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126" codeName="{E757BCB4-07E6-AE0B-56E0-F0EEF7A6E26C}"/>
  <workbookPr codeName="ThisWorkbook" defaultThemeVersion="124226"/>
  <mc:AlternateContent xmlns:mc="http://schemas.openxmlformats.org/markup-compatibility/2006">
    <mc:Choice Requires="x15">
      <x15ac:absPath xmlns:x15ac="http://schemas.microsoft.com/office/spreadsheetml/2010/11/ac" url="W:\P-C ACTUARIAL\AUTO\STATE FILES\California\REVISIONS\2024\10-01-2024 GRC\04 - Filing\Supplemental COVID Data\"/>
    </mc:Choice>
  </mc:AlternateContent>
  <xr:revisionPtr revIDLastSave="0" documentId="13_ncr:1_{4766957B-BCFE-424D-B7B8-262C0E471568}" xr6:coauthVersionLast="47" xr6:coauthVersionMax="47" xr10:uidLastSave="{00000000-0000-0000-0000-000000000000}"/>
  <bookViews>
    <workbookView xWindow="-120" yWindow="-120" windowWidth="29040" windowHeight="15840" firstSheet="2" activeTab="3" xr2:uid="{00000000-000D-0000-FFFF-FFFF00000000}"/>
  </bookViews>
  <sheets>
    <sheet name="Settings" sheetId="8" state="veryHidden" r:id="rId1"/>
    <sheet name="References" sheetId="11" state="veryHidden" r:id="rId2"/>
    <sheet name="Instructions" sheetId="9" r:id="rId3"/>
    <sheet name="1.General" sheetId="10" r:id="rId4"/>
    <sheet name="2.Exhibit 7 - Quarterly" sheetId="5" r:id="rId5"/>
  </sheets>
  <functionGroups builtInGroupCount="19"/>
  <definedNames>
    <definedName name="AggMethod">Settings!$B$26</definedName>
    <definedName name="CDI_FileNo">Settings!$B$23</definedName>
    <definedName name="CNP_Exh7Paid">'1.General'!$C$35</definedName>
    <definedName name="CNP_Exh7Reported">'1.General'!$C$31</definedName>
    <definedName name="Co_Name">Settings!$B$21</definedName>
    <definedName name="Completed_By">Settings!$B$24</definedName>
    <definedName name="Completed_Date">Settings!$B$25</definedName>
    <definedName name="Covg01">'1.General'!$C$21</definedName>
    <definedName name="Covg02">'1.General'!$C$22</definedName>
    <definedName name="Covg03">'1.General'!$C$23</definedName>
    <definedName name="Covg04">'1.General'!$C$24</definedName>
    <definedName name="Covg05">'1.General'!$C$25</definedName>
    <definedName name="DCCEDevtBasis">'1.General'!$C$37</definedName>
    <definedName name="Detailed_LineDesc01">'1.General'!$A$21</definedName>
    <definedName name="Detailed_LineDesc02">'1.General'!$A$22</definedName>
    <definedName name="Detailed_LineDesc03">'1.General'!$A$23</definedName>
    <definedName name="Detailed_LineDesc04">'1.General'!$A$24</definedName>
    <definedName name="Detailed_LineDesc05">'1.General'!$A$25</definedName>
    <definedName name="Edition_Date">Settings!$B$20</definedName>
    <definedName name="exh7Q_Coverage1">'2.Exhibit 7 - Quarterly'!$B$1:$M$27,'2.Exhibit 7 - Quarterly'!$B$28:$AO$1233</definedName>
    <definedName name="exh7Q_Coverage2">'2.Exhibit 7 - Quarterly'!$AP$1:$BA$27,'2.Exhibit 7 - Quarterly'!$AP$28:$CC$1233</definedName>
    <definedName name="exh7Q_Coverage3">'2.Exhibit 7 - Quarterly'!$CD$1:$CO$27,'2.Exhibit 7 - Quarterly'!$CD$28:$DQ$1233</definedName>
    <definedName name="exh7Q_Coverage4">'2.Exhibit 7 - Quarterly'!$DR$1:$EC$27,'2.Exhibit 7 - Quarterly'!$DR$28:$FE$1233</definedName>
    <definedName name="exh7Q_Coverage5">'2.Exhibit 7 - Quarterly'!$FF$1:$FQ$27,'2.Exhibit 7 - Quarterly'!$FF$28:$GS$1233</definedName>
    <definedName name="FYQtr_LDF">'1.General'!$C$29</definedName>
    <definedName name="General_Line">Settings!$B$22</definedName>
    <definedName name="List_AggMethod">References!$L$6:$L$9</definedName>
    <definedName name="List_DetailLine">References!$I$39:$J$41</definedName>
    <definedName name="List_GeneralLine">References!$F$6:$F$28</definedName>
    <definedName name="List_LineType">References!$D$6:$D$8</definedName>
    <definedName name="List_PrintExh">References!$N$6:$N$6</definedName>
    <definedName name="List_YNIndicator">References!$B$6:$B$7</definedName>
    <definedName name="List_YNnaIndicator">References!$B$6:$B$8</definedName>
    <definedName name="NAICsplit">'1.General'!$C$39</definedName>
    <definedName name="NumCovgs">'1.General'!$D$26</definedName>
    <definedName name="OpenClosed_Exh7Paid">'1.General'!$C$33</definedName>
    <definedName name="_xlnm.Print_Area" localSheetId="3">'1.General'!$A$1:$H$46</definedName>
    <definedName name="_xlnm.Print_Area" localSheetId="4">'2.Exhibit 7 - Quarterly'!$B$1:$M$27,'2.Exhibit 7 - Quarterly'!$AP$1:$BA$27,'2.Exhibit 7 - Quarterly'!$CD$1:$CO$27,'2.Exhibit 7 - Quarterly'!$DR$1:$EC$27,'2.Exhibit 7 - Quarterly'!$FF$1:$FQ$27,'2.Exhibit 7 - Quarterly'!$B$28:$GS$1233</definedName>
    <definedName name="_xlnm.Print_Area" localSheetId="2">Instructions!$A$1:$B$14</definedName>
    <definedName name="_xlnm.Print_Area" localSheetId="0">Settings!$A$1:$B$26</definedName>
    <definedName name="_xlnm.Print_Titles" localSheetId="4">'2.Exhibit 7 - Quarterly'!$A:$A</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Q26" i="5" l="1"/>
  <c r="FP26" i="5"/>
  <c r="FO26" i="5"/>
  <c r="FN26" i="5"/>
  <c r="FM26" i="5"/>
  <c r="FL26" i="5"/>
  <c r="FK26" i="5"/>
  <c r="FJ26" i="5"/>
  <c r="FI26" i="5"/>
  <c r="FH26" i="5"/>
  <c r="FF26" i="5"/>
  <c r="FQ25" i="5"/>
  <c r="FP25" i="5"/>
  <c r="FO25" i="5"/>
  <c r="FN25" i="5"/>
  <c r="FM25" i="5"/>
  <c r="FL25" i="5"/>
  <c r="FK25" i="5"/>
  <c r="FJ25" i="5"/>
  <c r="FI25" i="5"/>
  <c r="FH25" i="5"/>
  <c r="FF25" i="5"/>
  <c r="EC26" i="5"/>
  <c r="EB26" i="5"/>
  <c r="EA26" i="5"/>
  <c r="DZ26" i="5"/>
  <c r="DY26" i="5"/>
  <c r="DX26" i="5"/>
  <c r="DW26" i="5"/>
  <c r="DV26" i="5"/>
  <c r="DU26" i="5"/>
  <c r="DT26" i="5"/>
  <c r="DR26" i="5"/>
  <c r="EC25" i="5"/>
  <c r="EB25" i="5"/>
  <c r="EA25" i="5"/>
  <c r="DZ25" i="5"/>
  <c r="DY25" i="5"/>
  <c r="DX25" i="5"/>
  <c r="DW25" i="5"/>
  <c r="DV25" i="5"/>
  <c r="DU25" i="5"/>
  <c r="DT25" i="5"/>
  <c r="DR25" i="5"/>
  <c r="CO26" i="5"/>
  <c r="CN26" i="5"/>
  <c r="CM26" i="5"/>
  <c r="CL26" i="5"/>
  <c r="CK26" i="5"/>
  <c r="CJ26" i="5"/>
  <c r="CI26" i="5"/>
  <c r="CH26" i="5"/>
  <c r="CG26" i="5"/>
  <c r="CF26" i="5"/>
  <c r="CD26" i="5"/>
  <c r="CO25" i="5"/>
  <c r="CN25" i="5"/>
  <c r="CM25" i="5"/>
  <c r="CL25" i="5"/>
  <c r="CK25" i="5"/>
  <c r="CJ25" i="5"/>
  <c r="CI25" i="5"/>
  <c r="CH25" i="5"/>
  <c r="CG25" i="5"/>
  <c r="CF25" i="5"/>
  <c r="CD25" i="5"/>
  <c r="AP26" i="5"/>
  <c r="AP25" i="5"/>
  <c r="B26" i="5"/>
  <c r="B25" i="5"/>
  <c r="FF122" i="5" l="1"/>
  <c r="FG121" i="5"/>
  <c r="FF121" i="5"/>
  <c r="FH120" i="5"/>
  <c r="FG120" i="5"/>
  <c r="FF120" i="5"/>
  <c r="FI119" i="5"/>
  <c r="FH119" i="5"/>
  <c r="FG119" i="5"/>
  <c r="FF119" i="5"/>
  <c r="FJ118" i="5"/>
  <c r="FI118" i="5"/>
  <c r="FH118" i="5"/>
  <c r="FG118" i="5"/>
  <c r="FF118" i="5"/>
  <c r="FK117" i="5"/>
  <c r="FJ117" i="5"/>
  <c r="FI117" i="5"/>
  <c r="FH117" i="5"/>
  <c r="FG117" i="5"/>
  <c r="FF117" i="5"/>
  <c r="FL116" i="5"/>
  <c r="FK116" i="5"/>
  <c r="FJ116" i="5"/>
  <c r="FI116" i="5"/>
  <c r="FH116" i="5"/>
  <c r="FG116" i="5"/>
  <c r="FF116" i="5"/>
  <c r="FM115" i="5"/>
  <c r="FL115" i="5"/>
  <c r="FK115" i="5"/>
  <c r="FJ115" i="5"/>
  <c r="FI115" i="5"/>
  <c r="FH115" i="5"/>
  <c r="FG115" i="5"/>
  <c r="FF115" i="5"/>
  <c r="FN114" i="5"/>
  <c r="FM114" i="5"/>
  <c r="FL114" i="5"/>
  <c r="FK114" i="5"/>
  <c r="FJ114" i="5"/>
  <c r="FI114" i="5"/>
  <c r="FH114" i="5"/>
  <c r="FG114" i="5"/>
  <c r="FF114" i="5"/>
  <c r="FO113" i="5"/>
  <c r="FN113" i="5"/>
  <c r="FM113" i="5"/>
  <c r="FL113" i="5"/>
  <c r="FK113" i="5"/>
  <c r="FJ113" i="5"/>
  <c r="FI113" i="5"/>
  <c r="FH113" i="5"/>
  <c r="FG113" i="5"/>
  <c r="FF113" i="5"/>
  <c r="FP112" i="5"/>
  <c r="FO112" i="5"/>
  <c r="FN112" i="5"/>
  <c r="FM112" i="5"/>
  <c r="FL112" i="5"/>
  <c r="FK112" i="5"/>
  <c r="FJ112" i="5"/>
  <c r="FI112" i="5"/>
  <c r="FH112" i="5"/>
  <c r="FG112" i="5"/>
  <c r="FF112" i="5"/>
  <c r="FQ111" i="5"/>
  <c r="FP111" i="5"/>
  <c r="FO111" i="5"/>
  <c r="FN111" i="5"/>
  <c r="FM111" i="5"/>
  <c r="FL111" i="5"/>
  <c r="FK111" i="5"/>
  <c r="FJ111" i="5"/>
  <c r="FI111" i="5"/>
  <c r="FH111" i="5"/>
  <c r="FG111" i="5"/>
  <c r="FF111" i="5"/>
  <c r="FR110" i="5"/>
  <c r="FQ110" i="5"/>
  <c r="FP110" i="5"/>
  <c r="FO110" i="5"/>
  <c r="FN110" i="5"/>
  <c r="FM110" i="5"/>
  <c r="FL110" i="5"/>
  <c r="FK110" i="5"/>
  <c r="FJ110" i="5"/>
  <c r="FI110" i="5"/>
  <c r="FH110" i="5"/>
  <c r="FG110" i="5"/>
  <c r="FF110" i="5"/>
  <c r="FS109" i="5"/>
  <c r="FR109" i="5"/>
  <c r="FQ109" i="5"/>
  <c r="FP109" i="5"/>
  <c r="FO109" i="5"/>
  <c r="FN109" i="5"/>
  <c r="FM109" i="5"/>
  <c r="FL109" i="5"/>
  <c r="FK109" i="5"/>
  <c r="FJ109" i="5"/>
  <c r="FI109" i="5"/>
  <c r="FH109" i="5"/>
  <c r="FG109" i="5"/>
  <c r="FF109" i="5"/>
  <c r="FT108" i="5"/>
  <c r="FS108" i="5"/>
  <c r="FR108" i="5"/>
  <c r="FQ108" i="5"/>
  <c r="FP108" i="5"/>
  <c r="FO108" i="5"/>
  <c r="FN108" i="5"/>
  <c r="FM108" i="5"/>
  <c r="FL108" i="5"/>
  <c r="FK108" i="5"/>
  <c r="FJ108" i="5"/>
  <c r="FI108" i="5"/>
  <c r="FH108" i="5"/>
  <c r="FG108" i="5"/>
  <c r="FF108" i="5"/>
  <c r="FU107" i="5"/>
  <c r="FT107" i="5"/>
  <c r="FS107" i="5"/>
  <c r="FR107" i="5"/>
  <c r="FQ107" i="5"/>
  <c r="FP107" i="5"/>
  <c r="FO107" i="5"/>
  <c r="FN107" i="5"/>
  <c r="FM107" i="5"/>
  <c r="FL107" i="5"/>
  <c r="FK107" i="5"/>
  <c r="FJ107" i="5"/>
  <c r="FI107" i="5"/>
  <c r="FH107" i="5"/>
  <c r="FG107" i="5"/>
  <c r="FF107" i="5"/>
  <c r="FV106" i="5"/>
  <c r="FU106" i="5"/>
  <c r="FT106" i="5"/>
  <c r="FS106" i="5"/>
  <c r="FR106" i="5"/>
  <c r="FQ106" i="5"/>
  <c r="FP106" i="5"/>
  <c r="FO106" i="5"/>
  <c r="FN106" i="5"/>
  <c r="FM106" i="5"/>
  <c r="FL106" i="5"/>
  <c r="FK106" i="5"/>
  <c r="FJ106" i="5"/>
  <c r="FI106" i="5"/>
  <c r="FH106" i="5"/>
  <c r="FG106" i="5"/>
  <c r="FF106" i="5"/>
  <c r="FW105" i="5"/>
  <c r="FV105" i="5"/>
  <c r="FU105" i="5"/>
  <c r="FT105" i="5"/>
  <c r="FS105" i="5"/>
  <c r="FR105" i="5"/>
  <c r="FQ105" i="5"/>
  <c r="FP105" i="5"/>
  <c r="FO105" i="5"/>
  <c r="FN105" i="5"/>
  <c r="FM105" i="5"/>
  <c r="FL105" i="5"/>
  <c r="FK105" i="5"/>
  <c r="FJ105" i="5"/>
  <c r="FI105" i="5"/>
  <c r="FH105" i="5"/>
  <c r="FG105" i="5"/>
  <c r="FF105" i="5"/>
  <c r="FX104" i="5"/>
  <c r="FW104" i="5"/>
  <c r="FV104" i="5"/>
  <c r="FU104" i="5"/>
  <c r="FT104" i="5"/>
  <c r="FS104" i="5"/>
  <c r="FR104" i="5"/>
  <c r="FQ104" i="5"/>
  <c r="FP104" i="5"/>
  <c r="FO104" i="5"/>
  <c r="FN104" i="5"/>
  <c r="FM104" i="5"/>
  <c r="FL104" i="5"/>
  <c r="FK104" i="5"/>
  <c r="FJ104" i="5"/>
  <c r="FI104" i="5"/>
  <c r="FH104" i="5"/>
  <c r="FG104" i="5"/>
  <c r="FF104" i="5"/>
  <c r="FY103" i="5"/>
  <c r="FX103" i="5"/>
  <c r="FW103" i="5"/>
  <c r="FV103" i="5"/>
  <c r="FU103" i="5"/>
  <c r="FT103" i="5"/>
  <c r="FS103" i="5"/>
  <c r="FR103" i="5"/>
  <c r="FQ103" i="5"/>
  <c r="FP103" i="5"/>
  <c r="FO103" i="5"/>
  <c r="FN103" i="5"/>
  <c r="FM103" i="5"/>
  <c r="FL103" i="5"/>
  <c r="FK103" i="5"/>
  <c r="FJ103" i="5"/>
  <c r="FI103" i="5"/>
  <c r="FH103" i="5"/>
  <c r="FG103" i="5"/>
  <c r="FF103" i="5"/>
  <c r="FZ102" i="5"/>
  <c r="FY102" i="5"/>
  <c r="FX102" i="5"/>
  <c r="FW102" i="5"/>
  <c r="FV102" i="5"/>
  <c r="FU102" i="5"/>
  <c r="FT102" i="5"/>
  <c r="FS102" i="5"/>
  <c r="FR102" i="5"/>
  <c r="FQ102" i="5"/>
  <c r="FP102" i="5"/>
  <c r="FO102" i="5"/>
  <c r="FN102" i="5"/>
  <c r="FM102" i="5"/>
  <c r="FL102" i="5"/>
  <c r="FK102" i="5"/>
  <c r="FJ102" i="5"/>
  <c r="FI102" i="5"/>
  <c r="FH102" i="5"/>
  <c r="FG102" i="5"/>
  <c r="FF102" i="5"/>
  <c r="GA101" i="5"/>
  <c r="FZ101" i="5"/>
  <c r="FY101" i="5"/>
  <c r="FX101" i="5"/>
  <c r="FW101" i="5"/>
  <c r="FV101" i="5"/>
  <c r="FU101" i="5"/>
  <c r="FT101" i="5"/>
  <c r="FS101" i="5"/>
  <c r="FR101" i="5"/>
  <c r="FQ101" i="5"/>
  <c r="FP101" i="5"/>
  <c r="FO101" i="5"/>
  <c r="FN101" i="5"/>
  <c r="FM101" i="5"/>
  <c r="FL101" i="5"/>
  <c r="FK101" i="5"/>
  <c r="FJ101" i="5"/>
  <c r="FI101" i="5"/>
  <c r="FH101" i="5"/>
  <c r="FG101" i="5"/>
  <c r="FF101" i="5"/>
  <c r="GB100" i="5"/>
  <c r="GA100" i="5"/>
  <c r="FZ100" i="5"/>
  <c r="FY100" i="5"/>
  <c r="FX100" i="5"/>
  <c r="FW100" i="5"/>
  <c r="FV100" i="5"/>
  <c r="FU100" i="5"/>
  <c r="FT100" i="5"/>
  <c r="FS100" i="5"/>
  <c r="FR100" i="5"/>
  <c r="FQ100" i="5"/>
  <c r="FP100" i="5"/>
  <c r="FO100" i="5"/>
  <c r="FN100" i="5"/>
  <c r="FM100" i="5"/>
  <c r="FL100" i="5"/>
  <c r="FK100" i="5"/>
  <c r="FJ100" i="5"/>
  <c r="FI100" i="5"/>
  <c r="FH100" i="5"/>
  <c r="FG100" i="5"/>
  <c r="FF100" i="5"/>
  <c r="GC99" i="5"/>
  <c r="GB99" i="5"/>
  <c r="GA99" i="5"/>
  <c r="FZ99" i="5"/>
  <c r="FY99" i="5"/>
  <c r="FX99" i="5"/>
  <c r="FW99" i="5"/>
  <c r="FV99" i="5"/>
  <c r="FU99" i="5"/>
  <c r="FT99" i="5"/>
  <c r="FS99" i="5"/>
  <c r="FR99" i="5"/>
  <c r="FQ99" i="5"/>
  <c r="FP99" i="5"/>
  <c r="FO99" i="5"/>
  <c r="FN99" i="5"/>
  <c r="FM99" i="5"/>
  <c r="FL99" i="5"/>
  <c r="FK99" i="5"/>
  <c r="FJ99" i="5"/>
  <c r="FI99" i="5"/>
  <c r="FH99" i="5"/>
  <c r="FG99" i="5"/>
  <c r="FF99" i="5"/>
  <c r="GD98" i="5"/>
  <c r="GC98" i="5"/>
  <c r="GB98" i="5"/>
  <c r="GA98" i="5"/>
  <c r="FZ98" i="5"/>
  <c r="FY98" i="5"/>
  <c r="FX98" i="5"/>
  <c r="FW98" i="5"/>
  <c r="FV98" i="5"/>
  <c r="FU98" i="5"/>
  <c r="FT98" i="5"/>
  <c r="FS98" i="5"/>
  <c r="FR98" i="5"/>
  <c r="FQ98" i="5"/>
  <c r="FP98" i="5"/>
  <c r="FO98" i="5"/>
  <c r="FN98" i="5"/>
  <c r="FM98" i="5"/>
  <c r="FL98" i="5"/>
  <c r="FK98" i="5"/>
  <c r="FJ98" i="5"/>
  <c r="FI98" i="5"/>
  <c r="FH98" i="5"/>
  <c r="FG98" i="5"/>
  <c r="FF98" i="5"/>
  <c r="GE97" i="5"/>
  <c r="GD97" i="5"/>
  <c r="GC97" i="5"/>
  <c r="GB97" i="5"/>
  <c r="GA97" i="5"/>
  <c r="FZ97" i="5"/>
  <c r="FY97" i="5"/>
  <c r="FX97" i="5"/>
  <c r="FW97" i="5"/>
  <c r="FV97" i="5"/>
  <c r="FU97" i="5"/>
  <c r="FT97" i="5"/>
  <c r="FS97" i="5"/>
  <c r="FR97" i="5"/>
  <c r="FQ97" i="5"/>
  <c r="FP97" i="5"/>
  <c r="FO97" i="5"/>
  <c r="FN97" i="5"/>
  <c r="FM97" i="5"/>
  <c r="FL97" i="5"/>
  <c r="FK97" i="5"/>
  <c r="FJ97" i="5"/>
  <c r="FI97" i="5"/>
  <c r="FH97" i="5"/>
  <c r="FG97" i="5"/>
  <c r="FF97" i="5"/>
  <c r="GF96" i="5"/>
  <c r="GE96" i="5"/>
  <c r="GD96" i="5"/>
  <c r="GC96" i="5"/>
  <c r="GB96" i="5"/>
  <c r="GA96" i="5"/>
  <c r="FZ96" i="5"/>
  <c r="FY96" i="5"/>
  <c r="FX96" i="5"/>
  <c r="FW96" i="5"/>
  <c r="FV96" i="5"/>
  <c r="FU96" i="5"/>
  <c r="FT96" i="5"/>
  <c r="FS96" i="5"/>
  <c r="FR96" i="5"/>
  <c r="FQ96" i="5"/>
  <c r="FP96" i="5"/>
  <c r="FO96" i="5"/>
  <c r="FN96" i="5"/>
  <c r="FM96" i="5"/>
  <c r="FL96" i="5"/>
  <c r="FK96" i="5"/>
  <c r="FJ96" i="5"/>
  <c r="FI96" i="5"/>
  <c r="FH96" i="5"/>
  <c r="FG96" i="5"/>
  <c r="FF96" i="5"/>
  <c r="GG95" i="5"/>
  <c r="GF95" i="5"/>
  <c r="GE95" i="5"/>
  <c r="GD95" i="5"/>
  <c r="GC95" i="5"/>
  <c r="GB95" i="5"/>
  <c r="GA95" i="5"/>
  <c r="FZ95" i="5"/>
  <c r="FY95" i="5"/>
  <c r="FX95" i="5"/>
  <c r="FW95" i="5"/>
  <c r="FV95" i="5"/>
  <c r="FU95" i="5"/>
  <c r="FT95" i="5"/>
  <c r="FS95" i="5"/>
  <c r="FR95" i="5"/>
  <c r="FQ95" i="5"/>
  <c r="FP95" i="5"/>
  <c r="FO95" i="5"/>
  <c r="FN95" i="5"/>
  <c r="FM95" i="5"/>
  <c r="FL95" i="5"/>
  <c r="FK95" i="5"/>
  <c r="FJ95" i="5"/>
  <c r="FI95" i="5"/>
  <c r="FH95" i="5"/>
  <c r="FG95" i="5"/>
  <c r="FF95" i="5"/>
  <c r="GH94" i="5"/>
  <c r="GG94" i="5"/>
  <c r="GF94" i="5"/>
  <c r="GE94" i="5"/>
  <c r="GD94" i="5"/>
  <c r="GC94" i="5"/>
  <c r="GB94" i="5"/>
  <c r="GA94" i="5"/>
  <c r="FZ94" i="5"/>
  <c r="FY94" i="5"/>
  <c r="FX94" i="5"/>
  <c r="FW94" i="5"/>
  <c r="FV94" i="5"/>
  <c r="FU94" i="5"/>
  <c r="FT94" i="5"/>
  <c r="FS94" i="5"/>
  <c r="FR94" i="5"/>
  <c r="FQ94" i="5"/>
  <c r="FP94" i="5"/>
  <c r="FO94" i="5"/>
  <c r="FN94" i="5"/>
  <c r="FM94" i="5"/>
  <c r="FL94" i="5"/>
  <c r="FK94" i="5"/>
  <c r="FJ94" i="5"/>
  <c r="FI94" i="5"/>
  <c r="FH94" i="5"/>
  <c r="FG94" i="5"/>
  <c r="FF94" i="5"/>
  <c r="GI93" i="5"/>
  <c r="GH93" i="5"/>
  <c r="GG93" i="5"/>
  <c r="GF93" i="5"/>
  <c r="GE93" i="5"/>
  <c r="GD93" i="5"/>
  <c r="GC93" i="5"/>
  <c r="GB93" i="5"/>
  <c r="GA93" i="5"/>
  <c r="FZ93" i="5"/>
  <c r="FY93" i="5"/>
  <c r="FX93" i="5"/>
  <c r="FW93" i="5"/>
  <c r="FV93" i="5"/>
  <c r="FU93" i="5"/>
  <c r="FT93" i="5"/>
  <c r="FS93" i="5"/>
  <c r="FR93" i="5"/>
  <c r="FQ93" i="5"/>
  <c r="FP93" i="5"/>
  <c r="FO93" i="5"/>
  <c r="FN93" i="5"/>
  <c r="FM93" i="5"/>
  <c r="FL93" i="5"/>
  <c r="FK93" i="5"/>
  <c r="FJ93" i="5"/>
  <c r="FI93" i="5"/>
  <c r="FH93" i="5"/>
  <c r="FG93" i="5"/>
  <c r="FF93" i="5"/>
  <c r="GJ92" i="5"/>
  <c r="GI92" i="5"/>
  <c r="GH92" i="5"/>
  <c r="GG92" i="5"/>
  <c r="GF92" i="5"/>
  <c r="GE92" i="5"/>
  <c r="GD92" i="5"/>
  <c r="GC92" i="5"/>
  <c r="GB92" i="5"/>
  <c r="GA92" i="5"/>
  <c r="FZ92" i="5"/>
  <c r="FY92" i="5"/>
  <c r="FX92" i="5"/>
  <c r="FW92" i="5"/>
  <c r="FV92" i="5"/>
  <c r="FU92" i="5"/>
  <c r="FT92" i="5"/>
  <c r="FS92" i="5"/>
  <c r="FR92" i="5"/>
  <c r="FQ92" i="5"/>
  <c r="FP92" i="5"/>
  <c r="FO92" i="5"/>
  <c r="FN92" i="5"/>
  <c r="FM92" i="5"/>
  <c r="FL92" i="5"/>
  <c r="FK92" i="5"/>
  <c r="FJ92" i="5"/>
  <c r="FI92" i="5"/>
  <c r="FH92" i="5"/>
  <c r="FG92" i="5"/>
  <c r="FF92" i="5"/>
  <c r="GK91" i="5"/>
  <c r="GJ91" i="5"/>
  <c r="GI91" i="5"/>
  <c r="GH91" i="5"/>
  <c r="GG91" i="5"/>
  <c r="GF91" i="5"/>
  <c r="GE91" i="5"/>
  <c r="GD91" i="5"/>
  <c r="GC91" i="5"/>
  <c r="GB91" i="5"/>
  <c r="GA91" i="5"/>
  <c r="FZ91" i="5"/>
  <c r="FY91" i="5"/>
  <c r="FX91" i="5"/>
  <c r="FW91" i="5"/>
  <c r="FV91" i="5"/>
  <c r="FU91" i="5"/>
  <c r="FT91" i="5"/>
  <c r="FS91" i="5"/>
  <c r="FR91" i="5"/>
  <c r="FQ91" i="5"/>
  <c r="FP91" i="5"/>
  <c r="FO91" i="5"/>
  <c r="FN91" i="5"/>
  <c r="FM91" i="5"/>
  <c r="FL91" i="5"/>
  <c r="FK91" i="5"/>
  <c r="FJ91" i="5"/>
  <c r="FI91" i="5"/>
  <c r="FH91" i="5"/>
  <c r="FG91" i="5"/>
  <c r="FF91" i="5"/>
  <c r="GL90" i="5"/>
  <c r="GK90" i="5"/>
  <c r="GJ90" i="5"/>
  <c r="GI90" i="5"/>
  <c r="GH90" i="5"/>
  <c r="GG90" i="5"/>
  <c r="GF90" i="5"/>
  <c r="GE90" i="5"/>
  <c r="GD90" i="5"/>
  <c r="GC90" i="5"/>
  <c r="GB90" i="5"/>
  <c r="GA90" i="5"/>
  <c r="FZ90" i="5"/>
  <c r="FY90" i="5"/>
  <c r="FX90" i="5"/>
  <c r="FW90" i="5"/>
  <c r="FV90" i="5"/>
  <c r="FU90" i="5"/>
  <c r="FT90" i="5"/>
  <c r="FS90" i="5"/>
  <c r="FR90" i="5"/>
  <c r="FQ90" i="5"/>
  <c r="FP90" i="5"/>
  <c r="FO90" i="5"/>
  <c r="FN90" i="5"/>
  <c r="FM90" i="5"/>
  <c r="FL90" i="5"/>
  <c r="FK90" i="5"/>
  <c r="FJ90" i="5"/>
  <c r="FI90" i="5"/>
  <c r="FH90" i="5"/>
  <c r="FG90" i="5"/>
  <c r="FF90" i="5"/>
  <c r="GM89" i="5"/>
  <c r="GL89" i="5"/>
  <c r="GK89" i="5"/>
  <c r="GJ89" i="5"/>
  <c r="GI89" i="5"/>
  <c r="GH89" i="5"/>
  <c r="GG89" i="5"/>
  <c r="GF89" i="5"/>
  <c r="GE89" i="5"/>
  <c r="GD89" i="5"/>
  <c r="GC89" i="5"/>
  <c r="GB89" i="5"/>
  <c r="GA89" i="5"/>
  <c r="FZ89" i="5"/>
  <c r="FY89" i="5"/>
  <c r="FX89" i="5"/>
  <c r="FW89" i="5"/>
  <c r="FV89" i="5"/>
  <c r="FU89" i="5"/>
  <c r="FT89" i="5"/>
  <c r="FS89" i="5"/>
  <c r="FR89" i="5"/>
  <c r="FQ89" i="5"/>
  <c r="FP89" i="5"/>
  <c r="FO89" i="5"/>
  <c r="FN89" i="5"/>
  <c r="FM89" i="5"/>
  <c r="FL89" i="5"/>
  <c r="FK89" i="5"/>
  <c r="FJ89" i="5"/>
  <c r="FI89" i="5"/>
  <c r="FH89" i="5"/>
  <c r="FG89" i="5"/>
  <c r="FF89" i="5"/>
  <c r="GN88" i="5"/>
  <c r="GM88" i="5"/>
  <c r="GL88" i="5"/>
  <c r="GK88" i="5"/>
  <c r="GJ88" i="5"/>
  <c r="GI88" i="5"/>
  <c r="GH88" i="5"/>
  <c r="GG88" i="5"/>
  <c r="GF88" i="5"/>
  <c r="GE88" i="5"/>
  <c r="GD88" i="5"/>
  <c r="GC88" i="5"/>
  <c r="GB88" i="5"/>
  <c r="GA88" i="5"/>
  <c r="FZ88" i="5"/>
  <c r="FY88" i="5"/>
  <c r="FX88" i="5"/>
  <c r="FW88" i="5"/>
  <c r="FV88" i="5"/>
  <c r="FU88" i="5"/>
  <c r="FT88" i="5"/>
  <c r="FS88" i="5"/>
  <c r="FR88" i="5"/>
  <c r="FQ88" i="5"/>
  <c r="FP88" i="5"/>
  <c r="FO88" i="5"/>
  <c r="FN88" i="5"/>
  <c r="FM88" i="5"/>
  <c r="FL88" i="5"/>
  <c r="FK88" i="5"/>
  <c r="FJ88" i="5"/>
  <c r="FI88" i="5"/>
  <c r="FH88" i="5"/>
  <c r="FG88" i="5"/>
  <c r="FF88" i="5"/>
  <c r="GO87" i="5"/>
  <c r="GN87" i="5"/>
  <c r="GM87" i="5"/>
  <c r="GL87" i="5"/>
  <c r="GK87" i="5"/>
  <c r="GJ87" i="5"/>
  <c r="GI87" i="5"/>
  <c r="GH87" i="5"/>
  <c r="GG87" i="5"/>
  <c r="GF87" i="5"/>
  <c r="GE87" i="5"/>
  <c r="GD87" i="5"/>
  <c r="GC87" i="5"/>
  <c r="GB87" i="5"/>
  <c r="GA87" i="5"/>
  <c r="FZ87" i="5"/>
  <c r="FY87" i="5"/>
  <c r="FX87" i="5"/>
  <c r="FW87" i="5"/>
  <c r="FV87" i="5"/>
  <c r="FU87" i="5"/>
  <c r="FT87" i="5"/>
  <c r="FS87" i="5"/>
  <c r="FR87" i="5"/>
  <c r="FQ87" i="5"/>
  <c r="FP87" i="5"/>
  <c r="FO87" i="5"/>
  <c r="FN87" i="5"/>
  <c r="FM87" i="5"/>
  <c r="FL87" i="5"/>
  <c r="FK87" i="5"/>
  <c r="FJ87" i="5"/>
  <c r="FI87" i="5"/>
  <c r="FH87" i="5"/>
  <c r="FG87" i="5"/>
  <c r="FF87" i="5"/>
  <c r="GP86" i="5"/>
  <c r="GO86" i="5"/>
  <c r="GN86" i="5"/>
  <c r="GM86" i="5"/>
  <c r="GL86" i="5"/>
  <c r="GK86" i="5"/>
  <c r="GJ86" i="5"/>
  <c r="GI86" i="5"/>
  <c r="GH86" i="5"/>
  <c r="GG86" i="5"/>
  <c r="GF86" i="5"/>
  <c r="GE86" i="5"/>
  <c r="GD86" i="5"/>
  <c r="GC86" i="5"/>
  <c r="GB86" i="5"/>
  <c r="GA86" i="5"/>
  <c r="FZ86" i="5"/>
  <c r="FY86" i="5"/>
  <c r="FX86" i="5"/>
  <c r="FW86" i="5"/>
  <c r="FV86" i="5"/>
  <c r="FU86" i="5"/>
  <c r="FT86" i="5"/>
  <c r="FS86" i="5"/>
  <c r="FR86" i="5"/>
  <c r="FQ86" i="5"/>
  <c r="FP86" i="5"/>
  <c r="FO86" i="5"/>
  <c r="FN86" i="5"/>
  <c r="FM86" i="5"/>
  <c r="FL86" i="5"/>
  <c r="FK86" i="5"/>
  <c r="FJ86" i="5"/>
  <c r="FI86" i="5"/>
  <c r="FH86" i="5"/>
  <c r="FG86" i="5"/>
  <c r="FF86" i="5"/>
  <c r="GQ85" i="5"/>
  <c r="GP85" i="5"/>
  <c r="GO85" i="5"/>
  <c r="GN85" i="5"/>
  <c r="GM85" i="5"/>
  <c r="GL85" i="5"/>
  <c r="GK85" i="5"/>
  <c r="GJ85" i="5"/>
  <c r="GI85" i="5"/>
  <c r="GH85" i="5"/>
  <c r="GG85" i="5"/>
  <c r="GF85" i="5"/>
  <c r="GE85" i="5"/>
  <c r="GD85" i="5"/>
  <c r="GC85" i="5"/>
  <c r="GB85" i="5"/>
  <c r="GA85" i="5"/>
  <c r="FZ85" i="5"/>
  <c r="FY85" i="5"/>
  <c r="FX85" i="5"/>
  <c r="FW85" i="5"/>
  <c r="FV85" i="5"/>
  <c r="FU85" i="5"/>
  <c r="FT85" i="5"/>
  <c r="FS85" i="5"/>
  <c r="FR85" i="5"/>
  <c r="FQ85" i="5"/>
  <c r="FP85" i="5"/>
  <c r="FO85" i="5"/>
  <c r="FN85" i="5"/>
  <c r="FM85" i="5"/>
  <c r="FL85" i="5"/>
  <c r="FK85" i="5"/>
  <c r="FJ85" i="5"/>
  <c r="FI85" i="5"/>
  <c r="FH85" i="5"/>
  <c r="FG85" i="5"/>
  <c r="FF85" i="5"/>
  <c r="GR84" i="5"/>
  <c r="GQ84" i="5"/>
  <c r="GP84" i="5"/>
  <c r="GO84" i="5"/>
  <c r="GN84" i="5"/>
  <c r="GM84" i="5"/>
  <c r="GL84" i="5"/>
  <c r="GK84" i="5"/>
  <c r="GJ84" i="5"/>
  <c r="GI84" i="5"/>
  <c r="GH84" i="5"/>
  <c r="GG84" i="5"/>
  <c r="GF84" i="5"/>
  <c r="GE84" i="5"/>
  <c r="GD84" i="5"/>
  <c r="GC84" i="5"/>
  <c r="GB84" i="5"/>
  <c r="GA84" i="5"/>
  <c r="FZ84" i="5"/>
  <c r="FY84" i="5"/>
  <c r="FX84" i="5"/>
  <c r="FW84" i="5"/>
  <c r="FV84" i="5"/>
  <c r="FU84" i="5"/>
  <c r="FT84" i="5"/>
  <c r="FS84" i="5"/>
  <c r="FR84" i="5"/>
  <c r="FQ84" i="5"/>
  <c r="FP84" i="5"/>
  <c r="FO84" i="5"/>
  <c r="FN84" i="5"/>
  <c r="FM84" i="5"/>
  <c r="FL84" i="5"/>
  <c r="FK84" i="5"/>
  <c r="FJ84" i="5"/>
  <c r="FI84" i="5"/>
  <c r="FH84" i="5"/>
  <c r="FG84" i="5"/>
  <c r="FF84" i="5"/>
  <c r="DR122" i="5"/>
  <c r="DS121" i="5"/>
  <c r="DR121" i="5"/>
  <c r="DT120" i="5"/>
  <c r="DS120" i="5"/>
  <c r="DR120" i="5"/>
  <c r="DU119" i="5"/>
  <c r="DT119" i="5"/>
  <c r="DS119" i="5"/>
  <c r="DR119" i="5"/>
  <c r="DV118" i="5"/>
  <c r="DU118" i="5"/>
  <c r="DT118" i="5"/>
  <c r="DS118" i="5"/>
  <c r="DR118" i="5"/>
  <c r="DW117" i="5"/>
  <c r="DV117" i="5"/>
  <c r="DU117" i="5"/>
  <c r="DT117" i="5"/>
  <c r="DS117" i="5"/>
  <c r="DR117" i="5"/>
  <c r="DX116" i="5"/>
  <c r="DW116" i="5"/>
  <c r="DV116" i="5"/>
  <c r="DU116" i="5"/>
  <c r="DT116" i="5"/>
  <c r="DS116" i="5"/>
  <c r="DR116" i="5"/>
  <c r="DY115" i="5"/>
  <c r="DX115" i="5"/>
  <c r="DW115" i="5"/>
  <c r="DV115" i="5"/>
  <c r="DU115" i="5"/>
  <c r="DT115" i="5"/>
  <c r="DS115" i="5"/>
  <c r="DR115" i="5"/>
  <c r="DZ114" i="5"/>
  <c r="DY114" i="5"/>
  <c r="DX114" i="5"/>
  <c r="DW114" i="5"/>
  <c r="DV114" i="5"/>
  <c r="DU114" i="5"/>
  <c r="DT114" i="5"/>
  <c r="DS114" i="5"/>
  <c r="DR114" i="5"/>
  <c r="EA113" i="5"/>
  <c r="DZ113" i="5"/>
  <c r="DY113" i="5"/>
  <c r="DX113" i="5"/>
  <c r="DW113" i="5"/>
  <c r="DV113" i="5"/>
  <c r="DU113" i="5"/>
  <c r="DT113" i="5"/>
  <c r="DS113" i="5"/>
  <c r="DR113" i="5"/>
  <c r="EB112" i="5"/>
  <c r="EA112" i="5"/>
  <c r="DZ112" i="5"/>
  <c r="DY112" i="5"/>
  <c r="DX112" i="5"/>
  <c r="DW112" i="5"/>
  <c r="DV112" i="5"/>
  <c r="DU112" i="5"/>
  <c r="DT112" i="5"/>
  <c r="DS112" i="5"/>
  <c r="DR112" i="5"/>
  <c r="EC111" i="5"/>
  <c r="EB111" i="5"/>
  <c r="EA111" i="5"/>
  <c r="DZ111" i="5"/>
  <c r="DY111" i="5"/>
  <c r="DX111" i="5"/>
  <c r="DW111" i="5"/>
  <c r="DV111" i="5"/>
  <c r="DU111" i="5"/>
  <c r="DT111" i="5"/>
  <c r="DS111" i="5"/>
  <c r="DR111" i="5"/>
  <c r="ED110" i="5"/>
  <c r="EC110" i="5"/>
  <c r="EB110" i="5"/>
  <c r="EA110" i="5"/>
  <c r="DZ110" i="5"/>
  <c r="DY110" i="5"/>
  <c r="DX110" i="5"/>
  <c r="DW110" i="5"/>
  <c r="DV110" i="5"/>
  <c r="DU110" i="5"/>
  <c r="DT110" i="5"/>
  <c r="DS110" i="5"/>
  <c r="DR110" i="5"/>
  <c r="EE109" i="5"/>
  <c r="ED109" i="5"/>
  <c r="EC109" i="5"/>
  <c r="EB109" i="5"/>
  <c r="EA109" i="5"/>
  <c r="DZ109" i="5"/>
  <c r="DY109" i="5"/>
  <c r="DX109" i="5"/>
  <c r="DW109" i="5"/>
  <c r="DV109" i="5"/>
  <c r="DU109" i="5"/>
  <c r="DT109" i="5"/>
  <c r="DS109" i="5"/>
  <c r="DR109" i="5"/>
  <c r="EF108" i="5"/>
  <c r="EE108" i="5"/>
  <c r="ED108" i="5"/>
  <c r="EC108" i="5"/>
  <c r="EB108" i="5"/>
  <c r="EA108" i="5"/>
  <c r="DZ108" i="5"/>
  <c r="DY108" i="5"/>
  <c r="DX108" i="5"/>
  <c r="DW108" i="5"/>
  <c r="DV108" i="5"/>
  <c r="DU108" i="5"/>
  <c r="DT108" i="5"/>
  <c r="DS108" i="5"/>
  <c r="DR108" i="5"/>
  <c r="EG107" i="5"/>
  <c r="EF107" i="5"/>
  <c r="EE107" i="5"/>
  <c r="ED107" i="5"/>
  <c r="EC107" i="5"/>
  <c r="EB107" i="5"/>
  <c r="EA107" i="5"/>
  <c r="DZ107" i="5"/>
  <c r="DY107" i="5"/>
  <c r="DX107" i="5"/>
  <c r="DW107" i="5"/>
  <c r="DV107" i="5"/>
  <c r="DU107" i="5"/>
  <c r="DT107" i="5"/>
  <c r="DS107" i="5"/>
  <c r="DR107" i="5"/>
  <c r="EH106" i="5"/>
  <c r="EG106" i="5"/>
  <c r="EF106" i="5"/>
  <c r="EE106" i="5"/>
  <c r="ED106" i="5"/>
  <c r="EC106" i="5"/>
  <c r="EB106" i="5"/>
  <c r="EA106" i="5"/>
  <c r="DZ106" i="5"/>
  <c r="DY106" i="5"/>
  <c r="DX106" i="5"/>
  <c r="DW106" i="5"/>
  <c r="DV106" i="5"/>
  <c r="DU106" i="5"/>
  <c r="DT106" i="5"/>
  <c r="DS106" i="5"/>
  <c r="DR106" i="5"/>
  <c r="EI105" i="5"/>
  <c r="EH105" i="5"/>
  <c r="EG105" i="5"/>
  <c r="EF105" i="5"/>
  <c r="EE105" i="5"/>
  <c r="ED105" i="5"/>
  <c r="EC105" i="5"/>
  <c r="EB105" i="5"/>
  <c r="EA105" i="5"/>
  <c r="DZ105" i="5"/>
  <c r="DY105" i="5"/>
  <c r="DX105" i="5"/>
  <c r="DW105" i="5"/>
  <c r="DV105" i="5"/>
  <c r="DU105" i="5"/>
  <c r="DT105" i="5"/>
  <c r="DS105" i="5"/>
  <c r="DR105" i="5"/>
  <c r="EJ104" i="5"/>
  <c r="EI104" i="5"/>
  <c r="EH104" i="5"/>
  <c r="EG104" i="5"/>
  <c r="EF104" i="5"/>
  <c r="EE104" i="5"/>
  <c r="ED104" i="5"/>
  <c r="EC104" i="5"/>
  <c r="EB104" i="5"/>
  <c r="EA104" i="5"/>
  <c r="DZ104" i="5"/>
  <c r="DY104" i="5"/>
  <c r="DX104" i="5"/>
  <c r="DW104" i="5"/>
  <c r="DV104" i="5"/>
  <c r="DU104" i="5"/>
  <c r="DT104" i="5"/>
  <c r="DS104" i="5"/>
  <c r="DR104" i="5"/>
  <c r="EK103" i="5"/>
  <c r="EJ103" i="5"/>
  <c r="EI103" i="5"/>
  <c r="EH103" i="5"/>
  <c r="EG103" i="5"/>
  <c r="EF103" i="5"/>
  <c r="EE103" i="5"/>
  <c r="ED103" i="5"/>
  <c r="EC103" i="5"/>
  <c r="EB103" i="5"/>
  <c r="EA103" i="5"/>
  <c r="DZ103" i="5"/>
  <c r="DY103" i="5"/>
  <c r="DX103" i="5"/>
  <c r="DW103" i="5"/>
  <c r="DV103" i="5"/>
  <c r="DU103" i="5"/>
  <c r="DT103" i="5"/>
  <c r="DS103" i="5"/>
  <c r="DR103" i="5"/>
  <c r="EL102" i="5"/>
  <c r="EK102" i="5"/>
  <c r="EJ102" i="5"/>
  <c r="EI102" i="5"/>
  <c r="EH102" i="5"/>
  <c r="EG102" i="5"/>
  <c r="EF102" i="5"/>
  <c r="EE102" i="5"/>
  <c r="ED102" i="5"/>
  <c r="EC102" i="5"/>
  <c r="EB102" i="5"/>
  <c r="EA102" i="5"/>
  <c r="DZ102" i="5"/>
  <c r="DY102" i="5"/>
  <c r="DX102" i="5"/>
  <c r="DW102" i="5"/>
  <c r="DV102" i="5"/>
  <c r="DU102" i="5"/>
  <c r="DT102" i="5"/>
  <c r="DS102" i="5"/>
  <c r="DR102" i="5"/>
  <c r="EM101" i="5"/>
  <c r="EL101" i="5"/>
  <c r="EK101" i="5"/>
  <c r="EJ101" i="5"/>
  <c r="EI101" i="5"/>
  <c r="EH101" i="5"/>
  <c r="EG101" i="5"/>
  <c r="EF101" i="5"/>
  <c r="EE101" i="5"/>
  <c r="ED101" i="5"/>
  <c r="EC101" i="5"/>
  <c r="EB101" i="5"/>
  <c r="EA101" i="5"/>
  <c r="DZ101" i="5"/>
  <c r="DY101" i="5"/>
  <c r="DX101" i="5"/>
  <c r="DW101" i="5"/>
  <c r="DV101" i="5"/>
  <c r="DU101" i="5"/>
  <c r="DT101" i="5"/>
  <c r="DS101" i="5"/>
  <c r="DR101" i="5"/>
  <c r="EN100" i="5"/>
  <c r="EM100" i="5"/>
  <c r="EL100" i="5"/>
  <c r="EK100" i="5"/>
  <c r="EJ100" i="5"/>
  <c r="EI100" i="5"/>
  <c r="EH100" i="5"/>
  <c r="EG100" i="5"/>
  <c r="EF100" i="5"/>
  <c r="EE100" i="5"/>
  <c r="ED100" i="5"/>
  <c r="EC100" i="5"/>
  <c r="EB100" i="5"/>
  <c r="EA100" i="5"/>
  <c r="DZ100" i="5"/>
  <c r="DY100" i="5"/>
  <c r="DX100" i="5"/>
  <c r="DW100" i="5"/>
  <c r="DV100" i="5"/>
  <c r="DU100" i="5"/>
  <c r="DT100" i="5"/>
  <c r="DS100" i="5"/>
  <c r="DR100" i="5"/>
  <c r="EO99" i="5"/>
  <c r="EN99" i="5"/>
  <c r="EM99" i="5"/>
  <c r="EL99" i="5"/>
  <c r="EK99" i="5"/>
  <c r="EJ99" i="5"/>
  <c r="EI99" i="5"/>
  <c r="EH99" i="5"/>
  <c r="EG99" i="5"/>
  <c r="EF99" i="5"/>
  <c r="EE99" i="5"/>
  <c r="ED99" i="5"/>
  <c r="EC99" i="5"/>
  <c r="EB99" i="5"/>
  <c r="EA99" i="5"/>
  <c r="DZ99" i="5"/>
  <c r="DY99" i="5"/>
  <c r="DX99" i="5"/>
  <c r="DW99" i="5"/>
  <c r="DV99" i="5"/>
  <c r="DU99" i="5"/>
  <c r="DT99" i="5"/>
  <c r="DS99" i="5"/>
  <c r="DR99" i="5"/>
  <c r="EP98" i="5"/>
  <c r="EO98" i="5"/>
  <c r="EN98" i="5"/>
  <c r="EM98" i="5"/>
  <c r="EL98" i="5"/>
  <c r="EK98" i="5"/>
  <c r="EJ98" i="5"/>
  <c r="EI98" i="5"/>
  <c r="EH98" i="5"/>
  <c r="EG98" i="5"/>
  <c r="EF98" i="5"/>
  <c r="EE98" i="5"/>
  <c r="ED98" i="5"/>
  <c r="EC98" i="5"/>
  <c r="EB98" i="5"/>
  <c r="EA98" i="5"/>
  <c r="DZ98" i="5"/>
  <c r="DY98" i="5"/>
  <c r="DX98" i="5"/>
  <c r="DW98" i="5"/>
  <c r="DV98" i="5"/>
  <c r="DU98" i="5"/>
  <c r="DT98" i="5"/>
  <c r="DS98" i="5"/>
  <c r="DR98" i="5"/>
  <c r="EQ97" i="5"/>
  <c r="EP97" i="5"/>
  <c r="EO97" i="5"/>
  <c r="EN97" i="5"/>
  <c r="EM97" i="5"/>
  <c r="EL97" i="5"/>
  <c r="EK97" i="5"/>
  <c r="EJ97" i="5"/>
  <c r="EI97" i="5"/>
  <c r="EH97" i="5"/>
  <c r="EG97" i="5"/>
  <c r="EF97" i="5"/>
  <c r="EE97" i="5"/>
  <c r="ED97" i="5"/>
  <c r="EC97" i="5"/>
  <c r="EB97" i="5"/>
  <c r="EA97" i="5"/>
  <c r="DZ97" i="5"/>
  <c r="DY97" i="5"/>
  <c r="DX97" i="5"/>
  <c r="DW97" i="5"/>
  <c r="DV97" i="5"/>
  <c r="DU97" i="5"/>
  <c r="DT97" i="5"/>
  <c r="DS97" i="5"/>
  <c r="DR97" i="5"/>
  <c r="ER96" i="5"/>
  <c r="EQ96" i="5"/>
  <c r="EP96" i="5"/>
  <c r="EO96" i="5"/>
  <c r="EN96" i="5"/>
  <c r="EM96" i="5"/>
  <c r="EL96" i="5"/>
  <c r="EK96" i="5"/>
  <c r="EJ96" i="5"/>
  <c r="EI96" i="5"/>
  <c r="EH96" i="5"/>
  <c r="EG96" i="5"/>
  <c r="EF96" i="5"/>
  <c r="EE96" i="5"/>
  <c r="ED96" i="5"/>
  <c r="EC96" i="5"/>
  <c r="EB96" i="5"/>
  <c r="EA96" i="5"/>
  <c r="DZ96" i="5"/>
  <c r="DY96" i="5"/>
  <c r="DX96" i="5"/>
  <c r="DW96" i="5"/>
  <c r="DV96" i="5"/>
  <c r="DU96" i="5"/>
  <c r="DT96" i="5"/>
  <c r="DS96" i="5"/>
  <c r="DR96" i="5"/>
  <c r="ES95" i="5"/>
  <c r="ER95" i="5"/>
  <c r="EQ95" i="5"/>
  <c r="EP95" i="5"/>
  <c r="EO95" i="5"/>
  <c r="EN95" i="5"/>
  <c r="EM95" i="5"/>
  <c r="EL95" i="5"/>
  <c r="EK95" i="5"/>
  <c r="EJ95" i="5"/>
  <c r="EI95" i="5"/>
  <c r="EH95" i="5"/>
  <c r="EG95" i="5"/>
  <c r="EF95" i="5"/>
  <c r="EE95" i="5"/>
  <c r="ED95" i="5"/>
  <c r="EC95" i="5"/>
  <c r="EB95" i="5"/>
  <c r="EA95" i="5"/>
  <c r="DZ95" i="5"/>
  <c r="DY95" i="5"/>
  <c r="DX95" i="5"/>
  <c r="DW95" i="5"/>
  <c r="DV95" i="5"/>
  <c r="DU95" i="5"/>
  <c r="DT95" i="5"/>
  <c r="DS95" i="5"/>
  <c r="DR95" i="5"/>
  <c r="ET94" i="5"/>
  <c r="ES94" i="5"/>
  <c r="ER94" i="5"/>
  <c r="EQ94" i="5"/>
  <c r="EP94" i="5"/>
  <c r="EO94" i="5"/>
  <c r="EN94" i="5"/>
  <c r="EM94" i="5"/>
  <c r="EL94" i="5"/>
  <c r="EK94" i="5"/>
  <c r="EJ94" i="5"/>
  <c r="EI94" i="5"/>
  <c r="EH94" i="5"/>
  <c r="EG94" i="5"/>
  <c r="EF94" i="5"/>
  <c r="EE94" i="5"/>
  <c r="ED94" i="5"/>
  <c r="EC94" i="5"/>
  <c r="EB94" i="5"/>
  <c r="EA94" i="5"/>
  <c r="DZ94" i="5"/>
  <c r="DY94" i="5"/>
  <c r="DX94" i="5"/>
  <c r="DW94" i="5"/>
  <c r="DV94" i="5"/>
  <c r="DU94" i="5"/>
  <c r="DT94" i="5"/>
  <c r="DS94" i="5"/>
  <c r="DR94" i="5"/>
  <c r="EU93" i="5"/>
  <c r="ET93" i="5"/>
  <c r="ES93" i="5"/>
  <c r="ER93" i="5"/>
  <c r="EQ93" i="5"/>
  <c r="EP93" i="5"/>
  <c r="EO93" i="5"/>
  <c r="EN93" i="5"/>
  <c r="EM93" i="5"/>
  <c r="EL93" i="5"/>
  <c r="EK93" i="5"/>
  <c r="EJ93" i="5"/>
  <c r="EI93" i="5"/>
  <c r="EH93" i="5"/>
  <c r="EG93" i="5"/>
  <c r="EF93" i="5"/>
  <c r="EE93" i="5"/>
  <c r="ED93" i="5"/>
  <c r="EC93" i="5"/>
  <c r="EB93" i="5"/>
  <c r="EA93" i="5"/>
  <c r="DZ93" i="5"/>
  <c r="DY93" i="5"/>
  <c r="DX93" i="5"/>
  <c r="DW93" i="5"/>
  <c r="DV93" i="5"/>
  <c r="DU93" i="5"/>
  <c r="DT93" i="5"/>
  <c r="DS93" i="5"/>
  <c r="DR93" i="5"/>
  <c r="EV92" i="5"/>
  <c r="EU92" i="5"/>
  <c r="ET92" i="5"/>
  <c r="ES92" i="5"/>
  <c r="ER92" i="5"/>
  <c r="EQ92" i="5"/>
  <c r="EP92" i="5"/>
  <c r="EO92" i="5"/>
  <c r="EN92" i="5"/>
  <c r="EM92" i="5"/>
  <c r="EL92" i="5"/>
  <c r="EK92" i="5"/>
  <c r="EJ92" i="5"/>
  <c r="EI92" i="5"/>
  <c r="EH92" i="5"/>
  <c r="EG92" i="5"/>
  <c r="EF92" i="5"/>
  <c r="EE92" i="5"/>
  <c r="ED92" i="5"/>
  <c r="EC92" i="5"/>
  <c r="EB92" i="5"/>
  <c r="EA92" i="5"/>
  <c r="DZ92" i="5"/>
  <c r="DY92" i="5"/>
  <c r="DX92" i="5"/>
  <c r="DW92" i="5"/>
  <c r="DV92" i="5"/>
  <c r="DU92" i="5"/>
  <c r="DT92" i="5"/>
  <c r="DS92" i="5"/>
  <c r="DR92" i="5"/>
  <c r="EW91" i="5"/>
  <c r="EV91" i="5"/>
  <c r="EU91" i="5"/>
  <c r="ET91" i="5"/>
  <c r="ES91" i="5"/>
  <c r="ER91" i="5"/>
  <c r="EQ91" i="5"/>
  <c r="EP91" i="5"/>
  <c r="EO91" i="5"/>
  <c r="EN91" i="5"/>
  <c r="EM91" i="5"/>
  <c r="EL91" i="5"/>
  <c r="EK91" i="5"/>
  <c r="EJ91" i="5"/>
  <c r="EI91" i="5"/>
  <c r="EH91" i="5"/>
  <c r="EG91" i="5"/>
  <c r="EF91" i="5"/>
  <c r="EE91" i="5"/>
  <c r="ED91" i="5"/>
  <c r="EC91" i="5"/>
  <c r="EB91" i="5"/>
  <c r="EA91" i="5"/>
  <c r="DZ91" i="5"/>
  <c r="DY91" i="5"/>
  <c r="DX91" i="5"/>
  <c r="DW91" i="5"/>
  <c r="DV91" i="5"/>
  <c r="DU91" i="5"/>
  <c r="DT91" i="5"/>
  <c r="DS91" i="5"/>
  <c r="DR91" i="5"/>
  <c r="EX90" i="5"/>
  <c r="EW90" i="5"/>
  <c r="EV90" i="5"/>
  <c r="EU90" i="5"/>
  <c r="ET90" i="5"/>
  <c r="ES90" i="5"/>
  <c r="ER90" i="5"/>
  <c r="EQ90" i="5"/>
  <c r="EP90" i="5"/>
  <c r="EO90" i="5"/>
  <c r="EN90" i="5"/>
  <c r="EM90" i="5"/>
  <c r="EL90" i="5"/>
  <c r="EK90" i="5"/>
  <c r="EJ90" i="5"/>
  <c r="EI90" i="5"/>
  <c r="EH90" i="5"/>
  <c r="EG90" i="5"/>
  <c r="EF90" i="5"/>
  <c r="EE90" i="5"/>
  <c r="ED90" i="5"/>
  <c r="EC90" i="5"/>
  <c r="EB90" i="5"/>
  <c r="EA90" i="5"/>
  <c r="DZ90" i="5"/>
  <c r="DY90" i="5"/>
  <c r="DX90" i="5"/>
  <c r="DW90" i="5"/>
  <c r="DV90" i="5"/>
  <c r="DU90" i="5"/>
  <c r="DT90" i="5"/>
  <c r="DS90" i="5"/>
  <c r="DR90" i="5"/>
  <c r="EY89" i="5"/>
  <c r="EX89" i="5"/>
  <c r="EW89" i="5"/>
  <c r="EV89" i="5"/>
  <c r="EU89" i="5"/>
  <c r="ET89" i="5"/>
  <c r="ES89" i="5"/>
  <c r="ER89" i="5"/>
  <c r="EQ89" i="5"/>
  <c r="EP89" i="5"/>
  <c r="EO89" i="5"/>
  <c r="EN89" i="5"/>
  <c r="EM89" i="5"/>
  <c r="EL89" i="5"/>
  <c r="EK89" i="5"/>
  <c r="EJ89" i="5"/>
  <c r="EI89" i="5"/>
  <c r="EH89" i="5"/>
  <c r="EG89" i="5"/>
  <c r="EF89" i="5"/>
  <c r="EE89" i="5"/>
  <c r="ED89" i="5"/>
  <c r="EC89" i="5"/>
  <c r="EB89" i="5"/>
  <c r="EA89" i="5"/>
  <c r="DZ89" i="5"/>
  <c r="DY89" i="5"/>
  <c r="DX89" i="5"/>
  <c r="DW89" i="5"/>
  <c r="DV89" i="5"/>
  <c r="DU89" i="5"/>
  <c r="DT89" i="5"/>
  <c r="DS89" i="5"/>
  <c r="DR89" i="5"/>
  <c r="EZ88" i="5"/>
  <c r="EY88" i="5"/>
  <c r="EX88" i="5"/>
  <c r="EW88" i="5"/>
  <c r="EV88" i="5"/>
  <c r="EU88" i="5"/>
  <c r="ET88" i="5"/>
  <c r="ES88" i="5"/>
  <c r="ER88" i="5"/>
  <c r="EQ88" i="5"/>
  <c r="EP88" i="5"/>
  <c r="EO88" i="5"/>
  <c r="EN88" i="5"/>
  <c r="EM88" i="5"/>
  <c r="EL88" i="5"/>
  <c r="EK88" i="5"/>
  <c r="EJ88" i="5"/>
  <c r="EI88" i="5"/>
  <c r="EH88" i="5"/>
  <c r="EG88" i="5"/>
  <c r="EF88" i="5"/>
  <c r="EE88" i="5"/>
  <c r="ED88" i="5"/>
  <c r="EC88" i="5"/>
  <c r="EB88" i="5"/>
  <c r="EA88" i="5"/>
  <c r="DZ88" i="5"/>
  <c r="DY88" i="5"/>
  <c r="DX88" i="5"/>
  <c r="DW88" i="5"/>
  <c r="DV88" i="5"/>
  <c r="DU88" i="5"/>
  <c r="DT88" i="5"/>
  <c r="DS88" i="5"/>
  <c r="DR88" i="5"/>
  <c r="FA87" i="5"/>
  <c r="EZ87" i="5"/>
  <c r="EY87" i="5"/>
  <c r="EX87" i="5"/>
  <c r="EW87" i="5"/>
  <c r="EV87" i="5"/>
  <c r="EU87" i="5"/>
  <c r="ET87" i="5"/>
  <c r="ES87" i="5"/>
  <c r="ER87" i="5"/>
  <c r="EQ87" i="5"/>
  <c r="EP87" i="5"/>
  <c r="EO87" i="5"/>
  <c r="EN87" i="5"/>
  <c r="EM87" i="5"/>
  <c r="EL87" i="5"/>
  <c r="EK87" i="5"/>
  <c r="EJ87" i="5"/>
  <c r="EI87" i="5"/>
  <c r="EH87" i="5"/>
  <c r="EG87" i="5"/>
  <c r="EF87" i="5"/>
  <c r="EE87" i="5"/>
  <c r="ED87" i="5"/>
  <c r="EC87" i="5"/>
  <c r="EB87" i="5"/>
  <c r="EA87" i="5"/>
  <c r="DZ87" i="5"/>
  <c r="DY87" i="5"/>
  <c r="DX87" i="5"/>
  <c r="DW87" i="5"/>
  <c r="DV87" i="5"/>
  <c r="DU87" i="5"/>
  <c r="DT87" i="5"/>
  <c r="DS87" i="5"/>
  <c r="DR87" i="5"/>
  <c r="FB86" i="5"/>
  <c r="FA86" i="5"/>
  <c r="EZ86" i="5"/>
  <c r="EY86" i="5"/>
  <c r="EX86" i="5"/>
  <c r="EW86" i="5"/>
  <c r="EV86" i="5"/>
  <c r="EU86" i="5"/>
  <c r="ET86" i="5"/>
  <c r="ES86" i="5"/>
  <c r="ER86" i="5"/>
  <c r="EQ86" i="5"/>
  <c r="EP86" i="5"/>
  <c r="EO86" i="5"/>
  <c r="EN86" i="5"/>
  <c r="EM86" i="5"/>
  <c r="EL86" i="5"/>
  <c r="EK86" i="5"/>
  <c r="EJ86" i="5"/>
  <c r="EI86" i="5"/>
  <c r="EH86" i="5"/>
  <c r="EG86" i="5"/>
  <c r="EF86" i="5"/>
  <c r="EE86" i="5"/>
  <c r="ED86" i="5"/>
  <c r="EC86" i="5"/>
  <c r="EB86" i="5"/>
  <c r="EA86" i="5"/>
  <c r="DZ86" i="5"/>
  <c r="DY86" i="5"/>
  <c r="DX86" i="5"/>
  <c r="DW86" i="5"/>
  <c r="DV86" i="5"/>
  <c r="DU86" i="5"/>
  <c r="DT86" i="5"/>
  <c r="DS86" i="5"/>
  <c r="DR86" i="5"/>
  <c r="FC85" i="5"/>
  <c r="FB85" i="5"/>
  <c r="FA85" i="5"/>
  <c r="EZ85" i="5"/>
  <c r="EY85" i="5"/>
  <c r="EX85" i="5"/>
  <c r="EW85" i="5"/>
  <c r="EV85" i="5"/>
  <c r="EU85" i="5"/>
  <c r="ET85" i="5"/>
  <c r="ES85" i="5"/>
  <c r="ER85" i="5"/>
  <c r="EQ85" i="5"/>
  <c r="EP85" i="5"/>
  <c r="EO85" i="5"/>
  <c r="EN85" i="5"/>
  <c r="EM85" i="5"/>
  <c r="EL85" i="5"/>
  <c r="EK85" i="5"/>
  <c r="EJ85" i="5"/>
  <c r="EI85" i="5"/>
  <c r="EH85" i="5"/>
  <c r="EG85" i="5"/>
  <c r="EF85" i="5"/>
  <c r="EE85" i="5"/>
  <c r="ED85" i="5"/>
  <c r="EC85" i="5"/>
  <c r="EB85" i="5"/>
  <c r="EA85" i="5"/>
  <c r="DZ85" i="5"/>
  <c r="DY85" i="5"/>
  <c r="DX85" i="5"/>
  <c r="DW85" i="5"/>
  <c r="DV85" i="5"/>
  <c r="DU85" i="5"/>
  <c r="DT85" i="5"/>
  <c r="DS85" i="5"/>
  <c r="DR85" i="5"/>
  <c r="FD84" i="5"/>
  <c r="FC84" i="5"/>
  <c r="FB84" i="5"/>
  <c r="FA84" i="5"/>
  <c r="EZ84" i="5"/>
  <c r="EY84" i="5"/>
  <c r="EX84" i="5"/>
  <c r="EW84" i="5"/>
  <c r="EV84" i="5"/>
  <c r="EU84" i="5"/>
  <c r="ET84" i="5"/>
  <c r="ES84" i="5"/>
  <c r="ER84" i="5"/>
  <c r="EQ84" i="5"/>
  <c r="EP84" i="5"/>
  <c r="EO84" i="5"/>
  <c r="EN84" i="5"/>
  <c r="EM84" i="5"/>
  <c r="EL84" i="5"/>
  <c r="EK84" i="5"/>
  <c r="EJ84" i="5"/>
  <c r="EI84" i="5"/>
  <c r="EH84" i="5"/>
  <c r="EG84" i="5"/>
  <c r="EF84" i="5"/>
  <c r="EE84" i="5"/>
  <c r="ED84" i="5"/>
  <c r="EC84" i="5"/>
  <c r="EB84" i="5"/>
  <c r="EA84" i="5"/>
  <c r="DZ84" i="5"/>
  <c r="DY84" i="5"/>
  <c r="DX84" i="5"/>
  <c r="DW84" i="5"/>
  <c r="DV84" i="5"/>
  <c r="DU84" i="5"/>
  <c r="DT84" i="5"/>
  <c r="DS84" i="5"/>
  <c r="DR84" i="5"/>
  <c r="CD122" i="5"/>
  <c r="CE121" i="5"/>
  <c r="CD121" i="5"/>
  <c r="CF120" i="5"/>
  <c r="CE120" i="5"/>
  <c r="CD120" i="5"/>
  <c r="CG119" i="5"/>
  <c r="CF119" i="5"/>
  <c r="CE119" i="5"/>
  <c r="CD119" i="5"/>
  <c r="CH118" i="5"/>
  <c r="CG118" i="5"/>
  <c r="CF118" i="5"/>
  <c r="CE118" i="5"/>
  <c r="CD118" i="5"/>
  <c r="CI117" i="5"/>
  <c r="CH117" i="5"/>
  <c r="CG117" i="5"/>
  <c r="CF117" i="5"/>
  <c r="CE117" i="5"/>
  <c r="CD117" i="5"/>
  <c r="CJ116" i="5"/>
  <c r="CI116" i="5"/>
  <c r="CH116" i="5"/>
  <c r="CG116" i="5"/>
  <c r="CF116" i="5"/>
  <c r="CE116" i="5"/>
  <c r="CD116" i="5"/>
  <c r="CK115" i="5"/>
  <c r="CJ115" i="5"/>
  <c r="CI115" i="5"/>
  <c r="CH115" i="5"/>
  <c r="CG115" i="5"/>
  <c r="CF115" i="5"/>
  <c r="CE115" i="5"/>
  <c r="CD115" i="5"/>
  <c r="CL114" i="5"/>
  <c r="CK114" i="5"/>
  <c r="CJ114" i="5"/>
  <c r="CI114" i="5"/>
  <c r="CH114" i="5"/>
  <c r="CG114" i="5"/>
  <c r="CF114" i="5"/>
  <c r="CE114" i="5"/>
  <c r="CD114" i="5"/>
  <c r="CM113" i="5"/>
  <c r="CL113" i="5"/>
  <c r="CK113" i="5"/>
  <c r="CJ113" i="5"/>
  <c r="CI113" i="5"/>
  <c r="CH113" i="5"/>
  <c r="CG113" i="5"/>
  <c r="CF113" i="5"/>
  <c r="CE113" i="5"/>
  <c r="CD113" i="5"/>
  <c r="CN112" i="5"/>
  <c r="CM112" i="5"/>
  <c r="CL112" i="5"/>
  <c r="CK112" i="5"/>
  <c r="CJ112" i="5"/>
  <c r="CI112" i="5"/>
  <c r="CH112" i="5"/>
  <c r="CG112" i="5"/>
  <c r="CF112" i="5"/>
  <c r="CE112" i="5"/>
  <c r="CD112" i="5"/>
  <c r="CO111" i="5"/>
  <c r="CN111" i="5"/>
  <c r="CM111" i="5"/>
  <c r="CL111" i="5"/>
  <c r="CK111" i="5"/>
  <c r="CJ111" i="5"/>
  <c r="CI111" i="5"/>
  <c r="CH111" i="5"/>
  <c r="CG111" i="5"/>
  <c r="CF111" i="5"/>
  <c r="CE111" i="5"/>
  <c r="CD111" i="5"/>
  <c r="CP110" i="5"/>
  <c r="CO110" i="5"/>
  <c r="CN110" i="5"/>
  <c r="CM110" i="5"/>
  <c r="CL110" i="5"/>
  <c r="CK110" i="5"/>
  <c r="CJ110" i="5"/>
  <c r="CI110" i="5"/>
  <c r="CH110" i="5"/>
  <c r="CG110" i="5"/>
  <c r="CF110" i="5"/>
  <c r="CE110" i="5"/>
  <c r="CD110" i="5"/>
  <c r="CQ109" i="5"/>
  <c r="CP109" i="5"/>
  <c r="CO109" i="5"/>
  <c r="CN109" i="5"/>
  <c r="CM109" i="5"/>
  <c r="CL109" i="5"/>
  <c r="CK109" i="5"/>
  <c r="CJ109" i="5"/>
  <c r="CI109" i="5"/>
  <c r="CH109" i="5"/>
  <c r="CG109" i="5"/>
  <c r="CF109" i="5"/>
  <c r="CE109" i="5"/>
  <c r="CD109" i="5"/>
  <c r="CR108" i="5"/>
  <c r="CQ108" i="5"/>
  <c r="CP108" i="5"/>
  <c r="CO108" i="5"/>
  <c r="CN108" i="5"/>
  <c r="CM108" i="5"/>
  <c r="CL108" i="5"/>
  <c r="CK108" i="5"/>
  <c r="CJ108" i="5"/>
  <c r="CI108" i="5"/>
  <c r="CH108" i="5"/>
  <c r="CG108" i="5"/>
  <c r="CF108" i="5"/>
  <c r="CE108" i="5"/>
  <c r="CD108" i="5"/>
  <c r="CS107" i="5"/>
  <c r="CR107" i="5"/>
  <c r="CQ107" i="5"/>
  <c r="CP107" i="5"/>
  <c r="CO107" i="5"/>
  <c r="CN107" i="5"/>
  <c r="CM107" i="5"/>
  <c r="CL107" i="5"/>
  <c r="CK107" i="5"/>
  <c r="CJ107" i="5"/>
  <c r="CI107" i="5"/>
  <c r="CH107" i="5"/>
  <c r="CG107" i="5"/>
  <c r="CF107" i="5"/>
  <c r="CE107" i="5"/>
  <c r="CD107" i="5"/>
  <c r="CT106" i="5"/>
  <c r="CS106" i="5"/>
  <c r="CR106" i="5"/>
  <c r="CQ106" i="5"/>
  <c r="CP106" i="5"/>
  <c r="CO106" i="5"/>
  <c r="CN106" i="5"/>
  <c r="CM106" i="5"/>
  <c r="CL106" i="5"/>
  <c r="CK106" i="5"/>
  <c r="CJ106" i="5"/>
  <c r="CI106" i="5"/>
  <c r="CH106" i="5"/>
  <c r="CG106" i="5"/>
  <c r="CF106" i="5"/>
  <c r="CE106" i="5"/>
  <c r="CD106" i="5"/>
  <c r="CU105" i="5"/>
  <c r="CT105" i="5"/>
  <c r="CS105" i="5"/>
  <c r="CR105" i="5"/>
  <c r="CQ105" i="5"/>
  <c r="CP105" i="5"/>
  <c r="CO105" i="5"/>
  <c r="CN105" i="5"/>
  <c r="CM105" i="5"/>
  <c r="CL105" i="5"/>
  <c r="CK105" i="5"/>
  <c r="CJ105" i="5"/>
  <c r="CI105" i="5"/>
  <c r="CH105" i="5"/>
  <c r="CG105" i="5"/>
  <c r="CF105" i="5"/>
  <c r="CE105" i="5"/>
  <c r="CD105" i="5"/>
  <c r="CV104" i="5"/>
  <c r="CU104" i="5"/>
  <c r="CT104" i="5"/>
  <c r="CS104" i="5"/>
  <c r="CR104" i="5"/>
  <c r="CQ104" i="5"/>
  <c r="CP104" i="5"/>
  <c r="CO104" i="5"/>
  <c r="CN104" i="5"/>
  <c r="CM104" i="5"/>
  <c r="CL104" i="5"/>
  <c r="CK104" i="5"/>
  <c r="CJ104" i="5"/>
  <c r="CI104" i="5"/>
  <c r="CH104" i="5"/>
  <c r="CG104" i="5"/>
  <c r="CF104" i="5"/>
  <c r="CE104" i="5"/>
  <c r="CD104" i="5"/>
  <c r="CW103" i="5"/>
  <c r="CV103" i="5"/>
  <c r="CU103" i="5"/>
  <c r="CT103" i="5"/>
  <c r="CS103" i="5"/>
  <c r="CR103" i="5"/>
  <c r="CQ103" i="5"/>
  <c r="CP103" i="5"/>
  <c r="CO103" i="5"/>
  <c r="CN103" i="5"/>
  <c r="CM103" i="5"/>
  <c r="CL103" i="5"/>
  <c r="CK103" i="5"/>
  <c r="CJ103" i="5"/>
  <c r="CI103" i="5"/>
  <c r="CH103" i="5"/>
  <c r="CG103" i="5"/>
  <c r="CF103" i="5"/>
  <c r="CE103" i="5"/>
  <c r="CD103" i="5"/>
  <c r="CX102" i="5"/>
  <c r="CW102" i="5"/>
  <c r="CV102" i="5"/>
  <c r="CU102" i="5"/>
  <c r="CT102" i="5"/>
  <c r="CS102" i="5"/>
  <c r="CR102" i="5"/>
  <c r="CQ102" i="5"/>
  <c r="CP102" i="5"/>
  <c r="CO102" i="5"/>
  <c r="CN102" i="5"/>
  <c r="CM102" i="5"/>
  <c r="CL102" i="5"/>
  <c r="CK102" i="5"/>
  <c r="CJ102" i="5"/>
  <c r="CI102" i="5"/>
  <c r="CH102" i="5"/>
  <c r="CG102" i="5"/>
  <c r="CF102" i="5"/>
  <c r="CE102" i="5"/>
  <c r="CD102" i="5"/>
  <c r="CY101" i="5"/>
  <c r="CX101" i="5"/>
  <c r="CW101" i="5"/>
  <c r="CV101" i="5"/>
  <c r="CU101" i="5"/>
  <c r="CT101" i="5"/>
  <c r="CS101" i="5"/>
  <c r="CR101" i="5"/>
  <c r="CQ101" i="5"/>
  <c r="CP101" i="5"/>
  <c r="CO101" i="5"/>
  <c r="CN101" i="5"/>
  <c r="CM101" i="5"/>
  <c r="CL101" i="5"/>
  <c r="CK101" i="5"/>
  <c r="CJ101" i="5"/>
  <c r="CI101" i="5"/>
  <c r="CH101" i="5"/>
  <c r="CG101" i="5"/>
  <c r="CF101" i="5"/>
  <c r="CE101" i="5"/>
  <c r="CD101" i="5"/>
  <c r="CZ100" i="5"/>
  <c r="CY100" i="5"/>
  <c r="CX100" i="5"/>
  <c r="CW100" i="5"/>
  <c r="CV100" i="5"/>
  <c r="CU100" i="5"/>
  <c r="CT100" i="5"/>
  <c r="CS100" i="5"/>
  <c r="CR100" i="5"/>
  <c r="CQ100" i="5"/>
  <c r="CP100" i="5"/>
  <c r="CO100" i="5"/>
  <c r="CN100" i="5"/>
  <c r="CM100" i="5"/>
  <c r="CL100" i="5"/>
  <c r="CK100" i="5"/>
  <c r="CJ100" i="5"/>
  <c r="CI100" i="5"/>
  <c r="CH100" i="5"/>
  <c r="CG100" i="5"/>
  <c r="CF100" i="5"/>
  <c r="CE100" i="5"/>
  <c r="CD100" i="5"/>
  <c r="DA99" i="5"/>
  <c r="CZ99" i="5"/>
  <c r="CY99" i="5"/>
  <c r="CX99" i="5"/>
  <c r="CW99" i="5"/>
  <c r="CV99" i="5"/>
  <c r="CU99" i="5"/>
  <c r="CT99" i="5"/>
  <c r="CS99" i="5"/>
  <c r="CR99" i="5"/>
  <c r="CQ99" i="5"/>
  <c r="CP99" i="5"/>
  <c r="CO99" i="5"/>
  <c r="CN99" i="5"/>
  <c r="CM99" i="5"/>
  <c r="CL99" i="5"/>
  <c r="CK99" i="5"/>
  <c r="CJ99" i="5"/>
  <c r="CI99" i="5"/>
  <c r="CH99" i="5"/>
  <c r="CG99" i="5"/>
  <c r="CF99" i="5"/>
  <c r="CE99" i="5"/>
  <c r="CD99" i="5"/>
  <c r="DB98" i="5"/>
  <c r="DA98" i="5"/>
  <c r="CZ98" i="5"/>
  <c r="CY98" i="5"/>
  <c r="CX98" i="5"/>
  <c r="CW98" i="5"/>
  <c r="CV98" i="5"/>
  <c r="CU98" i="5"/>
  <c r="CT98" i="5"/>
  <c r="CS98" i="5"/>
  <c r="CR98" i="5"/>
  <c r="CQ98" i="5"/>
  <c r="CP98" i="5"/>
  <c r="CO98" i="5"/>
  <c r="CN98" i="5"/>
  <c r="CM98" i="5"/>
  <c r="CL98" i="5"/>
  <c r="CK98" i="5"/>
  <c r="CJ98" i="5"/>
  <c r="CI98" i="5"/>
  <c r="CH98" i="5"/>
  <c r="CG98" i="5"/>
  <c r="CF98" i="5"/>
  <c r="CE98" i="5"/>
  <c r="CD98" i="5"/>
  <c r="DC97" i="5"/>
  <c r="DB97" i="5"/>
  <c r="DA97" i="5"/>
  <c r="CZ97" i="5"/>
  <c r="CY97" i="5"/>
  <c r="CX97" i="5"/>
  <c r="CW97" i="5"/>
  <c r="CV97" i="5"/>
  <c r="CU97" i="5"/>
  <c r="CT97" i="5"/>
  <c r="CS97" i="5"/>
  <c r="CR97" i="5"/>
  <c r="CQ97" i="5"/>
  <c r="CP97" i="5"/>
  <c r="CO97" i="5"/>
  <c r="CN97" i="5"/>
  <c r="CM97" i="5"/>
  <c r="CL97" i="5"/>
  <c r="CK97" i="5"/>
  <c r="CJ97" i="5"/>
  <c r="CI97" i="5"/>
  <c r="CH97" i="5"/>
  <c r="CG97" i="5"/>
  <c r="CF97" i="5"/>
  <c r="CE97" i="5"/>
  <c r="CD97" i="5"/>
  <c r="DD96" i="5"/>
  <c r="DC96" i="5"/>
  <c r="DB96" i="5"/>
  <c r="DA96" i="5"/>
  <c r="CZ96" i="5"/>
  <c r="CY96" i="5"/>
  <c r="CX96" i="5"/>
  <c r="CW96" i="5"/>
  <c r="CV96" i="5"/>
  <c r="CU96" i="5"/>
  <c r="CT96" i="5"/>
  <c r="CS96" i="5"/>
  <c r="CR96" i="5"/>
  <c r="CQ96" i="5"/>
  <c r="CP96" i="5"/>
  <c r="CO96" i="5"/>
  <c r="CN96" i="5"/>
  <c r="CM96" i="5"/>
  <c r="CL96" i="5"/>
  <c r="CK96" i="5"/>
  <c r="CJ96" i="5"/>
  <c r="CI96" i="5"/>
  <c r="CH96" i="5"/>
  <c r="CG96" i="5"/>
  <c r="CF96" i="5"/>
  <c r="CE96" i="5"/>
  <c r="CD96" i="5"/>
  <c r="DE95" i="5"/>
  <c r="DD95" i="5"/>
  <c r="DC95" i="5"/>
  <c r="DB95" i="5"/>
  <c r="DA95" i="5"/>
  <c r="CZ95" i="5"/>
  <c r="CY95" i="5"/>
  <c r="CX95" i="5"/>
  <c r="CW95" i="5"/>
  <c r="CV95" i="5"/>
  <c r="CU95" i="5"/>
  <c r="CT95" i="5"/>
  <c r="CS95" i="5"/>
  <c r="CR95" i="5"/>
  <c r="CQ95" i="5"/>
  <c r="CP95" i="5"/>
  <c r="CO95" i="5"/>
  <c r="CN95" i="5"/>
  <c r="CM95" i="5"/>
  <c r="CL95" i="5"/>
  <c r="CK95" i="5"/>
  <c r="CJ95" i="5"/>
  <c r="CI95" i="5"/>
  <c r="CH95" i="5"/>
  <c r="CG95" i="5"/>
  <c r="CF95" i="5"/>
  <c r="CE95" i="5"/>
  <c r="CD95" i="5"/>
  <c r="DF94" i="5"/>
  <c r="DE94" i="5"/>
  <c r="DD94" i="5"/>
  <c r="DC94" i="5"/>
  <c r="DB94" i="5"/>
  <c r="DA94" i="5"/>
  <c r="CZ94" i="5"/>
  <c r="CY94" i="5"/>
  <c r="CX94" i="5"/>
  <c r="CW94" i="5"/>
  <c r="CV94" i="5"/>
  <c r="CU94" i="5"/>
  <c r="CT94" i="5"/>
  <c r="CS94" i="5"/>
  <c r="CR94" i="5"/>
  <c r="CQ94" i="5"/>
  <c r="CP94" i="5"/>
  <c r="CO94" i="5"/>
  <c r="CN94" i="5"/>
  <c r="CM94" i="5"/>
  <c r="CL94" i="5"/>
  <c r="CK94" i="5"/>
  <c r="CJ94" i="5"/>
  <c r="CI94" i="5"/>
  <c r="CH94" i="5"/>
  <c r="CG94" i="5"/>
  <c r="CF94" i="5"/>
  <c r="CE94" i="5"/>
  <c r="CD94" i="5"/>
  <c r="DG93" i="5"/>
  <c r="DF93" i="5"/>
  <c r="DE93" i="5"/>
  <c r="DD93" i="5"/>
  <c r="DC93" i="5"/>
  <c r="DB93" i="5"/>
  <c r="DA93" i="5"/>
  <c r="CZ93" i="5"/>
  <c r="CY93" i="5"/>
  <c r="CX93" i="5"/>
  <c r="CW93" i="5"/>
  <c r="CV93" i="5"/>
  <c r="CU93" i="5"/>
  <c r="CT93" i="5"/>
  <c r="CS93" i="5"/>
  <c r="CR93" i="5"/>
  <c r="CQ93" i="5"/>
  <c r="CP93" i="5"/>
  <c r="CO93" i="5"/>
  <c r="CN93" i="5"/>
  <c r="CM93" i="5"/>
  <c r="CL93" i="5"/>
  <c r="CK93" i="5"/>
  <c r="CJ93" i="5"/>
  <c r="CI93" i="5"/>
  <c r="CH93" i="5"/>
  <c r="CG93" i="5"/>
  <c r="CF93" i="5"/>
  <c r="CE93" i="5"/>
  <c r="CD93" i="5"/>
  <c r="DH92" i="5"/>
  <c r="DG92" i="5"/>
  <c r="DF92" i="5"/>
  <c r="DE92" i="5"/>
  <c r="DD92" i="5"/>
  <c r="DC92" i="5"/>
  <c r="DB92" i="5"/>
  <c r="DA92" i="5"/>
  <c r="CZ92" i="5"/>
  <c r="CY92" i="5"/>
  <c r="CX92" i="5"/>
  <c r="CW92" i="5"/>
  <c r="CV92" i="5"/>
  <c r="CU92" i="5"/>
  <c r="CT92" i="5"/>
  <c r="CS92" i="5"/>
  <c r="CR92" i="5"/>
  <c r="CQ92" i="5"/>
  <c r="CP92" i="5"/>
  <c r="CO92" i="5"/>
  <c r="CN92" i="5"/>
  <c r="CM92" i="5"/>
  <c r="CL92" i="5"/>
  <c r="CK92" i="5"/>
  <c r="CJ92" i="5"/>
  <c r="CI92" i="5"/>
  <c r="CH92" i="5"/>
  <c r="CG92" i="5"/>
  <c r="CF92" i="5"/>
  <c r="CE92" i="5"/>
  <c r="CD92" i="5"/>
  <c r="DI91" i="5"/>
  <c r="DH91" i="5"/>
  <c r="DG91" i="5"/>
  <c r="DF91" i="5"/>
  <c r="DE91" i="5"/>
  <c r="DD91" i="5"/>
  <c r="DC91" i="5"/>
  <c r="DB91" i="5"/>
  <c r="DA91" i="5"/>
  <c r="CZ91" i="5"/>
  <c r="CY91" i="5"/>
  <c r="CX91" i="5"/>
  <c r="CW91" i="5"/>
  <c r="CV91" i="5"/>
  <c r="CU91" i="5"/>
  <c r="CT91" i="5"/>
  <c r="CS91" i="5"/>
  <c r="CR91" i="5"/>
  <c r="CQ91" i="5"/>
  <c r="CP91" i="5"/>
  <c r="CO91" i="5"/>
  <c r="CN91" i="5"/>
  <c r="CM91" i="5"/>
  <c r="CL91" i="5"/>
  <c r="CK91" i="5"/>
  <c r="CJ91" i="5"/>
  <c r="CI91" i="5"/>
  <c r="CH91" i="5"/>
  <c r="CG91" i="5"/>
  <c r="CF91" i="5"/>
  <c r="CE91" i="5"/>
  <c r="CD91" i="5"/>
  <c r="DJ90" i="5"/>
  <c r="DI90" i="5"/>
  <c r="DH90" i="5"/>
  <c r="DG90" i="5"/>
  <c r="DF90" i="5"/>
  <c r="DE90" i="5"/>
  <c r="DD90" i="5"/>
  <c r="DC90" i="5"/>
  <c r="DB90" i="5"/>
  <c r="DA90" i="5"/>
  <c r="CZ90" i="5"/>
  <c r="CY90" i="5"/>
  <c r="CX90" i="5"/>
  <c r="CW90" i="5"/>
  <c r="CV90" i="5"/>
  <c r="CU90" i="5"/>
  <c r="CT90" i="5"/>
  <c r="CS90" i="5"/>
  <c r="CR90" i="5"/>
  <c r="CQ90" i="5"/>
  <c r="CP90" i="5"/>
  <c r="CO90" i="5"/>
  <c r="CN90" i="5"/>
  <c r="CM90" i="5"/>
  <c r="CL90" i="5"/>
  <c r="CK90" i="5"/>
  <c r="CJ90" i="5"/>
  <c r="CI90" i="5"/>
  <c r="CH90" i="5"/>
  <c r="CG90" i="5"/>
  <c r="CF90" i="5"/>
  <c r="CE90" i="5"/>
  <c r="CD90" i="5"/>
  <c r="DK89" i="5"/>
  <c r="DJ89" i="5"/>
  <c r="DI89" i="5"/>
  <c r="DH89" i="5"/>
  <c r="DG89" i="5"/>
  <c r="DF89" i="5"/>
  <c r="DE89" i="5"/>
  <c r="DD89" i="5"/>
  <c r="DC89" i="5"/>
  <c r="DB89" i="5"/>
  <c r="DA89" i="5"/>
  <c r="CZ89" i="5"/>
  <c r="CY89" i="5"/>
  <c r="CX89" i="5"/>
  <c r="CW89" i="5"/>
  <c r="CV89" i="5"/>
  <c r="CU89" i="5"/>
  <c r="CT89" i="5"/>
  <c r="CS89" i="5"/>
  <c r="CR89" i="5"/>
  <c r="CQ89" i="5"/>
  <c r="CP89" i="5"/>
  <c r="CO89" i="5"/>
  <c r="CN89" i="5"/>
  <c r="CM89" i="5"/>
  <c r="CL89" i="5"/>
  <c r="CK89" i="5"/>
  <c r="CJ89" i="5"/>
  <c r="CI89" i="5"/>
  <c r="CH89" i="5"/>
  <c r="CG89" i="5"/>
  <c r="CF89" i="5"/>
  <c r="CE89" i="5"/>
  <c r="CD89" i="5"/>
  <c r="DL88" i="5"/>
  <c r="DK88" i="5"/>
  <c r="DJ88" i="5"/>
  <c r="DI88" i="5"/>
  <c r="DH88" i="5"/>
  <c r="DG88" i="5"/>
  <c r="DF88" i="5"/>
  <c r="DE88" i="5"/>
  <c r="DD88" i="5"/>
  <c r="DC88" i="5"/>
  <c r="DB88" i="5"/>
  <c r="DA88" i="5"/>
  <c r="CZ88" i="5"/>
  <c r="CY88" i="5"/>
  <c r="CX88" i="5"/>
  <c r="CW88" i="5"/>
  <c r="CV88" i="5"/>
  <c r="CU88" i="5"/>
  <c r="CT88" i="5"/>
  <c r="CS88" i="5"/>
  <c r="CR88" i="5"/>
  <c r="CQ88" i="5"/>
  <c r="CP88" i="5"/>
  <c r="CO88" i="5"/>
  <c r="CN88" i="5"/>
  <c r="CM88" i="5"/>
  <c r="CL88" i="5"/>
  <c r="CK88" i="5"/>
  <c r="CJ88" i="5"/>
  <c r="CI88" i="5"/>
  <c r="CH88" i="5"/>
  <c r="CG88" i="5"/>
  <c r="CF88" i="5"/>
  <c r="CE88" i="5"/>
  <c r="CD88" i="5"/>
  <c r="DM87" i="5"/>
  <c r="DL87" i="5"/>
  <c r="DK87" i="5"/>
  <c r="DJ87" i="5"/>
  <c r="DI87" i="5"/>
  <c r="DH87" i="5"/>
  <c r="DG87" i="5"/>
  <c r="DF87" i="5"/>
  <c r="DE87" i="5"/>
  <c r="DD87" i="5"/>
  <c r="DC87" i="5"/>
  <c r="DB87" i="5"/>
  <c r="DA87" i="5"/>
  <c r="CZ87" i="5"/>
  <c r="CY87" i="5"/>
  <c r="CX87" i="5"/>
  <c r="CW87" i="5"/>
  <c r="CV87" i="5"/>
  <c r="CU87" i="5"/>
  <c r="CT87" i="5"/>
  <c r="CS87" i="5"/>
  <c r="CR87" i="5"/>
  <c r="CQ87" i="5"/>
  <c r="CP87" i="5"/>
  <c r="CO87" i="5"/>
  <c r="CN87" i="5"/>
  <c r="CM87" i="5"/>
  <c r="CL87" i="5"/>
  <c r="CK87" i="5"/>
  <c r="CJ87" i="5"/>
  <c r="CI87" i="5"/>
  <c r="CH87" i="5"/>
  <c r="CG87" i="5"/>
  <c r="CF87" i="5"/>
  <c r="CE87" i="5"/>
  <c r="CD87" i="5"/>
  <c r="DN86" i="5"/>
  <c r="DM86" i="5"/>
  <c r="DL86" i="5"/>
  <c r="DK86" i="5"/>
  <c r="DJ86" i="5"/>
  <c r="DI86" i="5"/>
  <c r="DH86" i="5"/>
  <c r="DG86" i="5"/>
  <c r="DF86" i="5"/>
  <c r="DE86" i="5"/>
  <c r="DD86" i="5"/>
  <c r="DC86" i="5"/>
  <c r="DB86" i="5"/>
  <c r="DA86" i="5"/>
  <c r="CZ86" i="5"/>
  <c r="CY86" i="5"/>
  <c r="CX86" i="5"/>
  <c r="CW86" i="5"/>
  <c r="CV86" i="5"/>
  <c r="CU86" i="5"/>
  <c r="CT86" i="5"/>
  <c r="CS86" i="5"/>
  <c r="CR86" i="5"/>
  <c r="CQ86" i="5"/>
  <c r="CP86" i="5"/>
  <c r="CO86" i="5"/>
  <c r="CN86" i="5"/>
  <c r="CM86" i="5"/>
  <c r="CL86" i="5"/>
  <c r="CK86" i="5"/>
  <c r="CJ86" i="5"/>
  <c r="CI86" i="5"/>
  <c r="CH86" i="5"/>
  <c r="CG86" i="5"/>
  <c r="CF86" i="5"/>
  <c r="CE86" i="5"/>
  <c r="CD86" i="5"/>
  <c r="DO85" i="5"/>
  <c r="DN85" i="5"/>
  <c r="DM85" i="5"/>
  <c r="DL85" i="5"/>
  <c r="DK85" i="5"/>
  <c r="DJ85" i="5"/>
  <c r="DI85" i="5"/>
  <c r="DH85" i="5"/>
  <c r="DG85" i="5"/>
  <c r="DF85" i="5"/>
  <c r="DE85" i="5"/>
  <c r="DD85" i="5"/>
  <c r="DC85" i="5"/>
  <c r="DB85" i="5"/>
  <c r="DA85" i="5"/>
  <c r="CZ85" i="5"/>
  <c r="CY85" i="5"/>
  <c r="CX85" i="5"/>
  <c r="CW85" i="5"/>
  <c r="CV85" i="5"/>
  <c r="CU85" i="5"/>
  <c r="CT85" i="5"/>
  <c r="CS85" i="5"/>
  <c r="CR85" i="5"/>
  <c r="CQ85" i="5"/>
  <c r="CP85" i="5"/>
  <c r="CO85" i="5"/>
  <c r="CN85" i="5"/>
  <c r="CM85" i="5"/>
  <c r="CL85" i="5"/>
  <c r="CK85" i="5"/>
  <c r="CJ85" i="5"/>
  <c r="CI85" i="5"/>
  <c r="CH85" i="5"/>
  <c r="CG85" i="5"/>
  <c r="CF85" i="5"/>
  <c r="CE85" i="5"/>
  <c r="CD85" i="5"/>
  <c r="DP84" i="5"/>
  <c r="DO84" i="5"/>
  <c r="DN84" i="5"/>
  <c r="DM84" i="5"/>
  <c r="DL84" i="5"/>
  <c r="DK84" i="5"/>
  <c r="DJ84" i="5"/>
  <c r="DI84" i="5"/>
  <c r="DH84" i="5"/>
  <c r="DG84" i="5"/>
  <c r="DF84" i="5"/>
  <c r="DE84" i="5"/>
  <c r="DD84" i="5"/>
  <c r="DC84" i="5"/>
  <c r="DB84" i="5"/>
  <c r="DA84" i="5"/>
  <c r="CZ84" i="5"/>
  <c r="CY84" i="5"/>
  <c r="CX84" i="5"/>
  <c r="CW84" i="5"/>
  <c r="CV84" i="5"/>
  <c r="CU84" i="5"/>
  <c r="CT84" i="5"/>
  <c r="CS84" i="5"/>
  <c r="CR84" i="5"/>
  <c r="CQ84" i="5"/>
  <c r="CP84" i="5"/>
  <c r="CO84" i="5"/>
  <c r="CN84" i="5"/>
  <c r="CM84" i="5"/>
  <c r="CL84" i="5"/>
  <c r="CK84" i="5"/>
  <c r="CJ84" i="5"/>
  <c r="CI84" i="5"/>
  <c r="CH84" i="5"/>
  <c r="CG84" i="5"/>
  <c r="CF84" i="5"/>
  <c r="CE84" i="5"/>
  <c r="CD84" i="5"/>
  <c r="AP122" i="5"/>
  <c r="AQ121" i="5"/>
  <c r="AP121" i="5"/>
  <c r="AR120" i="5"/>
  <c r="AQ120" i="5"/>
  <c r="AP120" i="5"/>
  <c r="AS119" i="5"/>
  <c r="AR119" i="5"/>
  <c r="AQ119" i="5"/>
  <c r="AP119" i="5"/>
  <c r="AT118" i="5"/>
  <c r="AS118" i="5"/>
  <c r="AR118" i="5"/>
  <c r="AQ118" i="5"/>
  <c r="AP118" i="5"/>
  <c r="AU117" i="5"/>
  <c r="AT117" i="5"/>
  <c r="AS117" i="5"/>
  <c r="AR117" i="5"/>
  <c r="AQ117" i="5"/>
  <c r="AP117" i="5"/>
  <c r="AV116" i="5"/>
  <c r="AU116" i="5"/>
  <c r="AT116" i="5"/>
  <c r="AS116" i="5"/>
  <c r="AR116" i="5"/>
  <c r="AQ116" i="5"/>
  <c r="AP116" i="5"/>
  <c r="AW115" i="5"/>
  <c r="AV115" i="5"/>
  <c r="AU115" i="5"/>
  <c r="AT115" i="5"/>
  <c r="AS115" i="5"/>
  <c r="AR115" i="5"/>
  <c r="AQ115" i="5"/>
  <c r="AP115" i="5"/>
  <c r="AX114" i="5"/>
  <c r="AW114" i="5"/>
  <c r="AV114" i="5"/>
  <c r="AU114" i="5"/>
  <c r="AT114" i="5"/>
  <c r="AS114" i="5"/>
  <c r="AR114" i="5"/>
  <c r="AQ114" i="5"/>
  <c r="AP114" i="5"/>
  <c r="AY113" i="5"/>
  <c r="AX113" i="5"/>
  <c r="AW113" i="5"/>
  <c r="AV113" i="5"/>
  <c r="AU113" i="5"/>
  <c r="AT113" i="5"/>
  <c r="AS113" i="5"/>
  <c r="AR113" i="5"/>
  <c r="AQ113" i="5"/>
  <c r="AP113" i="5"/>
  <c r="AZ112" i="5"/>
  <c r="AY112" i="5"/>
  <c r="AX112" i="5"/>
  <c r="AW112" i="5"/>
  <c r="AV112" i="5"/>
  <c r="AU112" i="5"/>
  <c r="AT112" i="5"/>
  <c r="AS112" i="5"/>
  <c r="AR112" i="5"/>
  <c r="AQ112" i="5"/>
  <c r="AP112" i="5"/>
  <c r="BA111" i="5"/>
  <c r="AZ111" i="5"/>
  <c r="AY111" i="5"/>
  <c r="AX111" i="5"/>
  <c r="AW111" i="5"/>
  <c r="AV111" i="5"/>
  <c r="AU111" i="5"/>
  <c r="AT111" i="5"/>
  <c r="AS111" i="5"/>
  <c r="AR111" i="5"/>
  <c r="AQ111" i="5"/>
  <c r="AP111" i="5"/>
  <c r="BB110" i="5"/>
  <c r="BA110" i="5"/>
  <c r="AZ110" i="5"/>
  <c r="AY110" i="5"/>
  <c r="AX110" i="5"/>
  <c r="AW110" i="5"/>
  <c r="AV110" i="5"/>
  <c r="AU110" i="5"/>
  <c r="AT110" i="5"/>
  <c r="AS110" i="5"/>
  <c r="AR110" i="5"/>
  <c r="AQ110" i="5"/>
  <c r="AP110" i="5"/>
  <c r="BC109" i="5"/>
  <c r="BB109" i="5"/>
  <c r="BA109" i="5"/>
  <c r="AZ109" i="5"/>
  <c r="AY109" i="5"/>
  <c r="AX109" i="5"/>
  <c r="AW109" i="5"/>
  <c r="AV109" i="5"/>
  <c r="AU109" i="5"/>
  <c r="AT109" i="5"/>
  <c r="AS109" i="5"/>
  <c r="AR109" i="5"/>
  <c r="AQ109" i="5"/>
  <c r="AP109" i="5"/>
  <c r="BD108" i="5"/>
  <c r="BC108" i="5"/>
  <c r="BB108" i="5"/>
  <c r="BA108" i="5"/>
  <c r="AZ108" i="5"/>
  <c r="AY108" i="5"/>
  <c r="AX108" i="5"/>
  <c r="AW108" i="5"/>
  <c r="AV108" i="5"/>
  <c r="AU108" i="5"/>
  <c r="AT108" i="5"/>
  <c r="AS108" i="5"/>
  <c r="AR108" i="5"/>
  <c r="AQ108" i="5"/>
  <c r="AP108" i="5"/>
  <c r="BE107" i="5"/>
  <c r="BD107" i="5"/>
  <c r="BC107" i="5"/>
  <c r="BB107" i="5"/>
  <c r="BA107" i="5"/>
  <c r="AZ107" i="5"/>
  <c r="AY107" i="5"/>
  <c r="AX107" i="5"/>
  <c r="AW107" i="5"/>
  <c r="AV107" i="5"/>
  <c r="AU107" i="5"/>
  <c r="AT107" i="5"/>
  <c r="AS107" i="5"/>
  <c r="AR107" i="5"/>
  <c r="AQ107" i="5"/>
  <c r="AP107" i="5"/>
  <c r="BF106" i="5"/>
  <c r="BE106" i="5"/>
  <c r="BD106" i="5"/>
  <c r="BC106" i="5"/>
  <c r="BB106" i="5"/>
  <c r="BA106" i="5"/>
  <c r="AZ106" i="5"/>
  <c r="AY106" i="5"/>
  <c r="AX106" i="5"/>
  <c r="AW106" i="5"/>
  <c r="AV106" i="5"/>
  <c r="AU106" i="5"/>
  <c r="AT106" i="5"/>
  <c r="AS106" i="5"/>
  <c r="AR106" i="5"/>
  <c r="AQ106" i="5"/>
  <c r="AP106" i="5"/>
  <c r="BG105" i="5"/>
  <c r="BF105" i="5"/>
  <c r="BE105" i="5"/>
  <c r="BD105" i="5"/>
  <c r="BC105" i="5"/>
  <c r="BB105" i="5"/>
  <c r="BA105" i="5"/>
  <c r="AZ105" i="5"/>
  <c r="AY105" i="5"/>
  <c r="AX105" i="5"/>
  <c r="AW105" i="5"/>
  <c r="AV105" i="5"/>
  <c r="AU105" i="5"/>
  <c r="AT105" i="5"/>
  <c r="AS105" i="5"/>
  <c r="AR105" i="5"/>
  <c r="AQ105" i="5"/>
  <c r="AP105" i="5"/>
  <c r="BH104" i="5"/>
  <c r="BG104" i="5"/>
  <c r="BF104" i="5"/>
  <c r="BE104" i="5"/>
  <c r="BD104" i="5"/>
  <c r="BC104" i="5"/>
  <c r="BB104" i="5"/>
  <c r="BA104" i="5"/>
  <c r="AZ104" i="5"/>
  <c r="AY104" i="5"/>
  <c r="AX104" i="5"/>
  <c r="AW104" i="5"/>
  <c r="AV104" i="5"/>
  <c r="AU104" i="5"/>
  <c r="AT104" i="5"/>
  <c r="AS104" i="5"/>
  <c r="AR104" i="5"/>
  <c r="AQ104" i="5"/>
  <c r="AP104" i="5"/>
  <c r="BI103" i="5"/>
  <c r="BH103" i="5"/>
  <c r="BG103" i="5"/>
  <c r="BF103" i="5"/>
  <c r="BE103" i="5"/>
  <c r="BD103" i="5"/>
  <c r="BC103" i="5"/>
  <c r="BB103" i="5"/>
  <c r="BA103" i="5"/>
  <c r="AZ103" i="5"/>
  <c r="AY103" i="5"/>
  <c r="AX103" i="5"/>
  <c r="AW103" i="5"/>
  <c r="AV103" i="5"/>
  <c r="AU103" i="5"/>
  <c r="AT103" i="5"/>
  <c r="AS103" i="5"/>
  <c r="AR103" i="5"/>
  <c r="AQ103" i="5"/>
  <c r="AP103" i="5"/>
  <c r="BJ102" i="5"/>
  <c r="BI102" i="5"/>
  <c r="BH102" i="5"/>
  <c r="BG102" i="5"/>
  <c r="BF102" i="5"/>
  <c r="BE102" i="5"/>
  <c r="BD102" i="5"/>
  <c r="BC102" i="5"/>
  <c r="BB102" i="5"/>
  <c r="BA102" i="5"/>
  <c r="AZ102" i="5"/>
  <c r="AY102" i="5"/>
  <c r="AX102" i="5"/>
  <c r="AW102" i="5"/>
  <c r="AV102" i="5"/>
  <c r="AU102" i="5"/>
  <c r="AT102" i="5"/>
  <c r="AS102" i="5"/>
  <c r="AR102" i="5"/>
  <c r="AQ102" i="5"/>
  <c r="AP102" i="5"/>
  <c r="BK101" i="5"/>
  <c r="BJ101" i="5"/>
  <c r="BI101" i="5"/>
  <c r="BH101" i="5"/>
  <c r="BG101" i="5"/>
  <c r="BF101" i="5"/>
  <c r="BE101" i="5"/>
  <c r="BD101" i="5"/>
  <c r="BC101" i="5"/>
  <c r="BB101" i="5"/>
  <c r="BA101" i="5"/>
  <c r="AZ101" i="5"/>
  <c r="AY101" i="5"/>
  <c r="AX101" i="5"/>
  <c r="AW101" i="5"/>
  <c r="AV101" i="5"/>
  <c r="AU101" i="5"/>
  <c r="AT101" i="5"/>
  <c r="AS101" i="5"/>
  <c r="AR101" i="5"/>
  <c r="AQ101" i="5"/>
  <c r="AP101" i="5"/>
  <c r="BL100" i="5"/>
  <c r="BK100" i="5"/>
  <c r="BJ100" i="5"/>
  <c r="BI100" i="5"/>
  <c r="BH100" i="5"/>
  <c r="BG100" i="5"/>
  <c r="BF100" i="5"/>
  <c r="BE100" i="5"/>
  <c r="BD100" i="5"/>
  <c r="BC100" i="5"/>
  <c r="BB100" i="5"/>
  <c r="BA100" i="5"/>
  <c r="AZ100" i="5"/>
  <c r="AY100" i="5"/>
  <c r="AX100" i="5"/>
  <c r="AW100" i="5"/>
  <c r="AV100" i="5"/>
  <c r="AU100" i="5"/>
  <c r="AT100" i="5"/>
  <c r="AS100" i="5"/>
  <c r="AR100" i="5"/>
  <c r="AQ100" i="5"/>
  <c r="AP100" i="5"/>
  <c r="BM99" i="5"/>
  <c r="BL99" i="5"/>
  <c r="BK99" i="5"/>
  <c r="BJ99" i="5"/>
  <c r="BI99" i="5"/>
  <c r="BH99" i="5"/>
  <c r="BG99" i="5"/>
  <c r="BF99" i="5"/>
  <c r="BE99" i="5"/>
  <c r="BD99" i="5"/>
  <c r="BC99" i="5"/>
  <c r="BB99" i="5"/>
  <c r="BA99" i="5"/>
  <c r="AZ99" i="5"/>
  <c r="AY99" i="5"/>
  <c r="AX99" i="5"/>
  <c r="AW99" i="5"/>
  <c r="AV99" i="5"/>
  <c r="AU99" i="5"/>
  <c r="AT99" i="5"/>
  <c r="AS99" i="5"/>
  <c r="AR99" i="5"/>
  <c r="AQ99" i="5"/>
  <c r="AP99" i="5"/>
  <c r="BN98" i="5"/>
  <c r="BM98" i="5"/>
  <c r="BL98" i="5"/>
  <c r="BK98" i="5"/>
  <c r="BJ98" i="5"/>
  <c r="BI98" i="5"/>
  <c r="BH98" i="5"/>
  <c r="BG98" i="5"/>
  <c r="BF98" i="5"/>
  <c r="BE98" i="5"/>
  <c r="BD98" i="5"/>
  <c r="BC98" i="5"/>
  <c r="BB98" i="5"/>
  <c r="BA98" i="5"/>
  <c r="AZ98" i="5"/>
  <c r="AY98" i="5"/>
  <c r="AX98" i="5"/>
  <c r="AW98" i="5"/>
  <c r="AV98" i="5"/>
  <c r="AU98" i="5"/>
  <c r="AT98" i="5"/>
  <c r="AS98" i="5"/>
  <c r="AR98" i="5"/>
  <c r="AQ98" i="5"/>
  <c r="AP98" i="5"/>
  <c r="BO97" i="5"/>
  <c r="BN97" i="5"/>
  <c r="BM97" i="5"/>
  <c r="BL97" i="5"/>
  <c r="BK97" i="5"/>
  <c r="BJ97" i="5"/>
  <c r="BI97" i="5"/>
  <c r="BH97" i="5"/>
  <c r="BG97" i="5"/>
  <c r="BF97" i="5"/>
  <c r="BE97" i="5"/>
  <c r="BD97" i="5"/>
  <c r="BC97" i="5"/>
  <c r="BB97" i="5"/>
  <c r="BA97" i="5"/>
  <c r="AZ97" i="5"/>
  <c r="AY97" i="5"/>
  <c r="AX97" i="5"/>
  <c r="AW97" i="5"/>
  <c r="AV97" i="5"/>
  <c r="AU97" i="5"/>
  <c r="AT97" i="5"/>
  <c r="AS97" i="5"/>
  <c r="AR97" i="5"/>
  <c r="AQ97" i="5"/>
  <c r="AP97" i="5"/>
  <c r="BP96" i="5"/>
  <c r="BO96" i="5"/>
  <c r="BN96" i="5"/>
  <c r="BM96" i="5"/>
  <c r="BL96" i="5"/>
  <c r="BK96" i="5"/>
  <c r="BJ96" i="5"/>
  <c r="BI96" i="5"/>
  <c r="BH96" i="5"/>
  <c r="BG96" i="5"/>
  <c r="BF96" i="5"/>
  <c r="BE96" i="5"/>
  <c r="BD96" i="5"/>
  <c r="BC96" i="5"/>
  <c r="BB96" i="5"/>
  <c r="BA96" i="5"/>
  <c r="AZ96" i="5"/>
  <c r="AY96" i="5"/>
  <c r="AX96" i="5"/>
  <c r="AW96" i="5"/>
  <c r="AV96" i="5"/>
  <c r="AU96" i="5"/>
  <c r="AT96" i="5"/>
  <c r="AS96" i="5"/>
  <c r="AR96" i="5"/>
  <c r="AQ96" i="5"/>
  <c r="AP96" i="5"/>
  <c r="BQ95" i="5"/>
  <c r="BP95" i="5"/>
  <c r="BO95" i="5"/>
  <c r="BN95" i="5"/>
  <c r="BM95" i="5"/>
  <c r="BL95" i="5"/>
  <c r="BK95" i="5"/>
  <c r="BJ95" i="5"/>
  <c r="BI95" i="5"/>
  <c r="BH95" i="5"/>
  <c r="BG95" i="5"/>
  <c r="BF95" i="5"/>
  <c r="BE95" i="5"/>
  <c r="BD95" i="5"/>
  <c r="BC95" i="5"/>
  <c r="BB95" i="5"/>
  <c r="BA95" i="5"/>
  <c r="AZ95" i="5"/>
  <c r="AY95" i="5"/>
  <c r="AX95" i="5"/>
  <c r="AW95" i="5"/>
  <c r="AV95" i="5"/>
  <c r="AU95" i="5"/>
  <c r="AT95" i="5"/>
  <c r="AS95" i="5"/>
  <c r="AR95" i="5"/>
  <c r="AQ95" i="5"/>
  <c r="AP95" i="5"/>
  <c r="BR94" i="5"/>
  <c r="BQ94" i="5"/>
  <c r="BP94" i="5"/>
  <c r="BO94" i="5"/>
  <c r="BN94" i="5"/>
  <c r="BM94" i="5"/>
  <c r="BL94" i="5"/>
  <c r="BK94" i="5"/>
  <c r="BJ94" i="5"/>
  <c r="BI94" i="5"/>
  <c r="BH94" i="5"/>
  <c r="BG94" i="5"/>
  <c r="BF94" i="5"/>
  <c r="BE94" i="5"/>
  <c r="BD94" i="5"/>
  <c r="BC94" i="5"/>
  <c r="BB94" i="5"/>
  <c r="BA94" i="5"/>
  <c r="AZ94" i="5"/>
  <c r="AY94" i="5"/>
  <c r="AX94" i="5"/>
  <c r="AW94" i="5"/>
  <c r="AV94" i="5"/>
  <c r="AU94" i="5"/>
  <c r="AT94" i="5"/>
  <c r="AS94" i="5"/>
  <c r="AR94" i="5"/>
  <c r="AQ94" i="5"/>
  <c r="AP94" i="5"/>
  <c r="BS93" i="5"/>
  <c r="BR93" i="5"/>
  <c r="BQ93" i="5"/>
  <c r="BP93" i="5"/>
  <c r="BO93" i="5"/>
  <c r="BN93" i="5"/>
  <c r="BM93" i="5"/>
  <c r="BL93" i="5"/>
  <c r="BK93" i="5"/>
  <c r="BJ93" i="5"/>
  <c r="BI93" i="5"/>
  <c r="BH93" i="5"/>
  <c r="BG93" i="5"/>
  <c r="BF93" i="5"/>
  <c r="BE93" i="5"/>
  <c r="BD93" i="5"/>
  <c r="BC93" i="5"/>
  <c r="BB93" i="5"/>
  <c r="BA93" i="5"/>
  <c r="AZ93" i="5"/>
  <c r="AY93" i="5"/>
  <c r="AX93" i="5"/>
  <c r="AW93" i="5"/>
  <c r="AV93" i="5"/>
  <c r="AU93" i="5"/>
  <c r="AT93" i="5"/>
  <c r="AS93" i="5"/>
  <c r="AR93" i="5"/>
  <c r="AQ93" i="5"/>
  <c r="AP93" i="5"/>
  <c r="BT92" i="5"/>
  <c r="BS92" i="5"/>
  <c r="BR92" i="5"/>
  <c r="BQ92" i="5"/>
  <c r="BP92" i="5"/>
  <c r="BO92" i="5"/>
  <c r="BN92" i="5"/>
  <c r="BM92" i="5"/>
  <c r="BL92" i="5"/>
  <c r="BK92" i="5"/>
  <c r="BJ92" i="5"/>
  <c r="BI92" i="5"/>
  <c r="BH92" i="5"/>
  <c r="BG92" i="5"/>
  <c r="BF92" i="5"/>
  <c r="BE92" i="5"/>
  <c r="BD92" i="5"/>
  <c r="BC92" i="5"/>
  <c r="BB92" i="5"/>
  <c r="BA92" i="5"/>
  <c r="AZ92" i="5"/>
  <c r="AY92" i="5"/>
  <c r="AX92" i="5"/>
  <c r="AW92" i="5"/>
  <c r="AV92" i="5"/>
  <c r="AU92" i="5"/>
  <c r="AT92" i="5"/>
  <c r="AS92" i="5"/>
  <c r="AR92" i="5"/>
  <c r="AQ92" i="5"/>
  <c r="AP92" i="5"/>
  <c r="BU91" i="5"/>
  <c r="BT91" i="5"/>
  <c r="BS91" i="5"/>
  <c r="BR91" i="5"/>
  <c r="BQ91" i="5"/>
  <c r="BP91" i="5"/>
  <c r="BO91" i="5"/>
  <c r="BN91" i="5"/>
  <c r="BM91" i="5"/>
  <c r="BL91" i="5"/>
  <c r="BK91" i="5"/>
  <c r="BJ91" i="5"/>
  <c r="BI91" i="5"/>
  <c r="BH91" i="5"/>
  <c r="BG91" i="5"/>
  <c r="BF91" i="5"/>
  <c r="BE91" i="5"/>
  <c r="BD91" i="5"/>
  <c r="BC91" i="5"/>
  <c r="BB91" i="5"/>
  <c r="BA91" i="5"/>
  <c r="AZ91" i="5"/>
  <c r="AY91" i="5"/>
  <c r="AX91" i="5"/>
  <c r="AW91" i="5"/>
  <c r="AV91" i="5"/>
  <c r="AU91" i="5"/>
  <c r="AT91" i="5"/>
  <c r="AS91" i="5"/>
  <c r="AR91" i="5"/>
  <c r="AQ91" i="5"/>
  <c r="AP91" i="5"/>
  <c r="BV90" i="5"/>
  <c r="BU90" i="5"/>
  <c r="BT90" i="5"/>
  <c r="BS90" i="5"/>
  <c r="BR90" i="5"/>
  <c r="BQ90" i="5"/>
  <c r="BP90" i="5"/>
  <c r="BO90" i="5"/>
  <c r="BN90" i="5"/>
  <c r="BM90" i="5"/>
  <c r="BL90" i="5"/>
  <c r="BK90" i="5"/>
  <c r="BJ90" i="5"/>
  <c r="BI90" i="5"/>
  <c r="BH90" i="5"/>
  <c r="BG90" i="5"/>
  <c r="BF90" i="5"/>
  <c r="BE90" i="5"/>
  <c r="BD90" i="5"/>
  <c r="BC90" i="5"/>
  <c r="BB90" i="5"/>
  <c r="BA90" i="5"/>
  <c r="AZ90" i="5"/>
  <c r="AY90" i="5"/>
  <c r="AX90" i="5"/>
  <c r="AW90" i="5"/>
  <c r="AV90" i="5"/>
  <c r="AU90" i="5"/>
  <c r="AT90" i="5"/>
  <c r="AS90" i="5"/>
  <c r="AR90" i="5"/>
  <c r="AQ90" i="5"/>
  <c r="AP90" i="5"/>
  <c r="BW89" i="5"/>
  <c r="BV89" i="5"/>
  <c r="BU89" i="5"/>
  <c r="BT89" i="5"/>
  <c r="BS89" i="5"/>
  <c r="BR89" i="5"/>
  <c r="BQ89" i="5"/>
  <c r="BP89" i="5"/>
  <c r="BO89" i="5"/>
  <c r="BN89" i="5"/>
  <c r="BM89" i="5"/>
  <c r="BL89" i="5"/>
  <c r="BK89" i="5"/>
  <c r="BJ89" i="5"/>
  <c r="BI89" i="5"/>
  <c r="BH89" i="5"/>
  <c r="BG89" i="5"/>
  <c r="BF89" i="5"/>
  <c r="BE89" i="5"/>
  <c r="BD89" i="5"/>
  <c r="BC89" i="5"/>
  <c r="BB89" i="5"/>
  <c r="BA89" i="5"/>
  <c r="AZ89" i="5"/>
  <c r="AY89" i="5"/>
  <c r="AX89" i="5"/>
  <c r="AW89" i="5"/>
  <c r="AV89" i="5"/>
  <c r="AU89" i="5"/>
  <c r="AT89" i="5"/>
  <c r="AS89" i="5"/>
  <c r="AR89" i="5"/>
  <c r="AQ89" i="5"/>
  <c r="AP89" i="5"/>
  <c r="BX88" i="5"/>
  <c r="BW88" i="5"/>
  <c r="BV88" i="5"/>
  <c r="BU88" i="5"/>
  <c r="BT88" i="5"/>
  <c r="BS88" i="5"/>
  <c r="BR88" i="5"/>
  <c r="BQ88" i="5"/>
  <c r="BP88" i="5"/>
  <c r="BO88" i="5"/>
  <c r="BN88" i="5"/>
  <c r="BM88" i="5"/>
  <c r="BL88" i="5"/>
  <c r="BK88" i="5"/>
  <c r="BJ88" i="5"/>
  <c r="BI88" i="5"/>
  <c r="BH88" i="5"/>
  <c r="BG88" i="5"/>
  <c r="BF88" i="5"/>
  <c r="BE88" i="5"/>
  <c r="BD88" i="5"/>
  <c r="BC88" i="5"/>
  <c r="BB88" i="5"/>
  <c r="BA88" i="5"/>
  <c r="AZ88" i="5"/>
  <c r="AY88" i="5"/>
  <c r="AX88" i="5"/>
  <c r="AW88" i="5"/>
  <c r="AV88" i="5"/>
  <c r="AU88" i="5"/>
  <c r="AT88" i="5"/>
  <c r="AS88" i="5"/>
  <c r="AR88" i="5"/>
  <c r="AQ88" i="5"/>
  <c r="AP88" i="5"/>
  <c r="BY87" i="5"/>
  <c r="BX87" i="5"/>
  <c r="BW87" i="5"/>
  <c r="BV87" i="5"/>
  <c r="BU87" i="5"/>
  <c r="BT87" i="5"/>
  <c r="BS87" i="5"/>
  <c r="BR87" i="5"/>
  <c r="BQ87" i="5"/>
  <c r="BP87" i="5"/>
  <c r="BO87" i="5"/>
  <c r="BN87" i="5"/>
  <c r="BM87" i="5"/>
  <c r="BL87" i="5"/>
  <c r="BK87" i="5"/>
  <c r="BJ87" i="5"/>
  <c r="BI87" i="5"/>
  <c r="BH87" i="5"/>
  <c r="BG87" i="5"/>
  <c r="BF87" i="5"/>
  <c r="BE87" i="5"/>
  <c r="BD87" i="5"/>
  <c r="BC87" i="5"/>
  <c r="BB87" i="5"/>
  <c r="BA87" i="5"/>
  <c r="AZ87" i="5"/>
  <c r="AY87" i="5"/>
  <c r="AX87" i="5"/>
  <c r="AW87" i="5"/>
  <c r="AV87" i="5"/>
  <c r="AU87" i="5"/>
  <c r="AT87" i="5"/>
  <c r="AS87" i="5"/>
  <c r="AR87" i="5"/>
  <c r="AQ87" i="5"/>
  <c r="AP87" i="5"/>
  <c r="BZ86" i="5"/>
  <c r="BY86" i="5"/>
  <c r="BX86" i="5"/>
  <c r="BW86" i="5"/>
  <c r="BV86" i="5"/>
  <c r="BU86" i="5"/>
  <c r="BT86" i="5"/>
  <c r="BS86" i="5"/>
  <c r="BR86" i="5"/>
  <c r="BQ86" i="5"/>
  <c r="BP86" i="5"/>
  <c r="BO86" i="5"/>
  <c r="BN86" i="5"/>
  <c r="BM86" i="5"/>
  <c r="BL86" i="5"/>
  <c r="BK86" i="5"/>
  <c r="BJ86" i="5"/>
  <c r="BI86" i="5"/>
  <c r="BH86" i="5"/>
  <c r="BG86" i="5"/>
  <c r="BF86" i="5"/>
  <c r="BE86" i="5"/>
  <c r="BD86" i="5"/>
  <c r="BC86" i="5"/>
  <c r="BB86" i="5"/>
  <c r="BA86" i="5"/>
  <c r="AZ86" i="5"/>
  <c r="AY86" i="5"/>
  <c r="AX86" i="5"/>
  <c r="AW86" i="5"/>
  <c r="AV86" i="5"/>
  <c r="AU86" i="5"/>
  <c r="AT86" i="5"/>
  <c r="AS86" i="5"/>
  <c r="AR86" i="5"/>
  <c r="AQ86" i="5"/>
  <c r="AP86" i="5"/>
  <c r="CA85" i="5"/>
  <c r="BZ85" i="5"/>
  <c r="BY85" i="5"/>
  <c r="BX85" i="5"/>
  <c r="BW85" i="5"/>
  <c r="BV85" i="5"/>
  <c r="BU85" i="5"/>
  <c r="BT85" i="5"/>
  <c r="BS85" i="5"/>
  <c r="BR85" i="5"/>
  <c r="BQ85" i="5"/>
  <c r="BP85" i="5"/>
  <c r="BO85" i="5"/>
  <c r="BN85" i="5"/>
  <c r="BM85" i="5"/>
  <c r="BL85" i="5"/>
  <c r="BK85" i="5"/>
  <c r="BJ85" i="5"/>
  <c r="BI85" i="5"/>
  <c r="BH85" i="5"/>
  <c r="BG85" i="5"/>
  <c r="BF85" i="5"/>
  <c r="BE85" i="5"/>
  <c r="BD85" i="5"/>
  <c r="BC85" i="5"/>
  <c r="BB85" i="5"/>
  <c r="BA85" i="5"/>
  <c r="AZ85" i="5"/>
  <c r="AY85" i="5"/>
  <c r="AX85" i="5"/>
  <c r="AW85" i="5"/>
  <c r="AV85" i="5"/>
  <c r="AU85" i="5"/>
  <c r="AT85" i="5"/>
  <c r="AS85" i="5"/>
  <c r="AR85" i="5"/>
  <c r="AQ85" i="5"/>
  <c r="AP85" i="5"/>
  <c r="CB84" i="5"/>
  <c r="CA84" i="5"/>
  <c r="BZ84" i="5"/>
  <c r="BY84" i="5"/>
  <c r="BX84" i="5"/>
  <c r="BW84" i="5"/>
  <c r="BV84" i="5"/>
  <c r="BU84" i="5"/>
  <c r="BT84" i="5"/>
  <c r="BS84" i="5"/>
  <c r="BR84" i="5"/>
  <c r="BQ84" i="5"/>
  <c r="BP84" i="5"/>
  <c r="BO84" i="5"/>
  <c r="BN84" i="5"/>
  <c r="BM84" i="5"/>
  <c r="BL84" i="5"/>
  <c r="BK84" i="5"/>
  <c r="BJ84" i="5"/>
  <c r="BI84" i="5"/>
  <c r="BH84" i="5"/>
  <c r="BG84" i="5"/>
  <c r="BF84" i="5"/>
  <c r="BE84" i="5"/>
  <c r="BD84" i="5"/>
  <c r="BC84" i="5"/>
  <c r="BB84" i="5"/>
  <c r="BA84" i="5"/>
  <c r="AZ84" i="5"/>
  <c r="AY84" i="5"/>
  <c r="AX84" i="5"/>
  <c r="AW84" i="5"/>
  <c r="AV84" i="5"/>
  <c r="AU84" i="5"/>
  <c r="AT84" i="5"/>
  <c r="AS84" i="5"/>
  <c r="AR84" i="5"/>
  <c r="AQ84" i="5"/>
  <c r="AP84" i="5"/>
  <c r="FF222" i="5"/>
  <c r="FG221" i="5"/>
  <c r="FF221" i="5"/>
  <c r="FH220" i="5"/>
  <c r="FG220" i="5"/>
  <c r="FF220" i="5"/>
  <c r="FI219" i="5"/>
  <c r="FH219" i="5"/>
  <c r="FG219" i="5"/>
  <c r="FF219" i="5"/>
  <c r="FJ218" i="5"/>
  <c r="FI218" i="5"/>
  <c r="FH218" i="5"/>
  <c r="FG218" i="5"/>
  <c r="FF218" i="5"/>
  <c r="FK217" i="5"/>
  <c r="FJ217" i="5"/>
  <c r="FI217" i="5"/>
  <c r="FH217" i="5"/>
  <c r="FG217" i="5"/>
  <c r="FF217" i="5"/>
  <c r="FL216" i="5"/>
  <c r="FK216" i="5"/>
  <c r="FJ216" i="5"/>
  <c r="FI216" i="5"/>
  <c r="FH216" i="5"/>
  <c r="FG216" i="5"/>
  <c r="FF216" i="5"/>
  <c r="FM215" i="5"/>
  <c r="FL215" i="5"/>
  <c r="FK215" i="5"/>
  <c r="FJ215" i="5"/>
  <c r="FI215" i="5"/>
  <c r="FH215" i="5"/>
  <c r="FG215" i="5"/>
  <c r="FF215" i="5"/>
  <c r="FN214" i="5"/>
  <c r="FM214" i="5"/>
  <c r="FL214" i="5"/>
  <c r="FK214" i="5"/>
  <c r="FJ214" i="5"/>
  <c r="FI214" i="5"/>
  <c r="FH214" i="5"/>
  <c r="FG214" i="5"/>
  <c r="FF214" i="5"/>
  <c r="FO213" i="5"/>
  <c r="FN213" i="5"/>
  <c r="FM213" i="5"/>
  <c r="FL213" i="5"/>
  <c r="FK213" i="5"/>
  <c r="FJ213" i="5"/>
  <c r="FI213" i="5"/>
  <c r="FH213" i="5"/>
  <c r="FG213" i="5"/>
  <c r="FF213" i="5"/>
  <c r="FP212" i="5"/>
  <c r="FO212" i="5"/>
  <c r="FN212" i="5"/>
  <c r="FM212" i="5"/>
  <c r="FL212" i="5"/>
  <c r="FK212" i="5"/>
  <c r="FJ212" i="5"/>
  <c r="FI212" i="5"/>
  <c r="FH212" i="5"/>
  <c r="FG212" i="5"/>
  <c r="FF212" i="5"/>
  <c r="FQ211" i="5"/>
  <c r="FP211" i="5"/>
  <c r="FO211" i="5"/>
  <c r="FN211" i="5"/>
  <c r="FM211" i="5"/>
  <c r="FL211" i="5"/>
  <c r="FK211" i="5"/>
  <c r="FJ211" i="5"/>
  <c r="FI211" i="5"/>
  <c r="FH211" i="5"/>
  <c r="FG211" i="5"/>
  <c r="FF211" i="5"/>
  <c r="FR210" i="5"/>
  <c r="FQ210" i="5"/>
  <c r="FP210" i="5"/>
  <c r="FO210" i="5"/>
  <c r="FN210" i="5"/>
  <c r="FM210" i="5"/>
  <c r="FL210" i="5"/>
  <c r="FK210" i="5"/>
  <c r="FJ210" i="5"/>
  <c r="FI210" i="5"/>
  <c r="FH210" i="5"/>
  <c r="FG210" i="5"/>
  <c r="FF210" i="5"/>
  <c r="FS209" i="5"/>
  <c r="FR209" i="5"/>
  <c r="FQ209" i="5"/>
  <c r="FP209" i="5"/>
  <c r="FO209" i="5"/>
  <c r="FN209" i="5"/>
  <c r="FM209" i="5"/>
  <c r="FL209" i="5"/>
  <c r="FK209" i="5"/>
  <c r="FJ209" i="5"/>
  <c r="FI209" i="5"/>
  <c r="FH209" i="5"/>
  <c r="FG209" i="5"/>
  <c r="FF209" i="5"/>
  <c r="FT208" i="5"/>
  <c r="FS208" i="5"/>
  <c r="FR208" i="5"/>
  <c r="FQ208" i="5"/>
  <c r="FP208" i="5"/>
  <c r="FO208" i="5"/>
  <c r="FN208" i="5"/>
  <c r="FM208" i="5"/>
  <c r="FL208" i="5"/>
  <c r="FK208" i="5"/>
  <c r="FJ208" i="5"/>
  <c r="FI208" i="5"/>
  <c r="FH208" i="5"/>
  <c r="FG208" i="5"/>
  <c r="FF208" i="5"/>
  <c r="FU207" i="5"/>
  <c r="FT207" i="5"/>
  <c r="FS207" i="5"/>
  <c r="FR207" i="5"/>
  <c r="FQ207" i="5"/>
  <c r="FP207" i="5"/>
  <c r="FO207" i="5"/>
  <c r="FN207" i="5"/>
  <c r="FM207" i="5"/>
  <c r="FL207" i="5"/>
  <c r="FK207" i="5"/>
  <c r="FJ207" i="5"/>
  <c r="FI207" i="5"/>
  <c r="FH207" i="5"/>
  <c r="FG207" i="5"/>
  <c r="FF207" i="5"/>
  <c r="FV206" i="5"/>
  <c r="FU206" i="5"/>
  <c r="FT206" i="5"/>
  <c r="FS206" i="5"/>
  <c r="FR206" i="5"/>
  <c r="FQ206" i="5"/>
  <c r="FP206" i="5"/>
  <c r="FO206" i="5"/>
  <c r="FN206" i="5"/>
  <c r="FM206" i="5"/>
  <c r="FL206" i="5"/>
  <c r="FK206" i="5"/>
  <c r="FJ206" i="5"/>
  <c r="FI206" i="5"/>
  <c r="FH206" i="5"/>
  <c r="FG206" i="5"/>
  <c r="FF206" i="5"/>
  <c r="FW205" i="5"/>
  <c r="FV205" i="5"/>
  <c r="FU205" i="5"/>
  <c r="FT205" i="5"/>
  <c r="FS205" i="5"/>
  <c r="FR205" i="5"/>
  <c r="FQ205" i="5"/>
  <c r="FP205" i="5"/>
  <c r="FO205" i="5"/>
  <c r="FN205" i="5"/>
  <c r="FM205" i="5"/>
  <c r="FL205" i="5"/>
  <c r="FK205" i="5"/>
  <c r="FJ205" i="5"/>
  <c r="FI205" i="5"/>
  <c r="FH205" i="5"/>
  <c r="FG205" i="5"/>
  <c r="FF205" i="5"/>
  <c r="FX204" i="5"/>
  <c r="FW204" i="5"/>
  <c r="FV204" i="5"/>
  <c r="FU204" i="5"/>
  <c r="FT204" i="5"/>
  <c r="FS204" i="5"/>
  <c r="FR204" i="5"/>
  <c r="FQ204" i="5"/>
  <c r="FP204" i="5"/>
  <c r="FO204" i="5"/>
  <c r="FN204" i="5"/>
  <c r="FM204" i="5"/>
  <c r="FL204" i="5"/>
  <c r="FK204" i="5"/>
  <c r="FJ204" i="5"/>
  <c r="FI204" i="5"/>
  <c r="FH204" i="5"/>
  <c r="FG204" i="5"/>
  <c r="FF204" i="5"/>
  <c r="FY203" i="5"/>
  <c r="FX203" i="5"/>
  <c r="FW203" i="5"/>
  <c r="FV203" i="5"/>
  <c r="FU203" i="5"/>
  <c r="FT203" i="5"/>
  <c r="FS203" i="5"/>
  <c r="FR203" i="5"/>
  <c r="FQ203" i="5"/>
  <c r="FP203" i="5"/>
  <c r="FO203" i="5"/>
  <c r="FN203" i="5"/>
  <c r="FM203" i="5"/>
  <c r="FL203" i="5"/>
  <c r="FK203" i="5"/>
  <c r="FJ203" i="5"/>
  <c r="FI203" i="5"/>
  <c r="FH203" i="5"/>
  <c r="FG203" i="5"/>
  <c r="FF203" i="5"/>
  <c r="FZ202" i="5"/>
  <c r="FY202" i="5"/>
  <c r="FX202" i="5"/>
  <c r="FW202" i="5"/>
  <c r="FV202" i="5"/>
  <c r="FU202" i="5"/>
  <c r="FT202" i="5"/>
  <c r="FS202" i="5"/>
  <c r="FR202" i="5"/>
  <c r="FQ202" i="5"/>
  <c r="FP202" i="5"/>
  <c r="FO202" i="5"/>
  <c r="FN202" i="5"/>
  <c r="FM202" i="5"/>
  <c r="FL202" i="5"/>
  <c r="FK202" i="5"/>
  <c r="FJ202" i="5"/>
  <c r="FI202" i="5"/>
  <c r="FH202" i="5"/>
  <c r="FG202" i="5"/>
  <c r="FF202" i="5"/>
  <c r="GA201" i="5"/>
  <c r="FZ201" i="5"/>
  <c r="FY201" i="5"/>
  <c r="FX201" i="5"/>
  <c r="FW201" i="5"/>
  <c r="FV201" i="5"/>
  <c r="FU201" i="5"/>
  <c r="FT201" i="5"/>
  <c r="FS201" i="5"/>
  <c r="FR201" i="5"/>
  <c r="FQ201" i="5"/>
  <c r="FP201" i="5"/>
  <c r="FO201" i="5"/>
  <c r="FN201" i="5"/>
  <c r="FM201" i="5"/>
  <c r="FL201" i="5"/>
  <c r="FK201" i="5"/>
  <c r="FJ201" i="5"/>
  <c r="FI201" i="5"/>
  <c r="FH201" i="5"/>
  <c r="FG201" i="5"/>
  <c r="FF201" i="5"/>
  <c r="GB200" i="5"/>
  <c r="GA200" i="5"/>
  <c r="FZ200" i="5"/>
  <c r="FY200" i="5"/>
  <c r="FX200" i="5"/>
  <c r="FW200" i="5"/>
  <c r="FV200" i="5"/>
  <c r="FU200" i="5"/>
  <c r="FT200" i="5"/>
  <c r="FS200" i="5"/>
  <c r="FR200" i="5"/>
  <c r="FQ200" i="5"/>
  <c r="FP200" i="5"/>
  <c r="FO200" i="5"/>
  <c r="FN200" i="5"/>
  <c r="FM200" i="5"/>
  <c r="FL200" i="5"/>
  <c r="FK200" i="5"/>
  <c r="FJ200" i="5"/>
  <c r="FI200" i="5"/>
  <c r="FH200" i="5"/>
  <c r="FG200" i="5"/>
  <c r="FF200" i="5"/>
  <c r="GC199" i="5"/>
  <c r="GB199" i="5"/>
  <c r="GA199" i="5"/>
  <c r="FZ199" i="5"/>
  <c r="FY199" i="5"/>
  <c r="FX199" i="5"/>
  <c r="FW199" i="5"/>
  <c r="FV199" i="5"/>
  <c r="FU199" i="5"/>
  <c r="FT199" i="5"/>
  <c r="FS199" i="5"/>
  <c r="FR199" i="5"/>
  <c r="FQ199" i="5"/>
  <c r="FP199" i="5"/>
  <c r="FO199" i="5"/>
  <c r="FN199" i="5"/>
  <c r="FM199" i="5"/>
  <c r="FL199" i="5"/>
  <c r="FK199" i="5"/>
  <c r="FJ199" i="5"/>
  <c r="FI199" i="5"/>
  <c r="FH199" i="5"/>
  <c r="FG199" i="5"/>
  <c r="FF199" i="5"/>
  <c r="GD198" i="5"/>
  <c r="GC198" i="5"/>
  <c r="GB198" i="5"/>
  <c r="GA198" i="5"/>
  <c r="FZ198" i="5"/>
  <c r="FY198" i="5"/>
  <c r="FX198" i="5"/>
  <c r="FW198" i="5"/>
  <c r="FV198" i="5"/>
  <c r="FU198" i="5"/>
  <c r="FT198" i="5"/>
  <c r="FS198" i="5"/>
  <c r="FR198" i="5"/>
  <c r="FQ198" i="5"/>
  <c r="FP198" i="5"/>
  <c r="FO198" i="5"/>
  <c r="FN198" i="5"/>
  <c r="FM198" i="5"/>
  <c r="FL198" i="5"/>
  <c r="FK198" i="5"/>
  <c r="FJ198" i="5"/>
  <c r="FI198" i="5"/>
  <c r="FH198" i="5"/>
  <c r="FG198" i="5"/>
  <c r="FF198" i="5"/>
  <c r="GE197" i="5"/>
  <c r="GD197" i="5"/>
  <c r="GC197" i="5"/>
  <c r="GB197" i="5"/>
  <c r="GA197" i="5"/>
  <c r="FZ197" i="5"/>
  <c r="FY197" i="5"/>
  <c r="FX197" i="5"/>
  <c r="FW197" i="5"/>
  <c r="FV197" i="5"/>
  <c r="FU197" i="5"/>
  <c r="FT197" i="5"/>
  <c r="FS197" i="5"/>
  <c r="FR197" i="5"/>
  <c r="FQ197" i="5"/>
  <c r="FP197" i="5"/>
  <c r="FO197" i="5"/>
  <c r="FN197" i="5"/>
  <c r="FM197" i="5"/>
  <c r="FL197" i="5"/>
  <c r="FK197" i="5"/>
  <c r="FJ197" i="5"/>
  <c r="FI197" i="5"/>
  <c r="FH197" i="5"/>
  <c r="FG197" i="5"/>
  <c r="FF197" i="5"/>
  <c r="GF196" i="5"/>
  <c r="GE196" i="5"/>
  <c r="GD196" i="5"/>
  <c r="GC196" i="5"/>
  <c r="GB196" i="5"/>
  <c r="GA196" i="5"/>
  <c r="FZ196" i="5"/>
  <c r="FY196" i="5"/>
  <c r="FX196" i="5"/>
  <c r="FW196" i="5"/>
  <c r="FV196" i="5"/>
  <c r="FU196" i="5"/>
  <c r="FT196" i="5"/>
  <c r="FS196" i="5"/>
  <c r="FR196" i="5"/>
  <c r="FQ196" i="5"/>
  <c r="FP196" i="5"/>
  <c r="FO196" i="5"/>
  <c r="FN196" i="5"/>
  <c r="FM196" i="5"/>
  <c r="FL196" i="5"/>
  <c r="FK196" i="5"/>
  <c r="FJ196" i="5"/>
  <c r="FI196" i="5"/>
  <c r="FH196" i="5"/>
  <c r="FG196" i="5"/>
  <c r="FF196" i="5"/>
  <c r="GG195" i="5"/>
  <c r="GF195" i="5"/>
  <c r="GE195" i="5"/>
  <c r="GD195" i="5"/>
  <c r="GC195" i="5"/>
  <c r="GB195" i="5"/>
  <c r="GA195" i="5"/>
  <c r="FZ195" i="5"/>
  <c r="FY195" i="5"/>
  <c r="FX195" i="5"/>
  <c r="FW195" i="5"/>
  <c r="FV195" i="5"/>
  <c r="FU195" i="5"/>
  <c r="FT195" i="5"/>
  <c r="FS195" i="5"/>
  <c r="FR195" i="5"/>
  <c r="FQ195" i="5"/>
  <c r="FP195" i="5"/>
  <c r="FO195" i="5"/>
  <c r="FN195" i="5"/>
  <c r="FM195" i="5"/>
  <c r="FL195" i="5"/>
  <c r="FK195" i="5"/>
  <c r="FJ195" i="5"/>
  <c r="FI195" i="5"/>
  <c r="FH195" i="5"/>
  <c r="FG195" i="5"/>
  <c r="FF195" i="5"/>
  <c r="GH194" i="5"/>
  <c r="GG194" i="5"/>
  <c r="GF194" i="5"/>
  <c r="GE194" i="5"/>
  <c r="GD194" i="5"/>
  <c r="GC194" i="5"/>
  <c r="GB194" i="5"/>
  <c r="GA194" i="5"/>
  <c r="FZ194" i="5"/>
  <c r="FY194" i="5"/>
  <c r="FX194" i="5"/>
  <c r="FW194" i="5"/>
  <c r="FV194" i="5"/>
  <c r="FU194" i="5"/>
  <c r="FT194" i="5"/>
  <c r="FS194" i="5"/>
  <c r="FR194" i="5"/>
  <c r="FQ194" i="5"/>
  <c r="FP194" i="5"/>
  <c r="FO194" i="5"/>
  <c r="FN194" i="5"/>
  <c r="FM194" i="5"/>
  <c r="FL194" i="5"/>
  <c r="FK194" i="5"/>
  <c r="FJ194" i="5"/>
  <c r="FI194" i="5"/>
  <c r="FH194" i="5"/>
  <c r="FG194" i="5"/>
  <c r="FF194" i="5"/>
  <c r="GI193" i="5"/>
  <c r="GH193" i="5"/>
  <c r="GG193" i="5"/>
  <c r="GF193" i="5"/>
  <c r="GE193" i="5"/>
  <c r="GD193" i="5"/>
  <c r="GC193" i="5"/>
  <c r="GB193" i="5"/>
  <c r="GA193" i="5"/>
  <c r="FZ193" i="5"/>
  <c r="FY193" i="5"/>
  <c r="FX193" i="5"/>
  <c r="FW193" i="5"/>
  <c r="FV193" i="5"/>
  <c r="FU193" i="5"/>
  <c r="FT193" i="5"/>
  <c r="FS193" i="5"/>
  <c r="FR193" i="5"/>
  <c r="FQ193" i="5"/>
  <c r="FP193" i="5"/>
  <c r="FO193" i="5"/>
  <c r="FN193" i="5"/>
  <c r="FM193" i="5"/>
  <c r="FL193" i="5"/>
  <c r="FK193" i="5"/>
  <c r="FJ193" i="5"/>
  <c r="FI193" i="5"/>
  <c r="FH193" i="5"/>
  <c r="FG193" i="5"/>
  <c r="FF193" i="5"/>
  <c r="GJ192" i="5"/>
  <c r="GI192" i="5"/>
  <c r="GH192" i="5"/>
  <c r="GG192" i="5"/>
  <c r="GF192" i="5"/>
  <c r="GE192" i="5"/>
  <c r="GD192" i="5"/>
  <c r="GC192" i="5"/>
  <c r="GB192" i="5"/>
  <c r="GA192" i="5"/>
  <c r="FZ192" i="5"/>
  <c r="FY192" i="5"/>
  <c r="FX192" i="5"/>
  <c r="FW192" i="5"/>
  <c r="FV192" i="5"/>
  <c r="FU192" i="5"/>
  <c r="FT192" i="5"/>
  <c r="FS192" i="5"/>
  <c r="FR192" i="5"/>
  <c r="FQ192" i="5"/>
  <c r="FP192" i="5"/>
  <c r="FO192" i="5"/>
  <c r="FN192" i="5"/>
  <c r="FM192" i="5"/>
  <c r="FL192" i="5"/>
  <c r="FK192" i="5"/>
  <c r="FJ192" i="5"/>
  <c r="FI192" i="5"/>
  <c r="FH192" i="5"/>
  <c r="FG192" i="5"/>
  <c r="FF192" i="5"/>
  <c r="GK191" i="5"/>
  <c r="GJ191" i="5"/>
  <c r="GI191" i="5"/>
  <c r="GH191" i="5"/>
  <c r="GG191" i="5"/>
  <c r="GF191" i="5"/>
  <c r="GE191" i="5"/>
  <c r="GD191" i="5"/>
  <c r="GC191" i="5"/>
  <c r="GB191" i="5"/>
  <c r="GA191" i="5"/>
  <c r="FZ191" i="5"/>
  <c r="FY191" i="5"/>
  <c r="FX191" i="5"/>
  <c r="FW191" i="5"/>
  <c r="FV191" i="5"/>
  <c r="FU191" i="5"/>
  <c r="FT191" i="5"/>
  <c r="FS191" i="5"/>
  <c r="FR191" i="5"/>
  <c r="FQ191" i="5"/>
  <c r="FP191" i="5"/>
  <c r="FO191" i="5"/>
  <c r="FN191" i="5"/>
  <c r="FM191" i="5"/>
  <c r="FL191" i="5"/>
  <c r="FK191" i="5"/>
  <c r="FJ191" i="5"/>
  <c r="FI191" i="5"/>
  <c r="FH191" i="5"/>
  <c r="FG191" i="5"/>
  <c r="FF191" i="5"/>
  <c r="GL190" i="5"/>
  <c r="GK190" i="5"/>
  <c r="GJ190" i="5"/>
  <c r="GI190" i="5"/>
  <c r="GH190" i="5"/>
  <c r="GG190" i="5"/>
  <c r="GF190" i="5"/>
  <c r="GE190" i="5"/>
  <c r="GD190" i="5"/>
  <c r="GC190" i="5"/>
  <c r="GB190" i="5"/>
  <c r="GA190" i="5"/>
  <c r="FZ190" i="5"/>
  <c r="FY190" i="5"/>
  <c r="FX190" i="5"/>
  <c r="FW190" i="5"/>
  <c r="FV190" i="5"/>
  <c r="FU190" i="5"/>
  <c r="FT190" i="5"/>
  <c r="FS190" i="5"/>
  <c r="FR190" i="5"/>
  <c r="FQ190" i="5"/>
  <c r="FP190" i="5"/>
  <c r="FO190" i="5"/>
  <c r="FN190" i="5"/>
  <c r="FM190" i="5"/>
  <c r="FL190" i="5"/>
  <c r="FK190" i="5"/>
  <c r="FJ190" i="5"/>
  <c r="FI190" i="5"/>
  <c r="FH190" i="5"/>
  <c r="FG190" i="5"/>
  <c r="FF190" i="5"/>
  <c r="GM189" i="5"/>
  <c r="GL189" i="5"/>
  <c r="GK189" i="5"/>
  <c r="GJ189" i="5"/>
  <c r="GI189" i="5"/>
  <c r="GH189" i="5"/>
  <c r="GG189" i="5"/>
  <c r="GF189" i="5"/>
  <c r="GE189" i="5"/>
  <c r="GD189" i="5"/>
  <c r="GC189" i="5"/>
  <c r="GB189" i="5"/>
  <c r="GA189" i="5"/>
  <c r="FZ189" i="5"/>
  <c r="FY189" i="5"/>
  <c r="FX189" i="5"/>
  <c r="FW189" i="5"/>
  <c r="FV189" i="5"/>
  <c r="FU189" i="5"/>
  <c r="FT189" i="5"/>
  <c r="FS189" i="5"/>
  <c r="FR189" i="5"/>
  <c r="FQ189" i="5"/>
  <c r="FP189" i="5"/>
  <c r="FO189" i="5"/>
  <c r="FN189" i="5"/>
  <c r="FM189" i="5"/>
  <c r="FL189" i="5"/>
  <c r="FK189" i="5"/>
  <c r="FJ189" i="5"/>
  <c r="FI189" i="5"/>
  <c r="FH189" i="5"/>
  <c r="FG189" i="5"/>
  <c r="FF189" i="5"/>
  <c r="GN188" i="5"/>
  <c r="GM188" i="5"/>
  <c r="GL188" i="5"/>
  <c r="GK188" i="5"/>
  <c r="GJ188" i="5"/>
  <c r="GI188" i="5"/>
  <c r="GH188" i="5"/>
  <c r="GG188" i="5"/>
  <c r="GF188" i="5"/>
  <c r="GE188" i="5"/>
  <c r="GD188" i="5"/>
  <c r="GC188" i="5"/>
  <c r="GB188" i="5"/>
  <c r="GA188" i="5"/>
  <c r="FZ188" i="5"/>
  <c r="FY188" i="5"/>
  <c r="FX188" i="5"/>
  <c r="FW188" i="5"/>
  <c r="FV188" i="5"/>
  <c r="FU188" i="5"/>
  <c r="FT188" i="5"/>
  <c r="FS188" i="5"/>
  <c r="FR188" i="5"/>
  <c r="FQ188" i="5"/>
  <c r="FP188" i="5"/>
  <c r="FO188" i="5"/>
  <c r="FN188" i="5"/>
  <c r="FM188" i="5"/>
  <c r="FL188" i="5"/>
  <c r="FK188" i="5"/>
  <c r="FJ188" i="5"/>
  <c r="FI188" i="5"/>
  <c r="FH188" i="5"/>
  <c r="FG188" i="5"/>
  <c r="FF188" i="5"/>
  <c r="GO187" i="5"/>
  <c r="GN187" i="5"/>
  <c r="GM187" i="5"/>
  <c r="GL187" i="5"/>
  <c r="GK187" i="5"/>
  <c r="GJ187" i="5"/>
  <c r="GI187" i="5"/>
  <c r="GH187" i="5"/>
  <c r="GG187" i="5"/>
  <c r="GF187" i="5"/>
  <c r="GE187" i="5"/>
  <c r="GD187" i="5"/>
  <c r="GC187" i="5"/>
  <c r="GB187" i="5"/>
  <c r="GA187" i="5"/>
  <c r="FZ187" i="5"/>
  <c r="FY187" i="5"/>
  <c r="FX187" i="5"/>
  <c r="FW187" i="5"/>
  <c r="FV187" i="5"/>
  <c r="FU187" i="5"/>
  <c r="FT187" i="5"/>
  <c r="FS187" i="5"/>
  <c r="FR187" i="5"/>
  <c r="FQ187" i="5"/>
  <c r="FP187" i="5"/>
  <c r="FO187" i="5"/>
  <c r="FN187" i="5"/>
  <c r="FM187" i="5"/>
  <c r="FL187" i="5"/>
  <c r="FK187" i="5"/>
  <c r="FJ187" i="5"/>
  <c r="FI187" i="5"/>
  <c r="FH187" i="5"/>
  <c r="FG187" i="5"/>
  <c r="FF187" i="5"/>
  <c r="GP186" i="5"/>
  <c r="GO186" i="5"/>
  <c r="GN186" i="5"/>
  <c r="GM186" i="5"/>
  <c r="GL186" i="5"/>
  <c r="GK186" i="5"/>
  <c r="GJ186" i="5"/>
  <c r="GI186" i="5"/>
  <c r="GH186" i="5"/>
  <c r="GG186" i="5"/>
  <c r="GF186" i="5"/>
  <c r="GE186" i="5"/>
  <c r="GD186" i="5"/>
  <c r="GC186" i="5"/>
  <c r="GB186" i="5"/>
  <c r="GA186" i="5"/>
  <c r="FZ186" i="5"/>
  <c r="FY186" i="5"/>
  <c r="FX186" i="5"/>
  <c r="FW186" i="5"/>
  <c r="FV186" i="5"/>
  <c r="FU186" i="5"/>
  <c r="FT186" i="5"/>
  <c r="FS186" i="5"/>
  <c r="FR186" i="5"/>
  <c r="FQ186" i="5"/>
  <c r="FP186" i="5"/>
  <c r="FO186" i="5"/>
  <c r="FN186" i="5"/>
  <c r="FM186" i="5"/>
  <c r="FL186" i="5"/>
  <c r="FK186" i="5"/>
  <c r="FJ186" i="5"/>
  <c r="FI186" i="5"/>
  <c r="FH186" i="5"/>
  <c r="FG186" i="5"/>
  <c r="FF186" i="5"/>
  <c r="GQ185" i="5"/>
  <c r="GP185" i="5"/>
  <c r="GO185" i="5"/>
  <c r="GN185" i="5"/>
  <c r="GM185" i="5"/>
  <c r="GL185" i="5"/>
  <c r="GK185" i="5"/>
  <c r="GJ185" i="5"/>
  <c r="GI185" i="5"/>
  <c r="GH185" i="5"/>
  <c r="GG185" i="5"/>
  <c r="GF185" i="5"/>
  <c r="GE185" i="5"/>
  <c r="GD185" i="5"/>
  <c r="GC185" i="5"/>
  <c r="GB185" i="5"/>
  <c r="GA185" i="5"/>
  <c r="FZ185" i="5"/>
  <c r="FY185" i="5"/>
  <c r="FX185" i="5"/>
  <c r="FW185" i="5"/>
  <c r="FV185" i="5"/>
  <c r="FU185" i="5"/>
  <c r="FT185" i="5"/>
  <c r="FS185" i="5"/>
  <c r="FR185" i="5"/>
  <c r="FQ185" i="5"/>
  <c r="FP185" i="5"/>
  <c r="FO185" i="5"/>
  <c r="FN185" i="5"/>
  <c r="FM185" i="5"/>
  <c r="FL185" i="5"/>
  <c r="FK185" i="5"/>
  <c r="FJ185" i="5"/>
  <c r="FI185" i="5"/>
  <c r="FH185" i="5"/>
  <c r="FG185" i="5"/>
  <c r="FF185" i="5"/>
  <c r="GR184" i="5"/>
  <c r="GQ184" i="5"/>
  <c r="GP184" i="5"/>
  <c r="GO184" i="5"/>
  <c r="GN184" i="5"/>
  <c r="GM184" i="5"/>
  <c r="GL184" i="5"/>
  <c r="GK184" i="5"/>
  <c r="GJ184" i="5"/>
  <c r="GI184" i="5"/>
  <c r="GH184" i="5"/>
  <c r="GG184" i="5"/>
  <c r="GF184" i="5"/>
  <c r="GE184" i="5"/>
  <c r="GD184" i="5"/>
  <c r="GC184" i="5"/>
  <c r="GB184" i="5"/>
  <c r="GA184" i="5"/>
  <c r="FZ184" i="5"/>
  <c r="FY184" i="5"/>
  <c r="FX184" i="5"/>
  <c r="FW184" i="5"/>
  <c r="FV184" i="5"/>
  <c r="FU184" i="5"/>
  <c r="FT184" i="5"/>
  <c r="FS184" i="5"/>
  <c r="FR184" i="5"/>
  <c r="FQ184" i="5"/>
  <c r="FP184" i="5"/>
  <c r="FO184" i="5"/>
  <c r="FN184" i="5"/>
  <c r="FM184" i="5"/>
  <c r="FL184" i="5"/>
  <c r="FK184" i="5"/>
  <c r="FJ184" i="5"/>
  <c r="FI184" i="5"/>
  <c r="FH184" i="5"/>
  <c r="FG184" i="5"/>
  <c r="FF184" i="5"/>
  <c r="DR222" i="5"/>
  <c r="DS221" i="5"/>
  <c r="DR221" i="5"/>
  <c r="DT220" i="5"/>
  <c r="DS220" i="5"/>
  <c r="DR220" i="5"/>
  <c r="DU219" i="5"/>
  <c r="DT219" i="5"/>
  <c r="DS219" i="5"/>
  <c r="DR219" i="5"/>
  <c r="DV218" i="5"/>
  <c r="DU218" i="5"/>
  <c r="DT218" i="5"/>
  <c r="DS218" i="5"/>
  <c r="DR218" i="5"/>
  <c r="DW217" i="5"/>
  <c r="DV217" i="5"/>
  <c r="DU217" i="5"/>
  <c r="DT217" i="5"/>
  <c r="DS217" i="5"/>
  <c r="DR217" i="5"/>
  <c r="DX216" i="5"/>
  <c r="DW216" i="5"/>
  <c r="DV216" i="5"/>
  <c r="DU216" i="5"/>
  <c r="DT216" i="5"/>
  <c r="DS216" i="5"/>
  <c r="DR216" i="5"/>
  <c r="DY215" i="5"/>
  <c r="DX215" i="5"/>
  <c r="DW215" i="5"/>
  <c r="DV215" i="5"/>
  <c r="DU215" i="5"/>
  <c r="DT215" i="5"/>
  <c r="DS215" i="5"/>
  <c r="DR215" i="5"/>
  <c r="DZ214" i="5"/>
  <c r="DY214" i="5"/>
  <c r="DX214" i="5"/>
  <c r="DW214" i="5"/>
  <c r="DV214" i="5"/>
  <c r="DU214" i="5"/>
  <c r="DT214" i="5"/>
  <c r="DS214" i="5"/>
  <c r="DR214" i="5"/>
  <c r="EA213" i="5"/>
  <c r="DZ213" i="5"/>
  <c r="DY213" i="5"/>
  <c r="DX213" i="5"/>
  <c r="DW213" i="5"/>
  <c r="DV213" i="5"/>
  <c r="DU213" i="5"/>
  <c r="DT213" i="5"/>
  <c r="DS213" i="5"/>
  <c r="DR213" i="5"/>
  <c r="EB212" i="5"/>
  <c r="EA212" i="5"/>
  <c r="DZ212" i="5"/>
  <c r="DY212" i="5"/>
  <c r="DX212" i="5"/>
  <c r="DW212" i="5"/>
  <c r="DV212" i="5"/>
  <c r="DU212" i="5"/>
  <c r="DT212" i="5"/>
  <c r="DS212" i="5"/>
  <c r="DR212" i="5"/>
  <c r="EC211" i="5"/>
  <c r="EB211" i="5"/>
  <c r="EA211" i="5"/>
  <c r="DZ211" i="5"/>
  <c r="DY211" i="5"/>
  <c r="DX211" i="5"/>
  <c r="DW211" i="5"/>
  <c r="DV211" i="5"/>
  <c r="DU211" i="5"/>
  <c r="DT211" i="5"/>
  <c r="DS211" i="5"/>
  <c r="DR211" i="5"/>
  <c r="ED210" i="5"/>
  <c r="EC210" i="5"/>
  <c r="EB210" i="5"/>
  <c r="EA210" i="5"/>
  <c r="DZ210" i="5"/>
  <c r="DY210" i="5"/>
  <c r="DX210" i="5"/>
  <c r="DW210" i="5"/>
  <c r="DV210" i="5"/>
  <c r="DU210" i="5"/>
  <c r="DT210" i="5"/>
  <c r="DS210" i="5"/>
  <c r="DR210" i="5"/>
  <c r="EE209" i="5"/>
  <c r="ED209" i="5"/>
  <c r="EC209" i="5"/>
  <c r="EB209" i="5"/>
  <c r="EA209" i="5"/>
  <c r="DZ209" i="5"/>
  <c r="DY209" i="5"/>
  <c r="DX209" i="5"/>
  <c r="DW209" i="5"/>
  <c r="DV209" i="5"/>
  <c r="DU209" i="5"/>
  <c r="DT209" i="5"/>
  <c r="DS209" i="5"/>
  <c r="DR209" i="5"/>
  <c r="EF208" i="5"/>
  <c r="EE208" i="5"/>
  <c r="ED208" i="5"/>
  <c r="EC208" i="5"/>
  <c r="EB208" i="5"/>
  <c r="EA208" i="5"/>
  <c r="DZ208" i="5"/>
  <c r="DY208" i="5"/>
  <c r="DX208" i="5"/>
  <c r="DW208" i="5"/>
  <c r="DV208" i="5"/>
  <c r="DU208" i="5"/>
  <c r="DT208" i="5"/>
  <c r="DS208" i="5"/>
  <c r="DR208" i="5"/>
  <c r="EG207" i="5"/>
  <c r="EF207" i="5"/>
  <c r="EE207" i="5"/>
  <c r="ED207" i="5"/>
  <c r="EC207" i="5"/>
  <c r="EB207" i="5"/>
  <c r="EA207" i="5"/>
  <c r="DZ207" i="5"/>
  <c r="DY207" i="5"/>
  <c r="DX207" i="5"/>
  <c r="DW207" i="5"/>
  <c r="DV207" i="5"/>
  <c r="DU207" i="5"/>
  <c r="DT207" i="5"/>
  <c r="DS207" i="5"/>
  <c r="DR207" i="5"/>
  <c r="EH206" i="5"/>
  <c r="EG206" i="5"/>
  <c r="EF206" i="5"/>
  <c r="EE206" i="5"/>
  <c r="ED206" i="5"/>
  <c r="EC206" i="5"/>
  <c r="EB206" i="5"/>
  <c r="EA206" i="5"/>
  <c r="DZ206" i="5"/>
  <c r="DY206" i="5"/>
  <c r="DX206" i="5"/>
  <c r="DW206" i="5"/>
  <c r="DV206" i="5"/>
  <c r="DU206" i="5"/>
  <c r="DT206" i="5"/>
  <c r="DS206" i="5"/>
  <c r="DR206" i="5"/>
  <c r="EI205" i="5"/>
  <c r="EH205" i="5"/>
  <c r="EG205" i="5"/>
  <c r="EF205" i="5"/>
  <c r="EE205" i="5"/>
  <c r="ED205" i="5"/>
  <c r="EC205" i="5"/>
  <c r="EB205" i="5"/>
  <c r="EA205" i="5"/>
  <c r="DZ205" i="5"/>
  <c r="DY205" i="5"/>
  <c r="DX205" i="5"/>
  <c r="DW205" i="5"/>
  <c r="DV205" i="5"/>
  <c r="DU205" i="5"/>
  <c r="DT205" i="5"/>
  <c r="DS205" i="5"/>
  <c r="DR205" i="5"/>
  <c r="EJ204" i="5"/>
  <c r="EI204" i="5"/>
  <c r="EH204" i="5"/>
  <c r="EG204" i="5"/>
  <c r="EF204" i="5"/>
  <c r="EE204" i="5"/>
  <c r="ED204" i="5"/>
  <c r="EC204" i="5"/>
  <c r="EB204" i="5"/>
  <c r="EA204" i="5"/>
  <c r="DZ204" i="5"/>
  <c r="DY204" i="5"/>
  <c r="DX204" i="5"/>
  <c r="DW204" i="5"/>
  <c r="DV204" i="5"/>
  <c r="DU204" i="5"/>
  <c r="DT204" i="5"/>
  <c r="DS204" i="5"/>
  <c r="DR204" i="5"/>
  <c r="EK203" i="5"/>
  <c r="EJ203" i="5"/>
  <c r="EI203" i="5"/>
  <c r="EH203" i="5"/>
  <c r="EG203" i="5"/>
  <c r="EF203" i="5"/>
  <c r="EE203" i="5"/>
  <c r="ED203" i="5"/>
  <c r="EC203" i="5"/>
  <c r="EB203" i="5"/>
  <c r="EA203" i="5"/>
  <c r="DZ203" i="5"/>
  <c r="DY203" i="5"/>
  <c r="DX203" i="5"/>
  <c r="DW203" i="5"/>
  <c r="DV203" i="5"/>
  <c r="DU203" i="5"/>
  <c r="DT203" i="5"/>
  <c r="DS203" i="5"/>
  <c r="DR203" i="5"/>
  <c r="EL202" i="5"/>
  <c r="EK202" i="5"/>
  <c r="EJ202" i="5"/>
  <c r="EI202" i="5"/>
  <c r="EH202" i="5"/>
  <c r="EG202" i="5"/>
  <c r="EF202" i="5"/>
  <c r="EE202" i="5"/>
  <c r="ED202" i="5"/>
  <c r="EC202" i="5"/>
  <c r="EB202" i="5"/>
  <c r="EA202" i="5"/>
  <c r="DZ202" i="5"/>
  <c r="DY202" i="5"/>
  <c r="DX202" i="5"/>
  <c r="DW202" i="5"/>
  <c r="DV202" i="5"/>
  <c r="DU202" i="5"/>
  <c r="DT202" i="5"/>
  <c r="DS202" i="5"/>
  <c r="DR202" i="5"/>
  <c r="EM201" i="5"/>
  <c r="EL201" i="5"/>
  <c r="EK201" i="5"/>
  <c r="EJ201" i="5"/>
  <c r="EI201" i="5"/>
  <c r="EH201" i="5"/>
  <c r="EG201" i="5"/>
  <c r="EF201" i="5"/>
  <c r="EE201" i="5"/>
  <c r="ED201" i="5"/>
  <c r="EC201" i="5"/>
  <c r="EB201" i="5"/>
  <c r="EA201" i="5"/>
  <c r="DZ201" i="5"/>
  <c r="DY201" i="5"/>
  <c r="DX201" i="5"/>
  <c r="DW201" i="5"/>
  <c r="DV201" i="5"/>
  <c r="DU201" i="5"/>
  <c r="DT201" i="5"/>
  <c r="DS201" i="5"/>
  <c r="DR201" i="5"/>
  <c r="EN200" i="5"/>
  <c r="EM200" i="5"/>
  <c r="EL200" i="5"/>
  <c r="EK200" i="5"/>
  <c r="EJ200" i="5"/>
  <c r="EI200" i="5"/>
  <c r="EH200" i="5"/>
  <c r="EG200" i="5"/>
  <c r="EF200" i="5"/>
  <c r="EE200" i="5"/>
  <c r="ED200" i="5"/>
  <c r="EC200" i="5"/>
  <c r="EB200" i="5"/>
  <c r="EA200" i="5"/>
  <c r="DZ200" i="5"/>
  <c r="DY200" i="5"/>
  <c r="DX200" i="5"/>
  <c r="DW200" i="5"/>
  <c r="DV200" i="5"/>
  <c r="DU200" i="5"/>
  <c r="DT200" i="5"/>
  <c r="DS200" i="5"/>
  <c r="DR200" i="5"/>
  <c r="EO199" i="5"/>
  <c r="EN199" i="5"/>
  <c r="EM199" i="5"/>
  <c r="EL199" i="5"/>
  <c r="EK199" i="5"/>
  <c r="EJ199" i="5"/>
  <c r="EI199" i="5"/>
  <c r="EH199" i="5"/>
  <c r="EG199" i="5"/>
  <c r="EF199" i="5"/>
  <c r="EE199" i="5"/>
  <c r="ED199" i="5"/>
  <c r="EC199" i="5"/>
  <c r="EB199" i="5"/>
  <c r="EA199" i="5"/>
  <c r="DZ199" i="5"/>
  <c r="DY199" i="5"/>
  <c r="DX199" i="5"/>
  <c r="DW199" i="5"/>
  <c r="DV199" i="5"/>
  <c r="DU199" i="5"/>
  <c r="DT199" i="5"/>
  <c r="DS199" i="5"/>
  <c r="DR199" i="5"/>
  <c r="EP198" i="5"/>
  <c r="EO198" i="5"/>
  <c r="EN198" i="5"/>
  <c r="EM198" i="5"/>
  <c r="EL198" i="5"/>
  <c r="EK198" i="5"/>
  <c r="EJ198" i="5"/>
  <c r="EI198" i="5"/>
  <c r="EH198" i="5"/>
  <c r="EG198" i="5"/>
  <c r="EF198" i="5"/>
  <c r="EE198" i="5"/>
  <c r="ED198" i="5"/>
  <c r="EC198" i="5"/>
  <c r="EB198" i="5"/>
  <c r="EA198" i="5"/>
  <c r="DZ198" i="5"/>
  <c r="DY198" i="5"/>
  <c r="DX198" i="5"/>
  <c r="DW198" i="5"/>
  <c r="DV198" i="5"/>
  <c r="DU198" i="5"/>
  <c r="DT198" i="5"/>
  <c r="DS198" i="5"/>
  <c r="DR198" i="5"/>
  <c r="EQ197" i="5"/>
  <c r="EP197" i="5"/>
  <c r="EO197" i="5"/>
  <c r="EN197" i="5"/>
  <c r="EM197" i="5"/>
  <c r="EL197" i="5"/>
  <c r="EK197" i="5"/>
  <c r="EJ197" i="5"/>
  <c r="EI197" i="5"/>
  <c r="EH197" i="5"/>
  <c r="EG197" i="5"/>
  <c r="EF197" i="5"/>
  <c r="EE197" i="5"/>
  <c r="ED197" i="5"/>
  <c r="EC197" i="5"/>
  <c r="EB197" i="5"/>
  <c r="EA197" i="5"/>
  <c r="DZ197" i="5"/>
  <c r="DY197" i="5"/>
  <c r="DX197" i="5"/>
  <c r="DW197" i="5"/>
  <c r="DV197" i="5"/>
  <c r="DU197" i="5"/>
  <c r="DT197" i="5"/>
  <c r="DS197" i="5"/>
  <c r="DR197" i="5"/>
  <c r="ER196" i="5"/>
  <c r="EQ196" i="5"/>
  <c r="EP196" i="5"/>
  <c r="EO196" i="5"/>
  <c r="EN196" i="5"/>
  <c r="EM196" i="5"/>
  <c r="EL196" i="5"/>
  <c r="EK196" i="5"/>
  <c r="EJ196" i="5"/>
  <c r="EI196" i="5"/>
  <c r="EH196" i="5"/>
  <c r="EG196" i="5"/>
  <c r="EF196" i="5"/>
  <c r="EE196" i="5"/>
  <c r="ED196" i="5"/>
  <c r="EC196" i="5"/>
  <c r="EB196" i="5"/>
  <c r="EA196" i="5"/>
  <c r="DZ196" i="5"/>
  <c r="DY196" i="5"/>
  <c r="DX196" i="5"/>
  <c r="DW196" i="5"/>
  <c r="DV196" i="5"/>
  <c r="DU196" i="5"/>
  <c r="DT196" i="5"/>
  <c r="DS196" i="5"/>
  <c r="DR196" i="5"/>
  <c r="ES195" i="5"/>
  <c r="ER195" i="5"/>
  <c r="EQ195" i="5"/>
  <c r="EP195" i="5"/>
  <c r="EO195" i="5"/>
  <c r="EN195" i="5"/>
  <c r="EM195" i="5"/>
  <c r="EL195" i="5"/>
  <c r="EK195" i="5"/>
  <c r="EJ195" i="5"/>
  <c r="EI195" i="5"/>
  <c r="EH195" i="5"/>
  <c r="EG195" i="5"/>
  <c r="EF195" i="5"/>
  <c r="EE195" i="5"/>
  <c r="ED195" i="5"/>
  <c r="EC195" i="5"/>
  <c r="EB195" i="5"/>
  <c r="EA195" i="5"/>
  <c r="DZ195" i="5"/>
  <c r="DY195" i="5"/>
  <c r="DX195" i="5"/>
  <c r="DW195" i="5"/>
  <c r="DV195" i="5"/>
  <c r="DU195" i="5"/>
  <c r="DT195" i="5"/>
  <c r="DS195" i="5"/>
  <c r="DR195" i="5"/>
  <c r="ET194" i="5"/>
  <c r="ES194" i="5"/>
  <c r="ER194" i="5"/>
  <c r="EQ194" i="5"/>
  <c r="EP194" i="5"/>
  <c r="EO194" i="5"/>
  <c r="EN194" i="5"/>
  <c r="EM194" i="5"/>
  <c r="EL194" i="5"/>
  <c r="EK194" i="5"/>
  <c r="EJ194" i="5"/>
  <c r="EI194" i="5"/>
  <c r="EH194" i="5"/>
  <c r="EG194" i="5"/>
  <c r="EF194" i="5"/>
  <c r="EE194" i="5"/>
  <c r="ED194" i="5"/>
  <c r="EC194" i="5"/>
  <c r="EB194" i="5"/>
  <c r="EA194" i="5"/>
  <c r="DZ194" i="5"/>
  <c r="DY194" i="5"/>
  <c r="DX194" i="5"/>
  <c r="DW194" i="5"/>
  <c r="DV194" i="5"/>
  <c r="DU194" i="5"/>
  <c r="DT194" i="5"/>
  <c r="DS194" i="5"/>
  <c r="DR194" i="5"/>
  <c r="EU193" i="5"/>
  <c r="ET193" i="5"/>
  <c r="ES193" i="5"/>
  <c r="ER193" i="5"/>
  <c r="EQ193" i="5"/>
  <c r="EP193" i="5"/>
  <c r="EO193" i="5"/>
  <c r="EN193" i="5"/>
  <c r="EM193" i="5"/>
  <c r="EL193" i="5"/>
  <c r="EK193" i="5"/>
  <c r="EJ193" i="5"/>
  <c r="EI193" i="5"/>
  <c r="EH193" i="5"/>
  <c r="EG193" i="5"/>
  <c r="EF193" i="5"/>
  <c r="EE193" i="5"/>
  <c r="ED193" i="5"/>
  <c r="EC193" i="5"/>
  <c r="EB193" i="5"/>
  <c r="EA193" i="5"/>
  <c r="DZ193" i="5"/>
  <c r="DY193" i="5"/>
  <c r="DX193" i="5"/>
  <c r="DW193" i="5"/>
  <c r="DV193" i="5"/>
  <c r="DU193" i="5"/>
  <c r="DT193" i="5"/>
  <c r="DS193" i="5"/>
  <c r="DR193" i="5"/>
  <c r="EV192" i="5"/>
  <c r="EU192" i="5"/>
  <c r="ET192" i="5"/>
  <c r="ES192" i="5"/>
  <c r="ER192" i="5"/>
  <c r="EQ192" i="5"/>
  <c r="EP192" i="5"/>
  <c r="EO192" i="5"/>
  <c r="EN192" i="5"/>
  <c r="EM192" i="5"/>
  <c r="EL192" i="5"/>
  <c r="EK192" i="5"/>
  <c r="EJ192" i="5"/>
  <c r="EI192" i="5"/>
  <c r="EH192" i="5"/>
  <c r="EG192" i="5"/>
  <c r="EF192" i="5"/>
  <c r="EE192" i="5"/>
  <c r="ED192" i="5"/>
  <c r="EC192" i="5"/>
  <c r="EB192" i="5"/>
  <c r="EA192" i="5"/>
  <c r="DZ192" i="5"/>
  <c r="DY192" i="5"/>
  <c r="DX192" i="5"/>
  <c r="DW192" i="5"/>
  <c r="DV192" i="5"/>
  <c r="DU192" i="5"/>
  <c r="DT192" i="5"/>
  <c r="DS192" i="5"/>
  <c r="DR192" i="5"/>
  <c r="EW191" i="5"/>
  <c r="EV191" i="5"/>
  <c r="EU191" i="5"/>
  <c r="ET191" i="5"/>
  <c r="ES191" i="5"/>
  <c r="ER191" i="5"/>
  <c r="EQ191" i="5"/>
  <c r="EP191" i="5"/>
  <c r="EO191" i="5"/>
  <c r="EN191" i="5"/>
  <c r="EM191" i="5"/>
  <c r="EL191" i="5"/>
  <c r="EK191" i="5"/>
  <c r="EJ191" i="5"/>
  <c r="EI191" i="5"/>
  <c r="EH191" i="5"/>
  <c r="EG191" i="5"/>
  <c r="EF191" i="5"/>
  <c r="EE191" i="5"/>
  <c r="ED191" i="5"/>
  <c r="EC191" i="5"/>
  <c r="EB191" i="5"/>
  <c r="EA191" i="5"/>
  <c r="DZ191" i="5"/>
  <c r="DY191" i="5"/>
  <c r="DX191" i="5"/>
  <c r="DW191" i="5"/>
  <c r="DV191" i="5"/>
  <c r="DU191" i="5"/>
  <c r="DT191" i="5"/>
  <c r="DS191" i="5"/>
  <c r="DR191" i="5"/>
  <c r="EX190" i="5"/>
  <c r="EW190" i="5"/>
  <c r="EV190" i="5"/>
  <c r="EU190" i="5"/>
  <c r="ET190" i="5"/>
  <c r="ES190" i="5"/>
  <c r="ER190" i="5"/>
  <c r="EQ190" i="5"/>
  <c r="EP190" i="5"/>
  <c r="EO190" i="5"/>
  <c r="EN190" i="5"/>
  <c r="EM190" i="5"/>
  <c r="EL190" i="5"/>
  <c r="EK190" i="5"/>
  <c r="EJ190" i="5"/>
  <c r="EI190" i="5"/>
  <c r="EH190" i="5"/>
  <c r="EG190" i="5"/>
  <c r="EF190" i="5"/>
  <c r="EE190" i="5"/>
  <c r="ED190" i="5"/>
  <c r="EC190" i="5"/>
  <c r="EB190" i="5"/>
  <c r="EA190" i="5"/>
  <c r="DZ190" i="5"/>
  <c r="DY190" i="5"/>
  <c r="DX190" i="5"/>
  <c r="DW190" i="5"/>
  <c r="DV190" i="5"/>
  <c r="DU190" i="5"/>
  <c r="DT190" i="5"/>
  <c r="DS190" i="5"/>
  <c r="DR190" i="5"/>
  <c r="EY189" i="5"/>
  <c r="EX189" i="5"/>
  <c r="EW189" i="5"/>
  <c r="EV189" i="5"/>
  <c r="EU189" i="5"/>
  <c r="ET189" i="5"/>
  <c r="ES189" i="5"/>
  <c r="ER189" i="5"/>
  <c r="EQ189" i="5"/>
  <c r="EP189" i="5"/>
  <c r="EO189" i="5"/>
  <c r="EN189" i="5"/>
  <c r="EM189" i="5"/>
  <c r="EL189" i="5"/>
  <c r="EK189" i="5"/>
  <c r="EJ189" i="5"/>
  <c r="EI189" i="5"/>
  <c r="EH189" i="5"/>
  <c r="EG189" i="5"/>
  <c r="EF189" i="5"/>
  <c r="EE189" i="5"/>
  <c r="ED189" i="5"/>
  <c r="EC189" i="5"/>
  <c r="EB189" i="5"/>
  <c r="EA189" i="5"/>
  <c r="DZ189" i="5"/>
  <c r="DY189" i="5"/>
  <c r="DX189" i="5"/>
  <c r="DW189" i="5"/>
  <c r="DV189" i="5"/>
  <c r="DU189" i="5"/>
  <c r="DT189" i="5"/>
  <c r="DS189" i="5"/>
  <c r="DR189" i="5"/>
  <c r="EZ188" i="5"/>
  <c r="EY188" i="5"/>
  <c r="EX188" i="5"/>
  <c r="EW188" i="5"/>
  <c r="EV188" i="5"/>
  <c r="EU188" i="5"/>
  <c r="ET188" i="5"/>
  <c r="ES188" i="5"/>
  <c r="ER188" i="5"/>
  <c r="EQ188" i="5"/>
  <c r="EP188" i="5"/>
  <c r="EO188" i="5"/>
  <c r="EN188" i="5"/>
  <c r="EM188" i="5"/>
  <c r="EL188" i="5"/>
  <c r="EK188" i="5"/>
  <c r="EJ188" i="5"/>
  <c r="EI188" i="5"/>
  <c r="EH188" i="5"/>
  <c r="EG188" i="5"/>
  <c r="EF188" i="5"/>
  <c r="EE188" i="5"/>
  <c r="ED188" i="5"/>
  <c r="EC188" i="5"/>
  <c r="EB188" i="5"/>
  <c r="EA188" i="5"/>
  <c r="DZ188" i="5"/>
  <c r="DY188" i="5"/>
  <c r="DX188" i="5"/>
  <c r="DW188" i="5"/>
  <c r="DV188" i="5"/>
  <c r="DU188" i="5"/>
  <c r="DT188" i="5"/>
  <c r="DS188" i="5"/>
  <c r="DR188" i="5"/>
  <c r="FA187" i="5"/>
  <c r="EZ187" i="5"/>
  <c r="EY187" i="5"/>
  <c r="EX187" i="5"/>
  <c r="EW187" i="5"/>
  <c r="EV187" i="5"/>
  <c r="EU187" i="5"/>
  <c r="ET187" i="5"/>
  <c r="ES187" i="5"/>
  <c r="ER187" i="5"/>
  <c r="EQ187" i="5"/>
  <c r="EP187" i="5"/>
  <c r="EO187" i="5"/>
  <c r="EN187" i="5"/>
  <c r="EM187" i="5"/>
  <c r="EL187" i="5"/>
  <c r="EK187" i="5"/>
  <c r="EJ187" i="5"/>
  <c r="EI187" i="5"/>
  <c r="EH187" i="5"/>
  <c r="EG187" i="5"/>
  <c r="EF187" i="5"/>
  <c r="EE187" i="5"/>
  <c r="ED187" i="5"/>
  <c r="EC187" i="5"/>
  <c r="EB187" i="5"/>
  <c r="EA187" i="5"/>
  <c r="DZ187" i="5"/>
  <c r="DY187" i="5"/>
  <c r="DX187" i="5"/>
  <c r="DW187" i="5"/>
  <c r="DV187" i="5"/>
  <c r="DU187" i="5"/>
  <c r="DT187" i="5"/>
  <c r="DS187" i="5"/>
  <c r="DR187" i="5"/>
  <c r="FB186" i="5"/>
  <c r="FA186" i="5"/>
  <c r="EZ186" i="5"/>
  <c r="EY186" i="5"/>
  <c r="EX186" i="5"/>
  <c r="EW186" i="5"/>
  <c r="EV186" i="5"/>
  <c r="EU186" i="5"/>
  <c r="ET186" i="5"/>
  <c r="ES186" i="5"/>
  <c r="ER186" i="5"/>
  <c r="EQ186" i="5"/>
  <c r="EP186" i="5"/>
  <c r="EO186" i="5"/>
  <c r="EN186" i="5"/>
  <c r="EM186" i="5"/>
  <c r="EL186" i="5"/>
  <c r="EK186" i="5"/>
  <c r="EJ186" i="5"/>
  <c r="EI186" i="5"/>
  <c r="EH186" i="5"/>
  <c r="EG186" i="5"/>
  <c r="EF186" i="5"/>
  <c r="EE186" i="5"/>
  <c r="ED186" i="5"/>
  <c r="EC186" i="5"/>
  <c r="EB186" i="5"/>
  <c r="EA186" i="5"/>
  <c r="DZ186" i="5"/>
  <c r="DY186" i="5"/>
  <c r="DX186" i="5"/>
  <c r="DW186" i="5"/>
  <c r="DV186" i="5"/>
  <c r="DU186" i="5"/>
  <c r="DT186" i="5"/>
  <c r="DS186" i="5"/>
  <c r="DR186" i="5"/>
  <c r="FC185" i="5"/>
  <c r="FB185" i="5"/>
  <c r="FA185" i="5"/>
  <c r="EZ185" i="5"/>
  <c r="EY185" i="5"/>
  <c r="EX185" i="5"/>
  <c r="EW185" i="5"/>
  <c r="EV185" i="5"/>
  <c r="EU185" i="5"/>
  <c r="ET185" i="5"/>
  <c r="ES185" i="5"/>
  <c r="ER185" i="5"/>
  <c r="EQ185" i="5"/>
  <c r="EP185" i="5"/>
  <c r="EO185" i="5"/>
  <c r="EN185" i="5"/>
  <c r="EM185" i="5"/>
  <c r="EL185" i="5"/>
  <c r="EK185" i="5"/>
  <c r="EJ185" i="5"/>
  <c r="EI185" i="5"/>
  <c r="EH185" i="5"/>
  <c r="EG185" i="5"/>
  <c r="EF185" i="5"/>
  <c r="EE185" i="5"/>
  <c r="ED185" i="5"/>
  <c r="EC185" i="5"/>
  <c r="EB185" i="5"/>
  <c r="EA185" i="5"/>
  <c r="DZ185" i="5"/>
  <c r="DY185" i="5"/>
  <c r="DX185" i="5"/>
  <c r="DW185" i="5"/>
  <c r="DV185" i="5"/>
  <c r="DU185" i="5"/>
  <c r="DT185" i="5"/>
  <c r="DS185" i="5"/>
  <c r="DR185" i="5"/>
  <c r="FD184" i="5"/>
  <c r="FC184" i="5"/>
  <c r="FB184" i="5"/>
  <c r="FA184" i="5"/>
  <c r="EZ184" i="5"/>
  <c r="EY184" i="5"/>
  <c r="EX184" i="5"/>
  <c r="EW184" i="5"/>
  <c r="EV184" i="5"/>
  <c r="EU184" i="5"/>
  <c r="ET184" i="5"/>
  <c r="ES184" i="5"/>
  <c r="ER184" i="5"/>
  <c r="EQ184" i="5"/>
  <c r="EP184" i="5"/>
  <c r="EO184" i="5"/>
  <c r="EN184" i="5"/>
  <c r="EM184" i="5"/>
  <c r="EL184" i="5"/>
  <c r="EK184" i="5"/>
  <c r="EJ184" i="5"/>
  <c r="EI184" i="5"/>
  <c r="EH184" i="5"/>
  <c r="EG184" i="5"/>
  <c r="EF184" i="5"/>
  <c r="EE184" i="5"/>
  <c r="ED184" i="5"/>
  <c r="EC184" i="5"/>
  <c r="EB184" i="5"/>
  <c r="EA184" i="5"/>
  <c r="DZ184" i="5"/>
  <c r="DY184" i="5"/>
  <c r="DX184" i="5"/>
  <c r="DW184" i="5"/>
  <c r="DV184" i="5"/>
  <c r="DU184" i="5"/>
  <c r="DT184" i="5"/>
  <c r="DS184" i="5"/>
  <c r="DR184" i="5"/>
  <c r="CD222" i="5"/>
  <c r="CE221" i="5"/>
  <c r="CD221" i="5"/>
  <c r="CF220" i="5"/>
  <c r="CE220" i="5"/>
  <c r="CD220" i="5"/>
  <c r="CG219" i="5"/>
  <c r="CF219" i="5"/>
  <c r="CE219" i="5"/>
  <c r="CD219" i="5"/>
  <c r="CH218" i="5"/>
  <c r="CG218" i="5"/>
  <c r="CF218" i="5"/>
  <c r="CE218" i="5"/>
  <c r="CD218" i="5"/>
  <c r="CI217" i="5"/>
  <c r="CH217" i="5"/>
  <c r="CG217" i="5"/>
  <c r="CF217" i="5"/>
  <c r="CE217" i="5"/>
  <c r="CD217" i="5"/>
  <c r="CJ216" i="5"/>
  <c r="CI216" i="5"/>
  <c r="CH216" i="5"/>
  <c r="CG216" i="5"/>
  <c r="CF216" i="5"/>
  <c r="CE216" i="5"/>
  <c r="CD216" i="5"/>
  <c r="CK215" i="5"/>
  <c r="CJ215" i="5"/>
  <c r="CI215" i="5"/>
  <c r="CH215" i="5"/>
  <c r="CG215" i="5"/>
  <c r="CF215" i="5"/>
  <c r="CE215" i="5"/>
  <c r="CD215" i="5"/>
  <c r="CL214" i="5"/>
  <c r="CK214" i="5"/>
  <c r="CJ214" i="5"/>
  <c r="CI214" i="5"/>
  <c r="CH214" i="5"/>
  <c r="CG214" i="5"/>
  <c r="CF214" i="5"/>
  <c r="CE214" i="5"/>
  <c r="CD214" i="5"/>
  <c r="CM213" i="5"/>
  <c r="CL213" i="5"/>
  <c r="CK213" i="5"/>
  <c r="CJ213" i="5"/>
  <c r="CI213" i="5"/>
  <c r="CH213" i="5"/>
  <c r="CG213" i="5"/>
  <c r="CF213" i="5"/>
  <c r="CE213" i="5"/>
  <c r="CD213" i="5"/>
  <c r="CN212" i="5"/>
  <c r="CM212" i="5"/>
  <c r="CL212" i="5"/>
  <c r="CK212" i="5"/>
  <c r="CJ212" i="5"/>
  <c r="CI212" i="5"/>
  <c r="CH212" i="5"/>
  <c r="CG212" i="5"/>
  <c r="CF212" i="5"/>
  <c r="CE212" i="5"/>
  <c r="CD212" i="5"/>
  <c r="CO211" i="5"/>
  <c r="CN211" i="5"/>
  <c r="CM211" i="5"/>
  <c r="CL211" i="5"/>
  <c r="CK211" i="5"/>
  <c r="CJ211" i="5"/>
  <c r="CI211" i="5"/>
  <c r="CH211" i="5"/>
  <c r="CG211" i="5"/>
  <c r="CF211" i="5"/>
  <c r="CE211" i="5"/>
  <c r="CD211" i="5"/>
  <c r="CP210" i="5"/>
  <c r="CO210" i="5"/>
  <c r="CN210" i="5"/>
  <c r="CM210" i="5"/>
  <c r="CL210" i="5"/>
  <c r="CK210" i="5"/>
  <c r="CJ210" i="5"/>
  <c r="CI210" i="5"/>
  <c r="CH210" i="5"/>
  <c r="CG210" i="5"/>
  <c r="CF210" i="5"/>
  <c r="CE210" i="5"/>
  <c r="CD210" i="5"/>
  <c r="CQ209" i="5"/>
  <c r="CP209" i="5"/>
  <c r="CO209" i="5"/>
  <c r="CN209" i="5"/>
  <c r="CM209" i="5"/>
  <c r="CL209" i="5"/>
  <c r="CK209" i="5"/>
  <c r="CJ209" i="5"/>
  <c r="CI209" i="5"/>
  <c r="CH209" i="5"/>
  <c r="CG209" i="5"/>
  <c r="CF209" i="5"/>
  <c r="CE209" i="5"/>
  <c r="CD209" i="5"/>
  <c r="CR208" i="5"/>
  <c r="CQ208" i="5"/>
  <c r="CP208" i="5"/>
  <c r="CO208" i="5"/>
  <c r="CN208" i="5"/>
  <c r="CM208" i="5"/>
  <c r="CL208" i="5"/>
  <c r="CK208" i="5"/>
  <c r="CJ208" i="5"/>
  <c r="CI208" i="5"/>
  <c r="CH208" i="5"/>
  <c r="CG208" i="5"/>
  <c r="CF208" i="5"/>
  <c r="CE208" i="5"/>
  <c r="CD208" i="5"/>
  <c r="CS207" i="5"/>
  <c r="CR207" i="5"/>
  <c r="CQ207" i="5"/>
  <c r="CP207" i="5"/>
  <c r="CO207" i="5"/>
  <c r="CN207" i="5"/>
  <c r="CM207" i="5"/>
  <c r="CL207" i="5"/>
  <c r="CK207" i="5"/>
  <c r="CJ207" i="5"/>
  <c r="CI207" i="5"/>
  <c r="CH207" i="5"/>
  <c r="CG207" i="5"/>
  <c r="CF207" i="5"/>
  <c r="CE207" i="5"/>
  <c r="CD207" i="5"/>
  <c r="CT206" i="5"/>
  <c r="CS206" i="5"/>
  <c r="CR206" i="5"/>
  <c r="CQ206" i="5"/>
  <c r="CP206" i="5"/>
  <c r="CO206" i="5"/>
  <c r="CN206" i="5"/>
  <c r="CM206" i="5"/>
  <c r="CL206" i="5"/>
  <c r="CK206" i="5"/>
  <c r="CJ206" i="5"/>
  <c r="CI206" i="5"/>
  <c r="CH206" i="5"/>
  <c r="CG206" i="5"/>
  <c r="CF206" i="5"/>
  <c r="CE206" i="5"/>
  <c r="CD206" i="5"/>
  <c r="CU205" i="5"/>
  <c r="CT205" i="5"/>
  <c r="CS205" i="5"/>
  <c r="CR205" i="5"/>
  <c r="CQ205" i="5"/>
  <c r="CP205" i="5"/>
  <c r="CO205" i="5"/>
  <c r="CN205" i="5"/>
  <c r="CM205" i="5"/>
  <c r="CL205" i="5"/>
  <c r="CK205" i="5"/>
  <c r="CJ205" i="5"/>
  <c r="CI205" i="5"/>
  <c r="CH205" i="5"/>
  <c r="CG205" i="5"/>
  <c r="CF205" i="5"/>
  <c r="CE205" i="5"/>
  <c r="CD205" i="5"/>
  <c r="CV204" i="5"/>
  <c r="CU204" i="5"/>
  <c r="CT204" i="5"/>
  <c r="CS204" i="5"/>
  <c r="CR204" i="5"/>
  <c r="CQ204" i="5"/>
  <c r="CP204" i="5"/>
  <c r="CO204" i="5"/>
  <c r="CN204" i="5"/>
  <c r="CM204" i="5"/>
  <c r="CL204" i="5"/>
  <c r="CK204" i="5"/>
  <c r="CJ204" i="5"/>
  <c r="CI204" i="5"/>
  <c r="CH204" i="5"/>
  <c r="CG204" i="5"/>
  <c r="CF204" i="5"/>
  <c r="CE204" i="5"/>
  <c r="CD204" i="5"/>
  <c r="CW203" i="5"/>
  <c r="CV203" i="5"/>
  <c r="CU203" i="5"/>
  <c r="CT203" i="5"/>
  <c r="CS203" i="5"/>
  <c r="CR203" i="5"/>
  <c r="CQ203" i="5"/>
  <c r="CP203" i="5"/>
  <c r="CO203" i="5"/>
  <c r="CN203" i="5"/>
  <c r="CM203" i="5"/>
  <c r="CL203" i="5"/>
  <c r="CK203" i="5"/>
  <c r="CJ203" i="5"/>
  <c r="CI203" i="5"/>
  <c r="CH203" i="5"/>
  <c r="CG203" i="5"/>
  <c r="CF203" i="5"/>
  <c r="CE203" i="5"/>
  <c r="CD203" i="5"/>
  <c r="CX202" i="5"/>
  <c r="CW202" i="5"/>
  <c r="CV202" i="5"/>
  <c r="CU202" i="5"/>
  <c r="CT202" i="5"/>
  <c r="CS202" i="5"/>
  <c r="CR202" i="5"/>
  <c r="CQ202" i="5"/>
  <c r="CP202" i="5"/>
  <c r="CO202" i="5"/>
  <c r="CN202" i="5"/>
  <c r="CM202" i="5"/>
  <c r="CL202" i="5"/>
  <c r="CK202" i="5"/>
  <c r="CJ202" i="5"/>
  <c r="CI202" i="5"/>
  <c r="CH202" i="5"/>
  <c r="CG202" i="5"/>
  <c r="CF202" i="5"/>
  <c r="CE202" i="5"/>
  <c r="CD202" i="5"/>
  <c r="CY201" i="5"/>
  <c r="CX201" i="5"/>
  <c r="CW201" i="5"/>
  <c r="CV201" i="5"/>
  <c r="CU201" i="5"/>
  <c r="CT201" i="5"/>
  <c r="CS201" i="5"/>
  <c r="CR201" i="5"/>
  <c r="CQ201" i="5"/>
  <c r="CP201" i="5"/>
  <c r="CO201" i="5"/>
  <c r="CN201" i="5"/>
  <c r="CM201" i="5"/>
  <c r="CL201" i="5"/>
  <c r="CK201" i="5"/>
  <c r="CJ201" i="5"/>
  <c r="CI201" i="5"/>
  <c r="CH201" i="5"/>
  <c r="CG201" i="5"/>
  <c r="CF201" i="5"/>
  <c r="CE201" i="5"/>
  <c r="CD201" i="5"/>
  <c r="CZ200" i="5"/>
  <c r="CY200" i="5"/>
  <c r="CX200" i="5"/>
  <c r="CW200" i="5"/>
  <c r="CV200" i="5"/>
  <c r="CU200" i="5"/>
  <c r="CT200" i="5"/>
  <c r="CS200" i="5"/>
  <c r="CR200" i="5"/>
  <c r="CQ200" i="5"/>
  <c r="CP200" i="5"/>
  <c r="CO200" i="5"/>
  <c r="CN200" i="5"/>
  <c r="CM200" i="5"/>
  <c r="CL200" i="5"/>
  <c r="CK200" i="5"/>
  <c r="CJ200" i="5"/>
  <c r="CI200" i="5"/>
  <c r="CH200" i="5"/>
  <c r="CG200" i="5"/>
  <c r="CF200" i="5"/>
  <c r="CE200" i="5"/>
  <c r="CD200" i="5"/>
  <c r="DA199" i="5"/>
  <c r="CZ199" i="5"/>
  <c r="CY199" i="5"/>
  <c r="CX199" i="5"/>
  <c r="CW199" i="5"/>
  <c r="CV199" i="5"/>
  <c r="CU199" i="5"/>
  <c r="CT199" i="5"/>
  <c r="CS199" i="5"/>
  <c r="CR199" i="5"/>
  <c r="CQ199" i="5"/>
  <c r="CP199" i="5"/>
  <c r="CO199" i="5"/>
  <c r="CN199" i="5"/>
  <c r="CM199" i="5"/>
  <c r="CL199" i="5"/>
  <c r="CK199" i="5"/>
  <c r="CJ199" i="5"/>
  <c r="CI199" i="5"/>
  <c r="CH199" i="5"/>
  <c r="CG199" i="5"/>
  <c r="CF199" i="5"/>
  <c r="CE199" i="5"/>
  <c r="CD199" i="5"/>
  <c r="DB198" i="5"/>
  <c r="DA198" i="5"/>
  <c r="CZ198" i="5"/>
  <c r="CY198" i="5"/>
  <c r="CX198" i="5"/>
  <c r="CW198" i="5"/>
  <c r="CV198" i="5"/>
  <c r="CU198" i="5"/>
  <c r="CT198" i="5"/>
  <c r="CS198" i="5"/>
  <c r="CR198" i="5"/>
  <c r="CQ198" i="5"/>
  <c r="CP198" i="5"/>
  <c r="CO198" i="5"/>
  <c r="CN198" i="5"/>
  <c r="CM198" i="5"/>
  <c r="CL198" i="5"/>
  <c r="CK198" i="5"/>
  <c r="CJ198" i="5"/>
  <c r="CI198" i="5"/>
  <c r="CH198" i="5"/>
  <c r="CG198" i="5"/>
  <c r="CF198" i="5"/>
  <c r="CE198" i="5"/>
  <c r="CD198" i="5"/>
  <c r="DC197" i="5"/>
  <c r="DB197" i="5"/>
  <c r="DA197" i="5"/>
  <c r="CZ197" i="5"/>
  <c r="CY197" i="5"/>
  <c r="CX197" i="5"/>
  <c r="CW197" i="5"/>
  <c r="CV197" i="5"/>
  <c r="CU197" i="5"/>
  <c r="CT197" i="5"/>
  <c r="CS197" i="5"/>
  <c r="CR197" i="5"/>
  <c r="CQ197" i="5"/>
  <c r="CP197" i="5"/>
  <c r="CO197" i="5"/>
  <c r="CN197" i="5"/>
  <c r="CM197" i="5"/>
  <c r="CL197" i="5"/>
  <c r="CK197" i="5"/>
  <c r="CJ197" i="5"/>
  <c r="CI197" i="5"/>
  <c r="CH197" i="5"/>
  <c r="CG197" i="5"/>
  <c r="CF197" i="5"/>
  <c r="CE197" i="5"/>
  <c r="CD197" i="5"/>
  <c r="DD196" i="5"/>
  <c r="DC196" i="5"/>
  <c r="DB196" i="5"/>
  <c r="DA196" i="5"/>
  <c r="CZ196" i="5"/>
  <c r="CY196" i="5"/>
  <c r="CX196" i="5"/>
  <c r="CW196" i="5"/>
  <c r="CV196" i="5"/>
  <c r="CU196" i="5"/>
  <c r="CT196" i="5"/>
  <c r="CS196" i="5"/>
  <c r="CR196" i="5"/>
  <c r="CQ196" i="5"/>
  <c r="CP196" i="5"/>
  <c r="CO196" i="5"/>
  <c r="CN196" i="5"/>
  <c r="CM196" i="5"/>
  <c r="CL196" i="5"/>
  <c r="CK196" i="5"/>
  <c r="CJ196" i="5"/>
  <c r="CI196" i="5"/>
  <c r="CH196" i="5"/>
  <c r="CG196" i="5"/>
  <c r="CF196" i="5"/>
  <c r="CE196" i="5"/>
  <c r="CD196" i="5"/>
  <c r="DE195" i="5"/>
  <c r="DD195" i="5"/>
  <c r="DC195" i="5"/>
  <c r="DB195" i="5"/>
  <c r="DA195" i="5"/>
  <c r="CZ195" i="5"/>
  <c r="CY195" i="5"/>
  <c r="CX195" i="5"/>
  <c r="CW195" i="5"/>
  <c r="CV195" i="5"/>
  <c r="CU195" i="5"/>
  <c r="CT195" i="5"/>
  <c r="CS195" i="5"/>
  <c r="CR195" i="5"/>
  <c r="CQ195" i="5"/>
  <c r="CP195" i="5"/>
  <c r="CO195" i="5"/>
  <c r="CN195" i="5"/>
  <c r="CM195" i="5"/>
  <c r="CL195" i="5"/>
  <c r="CK195" i="5"/>
  <c r="CJ195" i="5"/>
  <c r="CI195" i="5"/>
  <c r="CH195" i="5"/>
  <c r="CG195" i="5"/>
  <c r="CF195" i="5"/>
  <c r="CE195" i="5"/>
  <c r="CD195" i="5"/>
  <c r="DF194" i="5"/>
  <c r="DE194" i="5"/>
  <c r="DD194" i="5"/>
  <c r="DC194" i="5"/>
  <c r="DB194" i="5"/>
  <c r="DA194" i="5"/>
  <c r="CZ194" i="5"/>
  <c r="CY194" i="5"/>
  <c r="CX194" i="5"/>
  <c r="CW194" i="5"/>
  <c r="CV194" i="5"/>
  <c r="CU194" i="5"/>
  <c r="CT194" i="5"/>
  <c r="CS194" i="5"/>
  <c r="CR194" i="5"/>
  <c r="CQ194" i="5"/>
  <c r="CP194" i="5"/>
  <c r="CO194" i="5"/>
  <c r="CN194" i="5"/>
  <c r="CM194" i="5"/>
  <c r="CL194" i="5"/>
  <c r="CK194" i="5"/>
  <c r="CJ194" i="5"/>
  <c r="CI194" i="5"/>
  <c r="CH194" i="5"/>
  <c r="CG194" i="5"/>
  <c r="CF194" i="5"/>
  <c r="CE194" i="5"/>
  <c r="CD194" i="5"/>
  <c r="DG193" i="5"/>
  <c r="DF193" i="5"/>
  <c r="DE193" i="5"/>
  <c r="DD193" i="5"/>
  <c r="DC193" i="5"/>
  <c r="DB193" i="5"/>
  <c r="DA193" i="5"/>
  <c r="CZ193" i="5"/>
  <c r="CY193" i="5"/>
  <c r="CX193" i="5"/>
  <c r="CW193" i="5"/>
  <c r="CV193" i="5"/>
  <c r="CU193" i="5"/>
  <c r="CT193" i="5"/>
  <c r="CS193" i="5"/>
  <c r="CR193" i="5"/>
  <c r="CQ193" i="5"/>
  <c r="CP193" i="5"/>
  <c r="CO193" i="5"/>
  <c r="CN193" i="5"/>
  <c r="CM193" i="5"/>
  <c r="CL193" i="5"/>
  <c r="CK193" i="5"/>
  <c r="CJ193" i="5"/>
  <c r="CI193" i="5"/>
  <c r="CH193" i="5"/>
  <c r="CG193" i="5"/>
  <c r="CF193" i="5"/>
  <c r="CE193" i="5"/>
  <c r="CD193" i="5"/>
  <c r="DH192" i="5"/>
  <c r="DG192" i="5"/>
  <c r="DF192" i="5"/>
  <c r="DE192" i="5"/>
  <c r="DD192" i="5"/>
  <c r="DC192" i="5"/>
  <c r="DB192" i="5"/>
  <c r="DA192" i="5"/>
  <c r="CZ192" i="5"/>
  <c r="CY192" i="5"/>
  <c r="CX192" i="5"/>
  <c r="CW192" i="5"/>
  <c r="CV192" i="5"/>
  <c r="CU192" i="5"/>
  <c r="CT192" i="5"/>
  <c r="CS192" i="5"/>
  <c r="CR192" i="5"/>
  <c r="CQ192" i="5"/>
  <c r="CP192" i="5"/>
  <c r="CO192" i="5"/>
  <c r="CN192" i="5"/>
  <c r="CM192" i="5"/>
  <c r="CL192" i="5"/>
  <c r="CK192" i="5"/>
  <c r="CJ192" i="5"/>
  <c r="CI192" i="5"/>
  <c r="CH192" i="5"/>
  <c r="CG192" i="5"/>
  <c r="CF192" i="5"/>
  <c r="CE192" i="5"/>
  <c r="CD192" i="5"/>
  <c r="DI191" i="5"/>
  <c r="DH191" i="5"/>
  <c r="DG191" i="5"/>
  <c r="DF191" i="5"/>
  <c r="DE191" i="5"/>
  <c r="DD191" i="5"/>
  <c r="DC191" i="5"/>
  <c r="DB191" i="5"/>
  <c r="DA191" i="5"/>
  <c r="CZ191" i="5"/>
  <c r="CY191" i="5"/>
  <c r="CX191" i="5"/>
  <c r="CW191" i="5"/>
  <c r="CV191" i="5"/>
  <c r="CU191" i="5"/>
  <c r="CT191" i="5"/>
  <c r="CS191" i="5"/>
  <c r="CR191" i="5"/>
  <c r="CQ191" i="5"/>
  <c r="CP191" i="5"/>
  <c r="CO191" i="5"/>
  <c r="CN191" i="5"/>
  <c r="CM191" i="5"/>
  <c r="CL191" i="5"/>
  <c r="CK191" i="5"/>
  <c r="CJ191" i="5"/>
  <c r="CI191" i="5"/>
  <c r="CH191" i="5"/>
  <c r="CG191" i="5"/>
  <c r="CF191" i="5"/>
  <c r="CE191" i="5"/>
  <c r="CD191" i="5"/>
  <c r="DJ190" i="5"/>
  <c r="DI190" i="5"/>
  <c r="DH190" i="5"/>
  <c r="DG190" i="5"/>
  <c r="DF190" i="5"/>
  <c r="DE190" i="5"/>
  <c r="DD190" i="5"/>
  <c r="DC190" i="5"/>
  <c r="DB190" i="5"/>
  <c r="DA190" i="5"/>
  <c r="CZ190" i="5"/>
  <c r="CY190" i="5"/>
  <c r="CX190" i="5"/>
  <c r="CW190" i="5"/>
  <c r="CV190" i="5"/>
  <c r="CU190" i="5"/>
  <c r="CT190" i="5"/>
  <c r="CS190" i="5"/>
  <c r="CR190" i="5"/>
  <c r="CQ190" i="5"/>
  <c r="CP190" i="5"/>
  <c r="CO190" i="5"/>
  <c r="CN190" i="5"/>
  <c r="CM190" i="5"/>
  <c r="CL190" i="5"/>
  <c r="CK190" i="5"/>
  <c r="CJ190" i="5"/>
  <c r="CI190" i="5"/>
  <c r="CH190" i="5"/>
  <c r="CG190" i="5"/>
  <c r="CF190" i="5"/>
  <c r="CE190" i="5"/>
  <c r="CD190" i="5"/>
  <c r="DK189" i="5"/>
  <c r="DJ189" i="5"/>
  <c r="DI189" i="5"/>
  <c r="DH189" i="5"/>
  <c r="DG189" i="5"/>
  <c r="DF189" i="5"/>
  <c r="DE189" i="5"/>
  <c r="DD189" i="5"/>
  <c r="DC189" i="5"/>
  <c r="DB189" i="5"/>
  <c r="DA189" i="5"/>
  <c r="CZ189" i="5"/>
  <c r="CY189" i="5"/>
  <c r="CX189" i="5"/>
  <c r="CW189" i="5"/>
  <c r="CV189" i="5"/>
  <c r="CU189" i="5"/>
  <c r="CT189" i="5"/>
  <c r="CS189" i="5"/>
  <c r="CR189" i="5"/>
  <c r="CQ189" i="5"/>
  <c r="CP189" i="5"/>
  <c r="CO189" i="5"/>
  <c r="CN189" i="5"/>
  <c r="CM189" i="5"/>
  <c r="CL189" i="5"/>
  <c r="CK189" i="5"/>
  <c r="CJ189" i="5"/>
  <c r="CI189" i="5"/>
  <c r="CH189" i="5"/>
  <c r="CG189" i="5"/>
  <c r="CF189" i="5"/>
  <c r="CE189" i="5"/>
  <c r="CD189" i="5"/>
  <c r="DL188" i="5"/>
  <c r="DK188" i="5"/>
  <c r="DJ188" i="5"/>
  <c r="DI188" i="5"/>
  <c r="DH188" i="5"/>
  <c r="DG188" i="5"/>
  <c r="DF188" i="5"/>
  <c r="DE188" i="5"/>
  <c r="DD188" i="5"/>
  <c r="DC188" i="5"/>
  <c r="DB188" i="5"/>
  <c r="DA188" i="5"/>
  <c r="CZ188" i="5"/>
  <c r="CY188" i="5"/>
  <c r="CX188" i="5"/>
  <c r="CW188" i="5"/>
  <c r="CV188" i="5"/>
  <c r="CU188" i="5"/>
  <c r="CT188" i="5"/>
  <c r="CS188" i="5"/>
  <c r="CR188" i="5"/>
  <c r="CQ188" i="5"/>
  <c r="CP188" i="5"/>
  <c r="CO188" i="5"/>
  <c r="CN188" i="5"/>
  <c r="CM188" i="5"/>
  <c r="CL188" i="5"/>
  <c r="CK188" i="5"/>
  <c r="CJ188" i="5"/>
  <c r="CI188" i="5"/>
  <c r="CH188" i="5"/>
  <c r="CG188" i="5"/>
  <c r="CF188" i="5"/>
  <c r="CE188" i="5"/>
  <c r="CD188" i="5"/>
  <c r="DM187" i="5"/>
  <c r="DL187" i="5"/>
  <c r="DK187" i="5"/>
  <c r="DJ187" i="5"/>
  <c r="DI187" i="5"/>
  <c r="DH187" i="5"/>
  <c r="DG187" i="5"/>
  <c r="DF187" i="5"/>
  <c r="DE187" i="5"/>
  <c r="DD187" i="5"/>
  <c r="DC187" i="5"/>
  <c r="DB187" i="5"/>
  <c r="DA187" i="5"/>
  <c r="CZ187" i="5"/>
  <c r="CY187" i="5"/>
  <c r="CX187" i="5"/>
  <c r="CW187" i="5"/>
  <c r="CV187" i="5"/>
  <c r="CU187" i="5"/>
  <c r="CT187" i="5"/>
  <c r="CS187" i="5"/>
  <c r="CR187" i="5"/>
  <c r="CQ187" i="5"/>
  <c r="CP187" i="5"/>
  <c r="CO187" i="5"/>
  <c r="CN187" i="5"/>
  <c r="CM187" i="5"/>
  <c r="CL187" i="5"/>
  <c r="CK187" i="5"/>
  <c r="CJ187" i="5"/>
  <c r="CI187" i="5"/>
  <c r="CH187" i="5"/>
  <c r="CG187" i="5"/>
  <c r="CF187" i="5"/>
  <c r="CE187" i="5"/>
  <c r="CD187" i="5"/>
  <c r="DN186" i="5"/>
  <c r="DM186" i="5"/>
  <c r="DL186" i="5"/>
  <c r="DK186" i="5"/>
  <c r="DJ186" i="5"/>
  <c r="DI186" i="5"/>
  <c r="DH186" i="5"/>
  <c r="DG186" i="5"/>
  <c r="DF186" i="5"/>
  <c r="DE186" i="5"/>
  <c r="DD186" i="5"/>
  <c r="DC186" i="5"/>
  <c r="DB186" i="5"/>
  <c r="DA186" i="5"/>
  <c r="CZ186" i="5"/>
  <c r="CY186" i="5"/>
  <c r="CX186" i="5"/>
  <c r="CW186" i="5"/>
  <c r="CV186" i="5"/>
  <c r="CU186" i="5"/>
  <c r="CT186" i="5"/>
  <c r="CS186" i="5"/>
  <c r="CR186" i="5"/>
  <c r="CQ186" i="5"/>
  <c r="CP186" i="5"/>
  <c r="CO186" i="5"/>
  <c r="CN186" i="5"/>
  <c r="CM186" i="5"/>
  <c r="CL186" i="5"/>
  <c r="CK186" i="5"/>
  <c r="CJ186" i="5"/>
  <c r="CI186" i="5"/>
  <c r="CH186" i="5"/>
  <c r="CG186" i="5"/>
  <c r="CF186" i="5"/>
  <c r="CE186" i="5"/>
  <c r="CD186" i="5"/>
  <c r="DO185" i="5"/>
  <c r="DN185" i="5"/>
  <c r="DM185" i="5"/>
  <c r="DL185" i="5"/>
  <c r="DK185" i="5"/>
  <c r="DJ185" i="5"/>
  <c r="DI185" i="5"/>
  <c r="DH185" i="5"/>
  <c r="DG185" i="5"/>
  <c r="DF185" i="5"/>
  <c r="DE185" i="5"/>
  <c r="DD185" i="5"/>
  <c r="DC185" i="5"/>
  <c r="DB185" i="5"/>
  <c r="DA185" i="5"/>
  <c r="CZ185" i="5"/>
  <c r="CY185" i="5"/>
  <c r="CX185" i="5"/>
  <c r="CW185" i="5"/>
  <c r="CV185" i="5"/>
  <c r="CU185" i="5"/>
  <c r="CT185" i="5"/>
  <c r="CS185" i="5"/>
  <c r="CR185" i="5"/>
  <c r="CQ185" i="5"/>
  <c r="CP185" i="5"/>
  <c r="CO185" i="5"/>
  <c r="CN185" i="5"/>
  <c r="CM185" i="5"/>
  <c r="CL185" i="5"/>
  <c r="CK185" i="5"/>
  <c r="CJ185" i="5"/>
  <c r="CI185" i="5"/>
  <c r="CH185" i="5"/>
  <c r="CG185" i="5"/>
  <c r="CF185" i="5"/>
  <c r="CE185" i="5"/>
  <c r="CD185" i="5"/>
  <c r="DP184" i="5"/>
  <c r="DO184" i="5"/>
  <c r="DN184" i="5"/>
  <c r="DM184" i="5"/>
  <c r="DL184" i="5"/>
  <c r="DK184" i="5"/>
  <c r="DJ184" i="5"/>
  <c r="DI184" i="5"/>
  <c r="DH184" i="5"/>
  <c r="DG184" i="5"/>
  <c r="DF184" i="5"/>
  <c r="DE184" i="5"/>
  <c r="DD184" i="5"/>
  <c r="DC184" i="5"/>
  <c r="DB184" i="5"/>
  <c r="DA184" i="5"/>
  <c r="CZ184" i="5"/>
  <c r="CY184" i="5"/>
  <c r="CX184" i="5"/>
  <c r="CW184" i="5"/>
  <c r="CV184" i="5"/>
  <c r="CU184" i="5"/>
  <c r="CT184" i="5"/>
  <c r="CS184" i="5"/>
  <c r="CR184" i="5"/>
  <c r="CQ184" i="5"/>
  <c r="CP184" i="5"/>
  <c r="CO184" i="5"/>
  <c r="CN184" i="5"/>
  <c r="CM184" i="5"/>
  <c r="CL184" i="5"/>
  <c r="CK184" i="5"/>
  <c r="CJ184" i="5"/>
  <c r="CI184" i="5"/>
  <c r="CH184" i="5"/>
  <c r="CG184" i="5"/>
  <c r="CF184" i="5"/>
  <c r="CE184" i="5"/>
  <c r="CD184" i="5"/>
  <c r="AP222" i="5"/>
  <c r="AQ221" i="5"/>
  <c r="AP221" i="5"/>
  <c r="AR220" i="5"/>
  <c r="AQ220" i="5"/>
  <c r="AP220" i="5"/>
  <c r="AS219" i="5"/>
  <c r="AR219" i="5"/>
  <c r="AQ219" i="5"/>
  <c r="AP219" i="5"/>
  <c r="AT218" i="5"/>
  <c r="AS218" i="5"/>
  <c r="AR218" i="5"/>
  <c r="AQ218" i="5"/>
  <c r="AP218" i="5"/>
  <c r="AU217" i="5"/>
  <c r="AT217" i="5"/>
  <c r="AS217" i="5"/>
  <c r="AR217" i="5"/>
  <c r="AQ217" i="5"/>
  <c r="AP217" i="5"/>
  <c r="AV216" i="5"/>
  <c r="AU216" i="5"/>
  <c r="AT216" i="5"/>
  <c r="AS216" i="5"/>
  <c r="AR216" i="5"/>
  <c r="AQ216" i="5"/>
  <c r="AP216" i="5"/>
  <c r="AW215" i="5"/>
  <c r="AV215" i="5"/>
  <c r="AU215" i="5"/>
  <c r="AT215" i="5"/>
  <c r="AS215" i="5"/>
  <c r="AR215" i="5"/>
  <c r="AQ215" i="5"/>
  <c r="AP215" i="5"/>
  <c r="AX214" i="5"/>
  <c r="AW214" i="5"/>
  <c r="AV214" i="5"/>
  <c r="AU214" i="5"/>
  <c r="AT214" i="5"/>
  <c r="AS214" i="5"/>
  <c r="AR214" i="5"/>
  <c r="AQ214" i="5"/>
  <c r="AP214" i="5"/>
  <c r="AY213" i="5"/>
  <c r="AX213" i="5"/>
  <c r="AW213" i="5"/>
  <c r="AV213" i="5"/>
  <c r="AU213" i="5"/>
  <c r="AT213" i="5"/>
  <c r="AS213" i="5"/>
  <c r="AR213" i="5"/>
  <c r="AQ213" i="5"/>
  <c r="AP213" i="5"/>
  <c r="AZ212" i="5"/>
  <c r="AY212" i="5"/>
  <c r="AX212" i="5"/>
  <c r="AW212" i="5"/>
  <c r="AV212" i="5"/>
  <c r="AU212" i="5"/>
  <c r="AT212" i="5"/>
  <c r="AS212" i="5"/>
  <c r="AR212" i="5"/>
  <c r="AQ212" i="5"/>
  <c r="AP212" i="5"/>
  <c r="BA211" i="5"/>
  <c r="AZ211" i="5"/>
  <c r="AY211" i="5"/>
  <c r="AX211" i="5"/>
  <c r="AW211" i="5"/>
  <c r="AV211" i="5"/>
  <c r="AU211" i="5"/>
  <c r="AT211" i="5"/>
  <c r="AS211" i="5"/>
  <c r="AR211" i="5"/>
  <c r="AQ211" i="5"/>
  <c r="AP211" i="5"/>
  <c r="BB210" i="5"/>
  <c r="BA210" i="5"/>
  <c r="AZ210" i="5"/>
  <c r="AY210" i="5"/>
  <c r="AX210" i="5"/>
  <c r="AW210" i="5"/>
  <c r="AV210" i="5"/>
  <c r="AU210" i="5"/>
  <c r="AT210" i="5"/>
  <c r="AS210" i="5"/>
  <c r="AR210" i="5"/>
  <c r="AQ210" i="5"/>
  <c r="AP210" i="5"/>
  <c r="BC209" i="5"/>
  <c r="BB209" i="5"/>
  <c r="BA209" i="5"/>
  <c r="AZ209" i="5"/>
  <c r="AY209" i="5"/>
  <c r="AX209" i="5"/>
  <c r="AW209" i="5"/>
  <c r="AV209" i="5"/>
  <c r="AU209" i="5"/>
  <c r="AT209" i="5"/>
  <c r="AS209" i="5"/>
  <c r="AR209" i="5"/>
  <c r="AQ209" i="5"/>
  <c r="AP209" i="5"/>
  <c r="BD208" i="5"/>
  <c r="BC208" i="5"/>
  <c r="BB208" i="5"/>
  <c r="BA208" i="5"/>
  <c r="AZ208" i="5"/>
  <c r="AY208" i="5"/>
  <c r="AX208" i="5"/>
  <c r="AW208" i="5"/>
  <c r="AV208" i="5"/>
  <c r="AU208" i="5"/>
  <c r="AT208" i="5"/>
  <c r="AS208" i="5"/>
  <c r="AR208" i="5"/>
  <c r="AQ208" i="5"/>
  <c r="AP208" i="5"/>
  <c r="BE207" i="5"/>
  <c r="BD207" i="5"/>
  <c r="BC207" i="5"/>
  <c r="BB207" i="5"/>
  <c r="BA207" i="5"/>
  <c r="AZ207" i="5"/>
  <c r="AY207" i="5"/>
  <c r="AX207" i="5"/>
  <c r="AW207" i="5"/>
  <c r="AV207" i="5"/>
  <c r="AU207" i="5"/>
  <c r="AT207" i="5"/>
  <c r="AS207" i="5"/>
  <c r="AR207" i="5"/>
  <c r="AQ207" i="5"/>
  <c r="AP207" i="5"/>
  <c r="BF206" i="5"/>
  <c r="BE206" i="5"/>
  <c r="BD206" i="5"/>
  <c r="BC206" i="5"/>
  <c r="BB206" i="5"/>
  <c r="BA206" i="5"/>
  <c r="AZ206" i="5"/>
  <c r="AY206" i="5"/>
  <c r="AX206" i="5"/>
  <c r="AW206" i="5"/>
  <c r="AV206" i="5"/>
  <c r="AU206" i="5"/>
  <c r="AT206" i="5"/>
  <c r="AS206" i="5"/>
  <c r="AR206" i="5"/>
  <c r="AQ206" i="5"/>
  <c r="AP206" i="5"/>
  <c r="BG205" i="5"/>
  <c r="BF205" i="5"/>
  <c r="BE205" i="5"/>
  <c r="BD205" i="5"/>
  <c r="BC205" i="5"/>
  <c r="BB205" i="5"/>
  <c r="BA205" i="5"/>
  <c r="AZ205" i="5"/>
  <c r="AY205" i="5"/>
  <c r="AX205" i="5"/>
  <c r="AW205" i="5"/>
  <c r="AV205" i="5"/>
  <c r="AU205" i="5"/>
  <c r="AT205" i="5"/>
  <c r="AS205" i="5"/>
  <c r="AR205" i="5"/>
  <c r="AQ205" i="5"/>
  <c r="AP205" i="5"/>
  <c r="BH204" i="5"/>
  <c r="BG204" i="5"/>
  <c r="BF204" i="5"/>
  <c r="BE204" i="5"/>
  <c r="BD204" i="5"/>
  <c r="BC204" i="5"/>
  <c r="BB204" i="5"/>
  <c r="BA204" i="5"/>
  <c r="AZ204" i="5"/>
  <c r="AY204" i="5"/>
  <c r="AX204" i="5"/>
  <c r="AW204" i="5"/>
  <c r="AV204" i="5"/>
  <c r="AU204" i="5"/>
  <c r="AT204" i="5"/>
  <c r="AS204" i="5"/>
  <c r="AR204" i="5"/>
  <c r="AQ204" i="5"/>
  <c r="AP204" i="5"/>
  <c r="BI203" i="5"/>
  <c r="BH203" i="5"/>
  <c r="BG203" i="5"/>
  <c r="BF203" i="5"/>
  <c r="BE203" i="5"/>
  <c r="BD203" i="5"/>
  <c r="BC203" i="5"/>
  <c r="BB203" i="5"/>
  <c r="BA203" i="5"/>
  <c r="AZ203" i="5"/>
  <c r="AY203" i="5"/>
  <c r="AX203" i="5"/>
  <c r="AW203" i="5"/>
  <c r="AV203" i="5"/>
  <c r="AU203" i="5"/>
  <c r="AT203" i="5"/>
  <c r="AS203" i="5"/>
  <c r="AR203" i="5"/>
  <c r="AQ203" i="5"/>
  <c r="AP203" i="5"/>
  <c r="BJ202" i="5"/>
  <c r="BI202" i="5"/>
  <c r="BH202" i="5"/>
  <c r="BG202" i="5"/>
  <c r="BF202" i="5"/>
  <c r="BE202" i="5"/>
  <c r="BD202" i="5"/>
  <c r="BC202" i="5"/>
  <c r="BB202" i="5"/>
  <c r="BA202" i="5"/>
  <c r="AZ202" i="5"/>
  <c r="AY202" i="5"/>
  <c r="AX202" i="5"/>
  <c r="AW202" i="5"/>
  <c r="AV202" i="5"/>
  <c r="AU202" i="5"/>
  <c r="AT202" i="5"/>
  <c r="AS202" i="5"/>
  <c r="AR202" i="5"/>
  <c r="AQ202" i="5"/>
  <c r="AP202" i="5"/>
  <c r="BK201" i="5"/>
  <c r="BJ201" i="5"/>
  <c r="BI201" i="5"/>
  <c r="BH201" i="5"/>
  <c r="BG201" i="5"/>
  <c r="BF201" i="5"/>
  <c r="BE201" i="5"/>
  <c r="BD201" i="5"/>
  <c r="BC201" i="5"/>
  <c r="BB201" i="5"/>
  <c r="BA201" i="5"/>
  <c r="AZ201" i="5"/>
  <c r="AY201" i="5"/>
  <c r="AX201" i="5"/>
  <c r="AW201" i="5"/>
  <c r="AV201" i="5"/>
  <c r="AU201" i="5"/>
  <c r="AT201" i="5"/>
  <c r="AS201" i="5"/>
  <c r="AR201" i="5"/>
  <c r="AQ201" i="5"/>
  <c r="AP201" i="5"/>
  <c r="BL200" i="5"/>
  <c r="BK200" i="5"/>
  <c r="BJ200" i="5"/>
  <c r="BI200" i="5"/>
  <c r="BH200" i="5"/>
  <c r="BG200" i="5"/>
  <c r="BF200" i="5"/>
  <c r="BE200" i="5"/>
  <c r="BD200" i="5"/>
  <c r="BC200" i="5"/>
  <c r="BB200" i="5"/>
  <c r="BA200" i="5"/>
  <c r="AZ200" i="5"/>
  <c r="AY200" i="5"/>
  <c r="AX200" i="5"/>
  <c r="AW200" i="5"/>
  <c r="AV200" i="5"/>
  <c r="AU200" i="5"/>
  <c r="AT200" i="5"/>
  <c r="AS200" i="5"/>
  <c r="AR200" i="5"/>
  <c r="AQ200" i="5"/>
  <c r="AP200" i="5"/>
  <c r="BM199" i="5"/>
  <c r="BL199" i="5"/>
  <c r="BK199" i="5"/>
  <c r="BJ199" i="5"/>
  <c r="BI199" i="5"/>
  <c r="BH199" i="5"/>
  <c r="BG199" i="5"/>
  <c r="BF199" i="5"/>
  <c r="BE199" i="5"/>
  <c r="BD199" i="5"/>
  <c r="BC199" i="5"/>
  <c r="BB199" i="5"/>
  <c r="BA199" i="5"/>
  <c r="AZ199" i="5"/>
  <c r="AY199" i="5"/>
  <c r="AX199" i="5"/>
  <c r="AW199" i="5"/>
  <c r="AV199" i="5"/>
  <c r="AU199" i="5"/>
  <c r="AT199" i="5"/>
  <c r="AS199" i="5"/>
  <c r="AR199" i="5"/>
  <c r="AQ199" i="5"/>
  <c r="AP199" i="5"/>
  <c r="BN198" i="5"/>
  <c r="BM198" i="5"/>
  <c r="BL198" i="5"/>
  <c r="BK198" i="5"/>
  <c r="BJ198" i="5"/>
  <c r="BI198" i="5"/>
  <c r="BH198" i="5"/>
  <c r="BG198" i="5"/>
  <c r="BF198" i="5"/>
  <c r="BE198" i="5"/>
  <c r="BD198" i="5"/>
  <c r="BC198" i="5"/>
  <c r="BB198" i="5"/>
  <c r="BA198" i="5"/>
  <c r="AZ198" i="5"/>
  <c r="AY198" i="5"/>
  <c r="AX198" i="5"/>
  <c r="AW198" i="5"/>
  <c r="AV198" i="5"/>
  <c r="AU198" i="5"/>
  <c r="AT198" i="5"/>
  <c r="AS198" i="5"/>
  <c r="AR198" i="5"/>
  <c r="AQ198" i="5"/>
  <c r="AP198" i="5"/>
  <c r="BO197" i="5"/>
  <c r="BN197" i="5"/>
  <c r="BM197" i="5"/>
  <c r="BL197" i="5"/>
  <c r="BK197" i="5"/>
  <c r="BJ197" i="5"/>
  <c r="BI197" i="5"/>
  <c r="BH197" i="5"/>
  <c r="BG197" i="5"/>
  <c r="BF197" i="5"/>
  <c r="BE197" i="5"/>
  <c r="BD197" i="5"/>
  <c r="BC197" i="5"/>
  <c r="BB197" i="5"/>
  <c r="BA197" i="5"/>
  <c r="AZ197" i="5"/>
  <c r="AY197" i="5"/>
  <c r="AX197" i="5"/>
  <c r="AW197" i="5"/>
  <c r="AV197" i="5"/>
  <c r="AU197" i="5"/>
  <c r="AT197" i="5"/>
  <c r="AS197" i="5"/>
  <c r="AR197" i="5"/>
  <c r="AQ197" i="5"/>
  <c r="AP197" i="5"/>
  <c r="BP196" i="5"/>
  <c r="BO196" i="5"/>
  <c r="BN196" i="5"/>
  <c r="BM196" i="5"/>
  <c r="BL196" i="5"/>
  <c r="BK196" i="5"/>
  <c r="BJ196" i="5"/>
  <c r="BI196" i="5"/>
  <c r="BH196" i="5"/>
  <c r="BG196" i="5"/>
  <c r="BF196" i="5"/>
  <c r="BE196" i="5"/>
  <c r="BD196" i="5"/>
  <c r="BC196" i="5"/>
  <c r="BB196" i="5"/>
  <c r="BA196" i="5"/>
  <c r="AZ196" i="5"/>
  <c r="AY196" i="5"/>
  <c r="AX196" i="5"/>
  <c r="AW196" i="5"/>
  <c r="AV196" i="5"/>
  <c r="AU196" i="5"/>
  <c r="AT196" i="5"/>
  <c r="AS196" i="5"/>
  <c r="AR196" i="5"/>
  <c r="AQ196" i="5"/>
  <c r="AP196" i="5"/>
  <c r="BQ195" i="5"/>
  <c r="BP195" i="5"/>
  <c r="BO195" i="5"/>
  <c r="BN195" i="5"/>
  <c r="BM195" i="5"/>
  <c r="BL195" i="5"/>
  <c r="BK195" i="5"/>
  <c r="BJ195" i="5"/>
  <c r="BI195" i="5"/>
  <c r="BH195" i="5"/>
  <c r="BG195" i="5"/>
  <c r="BF195" i="5"/>
  <c r="BE195" i="5"/>
  <c r="BD195" i="5"/>
  <c r="BC195" i="5"/>
  <c r="BB195" i="5"/>
  <c r="BA195" i="5"/>
  <c r="AZ195" i="5"/>
  <c r="AY195" i="5"/>
  <c r="AX195" i="5"/>
  <c r="AW195" i="5"/>
  <c r="AV195" i="5"/>
  <c r="AU195" i="5"/>
  <c r="AT195" i="5"/>
  <c r="AS195" i="5"/>
  <c r="AR195" i="5"/>
  <c r="AQ195" i="5"/>
  <c r="AP195" i="5"/>
  <c r="BR194" i="5"/>
  <c r="BQ194" i="5"/>
  <c r="BP194" i="5"/>
  <c r="BO194" i="5"/>
  <c r="BN194" i="5"/>
  <c r="BM194" i="5"/>
  <c r="BL194" i="5"/>
  <c r="BK194" i="5"/>
  <c r="BJ194" i="5"/>
  <c r="BI194" i="5"/>
  <c r="BH194" i="5"/>
  <c r="BG194" i="5"/>
  <c r="BF194" i="5"/>
  <c r="BE194" i="5"/>
  <c r="BD194" i="5"/>
  <c r="BC194" i="5"/>
  <c r="BB194" i="5"/>
  <c r="BA194" i="5"/>
  <c r="AZ194" i="5"/>
  <c r="AY194" i="5"/>
  <c r="AX194" i="5"/>
  <c r="AW194" i="5"/>
  <c r="AV194" i="5"/>
  <c r="AU194" i="5"/>
  <c r="AT194" i="5"/>
  <c r="AS194" i="5"/>
  <c r="AR194" i="5"/>
  <c r="AQ194" i="5"/>
  <c r="AP194" i="5"/>
  <c r="BS193" i="5"/>
  <c r="BR193" i="5"/>
  <c r="BQ193" i="5"/>
  <c r="BP193" i="5"/>
  <c r="BO193" i="5"/>
  <c r="BN193" i="5"/>
  <c r="BM193" i="5"/>
  <c r="BL193" i="5"/>
  <c r="BK193" i="5"/>
  <c r="BJ193" i="5"/>
  <c r="BI193" i="5"/>
  <c r="BH193" i="5"/>
  <c r="BG193" i="5"/>
  <c r="BF193" i="5"/>
  <c r="BE193" i="5"/>
  <c r="BD193" i="5"/>
  <c r="BC193" i="5"/>
  <c r="BB193" i="5"/>
  <c r="BA193" i="5"/>
  <c r="AZ193" i="5"/>
  <c r="AY193" i="5"/>
  <c r="AX193" i="5"/>
  <c r="AW193" i="5"/>
  <c r="AV193" i="5"/>
  <c r="AU193" i="5"/>
  <c r="AT193" i="5"/>
  <c r="AS193" i="5"/>
  <c r="AR193" i="5"/>
  <c r="AQ193" i="5"/>
  <c r="AP193" i="5"/>
  <c r="BT192" i="5"/>
  <c r="BS192" i="5"/>
  <c r="BR192" i="5"/>
  <c r="BQ192" i="5"/>
  <c r="BP192" i="5"/>
  <c r="BO192" i="5"/>
  <c r="BN192" i="5"/>
  <c r="BM192" i="5"/>
  <c r="BL192" i="5"/>
  <c r="BK192" i="5"/>
  <c r="BJ192" i="5"/>
  <c r="BI192" i="5"/>
  <c r="BH192" i="5"/>
  <c r="BG192" i="5"/>
  <c r="BF192" i="5"/>
  <c r="BE192" i="5"/>
  <c r="BD192" i="5"/>
  <c r="BC192" i="5"/>
  <c r="BB192" i="5"/>
  <c r="BA192" i="5"/>
  <c r="AZ192" i="5"/>
  <c r="AY192" i="5"/>
  <c r="AX192" i="5"/>
  <c r="AW192" i="5"/>
  <c r="AV192" i="5"/>
  <c r="AU192" i="5"/>
  <c r="AT192" i="5"/>
  <c r="AS192" i="5"/>
  <c r="AR192" i="5"/>
  <c r="AQ192" i="5"/>
  <c r="AP192" i="5"/>
  <c r="BU191" i="5"/>
  <c r="BT191" i="5"/>
  <c r="BS191" i="5"/>
  <c r="BR191" i="5"/>
  <c r="BQ191" i="5"/>
  <c r="BP191" i="5"/>
  <c r="BO191" i="5"/>
  <c r="BN191" i="5"/>
  <c r="BM191" i="5"/>
  <c r="BL191" i="5"/>
  <c r="BK191" i="5"/>
  <c r="BJ191" i="5"/>
  <c r="BI191" i="5"/>
  <c r="BH191" i="5"/>
  <c r="BG191" i="5"/>
  <c r="BF191" i="5"/>
  <c r="BE191" i="5"/>
  <c r="BD191" i="5"/>
  <c r="BC191" i="5"/>
  <c r="BB191" i="5"/>
  <c r="BA191" i="5"/>
  <c r="AZ191" i="5"/>
  <c r="AY191" i="5"/>
  <c r="AX191" i="5"/>
  <c r="AW191" i="5"/>
  <c r="AV191" i="5"/>
  <c r="AU191" i="5"/>
  <c r="AT191" i="5"/>
  <c r="AS191" i="5"/>
  <c r="AR191" i="5"/>
  <c r="AQ191" i="5"/>
  <c r="AP191" i="5"/>
  <c r="BV190" i="5"/>
  <c r="BU190" i="5"/>
  <c r="BT190" i="5"/>
  <c r="BS190" i="5"/>
  <c r="BR190" i="5"/>
  <c r="BQ190" i="5"/>
  <c r="BP190" i="5"/>
  <c r="BO190" i="5"/>
  <c r="BN190" i="5"/>
  <c r="BM190" i="5"/>
  <c r="BL190" i="5"/>
  <c r="BK190" i="5"/>
  <c r="BJ190" i="5"/>
  <c r="BI190" i="5"/>
  <c r="BH190" i="5"/>
  <c r="BG190" i="5"/>
  <c r="BF190" i="5"/>
  <c r="BE190" i="5"/>
  <c r="BD190" i="5"/>
  <c r="BC190" i="5"/>
  <c r="BB190" i="5"/>
  <c r="BA190" i="5"/>
  <c r="AZ190" i="5"/>
  <c r="AY190" i="5"/>
  <c r="AX190" i="5"/>
  <c r="AW190" i="5"/>
  <c r="AV190" i="5"/>
  <c r="AU190" i="5"/>
  <c r="AT190" i="5"/>
  <c r="AS190" i="5"/>
  <c r="AR190" i="5"/>
  <c r="AQ190" i="5"/>
  <c r="AP190" i="5"/>
  <c r="BW189" i="5"/>
  <c r="BV189" i="5"/>
  <c r="BU189" i="5"/>
  <c r="BT189" i="5"/>
  <c r="BS189" i="5"/>
  <c r="BR189" i="5"/>
  <c r="BQ189" i="5"/>
  <c r="BP189" i="5"/>
  <c r="BO189" i="5"/>
  <c r="BN189" i="5"/>
  <c r="BM189" i="5"/>
  <c r="BL189" i="5"/>
  <c r="BK189" i="5"/>
  <c r="BJ189" i="5"/>
  <c r="BI189" i="5"/>
  <c r="BH189" i="5"/>
  <c r="BG189" i="5"/>
  <c r="BF189" i="5"/>
  <c r="BE189" i="5"/>
  <c r="BD189" i="5"/>
  <c r="BC189" i="5"/>
  <c r="BB189" i="5"/>
  <c r="BA189" i="5"/>
  <c r="AZ189" i="5"/>
  <c r="AY189" i="5"/>
  <c r="AX189" i="5"/>
  <c r="AW189" i="5"/>
  <c r="AV189" i="5"/>
  <c r="AU189" i="5"/>
  <c r="AT189" i="5"/>
  <c r="AS189" i="5"/>
  <c r="AR189" i="5"/>
  <c r="AQ189" i="5"/>
  <c r="AP189" i="5"/>
  <c r="BX188" i="5"/>
  <c r="BW188" i="5"/>
  <c r="BV188" i="5"/>
  <c r="BU188" i="5"/>
  <c r="BT188" i="5"/>
  <c r="BS188" i="5"/>
  <c r="BR188" i="5"/>
  <c r="BQ188" i="5"/>
  <c r="BP188" i="5"/>
  <c r="BO188" i="5"/>
  <c r="BN188" i="5"/>
  <c r="BM188" i="5"/>
  <c r="BL188" i="5"/>
  <c r="BK188" i="5"/>
  <c r="BJ188" i="5"/>
  <c r="BI188" i="5"/>
  <c r="BH188" i="5"/>
  <c r="BG188" i="5"/>
  <c r="BF188" i="5"/>
  <c r="BE188" i="5"/>
  <c r="BD188" i="5"/>
  <c r="BC188" i="5"/>
  <c r="BB188" i="5"/>
  <c r="BA188" i="5"/>
  <c r="AZ188" i="5"/>
  <c r="AY188" i="5"/>
  <c r="AX188" i="5"/>
  <c r="AW188" i="5"/>
  <c r="AV188" i="5"/>
  <c r="AU188" i="5"/>
  <c r="AT188" i="5"/>
  <c r="AS188" i="5"/>
  <c r="AR188" i="5"/>
  <c r="AQ188" i="5"/>
  <c r="AP188" i="5"/>
  <c r="BY187" i="5"/>
  <c r="BX187" i="5"/>
  <c r="BW187" i="5"/>
  <c r="BV187" i="5"/>
  <c r="BU187" i="5"/>
  <c r="BT187" i="5"/>
  <c r="BS187" i="5"/>
  <c r="BR187" i="5"/>
  <c r="BQ187" i="5"/>
  <c r="BP187" i="5"/>
  <c r="BO187" i="5"/>
  <c r="BN187" i="5"/>
  <c r="BM187" i="5"/>
  <c r="BL187" i="5"/>
  <c r="BK187" i="5"/>
  <c r="BJ187" i="5"/>
  <c r="BI187" i="5"/>
  <c r="BH187" i="5"/>
  <c r="BG187" i="5"/>
  <c r="BF187" i="5"/>
  <c r="BE187" i="5"/>
  <c r="BD187" i="5"/>
  <c r="BC187" i="5"/>
  <c r="BB187" i="5"/>
  <c r="BA187" i="5"/>
  <c r="AZ187" i="5"/>
  <c r="AY187" i="5"/>
  <c r="AX187" i="5"/>
  <c r="AW187" i="5"/>
  <c r="AV187" i="5"/>
  <c r="AU187" i="5"/>
  <c r="AT187" i="5"/>
  <c r="AS187" i="5"/>
  <c r="AR187" i="5"/>
  <c r="AQ187" i="5"/>
  <c r="AP187" i="5"/>
  <c r="BZ186" i="5"/>
  <c r="BY186" i="5"/>
  <c r="BX186" i="5"/>
  <c r="BW186" i="5"/>
  <c r="BV186" i="5"/>
  <c r="BU186" i="5"/>
  <c r="BT186" i="5"/>
  <c r="BS186" i="5"/>
  <c r="BR186" i="5"/>
  <c r="BQ186" i="5"/>
  <c r="BP186" i="5"/>
  <c r="BO186" i="5"/>
  <c r="BN186" i="5"/>
  <c r="BM186" i="5"/>
  <c r="BL186" i="5"/>
  <c r="BK186" i="5"/>
  <c r="BJ186" i="5"/>
  <c r="BI186" i="5"/>
  <c r="BH186" i="5"/>
  <c r="BG186" i="5"/>
  <c r="BF186" i="5"/>
  <c r="BE186" i="5"/>
  <c r="BD186" i="5"/>
  <c r="BC186" i="5"/>
  <c r="BB186" i="5"/>
  <c r="BA186" i="5"/>
  <c r="AZ186" i="5"/>
  <c r="AY186" i="5"/>
  <c r="AX186" i="5"/>
  <c r="AW186" i="5"/>
  <c r="AV186" i="5"/>
  <c r="AU186" i="5"/>
  <c r="AT186" i="5"/>
  <c r="AS186" i="5"/>
  <c r="AR186" i="5"/>
  <c r="AQ186" i="5"/>
  <c r="AP186" i="5"/>
  <c r="CA185" i="5"/>
  <c r="BZ185" i="5"/>
  <c r="BY185" i="5"/>
  <c r="BX185" i="5"/>
  <c r="BW185" i="5"/>
  <c r="BV185" i="5"/>
  <c r="BU185" i="5"/>
  <c r="BT185" i="5"/>
  <c r="BS185" i="5"/>
  <c r="BR185" i="5"/>
  <c r="BQ185" i="5"/>
  <c r="BP185" i="5"/>
  <c r="BO185" i="5"/>
  <c r="BN185" i="5"/>
  <c r="BM185" i="5"/>
  <c r="BL185" i="5"/>
  <c r="BK185" i="5"/>
  <c r="BJ185" i="5"/>
  <c r="BI185" i="5"/>
  <c r="BH185" i="5"/>
  <c r="BG185" i="5"/>
  <c r="BF185" i="5"/>
  <c r="BE185" i="5"/>
  <c r="BD185" i="5"/>
  <c r="BC185" i="5"/>
  <c r="BB185" i="5"/>
  <c r="BA185" i="5"/>
  <c r="AZ185" i="5"/>
  <c r="AY185" i="5"/>
  <c r="AX185" i="5"/>
  <c r="AW185" i="5"/>
  <c r="AV185" i="5"/>
  <c r="AU185" i="5"/>
  <c r="AT185" i="5"/>
  <c r="AS185" i="5"/>
  <c r="AR185" i="5"/>
  <c r="AQ185" i="5"/>
  <c r="AP185" i="5"/>
  <c r="CB184" i="5"/>
  <c r="CA184" i="5"/>
  <c r="BZ184" i="5"/>
  <c r="BY184" i="5"/>
  <c r="BX184" i="5"/>
  <c r="BW184" i="5"/>
  <c r="BV184" i="5"/>
  <c r="BU184" i="5"/>
  <c r="BT184" i="5"/>
  <c r="BS184" i="5"/>
  <c r="BR184" i="5"/>
  <c r="BQ184" i="5"/>
  <c r="BP184" i="5"/>
  <c r="BO184" i="5"/>
  <c r="BN184" i="5"/>
  <c r="BM184" i="5"/>
  <c r="BL184" i="5"/>
  <c r="BK184" i="5"/>
  <c r="BJ184" i="5"/>
  <c r="BI184" i="5"/>
  <c r="BH184" i="5"/>
  <c r="BG184" i="5"/>
  <c r="BF184" i="5"/>
  <c r="BE184" i="5"/>
  <c r="BD184" i="5"/>
  <c r="BC184" i="5"/>
  <c r="BB184" i="5"/>
  <c r="BA184" i="5"/>
  <c r="AZ184" i="5"/>
  <c r="AY184" i="5"/>
  <c r="AX184" i="5"/>
  <c r="AW184" i="5"/>
  <c r="AV184" i="5"/>
  <c r="AU184" i="5"/>
  <c r="AT184" i="5"/>
  <c r="AS184" i="5"/>
  <c r="AR184" i="5"/>
  <c r="AQ184" i="5"/>
  <c r="AP184" i="5"/>
  <c r="FF322" i="5"/>
  <c r="FG321" i="5"/>
  <c r="FF321" i="5"/>
  <c r="FH320" i="5"/>
  <c r="FG320" i="5"/>
  <c r="FF320" i="5"/>
  <c r="FI319" i="5"/>
  <c r="FH319" i="5"/>
  <c r="FG319" i="5"/>
  <c r="FF319" i="5"/>
  <c r="FJ318" i="5"/>
  <c r="FI318" i="5"/>
  <c r="FH318" i="5"/>
  <c r="FG318" i="5"/>
  <c r="FF318" i="5"/>
  <c r="FK317" i="5"/>
  <c r="FJ317" i="5"/>
  <c r="FI317" i="5"/>
  <c r="FH317" i="5"/>
  <c r="FG317" i="5"/>
  <c r="FF317" i="5"/>
  <c r="FL316" i="5"/>
  <c r="FK316" i="5"/>
  <c r="FJ316" i="5"/>
  <c r="FI316" i="5"/>
  <c r="FH316" i="5"/>
  <c r="FG316" i="5"/>
  <c r="FF316" i="5"/>
  <c r="FM315" i="5"/>
  <c r="FL315" i="5"/>
  <c r="FK315" i="5"/>
  <c r="FJ315" i="5"/>
  <c r="FI315" i="5"/>
  <c r="FH315" i="5"/>
  <c r="FG315" i="5"/>
  <c r="FF315" i="5"/>
  <c r="FN314" i="5"/>
  <c r="FM314" i="5"/>
  <c r="FL314" i="5"/>
  <c r="FK314" i="5"/>
  <c r="FJ314" i="5"/>
  <c r="FI314" i="5"/>
  <c r="FH314" i="5"/>
  <c r="FG314" i="5"/>
  <c r="FF314" i="5"/>
  <c r="FO313" i="5"/>
  <c r="FN313" i="5"/>
  <c r="FM313" i="5"/>
  <c r="FL313" i="5"/>
  <c r="FK313" i="5"/>
  <c r="FJ313" i="5"/>
  <c r="FI313" i="5"/>
  <c r="FH313" i="5"/>
  <c r="FG313" i="5"/>
  <c r="FF313" i="5"/>
  <c r="FP312" i="5"/>
  <c r="FO312" i="5"/>
  <c r="FN312" i="5"/>
  <c r="FM312" i="5"/>
  <c r="FL312" i="5"/>
  <c r="FK312" i="5"/>
  <c r="FJ312" i="5"/>
  <c r="FI312" i="5"/>
  <c r="FH312" i="5"/>
  <c r="FG312" i="5"/>
  <c r="FF312" i="5"/>
  <c r="FQ311" i="5"/>
  <c r="FP311" i="5"/>
  <c r="FO311" i="5"/>
  <c r="FN311" i="5"/>
  <c r="FM311" i="5"/>
  <c r="FL311" i="5"/>
  <c r="FK311" i="5"/>
  <c r="FJ311" i="5"/>
  <c r="FI311" i="5"/>
  <c r="FH311" i="5"/>
  <c r="FG311" i="5"/>
  <c r="FF311" i="5"/>
  <c r="FR310" i="5"/>
  <c r="FQ310" i="5"/>
  <c r="FP310" i="5"/>
  <c r="FO310" i="5"/>
  <c r="FN310" i="5"/>
  <c r="FM310" i="5"/>
  <c r="FL310" i="5"/>
  <c r="FK310" i="5"/>
  <c r="FJ310" i="5"/>
  <c r="FI310" i="5"/>
  <c r="FH310" i="5"/>
  <c r="FG310" i="5"/>
  <c r="FF310" i="5"/>
  <c r="FS309" i="5"/>
  <c r="FR309" i="5"/>
  <c r="FQ309" i="5"/>
  <c r="FP309" i="5"/>
  <c r="FO309" i="5"/>
  <c r="FN309" i="5"/>
  <c r="FM309" i="5"/>
  <c r="FL309" i="5"/>
  <c r="FK309" i="5"/>
  <c r="FJ309" i="5"/>
  <c r="FI309" i="5"/>
  <c r="FH309" i="5"/>
  <c r="FG309" i="5"/>
  <c r="FF309" i="5"/>
  <c r="FT308" i="5"/>
  <c r="FS308" i="5"/>
  <c r="FR308" i="5"/>
  <c r="FQ308" i="5"/>
  <c r="FP308" i="5"/>
  <c r="FO308" i="5"/>
  <c r="FN308" i="5"/>
  <c r="FM308" i="5"/>
  <c r="FL308" i="5"/>
  <c r="FK308" i="5"/>
  <c r="FJ308" i="5"/>
  <c r="FI308" i="5"/>
  <c r="FH308" i="5"/>
  <c r="FG308" i="5"/>
  <c r="FF308" i="5"/>
  <c r="FU307" i="5"/>
  <c r="FT307" i="5"/>
  <c r="FS307" i="5"/>
  <c r="FR307" i="5"/>
  <c r="FQ307" i="5"/>
  <c r="FP307" i="5"/>
  <c r="FO307" i="5"/>
  <c r="FN307" i="5"/>
  <c r="FM307" i="5"/>
  <c r="FL307" i="5"/>
  <c r="FK307" i="5"/>
  <c r="FJ307" i="5"/>
  <c r="FI307" i="5"/>
  <c r="FH307" i="5"/>
  <c r="FG307" i="5"/>
  <c r="FF307" i="5"/>
  <c r="FV306" i="5"/>
  <c r="FU306" i="5"/>
  <c r="FT306" i="5"/>
  <c r="FS306" i="5"/>
  <c r="FR306" i="5"/>
  <c r="FQ306" i="5"/>
  <c r="FP306" i="5"/>
  <c r="FO306" i="5"/>
  <c r="FN306" i="5"/>
  <c r="FM306" i="5"/>
  <c r="FL306" i="5"/>
  <c r="FK306" i="5"/>
  <c r="FJ306" i="5"/>
  <c r="FI306" i="5"/>
  <c r="FH306" i="5"/>
  <c r="FG306" i="5"/>
  <c r="FF306" i="5"/>
  <c r="FW305" i="5"/>
  <c r="FV305" i="5"/>
  <c r="FU305" i="5"/>
  <c r="FT305" i="5"/>
  <c r="FS305" i="5"/>
  <c r="FR305" i="5"/>
  <c r="FQ305" i="5"/>
  <c r="FP305" i="5"/>
  <c r="FO305" i="5"/>
  <c r="FN305" i="5"/>
  <c r="FM305" i="5"/>
  <c r="FL305" i="5"/>
  <c r="FK305" i="5"/>
  <c r="FJ305" i="5"/>
  <c r="FI305" i="5"/>
  <c r="FH305" i="5"/>
  <c r="FG305" i="5"/>
  <c r="FF305" i="5"/>
  <c r="FX304" i="5"/>
  <c r="FW304" i="5"/>
  <c r="FV304" i="5"/>
  <c r="FU304" i="5"/>
  <c r="FT304" i="5"/>
  <c r="FS304" i="5"/>
  <c r="FR304" i="5"/>
  <c r="FQ304" i="5"/>
  <c r="FP304" i="5"/>
  <c r="FO304" i="5"/>
  <c r="FN304" i="5"/>
  <c r="FM304" i="5"/>
  <c r="FL304" i="5"/>
  <c r="FK304" i="5"/>
  <c r="FJ304" i="5"/>
  <c r="FI304" i="5"/>
  <c r="FH304" i="5"/>
  <c r="FG304" i="5"/>
  <c r="FF304" i="5"/>
  <c r="FY303" i="5"/>
  <c r="FX303" i="5"/>
  <c r="FW303" i="5"/>
  <c r="FV303" i="5"/>
  <c r="FU303" i="5"/>
  <c r="FT303" i="5"/>
  <c r="FS303" i="5"/>
  <c r="FR303" i="5"/>
  <c r="FQ303" i="5"/>
  <c r="FP303" i="5"/>
  <c r="FO303" i="5"/>
  <c r="FN303" i="5"/>
  <c r="FM303" i="5"/>
  <c r="FL303" i="5"/>
  <c r="FK303" i="5"/>
  <c r="FJ303" i="5"/>
  <c r="FI303" i="5"/>
  <c r="FH303" i="5"/>
  <c r="FG303" i="5"/>
  <c r="FF303" i="5"/>
  <c r="FZ302" i="5"/>
  <c r="FY302" i="5"/>
  <c r="FX302" i="5"/>
  <c r="FW302" i="5"/>
  <c r="FV302" i="5"/>
  <c r="FU302" i="5"/>
  <c r="FT302" i="5"/>
  <c r="FS302" i="5"/>
  <c r="FR302" i="5"/>
  <c r="FQ302" i="5"/>
  <c r="FP302" i="5"/>
  <c r="FO302" i="5"/>
  <c r="FN302" i="5"/>
  <c r="FM302" i="5"/>
  <c r="FL302" i="5"/>
  <c r="FK302" i="5"/>
  <c r="FJ302" i="5"/>
  <c r="FI302" i="5"/>
  <c r="FH302" i="5"/>
  <c r="FG302" i="5"/>
  <c r="FF302" i="5"/>
  <c r="GA301" i="5"/>
  <c r="FZ301" i="5"/>
  <c r="FY301" i="5"/>
  <c r="FX301" i="5"/>
  <c r="FW301" i="5"/>
  <c r="FV301" i="5"/>
  <c r="FU301" i="5"/>
  <c r="FT301" i="5"/>
  <c r="FS301" i="5"/>
  <c r="FR301" i="5"/>
  <c r="FQ301" i="5"/>
  <c r="FP301" i="5"/>
  <c r="FO301" i="5"/>
  <c r="FN301" i="5"/>
  <c r="FM301" i="5"/>
  <c r="FL301" i="5"/>
  <c r="FK301" i="5"/>
  <c r="FJ301" i="5"/>
  <c r="FI301" i="5"/>
  <c r="FH301" i="5"/>
  <c r="FG301" i="5"/>
  <c r="FF301" i="5"/>
  <c r="GB300" i="5"/>
  <c r="GA300" i="5"/>
  <c r="FZ300" i="5"/>
  <c r="FY300" i="5"/>
  <c r="FX300" i="5"/>
  <c r="FW300" i="5"/>
  <c r="FV300" i="5"/>
  <c r="FU300" i="5"/>
  <c r="FT300" i="5"/>
  <c r="FS300" i="5"/>
  <c r="FR300" i="5"/>
  <c r="FQ300" i="5"/>
  <c r="FP300" i="5"/>
  <c r="FO300" i="5"/>
  <c r="FN300" i="5"/>
  <c r="FM300" i="5"/>
  <c r="FL300" i="5"/>
  <c r="FK300" i="5"/>
  <c r="FJ300" i="5"/>
  <c r="FI300" i="5"/>
  <c r="FH300" i="5"/>
  <c r="FG300" i="5"/>
  <c r="FF300" i="5"/>
  <c r="GC299" i="5"/>
  <c r="GB299" i="5"/>
  <c r="GA299" i="5"/>
  <c r="FZ299" i="5"/>
  <c r="FY299" i="5"/>
  <c r="FX299" i="5"/>
  <c r="FW299" i="5"/>
  <c r="FV299" i="5"/>
  <c r="FU299" i="5"/>
  <c r="FT299" i="5"/>
  <c r="FS299" i="5"/>
  <c r="FR299" i="5"/>
  <c r="FQ299" i="5"/>
  <c r="FP299" i="5"/>
  <c r="FO299" i="5"/>
  <c r="FN299" i="5"/>
  <c r="FM299" i="5"/>
  <c r="FL299" i="5"/>
  <c r="FK299" i="5"/>
  <c r="FJ299" i="5"/>
  <c r="FI299" i="5"/>
  <c r="FH299" i="5"/>
  <c r="FG299" i="5"/>
  <c r="FF299" i="5"/>
  <c r="GD298" i="5"/>
  <c r="GC298" i="5"/>
  <c r="GB298" i="5"/>
  <c r="GA298" i="5"/>
  <c r="FZ298" i="5"/>
  <c r="FY298" i="5"/>
  <c r="FX298" i="5"/>
  <c r="FW298" i="5"/>
  <c r="FV298" i="5"/>
  <c r="FU298" i="5"/>
  <c r="FT298" i="5"/>
  <c r="FS298" i="5"/>
  <c r="FR298" i="5"/>
  <c r="FQ298" i="5"/>
  <c r="FP298" i="5"/>
  <c r="FO298" i="5"/>
  <c r="FN298" i="5"/>
  <c r="FM298" i="5"/>
  <c r="FL298" i="5"/>
  <c r="FK298" i="5"/>
  <c r="FJ298" i="5"/>
  <c r="FI298" i="5"/>
  <c r="FH298" i="5"/>
  <c r="FG298" i="5"/>
  <c r="FF298" i="5"/>
  <c r="GE297" i="5"/>
  <c r="GD297" i="5"/>
  <c r="GC297" i="5"/>
  <c r="GB297" i="5"/>
  <c r="GA297" i="5"/>
  <c r="FZ297" i="5"/>
  <c r="FY297" i="5"/>
  <c r="FX297" i="5"/>
  <c r="FW297" i="5"/>
  <c r="FV297" i="5"/>
  <c r="FU297" i="5"/>
  <c r="FT297" i="5"/>
  <c r="FS297" i="5"/>
  <c r="FR297" i="5"/>
  <c r="FQ297" i="5"/>
  <c r="FP297" i="5"/>
  <c r="FO297" i="5"/>
  <c r="FN297" i="5"/>
  <c r="FM297" i="5"/>
  <c r="FL297" i="5"/>
  <c r="FK297" i="5"/>
  <c r="FJ297" i="5"/>
  <c r="FI297" i="5"/>
  <c r="FH297" i="5"/>
  <c r="FG297" i="5"/>
  <c r="FF297" i="5"/>
  <c r="GF296" i="5"/>
  <c r="GE296" i="5"/>
  <c r="GD296" i="5"/>
  <c r="GC296" i="5"/>
  <c r="GB296" i="5"/>
  <c r="GA296" i="5"/>
  <c r="FZ296" i="5"/>
  <c r="FY296" i="5"/>
  <c r="FX296" i="5"/>
  <c r="FW296" i="5"/>
  <c r="FV296" i="5"/>
  <c r="FU296" i="5"/>
  <c r="FT296" i="5"/>
  <c r="FS296" i="5"/>
  <c r="FR296" i="5"/>
  <c r="FQ296" i="5"/>
  <c r="FP296" i="5"/>
  <c r="FO296" i="5"/>
  <c r="FN296" i="5"/>
  <c r="FM296" i="5"/>
  <c r="FL296" i="5"/>
  <c r="FK296" i="5"/>
  <c r="FJ296" i="5"/>
  <c r="FI296" i="5"/>
  <c r="FH296" i="5"/>
  <c r="FG296" i="5"/>
  <c r="FF296" i="5"/>
  <c r="GG295" i="5"/>
  <c r="GF295" i="5"/>
  <c r="GE295" i="5"/>
  <c r="GD295" i="5"/>
  <c r="GC295" i="5"/>
  <c r="GB295" i="5"/>
  <c r="GA295" i="5"/>
  <c r="FZ295" i="5"/>
  <c r="FY295" i="5"/>
  <c r="FX295" i="5"/>
  <c r="FW295" i="5"/>
  <c r="FV295" i="5"/>
  <c r="FU295" i="5"/>
  <c r="FT295" i="5"/>
  <c r="FS295" i="5"/>
  <c r="FR295" i="5"/>
  <c r="FQ295" i="5"/>
  <c r="FP295" i="5"/>
  <c r="FO295" i="5"/>
  <c r="FN295" i="5"/>
  <c r="FM295" i="5"/>
  <c r="FL295" i="5"/>
  <c r="FK295" i="5"/>
  <c r="FJ295" i="5"/>
  <c r="FI295" i="5"/>
  <c r="FH295" i="5"/>
  <c r="FG295" i="5"/>
  <c r="FF295" i="5"/>
  <c r="GH294" i="5"/>
  <c r="GG294" i="5"/>
  <c r="GF294" i="5"/>
  <c r="GE294" i="5"/>
  <c r="GD294" i="5"/>
  <c r="GC294" i="5"/>
  <c r="GB294" i="5"/>
  <c r="GA294" i="5"/>
  <c r="FZ294" i="5"/>
  <c r="FY294" i="5"/>
  <c r="FX294" i="5"/>
  <c r="FW294" i="5"/>
  <c r="FV294" i="5"/>
  <c r="FU294" i="5"/>
  <c r="FT294" i="5"/>
  <c r="FS294" i="5"/>
  <c r="FR294" i="5"/>
  <c r="FQ294" i="5"/>
  <c r="FP294" i="5"/>
  <c r="FO294" i="5"/>
  <c r="FN294" i="5"/>
  <c r="FM294" i="5"/>
  <c r="FL294" i="5"/>
  <c r="FK294" i="5"/>
  <c r="FJ294" i="5"/>
  <c r="FI294" i="5"/>
  <c r="FH294" i="5"/>
  <c r="FG294" i="5"/>
  <c r="FF294" i="5"/>
  <c r="GI293" i="5"/>
  <c r="GH293" i="5"/>
  <c r="GG293" i="5"/>
  <c r="GF293" i="5"/>
  <c r="GE293" i="5"/>
  <c r="GD293" i="5"/>
  <c r="GC293" i="5"/>
  <c r="GB293" i="5"/>
  <c r="GA293" i="5"/>
  <c r="FZ293" i="5"/>
  <c r="FY293" i="5"/>
  <c r="FX293" i="5"/>
  <c r="FW293" i="5"/>
  <c r="FV293" i="5"/>
  <c r="FU293" i="5"/>
  <c r="FT293" i="5"/>
  <c r="FS293" i="5"/>
  <c r="FR293" i="5"/>
  <c r="FQ293" i="5"/>
  <c r="FP293" i="5"/>
  <c r="FO293" i="5"/>
  <c r="FN293" i="5"/>
  <c r="FM293" i="5"/>
  <c r="FL293" i="5"/>
  <c r="FK293" i="5"/>
  <c r="FJ293" i="5"/>
  <c r="FI293" i="5"/>
  <c r="FH293" i="5"/>
  <c r="FG293" i="5"/>
  <c r="FF293" i="5"/>
  <c r="GJ292" i="5"/>
  <c r="GI292" i="5"/>
  <c r="GH292" i="5"/>
  <c r="GG292" i="5"/>
  <c r="GF292" i="5"/>
  <c r="GE292" i="5"/>
  <c r="GD292" i="5"/>
  <c r="GC292" i="5"/>
  <c r="GB292" i="5"/>
  <c r="GA292" i="5"/>
  <c r="FZ292" i="5"/>
  <c r="FY292" i="5"/>
  <c r="FX292" i="5"/>
  <c r="FW292" i="5"/>
  <c r="FV292" i="5"/>
  <c r="FU292" i="5"/>
  <c r="FT292" i="5"/>
  <c r="FS292" i="5"/>
  <c r="FR292" i="5"/>
  <c r="FQ292" i="5"/>
  <c r="FP292" i="5"/>
  <c r="FO292" i="5"/>
  <c r="FN292" i="5"/>
  <c r="FM292" i="5"/>
  <c r="FL292" i="5"/>
  <c r="FK292" i="5"/>
  <c r="FJ292" i="5"/>
  <c r="FI292" i="5"/>
  <c r="FH292" i="5"/>
  <c r="FG292" i="5"/>
  <c r="FF292" i="5"/>
  <c r="GK291" i="5"/>
  <c r="GJ291" i="5"/>
  <c r="GI291" i="5"/>
  <c r="GH291" i="5"/>
  <c r="GG291" i="5"/>
  <c r="GF291" i="5"/>
  <c r="GE291" i="5"/>
  <c r="GD291" i="5"/>
  <c r="GC291" i="5"/>
  <c r="GB291" i="5"/>
  <c r="GA291" i="5"/>
  <c r="FZ291" i="5"/>
  <c r="FY291" i="5"/>
  <c r="FX291" i="5"/>
  <c r="FW291" i="5"/>
  <c r="FV291" i="5"/>
  <c r="FU291" i="5"/>
  <c r="FT291" i="5"/>
  <c r="FS291" i="5"/>
  <c r="FR291" i="5"/>
  <c r="FQ291" i="5"/>
  <c r="FP291" i="5"/>
  <c r="FO291" i="5"/>
  <c r="FN291" i="5"/>
  <c r="FM291" i="5"/>
  <c r="FL291" i="5"/>
  <c r="FK291" i="5"/>
  <c r="FJ291" i="5"/>
  <c r="FI291" i="5"/>
  <c r="FH291" i="5"/>
  <c r="FG291" i="5"/>
  <c r="FF291" i="5"/>
  <c r="GL290" i="5"/>
  <c r="GK290" i="5"/>
  <c r="GJ290" i="5"/>
  <c r="GI290" i="5"/>
  <c r="GH290" i="5"/>
  <c r="GG290" i="5"/>
  <c r="GF290" i="5"/>
  <c r="GE290" i="5"/>
  <c r="GD290" i="5"/>
  <c r="GC290" i="5"/>
  <c r="GB290" i="5"/>
  <c r="GA290" i="5"/>
  <c r="FZ290" i="5"/>
  <c r="FY290" i="5"/>
  <c r="FX290" i="5"/>
  <c r="FW290" i="5"/>
  <c r="FV290" i="5"/>
  <c r="FU290" i="5"/>
  <c r="FT290" i="5"/>
  <c r="FS290" i="5"/>
  <c r="FR290" i="5"/>
  <c r="FQ290" i="5"/>
  <c r="FP290" i="5"/>
  <c r="FO290" i="5"/>
  <c r="FN290" i="5"/>
  <c r="FM290" i="5"/>
  <c r="FL290" i="5"/>
  <c r="FK290" i="5"/>
  <c r="FJ290" i="5"/>
  <c r="FI290" i="5"/>
  <c r="FH290" i="5"/>
  <c r="FG290" i="5"/>
  <c r="FF290" i="5"/>
  <c r="GM289" i="5"/>
  <c r="GL289" i="5"/>
  <c r="GK289" i="5"/>
  <c r="GJ289" i="5"/>
  <c r="GI289" i="5"/>
  <c r="GH289" i="5"/>
  <c r="GG289" i="5"/>
  <c r="GF289" i="5"/>
  <c r="GE289" i="5"/>
  <c r="GD289" i="5"/>
  <c r="GC289" i="5"/>
  <c r="GB289" i="5"/>
  <c r="GA289" i="5"/>
  <c r="FZ289" i="5"/>
  <c r="FY289" i="5"/>
  <c r="FX289" i="5"/>
  <c r="FW289" i="5"/>
  <c r="FV289" i="5"/>
  <c r="FU289" i="5"/>
  <c r="FT289" i="5"/>
  <c r="FS289" i="5"/>
  <c r="FR289" i="5"/>
  <c r="FQ289" i="5"/>
  <c r="FP289" i="5"/>
  <c r="FO289" i="5"/>
  <c r="FN289" i="5"/>
  <c r="FM289" i="5"/>
  <c r="FL289" i="5"/>
  <c r="FK289" i="5"/>
  <c r="FJ289" i="5"/>
  <c r="FI289" i="5"/>
  <c r="FH289" i="5"/>
  <c r="FG289" i="5"/>
  <c r="FF289" i="5"/>
  <c r="GN288" i="5"/>
  <c r="GM288" i="5"/>
  <c r="GL288" i="5"/>
  <c r="GK288" i="5"/>
  <c r="GJ288" i="5"/>
  <c r="GI288" i="5"/>
  <c r="GH288" i="5"/>
  <c r="GG288" i="5"/>
  <c r="GF288" i="5"/>
  <c r="GE288" i="5"/>
  <c r="GD288" i="5"/>
  <c r="GC288" i="5"/>
  <c r="GB288" i="5"/>
  <c r="GA288" i="5"/>
  <c r="FZ288" i="5"/>
  <c r="FY288" i="5"/>
  <c r="FX288" i="5"/>
  <c r="FW288" i="5"/>
  <c r="FV288" i="5"/>
  <c r="FU288" i="5"/>
  <c r="FT288" i="5"/>
  <c r="FS288" i="5"/>
  <c r="FR288" i="5"/>
  <c r="FQ288" i="5"/>
  <c r="FP288" i="5"/>
  <c r="FO288" i="5"/>
  <c r="FN288" i="5"/>
  <c r="FM288" i="5"/>
  <c r="FL288" i="5"/>
  <c r="FK288" i="5"/>
  <c r="FJ288" i="5"/>
  <c r="FI288" i="5"/>
  <c r="FH288" i="5"/>
  <c r="FG288" i="5"/>
  <c r="FF288" i="5"/>
  <c r="GO287" i="5"/>
  <c r="GN287" i="5"/>
  <c r="GM287" i="5"/>
  <c r="GL287" i="5"/>
  <c r="GK287" i="5"/>
  <c r="GJ287" i="5"/>
  <c r="GI287" i="5"/>
  <c r="GH287" i="5"/>
  <c r="GG287" i="5"/>
  <c r="GF287" i="5"/>
  <c r="GE287" i="5"/>
  <c r="GD287" i="5"/>
  <c r="GC287" i="5"/>
  <c r="GB287" i="5"/>
  <c r="GA287" i="5"/>
  <c r="FZ287" i="5"/>
  <c r="FY287" i="5"/>
  <c r="FX287" i="5"/>
  <c r="FW287" i="5"/>
  <c r="FV287" i="5"/>
  <c r="FU287" i="5"/>
  <c r="FT287" i="5"/>
  <c r="FS287" i="5"/>
  <c r="FR287" i="5"/>
  <c r="FQ287" i="5"/>
  <c r="FP287" i="5"/>
  <c r="FO287" i="5"/>
  <c r="FN287" i="5"/>
  <c r="FM287" i="5"/>
  <c r="FL287" i="5"/>
  <c r="FK287" i="5"/>
  <c r="FJ287" i="5"/>
  <c r="FI287" i="5"/>
  <c r="FH287" i="5"/>
  <c r="FG287" i="5"/>
  <c r="FF287" i="5"/>
  <c r="GP286" i="5"/>
  <c r="GO286" i="5"/>
  <c r="GN286" i="5"/>
  <c r="GM286" i="5"/>
  <c r="GL286" i="5"/>
  <c r="GK286" i="5"/>
  <c r="GJ286" i="5"/>
  <c r="GI286" i="5"/>
  <c r="GH286" i="5"/>
  <c r="GG286" i="5"/>
  <c r="GF286" i="5"/>
  <c r="GE286" i="5"/>
  <c r="GD286" i="5"/>
  <c r="GC286" i="5"/>
  <c r="GB286" i="5"/>
  <c r="GA286" i="5"/>
  <c r="FZ286" i="5"/>
  <c r="FY286" i="5"/>
  <c r="FX286" i="5"/>
  <c r="FW286" i="5"/>
  <c r="FV286" i="5"/>
  <c r="FU286" i="5"/>
  <c r="FT286" i="5"/>
  <c r="FS286" i="5"/>
  <c r="FR286" i="5"/>
  <c r="FQ286" i="5"/>
  <c r="FP286" i="5"/>
  <c r="FO286" i="5"/>
  <c r="FN286" i="5"/>
  <c r="FM286" i="5"/>
  <c r="FL286" i="5"/>
  <c r="FK286" i="5"/>
  <c r="FJ286" i="5"/>
  <c r="FI286" i="5"/>
  <c r="FH286" i="5"/>
  <c r="FG286" i="5"/>
  <c r="FF286" i="5"/>
  <c r="GQ285" i="5"/>
  <c r="GP285" i="5"/>
  <c r="GO285" i="5"/>
  <c r="GN285" i="5"/>
  <c r="GM285" i="5"/>
  <c r="GL285" i="5"/>
  <c r="GK285" i="5"/>
  <c r="GJ285" i="5"/>
  <c r="GI285" i="5"/>
  <c r="GH285" i="5"/>
  <c r="GG285" i="5"/>
  <c r="GF285" i="5"/>
  <c r="GE285" i="5"/>
  <c r="GD285" i="5"/>
  <c r="GC285" i="5"/>
  <c r="GB285" i="5"/>
  <c r="GA285" i="5"/>
  <c r="FZ285" i="5"/>
  <c r="FY285" i="5"/>
  <c r="FX285" i="5"/>
  <c r="FW285" i="5"/>
  <c r="FV285" i="5"/>
  <c r="FU285" i="5"/>
  <c r="FT285" i="5"/>
  <c r="FS285" i="5"/>
  <c r="FR285" i="5"/>
  <c r="FQ285" i="5"/>
  <c r="FP285" i="5"/>
  <c r="FO285" i="5"/>
  <c r="FN285" i="5"/>
  <c r="FM285" i="5"/>
  <c r="FL285" i="5"/>
  <c r="FK285" i="5"/>
  <c r="FJ285" i="5"/>
  <c r="FI285" i="5"/>
  <c r="FH285" i="5"/>
  <c r="FG285" i="5"/>
  <c r="FF285" i="5"/>
  <c r="GR284" i="5"/>
  <c r="GQ284" i="5"/>
  <c r="GP284" i="5"/>
  <c r="GO284" i="5"/>
  <c r="GN284" i="5"/>
  <c r="GM284" i="5"/>
  <c r="GL284" i="5"/>
  <c r="GK284" i="5"/>
  <c r="GJ284" i="5"/>
  <c r="GI284" i="5"/>
  <c r="GH284" i="5"/>
  <c r="GG284" i="5"/>
  <c r="GF284" i="5"/>
  <c r="GE284" i="5"/>
  <c r="GD284" i="5"/>
  <c r="GC284" i="5"/>
  <c r="GB284" i="5"/>
  <c r="GA284" i="5"/>
  <c r="FZ284" i="5"/>
  <c r="FY284" i="5"/>
  <c r="FX284" i="5"/>
  <c r="FW284" i="5"/>
  <c r="FV284" i="5"/>
  <c r="FU284" i="5"/>
  <c r="FT284" i="5"/>
  <c r="FS284" i="5"/>
  <c r="FR284" i="5"/>
  <c r="FQ284" i="5"/>
  <c r="FP284" i="5"/>
  <c r="FO284" i="5"/>
  <c r="FN284" i="5"/>
  <c r="FM284" i="5"/>
  <c r="FL284" i="5"/>
  <c r="FK284" i="5"/>
  <c r="FJ284" i="5"/>
  <c r="FI284" i="5"/>
  <c r="FH284" i="5"/>
  <c r="FG284" i="5"/>
  <c r="FF284" i="5"/>
  <c r="DR322" i="5"/>
  <c r="DS321" i="5"/>
  <c r="DR321" i="5"/>
  <c r="DT320" i="5"/>
  <c r="DS320" i="5"/>
  <c r="DR320" i="5"/>
  <c r="DU319" i="5"/>
  <c r="DT319" i="5"/>
  <c r="DS319" i="5"/>
  <c r="DR319" i="5"/>
  <c r="DV318" i="5"/>
  <c r="DU318" i="5"/>
  <c r="DT318" i="5"/>
  <c r="DS318" i="5"/>
  <c r="DR318" i="5"/>
  <c r="DW317" i="5"/>
  <c r="DV317" i="5"/>
  <c r="DU317" i="5"/>
  <c r="DT317" i="5"/>
  <c r="DS317" i="5"/>
  <c r="DR317" i="5"/>
  <c r="DX316" i="5"/>
  <c r="DW316" i="5"/>
  <c r="DV316" i="5"/>
  <c r="DU316" i="5"/>
  <c r="DT316" i="5"/>
  <c r="DS316" i="5"/>
  <c r="DR316" i="5"/>
  <c r="DY315" i="5"/>
  <c r="DX315" i="5"/>
  <c r="DW315" i="5"/>
  <c r="DV315" i="5"/>
  <c r="DU315" i="5"/>
  <c r="DT315" i="5"/>
  <c r="DS315" i="5"/>
  <c r="DR315" i="5"/>
  <c r="DZ314" i="5"/>
  <c r="DY314" i="5"/>
  <c r="DX314" i="5"/>
  <c r="DW314" i="5"/>
  <c r="DV314" i="5"/>
  <c r="DU314" i="5"/>
  <c r="DT314" i="5"/>
  <c r="DS314" i="5"/>
  <c r="DR314" i="5"/>
  <c r="EA313" i="5"/>
  <c r="DZ313" i="5"/>
  <c r="DY313" i="5"/>
  <c r="DX313" i="5"/>
  <c r="DW313" i="5"/>
  <c r="DV313" i="5"/>
  <c r="DU313" i="5"/>
  <c r="DT313" i="5"/>
  <c r="DS313" i="5"/>
  <c r="DR313" i="5"/>
  <c r="EB312" i="5"/>
  <c r="EA312" i="5"/>
  <c r="DZ312" i="5"/>
  <c r="DY312" i="5"/>
  <c r="DX312" i="5"/>
  <c r="DW312" i="5"/>
  <c r="DV312" i="5"/>
  <c r="DU312" i="5"/>
  <c r="DT312" i="5"/>
  <c r="DS312" i="5"/>
  <c r="DR312" i="5"/>
  <c r="EC311" i="5"/>
  <c r="EB311" i="5"/>
  <c r="EA311" i="5"/>
  <c r="DZ311" i="5"/>
  <c r="DY311" i="5"/>
  <c r="DX311" i="5"/>
  <c r="DW311" i="5"/>
  <c r="DV311" i="5"/>
  <c r="DU311" i="5"/>
  <c r="DT311" i="5"/>
  <c r="DS311" i="5"/>
  <c r="DR311" i="5"/>
  <c r="ED310" i="5"/>
  <c r="EC310" i="5"/>
  <c r="EB310" i="5"/>
  <c r="EA310" i="5"/>
  <c r="DZ310" i="5"/>
  <c r="DY310" i="5"/>
  <c r="DX310" i="5"/>
  <c r="DW310" i="5"/>
  <c r="DV310" i="5"/>
  <c r="DU310" i="5"/>
  <c r="DT310" i="5"/>
  <c r="DS310" i="5"/>
  <c r="DR310" i="5"/>
  <c r="EE309" i="5"/>
  <c r="ED309" i="5"/>
  <c r="EC309" i="5"/>
  <c r="EB309" i="5"/>
  <c r="EA309" i="5"/>
  <c r="DZ309" i="5"/>
  <c r="DY309" i="5"/>
  <c r="DX309" i="5"/>
  <c r="DW309" i="5"/>
  <c r="DV309" i="5"/>
  <c r="DU309" i="5"/>
  <c r="DT309" i="5"/>
  <c r="DS309" i="5"/>
  <c r="DR309" i="5"/>
  <c r="EF308" i="5"/>
  <c r="EE308" i="5"/>
  <c r="ED308" i="5"/>
  <c r="EC308" i="5"/>
  <c r="EB308" i="5"/>
  <c r="EA308" i="5"/>
  <c r="DZ308" i="5"/>
  <c r="DY308" i="5"/>
  <c r="DX308" i="5"/>
  <c r="DW308" i="5"/>
  <c r="DV308" i="5"/>
  <c r="DU308" i="5"/>
  <c r="DT308" i="5"/>
  <c r="DS308" i="5"/>
  <c r="DR308" i="5"/>
  <c r="EG307" i="5"/>
  <c r="EF307" i="5"/>
  <c r="EE307" i="5"/>
  <c r="ED307" i="5"/>
  <c r="EC307" i="5"/>
  <c r="EB307" i="5"/>
  <c r="EA307" i="5"/>
  <c r="DZ307" i="5"/>
  <c r="DY307" i="5"/>
  <c r="DX307" i="5"/>
  <c r="DW307" i="5"/>
  <c r="DV307" i="5"/>
  <c r="DU307" i="5"/>
  <c r="DT307" i="5"/>
  <c r="DS307" i="5"/>
  <c r="DR307" i="5"/>
  <c r="EH306" i="5"/>
  <c r="EG306" i="5"/>
  <c r="EF306" i="5"/>
  <c r="EE306" i="5"/>
  <c r="ED306" i="5"/>
  <c r="EC306" i="5"/>
  <c r="EB306" i="5"/>
  <c r="EA306" i="5"/>
  <c r="DZ306" i="5"/>
  <c r="DY306" i="5"/>
  <c r="DX306" i="5"/>
  <c r="DW306" i="5"/>
  <c r="DV306" i="5"/>
  <c r="DU306" i="5"/>
  <c r="DT306" i="5"/>
  <c r="DS306" i="5"/>
  <c r="DR306" i="5"/>
  <c r="EI305" i="5"/>
  <c r="EH305" i="5"/>
  <c r="EG305" i="5"/>
  <c r="EF305" i="5"/>
  <c r="EE305" i="5"/>
  <c r="ED305" i="5"/>
  <c r="EC305" i="5"/>
  <c r="EB305" i="5"/>
  <c r="EA305" i="5"/>
  <c r="DZ305" i="5"/>
  <c r="DY305" i="5"/>
  <c r="DX305" i="5"/>
  <c r="DW305" i="5"/>
  <c r="DV305" i="5"/>
  <c r="DU305" i="5"/>
  <c r="DT305" i="5"/>
  <c r="DS305" i="5"/>
  <c r="DR305" i="5"/>
  <c r="EJ304" i="5"/>
  <c r="EI304" i="5"/>
  <c r="EH304" i="5"/>
  <c r="EG304" i="5"/>
  <c r="EF304" i="5"/>
  <c r="EE304" i="5"/>
  <c r="ED304" i="5"/>
  <c r="EC304" i="5"/>
  <c r="EB304" i="5"/>
  <c r="EA304" i="5"/>
  <c r="DZ304" i="5"/>
  <c r="DY304" i="5"/>
  <c r="DX304" i="5"/>
  <c r="DW304" i="5"/>
  <c r="DV304" i="5"/>
  <c r="DU304" i="5"/>
  <c r="DT304" i="5"/>
  <c r="DS304" i="5"/>
  <c r="DR304" i="5"/>
  <c r="EK303" i="5"/>
  <c r="EJ303" i="5"/>
  <c r="EI303" i="5"/>
  <c r="EH303" i="5"/>
  <c r="EG303" i="5"/>
  <c r="EF303" i="5"/>
  <c r="EE303" i="5"/>
  <c r="ED303" i="5"/>
  <c r="EC303" i="5"/>
  <c r="EB303" i="5"/>
  <c r="EA303" i="5"/>
  <c r="DZ303" i="5"/>
  <c r="DY303" i="5"/>
  <c r="DX303" i="5"/>
  <c r="DW303" i="5"/>
  <c r="DV303" i="5"/>
  <c r="DU303" i="5"/>
  <c r="DT303" i="5"/>
  <c r="DS303" i="5"/>
  <c r="DR303" i="5"/>
  <c r="EL302" i="5"/>
  <c r="EK302" i="5"/>
  <c r="EJ302" i="5"/>
  <c r="EI302" i="5"/>
  <c r="EH302" i="5"/>
  <c r="EG302" i="5"/>
  <c r="EF302" i="5"/>
  <c r="EE302" i="5"/>
  <c r="ED302" i="5"/>
  <c r="EC302" i="5"/>
  <c r="EB302" i="5"/>
  <c r="EA302" i="5"/>
  <c r="DZ302" i="5"/>
  <c r="DY302" i="5"/>
  <c r="DX302" i="5"/>
  <c r="DW302" i="5"/>
  <c r="DV302" i="5"/>
  <c r="DU302" i="5"/>
  <c r="DT302" i="5"/>
  <c r="DS302" i="5"/>
  <c r="DR302" i="5"/>
  <c r="EM301" i="5"/>
  <c r="EL301" i="5"/>
  <c r="EK301" i="5"/>
  <c r="EJ301" i="5"/>
  <c r="EI301" i="5"/>
  <c r="EH301" i="5"/>
  <c r="EG301" i="5"/>
  <c r="EF301" i="5"/>
  <c r="EE301" i="5"/>
  <c r="ED301" i="5"/>
  <c r="EC301" i="5"/>
  <c r="EB301" i="5"/>
  <c r="EA301" i="5"/>
  <c r="DZ301" i="5"/>
  <c r="DY301" i="5"/>
  <c r="DX301" i="5"/>
  <c r="DW301" i="5"/>
  <c r="DV301" i="5"/>
  <c r="DU301" i="5"/>
  <c r="DT301" i="5"/>
  <c r="DS301" i="5"/>
  <c r="DR301" i="5"/>
  <c r="EN300" i="5"/>
  <c r="EM300" i="5"/>
  <c r="EL300" i="5"/>
  <c r="EK300" i="5"/>
  <c r="EJ300" i="5"/>
  <c r="EI300" i="5"/>
  <c r="EH300" i="5"/>
  <c r="EG300" i="5"/>
  <c r="EF300" i="5"/>
  <c r="EE300" i="5"/>
  <c r="ED300" i="5"/>
  <c r="EC300" i="5"/>
  <c r="EB300" i="5"/>
  <c r="EA300" i="5"/>
  <c r="DZ300" i="5"/>
  <c r="DY300" i="5"/>
  <c r="DX300" i="5"/>
  <c r="DW300" i="5"/>
  <c r="DV300" i="5"/>
  <c r="DU300" i="5"/>
  <c r="DT300" i="5"/>
  <c r="DS300" i="5"/>
  <c r="DR300" i="5"/>
  <c r="EO299" i="5"/>
  <c r="EN299" i="5"/>
  <c r="EM299" i="5"/>
  <c r="EL299" i="5"/>
  <c r="EK299" i="5"/>
  <c r="EJ299" i="5"/>
  <c r="EI299" i="5"/>
  <c r="EH299" i="5"/>
  <c r="EG299" i="5"/>
  <c r="EF299" i="5"/>
  <c r="EE299" i="5"/>
  <c r="ED299" i="5"/>
  <c r="EC299" i="5"/>
  <c r="EB299" i="5"/>
  <c r="EA299" i="5"/>
  <c r="DZ299" i="5"/>
  <c r="DY299" i="5"/>
  <c r="DX299" i="5"/>
  <c r="DW299" i="5"/>
  <c r="DV299" i="5"/>
  <c r="DU299" i="5"/>
  <c r="DT299" i="5"/>
  <c r="DS299" i="5"/>
  <c r="DR299" i="5"/>
  <c r="EP298" i="5"/>
  <c r="EO298" i="5"/>
  <c r="EN298" i="5"/>
  <c r="EM298" i="5"/>
  <c r="EL298" i="5"/>
  <c r="EK298" i="5"/>
  <c r="EJ298" i="5"/>
  <c r="EI298" i="5"/>
  <c r="EH298" i="5"/>
  <c r="EG298" i="5"/>
  <c r="EF298" i="5"/>
  <c r="EE298" i="5"/>
  <c r="ED298" i="5"/>
  <c r="EC298" i="5"/>
  <c r="EB298" i="5"/>
  <c r="EA298" i="5"/>
  <c r="DZ298" i="5"/>
  <c r="DY298" i="5"/>
  <c r="DX298" i="5"/>
  <c r="DW298" i="5"/>
  <c r="DV298" i="5"/>
  <c r="DU298" i="5"/>
  <c r="DT298" i="5"/>
  <c r="DS298" i="5"/>
  <c r="DR298" i="5"/>
  <c r="EQ297" i="5"/>
  <c r="EP297" i="5"/>
  <c r="EO297" i="5"/>
  <c r="EN297" i="5"/>
  <c r="EM297" i="5"/>
  <c r="EL297" i="5"/>
  <c r="EK297" i="5"/>
  <c r="EJ297" i="5"/>
  <c r="EI297" i="5"/>
  <c r="EH297" i="5"/>
  <c r="EG297" i="5"/>
  <c r="EF297" i="5"/>
  <c r="EE297" i="5"/>
  <c r="ED297" i="5"/>
  <c r="EC297" i="5"/>
  <c r="EB297" i="5"/>
  <c r="EA297" i="5"/>
  <c r="DZ297" i="5"/>
  <c r="DY297" i="5"/>
  <c r="DX297" i="5"/>
  <c r="DW297" i="5"/>
  <c r="DV297" i="5"/>
  <c r="DU297" i="5"/>
  <c r="DT297" i="5"/>
  <c r="DS297" i="5"/>
  <c r="DR297" i="5"/>
  <c r="ER296" i="5"/>
  <c r="EQ296" i="5"/>
  <c r="EP296" i="5"/>
  <c r="EO296" i="5"/>
  <c r="EN296" i="5"/>
  <c r="EM296" i="5"/>
  <c r="EL296" i="5"/>
  <c r="EK296" i="5"/>
  <c r="EJ296" i="5"/>
  <c r="EI296" i="5"/>
  <c r="EH296" i="5"/>
  <c r="EG296" i="5"/>
  <c r="EF296" i="5"/>
  <c r="EE296" i="5"/>
  <c r="ED296" i="5"/>
  <c r="EC296" i="5"/>
  <c r="EB296" i="5"/>
  <c r="EA296" i="5"/>
  <c r="DZ296" i="5"/>
  <c r="DY296" i="5"/>
  <c r="DX296" i="5"/>
  <c r="DW296" i="5"/>
  <c r="DV296" i="5"/>
  <c r="DU296" i="5"/>
  <c r="DT296" i="5"/>
  <c r="DS296" i="5"/>
  <c r="DR296" i="5"/>
  <c r="ES295" i="5"/>
  <c r="ER295" i="5"/>
  <c r="EQ295" i="5"/>
  <c r="EP295" i="5"/>
  <c r="EO295" i="5"/>
  <c r="EN295" i="5"/>
  <c r="EM295" i="5"/>
  <c r="EL295" i="5"/>
  <c r="EK295" i="5"/>
  <c r="EJ295" i="5"/>
  <c r="EI295" i="5"/>
  <c r="EH295" i="5"/>
  <c r="EG295" i="5"/>
  <c r="EF295" i="5"/>
  <c r="EE295" i="5"/>
  <c r="ED295" i="5"/>
  <c r="EC295" i="5"/>
  <c r="EB295" i="5"/>
  <c r="EA295" i="5"/>
  <c r="DZ295" i="5"/>
  <c r="DY295" i="5"/>
  <c r="DX295" i="5"/>
  <c r="DW295" i="5"/>
  <c r="DV295" i="5"/>
  <c r="DU295" i="5"/>
  <c r="DT295" i="5"/>
  <c r="DS295" i="5"/>
  <c r="DR295" i="5"/>
  <c r="ET294" i="5"/>
  <c r="ES294" i="5"/>
  <c r="ER294" i="5"/>
  <c r="EQ294" i="5"/>
  <c r="EP294" i="5"/>
  <c r="EO294" i="5"/>
  <c r="EN294" i="5"/>
  <c r="EM294" i="5"/>
  <c r="EL294" i="5"/>
  <c r="EK294" i="5"/>
  <c r="EJ294" i="5"/>
  <c r="EI294" i="5"/>
  <c r="EH294" i="5"/>
  <c r="EG294" i="5"/>
  <c r="EF294" i="5"/>
  <c r="EE294" i="5"/>
  <c r="ED294" i="5"/>
  <c r="EC294" i="5"/>
  <c r="EB294" i="5"/>
  <c r="EA294" i="5"/>
  <c r="DZ294" i="5"/>
  <c r="DY294" i="5"/>
  <c r="DX294" i="5"/>
  <c r="DW294" i="5"/>
  <c r="DV294" i="5"/>
  <c r="DU294" i="5"/>
  <c r="DT294" i="5"/>
  <c r="DS294" i="5"/>
  <c r="DR294" i="5"/>
  <c r="EU293" i="5"/>
  <c r="ET293" i="5"/>
  <c r="ES293" i="5"/>
  <c r="ER293" i="5"/>
  <c r="EQ293" i="5"/>
  <c r="EP293" i="5"/>
  <c r="EO293" i="5"/>
  <c r="EN293" i="5"/>
  <c r="EM293" i="5"/>
  <c r="EL293" i="5"/>
  <c r="EK293" i="5"/>
  <c r="EJ293" i="5"/>
  <c r="EI293" i="5"/>
  <c r="EH293" i="5"/>
  <c r="EG293" i="5"/>
  <c r="EF293" i="5"/>
  <c r="EE293" i="5"/>
  <c r="ED293" i="5"/>
  <c r="EC293" i="5"/>
  <c r="EB293" i="5"/>
  <c r="EA293" i="5"/>
  <c r="DZ293" i="5"/>
  <c r="DY293" i="5"/>
  <c r="DX293" i="5"/>
  <c r="DW293" i="5"/>
  <c r="DV293" i="5"/>
  <c r="DU293" i="5"/>
  <c r="DT293" i="5"/>
  <c r="DS293" i="5"/>
  <c r="DR293" i="5"/>
  <c r="EV292" i="5"/>
  <c r="EU292" i="5"/>
  <c r="ET292" i="5"/>
  <c r="ES292" i="5"/>
  <c r="ER292" i="5"/>
  <c r="EQ292" i="5"/>
  <c r="EP292" i="5"/>
  <c r="EO292" i="5"/>
  <c r="EN292" i="5"/>
  <c r="EM292" i="5"/>
  <c r="EL292" i="5"/>
  <c r="EK292" i="5"/>
  <c r="EJ292" i="5"/>
  <c r="EI292" i="5"/>
  <c r="EH292" i="5"/>
  <c r="EG292" i="5"/>
  <c r="EF292" i="5"/>
  <c r="EE292" i="5"/>
  <c r="ED292" i="5"/>
  <c r="EC292" i="5"/>
  <c r="EB292" i="5"/>
  <c r="EA292" i="5"/>
  <c r="DZ292" i="5"/>
  <c r="DY292" i="5"/>
  <c r="DX292" i="5"/>
  <c r="DW292" i="5"/>
  <c r="DV292" i="5"/>
  <c r="DU292" i="5"/>
  <c r="DT292" i="5"/>
  <c r="DS292" i="5"/>
  <c r="DR292" i="5"/>
  <c r="EW291" i="5"/>
  <c r="EV291" i="5"/>
  <c r="EU291" i="5"/>
  <c r="ET291" i="5"/>
  <c r="ES291" i="5"/>
  <c r="ER291" i="5"/>
  <c r="EQ291" i="5"/>
  <c r="EP291" i="5"/>
  <c r="EO291" i="5"/>
  <c r="EN291" i="5"/>
  <c r="EM291" i="5"/>
  <c r="EL291" i="5"/>
  <c r="EK291" i="5"/>
  <c r="EJ291" i="5"/>
  <c r="EI291" i="5"/>
  <c r="EH291" i="5"/>
  <c r="EG291" i="5"/>
  <c r="EF291" i="5"/>
  <c r="EE291" i="5"/>
  <c r="ED291" i="5"/>
  <c r="EC291" i="5"/>
  <c r="EB291" i="5"/>
  <c r="EA291" i="5"/>
  <c r="DZ291" i="5"/>
  <c r="DY291" i="5"/>
  <c r="DX291" i="5"/>
  <c r="DW291" i="5"/>
  <c r="DV291" i="5"/>
  <c r="DU291" i="5"/>
  <c r="DT291" i="5"/>
  <c r="DS291" i="5"/>
  <c r="DR291" i="5"/>
  <c r="EX290" i="5"/>
  <c r="EW290" i="5"/>
  <c r="EV290" i="5"/>
  <c r="EU290" i="5"/>
  <c r="ET290" i="5"/>
  <c r="ES290" i="5"/>
  <c r="ER290" i="5"/>
  <c r="EQ290" i="5"/>
  <c r="EP290" i="5"/>
  <c r="EO290" i="5"/>
  <c r="EN290" i="5"/>
  <c r="EM290" i="5"/>
  <c r="EL290" i="5"/>
  <c r="EK290" i="5"/>
  <c r="EJ290" i="5"/>
  <c r="EI290" i="5"/>
  <c r="EH290" i="5"/>
  <c r="EG290" i="5"/>
  <c r="EF290" i="5"/>
  <c r="EE290" i="5"/>
  <c r="ED290" i="5"/>
  <c r="EC290" i="5"/>
  <c r="EB290" i="5"/>
  <c r="EA290" i="5"/>
  <c r="DZ290" i="5"/>
  <c r="DY290" i="5"/>
  <c r="DX290" i="5"/>
  <c r="DW290" i="5"/>
  <c r="DV290" i="5"/>
  <c r="DU290" i="5"/>
  <c r="DT290" i="5"/>
  <c r="DS290" i="5"/>
  <c r="DR290" i="5"/>
  <c r="EY289" i="5"/>
  <c r="EX289" i="5"/>
  <c r="EW289" i="5"/>
  <c r="EV289" i="5"/>
  <c r="EU289" i="5"/>
  <c r="ET289" i="5"/>
  <c r="ES289" i="5"/>
  <c r="ER289" i="5"/>
  <c r="EQ289" i="5"/>
  <c r="EP289" i="5"/>
  <c r="EO289" i="5"/>
  <c r="EN289" i="5"/>
  <c r="EM289" i="5"/>
  <c r="EL289" i="5"/>
  <c r="EK289" i="5"/>
  <c r="EJ289" i="5"/>
  <c r="EI289" i="5"/>
  <c r="EH289" i="5"/>
  <c r="EG289" i="5"/>
  <c r="EF289" i="5"/>
  <c r="EE289" i="5"/>
  <c r="ED289" i="5"/>
  <c r="EC289" i="5"/>
  <c r="EB289" i="5"/>
  <c r="EA289" i="5"/>
  <c r="DZ289" i="5"/>
  <c r="DY289" i="5"/>
  <c r="DX289" i="5"/>
  <c r="DW289" i="5"/>
  <c r="DV289" i="5"/>
  <c r="DU289" i="5"/>
  <c r="DT289" i="5"/>
  <c r="DS289" i="5"/>
  <c r="DR289" i="5"/>
  <c r="EZ288" i="5"/>
  <c r="EY288" i="5"/>
  <c r="EX288" i="5"/>
  <c r="EW288" i="5"/>
  <c r="EV288" i="5"/>
  <c r="EU288" i="5"/>
  <c r="ET288" i="5"/>
  <c r="ES288" i="5"/>
  <c r="ER288" i="5"/>
  <c r="EQ288" i="5"/>
  <c r="EP288" i="5"/>
  <c r="EO288" i="5"/>
  <c r="EN288" i="5"/>
  <c r="EM288" i="5"/>
  <c r="EL288" i="5"/>
  <c r="EK288" i="5"/>
  <c r="EJ288" i="5"/>
  <c r="EI288" i="5"/>
  <c r="EH288" i="5"/>
  <c r="EG288" i="5"/>
  <c r="EF288" i="5"/>
  <c r="EE288" i="5"/>
  <c r="ED288" i="5"/>
  <c r="EC288" i="5"/>
  <c r="EB288" i="5"/>
  <c r="EA288" i="5"/>
  <c r="DZ288" i="5"/>
  <c r="DY288" i="5"/>
  <c r="DX288" i="5"/>
  <c r="DW288" i="5"/>
  <c r="DV288" i="5"/>
  <c r="DU288" i="5"/>
  <c r="DT288" i="5"/>
  <c r="DS288" i="5"/>
  <c r="DR288" i="5"/>
  <c r="FA287" i="5"/>
  <c r="EZ287" i="5"/>
  <c r="EY287" i="5"/>
  <c r="EX287" i="5"/>
  <c r="EW287" i="5"/>
  <c r="EV287" i="5"/>
  <c r="EU287" i="5"/>
  <c r="ET287" i="5"/>
  <c r="ES287" i="5"/>
  <c r="ER287" i="5"/>
  <c r="EQ287" i="5"/>
  <c r="EP287" i="5"/>
  <c r="EO287" i="5"/>
  <c r="EN287" i="5"/>
  <c r="EM287" i="5"/>
  <c r="EL287" i="5"/>
  <c r="EK287" i="5"/>
  <c r="EJ287" i="5"/>
  <c r="EI287" i="5"/>
  <c r="EH287" i="5"/>
  <c r="EG287" i="5"/>
  <c r="EF287" i="5"/>
  <c r="EE287" i="5"/>
  <c r="ED287" i="5"/>
  <c r="EC287" i="5"/>
  <c r="EB287" i="5"/>
  <c r="EA287" i="5"/>
  <c r="DZ287" i="5"/>
  <c r="DY287" i="5"/>
  <c r="DX287" i="5"/>
  <c r="DW287" i="5"/>
  <c r="DV287" i="5"/>
  <c r="DU287" i="5"/>
  <c r="DT287" i="5"/>
  <c r="DS287" i="5"/>
  <c r="DR287" i="5"/>
  <c r="FB286" i="5"/>
  <c r="FA286" i="5"/>
  <c r="EZ286" i="5"/>
  <c r="EY286" i="5"/>
  <c r="EX286" i="5"/>
  <c r="EW286" i="5"/>
  <c r="EV286" i="5"/>
  <c r="EU286" i="5"/>
  <c r="ET286" i="5"/>
  <c r="ES286" i="5"/>
  <c r="ER286" i="5"/>
  <c r="EQ286" i="5"/>
  <c r="EP286" i="5"/>
  <c r="EO286" i="5"/>
  <c r="EN286" i="5"/>
  <c r="EM286" i="5"/>
  <c r="EL286" i="5"/>
  <c r="EK286" i="5"/>
  <c r="EJ286" i="5"/>
  <c r="EI286" i="5"/>
  <c r="EH286" i="5"/>
  <c r="EG286" i="5"/>
  <c r="EF286" i="5"/>
  <c r="EE286" i="5"/>
  <c r="ED286" i="5"/>
  <c r="EC286" i="5"/>
  <c r="EB286" i="5"/>
  <c r="EA286" i="5"/>
  <c r="DZ286" i="5"/>
  <c r="DY286" i="5"/>
  <c r="DX286" i="5"/>
  <c r="DW286" i="5"/>
  <c r="DV286" i="5"/>
  <c r="DU286" i="5"/>
  <c r="DT286" i="5"/>
  <c r="DS286" i="5"/>
  <c r="DR286" i="5"/>
  <c r="FC285" i="5"/>
  <c r="FB285" i="5"/>
  <c r="FA285" i="5"/>
  <c r="EZ285" i="5"/>
  <c r="EY285" i="5"/>
  <c r="EX285" i="5"/>
  <c r="EW285" i="5"/>
  <c r="EV285" i="5"/>
  <c r="EU285" i="5"/>
  <c r="ET285" i="5"/>
  <c r="ES285" i="5"/>
  <c r="ER285" i="5"/>
  <c r="EQ285" i="5"/>
  <c r="EP285" i="5"/>
  <c r="EO285" i="5"/>
  <c r="EN285" i="5"/>
  <c r="EM285" i="5"/>
  <c r="EL285" i="5"/>
  <c r="EK285" i="5"/>
  <c r="EJ285" i="5"/>
  <c r="EI285" i="5"/>
  <c r="EH285" i="5"/>
  <c r="EG285" i="5"/>
  <c r="EF285" i="5"/>
  <c r="EE285" i="5"/>
  <c r="ED285" i="5"/>
  <c r="EC285" i="5"/>
  <c r="EB285" i="5"/>
  <c r="EA285" i="5"/>
  <c r="DZ285" i="5"/>
  <c r="DY285" i="5"/>
  <c r="DX285" i="5"/>
  <c r="DW285" i="5"/>
  <c r="DV285" i="5"/>
  <c r="DU285" i="5"/>
  <c r="DT285" i="5"/>
  <c r="DS285" i="5"/>
  <c r="DR285" i="5"/>
  <c r="FD284" i="5"/>
  <c r="FC284" i="5"/>
  <c r="FB284" i="5"/>
  <c r="FA284" i="5"/>
  <c r="EZ284" i="5"/>
  <c r="EY284" i="5"/>
  <c r="EX284" i="5"/>
  <c r="EW284" i="5"/>
  <c r="EV284" i="5"/>
  <c r="EU284" i="5"/>
  <c r="ET284" i="5"/>
  <c r="ES284" i="5"/>
  <c r="ER284" i="5"/>
  <c r="EQ284" i="5"/>
  <c r="EP284" i="5"/>
  <c r="EO284" i="5"/>
  <c r="EN284" i="5"/>
  <c r="EM284" i="5"/>
  <c r="EL284" i="5"/>
  <c r="EK284" i="5"/>
  <c r="EJ284" i="5"/>
  <c r="EI284" i="5"/>
  <c r="EH284" i="5"/>
  <c r="EG284" i="5"/>
  <c r="EF284" i="5"/>
  <c r="EE284" i="5"/>
  <c r="ED284" i="5"/>
  <c r="EC284" i="5"/>
  <c r="EB284" i="5"/>
  <c r="EA284" i="5"/>
  <c r="DZ284" i="5"/>
  <c r="DY284" i="5"/>
  <c r="DX284" i="5"/>
  <c r="DW284" i="5"/>
  <c r="DV284" i="5"/>
  <c r="DU284" i="5"/>
  <c r="DT284" i="5"/>
  <c r="DS284" i="5"/>
  <c r="DR284" i="5"/>
  <c r="CD322" i="5"/>
  <c r="CE321" i="5"/>
  <c r="CD321" i="5"/>
  <c r="CF320" i="5"/>
  <c r="CE320" i="5"/>
  <c r="CD320" i="5"/>
  <c r="CG319" i="5"/>
  <c r="CF319" i="5"/>
  <c r="CE319" i="5"/>
  <c r="CD319" i="5"/>
  <c r="CH318" i="5"/>
  <c r="CG318" i="5"/>
  <c r="CF318" i="5"/>
  <c r="CE318" i="5"/>
  <c r="CD318" i="5"/>
  <c r="CI317" i="5"/>
  <c r="CH317" i="5"/>
  <c r="CG317" i="5"/>
  <c r="CF317" i="5"/>
  <c r="CE317" i="5"/>
  <c r="CD317" i="5"/>
  <c r="CJ316" i="5"/>
  <c r="CI316" i="5"/>
  <c r="CH316" i="5"/>
  <c r="CG316" i="5"/>
  <c r="CF316" i="5"/>
  <c r="CE316" i="5"/>
  <c r="CD316" i="5"/>
  <c r="CK315" i="5"/>
  <c r="CJ315" i="5"/>
  <c r="CI315" i="5"/>
  <c r="CH315" i="5"/>
  <c r="CG315" i="5"/>
  <c r="CF315" i="5"/>
  <c r="CE315" i="5"/>
  <c r="CD315" i="5"/>
  <c r="CL314" i="5"/>
  <c r="CK314" i="5"/>
  <c r="CJ314" i="5"/>
  <c r="CI314" i="5"/>
  <c r="CH314" i="5"/>
  <c r="CG314" i="5"/>
  <c r="CF314" i="5"/>
  <c r="CE314" i="5"/>
  <c r="CD314" i="5"/>
  <c r="CM313" i="5"/>
  <c r="CL313" i="5"/>
  <c r="CK313" i="5"/>
  <c r="CJ313" i="5"/>
  <c r="CI313" i="5"/>
  <c r="CH313" i="5"/>
  <c r="CG313" i="5"/>
  <c r="CF313" i="5"/>
  <c r="CE313" i="5"/>
  <c r="CD313" i="5"/>
  <c r="CN312" i="5"/>
  <c r="CM312" i="5"/>
  <c r="CL312" i="5"/>
  <c r="CK312" i="5"/>
  <c r="CJ312" i="5"/>
  <c r="CI312" i="5"/>
  <c r="CH312" i="5"/>
  <c r="CG312" i="5"/>
  <c r="CF312" i="5"/>
  <c r="CE312" i="5"/>
  <c r="CD312" i="5"/>
  <c r="CO311" i="5"/>
  <c r="CN311" i="5"/>
  <c r="CM311" i="5"/>
  <c r="CL311" i="5"/>
  <c r="CK311" i="5"/>
  <c r="CJ311" i="5"/>
  <c r="CI311" i="5"/>
  <c r="CH311" i="5"/>
  <c r="CG311" i="5"/>
  <c r="CF311" i="5"/>
  <c r="CE311" i="5"/>
  <c r="CD311" i="5"/>
  <c r="CP310" i="5"/>
  <c r="CO310" i="5"/>
  <c r="CN310" i="5"/>
  <c r="CM310" i="5"/>
  <c r="CL310" i="5"/>
  <c r="CK310" i="5"/>
  <c r="CJ310" i="5"/>
  <c r="CI310" i="5"/>
  <c r="CH310" i="5"/>
  <c r="CG310" i="5"/>
  <c r="CF310" i="5"/>
  <c r="CE310" i="5"/>
  <c r="CD310" i="5"/>
  <c r="CQ309" i="5"/>
  <c r="CP309" i="5"/>
  <c r="CO309" i="5"/>
  <c r="CN309" i="5"/>
  <c r="CM309" i="5"/>
  <c r="CL309" i="5"/>
  <c r="CK309" i="5"/>
  <c r="CJ309" i="5"/>
  <c r="CI309" i="5"/>
  <c r="CH309" i="5"/>
  <c r="CG309" i="5"/>
  <c r="CF309" i="5"/>
  <c r="CE309" i="5"/>
  <c r="CD309" i="5"/>
  <c r="CR308" i="5"/>
  <c r="CQ308" i="5"/>
  <c r="CP308" i="5"/>
  <c r="CO308" i="5"/>
  <c r="CN308" i="5"/>
  <c r="CM308" i="5"/>
  <c r="CL308" i="5"/>
  <c r="CK308" i="5"/>
  <c r="CJ308" i="5"/>
  <c r="CI308" i="5"/>
  <c r="CH308" i="5"/>
  <c r="CG308" i="5"/>
  <c r="CF308" i="5"/>
  <c r="CE308" i="5"/>
  <c r="CD308" i="5"/>
  <c r="CS307" i="5"/>
  <c r="CR307" i="5"/>
  <c r="CQ307" i="5"/>
  <c r="CP307" i="5"/>
  <c r="CO307" i="5"/>
  <c r="CN307" i="5"/>
  <c r="CM307" i="5"/>
  <c r="CL307" i="5"/>
  <c r="CK307" i="5"/>
  <c r="CJ307" i="5"/>
  <c r="CI307" i="5"/>
  <c r="CH307" i="5"/>
  <c r="CG307" i="5"/>
  <c r="CF307" i="5"/>
  <c r="CE307" i="5"/>
  <c r="CD307" i="5"/>
  <c r="CT306" i="5"/>
  <c r="CS306" i="5"/>
  <c r="CR306" i="5"/>
  <c r="CQ306" i="5"/>
  <c r="CP306" i="5"/>
  <c r="CO306" i="5"/>
  <c r="CN306" i="5"/>
  <c r="CM306" i="5"/>
  <c r="CL306" i="5"/>
  <c r="CK306" i="5"/>
  <c r="CJ306" i="5"/>
  <c r="CI306" i="5"/>
  <c r="CH306" i="5"/>
  <c r="CG306" i="5"/>
  <c r="CF306" i="5"/>
  <c r="CE306" i="5"/>
  <c r="CD306" i="5"/>
  <c r="CU305" i="5"/>
  <c r="CT305" i="5"/>
  <c r="CS305" i="5"/>
  <c r="CR305" i="5"/>
  <c r="CQ305" i="5"/>
  <c r="CP305" i="5"/>
  <c r="CO305" i="5"/>
  <c r="CN305" i="5"/>
  <c r="CM305" i="5"/>
  <c r="CL305" i="5"/>
  <c r="CK305" i="5"/>
  <c r="CJ305" i="5"/>
  <c r="CI305" i="5"/>
  <c r="CH305" i="5"/>
  <c r="CG305" i="5"/>
  <c r="CF305" i="5"/>
  <c r="CE305" i="5"/>
  <c r="CD305" i="5"/>
  <c r="CV304" i="5"/>
  <c r="CU304" i="5"/>
  <c r="CT304" i="5"/>
  <c r="CS304" i="5"/>
  <c r="CR304" i="5"/>
  <c r="CQ304" i="5"/>
  <c r="CP304" i="5"/>
  <c r="CO304" i="5"/>
  <c r="CN304" i="5"/>
  <c r="CM304" i="5"/>
  <c r="CL304" i="5"/>
  <c r="CK304" i="5"/>
  <c r="CJ304" i="5"/>
  <c r="CI304" i="5"/>
  <c r="CH304" i="5"/>
  <c r="CG304" i="5"/>
  <c r="CF304" i="5"/>
  <c r="CE304" i="5"/>
  <c r="CD304" i="5"/>
  <c r="CW303" i="5"/>
  <c r="CV303" i="5"/>
  <c r="CU303" i="5"/>
  <c r="CT303" i="5"/>
  <c r="CS303" i="5"/>
  <c r="CR303" i="5"/>
  <c r="CQ303" i="5"/>
  <c r="CP303" i="5"/>
  <c r="CO303" i="5"/>
  <c r="CN303" i="5"/>
  <c r="CM303" i="5"/>
  <c r="CL303" i="5"/>
  <c r="CK303" i="5"/>
  <c r="CJ303" i="5"/>
  <c r="CI303" i="5"/>
  <c r="CH303" i="5"/>
  <c r="CG303" i="5"/>
  <c r="CF303" i="5"/>
  <c r="CE303" i="5"/>
  <c r="CD303" i="5"/>
  <c r="CX302" i="5"/>
  <c r="CW302" i="5"/>
  <c r="CV302" i="5"/>
  <c r="CU302" i="5"/>
  <c r="CT302" i="5"/>
  <c r="CS302" i="5"/>
  <c r="CR302" i="5"/>
  <c r="CQ302" i="5"/>
  <c r="CP302" i="5"/>
  <c r="CO302" i="5"/>
  <c r="CN302" i="5"/>
  <c r="CM302" i="5"/>
  <c r="CL302" i="5"/>
  <c r="CK302" i="5"/>
  <c r="CJ302" i="5"/>
  <c r="CI302" i="5"/>
  <c r="CH302" i="5"/>
  <c r="CG302" i="5"/>
  <c r="CF302" i="5"/>
  <c r="CE302" i="5"/>
  <c r="CD302" i="5"/>
  <c r="CY301" i="5"/>
  <c r="CX301" i="5"/>
  <c r="CW301" i="5"/>
  <c r="CV301" i="5"/>
  <c r="CU301" i="5"/>
  <c r="CT301" i="5"/>
  <c r="CS301" i="5"/>
  <c r="CR301" i="5"/>
  <c r="CQ301" i="5"/>
  <c r="CP301" i="5"/>
  <c r="CO301" i="5"/>
  <c r="CN301" i="5"/>
  <c r="CM301" i="5"/>
  <c r="CL301" i="5"/>
  <c r="CK301" i="5"/>
  <c r="CJ301" i="5"/>
  <c r="CI301" i="5"/>
  <c r="CH301" i="5"/>
  <c r="CG301" i="5"/>
  <c r="CF301" i="5"/>
  <c r="CE301" i="5"/>
  <c r="CD301" i="5"/>
  <c r="CZ300" i="5"/>
  <c r="CY300" i="5"/>
  <c r="CX300" i="5"/>
  <c r="CW300" i="5"/>
  <c r="CV300" i="5"/>
  <c r="CU300" i="5"/>
  <c r="CT300" i="5"/>
  <c r="CS300" i="5"/>
  <c r="CR300" i="5"/>
  <c r="CQ300" i="5"/>
  <c r="CP300" i="5"/>
  <c r="CO300" i="5"/>
  <c r="CN300" i="5"/>
  <c r="CM300" i="5"/>
  <c r="CL300" i="5"/>
  <c r="CK300" i="5"/>
  <c r="CJ300" i="5"/>
  <c r="CI300" i="5"/>
  <c r="CH300" i="5"/>
  <c r="CG300" i="5"/>
  <c r="CF300" i="5"/>
  <c r="CE300" i="5"/>
  <c r="CD300" i="5"/>
  <c r="DA299" i="5"/>
  <c r="CZ299" i="5"/>
  <c r="CY299" i="5"/>
  <c r="CX299" i="5"/>
  <c r="CW299" i="5"/>
  <c r="CV299" i="5"/>
  <c r="CU299" i="5"/>
  <c r="CT299" i="5"/>
  <c r="CS299" i="5"/>
  <c r="CR299" i="5"/>
  <c r="CQ299" i="5"/>
  <c r="CP299" i="5"/>
  <c r="CO299" i="5"/>
  <c r="CN299" i="5"/>
  <c r="CM299" i="5"/>
  <c r="CL299" i="5"/>
  <c r="CK299" i="5"/>
  <c r="CJ299" i="5"/>
  <c r="CI299" i="5"/>
  <c r="CH299" i="5"/>
  <c r="CG299" i="5"/>
  <c r="CF299" i="5"/>
  <c r="CE299" i="5"/>
  <c r="CD299" i="5"/>
  <c r="DB298" i="5"/>
  <c r="DA298" i="5"/>
  <c r="CZ298" i="5"/>
  <c r="CY298" i="5"/>
  <c r="CX298" i="5"/>
  <c r="CW298" i="5"/>
  <c r="CV298" i="5"/>
  <c r="CU298" i="5"/>
  <c r="CT298" i="5"/>
  <c r="CS298" i="5"/>
  <c r="CR298" i="5"/>
  <c r="CQ298" i="5"/>
  <c r="CP298" i="5"/>
  <c r="CO298" i="5"/>
  <c r="CN298" i="5"/>
  <c r="CM298" i="5"/>
  <c r="CL298" i="5"/>
  <c r="CK298" i="5"/>
  <c r="CJ298" i="5"/>
  <c r="CI298" i="5"/>
  <c r="CH298" i="5"/>
  <c r="CG298" i="5"/>
  <c r="CF298" i="5"/>
  <c r="CE298" i="5"/>
  <c r="CD298" i="5"/>
  <c r="DC297" i="5"/>
  <c r="DB297" i="5"/>
  <c r="DA297" i="5"/>
  <c r="CZ297" i="5"/>
  <c r="CY297" i="5"/>
  <c r="CX297" i="5"/>
  <c r="CW297" i="5"/>
  <c r="CV297" i="5"/>
  <c r="CU297" i="5"/>
  <c r="CT297" i="5"/>
  <c r="CS297" i="5"/>
  <c r="CR297" i="5"/>
  <c r="CQ297" i="5"/>
  <c r="CP297" i="5"/>
  <c r="CO297" i="5"/>
  <c r="CN297" i="5"/>
  <c r="CM297" i="5"/>
  <c r="CL297" i="5"/>
  <c r="CK297" i="5"/>
  <c r="CJ297" i="5"/>
  <c r="CI297" i="5"/>
  <c r="CH297" i="5"/>
  <c r="CG297" i="5"/>
  <c r="CF297" i="5"/>
  <c r="CE297" i="5"/>
  <c r="CD297" i="5"/>
  <c r="DD296" i="5"/>
  <c r="DC296" i="5"/>
  <c r="DB296" i="5"/>
  <c r="DA296" i="5"/>
  <c r="CZ296" i="5"/>
  <c r="CY296" i="5"/>
  <c r="CX296" i="5"/>
  <c r="CW296" i="5"/>
  <c r="CV296" i="5"/>
  <c r="CU296" i="5"/>
  <c r="CT296" i="5"/>
  <c r="CS296" i="5"/>
  <c r="CR296" i="5"/>
  <c r="CQ296" i="5"/>
  <c r="CP296" i="5"/>
  <c r="CO296" i="5"/>
  <c r="CN296" i="5"/>
  <c r="CM296" i="5"/>
  <c r="CL296" i="5"/>
  <c r="CK296" i="5"/>
  <c r="CJ296" i="5"/>
  <c r="CI296" i="5"/>
  <c r="CH296" i="5"/>
  <c r="CG296" i="5"/>
  <c r="CF296" i="5"/>
  <c r="CE296" i="5"/>
  <c r="CD296" i="5"/>
  <c r="DE295" i="5"/>
  <c r="DD295" i="5"/>
  <c r="DC295" i="5"/>
  <c r="DB295" i="5"/>
  <c r="DA295" i="5"/>
  <c r="CZ295" i="5"/>
  <c r="CY295" i="5"/>
  <c r="CX295" i="5"/>
  <c r="CW295" i="5"/>
  <c r="CV295" i="5"/>
  <c r="CU295" i="5"/>
  <c r="CT295" i="5"/>
  <c r="CS295" i="5"/>
  <c r="CR295" i="5"/>
  <c r="CQ295" i="5"/>
  <c r="CP295" i="5"/>
  <c r="CO295" i="5"/>
  <c r="CN295" i="5"/>
  <c r="CM295" i="5"/>
  <c r="CL295" i="5"/>
  <c r="CK295" i="5"/>
  <c r="CJ295" i="5"/>
  <c r="CI295" i="5"/>
  <c r="CH295" i="5"/>
  <c r="CG295" i="5"/>
  <c r="CF295" i="5"/>
  <c r="CE295" i="5"/>
  <c r="CD295" i="5"/>
  <c r="DF294" i="5"/>
  <c r="DE294" i="5"/>
  <c r="DD294" i="5"/>
  <c r="DC294" i="5"/>
  <c r="DB294" i="5"/>
  <c r="DA294" i="5"/>
  <c r="CZ294" i="5"/>
  <c r="CY294" i="5"/>
  <c r="CX294" i="5"/>
  <c r="CW294" i="5"/>
  <c r="CV294" i="5"/>
  <c r="CU294" i="5"/>
  <c r="CT294" i="5"/>
  <c r="CS294" i="5"/>
  <c r="CR294" i="5"/>
  <c r="CQ294" i="5"/>
  <c r="CP294" i="5"/>
  <c r="CO294" i="5"/>
  <c r="CN294" i="5"/>
  <c r="CM294" i="5"/>
  <c r="CL294" i="5"/>
  <c r="CK294" i="5"/>
  <c r="CJ294" i="5"/>
  <c r="CI294" i="5"/>
  <c r="CH294" i="5"/>
  <c r="CG294" i="5"/>
  <c r="CF294" i="5"/>
  <c r="CE294" i="5"/>
  <c r="CD294" i="5"/>
  <c r="DG293" i="5"/>
  <c r="DF293" i="5"/>
  <c r="DE293" i="5"/>
  <c r="DD293" i="5"/>
  <c r="DC293" i="5"/>
  <c r="DB293" i="5"/>
  <c r="DA293" i="5"/>
  <c r="CZ293" i="5"/>
  <c r="CY293" i="5"/>
  <c r="CX293" i="5"/>
  <c r="CW293" i="5"/>
  <c r="CV293" i="5"/>
  <c r="CU293" i="5"/>
  <c r="CT293" i="5"/>
  <c r="CS293" i="5"/>
  <c r="CR293" i="5"/>
  <c r="CQ293" i="5"/>
  <c r="CP293" i="5"/>
  <c r="CO293" i="5"/>
  <c r="CN293" i="5"/>
  <c r="CM293" i="5"/>
  <c r="CL293" i="5"/>
  <c r="CK293" i="5"/>
  <c r="CJ293" i="5"/>
  <c r="CI293" i="5"/>
  <c r="CH293" i="5"/>
  <c r="CG293" i="5"/>
  <c r="CF293" i="5"/>
  <c r="CE293" i="5"/>
  <c r="CD293" i="5"/>
  <c r="DH292" i="5"/>
  <c r="DG292" i="5"/>
  <c r="DF292" i="5"/>
  <c r="DE292" i="5"/>
  <c r="DD292" i="5"/>
  <c r="DC292" i="5"/>
  <c r="DB292" i="5"/>
  <c r="DA292" i="5"/>
  <c r="CZ292" i="5"/>
  <c r="CY292" i="5"/>
  <c r="CX292" i="5"/>
  <c r="CW292" i="5"/>
  <c r="CV292" i="5"/>
  <c r="CU292" i="5"/>
  <c r="CT292" i="5"/>
  <c r="CS292" i="5"/>
  <c r="CR292" i="5"/>
  <c r="CQ292" i="5"/>
  <c r="CP292" i="5"/>
  <c r="CO292" i="5"/>
  <c r="CN292" i="5"/>
  <c r="CM292" i="5"/>
  <c r="CL292" i="5"/>
  <c r="CK292" i="5"/>
  <c r="CJ292" i="5"/>
  <c r="CI292" i="5"/>
  <c r="CH292" i="5"/>
  <c r="CG292" i="5"/>
  <c r="CF292" i="5"/>
  <c r="CE292" i="5"/>
  <c r="CD292" i="5"/>
  <c r="DI291" i="5"/>
  <c r="DH291" i="5"/>
  <c r="DG291" i="5"/>
  <c r="DF291" i="5"/>
  <c r="DE291" i="5"/>
  <c r="DD291" i="5"/>
  <c r="DC291" i="5"/>
  <c r="DB291" i="5"/>
  <c r="DA291" i="5"/>
  <c r="CZ291" i="5"/>
  <c r="CY291" i="5"/>
  <c r="CX291" i="5"/>
  <c r="CW291" i="5"/>
  <c r="CV291" i="5"/>
  <c r="CU291" i="5"/>
  <c r="CT291" i="5"/>
  <c r="CS291" i="5"/>
  <c r="CR291" i="5"/>
  <c r="CQ291" i="5"/>
  <c r="CP291" i="5"/>
  <c r="CO291" i="5"/>
  <c r="CN291" i="5"/>
  <c r="CM291" i="5"/>
  <c r="CL291" i="5"/>
  <c r="CK291" i="5"/>
  <c r="CJ291" i="5"/>
  <c r="CI291" i="5"/>
  <c r="CH291" i="5"/>
  <c r="CG291" i="5"/>
  <c r="CF291" i="5"/>
  <c r="CE291" i="5"/>
  <c r="CD291" i="5"/>
  <c r="DJ290" i="5"/>
  <c r="DI290" i="5"/>
  <c r="DH290" i="5"/>
  <c r="DG290" i="5"/>
  <c r="DF290" i="5"/>
  <c r="DE290" i="5"/>
  <c r="DD290" i="5"/>
  <c r="DC290" i="5"/>
  <c r="DB290" i="5"/>
  <c r="DA290" i="5"/>
  <c r="CZ290" i="5"/>
  <c r="CY290" i="5"/>
  <c r="CX290" i="5"/>
  <c r="CW290" i="5"/>
  <c r="CV290" i="5"/>
  <c r="CU290" i="5"/>
  <c r="CT290" i="5"/>
  <c r="CS290" i="5"/>
  <c r="CR290" i="5"/>
  <c r="CQ290" i="5"/>
  <c r="CP290" i="5"/>
  <c r="CO290" i="5"/>
  <c r="CN290" i="5"/>
  <c r="CM290" i="5"/>
  <c r="CL290" i="5"/>
  <c r="CK290" i="5"/>
  <c r="CJ290" i="5"/>
  <c r="CI290" i="5"/>
  <c r="CH290" i="5"/>
  <c r="CG290" i="5"/>
  <c r="CF290" i="5"/>
  <c r="CE290" i="5"/>
  <c r="CD290" i="5"/>
  <c r="DK289" i="5"/>
  <c r="DJ289" i="5"/>
  <c r="DI289" i="5"/>
  <c r="DH289" i="5"/>
  <c r="DG289" i="5"/>
  <c r="DF289" i="5"/>
  <c r="DE289" i="5"/>
  <c r="DD289" i="5"/>
  <c r="DC289" i="5"/>
  <c r="DB289" i="5"/>
  <c r="DA289" i="5"/>
  <c r="CZ289" i="5"/>
  <c r="CY289" i="5"/>
  <c r="CX289" i="5"/>
  <c r="CW289" i="5"/>
  <c r="CV289" i="5"/>
  <c r="CU289" i="5"/>
  <c r="CT289" i="5"/>
  <c r="CS289" i="5"/>
  <c r="CR289" i="5"/>
  <c r="CQ289" i="5"/>
  <c r="CP289" i="5"/>
  <c r="CO289" i="5"/>
  <c r="CN289" i="5"/>
  <c r="CM289" i="5"/>
  <c r="CL289" i="5"/>
  <c r="CK289" i="5"/>
  <c r="CJ289" i="5"/>
  <c r="CI289" i="5"/>
  <c r="CH289" i="5"/>
  <c r="CG289" i="5"/>
  <c r="CF289" i="5"/>
  <c r="CE289" i="5"/>
  <c r="CD289" i="5"/>
  <c r="DL288" i="5"/>
  <c r="DK288" i="5"/>
  <c r="DJ288" i="5"/>
  <c r="DI288" i="5"/>
  <c r="DH288" i="5"/>
  <c r="DG288" i="5"/>
  <c r="DF288" i="5"/>
  <c r="DE288" i="5"/>
  <c r="DD288" i="5"/>
  <c r="DC288" i="5"/>
  <c r="DB288" i="5"/>
  <c r="DA288" i="5"/>
  <c r="CZ288" i="5"/>
  <c r="CY288" i="5"/>
  <c r="CX288" i="5"/>
  <c r="CW288" i="5"/>
  <c r="CV288" i="5"/>
  <c r="CU288" i="5"/>
  <c r="CT288" i="5"/>
  <c r="CS288" i="5"/>
  <c r="CR288" i="5"/>
  <c r="CQ288" i="5"/>
  <c r="CP288" i="5"/>
  <c r="CO288" i="5"/>
  <c r="CN288" i="5"/>
  <c r="CM288" i="5"/>
  <c r="CL288" i="5"/>
  <c r="CK288" i="5"/>
  <c r="CJ288" i="5"/>
  <c r="CI288" i="5"/>
  <c r="CH288" i="5"/>
  <c r="CG288" i="5"/>
  <c r="CF288" i="5"/>
  <c r="CE288" i="5"/>
  <c r="CD288" i="5"/>
  <c r="DM287" i="5"/>
  <c r="DL287" i="5"/>
  <c r="DK287" i="5"/>
  <c r="DJ287" i="5"/>
  <c r="DI287" i="5"/>
  <c r="DH287" i="5"/>
  <c r="DG287" i="5"/>
  <c r="DF287" i="5"/>
  <c r="DE287" i="5"/>
  <c r="DD287" i="5"/>
  <c r="DC287" i="5"/>
  <c r="DB287" i="5"/>
  <c r="DA287" i="5"/>
  <c r="CZ287" i="5"/>
  <c r="CY287" i="5"/>
  <c r="CX287" i="5"/>
  <c r="CW287" i="5"/>
  <c r="CV287" i="5"/>
  <c r="CU287" i="5"/>
  <c r="CT287" i="5"/>
  <c r="CS287" i="5"/>
  <c r="CR287" i="5"/>
  <c r="CQ287" i="5"/>
  <c r="CP287" i="5"/>
  <c r="CO287" i="5"/>
  <c r="CN287" i="5"/>
  <c r="CM287" i="5"/>
  <c r="CL287" i="5"/>
  <c r="CK287" i="5"/>
  <c r="CJ287" i="5"/>
  <c r="CI287" i="5"/>
  <c r="CH287" i="5"/>
  <c r="CG287" i="5"/>
  <c r="CF287" i="5"/>
  <c r="CE287" i="5"/>
  <c r="CD287" i="5"/>
  <c r="DN286" i="5"/>
  <c r="DM286" i="5"/>
  <c r="DL286" i="5"/>
  <c r="DK286" i="5"/>
  <c r="DJ286" i="5"/>
  <c r="DI286" i="5"/>
  <c r="DH286" i="5"/>
  <c r="DG286" i="5"/>
  <c r="DF286" i="5"/>
  <c r="DE286" i="5"/>
  <c r="DD286" i="5"/>
  <c r="DC286" i="5"/>
  <c r="DB286" i="5"/>
  <c r="DA286" i="5"/>
  <c r="CZ286" i="5"/>
  <c r="CY286" i="5"/>
  <c r="CX286" i="5"/>
  <c r="CW286" i="5"/>
  <c r="CV286" i="5"/>
  <c r="CU286" i="5"/>
  <c r="CT286" i="5"/>
  <c r="CS286" i="5"/>
  <c r="CR286" i="5"/>
  <c r="CQ286" i="5"/>
  <c r="CP286" i="5"/>
  <c r="CO286" i="5"/>
  <c r="CN286" i="5"/>
  <c r="CM286" i="5"/>
  <c r="CL286" i="5"/>
  <c r="CK286" i="5"/>
  <c r="CJ286" i="5"/>
  <c r="CI286" i="5"/>
  <c r="CH286" i="5"/>
  <c r="CG286" i="5"/>
  <c r="CF286" i="5"/>
  <c r="CE286" i="5"/>
  <c r="CD286" i="5"/>
  <c r="DO285" i="5"/>
  <c r="DN285" i="5"/>
  <c r="DM285" i="5"/>
  <c r="DL285" i="5"/>
  <c r="DK285" i="5"/>
  <c r="DJ285" i="5"/>
  <c r="DI285" i="5"/>
  <c r="DH285" i="5"/>
  <c r="DG285" i="5"/>
  <c r="DF285" i="5"/>
  <c r="DE285" i="5"/>
  <c r="DD285" i="5"/>
  <c r="DC285" i="5"/>
  <c r="DB285" i="5"/>
  <c r="DA285" i="5"/>
  <c r="CZ285" i="5"/>
  <c r="CY285" i="5"/>
  <c r="CX285" i="5"/>
  <c r="CW285" i="5"/>
  <c r="CV285" i="5"/>
  <c r="CU285" i="5"/>
  <c r="CT285" i="5"/>
  <c r="CS285" i="5"/>
  <c r="CR285" i="5"/>
  <c r="CQ285" i="5"/>
  <c r="CP285" i="5"/>
  <c r="CO285" i="5"/>
  <c r="CN285" i="5"/>
  <c r="CM285" i="5"/>
  <c r="CL285" i="5"/>
  <c r="CK285" i="5"/>
  <c r="CJ285" i="5"/>
  <c r="CI285" i="5"/>
  <c r="CH285" i="5"/>
  <c r="CG285" i="5"/>
  <c r="CF285" i="5"/>
  <c r="CE285" i="5"/>
  <c r="CD285" i="5"/>
  <c r="DP284" i="5"/>
  <c r="DO284" i="5"/>
  <c r="DN284" i="5"/>
  <c r="DM284" i="5"/>
  <c r="DL284" i="5"/>
  <c r="DK284" i="5"/>
  <c r="DJ284" i="5"/>
  <c r="DI284" i="5"/>
  <c r="DH284" i="5"/>
  <c r="DG284" i="5"/>
  <c r="DF284" i="5"/>
  <c r="DE284" i="5"/>
  <c r="DD284" i="5"/>
  <c r="DC284" i="5"/>
  <c r="DB284" i="5"/>
  <c r="DA284" i="5"/>
  <c r="CZ284" i="5"/>
  <c r="CY284" i="5"/>
  <c r="CX284" i="5"/>
  <c r="CW284" i="5"/>
  <c r="CV284" i="5"/>
  <c r="CU284" i="5"/>
  <c r="CT284" i="5"/>
  <c r="CS284" i="5"/>
  <c r="CR284" i="5"/>
  <c r="CQ284" i="5"/>
  <c r="CP284" i="5"/>
  <c r="CO284" i="5"/>
  <c r="CN284" i="5"/>
  <c r="CM284" i="5"/>
  <c r="CL284" i="5"/>
  <c r="CK284" i="5"/>
  <c r="CJ284" i="5"/>
  <c r="CI284" i="5"/>
  <c r="CH284" i="5"/>
  <c r="CG284" i="5"/>
  <c r="CF284" i="5"/>
  <c r="CE284" i="5"/>
  <c r="CD284" i="5"/>
  <c r="AP322" i="5"/>
  <c r="AQ321" i="5"/>
  <c r="AP321" i="5"/>
  <c r="AR320" i="5"/>
  <c r="AQ320" i="5"/>
  <c r="AP320" i="5"/>
  <c r="AS319" i="5"/>
  <c r="AR319" i="5"/>
  <c r="AQ319" i="5"/>
  <c r="AP319" i="5"/>
  <c r="AT318" i="5"/>
  <c r="AS318" i="5"/>
  <c r="AR318" i="5"/>
  <c r="AQ318" i="5"/>
  <c r="AP318" i="5"/>
  <c r="AU317" i="5"/>
  <c r="AT317" i="5"/>
  <c r="AS317" i="5"/>
  <c r="AR317" i="5"/>
  <c r="AQ317" i="5"/>
  <c r="AP317" i="5"/>
  <c r="AV316" i="5"/>
  <c r="AU316" i="5"/>
  <c r="AT316" i="5"/>
  <c r="AS316" i="5"/>
  <c r="AR316" i="5"/>
  <c r="AQ316" i="5"/>
  <c r="AP316" i="5"/>
  <c r="AW315" i="5"/>
  <c r="AV315" i="5"/>
  <c r="AU315" i="5"/>
  <c r="AT315" i="5"/>
  <c r="AS315" i="5"/>
  <c r="AR315" i="5"/>
  <c r="AQ315" i="5"/>
  <c r="AP315" i="5"/>
  <c r="AX314" i="5"/>
  <c r="AW314" i="5"/>
  <c r="AV314" i="5"/>
  <c r="AU314" i="5"/>
  <c r="AT314" i="5"/>
  <c r="AS314" i="5"/>
  <c r="AR314" i="5"/>
  <c r="AQ314" i="5"/>
  <c r="AP314" i="5"/>
  <c r="AY313" i="5"/>
  <c r="AX313" i="5"/>
  <c r="AW313" i="5"/>
  <c r="AV313" i="5"/>
  <c r="AU313" i="5"/>
  <c r="AT313" i="5"/>
  <c r="AS313" i="5"/>
  <c r="AR313" i="5"/>
  <c r="AQ313" i="5"/>
  <c r="AP313" i="5"/>
  <c r="AZ312" i="5"/>
  <c r="AY312" i="5"/>
  <c r="AX312" i="5"/>
  <c r="AW312" i="5"/>
  <c r="AV312" i="5"/>
  <c r="AU312" i="5"/>
  <c r="AT312" i="5"/>
  <c r="AS312" i="5"/>
  <c r="AR312" i="5"/>
  <c r="AQ312" i="5"/>
  <c r="AP312" i="5"/>
  <c r="BA311" i="5"/>
  <c r="AZ311" i="5"/>
  <c r="AY311" i="5"/>
  <c r="AX311" i="5"/>
  <c r="AW311" i="5"/>
  <c r="AV311" i="5"/>
  <c r="AU311" i="5"/>
  <c r="AT311" i="5"/>
  <c r="AS311" i="5"/>
  <c r="AR311" i="5"/>
  <c r="AQ311" i="5"/>
  <c r="AP311" i="5"/>
  <c r="BB310" i="5"/>
  <c r="BA310" i="5"/>
  <c r="AZ310" i="5"/>
  <c r="AY310" i="5"/>
  <c r="AX310" i="5"/>
  <c r="AW310" i="5"/>
  <c r="AV310" i="5"/>
  <c r="AU310" i="5"/>
  <c r="AT310" i="5"/>
  <c r="AS310" i="5"/>
  <c r="AR310" i="5"/>
  <c r="AQ310" i="5"/>
  <c r="AP310" i="5"/>
  <c r="BC309" i="5"/>
  <c r="BB309" i="5"/>
  <c r="BA309" i="5"/>
  <c r="AZ309" i="5"/>
  <c r="AY309" i="5"/>
  <c r="AX309" i="5"/>
  <c r="AW309" i="5"/>
  <c r="AV309" i="5"/>
  <c r="AU309" i="5"/>
  <c r="AT309" i="5"/>
  <c r="AS309" i="5"/>
  <c r="AR309" i="5"/>
  <c r="AQ309" i="5"/>
  <c r="AP309" i="5"/>
  <c r="BD308" i="5"/>
  <c r="BC308" i="5"/>
  <c r="BB308" i="5"/>
  <c r="BA308" i="5"/>
  <c r="AZ308" i="5"/>
  <c r="AY308" i="5"/>
  <c r="AX308" i="5"/>
  <c r="AW308" i="5"/>
  <c r="AV308" i="5"/>
  <c r="AU308" i="5"/>
  <c r="AT308" i="5"/>
  <c r="AS308" i="5"/>
  <c r="AR308" i="5"/>
  <c r="AQ308" i="5"/>
  <c r="AP308" i="5"/>
  <c r="BE307" i="5"/>
  <c r="BD307" i="5"/>
  <c r="BC307" i="5"/>
  <c r="BB307" i="5"/>
  <c r="BA307" i="5"/>
  <c r="AZ307" i="5"/>
  <c r="AY307" i="5"/>
  <c r="AX307" i="5"/>
  <c r="AW307" i="5"/>
  <c r="AV307" i="5"/>
  <c r="AU307" i="5"/>
  <c r="AT307" i="5"/>
  <c r="AS307" i="5"/>
  <c r="AR307" i="5"/>
  <c r="AQ307" i="5"/>
  <c r="AP307" i="5"/>
  <c r="BF306" i="5"/>
  <c r="BE306" i="5"/>
  <c r="BD306" i="5"/>
  <c r="BC306" i="5"/>
  <c r="BB306" i="5"/>
  <c r="BA306" i="5"/>
  <c r="AZ306" i="5"/>
  <c r="AY306" i="5"/>
  <c r="AX306" i="5"/>
  <c r="AW306" i="5"/>
  <c r="AV306" i="5"/>
  <c r="AU306" i="5"/>
  <c r="AT306" i="5"/>
  <c r="AS306" i="5"/>
  <c r="AR306" i="5"/>
  <c r="AQ306" i="5"/>
  <c r="AP306" i="5"/>
  <c r="BG305" i="5"/>
  <c r="BF305" i="5"/>
  <c r="BE305" i="5"/>
  <c r="BD305" i="5"/>
  <c r="BC305" i="5"/>
  <c r="BB305" i="5"/>
  <c r="BA305" i="5"/>
  <c r="AZ305" i="5"/>
  <c r="AY305" i="5"/>
  <c r="AX305" i="5"/>
  <c r="AW305" i="5"/>
  <c r="AV305" i="5"/>
  <c r="AU305" i="5"/>
  <c r="AT305" i="5"/>
  <c r="AS305" i="5"/>
  <c r="AR305" i="5"/>
  <c r="AQ305" i="5"/>
  <c r="AP305" i="5"/>
  <c r="BH304" i="5"/>
  <c r="BG304" i="5"/>
  <c r="BF304" i="5"/>
  <c r="BE304" i="5"/>
  <c r="BD304" i="5"/>
  <c r="BC304" i="5"/>
  <c r="BB304" i="5"/>
  <c r="BA304" i="5"/>
  <c r="AZ304" i="5"/>
  <c r="AY304" i="5"/>
  <c r="AX304" i="5"/>
  <c r="AW304" i="5"/>
  <c r="AV304" i="5"/>
  <c r="AU304" i="5"/>
  <c r="AT304" i="5"/>
  <c r="AS304" i="5"/>
  <c r="AR304" i="5"/>
  <c r="AQ304" i="5"/>
  <c r="AP304" i="5"/>
  <c r="BI303" i="5"/>
  <c r="BH303" i="5"/>
  <c r="BG303" i="5"/>
  <c r="BF303" i="5"/>
  <c r="BE303" i="5"/>
  <c r="BD303" i="5"/>
  <c r="BC303" i="5"/>
  <c r="BB303" i="5"/>
  <c r="BA303" i="5"/>
  <c r="AZ303" i="5"/>
  <c r="AY303" i="5"/>
  <c r="AX303" i="5"/>
  <c r="AW303" i="5"/>
  <c r="AV303" i="5"/>
  <c r="AU303" i="5"/>
  <c r="AT303" i="5"/>
  <c r="AS303" i="5"/>
  <c r="AR303" i="5"/>
  <c r="AQ303" i="5"/>
  <c r="AP303" i="5"/>
  <c r="BJ302" i="5"/>
  <c r="BI302" i="5"/>
  <c r="BH302" i="5"/>
  <c r="BG302" i="5"/>
  <c r="BF302" i="5"/>
  <c r="BE302" i="5"/>
  <c r="BD302" i="5"/>
  <c r="BC302" i="5"/>
  <c r="BB302" i="5"/>
  <c r="BA302" i="5"/>
  <c r="AZ302" i="5"/>
  <c r="AY302" i="5"/>
  <c r="AX302" i="5"/>
  <c r="AW302" i="5"/>
  <c r="AV302" i="5"/>
  <c r="AU302" i="5"/>
  <c r="AT302" i="5"/>
  <c r="AS302" i="5"/>
  <c r="AR302" i="5"/>
  <c r="AQ302" i="5"/>
  <c r="AP302" i="5"/>
  <c r="BK301" i="5"/>
  <c r="BJ301" i="5"/>
  <c r="BI301" i="5"/>
  <c r="BH301" i="5"/>
  <c r="BG301" i="5"/>
  <c r="BF301" i="5"/>
  <c r="BE301" i="5"/>
  <c r="BD301" i="5"/>
  <c r="BC301" i="5"/>
  <c r="BB301" i="5"/>
  <c r="BA301" i="5"/>
  <c r="AZ301" i="5"/>
  <c r="AY301" i="5"/>
  <c r="AX301" i="5"/>
  <c r="AW301" i="5"/>
  <c r="AV301" i="5"/>
  <c r="AU301" i="5"/>
  <c r="AT301" i="5"/>
  <c r="AS301" i="5"/>
  <c r="AR301" i="5"/>
  <c r="AQ301" i="5"/>
  <c r="AP301" i="5"/>
  <c r="BL300" i="5"/>
  <c r="BK300" i="5"/>
  <c r="BJ300" i="5"/>
  <c r="BI300" i="5"/>
  <c r="BH300" i="5"/>
  <c r="BG300" i="5"/>
  <c r="BF300" i="5"/>
  <c r="BE300" i="5"/>
  <c r="BD300" i="5"/>
  <c r="BC300" i="5"/>
  <c r="BB300" i="5"/>
  <c r="BA300" i="5"/>
  <c r="AZ300" i="5"/>
  <c r="AY300" i="5"/>
  <c r="AX300" i="5"/>
  <c r="AW300" i="5"/>
  <c r="AV300" i="5"/>
  <c r="AU300" i="5"/>
  <c r="AT300" i="5"/>
  <c r="AS300" i="5"/>
  <c r="AR300" i="5"/>
  <c r="AQ300" i="5"/>
  <c r="AP300" i="5"/>
  <c r="BM299" i="5"/>
  <c r="BL299" i="5"/>
  <c r="BK299" i="5"/>
  <c r="BJ299" i="5"/>
  <c r="BI299" i="5"/>
  <c r="BH299" i="5"/>
  <c r="BG299" i="5"/>
  <c r="BF299" i="5"/>
  <c r="BE299" i="5"/>
  <c r="BD299" i="5"/>
  <c r="BC299" i="5"/>
  <c r="BB299" i="5"/>
  <c r="BA299" i="5"/>
  <c r="AZ299" i="5"/>
  <c r="AY299" i="5"/>
  <c r="AX299" i="5"/>
  <c r="AW299" i="5"/>
  <c r="AV299" i="5"/>
  <c r="AU299" i="5"/>
  <c r="AT299" i="5"/>
  <c r="AS299" i="5"/>
  <c r="AR299" i="5"/>
  <c r="AQ299" i="5"/>
  <c r="AP299" i="5"/>
  <c r="BN298" i="5"/>
  <c r="BM298" i="5"/>
  <c r="BL298" i="5"/>
  <c r="BK298" i="5"/>
  <c r="BJ298" i="5"/>
  <c r="BI298" i="5"/>
  <c r="BH298" i="5"/>
  <c r="BG298" i="5"/>
  <c r="BF298" i="5"/>
  <c r="BE298" i="5"/>
  <c r="BD298" i="5"/>
  <c r="BC298" i="5"/>
  <c r="BB298" i="5"/>
  <c r="BA298" i="5"/>
  <c r="AZ298" i="5"/>
  <c r="AY298" i="5"/>
  <c r="AX298" i="5"/>
  <c r="AW298" i="5"/>
  <c r="AV298" i="5"/>
  <c r="AU298" i="5"/>
  <c r="AT298" i="5"/>
  <c r="AS298" i="5"/>
  <c r="AR298" i="5"/>
  <c r="AQ298" i="5"/>
  <c r="AP298" i="5"/>
  <c r="BO297" i="5"/>
  <c r="BN297" i="5"/>
  <c r="BM297" i="5"/>
  <c r="BL297" i="5"/>
  <c r="BK297" i="5"/>
  <c r="BJ297" i="5"/>
  <c r="BI297" i="5"/>
  <c r="BH297" i="5"/>
  <c r="BG297" i="5"/>
  <c r="BF297" i="5"/>
  <c r="BE297" i="5"/>
  <c r="BD297" i="5"/>
  <c r="BC297" i="5"/>
  <c r="BB297" i="5"/>
  <c r="BA297" i="5"/>
  <c r="AZ297" i="5"/>
  <c r="AY297" i="5"/>
  <c r="AX297" i="5"/>
  <c r="AW297" i="5"/>
  <c r="AV297" i="5"/>
  <c r="AU297" i="5"/>
  <c r="AT297" i="5"/>
  <c r="AS297" i="5"/>
  <c r="AR297" i="5"/>
  <c r="AQ297" i="5"/>
  <c r="AP297" i="5"/>
  <c r="BP296" i="5"/>
  <c r="BO296" i="5"/>
  <c r="BN296" i="5"/>
  <c r="BM296" i="5"/>
  <c r="BL296" i="5"/>
  <c r="BK296" i="5"/>
  <c r="BJ296" i="5"/>
  <c r="BI296" i="5"/>
  <c r="BH296" i="5"/>
  <c r="BG296" i="5"/>
  <c r="BF296" i="5"/>
  <c r="BE296" i="5"/>
  <c r="BD296" i="5"/>
  <c r="BC296" i="5"/>
  <c r="BB296" i="5"/>
  <c r="BA296" i="5"/>
  <c r="AZ296" i="5"/>
  <c r="AY296" i="5"/>
  <c r="AX296" i="5"/>
  <c r="AW296" i="5"/>
  <c r="AV296" i="5"/>
  <c r="AU296" i="5"/>
  <c r="AT296" i="5"/>
  <c r="AS296" i="5"/>
  <c r="AR296" i="5"/>
  <c r="AQ296" i="5"/>
  <c r="AP296" i="5"/>
  <c r="BQ295" i="5"/>
  <c r="BP295" i="5"/>
  <c r="BO295" i="5"/>
  <c r="BN295" i="5"/>
  <c r="BM295" i="5"/>
  <c r="BL295" i="5"/>
  <c r="BK295" i="5"/>
  <c r="BJ295" i="5"/>
  <c r="BI295" i="5"/>
  <c r="BH295" i="5"/>
  <c r="BG295" i="5"/>
  <c r="BF295" i="5"/>
  <c r="BE295" i="5"/>
  <c r="BD295" i="5"/>
  <c r="BC295" i="5"/>
  <c r="BB295" i="5"/>
  <c r="BA295" i="5"/>
  <c r="AZ295" i="5"/>
  <c r="AY295" i="5"/>
  <c r="AX295" i="5"/>
  <c r="AW295" i="5"/>
  <c r="AV295" i="5"/>
  <c r="AU295" i="5"/>
  <c r="AT295" i="5"/>
  <c r="AS295" i="5"/>
  <c r="AR295" i="5"/>
  <c r="AQ295" i="5"/>
  <c r="AP295" i="5"/>
  <c r="BR294" i="5"/>
  <c r="BQ294" i="5"/>
  <c r="BP294" i="5"/>
  <c r="BO294" i="5"/>
  <c r="BN294" i="5"/>
  <c r="BM294" i="5"/>
  <c r="BL294" i="5"/>
  <c r="BK294" i="5"/>
  <c r="BJ294" i="5"/>
  <c r="BI294" i="5"/>
  <c r="BH294" i="5"/>
  <c r="BG294" i="5"/>
  <c r="BF294" i="5"/>
  <c r="BE294" i="5"/>
  <c r="BD294" i="5"/>
  <c r="BC294" i="5"/>
  <c r="BB294" i="5"/>
  <c r="BA294" i="5"/>
  <c r="AZ294" i="5"/>
  <c r="AY294" i="5"/>
  <c r="AX294" i="5"/>
  <c r="AW294" i="5"/>
  <c r="AV294" i="5"/>
  <c r="AU294" i="5"/>
  <c r="AT294" i="5"/>
  <c r="AS294" i="5"/>
  <c r="AR294" i="5"/>
  <c r="AQ294" i="5"/>
  <c r="AP294" i="5"/>
  <c r="BS293" i="5"/>
  <c r="BR293" i="5"/>
  <c r="BQ293" i="5"/>
  <c r="BP293" i="5"/>
  <c r="BO293" i="5"/>
  <c r="BN293" i="5"/>
  <c r="BM293" i="5"/>
  <c r="BL293" i="5"/>
  <c r="BK293" i="5"/>
  <c r="BJ293" i="5"/>
  <c r="BI293" i="5"/>
  <c r="BH293" i="5"/>
  <c r="BG293" i="5"/>
  <c r="BF293" i="5"/>
  <c r="BE293" i="5"/>
  <c r="BD293" i="5"/>
  <c r="BC293" i="5"/>
  <c r="BB293" i="5"/>
  <c r="BA293" i="5"/>
  <c r="AZ293" i="5"/>
  <c r="AY293" i="5"/>
  <c r="AX293" i="5"/>
  <c r="AW293" i="5"/>
  <c r="AV293" i="5"/>
  <c r="AU293" i="5"/>
  <c r="AT293" i="5"/>
  <c r="AS293" i="5"/>
  <c r="AR293" i="5"/>
  <c r="AQ293" i="5"/>
  <c r="AP293" i="5"/>
  <c r="BT292" i="5"/>
  <c r="BS292" i="5"/>
  <c r="BR292" i="5"/>
  <c r="BQ292" i="5"/>
  <c r="BP292" i="5"/>
  <c r="BO292" i="5"/>
  <c r="BN292" i="5"/>
  <c r="BM292" i="5"/>
  <c r="BL292" i="5"/>
  <c r="BK292" i="5"/>
  <c r="BJ292" i="5"/>
  <c r="BI292" i="5"/>
  <c r="BH292" i="5"/>
  <c r="BG292" i="5"/>
  <c r="BF292" i="5"/>
  <c r="BE292" i="5"/>
  <c r="BD292" i="5"/>
  <c r="BC292" i="5"/>
  <c r="BB292" i="5"/>
  <c r="BA292" i="5"/>
  <c r="AZ292" i="5"/>
  <c r="AY292" i="5"/>
  <c r="AX292" i="5"/>
  <c r="AW292" i="5"/>
  <c r="AV292" i="5"/>
  <c r="AU292" i="5"/>
  <c r="AT292" i="5"/>
  <c r="AS292" i="5"/>
  <c r="AR292" i="5"/>
  <c r="AQ292" i="5"/>
  <c r="AP292" i="5"/>
  <c r="BU291" i="5"/>
  <c r="BT291" i="5"/>
  <c r="BS291" i="5"/>
  <c r="BR291" i="5"/>
  <c r="BQ291" i="5"/>
  <c r="BP291" i="5"/>
  <c r="BO291" i="5"/>
  <c r="BN291" i="5"/>
  <c r="BM291" i="5"/>
  <c r="BL291" i="5"/>
  <c r="BK291" i="5"/>
  <c r="BJ291" i="5"/>
  <c r="BI291" i="5"/>
  <c r="BH291" i="5"/>
  <c r="BG291" i="5"/>
  <c r="BF291" i="5"/>
  <c r="BE291" i="5"/>
  <c r="BD291" i="5"/>
  <c r="BC291" i="5"/>
  <c r="BB291" i="5"/>
  <c r="BA291" i="5"/>
  <c r="AZ291" i="5"/>
  <c r="AY291" i="5"/>
  <c r="AX291" i="5"/>
  <c r="AW291" i="5"/>
  <c r="AV291" i="5"/>
  <c r="AU291" i="5"/>
  <c r="AT291" i="5"/>
  <c r="AS291" i="5"/>
  <c r="AR291" i="5"/>
  <c r="AQ291" i="5"/>
  <c r="AP291" i="5"/>
  <c r="BV290" i="5"/>
  <c r="BU290" i="5"/>
  <c r="BT290" i="5"/>
  <c r="BS290" i="5"/>
  <c r="BR290" i="5"/>
  <c r="BQ290" i="5"/>
  <c r="BP290" i="5"/>
  <c r="BO290" i="5"/>
  <c r="BN290" i="5"/>
  <c r="BM290" i="5"/>
  <c r="BL290" i="5"/>
  <c r="BK290" i="5"/>
  <c r="BJ290" i="5"/>
  <c r="BI290" i="5"/>
  <c r="BH290" i="5"/>
  <c r="BG290" i="5"/>
  <c r="BF290" i="5"/>
  <c r="BE290" i="5"/>
  <c r="BD290" i="5"/>
  <c r="BC290" i="5"/>
  <c r="BB290" i="5"/>
  <c r="BA290" i="5"/>
  <c r="AZ290" i="5"/>
  <c r="AY290" i="5"/>
  <c r="AX290" i="5"/>
  <c r="AW290" i="5"/>
  <c r="AV290" i="5"/>
  <c r="AU290" i="5"/>
  <c r="AT290" i="5"/>
  <c r="AS290" i="5"/>
  <c r="AR290" i="5"/>
  <c r="AQ290" i="5"/>
  <c r="AP290" i="5"/>
  <c r="BW289" i="5"/>
  <c r="BV289" i="5"/>
  <c r="BU289" i="5"/>
  <c r="BT289" i="5"/>
  <c r="BS289" i="5"/>
  <c r="BR289" i="5"/>
  <c r="BQ289" i="5"/>
  <c r="BP289" i="5"/>
  <c r="BO289" i="5"/>
  <c r="BN289" i="5"/>
  <c r="BM289" i="5"/>
  <c r="BL289" i="5"/>
  <c r="BK289" i="5"/>
  <c r="BJ289" i="5"/>
  <c r="BI289" i="5"/>
  <c r="BH289" i="5"/>
  <c r="BG289" i="5"/>
  <c r="BF289" i="5"/>
  <c r="BE289" i="5"/>
  <c r="BD289" i="5"/>
  <c r="BC289" i="5"/>
  <c r="BB289" i="5"/>
  <c r="BA289" i="5"/>
  <c r="AZ289" i="5"/>
  <c r="AY289" i="5"/>
  <c r="AX289" i="5"/>
  <c r="AW289" i="5"/>
  <c r="AV289" i="5"/>
  <c r="AU289" i="5"/>
  <c r="AT289" i="5"/>
  <c r="AS289" i="5"/>
  <c r="AR289" i="5"/>
  <c r="AQ289" i="5"/>
  <c r="AP289" i="5"/>
  <c r="BX288" i="5"/>
  <c r="BW288" i="5"/>
  <c r="BV288" i="5"/>
  <c r="BU288" i="5"/>
  <c r="BT288" i="5"/>
  <c r="BS288" i="5"/>
  <c r="BR288" i="5"/>
  <c r="BQ288" i="5"/>
  <c r="BP288" i="5"/>
  <c r="BO288" i="5"/>
  <c r="BN288" i="5"/>
  <c r="BM288" i="5"/>
  <c r="BL288" i="5"/>
  <c r="BK288" i="5"/>
  <c r="BJ288" i="5"/>
  <c r="BI288" i="5"/>
  <c r="BH288" i="5"/>
  <c r="BG288" i="5"/>
  <c r="BF288" i="5"/>
  <c r="BE288" i="5"/>
  <c r="BD288" i="5"/>
  <c r="BC288" i="5"/>
  <c r="BB288" i="5"/>
  <c r="BA288" i="5"/>
  <c r="AZ288" i="5"/>
  <c r="AY288" i="5"/>
  <c r="AX288" i="5"/>
  <c r="AW288" i="5"/>
  <c r="AV288" i="5"/>
  <c r="AU288" i="5"/>
  <c r="AT288" i="5"/>
  <c r="AS288" i="5"/>
  <c r="AR288" i="5"/>
  <c r="AQ288" i="5"/>
  <c r="AP288" i="5"/>
  <c r="BY287" i="5"/>
  <c r="BX287" i="5"/>
  <c r="BW287" i="5"/>
  <c r="BV287" i="5"/>
  <c r="BU287" i="5"/>
  <c r="BT287" i="5"/>
  <c r="BS287" i="5"/>
  <c r="BR287" i="5"/>
  <c r="BQ287" i="5"/>
  <c r="BP287" i="5"/>
  <c r="BO287" i="5"/>
  <c r="BN287" i="5"/>
  <c r="BM287" i="5"/>
  <c r="BL287" i="5"/>
  <c r="BK287" i="5"/>
  <c r="BJ287" i="5"/>
  <c r="BI287" i="5"/>
  <c r="BH287" i="5"/>
  <c r="BG287" i="5"/>
  <c r="BF287" i="5"/>
  <c r="BE287" i="5"/>
  <c r="BD287" i="5"/>
  <c r="BC287" i="5"/>
  <c r="BB287" i="5"/>
  <c r="BA287" i="5"/>
  <c r="AZ287" i="5"/>
  <c r="AY287" i="5"/>
  <c r="AX287" i="5"/>
  <c r="AW287" i="5"/>
  <c r="AV287" i="5"/>
  <c r="AU287" i="5"/>
  <c r="AT287" i="5"/>
  <c r="AS287" i="5"/>
  <c r="AR287" i="5"/>
  <c r="AQ287" i="5"/>
  <c r="AP287" i="5"/>
  <c r="BZ286" i="5"/>
  <c r="BY286" i="5"/>
  <c r="BX286" i="5"/>
  <c r="BW286" i="5"/>
  <c r="BV286" i="5"/>
  <c r="BU286" i="5"/>
  <c r="BT286" i="5"/>
  <c r="BS286" i="5"/>
  <c r="BR286" i="5"/>
  <c r="BQ286" i="5"/>
  <c r="BP286" i="5"/>
  <c r="BO286" i="5"/>
  <c r="BN286" i="5"/>
  <c r="BM286" i="5"/>
  <c r="BL286" i="5"/>
  <c r="BK286" i="5"/>
  <c r="BJ286" i="5"/>
  <c r="BI286" i="5"/>
  <c r="BH286" i="5"/>
  <c r="BG286" i="5"/>
  <c r="BF286" i="5"/>
  <c r="BE286" i="5"/>
  <c r="BD286" i="5"/>
  <c r="BC286" i="5"/>
  <c r="BB286" i="5"/>
  <c r="BA286" i="5"/>
  <c r="AZ286" i="5"/>
  <c r="AY286" i="5"/>
  <c r="AX286" i="5"/>
  <c r="AW286" i="5"/>
  <c r="AV286" i="5"/>
  <c r="AU286" i="5"/>
  <c r="AT286" i="5"/>
  <c r="AS286" i="5"/>
  <c r="AR286" i="5"/>
  <c r="AQ286" i="5"/>
  <c r="AP286" i="5"/>
  <c r="CA285" i="5"/>
  <c r="BZ285" i="5"/>
  <c r="BY285" i="5"/>
  <c r="BX285" i="5"/>
  <c r="BW285" i="5"/>
  <c r="BV285" i="5"/>
  <c r="BU285" i="5"/>
  <c r="BT285" i="5"/>
  <c r="BS285" i="5"/>
  <c r="BR285" i="5"/>
  <c r="BQ285" i="5"/>
  <c r="BP285" i="5"/>
  <c r="BO285" i="5"/>
  <c r="BN285" i="5"/>
  <c r="BM285" i="5"/>
  <c r="BL285" i="5"/>
  <c r="BK285" i="5"/>
  <c r="BJ285" i="5"/>
  <c r="BI285" i="5"/>
  <c r="BH285" i="5"/>
  <c r="BG285" i="5"/>
  <c r="BF285" i="5"/>
  <c r="BE285" i="5"/>
  <c r="BD285" i="5"/>
  <c r="BC285" i="5"/>
  <c r="BB285" i="5"/>
  <c r="BA285" i="5"/>
  <c r="AZ285" i="5"/>
  <c r="AY285" i="5"/>
  <c r="AX285" i="5"/>
  <c r="AW285" i="5"/>
  <c r="AV285" i="5"/>
  <c r="AU285" i="5"/>
  <c r="AT285" i="5"/>
  <c r="AS285" i="5"/>
  <c r="AR285" i="5"/>
  <c r="AQ285" i="5"/>
  <c r="AP285" i="5"/>
  <c r="CB284" i="5"/>
  <c r="CA284" i="5"/>
  <c r="BZ284" i="5"/>
  <c r="BY284" i="5"/>
  <c r="BX284" i="5"/>
  <c r="BW284" i="5"/>
  <c r="BV284" i="5"/>
  <c r="BU284" i="5"/>
  <c r="BT284" i="5"/>
  <c r="BS284" i="5"/>
  <c r="BR284" i="5"/>
  <c r="BQ284" i="5"/>
  <c r="BP284" i="5"/>
  <c r="BO284" i="5"/>
  <c r="BN284" i="5"/>
  <c r="BM284" i="5"/>
  <c r="BL284" i="5"/>
  <c r="BK284" i="5"/>
  <c r="BJ284" i="5"/>
  <c r="BI284" i="5"/>
  <c r="BH284" i="5"/>
  <c r="BG284" i="5"/>
  <c r="BF284" i="5"/>
  <c r="BE284" i="5"/>
  <c r="BD284" i="5"/>
  <c r="BC284" i="5"/>
  <c r="BB284" i="5"/>
  <c r="BA284" i="5"/>
  <c r="AZ284" i="5"/>
  <c r="AY284" i="5"/>
  <c r="AX284" i="5"/>
  <c r="AW284" i="5"/>
  <c r="AV284" i="5"/>
  <c r="AU284" i="5"/>
  <c r="AT284" i="5"/>
  <c r="AS284" i="5"/>
  <c r="AR284" i="5"/>
  <c r="AQ284" i="5"/>
  <c r="AP284" i="5"/>
  <c r="FF525" i="5"/>
  <c r="FG524" i="5"/>
  <c r="FF524" i="5"/>
  <c r="FH523" i="5"/>
  <c r="FG523" i="5"/>
  <c r="FF523" i="5"/>
  <c r="FI522" i="5"/>
  <c r="FH522" i="5"/>
  <c r="FG522" i="5"/>
  <c r="FF522" i="5"/>
  <c r="FJ521" i="5"/>
  <c r="FI521" i="5"/>
  <c r="FH521" i="5"/>
  <c r="FG521" i="5"/>
  <c r="FF521" i="5"/>
  <c r="FK520" i="5"/>
  <c r="FJ520" i="5"/>
  <c r="FI520" i="5"/>
  <c r="FH520" i="5"/>
  <c r="FG520" i="5"/>
  <c r="FF520" i="5"/>
  <c r="FL519" i="5"/>
  <c r="FK519" i="5"/>
  <c r="FJ519" i="5"/>
  <c r="FI519" i="5"/>
  <c r="FH519" i="5"/>
  <c r="FG519" i="5"/>
  <c r="FF519" i="5"/>
  <c r="FM518" i="5"/>
  <c r="FL518" i="5"/>
  <c r="FK518" i="5"/>
  <c r="FJ518" i="5"/>
  <c r="FI518" i="5"/>
  <c r="FH518" i="5"/>
  <c r="FG518" i="5"/>
  <c r="FF518" i="5"/>
  <c r="FN517" i="5"/>
  <c r="FM517" i="5"/>
  <c r="FL517" i="5"/>
  <c r="FK517" i="5"/>
  <c r="FJ517" i="5"/>
  <c r="FI517" i="5"/>
  <c r="FH517" i="5"/>
  <c r="FG517" i="5"/>
  <c r="FF517" i="5"/>
  <c r="FO516" i="5"/>
  <c r="FN516" i="5"/>
  <c r="FM516" i="5"/>
  <c r="FL516" i="5"/>
  <c r="FK516" i="5"/>
  <c r="FJ516" i="5"/>
  <c r="FI516" i="5"/>
  <c r="FH516" i="5"/>
  <c r="FG516" i="5"/>
  <c r="FF516" i="5"/>
  <c r="FP515" i="5"/>
  <c r="FO515" i="5"/>
  <c r="FN515" i="5"/>
  <c r="FM515" i="5"/>
  <c r="FL515" i="5"/>
  <c r="FK515" i="5"/>
  <c r="FJ515" i="5"/>
  <c r="FI515" i="5"/>
  <c r="FH515" i="5"/>
  <c r="FG515" i="5"/>
  <c r="FF515" i="5"/>
  <c r="FQ514" i="5"/>
  <c r="FP514" i="5"/>
  <c r="FO514" i="5"/>
  <c r="FN514" i="5"/>
  <c r="FM514" i="5"/>
  <c r="FL514" i="5"/>
  <c r="FK514" i="5"/>
  <c r="FJ514" i="5"/>
  <c r="FI514" i="5"/>
  <c r="FH514" i="5"/>
  <c r="FG514" i="5"/>
  <c r="FF514" i="5"/>
  <c r="FR513" i="5"/>
  <c r="FQ513" i="5"/>
  <c r="FP513" i="5"/>
  <c r="FO513" i="5"/>
  <c r="FN513" i="5"/>
  <c r="FM513" i="5"/>
  <c r="FL513" i="5"/>
  <c r="FK513" i="5"/>
  <c r="FJ513" i="5"/>
  <c r="FI513" i="5"/>
  <c r="FH513" i="5"/>
  <c r="FG513" i="5"/>
  <c r="FF513" i="5"/>
  <c r="FS512" i="5"/>
  <c r="FR512" i="5"/>
  <c r="FQ512" i="5"/>
  <c r="FP512" i="5"/>
  <c r="FO512" i="5"/>
  <c r="FN512" i="5"/>
  <c r="FM512" i="5"/>
  <c r="FL512" i="5"/>
  <c r="FK512" i="5"/>
  <c r="FJ512" i="5"/>
  <c r="FI512" i="5"/>
  <c r="FH512" i="5"/>
  <c r="FG512" i="5"/>
  <c r="FF512" i="5"/>
  <c r="FT511" i="5"/>
  <c r="FS511" i="5"/>
  <c r="FR511" i="5"/>
  <c r="FQ511" i="5"/>
  <c r="FP511" i="5"/>
  <c r="FO511" i="5"/>
  <c r="FN511" i="5"/>
  <c r="FM511" i="5"/>
  <c r="FL511" i="5"/>
  <c r="FK511" i="5"/>
  <c r="FJ511" i="5"/>
  <c r="FI511" i="5"/>
  <c r="FH511" i="5"/>
  <c r="FG511" i="5"/>
  <c r="FF511" i="5"/>
  <c r="FU510" i="5"/>
  <c r="FT510" i="5"/>
  <c r="FS510" i="5"/>
  <c r="FR510" i="5"/>
  <c r="FQ510" i="5"/>
  <c r="FP510" i="5"/>
  <c r="FO510" i="5"/>
  <c r="FN510" i="5"/>
  <c r="FM510" i="5"/>
  <c r="FL510" i="5"/>
  <c r="FK510" i="5"/>
  <c r="FJ510" i="5"/>
  <c r="FI510" i="5"/>
  <c r="FH510" i="5"/>
  <c r="FG510" i="5"/>
  <c r="FF510" i="5"/>
  <c r="FV509" i="5"/>
  <c r="FU509" i="5"/>
  <c r="FT509" i="5"/>
  <c r="FS509" i="5"/>
  <c r="FR509" i="5"/>
  <c r="FQ509" i="5"/>
  <c r="FP509" i="5"/>
  <c r="FO509" i="5"/>
  <c r="FN509" i="5"/>
  <c r="FM509" i="5"/>
  <c r="FL509" i="5"/>
  <c r="FK509" i="5"/>
  <c r="FJ509" i="5"/>
  <c r="FI509" i="5"/>
  <c r="FH509" i="5"/>
  <c r="FG509" i="5"/>
  <c r="FF509" i="5"/>
  <c r="FW508" i="5"/>
  <c r="FV508" i="5"/>
  <c r="FU508" i="5"/>
  <c r="FT508" i="5"/>
  <c r="FS508" i="5"/>
  <c r="FR508" i="5"/>
  <c r="FQ508" i="5"/>
  <c r="FP508" i="5"/>
  <c r="FO508" i="5"/>
  <c r="FN508" i="5"/>
  <c r="FM508" i="5"/>
  <c r="FL508" i="5"/>
  <c r="FK508" i="5"/>
  <c r="FJ508" i="5"/>
  <c r="FI508" i="5"/>
  <c r="FH508" i="5"/>
  <c r="FG508" i="5"/>
  <c r="FF508" i="5"/>
  <c r="FX507" i="5"/>
  <c r="FW507" i="5"/>
  <c r="FV507" i="5"/>
  <c r="FU507" i="5"/>
  <c r="FT507" i="5"/>
  <c r="FS507" i="5"/>
  <c r="FR507" i="5"/>
  <c r="FQ507" i="5"/>
  <c r="FP507" i="5"/>
  <c r="FO507" i="5"/>
  <c r="FN507" i="5"/>
  <c r="FM507" i="5"/>
  <c r="FL507" i="5"/>
  <c r="FK507" i="5"/>
  <c r="FJ507" i="5"/>
  <c r="FI507" i="5"/>
  <c r="FH507" i="5"/>
  <c r="FG507" i="5"/>
  <c r="FF507" i="5"/>
  <c r="FY506" i="5"/>
  <c r="FX506" i="5"/>
  <c r="FW506" i="5"/>
  <c r="FV506" i="5"/>
  <c r="FU506" i="5"/>
  <c r="FT506" i="5"/>
  <c r="FS506" i="5"/>
  <c r="FR506" i="5"/>
  <c r="FQ506" i="5"/>
  <c r="FP506" i="5"/>
  <c r="FO506" i="5"/>
  <c r="FN506" i="5"/>
  <c r="FM506" i="5"/>
  <c r="FL506" i="5"/>
  <c r="FK506" i="5"/>
  <c r="FJ506" i="5"/>
  <c r="FI506" i="5"/>
  <c r="FH506" i="5"/>
  <c r="FG506" i="5"/>
  <c r="FF506" i="5"/>
  <c r="FZ505" i="5"/>
  <c r="FY505" i="5"/>
  <c r="FX505" i="5"/>
  <c r="FW505" i="5"/>
  <c r="FV505" i="5"/>
  <c r="FU505" i="5"/>
  <c r="FT505" i="5"/>
  <c r="FS505" i="5"/>
  <c r="FR505" i="5"/>
  <c r="FQ505" i="5"/>
  <c r="FP505" i="5"/>
  <c r="FO505" i="5"/>
  <c r="FN505" i="5"/>
  <c r="FM505" i="5"/>
  <c r="FL505" i="5"/>
  <c r="FK505" i="5"/>
  <c r="FJ505" i="5"/>
  <c r="FI505" i="5"/>
  <c r="FH505" i="5"/>
  <c r="FG505" i="5"/>
  <c r="FF505" i="5"/>
  <c r="GA504" i="5"/>
  <c r="FZ504" i="5"/>
  <c r="FY504" i="5"/>
  <c r="FX504" i="5"/>
  <c r="FW504" i="5"/>
  <c r="FV504" i="5"/>
  <c r="FU504" i="5"/>
  <c r="FT504" i="5"/>
  <c r="FS504" i="5"/>
  <c r="FR504" i="5"/>
  <c r="FQ504" i="5"/>
  <c r="FP504" i="5"/>
  <c r="FO504" i="5"/>
  <c r="FN504" i="5"/>
  <c r="FM504" i="5"/>
  <c r="FL504" i="5"/>
  <c r="FK504" i="5"/>
  <c r="FJ504" i="5"/>
  <c r="FI504" i="5"/>
  <c r="FH504" i="5"/>
  <c r="FG504" i="5"/>
  <c r="FF504" i="5"/>
  <c r="GB503" i="5"/>
  <c r="GA503" i="5"/>
  <c r="FZ503" i="5"/>
  <c r="FY503" i="5"/>
  <c r="FX503" i="5"/>
  <c r="FW503" i="5"/>
  <c r="FV503" i="5"/>
  <c r="FU503" i="5"/>
  <c r="FT503" i="5"/>
  <c r="FS503" i="5"/>
  <c r="FR503" i="5"/>
  <c r="FQ503" i="5"/>
  <c r="FP503" i="5"/>
  <c r="FO503" i="5"/>
  <c r="FN503" i="5"/>
  <c r="FM503" i="5"/>
  <c r="FL503" i="5"/>
  <c r="FK503" i="5"/>
  <c r="FJ503" i="5"/>
  <c r="FI503" i="5"/>
  <c r="FH503" i="5"/>
  <c r="FG503" i="5"/>
  <c r="FF503" i="5"/>
  <c r="GC502" i="5"/>
  <c r="GB502" i="5"/>
  <c r="GA502" i="5"/>
  <c r="FZ502" i="5"/>
  <c r="FY502" i="5"/>
  <c r="FX502" i="5"/>
  <c r="FW502" i="5"/>
  <c r="FV502" i="5"/>
  <c r="FU502" i="5"/>
  <c r="FT502" i="5"/>
  <c r="FS502" i="5"/>
  <c r="FR502" i="5"/>
  <c r="FQ502" i="5"/>
  <c r="FP502" i="5"/>
  <c r="FO502" i="5"/>
  <c r="FN502" i="5"/>
  <c r="FM502" i="5"/>
  <c r="FL502" i="5"/>
  <c r="FK502" i="5"/>
  <c r="FJ502" i="5"/>
  <c r="FI502" i="5"/>
  <c r="FH502" i="5"/>
  <c r="FG502" i="5"/>
  <c r="FF502" i="5"/>
  <c r="GD501" i="5"/>
  <c r="GC501" i="5"/>
  <c r="GB501" i="5"/>
  <c r="GA501" i="5"/>
  <c r="FZ501" i="5"/>
  <c r="FY501" i="5"/>
  <c r="FX501" i="5"/>
  <c r="FW501" i="5"/>
  <c r="FV501" i="5"/>
  <c r="FU501" i="5"/>
  <c r="FT501" i="5"/>
  <c r="FS501" i="5"/>
  <c r="FR501" i="5"/>
  <c r="FQ501" i="5"/>
  <c r="FP501" i="5"/>
  <c r="FO501" i="5"/>
  <c r="FN501" i="5"/>
  <c r="FM501" i="5"/>
  <c r="FL501" i="5"/>
  <c r="FK501" i="5"/>
  <c r="FJ501" i="5"/>
  <c r="FI501" i="5"/>
  <c r="FH501" i="5"/>
  <c r="FG501" i="5"/>
  <c r="FF501" i="5"/>
  <c r="GE500" i="5"/>
  <c r="GD500" i="5"/>
  <c r="GC500" i="5"/>
  <c r="GB500" i="5"/>
  <c r="GA500" i="5"/>
  <c r="FZ500" i="5"/>
  <c r="FY500" i="5"/>
  <c r="FX500" i="5"/>
  <c r="FW500" i="5"/>
  <c r="FV500" i="5"/>
  <c r="FU500" i="5"/>
  <c r="FT500" i="5"/>
  <c r="FS500" i="5"/>
  <c r="FR500" i="5"/>
  <c r="FQ500" i="5"/>
  <c r="FP500" i="5"/>
  <c r="FO500" i="5"/>
  <c r="FN500" i="5"/>
  <c r="FM500" i="5"/>
  <c r="FL500" i="5"/>
  <c r="FK500" i="5"/>
  <c r="FJ500" i="5"/>
  <c r="FI500" i="5"/>
  <c r="FH500" i="5"/>
  <c r="FG500" i="5"/>
  <c r="FF500" i="5"/>
  <c r="GF499" i="5"/>
  <c r="GE499" i="5"/>
  <c r="GD499" i="5"/>
  <c r="GC499" i="5"/>
  <c r="GB499" i="5"/>
  <c r="GA499" i="5"/>
  <c r="FZ499" i="5"/>
  <c r="FY499" i="5"/>
  <c r="FX499" i="5"/>
  <c r="FW499" i="5"/>
  <c r="FV499" i="5"/>
  <c r="FU499" i="5"/>
  <c r="FT499" i="5"/>
  <c r="FS499" i="5"/>
  <c r="FR499" i="5"/>
  <c r="FQ499" i="5"/>
  <c r="FP499" i="5"/>
  <c r="FO499" i="5"/>
  <c r="FN499" i="5"/>
  <c r="FM499" i="5"/>
  <c r="FL499" i="5"/>
  <c r="FK499" i="5"/>
  <c r="FJ499" i="5"/>
  <c r="FI499" i="5"/>
  <c r="FH499" i="5"/>
  <c r="FG499" i="5"/>
  <c r="FF499" i="5"/>
  <c r="GG498" i="5"/>
  <c r="GF498" i="5"/>
  <c r="GE498" i="5"/>
  <c r="GD498" i="5"/>
  <c r="GC498" i="5"/>
  <c r="GB498" i="5"/>
  <c r="GA498" i="5"/>
  <c r="FZ498" i="5"/>
  <c r="FY498" i="5"/>
  <c r="FX498" i="5"/>
  <c r="FW498" i="5"/>
  <c r="FV498" i="5"/>
  <c r="FU498" i="5"/>
  <c r="FT498" i="5"/>
  <c r="FS498" i="5"/>
  <c r="FR498" i="5"/>
  <c r="FQ498" i="5"/>
  <c r="FP498" i="5"/>
  <c r="FO498" i="5"/>
  <c r="FN498" i="5"/>
  <c r="FM498" i="5"/>
  <c r="FL498" i="5"/>
  <c r="FK498" i="5"/>
  <c r="FJ498" i="5"/>
  <c r="FI498" i="5"/>
  <c r="FH498" i="5"/>
  <c r="FG498" i="5"/>
  <c r="FF498" i="5"/>
  <c r="GH497" i="5"/>
  <c r="GG497" i="5"/>
  <c r="GF497" i="5"/>
  <c r="GE497" i="5"/>
  <c r="GD497" i="5"/>
  <c r="GC497" i="5"/>
  <c r="GB497" i="5"/>
  <c r="GA497" i="5"/>
  <c r="FZ497" i="5"/>
  <c r="FY497" i="5"/>
  <c r="FX497" i="5"/>
  <c r="FW497" i="5"/>
  <c r="FV497" i="5"/>
  <c r="FU497" i="5"/>
  <c r="FT497" i="5"/>
  <c r="FS497" i="5"/>
  <c r="FR497" i="5"/>
  <c r="FQ497" i="5"/>
  <c r="FP497" i="5"/>
  <c r="FO497" i="5"/>
  <c r="FN497" i="5"/>
  <c r="FM497" i="5"/>
  <c r="FL497" i="5"/>
  <c r="FK497" i="5"/>
  <c r="FJ497" i="5"/>
  <c r="FI497" i="5"/>
  <c r="FH497" i="5"/>
  <c r="FG497" i="5"/>
  <c r="FF497" i="5"/>
  <c r="GI496" i="5"/>
  <c r="GH496" i="5"/>
  <c r="GG496" i="5"/>
  <c r="GF496" i="5"/>
  <c r="GE496" i="5"/>
  <c r="GD496" i="5"/>
  <c r="GC496" i="5"/>
  <c r="GB496" i="5"/>
  <c r="GA496" i="5"/>
  <c r="FZ496" i="5"/>
  <c r="FY496" i="5"/>
  <c r="FX496" i="5"/>
  <c r="FW496" i="5"/>
  <c r="FV496" i="5"/>
  <c r="FU496" i="5"/>
  <c r="FT496" i="5"/>
  <c r="FS496" i="5"/>
  <c r="FR496" i="5"/>
  <c r="FQ496" i="5"/>
  <c r="FP496" i="5"/>
  <c r="FO496" i="5"/>
  <c r="FN496" i="5"/>
  <c r="FM496" i="5"/>
  <c r="FL496" i="5"/>
  <c r="FK496" i="5"/>
  <c r="FJ496" i="5"/>
  <c r="FI496" i="5"/>
  <c r="FH496" i="5"/>
  <c r="FG496" i="5"/>
  <c r="FF496" i="5"/>
  <c r="GJ495" i="5"/>
  <c r="GI495" i="5"/>
  <c r="GH495" i="5"/>
  <c r="GG495" i="5"/>
  <c r="GF495" i="5"/>
  <c r="GE495" i="5"/>
  <c r="GD495" i="5"/>
  <c r="GC495" i="5"/>
  <c r="GB495" i="5"/>
  <c r="GA495" i="5"/>
  <c r="FZ495" i="5"/>
  <c r="FY495" i="5"/>
  <c r="FX495" i="5"/>
  <c r="FW495" i="5"/>
  <c r="FV495" i="5"/>
  <c r="FU495" i="5"/>
  <c r="FT495" i="5"/>
  <c r="FS495" i="5"/>
  <c r="FR495" i="5"/>
  <c r="FQ495" i="5"/>
  <c r="FP495" i="5"/>
  <c r="FO495" i="5"/>
  <c r="FN495" i="5"/>
  <c r="FM495" i="5"/>
  <c r="FL495" i="5"/>
  <c r="FK495" i="5"/>
  <c r="FJ495" i="5"/>
  <c r="FI495" i="5"/>
  <c r="FH495" i="5"/>
  <c r="FG495" i="5"/>
  <c r="FF495" i="5"/>
  <c r="GK494" i="5"/>
  <c r="GJ494" i="5"/>
  <c r="GI494" i="5"/>
  <c r="GH494" i="5"/>
  <c r="GG494" i="5"/>
  <c r="GF494" i="5"/>
  <c r="GE494" i="5"/>
  <c r="GD494" i="5"/>
  <c r="GC494" i="5"/>
  <c r="GB494" i="5"/>
  <c r="GA494" i="5"/>
  <c r="FZ494" i="5"/>
  <c r="FY494" i="5"/>
  <c r="FX494" i="5"/>
  <c r="FW494" i="5"/>
  <c r="FV494" i="5"/>
  <c r="FU494" i="5"/>
  <c r="FT494" i="5"/>
  <c r="FS494" i="5"/>
  <c r="FR494" i="5"/>
  <c r="FQ494" i="5"/>
  <c r="FP494" i="5"/>
  <c r="FO494" i="5"/>
  <c r="FN494" i="5"/>
  <c r="FM494" i="5"/>
  <c r="FL494" i="5"/>
  <c r="FK494" i="5"/>
  <c r="FJ494" i="5"/>
  <c r="FI494" i="5"/>
  <c r="FH494" i="5"/>
  <c r="FG494" i="5"/>
  <c r="FF494" i="5"/>
  <c r="GL493" i="5"/>
  <c r="GK493" i="5"/>
  <c r="GJ493" i="5"/>
  <c r="GI493" i="5"/>
  <c r="GH493" i="5"/>
  <c r="GG493" i="5"/>
  <c r="GF493" i="5"/>
  <c r="GE493" i="5"/>
  <c r="GD493" i="5"/>
  <c r="GC493" i="5"/>
  <c r="GB493" i="5"/>
  <c r="GA493" i="5"/>
  <c r="FZ493" i="5"/>
  <c r="FY493" i="5"/>
  <c r="FX493" i="5"/>
  <c r="FW493" i="5"/>
  <c r="FV493" i="5"/>
  <c r="FU493" i="5"/>
  <c r="FT493" i="5"/>
  <c r="FS493" i="5"/>
  <c r="FR493" i="5"/>
  <c r="FQ493" i="5"/>
  <c r="FP493" i="5"/>
  <c r="FO493" i="5"/>
  <c r="FN493" i="5"/>
  <c r="FM493" i="5"/>
  <c r="FL493" i="5"/>
  <c r="FK493" i="5"/>
  <c r="FJ493" i="5"/>
  <c r="FI493" i="5"/>
  <c r="FH493" i="5"/>
  <c r="FG493" i="5"/>
  <c r="FF493" i="5"/>
  <c r="GM492" i="5"/>
  <c r="GL492" i="5"/>
  <c r="GK492" i="5"/>
  <c r="GJ492" i="5"/>
  <c r="GI492" i="5"/>
  <c r="GH492" i="5"/>
  <c r="GG492" i="5"/>
  <c r="GF492" i="5"/>
  <c r="GE492" i="5"/>
  <c r="GD492" i="5"/>
  <c r="GC492" i="5"/>
  <c r="GB492" i="5"/>
  <c r="GA492" i="5"/>
  <c r="FZ492" i="5"/>
  <c r="FY492" i="5"/>
  <c r="FX492" i="5"/>
  <c r="FW492" i="5"/>
  <c r="FV492" i="5"/>
  <c r="FU492" i="5"/>
  <c r="FT492" i="5"/>
  <c r="FS492" i="5"/>
  <c r="FR492" i="5"/>
  <c r="FQ492" i="5"/>
  <c r="FP492" i="5"/>
  <c r="FO492" i="5"/>
  <c r="FN492" i="5"/>
  <c r="FM492" i="5"/>
  <c r="FL492" i="5"/>
  <c r="FK492" i="5"/>
  <c r="FJ492" i="5"/>
  <c r="FI492" i="5"/>
  <c r="FH492" i="5"/>
  <c r="FG492" i="5"/>
  <c r="FF492" i="5"/>
  <c r="GN491" i="5"/>
  <c r="GM491" i="5"/>
  <c r="GL491" i="5"/>
  <c r="GK491" i="5"/>
  <c r="GJ491" i="5"/>
  <c r="GI491" i="5"/>
  <c r="GH491" i="5"/>
  <c r="GG491" i="5"/>
  <c r="GF491" i="5"/>
  <c r="GE491" i="5"/>
  <c r="GD491" i="5"/>
  <c r="GC491" i="5"/>
  <c r="GB491" i="5"/>
  <c r="GA491" i="5"/>
  <c r="FZ491" i="5"/>
  <c r="FY491" i="5"/>
  <c r="FX491" i="5"/>
  <c r="FW491" i="5"/>
  <c r="FV491" i="5"/>
  <c r="FU491" i="5"/>
  <c r="FT491" i="5"/>
  <c r="FS491" i="5"/>
  <c r="FR491" i="5"/>
  <c r="FQ491" i="5"/>
  <c r="FP491" i="5"/>
  <c r="FO491" i="5"/>
  <c r="FN491" i="5"/>
  <c r="FM491" i="5"/>
  <c r="FL491" i="5"/>
  <c r="FK491" i="5"/>
  <c r="FJ491" i="5"/>
  <c r="FI491" i="5"/>
  <c r="FH491" i="5"/>
  <c r="FG491" i="5"/>
  <c r="FF491" i="5"/>
  <c r="GO490" i="5"/>
  <c r="GN490" i="5"/>
  <c r="GM490" i="5"/>
  <c r="GL490" i="5"/>
  <c r="GK490" i="5"/>
  <c r="GJ490" i="5"/>
  <c r="GI490" i="5"/>
  <c r="GH490" i="5"/>
  <c r="GG490" i="5"/>
  <c r="GF490" i="5"/>
  <c r="GE490" i="5"/>
  <c r="GD490" i="5"/>
  <c r="GC490" i="5"/>
  <c r="GB490" i="5"/>
  <c r="GA490" i="5"/>
  <c r="FZ490" i="5"/>
  <c r="FY490" i="5"/>
  <c r="FX490" i="5"/>
  <c r="FW490" i="5"/>
  <c r="FV490" i="5"/>
  <c r="FU490" i="5"/>
  <c r="FT490" i="5"/>
  <c r="FS490" i="5"/>
  <c r="FR490" i="5"/>
  <c r="FQ490" i="5"/>
  <c r="FP490" i="5"/>
  <c r="FO490" i="5"/>
  <c r="FN490" i="5"/>
  <c r="FM490" i="5"/>
  <c r="FL490" i="5"/>
  <c r="FK490" i="5"/>
  <c r="FJ490" i="5"/>
  <c r="FI490" i="5"/>
  <c r="FH490" i="5"/>
  <c r="FG490" i="5"/>
  <c r="FF490" i="5"/>
  <c r="GP489" i="5"/>
  <c r="GO489" i="5"/>
  <c r="GN489" i="5"/>
  <c r="GM489" i="5"/>
  <c r="GL489" i="5"/>
  <c r="GK489" i="5"/>
  <c r="GJ489" i="5"/>
  <c r="GI489" i="5"/>
  <c r="GH489" i="5"/>
  <c r="GG489" i="5"/>
  <c r="GF489" i="5"/>
  <c r="GE489" i="5"/>
  <c r="GD489" i="5"/>
  <c r="GC489" i="5"/>
  <c r="GB489" i="5"/>
  <c r="GA489" i="5"/>
  <c r="FZ489" i="5"/>
  <c r="FY489" i="5"/>
  <c r="FX489" i="5"/>
  <c r="FW489" i="5"/>
  <c r="FV489" i="5"/>
  <c r="FU489" i="5"/>
  <c r="FT489" i="5"/>
  <c r="FS489" i="5"/>
  <c r="FR489" i="5"/>
  <c r="FQ489" i="5"/>
  <c r="FP489" i="5"/>
  <c r="FO489" i="5"/>
  <c r="FN489" i="5"/>
  <c r="FM489" i="5"/>
  <c r="FL489" i="5"/>
  <c r="FK489" i="5"/>
  <c r="FJ489" i="5"/>
  <c r="FI489" i="5"/>
  <c r="FH489" i="5"/>
  <c r="FG489" i="5"/>
  <c r="FF489" i="5"/>
  <c r="GQ488" i="5"/>
  <c r="GP488" i="5"/>
  <c r="GO488" i="5"/>
  <c r="GN488" i="5"/>
  <c r="GM488" i="5"/>
  <c r="GL488" i="5"/>
  <c r="GK488" i="5"/>
  <c r="GJ488" i="5"/>
  <c r="GI488" i="5"/>
  <c r="GH488" i="5"/>
  <c r="GG488" i="5"/>
  <c r="GF488" i="5"/>
  <c r="GE488" i="5"/>
  <c r="GD488" i="5"/>
  <c r="GC488" i="5"/>
  <c r="GB488" i="5"/>
  <c r="GA488" i="5"/>
  <c r="FZ488" i="5"/>
  <c r="FY488" i="5"/>
  <c r="FX488" i="5"/>
  <c r="FW488" i="5"/>
  <c r="FV488" i="5"/>
  <c r="FU488" i="5"/>
  <c r="FT488" i="5"/>
  <c r="FS488" i="5"/>
  <c r="FR488" i="5"/>
  <c r="FQ488" i="5"/>
  <c r="FP488" i="5"/>
  <c r="FO488" i="5"/>
  <c r="FN488" i="5"/>
  <c r="FM488" i="5"/>
  <c r="FL488" i="5"/>
  <c r="FK488" i="5"/>
  <c r="FJ488" i="5"/>
  <c r="FI488" i="5"/>
  <c r="FH488" i="5"/>
  <c r="FG488" i="5"/>
  <c r="FF488" i="5"/>
  <c r="GR487" i="5"/>
  <c r="GQ487" i="5"/>
  <c r="GP487" i="5"/>
  <c r="GO487" i="5"/>
  <c r="GN487" i="5"/>
  <c r="GM487" i="5"/>
  <c r="GL487" i="5"/>
  <c r="GK487" i="5"/>
  <c r="GJ487" i="5"/>
  <c r="GI487" i="5"/>
  <c r="GH487" i="5"/>
  <c r="GG487" i="5"/>
  <c r="GF487" i="5"/>
  <c r="GE487" i="5"/>
  <c r="GD487" i="5"/>
  <c r="GC487" i="5"/>
  <c r="GB487" i="5"/>
  <c r="GA487" i="5"/>
  <c r="FZ487" i="5"/>
  <c r="FY487" i="5"/>
  <c r="FX487" i="5"/>
  <c r="FW487" i="5"/>
  <c r="FV487" i="5"/>
  <c r="FU487" i="5"/>
  <c r="FT487" i="5"/>
  <c r="FS487" i="5"/>
  <c r="FR487" i="5"/>
  <c r="FQ487" i="5"/>
  <c r="FP487" i="5"/>
  <c r="FO487" i="5"/>
  <c r="FN487" i="5"/>
  <c r="FM487" i="5"/>
  <c r="FL487" i="5"/>
  <c r="FK487" i="5"/>
  <c r="FJ487" i="5"/>
  <c r="FI487" i="5"/>
  <c r="FH487" i="5"/>
  <c r="FG487" i="5"/>
  <c r="FF487" i="5"/>
  <c r="DR525" i="5"/>
  <c r="DS524" i="5"/>
  <c r="DR524" i="5"/>
  <c r="DT523" i="5"/>
  <c r="DS523" i="5"/>
  <c r="DR523" i="5"/>
  <c r="DU522" i="5"/>
  <c r="DT522" i="5"/>
  <c r="DS522" i="5"/>
  <c r="DR522" i="5"/>
  <c r="DV521" i="5"/>
  <c r="DU521" i="5"/>
  <c r="DT521" i="5"/>
  <c r="DS521" i="5"/>
  <c r="DR521" i="5"/>
  <c r="DW520" i="5"/>
  <c r="DV520" i="5"/>
  <c r="DU520" i="5"/>
  <c r="DT520" i="5"/>
  <c r="DS520" i="5"/>
  <c r="DR520" i="5"/>
  <c r="DX519" i="5"/>
  <c r="DW519" i="5"/>
  <c r="DV519" i="5"/>
  <c r="DU519" i="5"/>
  <c r="DT519" i="5"/>
  <c r="DS519" i="5"/>
  <c r="DR519" i="5"/>
  <c r="DY518" i="5"/>
  <c r="DX518" i="5"/>
  <c r="DW518" i="5"/>
  <c r="DV518" i="5"/>
  <c r="DU518" i="5"/>
  <c r="DT518" i="5"/>
  <c r="DS518" i="5"/>
  <c r="DR518" i="5"/>
  <c r="DZ517" i="5"/>
  <c r="DY517" i="5"/>
  <c r="DX517" i="5"/>
  <c r="DW517" i="5"/>
  <c r="DV517" i="5"/>
  <c r="DU517" i="5"/>
  <c r="DT517" i="5"/>
  <c r="DS517" i="5"/>
  <c r="DR517" i="5"/>
  <c r="EA516" i="5"/>
  <c r="DZ516" i="5"/>
  <c r="DY516" i="5"/>
  <c r="DX516" i="5"/>
  <c r="DW516" i="5"/>
  <c r="DV516" i="5"/>
  <c r="DU516" i="5"/>
  <c r="DT516" i="5"/>
  <c r="DS516" i="5"/>
  <c r="DR516" i="5"/>
  <c r="EB515" i="5"/>
  <c r="EA515" i="5"/>
  <c r="DZ515" i="5"/>
  <c r="DY515" i="5"/>
  <c r="DX515" i="5"/>
  <c r="DW515" i="5"/>
  <c r="DV515" i="5"/>
  <c r="DU515" i="5"/>
  <c r="DT515" i="5"/>
  <c r="DS515" i="5"/>
  <c r="DR515" i="5"/>
  <c r="EC514" i="5"/>
  <c r="EB514" i="5"/>
  <c r="EA514" i="5"/>
  <c r="DZ514" i="5"/>
  <c r="DY514" i="5"/>
  <c r="DX514" i="5"/>
  <c r="DW514" i="5"/>
  <c r="DV514" i="5"/>
  <c r="DU514" i="5"/>
  <c r="DT514" i="5"/>
  <c r="DS514" i="5"/>
  <c r="DR514" i="5"/>
  <c r="ED513" i="5"/>
  <c r="EC513" i="5"/>
  <c r="EB513" i="5"/>
  <c r="EA513" i="5"/>
  <c r="DZ513" i="5"/>
  <c r="DY513" i="5"/>
  <c r="DX513" i="5"/>
  <c r="DW513" i="5"/>
  <c r="DV513" i="5"/>
  <c r="DU513" i="5"/>
  <c r="DT513" i="5"/>
  <c r="DS513" i="5"/>
  <c r="DR513" i="5"/>
  <c r="EE512" i="5"/>
  <c r="ED512" i="5"/>
  <c r="EC512" i="5"/>
  <c r="EB512" i="5"/>
  <c r="EA512" i="5"/>
  <c r="DZ512" i="5"/>
  <c r="DY512" i="5"/>
  <c r="DX512" i="5"/>
  <c r="DW512" i="5"/>
  <c r="DV512" i="5"/>
  <c r="DU512" i="5"/>
  <c r="DT512" i="5"/>
  <c r="DS512" i="5"/>
  <c r="DR512" i="5"/>
  <c r="EF511" i="5"/>
  <c r="EE511" i="5"/>
  <c r="ED511" i="5"/>
  <c r="EC511" i="5"/>
  <c r="EB511" i="5"/>
  <c r="EA511" i="5"/>
  <c r="DZ511" i="5"/>
  <c r="DY511" i="5"/>
  <c r="DX511" i="5"/>
  <c r="DW511" i="5"/>
  <c r="DV511" i="5"/>
  <c r="DU511" i="5"/>
  <c r="DT511" i="5"/>
  <c r="DS511" i="5"/>
  <c r="DR511" i="5"/>
  <c r="EG510" i="5"/>
  <c r="EF510" i="5"/>
  <c r="EE510" i="5"/>
  <c r="ED510" i="5"/>
  <c r="EC510" i="5"/>
  <c r="EB510" i="5"/>
  <c r="EA510" i="5"/>
  <c r="DZ510" i="5"/>
  <c r="DY510" i="5"/>
  <c r="DX510" i="5"/>
  <c r="DW510" i="5"/>
  <c r="DV510" i="5"/>
  <c r="DU510" i="5"/>
  <c r="DT510" i="5"/>
  <c r="DS510" i="5"/>
  <c r="DR510" i="5"/>
  <c r="EH509" i="5"/>
  <c r="EG509" i="5"/>
  <c r="EF509" i="5"/>
  <c r="EE509" i="5"/>
  <c r="ED509" i="5"/>
  <c r="EC509" i="5"/>
  <c r="EB509" i="5"/>
  <c r="EA509" i="5"/>
  <c r="DZ509" i="5"/>
  <c r="DY509" i="5"/>
  <c r="DX509" i="5"/>
  <c r="DW509" i="5"/>
  <c r="DV509" i="5"/>
  <c r="DU509" i="5"/>
  <c r="DT509" i="5"/>
  <c r="DS509" i="5"/>
  <c r="DR509" i="5"/>
  <c r="EI508" i="5"/>
  <c r="EH508" i="5"/>
  <c r="EG508" i="5"/>
  <c r="EF508" i="5"/>
  <c r="EE508" i="5"/>
  <c r="ED508" i="5"/>
  <c r="EC508" i="5"/>
  <c r="EB508" i="5"/>
  <c r="EA508" i="5"/>
  <c r="DZ508" i="5"/>
  <c r="DY508" i="5"/>
  <c r="DX508" i="5"/>
  <c r="DW508" i="5"/>
  <c r="DV508" i="5"/>
  <c r="DU508" i="5"/>
  <c r="DT508" i="5"/>
  <c r="DS508" i="5"/>
  <c r="DR508" i="5"/>
  <c r="EJ507" i="5"/>
  <c r="EI507" i="5"/>
  <c r="EH507" i="5"/>
  <c r="EG507" i="5"/>
  <c r="EF507" i="5"/>
  <c r="EE507" i="5"/>
  <c r="ED507" i="5"/>
  <c r="EC507" i="5"/>
  <c r="EB507" i="5"/>
  <c r="EA507" i="5"/>
  <c r="DZ507" i="5"/>
  <c r="DY507" i="5"/>
  <c r="DX507" i="5"/>
  <c r="DW507" i="5"/>
  <c r="DV507" i="5"/>
  <c r="DU507" i="5"/>
  <c r="DT507" i="5"/>
  <c r="DS507" i="5"/>
  <c r="DR507" i="5"/>
  <c r="EK506" i="5"/>
  <c r="EJ506" i="5"/>
  <c r="EI506" i="5"/>
  <c r="EH506" i="5"/>
  <c r="EG506" i="5"/>
  <c r="EF506" i="5"/>
  <c r="EE506" i="5"/>
  <c r="ED506" i="5"/>
  <c r="EC506" i="5"/>
  <c r="EB506" i="5"/>
  <c r="EA506" i="5"/>
  <c r="DZ506" i="5"/>
  <c r="DY506" i="5"/>
  <c r="DX506" i="5"/>
  <c r="DW506" i="5"/>
  <c r="DV506" i="5"/>
  <c r="DU506" i="5"/>
  <c r="DT506" i="5"/>
  <c r="DS506" i="5"/>
  <c r="DR506" i="5"/>
  <c r="EL505" i="5"/>
  <c r="EK505" i="5"/>
  <c r="EJ505" i="5"/>
  <c r="EI505" i="5"/>
  <c r="EH505" i="5"/>
  <c r="EG505" i="5"/>
  <c r="EF505" i="5"/>
  <c r="EE505" i="5"/>
  <c r="ED505" i="5"/>
  <c r="EC505" i="5"/>
  <c r="EB505" i="5"/>
  <c r="EA505" i="5"/>
  <c r="DZ505" i="5"/>
  <c r="DY505" i="5"/>
  <c r="DX505" i="5"/>
  <c r="DW505" i="5"/>
  <c r="DV505" i="5"/>
  <c r="DU505" i="5"/>
  <c r="DT505" i="5"/>
  <c r="DS505" i="5"/>
  <c r="DR505" i="5"/>
  <c r="EM504" i="5"/>
  <c r="EL504" i="5"/>
  <c r="EK504" i="5"/>
  <c r="EJ504" i="5"/>
  <c r="EI504" i="5"/>
  <c r="EH504" i="5"/>
  <c r="EG504" i="5"/>
  <c r="EF504" i="5"/>
  <c r="EE504" i="5"/>
  <c r="ED504" i="5"/>
  <c r="EC504" i="5"/>
  <c r="EB504" i="5"/>
  <c r="EA504" i="5"/>
  <c r="DZ504" i="5"/>
  <c r="DY504" i="5"/>
  <c r="DX504" i="5"/>
  <c r="DW504" i="5"/>
  <c r="DV504" i="5"/>
  <c r="DU504" i="5"/>
  <c r="DT504" i="5"/>
  <c r="DS504" i="5"/>
  <c r="DR504" i="5"/>
  <c r="EN503" i="5"/>
  <c r="EM503" i="5"/>
  <c r="EL503" i="5"/>
  <c r="EK503" i="5"/>
  <c r="EJ503" i="5"/>
  <c r="EI503" i="5"/>
  <c r="EH503" i="5"/>
  <c r="EG503" i="5"/>
  <c r="EF503" i="5"/>
  <c r="EE503" i="5"/>
  <c r="ED503" i="5"/>
  <c r="EC503" i="5"/>
  <c r="EB503" i="5"/>
  <c r="EA503" i="5"/>
  <c r="DZ503" i="5"/>
  <c r="DY503" i="5"/>
  <c r="DX503" i="5"/>
  <c r="DW503" i="5"/>
  <c r="DV503" i="5"/>
  <c r="DU503" i="5"/>
  <c r="DT503" i="5"/>
  <c r="DS503" i="5"/>
  <c r="DR503" i="5"/>
  <c r="EO502" i="5"/>
  <c r="EN502" i="5"/>
  <c r="EM502" i="5"/>
  <c r="EL502" i="5"/>
  <c r="EK502" i="5"/>
  <c r="EJ502" i="5"/>
  <c r="EI502" i="5"/>
  <c r="EH502" i="5"/>
  <c r="EG502" i="5"/>
  <c r="EF502" i="5"/>
  <c r="EE502" i="5"/>
  <c r="ED502" i="5"/>
  <c r="EC502" i="5"/>
  <c r="EB502" i="5"/>
  <c r="EA502" i="5"/>
  <c r="DZ502" i="5"/>
  <c r="DY502" i="5"/>
  <c r="DX502" i="5"/>
  <c r="DW502" i="5"/>
  <c r="DV502" i="5"/>
  <c r="DU502" i="5"/>
  <c r="DT502" i="5"/>
  <c r="DS502" i="5"/>
  <c r="DR502" i="5"/>
  <c r="EP501" i="5"/>
  <c r="EO501" i="5"/>
  <c r="EN501" i="5"/>
  <c r="EM501" i="5"/>
  <c r="EL501" i="5"/>
  <c r="EK501" i="5"/>
  <c r="EJ501" i="5"/>
  <c r="EI501" i="5"/>
  <c r="EH501" i="5"/>
  <c r="EG501" i="5"/>
  <c r="EF501" i="5"/>
  <c r="EE501" i="5"/>
  <c r="ED501" i="5"/>
  <c r="EC501" i="5"/>
  <c r="EB501" i="5"/>
  <c r="EA501" i="5"/>
  <c r="DZ501" i="5"/>
  <c r="DY501" i="5"/>
  <c r="DX501" i="5"/>
  <c r="DW501" i="5"/>
  <c r="DV501" i="5"/>
  <c r="DU501" i="5"/>
  <c r="DT501" i="5"/>
  <c r="DS501" i="5"/>
  <c r="DR501" i="5"/>
  <c r="EQ500" i="5"/>
  <c r="EP500" i="5"/>
  <c r="EO500" i="5"/>
  <c r="EN500" i="5"/>
  <c r="EM500" i="5"/>
  <c r="EL500" i="5"/>
  <c r="EK500" i="5"/>
  <c r="EJ500" i="5"/>
  <c r="EI500" i="5"/>
  <c r="EH500" i="5"/>
  <c r="EG500" i="5"/>
  <c r="EF500" i="5"/>
  <c r="EE500" i="5"/>
  <c r="ED500" i="5"/>
  <c r="EC500" i="5"/>
  <c r="EB500" i="5"/>
  <c r="EA500" i="5"/>
  <c r="DZ500" i="5"/>
  <c r="DY500" i="5"/>
  <c r="DX500" i="5"/>
  <c r="DW500" i="5"/>
  <c r="DV500" i="5"/>
  <c r="DU500" i="5"/>
  <c r="DT500" i="5"/>
  <c r="DS500" i="5"/>
  <c r="DR500" i="5"/>
  <c r="ER499" i="5"/>
  <c r="EQ499" i="5"/>
  <c r="EP499" i="5"/>
  <c r="EO499" i="5"/>
  <c r="EN499" i="5"/>
  <c r="EM499" i="5"/>
  <c r="EL499" i="5"/>
  <c r="EK499" i="5"/>
  <c r="EJ499" i="5"/>
  <c r="EI499" i="5"/>
  <c r="EH499" i="5"/>
  <c r="EG499" i="5"/>
  <c r="EF499" i="5"/>
  <c r="EE499" i="5"/>
  <c r="ED499" i="5"/>
  <c r="EC499" i="5"/>
  <c r="EB499" i="5"/>
  <c r="EA499" i="5"/>
  <c r="DZ499" i="5"/>
  <c r="DY499" i="5"/>
  <c r="DX499" i="5"/>
  <c r="DW499" i="5"/>
  <c r="DV499" i="5"/>
  <c r="DU499" i="5"/>
  <c r="DT499" i="5"/>
  <c r="DS499" i="5"/>
  <c r="DR499" i="5"/>
  <c r="ES498" i="5"/>
  <c r="ER498" i="5"/>
  <c r="EQ498" i="5"/>
  <c r="EP498" i="5"/>
  <c r="EO498" i="5"/>
  <c r="EN498" i="5"/>
  <c r="EM498" i="5"/>
  <c r="EL498" i="5"/>
  <c r="EK498" i="5"/>
  <c r="EJ498" i="5"/>
  <c r="EI498" i="5"/>
  <c r="EH498" i="5"/>
  <c r="EG498" i="5"/>
  <c r="EF498" i="5"/>
  <c r="EE498" i="5"/>
  <c r="ED498" i="5"/>
  <c r="EC498" i="5"/>
  <c r="EB498" i="5"/>
  <c r="EA498" i="5"/>
  <c r="DZ498" i="5"/>
  <c r="DY498" i="5"/>
  <c r="DX498" i="5"/>
  <c r="DW498" i="5"/>
  <c r="DV498" i="5"/>
  <c r="DU498" i="5"/>
  <c r="DT498" i="5"/>
  <c r="DS498" i="5"/>
  <c r="DR498" i="5"/>
  <c r="ET497" i="5"/>
  <c r="ES497" i="5"/>
  <c r="ER497" i="5"/>
  <c r="EQ497" i="5"/>
  <c r="EP497" i="5"/>
  <c r="EO497" i="5"/>
  <c r="EN497" i="5"/>
  <c r="EM497" i="5"/>
  <c r="EL497" i="5"/>
  <c r="EK497" i="5"/>
  <c r="EJ497" i="5"/>
  <c r="EI497" i="5"/>
  <c r="EH497" i="5"/>
  <c r="EG497" i="5"/>
  <c r="EF497" i="5"/>
  <c r="EE497" i="5"/>
  <c r="ED497" i="5"/>
  <c r="EC497" i="5"/>
  <c r="EB497" i="5"/>
  <c r="EA497" i="5"/>
  <c r="DZ497" i="5"/>
  <c r="DY497" i="5"/>
  <c r="DX497" i="5"/>
  <c r="DW497" i="5"/>
  <c r="DV497" i="5"/>
  <c r="DU497" i="5"/>
  <c r="DT497" i="5"/>
  <c r="DS497" i="5"/>
  <c r="DR497" i="5"/>
  <c r="EU496" i="5"/>
  <c r="ET496" i="5"/>
  <c r="ES496" i="5"/>
  <c r="ER496" i="5"/>
  <c r="EQ496" i="5"/>
  <c r="EP496" i="5"/>
  <c r="EO496" i="5"/>
  <c r="EN496" i="5"/>
  <c r="EM496" i="5"/>
  <c r="EL496" i="5"/>
  <c r="EK496" i="5"/>
  <c r="EJ496" i="5"/>
  <c r="EI496" i="5"/>
  <c r="EH496" i="5"/>
  <c r="EG496" i="5"/>
  <c r="EF496" i="5"/>
  <c r="EE496" i="5"/>
  <c r="ED496" i="5"/>
  <c r="EC496" i="5"/>
  <c r="EB496" i="5"/>
  <c r="EA496" i="5"/>
  <c r="DZ496" i="5"/>
  <c r="DY496" i="5"/>
  <c r="DX496" i="5"/>
  <c r="DW496" i="5"/>
  <c r="DV496" i="5"/>
  <c r="DU496" i="5"/>
  <c r="DT496" i="5"/>
  <c r="DS496" i="5"/>
  <c r="DR496" i="5"/>
  <c r="EV495" i="5"/>
  <c r="EU495" i="5"/>
  <c r="ET495" i="5"/>
  <c r="ES495" i="5"/>
  <c r="ER495" i="5"/>
  <c r="EQ495" i="5"/>
  <c r="EP495" i="5"/>
  <c r="EO495" i="5"/>
  <c r="EN495" i="5"/>
  <c r="EM495" i="5"/>
  <c r="EL495" i="5"/>
  <c r="EK495" i="5"/>
  <c r="EJ495" i="5"/>
  <c r="EI495" i="5"/>
  <c r="EH495" i="5"/>
  <c r="EG495" i="5"/>
  <c r="EF495" i="5"/>
  <c r="EE495" i="5"/>
  <c r="ED495" i="5"/>
  <c r="EC495" i="5"/>
  <c r="EB495" i="5"/>
  <c r="EA495" i="5"/>
  <c r="DZ495" i="5"/>
  <c r="DY495" i="5"/>
  <c r="DX495" i="5"/>
  <c r="DW495" i="5"/>
  <c r="DV495" i="5"/>
  <c r="DU495" i="5"/>
  <c r="DT495" i="5"/>
  <c r="DS495" i="5"/>
  <c r="DR495" i="5"/>
  <c r="EW494" i="5"/>
  <c r="EV494" i="5"/>
  <c r="EU494" i="5"/>
  <c r="ET494" i="5"/>
  <c r="ES494" i="5"/>
  <c r="ER494" i="5"/>
  <c r="EQ494" i="5"/>
  <c r="EP494" i="5"/>
  <c r="EO494" i="5"/>
  <c r="EN494" i="5"/>
  <c r="EM494" i="5"/>
  <c r="EL494" i="5"/>
  <c r="EK494" i="5"/>
  <c r="EJ494" i="5"/>
  <c r="EI494" i="5"/>
  <c r="EH494" i="5"/>
  <c r="EG494" i="5"/>
  <c r="EF494" i="5"/>
  <c r="EE494" i="5"/>
  <c r="ED494" i="5"/>
  <c r="EC494" i="5"/>
  <c r="EB494" i="5"/>
  <c r="EA494" i="5"/>
  <c r="DZ494" i="5"/>
  <c r="DY494" i="5"/>
  <c r="DX494" i="5"/>
  <c r="DW494" i="5"/>
  <c r="DV494" i="5"/>
  <c r="DU494" i="5"/>
  <c r="DT494" i="5"/>
  <c r="DS494" i="5"/>
  <c r="DR494" i="5"/>
  <c r="EX493" i="5"/>
  <c r="EW493" i="5"/>
  <c r="EV493" i="5"/>
  <c r="EU493" i="5"/>
  <c r="ET493" i="5"/>
  <c r="ES493" i="5"/>
  <c r="ER493" i="5"/>
  <c r="EQ493" i="5"/>
  <c r="EP493" i="5"/>
  <c r="EO493" i="5"/>
  <c r="EN493" i="5"/>
  <c r="EM493" i="5"/>
  <c r="EL493" i="5"/>
  <c r="EK493" i="5"/>
  <c r="EJ493" i="5"/>
  <c r="EI493" i="5"/>
  <c r="EH493" i="5"/>
  <c r="EG493" i="5"/>
  <c r="EF493" i="5"/>
  <c r="EE493" i="5"/>
  <c r="ED493" i="5"/>
  <c r="EC493" i="5"/>
  <c r="EB493" i="5"/>
  <c r="EA493" i="5"/>
  <c r="DZ493" i="5"/>
  <c r="DY493" i="5"/>
  <c r="DX493" i="5"/>
  <c r="DW493" i="5"/>
  <c r="DV493" i="5"/>
  <c r="DU493" i="5"/>
  <c r="DT493" i="5"/>
  <c r="DS493" i="5"/>
  <c r="DR493" i="5"/>
  <c r="EY492" i="5"/>
  <c r="EX492" i="5"/>
  <c r="EW492" i="5"/>
  <c r="EV492" i="5"/>
  <c r="EU492" i="5"/>
  <c r="ET492" i="5"/>
  <c r="ES492" i="5"/>
  <c r="ER492" i="5"/>
  <c r="EQ492" i="5"/>
  <c r="EP492" i="5"/>
  <c r="EO492" i="5"/>
  <c r="EN492" i="5"/>
  <c r="EM492" i="5"/>
  <c r="EL492" i="5"/>
  <c r="EK492" i="5"/>
  <c r="EJ492" i="5"/>
  <c r="EI492" i="5"/>
  <c r="EH492" i="5"/>
  <c r="EG492" i="5"/>
  <c r="EF492" i="5"/>
  <c r="EE492" i="5"/>
  <c r="ED492" i="5"/>
  <c r="EC492" i="5"/>
  <c r="EB492" i="5"/>
  <c r="EA492" i="5"/>
  <c r="DZ492" i="5"/>
  <c r="DY492" i="5"/>
  <c r="DX492" i="5"/>
  <c r="DW492" i="5"/>
  <c r="DV492" i="5"/>
  <c r="DU492" i="5"/>
  <c r="DT492" i="5"/>
  <c r="DS492" i="5"/>
  <c r="DR492" i="5"/>
  <c r="EZ491" i="5"/>
  <c r="EY491" i="5"/>
  <c r="EX491" i="5"/>
  <c r="EW491" i="5"/>
  <c r="EV491" i="5"/>
  <c r="EU491" i="5"/>
  <c r="ET491" i="5"/>
  <c r="ES491" i="5"/>
  <c r="ER491" i="5"/>
  <c r="EQ491" i="5"/>
  <c r="EP491" i="5"/>
  <c r="EO491" i="5"/>
  <c r="EN491" i="5"/>
  <c r="EM491" i="5"/>
  <c r="EL491" i="5"/>
  <c r="EK491" i="5"/>
  <c r="EJ491" i="5"/>
  <c r="EI491" i="5"/>
  <c r="EH491" i="5"/>
  <c r="EG491" i="5"/>
  <c r="EF491" i="5"/>
  <c r="EE491" i="5"/>
  <c r="ED491" i="5"/>
  <c r="EC491" i="5"/>
  <c r="EB491" i="5"/>
  <c r="EA491" i="5"/>
  <c r="DZ491" i="5"/>
  <c r="DY491" i="5"/>
  <c r="DX491" i="5"/>
  <c r="DW491" i="5"/>
  <c r="DV491" i="5"/>
  <c r="DU491" i="5"/>
  <c r="DT491" i="5"/>
  <c r="DS491" i="5"/>
  <c r="DR491" i="5"/>
  <c r="FA490" i="5"/>
  <c r="EZ490" i="5"/>
  <c r="EY490" i="5"/>
  <c r="EX490" i="5"/>
  <c r="EW490" i="5"/>
  <c r="EV490" i="5"/>
  <c r="EU490" i="5"/>
  <c r="ET490" i="5"/>
  <c r="ES490" i="5"/>
  <c r="ER490" i="5"/>
  <c r="EQ490" i="5"/>
  <c r="EP490" i="5"/>
  <c r="EO490" i="5"/>
  <c r="EN490" i="5"/>
  <c r="EM490" i="5"/>
  <c r="EL490" i="5"/>
  <c r="EK490" i="5"/>
  <c r="EJ490" i="5"/>
  <c r="EI490" i="5"/>
  <c r="EH490" i="5"/>
  <c r="EG490" i="5"/>
  <c r="EF490" i="5"/>
  <c r="EE490" i="5"/>
  <c r="ED490" i="5"/>
  <c r="EC490" i="5"/>
  <c r="EB490" i="5"/>
  <c r="EA490" i="5"/>
  <c r="DZ490" i="5"/>
  <c r="DY490" i="5"/>
  <c r="DX490" i="5"/>
  <c r="DW490" i="5"/>
  <c r="DV490" i="5"/>
  <c r="DU490" i="5"/>
  <c r="DT490" i="5"/>
  <c r="DS490" i="5"/>
  <c r="DR490" i="5"/>
  <c r="FB489" i="5"/>
  <c r="FA489" i="5"/>
  <c r="EZ489" i="5"/>
  <c r="EY489" i="5"/>
  <c r="EX489" i="5"/>
  <c r="EW489" i="5"/>
  <c r="EV489" i="5"/>
  <c r="EU489" i="5"/>
  <c r="ET489" i="5"/>
  <c r="ES489" i="5"/>
  <c r="ER489" i="5"/>
  <c r="EQ489" i="5"/>
  <c r="EP489" i="5"/>
  <c r="EO489" i="5"/>
  <c r="EN489" i="5"/>
  <c r="EM489" i="5"/>
  <c r="EL489" i="5"/>
  <c r="EK489" i="5"/>
  <c r="EJ489" i="5"/>
  <c r="EI489" i="5"/>
  <c r="EH489" i="5"/>
  <c r="EG489" i="5"/>
  <c r="EF489" i="5"/>
  <c r="EE489" i="5"/>
  <c r="ED489" i="5"/>
  <c r="EC489" i="5"/>
  <c r="EB489" i="5"/>
  <c r="EA489" i="5"/>
  <c r="DZ489" i="5"/>
  <c r="DY489" i="5"/>
  <c r="DX489" i="5"/>
  <c r="DW489" i="5"/>
  <c r="DV489" i="5"/>
  <c r="DU489" i="5"/>
  <c r="DT489" i="5"/>
  <c r="DS489" i="5"/>
  <c r="DR489" i="5"/>
  <c r="FC488" i="5"/>
  <c r="FB488" i="5"/>
  <c r="FA488" i="5"/>
  <c r="EZ488" i="5"/>
  <c r="EY488" i="5"/>
  <c r="EX488" i="5"/>
  <c r="EW488" i="5"/>
  <c r="EV488" i="5"/>
  <c r="EU488" i="5"/>
  <c r="ET488" i="5"/>
  <c r="ES488" i="5"/>
  <c r="ER488" i="5"/>
  <c r="EQ488" i="5"/>
  <c r="EP488" i="5"/>
  <c r="EO488" i="5"/>
  <c r="EN488" i="5"/>
  <c r="EM488" i="5"/>
  <c r="EL488" i="5"/>
  <c r="EK488" i="5"/>
  <c r="EJ488" i="5"/>
  <c r="EI488" i="5"/>
  <c r="EH488" i="5"/>
  <c r="EG488" i="5"/>
  <c r="EF488" i="5"/>
  <c r="EE488" i="5"/>
  <c r="ED488" i="5"/>
  <c r="EC488" i="5"/>
  <c r="EB488" i="5"/>
  <c r="EA488" i="5"/>
  <c r="DZ488" i="5"/>
  <c r="DY488" i="5"/>
  <c r="DX488" i="5"/>
  <c r="DW488" i="5"/>
  <c r="DV488" i="5"/>
  <c r="DU488" i="5"/>
  <c r="DT488" i="5"/>
  <c r="DS488" i="5"/>
  <c r="DR488" i="5"/>
  <c r="FD487" i="5"/>
  <c r="FC487" i="5"/>
  <c r="FB487" i="5"/>
  <c r="FA487" i="5"/>
  <c r="EZ487" i="5"/>
  <c r="EY487" i="5"/>
  <c r="EX487" i="5"/>
  <c r="EW487" i="5"/>
  <c r="EV487" i="5"/>
  <c r="EU487" i="5"/>
  <c r="ET487" i="5"/>
  <c r="ES487" i="5"/>
  <c r="ER487" i="5"/>
  <c r="EQ487" i="5"/>
  <c r="EP487" i="5"/>
  <c r="EO487" i="5"/>
  <c r="EN487" i="5"/>
  <c r="EM487" i="5"/>
  <c r="EL487" i="5"/>
  <c r="EK487" i="5"/>
  <c r="EJ487" i="5"/>
  <c r="EI487" i="5"/>
  <c r="EH487" i="5"/>
  <c r="EG487" i="5"/>
  <c r="EF487" i="5"/>
  <c r="EE487" i="5"/>
  <c r="ED487" i="5"/>
  <c r="EC487" i="5"/>
  <c r="EB487" i="5"/>
  <c r="EA487" i="5"/>
  <c r="DZ487" i="5"/>
  <c r="DY487" i="5"/>
  <c r="DX487" i="5"/>
  <c r="DW487" i="5"/>
  <c r="DV487" i="5"/>
  <c r="DU487" i="5"/>
  <c r="DT487" i="5"/>
  <c r="DS487" i="5"/>
  <c r="DR487" i="5"/>
  <c r="CD525" i="5"/>
  <c r="CE524" i="5"/>
  <c r="CD524" i="5"/>
  <c r="CF523" i="5"/>
  <c r="CE523" i="5"/>
  <c r="CD523" i="5"/>
  <c r="CG522" i="5"/>
  <c r="CF522" i="5"/>
  <c r="CE522" i="5"/>
  <c r="CD522" i="5"/>
  <c r="CH521" i="5"/>
  <c r="CG521" i="5"/>
  <c r="CF521" i="5"/>
  <c r="CE521" i="5"/>
  <c r="CD521" i="5"/>
  <c r="CI520" i="5"/>
  <c r="CH520" i="5"/>
  <c r="CG520" i="5"/>
  <c r="CF520" i="5"/>
  <c r="CE520" i="5"/>
  <c r="CD520" i="5"/>
  <c r="CJ519" i="5"/>
  <c r="CI519" i="5"/>
  <c r="CH519" i="5"/>
  <c r="CG519" i="5"/>
  <c r="CF519" i="5"/>
  <c r="CE519" i="5"/>
  <c r="CD519" i="5"/>
  <c r="CK518" i="5"/>
  <c r="CJ518" i="5"/>
  <c r="CI518" i="5"/>
  <c r="CH518" i="5"/>
  <c r="CG518" i="5"/>
  <c r="CF518" i="5"/>
  <c r="CE518" i="5"/>
  <c r="CD518" i="5"/>
  <c r="CL517" i="5"/>
  <c r="CK517" i="5"/>
  <c r="CJ517" i="5"/>
  <c r="CI517" i="5"/>
  <c r="CH517" i="5"/>
  <c r="CG517" i="5"/>
  <c r="CF517" i="5"/>
  <c r="CE517" i="5"/>
  <c r="CD517" i="5"/>
  <c r="CM516" i="5"/>
  <c r="CL516" i="5"/>
  <c r="CK516" i="5"/>
  <c r="CJ516" i="5"/>
  <c r="CI516" i="5"/>
  <c r="CH516" i="5"/>
  <c r="CG516" i="5"/>
  <c r="CF516" i="5"/>
  <c r="CE516" i="5"/>
  <c r="CD516" i="5"/>
  <c r="CN515" i="5"/>
  <c r="CM515" i="5"/>
  <c r="CL515" i="5"/>
  <c r="CK515" i="5"/>
  <c r="CJ515" i="5"/>
  <c r="CI515" i="5"/>
  <c r="CH515" i="5"/>
  <c r="CG515" i="5"/>
  <c r="CF515" i="5"/>
  <c r="CE515" i="5"/>
  <c r="CD515" i="5"/>
  <c r="CO514" i="5"/>
  <c r="CN514" i="5"/>
  <c r="CM514" i="5"/>
  <c r="CL514" i="5"/>
  <c r="CK514" i="5"/>
  <c r="CJ514" i="5"/>
  <c r="CI514" i="5"/>
  <c r="CH514" i="5"/>
  <c r="CG514" i="5"/>
  <c r="CF514" i="5"/>
  <c r="CE514" i="5"/>
  <c r="CD514" i="5"/>
  <c r="CP513" i="5"/>
  <c r="CO513" i="5"/>
  <c r="CN513" i="5"/>
  <c r="CM513" i="5"/>
  <c r="CL513" i="5"/>
  <c r="CK513" i="5"/>
  <c r="CJ513" i="5"/>
  <c r="CI513" i="5"/>
  <c r="CH513" i="5"/>
  <c r="CG513" i="5"/>
  <c r="CF513" i="5"/>
  <c r="CE513" i="5"/>
  <c r="CD513" i="5"/>
  <c r="CQ512" i="5"/>
  <c r="CP512" i="5"/>
  <c r="CO512" i="5"/>
  <c r="CN512" i="5"/>
  <c r="CM512" i="5"/>
  <c r="CL512" i="5"/>
  <c r="CK512" i="5"/>
  <c r="CJ512" i="5"/>
  <c r="CI512" i="5"/>
  <c r="CH512" i="5"/>
  <c r="CG512" i="5"/>
  <c r="CF512" i="5"/>
  <c r="CE512" i="5"/>
  <c r="CD512" i="5"/>
  <c r="CR511" i="5"/>
  <c r="CQ511" i="5"/>
  <c r="CP511" i="5"/>
  <c r="CO511" i="5"/>
  <c r="CN511" i="5"/>
  <c r="CM511" i="5"/>
  <c r="CL511" i="5"/>
  <c r="CK511" i="5"/>
  <c r="CJ511" i="5"/>
  <c r="CI511" i="5"/>
  <c r="CH511" i="5"/>
  <c r="CG511" i="5"/>
  <c r="CF511" i="5"/>
  <c r="CE511" i="5"/>
  <c r="CD511" i="5"/>
  <c r="CS510" i="5"/>
  <c r="CR510" i="5"/>
  <c r="CQ510" i="5"/>
  <c r="CP510" i="5"/>
  <c r="CO510" i="5"/>
  <c r="CN510" i="5"/>
  <c r="CM510" i="5"/>
  <c r="CL510" i="5"/>
  <c r="CK510" i="5"/>
  <c r="CJ510" i="5"/>
  <c r="CI510" i="5"/>
  <c r="CH510" i="5"/>
  <c r="CG510" i="5"/>
  <c r="CF510" i="5"/>
  <c r="CE510" i="5"/>
  <c r="CD510" i="5"/>
  <c r="CT509" i="5"/>
  <c r="CS509" i="5"/>
  <c r="CR509" i="5"/>
  <c r="CQ509" i="5"/>
  <c r="CP509" i="5"/>
  <c r="CO509" i="5"/>
  <c r="CN509" i="5"/>
  <c r="CM509" i="5"/>
  <c r="CL509" i="5"/>
  <c r="CK509" i="5"/>
  <c r="CJ509" i="5"/>
  <c r="CI509" i="5"/>
  <c r="CH509" i="5"/>
  <c r="CG509" i="5"/>
  <c r="CF509" i="5"/>
  <c r="CE509" i="5"/>
  <c r="CD509" i="5"/>
  <c r="CU508" i="5"/>
  <c r="CT508" i="5"/>
  <c r="CS508" i="5"/>
  <c r="CR508" i="5"/>
  <c r="CQ508" i="5"/>
  <c r="CP508" i="5"/>
  <c r="CO508" i="5"/>
  <c r="CN508" i="5"/>
  <c r="CM508" i="5"/>
  <c r="CL508" i="5"/>
  <c r="CK508" i="5"/>
  <c r="CJ508" i="5"/>
  <c r="CI508" i="5"/>
  <c r="CH508" i="5"/>
  <c r="CG508" i="5"/>
  <c r="CF508" i="5"/>
  <c r="CE508" i="5"/>
  <c r="CD508" i="5"/>
  <c r="CV507" i="5"/>
  <c r="CU507" i="5"/>
  <c r="CT507" i="5"/>
  <c r="CS507" i="5"/>
  <c r="CR507" i="5"/>
  <c r="CQ507" i="5"/>
  <c r="CP507" i="5"/>
  <c r="CO507" i="5"/>
  <c r="CN507" i="5"/>
  <c r="CM507" i="5"/>
  <c r="CL507" i="5"/>
  <c r="CK507" i="5"/>
  <c r="CJ507" i="5"/>
  <c r="CI507" i="5"/>
  <c r="CH507" i="5"/>
  <c r="CG507" i="5"/>
  <c r="CF507" i="5"/>
  <c r="CE507" i="5"/>
  <c r="CD507" i="5"/>
  <c r="CW506" i="5"/>
  <c r="CV506" i="5"/>
  <c r="CU506" i="5"/>
  <c r="CT506" i="5"/>
  <c r="CS506" i="5"/>
  <c r="CR506" i="5"/>
  <c r="CQ506" i="5"/>
  <c r="CP506" i="5"/>
  <c r="CO506" i="5"/>
  <c r="CN506" i="5"/>
  <c r="CM506" i="5"/>
  <c r="CL506" i="5"/>
  <c r="CK506" i="5"/>
  <c r="CJ506" i="5"/>
  <c r="CI506" i="5"/>
  <c r="CH506" i="5"/>
  <c r="CG506" i="5"/>
  <c r="CF506" i="5"/>
  <c r="CE506" i="5"/>
  <c r="CD506" i="5"/>
  <c r="CX505" i="5"/>
  <c r="CW505" i="5"/>
  <c r="CV505" i="5"/>
  <c r="CU505" i="5"/>
  <c r="CT505" i="5"/>
  <c r="CS505" i="5"/>
  <c r="CR505" i="5"/>
  <c r="CQ505" i="5"/>
  <c r="CP505" i="5"/>
  <c r="CO505" i="5"/>
  <c r="CN505" i="5"/>
  <c r="CM505" i="5"/>
  <c r="CL505" i="5"/>
  <c r="CK505" i="5"/>
  <c r="CJ505" i="5"/>
  <c r="CI505" i="5"/>
  <c r="CH505" i="5"/>
  <c r="CG505" i="5"/>
  <c r="CF505" i="5"/>
  <c r="CE505" i="5"/>
  <c r="CD505" i="5"/>
  <c r="CY504" i="5"/>
  <c r="CX504" i="5"/>
  <c r="CW504" i="5"/>
  <c r="CV504" i="5"/>
  <c r="CU504" i="5"/>
  <c r="CT504" i="5"/>
  <c r="CS504" i="5"/>
  <c r="CR504" i="5"/>
  <c r="CQ504" i="5"/>
  <c r="CP504" i="5"/>
  <c r="CO504" i="5"/>
  <c r="CN504" i="5"/>
  <c r="CM504" i="5"/>
  <c r="CL504" i="5"/>
  <c r="CK504" i="5"/>
  <c r="CJ504" i="5"/>
  <c r="CI504" i="5"/>
  <c r="CH504" i="5"/>
  <c r="CG504" i="5"/>
  <c r="CF504" i="5"/>
  <c r="CE504" i="5"/>
  <c r="CD504" i="5"/>
  <c r="CZ503" i="5"/>
  <c r="CY503" i="5"/>
  <c r="CX503" i="5"/>
  <c r="CW503" i="5"/>
  <c r="CV503" i="5"/>
  <c r="CU503" i="5"/>
  <c r="CT503" i="5"/>
  <c r="CS503" i="5"/>
  <c r="CR503" i="5"/>
  <c r="CQ503" i="5"/>
  <c r="CP503" i="5"/>
  <c r="CO503" i="5"/>
  <c r="CN503" i="5"/>
  <c r="CM503" i="5"/>
  <c r="CL503" i="5"/>
  <c r="CK503" i="5"/>
  <c r="CJ503" i="5"/>
  <c r="CI503" i="5"/>
  <c r="CH503" i="5"/>
  <c r="CG503" i="5"/>
  <c r="CF503" i="5"/>
  <c r="CE503" i="5"/>
  <c r="CD503" i="5"/>
  <c r="DA502" i="5"/>
  <c r="CZ502" i="5"/>
  <c r="CY502" i="5"/>
  <c r="CX502" i="5"/>
  <c r="CW502" i="5"/>
  <c r="CV502" i="5"/>
  <c r="CU502" i="5"/>
  <c r="CT502" i="5"/>
  <c r="CS502" i="5"/>
  <c r="CR502" i="5"/>
  <c r="CQ502" i="5"/>
  <c r="CP502" i="5"/>
  <c r="CO502" i="5"/>
  <c r="CN502" i="5"/>
  <c r="CM502" i="5"/>
  <c r="CL502" i="5"/>
  <c r="CK502" i="5"/>
  <c r="CJ502" i="5"/>
  <c r="CI502" i="5"/>
  <c r="CH502" i="5"/>
  <c r="CG502" i="5"/>
  <c r="CF502" i="5"/>
  <c r="CE502" i="5"/>
  <c r="CD502" i="5"/>
  <c r="DB501" i="5"/>
  <c r="DA501" i="5"/>
  <c r="CZ501" i="5"/>
  <c r="CY501" i="5"/>
  <c r="CX501" i="5"/>
  <c r="CW501" i="5"/>
  <c r="CV501" i="5"/>
  <c r="CU501" i="5"/>
  <c r="CT501" i="5"/>
  <c r="CS501" i="5"/>
  <c r="CR501" i="5"/>
  <c r="CQ501" i="5"/>
  <c r="CP501" i="5"/>
  <c r="CO501" i="5"/>
  <c r="CN501" i="5"/>
  <c r="CM501" i="5"/>
  <c r="CL501" i="5"/>
  <c r="CK501" i="5"/>
  <c r="CJ501" i="5"/>
  <c r="CI501" i="5"/>
  <c r="CH501" i="5"/>
  <c r="CG501" i="5"/>
  <c r="CF501" i="5"/>
  <c r="CE501" i="5"/>
  <c r="CD501" i="5"/>
  <c r="DC500" i="5"/>
  <c r="DB500" i="5"/>
  <c r="DA500" i="5"/>
  <c r="CZ500" i="5"/>
  <c r="CY500" i="5"/>
  <c r="CX500" i="5"/>
  <c r="CW500" i="5"/>
  <c r="CV500" i="5"/>
  <c r="CU500" i="5"/>
  <c r="CT500" i="5"/>
  <c r="CS500" i="5"/>
  <c r="CR500" i="5"/>
  <c r="CQ500" i="5"/>
  <c r="CP500" i="5"/>
  <c r="CO500" i="5"/>
  <c r="CN500" i="5"/>
  <c r="CM500" i="5"/>
  <c r="CL500" i="5"/>
  <c r="CK500" i="5"/>
  <c r="CJ500" i="5"/>
  <c r="CI500" i="5"/>
  <c r="CH500" i="5"/>
  <c r="CG500" i="5"/>
  <c r="CF500" i="5"/>
  <c r="CE500" i="5"/>
  <c r="CD500" i="5"/>
  <c r="DD499" i="5"/>
  <c r="DC499" i="5"/>
  <c r="DB499" i="5"/>
  <c r="DA499" i="5"/>
  <c r="CZ499" i="5"/>
  <c r="CY499" i="5"/>
  <c r="CX499" i="5"/>
  <c r="CW499" i="5"/>
  <c r="CV499" i="5"/>
  <c r="CU499" i="5"/>
  <c r="CT499" i="5"/>
  <c r="CS499" i="5"/>
  <c r="CR499" i="5"/>
  <c r="CQ499" i="5"/>
  <c r="CP499" i="5"/>
  <c r="CO499" i="5"/>
  <c r="CN499" i="5"/>
  <c r="CM499" i="5"/>
  <c r="CL499" i="5"/>
  <c r="CK499" i="5"/>
  <c r="CJ499" i="5"/>
  <c r="CI499" i="5"/>
  <c r="CH499" i="5"/>
  <c r="CG499" i="5"/>
  <c r="CF499" i="5"/>
  <c r="CE499" i="5"/>
  <c r="CD499" i="5"/>
  <c r="DE498" i="5"/>
  <c r="DD498" i="5"/>
  <c r="DC498" i="5"/>
  <c r="DB498" i="5"/>
  <c r="DA498" i="5"/>
  <c r="CZ498" i="5"/>
  <c r="CY498" i="5"/>
  <c r="CX498" i="5"/>
  <c r="CW498" i="5"/>
  <c r="CV498" i="5"/>
  <c r="CU498" i="5"/>
  <c r="CT498" i="5"/>
  <c r="CS498" i="5"/>
  <c r="CR498" i="5"/>
  <c r="CQ498" i="5"/>
  <c r="CP498" i="5"/>
  <c r="CO498" i="5"/>
  <c r="CN498" i="5"/>
  <c r="CM498" i="5"/>
  <c r="CL498" i="5"/>
  <c r="CK498" i="5"/>
  <c r="CJ498" i="5"/>
  <c r="CI498" i="5"/>
  <c r="CH498" i="5"/>
  <c r="CG498" i="5"/>
  <c r="CF498" i="5"/>
  <c r="CE498" i="5"/>
  <c r="CD498" i="5"/>
  <c r="DF497" i="5"/>
  <c r="DE497" i="5"/>
  <c r="DD497" i="5"/>
  <c r="DC497" i="5"/>
  <c r="DB497" i="5"/>
  <c r="DA497" i="5"/>
  <c r="CZ497" i="5"/>
  <c r="CY497" i="5"/>
  <c r="CX497" i="5"/>
  <c r="CW497" i="5"/>
  <c r="CV497" i="5"/>
  <c r="CU497" i="5"/>
  <c r="CT497" i="5"/>
  <c r="CS497" i="5"/>
  <c r="CR497" i="5"/>
  <c r="CQ497" i="5"/>
  <c r="CP497" i="5"/>
  <c r="CO497" i="5"/>
  <c r="CN497" i="5"/>
  <c r="CM497" i="5"/>
  <c r="CL497" i="5"/>
  <c r="CK497" i="5"/>
  <c r="CJ497" i="5"/>
  <c r="CI497" i="5"/>
  <c r="CH497" i="5"/>
  <c r="CG497" i="5"/>
  <c r="CF497" i="5"/>
  <c r="CE497" i="5"/>
  <c r="CD497" i="5"/>
  <c r="DG496" i="5"/>
  <c r="DF496" i="5"/>
  <c r="DE496" i="5"/>
  <c r="DD496" i="5"/>
  <c r="DC496" i="5"/>
  <c r="DB496" i="5"/>
  <c r="DA496" i="5"/>
  <c r="CZ496" i="5"/>
  <c r="CY496" i="5"/>
  <c r="CX496" i="5"/>
  <c r="CW496" i="5"/>
  <c r="CV496" i="5"/>
  <c r="CU496" i="5"/>
  <c r="CT496" i="5"/>
  <c r="CS496" i="5"/>
  <c r="CR496" i="5"/>
  <c r="CQ496" i="5"/>
  <c r="CP496" i="5"/>
  <c r="CO496" i="5"/>
  <c r="CN496" i="5"/>
  <c r="CM496" i="5"/>
  <c r="CL496" i="5"/>
  <c r="CK496" i="5"/>
  <c r="CJ496" i="5"/>
  <c r="CI496" i="5"/>
  <c r="CH496" i="5"/>
  <c r="CG496" i="5"/>
  <c r="CF496" i="5"/>
  <c r="CE496" i="5"/>
  <c r="CD496" i="5"/>
  <c r="DH495" i="5"/>
  <c r="DG495" i="5"/>
  <c r="DF495" i="5"/>
  <c r="DE495" i="5"/>
  <c r="DD495" i="5"/>
  <c r="DC495" i="5"/>
  <c r="DB495" i="5"/>
  <c r="DA495" i="5"/>
  <c r="CZ495" i="5"/>
  <c r="CY495" i="5"/>
  <c r="CX495" i="5"/>
  <c r="CW495" i="5"/>
  <c r="CV495" i="5"/>
  <c r="CU495" i="5"/>
  <c r="CT495" i="5"/>
  <c r="CS495" i="5"/>
  <c r="CR495" i="5"/>
  <c r="CQ495" i="5"/>
  <c r="CP495" i="5"/>
  <c r="CO495" i="5"/>
  <c r="CN495" i="5"/>
  <c r="CM495" i="5"/>
  <c r="CL495" i="5"/>
  <c r="CK495" i="5"/>
  <c r="CJ495" i="5"/>
  <c r="CI495" i="5"/>
  <c r="CH495" i="5"/>
  <c r="CG495" i="5"/>
  <c r="CF495" i="5"/>
  <c r="CE495" i="5"/>
  <c r="CD495" i="5"/>
  <c r="DI494" i="5"/>
  <c r="DH494" i="5"/>
  <c r="DG494" i="5"/>
  <c r="DF494" i="5"/>
  <c r="DE494" i="5"/>
  <c r="DD494" i="5"/>
  <c r="DC494" i="5"/>
  <c r="DB494" i="5"/>
  <c r="DA494" i="5"/>
  <c r="CZ494" i="5"/>
  <c r="CY494" i="5"/>
  <c r="CX494" i="5"/>
  <c r="CW494" i="5"/>
  <c r="CV494" i="5"/>
  <c r="CU494" i="5"/>
  <c r="CT494" i="5"/>
  <c r="CS494" i="5"/>
  <c r="CR494" i="5"/>
  <c r="CQ494" i="5"/>
  <c r="CP494" i="5"/>
  <c r="CO494" i="5"/>
  <c r="CN494" i="5"/>
  <c r="CM494" i="5"/>
  <c r="CL494" i="5"/>
  <c r="CK494" i="5"/>
  <c r="CJ494" i="5"/>
  <c r="CI494" i="5"/>
  <c r="CH494" i="5"/>
  <c r="CG494" i="5"/>
  <c r="CF494" i="5"/>
  <c r="CE494" i="5"/>
  <c r="CD494" i="5"/>
  <c r="DJ493" i="5"/>
  <c r="DI493" i="5"/>
  <c r="DH493" i="5"/>
  <c r="DG493" i="5"/>
  <c r="DF493" i="5"/>
  <c r="DE493" i="5"/>
  <c r="DD493" i="5"/>
  <c r="DC493" i="5"/>
  <c r="DB493" i="5"/>
  <c r="DA493" i="5"/>
  <c r="CZ493" i="5"/>
  <c r="CY493" i="5"/>
  <c r="CX493" i="5"/>
  <c r="CW493" i="5"/>
  <c r="CV493" i="5"/>
  <c r="CU493" i="5"/>
  <c r="CT493" i="5"/>
  <c r="CS493" i="5"/>
  <c r="CR493" i="5"/>
  <c r="CQ493" i="5"/>
  <c r="CP493" i="5"/>
  <c r="CO493" i="5"/>
  <c r="CN493" i="5"/>
  <c r="CM493" i="5"/>
  <c r="CL493" i="5"/>
  <c r="CK493" i="5"/>
  <c r="CJ493" i="5"/>
  <c r="CI493" i="5"/>
  <c r="CH493" i="5"/>
  <c r="CG493" i="5"/>
  <c r="CF493" i="5"/>
  <c r="CE493" i="5"/>
  <c r="CD493" i="5"/>
  <c r="DK492" i="5"/>
  <c r="DJ492" i="5"/>
  <c r="DI492" i="5"/>
  <c r="DH492" i="5"/>
  <c r="DG492" i="5"/>
  <c r="DF492" i="5"/>
  <c r="DE492" i="5"/>
  <c r="DD492" i="5"/>
  <c r="DC492" i="5"/>
  <c r="DB492" i="5"/>
  <c r="DA492" i="5"/>
  <c r="CZ492" i="5"/>
  <c r="CY492" i="5"/>
  <c r="CX492" i="5"/>
  <c r="CW492" i="5"/>
  <c r="CV492" i="5"/>
  <c r="CU492" i="5"/>
  <c r="CT492" i="5"/>
  <c r="CS492" i="5"/>
  <c r="CR492" i="5"/>
  <c r="CQ492" i="5"/>
  <c r="CP492" i="5"/>
  <c r="CO492" i="5"/>
  <c r="CN492" i="5"/>
  <c r="CM492" i="5"/>
  <c r="CL492" i="5"/>
  <c r="CK492" i="5"/>
  <c r="CJ492" i="5"/>
  <c r="CI492" i="5"/>
  <c r="CH492" i="5"/>
  <c r="CG492" i="5"/>
  <c r="CF492" i="5"/>
  <c r="CE492" i="5"/>
  <c r="CD492" i="5"/>
  <c r="DL491" i="5"/>
  <c r="DK491" i="5"/>
  <c r="DJ491" i="5"/>
  <c r="DI491" i="5"/>
  <c r="DH491" i="5"/>
  <c r="DG491" i="5"/>
  <c r="DF491" i="5"/>
  <c r="DE491" i="5"/>
  <c r="DD491" i="5"/>
  <c r="DC491" i="5"/>
  <c r="DB491" i="5"/>
  <c r="DA491" i="5"/>
  <c r="CZ491" i="5"/>
  <c r="CY491" i="5"/>
  <c r="CX491" i="5"/>
  <c r="CW491" i="5"/>
  <c r="CV491" i="5"/>
  <c r="CU491" i="5"/>
  <c r="CT491" i="5"/>
  <c r="CS491" i="5"/>
  <c r="CR491" i="5"/>
  <c r="CQ491" i="5"/>
  <c r="CP491" i="5"/>
  <c r="CO491" i="5"/>
  <c r="CN491" i="5"/>
  <c r="CM491" i="5"/>
  <c r="CL491" i="5"/>
  <c r="CK491" i="5"/>
  <c r="CJ491" i="5"/>
  <c r="CI491" i="5"/>
  <c r="CH491" i="5"/>
  <c r="CG491" i="5"/>
  <c r="CF491" i="5"/>
  <c r="CE491" i="5"/>
  <c r="CD491" i="5"/>
  <c r="DM490" i="5"/>
  <c r="DL490" i="5"/>
  <c r="DK490" i="5"/>
  <c r="DJ490" i="5"/>
  <c r="DI490" i="5"/>
  <c r="DH490" i="5"/>
  <c r="DG490" i="5"/>
  <c r="DF490" i="5"/>
  <c r="DE490" i="5"/>
  <c r="DD490" i="5"/>
  <c r="DC490" i="5"/>
  <c r="DB490" i="5"/>
  <c r="DA490" i="5"/>
  <c r="CZ490" i="5"/>
  <c r="CY490" i="5"/>
  <c r="CX490" i="5"/>
  <c r="CW490" i="5"/>
  <c r="CV490" i="5"/>
  <c r="CU490" i="5"/>
  <c r="CT490" i="5"/>
  <c r="CS490" i="5"/>
  <c r="CR490" i="5"/>
  <c r="CQ490" i="5"/>
  <c r="CP490" i="5"/>
  <c r="CO490" i="5"/>
  <c r="CN490" i="5"/>
  <c r="CM490" i="5"/>
  <c r="CL490" i="5"/>
  <c r="CK490" i="5"/>
  <c r="CJ490" i="5"/>
  <c r="CI490" i="5"/>
  <c r="CH490" i="5"/>
  <c r="CG490" i="5"/>
  <c r="CF490" i="5"/>
  <c r="CE490" i="5"/>
  <c r="CD490" i="5"/>
  <c r="DN489" i="5"/>
  <c r="DM489" i="5"/>
  <c r="DL489" i="5"/>
  <c r="DK489" i="5"/>
  <c r="DJ489" i="5"/>
  <c r="DI489" i="5"/>
  <c r="DH489" i="5"/>
  <c r="DG489" i="5"/>
  <c r="DF489" i="5"/>
  <c r="DE489" i="5"/>
  <c r="DD489" i="5"/>
  <c r="DC489" i="5"/>
  <c r="DB489" i="5"/>
  <c r="DA489" i="5"/>
  <c r="CZ489" i="5"/>
  <c r="CY489" i="5"/>
  <c r="CX489" i="5"/>
  <c r="CW489" i="5"/>
  <c r="CV489" i="5"/>
  <c r="CU489" i="5"/>
  <c r="CT489" i="5"/>
  <c r="CS489" i="5"/>
  <c r="CR489" i="5"/>
  <c r="CQ489" i="5"/>
  <c r="CP489" i="5"/>
  <c r="CO489" i="5"/>
  <c r="CN489" i="5"/>
  <c r="CM489" i="5"/>
  <c r="CL489" i="5"/>
  <c r="CK489" i="5"/>
  <c r="CJ489" i="5"/>
  <c r="CI489" i="5"/>
  <c r="CH489" i="5"/>
  <c r="CG489" i="5"/>
  <c r="CF489" i="5"/>
  <c r="CE489" i="5"/>
  <c r="CD489" i="5"/>
  <c r="DO488" i="5"/>
  <c r="DN488" i="5"/>
  <c r="DM488" i="5"/>
  <c r="DL488" i="5"/>
  <c r="DK488" i="5"/>
  <c r="DJ488" i="5"/>
  <c r="DI488" i="5"/>
  <c r="DH488" i="5"/>
  <c r="DG488" i="5"/>
  <c r="DF488" i="5"/>
  <c r="DE488" i="5"/>
  <c r="DD488" i="5"/>
  <c r="DC488" i="5"/>
  <c r="DB488" i="5"/>
  <c r="DA488" i="5"/>
  <c r="CZ488" i="5"/>
  <c r="CY488" i="5"/>
  <c r="CX488" i="5"/>
  <c r="CW488" i="5"/>
  <c r="CV488" i="5"/>
  <c r="CU488" i="5"/>
  <c r="CT488" i="5"/>
  <c r="CS488" i="5"/>
  <c r="CR488" i="5"/>
  <c r="CQ488" i="5"/>
  <c r="CP488" i="5"/>
  <c r="CO488" i="5"/>
  <c r="CN488" i="5"/>
  <c r="CM488" i="5"/>
  <c r="CL488" i="5"/>
  <c r="CK488" i="5"/>
  <c r="CJ488" i="5"/>
  <c r="CI488" i="5"/>
  <c r="CH488" i="5"/>
  <c r="CG488" i="5"/>
  <c r="CF488" i="5"/>
  <c r="CE488" i="5"/>
  <c r="CD488" i="5"/>
  <c r="DP487" i="5"/>
  <c r="DO487" i="5"/>
  <c r="DN487" i="5"/>
  <c r="DM487" i="5"/>
  <c r="DL487" i="5"/>
  <c r="DK487" i="5"/>
  <c r="DJ487" i="5"/>
  <c r="DI487" i="5"/>
  <c r="DH487" i="5"/>
  <c r="DG487" i="5"/>
  <c r="DF487" i="5"/>
  <c r="DE487" i="5"/>
  <c r="DD487" i="5"/>
  <c r="DC487" i="5"/>
  <c r="DB487" i="5"/>
  <c r="DA487" i="5"/>
  <c r="CZ487" i="5"/>
  <c r="CY487" i="5"/>
  <c r="CX487" i="5"/>
  <c r="CW487" i="5"/>
  <c r="CV487" i="5"/>
  <c r="CU487" i="5"/>
  <c r="CT487" i="5"/>
  <c r="CS487" i="5"/>
  <c r="CR487" i="5"/>
  <c r="CQ487" i="5"/>
  <c r="CP487" i="5"/>
  <c r="CO487" i="5"/>
  <c r="CN487" i="5"/>
  <c r="CM487" i="5"/>
  <c r="CL487" i="5"/>
  <c r="CK487" i="5"/>
  <c r="CJ487" i="5"/>
  <c r="CI487" i="5"/>
  <c r="CH487" i="5"/>
  <c r="CG487" i="5"/>
  <c r="CF487" i="5"/>
  <c r="CE487" i="5"/>
  <c r="CD487" i="5"/>
  <c r="AP525" i="5"/>
  <c r="AQ524" i="5"/>
  <c r="AP524" i="5"/>
  <c r="AR523" i="5"/>
  <c r="AQ523" i="5"/>
  <c r="AP523" i="5"/>
  <c r="AS522" i="5"/>
  <c r="AR522" i="5"/>
  <c r="AQ522" i="5"/>
  <c r="AP522" i="5"/>
  <c r="AT521" i="5"/>
  <c r="AS521" i="5"/>
  <c r="AR521" i="5"/>
  <c r="AQ521" i="5"/>
  <c r="AP521" i="5"/>
  <c r="AU520" i="5"/>
  <c r="AT520" i="5"/>
  <c r="AS520" i="5"/>
  <c r="AR520" i="5"/>
  <c r="AQ520" i="5"/>
  <c r="AP520" i="5"/>
  <c r="AV519" i="5"/>
  <c r="AU519" i="5"/>
  <c r="AT519" i="5"/>
  <c r="AS519" i="5"/>
  <c r="AR519" i="5"/>
  <c r="AQ519" i="5"/>
  <c r="AP519" i="5"/>
  <c r="AW518" i="5"/>
  <c r="AV518" i="5"/>
  <c r="AU518" i="5"/>
  <c r="AT518" i="5"/>
  <c r="AS518" i="5"/>
  <c r="AR518" i="5"/>
  <c r="AQ518" i="5"/>
  <c r="AP518" i="5"/>
  <c r="AX517" i="5"/>
  <c r="AW517" i="5"/>
  <c r="AV517" i="5"/>
  <c r="AU517" i="5"/>
  <c r="AT517" i="5"/>
  <c r="AS517" i="5"/>
  <c r="AR517" i="5"/>
  <c r="AQ517" i="5"/>
  <c r="AP517" i="5"/>
  <c r="AY516" i="5"/>
  <c r="AX516" i="5"/>
  <c r="AW516" i="5"/>
  <c r="AV516" i="5"/>
  <c r="AU516" i="5"/>
  <c r="AT516" i="5"/>
  <c r="AS516" i="5"/>
  <c r="AR516" i="5"/>
  <c r="AQ516" i="5"/>
  <c r="AP516" i="5"/>
  <c r="AZ515" i="5"/>
  <c r="AY515" i="5"/>
  <c r="AX515" i="5"/>
  <c r="AW515" i="5"/>
  <c r="AV515" i="5"/>
  <c r="AU515" i="5"/>
  <c r="AT515" i="5"/>
  <c r="AS515" i="5"/>
  <c r="AR515" i="5"/>
  <c r="AQ515" i="5"/>
  <c r="AP515" i="5"/>
  <c r="BA514" i="5"/>
  <c r="AZ514" i="5"/>
  <c r="AY514" i="5"/>
  <c r="AX514" i="5"/>
  <c r="AW514" i="5"/>
  <c r="AV514" i="5"/>
  <c r="AU514" i="5"/>
  <c r="AT514" i="5"/>
  <c r="AS514" i="5"/>
  <c r="AR514" i="5"/>
  <c r="AQ514" i="5"/>
  <c r="AP514" i="5"/>
  <c r="BB513" i="5"/>
  <c r="BA513" i="5"/>
  <c r="AZ513" i="5"/>
  <c r="AY513" i="5"/>
  <c r="AX513" i="5"/>
  <c r="AW513" i="5"/>
  <c r="AV513" i="5"/>
  <c r="AU513" i="5"/>
  <c r="AT513" i="5"/>
  <c r="AS513" i="5"/>
  <c r="AR513" i="5"/>
  <c r="AQ513" i="5"/>
  <c r="AP513" i="5"/>
  <c r="BC512" i="5"/>
  <c r="BB512" i="5"/>
  <c r="BA512" i="5"/>
  <c r="AZ512" i="5"/>
  <c r="AY512" i="5"/>
  <c r="AX512" i="5"/>
  <c r="AW512" i="5"/>
  <c r="AV512" i="5"/>
  <c r="AU512" i="5"/>
  <c r="AT512" i="5"/>
  <c r="AS512" i="5"/>
  <c r="AR512" i="5"/>
  <c r="AQ512" i="5"/>
  <c r="AP512" i="5"/>
  <c r="BD511" i="5"/>
  <c r="BC511" i="5"/>
  <c r="BB511" i="5"/>
  <c r="BA511" i="5"/>
  <c r="AZ511" i="5"/>
  <c r="AY511" i="5"/>
  <c r="AX511" i="5"/>
  <c r="AW511" i="5"/>
  <c r="AV511" i="5"/>
  <c r="AU511" i="5"/>
  <c r="AT511" i="5"/>
  <c r="AS511" i="5"/>
  <c r="AR511" i="5"/>
  <c r="AQ511" i="5"/>
  <c r="AP511" i="5"/>
  <c r="BE510" i="5"/>
  <c r="BD510" i="5"/>
  <c r="BC510" i="5"/>
  <c r="BB510" i="5"/>
  <c r="BA510" i="5"/>
  <c r="AZ510" i="5"/>
  <c r="AY510" i="5"/>
  <c r="AX510" i="5"/>
  <c r="AW510" i="5"/>
  <c r="AV510" i="5"/>
  <c r="AU510" i="5"/>
  <c r="AT510" i="5"/>
  <c r="AS510" i="5"/>
  <c r="AR510" i="5"/>
  <c r="AQ510" i="5"/>
  <c r="AP510" i="5"/>
  <c r="BF509" i="5"/>
  <c r="BE509" i="5"/>
  <c r="BD509" i="5"/>
  <c r="BC509" i="5"/>
  <c r="BB509" i="5"/>
  <c r="BA509" i="5"/>
  <c r="AZ509" i="5"/>
  <c r="AY509" i="5"/>
  <c r="AX509" i="5"/>
  <c r="AW509" i="5"/>
  <c r="AV509" i="5"/>
  <c r="AU509" i="5"/>
  <c r="AT509" i="5"/>
  <c r="AS509" i="5"/>
  <c r="AR509" i="5"/>
  <c r="AQ509" i="5"/>
  <c r="AP509" i="5"/>
  <c r="BG508" i="5"/>
  <c r="BF508" i="5"/>
  <c r="BE508" i="5"/>
  <c r="BD508" i="5"/>
  <c r="BC508" i="5"/>
  <c r="BB508" i="5"/>
  <c r="BA508" i="5"/>
  <c r="AZ508" i="5"/>
  <c r="AY508" i="5"/>
  <c r="AX508" i="5"/>
  <c r="AW508" i="5"/>
  <c r="AV508" i="5"/>
  <c r="AU508" i="5"/>
  <c r="AT508" i="5"/>
  <c r="AS508" i="5"/>
  <c r="AR508" i="5"/>
  <c r="AQ508" i="5"/>
  <c r="AP508" i="5"/>
  <c r="BH507" i="5"/>
  <c r="BG507" i="5"/>
  <c r="BF507" i="5"/>
  <c r="BE507" i="5"/>
  <c r="BD507" i="5"/>
  <c r="BC507" i="5"/>
  <c r="BB507" i="5"/>
  <c r="BA507" i="5"/>
  <c r="AZ507" i="5"/>
  <c r="AY507" i="5"/>
  <c r="AX507" i="5"/>
  <c r="AW507" i="5"/>
  <c r="AV507" i="5"/>
  <c r="AU507" i="5"/>
  <c r="AT507" i="5"/>
  <c r="AS507" i="5"/>
  <c r="AR507" i="5"/>
  <c r="AQ507" i="5"/>
  <c r="AP507" i="5"/>
  <c r="BI506" i="5"/>
  <c r="BH506" i="5"/>
  <c r="BG506" i="5"/>
  <c r="BF506" i="5"/>
  <c r="BE506" i="5"/>
  <c r="BD506" i="5"/>
  <c r="BC506" i="5"/>
  <c r="BB506" i="5"/>
  <c r="BA506" i="5"/>
  <c r="AZ506" i="5"/>
  <c r="AY506" i="5"/>
  <c r="AX506" i="5"/>
  <c r="AW506" i="5"/>
  <c r="AV506" i="5"/>
  <c r="AU506" i="5"/>
  <c r="AT506" i="5"/>
  <c r="AS506" i="5"/>
  <c r="AR506" i="5"/>
  <c r="AQ506" i="5"/>
  <c r="AP506" i="5"/>
  <c r="BJ505" i="5"/>
  <c r="BI505" i="5"/>
  <c r="BH505" i="5"/>
  <c r="BG505" i="5"/>
  <c r="BF505" i="5"/>
  <c r="BE505" i="5"/>
  <c r="BD505" i="5"/>
  <c r="BC505" i="5"/>
  <c r="BB505" i="5"/>
  <c r="BA505" i="5"/>
  <c r="AZ505" i="5"/>
  <c r="AY505" i="5"/>
  <c r="AX505" i="5"/>
  <c r="AW505" i="5"/>
  <c r="AV505" i="5"/>
  <c r="AU505" i="5"/>
  <c r="AT505" i="5"/>
  <c r="AS505" i="5"/>
  <c r="AR505" i="5"/>
  <c r="AQ505" i="5"/>
  <c r="AP505" i="5"/>
  <c r="BK504" i="5"/>
  <c r="BJ504" i="5"/>
  <c r="BI504" i="5"/>
  <c r="BH504" i="5"/>
  <c r="BG504" i="5"/>
  <c r="BF504" i="5"/>
  <c r="BE504" i="5"/>
  <c r="BD504" i="5"/>
  <c r="BC504" i="5"/>
  <c r="BB504" i="5"/>
  <c r="BA504" i="5"/>
  <c r="AZ504" i="5"/>
  <c r="AY504" i="5"/>
  <c r="AX504" i="5"/>
  <c r="AW504" i="5"/>
  <c r="AV504" i="5"/>
  <c r="AU504" i="5"/>
  <c r="AT504" i="5"/>
  <c r="AS504" i="5"/>
  <c r="AR504" i="5"/>
  <c r="AQ504" i="5"/>
  <c r="AP504" i="5"/>
  <c r="BL503" i="5"/>
  <c r="BK503" i="5"/>
  <c r="BJ503" i="5"/>
  <c r="BI503" i="5"/>
  <c r="BH503" i="5"/>
  <c r="BG503" i="5"/>
  <c r="BF503" i="5"/>
  <c r="BE503" i="5"/>
  <c r="BD503" i="5"/>
  <c r="BC503" i="5"/>
  <c r="BB503" i="5"/>
  <c r="BA503" i="5"/>
  <c r="AZ503" i="5"/>
  <c r="AY503" i="5"/>
  <c r="AX503" i="5"/>
  <c r="AW503" i="5"/>
  <c r="AV503" i="5"/>
  <c r="AU503" i="5"/>
  <c r="AT503" i="5"/>
  <c r="AS503" i="5"/>
  <c r="AR503" i="5"/>
  <c r="AQ503" i="5"/>
  <c r="AP503" i="5"/>
  <c r="BM502" i="5"/>
  <c r="BL502" i="5"/>
  <c r="BK502" i="5"/>
  <c r="BJ502" i="5"/>
  <c r="BI502" i="5"/>
  <c r="BH502" i="5"/>
  <c r="BG502" i="5"/>
  <c r="BF502" i="5"/>
  <c r="BE502" i="5"/>
  <c r="BD502" i="5"/>
  <c r="BC502" i="5"/>
  <c r="BB502" i="5"/>
  <c r="BA502" i="5"/>
  <c r="AZ502" i="5"/>
  <c r="AY502" i="5"/>
  <c r="AX502" i="5"/>
  <c r="AW502" i="5"/>
  <c r="AV502" i="5"/>
  <c r="AU502" i="5"/>
  <c r="AT502" i="5"/>
  <c r="AS502" i="5"/>
  <c r="AR502" i="5"/>
  <c r="AQ502" i="5"/>
  <c r="AP502" i="5"/>
  <c r="BN501" i="5"/>
  <c r="BM501" i="5"/>
  <c r="BL501" i="5"/>
  <c r="BK501" i="5"/>
  <c r="BJ501" i="5"/>
  <c r="BI501" i="5"/>
  <c r="BH501" i="5"/>
  <c r="BG501" i="5"/>
  <c r="BF501" i="5"/>
  <c r="BE501" i="5"/>
  <c r="BD501" i="5"/>
  <c r="BC501" i="5"/>
  <c r="BB501" i="5"/>
  <c r="BA501" i="5"/>
  <c r="AZ501" i="5"/>
  <c r="AY501" i="5"/>
  <c r="AX501" i="5"/>
  <c r="AW501" i="5"/>
  <c r="AV501" i="5"/>
  <c r="AU501" i="5"/>
  <c r="AT501" i="5"/>
  <c r="AS501" i="5"/>
  <c r="AR501" i="5"/>
  <c r="AQ501" i="5"/>
  <c r="AP501" i="5"/>
  <c r="BO500" i="5"/>
  <c r="BN500" i="5"/>
  <c r="BM500" i="5"/>
  <c r="BL500" i="5"/>
  <c r="BK500" i="5"/>
  <c r="BJ500" i="5"/>
  <c r="BI500" i="5"/>
  <c r="BH500" i="5"/>
  <c r="BG500" i="5"/>
  <c r="BF500" i="5"/>
  <c r="BE500" i="5"/>
  <c r="BD500" i="5"/>
  <c r="BC500" i="5"/>
  <c r="BB500" i="5"/>
  <c r="BA500" i="5"/>
  <c r="AZ500" i="5"/>
  <c r="AY500" i="5"/>
  <c r="AX500" i="5"/>
  <c r="AW500" i="5"/>
  <c r="AV500" i="5"/>
  <c r="AU500" i="5"/>
  <c r="AT500" i="5"/>
  <c r="AS500" i="5"/>
  <c r="AR500" i="5"/>
  <c r="AQ500" i="5"/>
  <c r="AP500" i="5"/>
  <c r="BP499" i="5"/>
  <c r="BO499" i="5"/>
  <c r="BN499" i="5"/>
  <c r="BM499" i="5"/>
  <c r="BL499" i="5"/>
  <c r="BK499" i="5"/>
  <c r="BJ499" i="5"/>
  <c r="BI499" i="5"/>
  <c r="BH499" i="5"/>
  <c r="BG499" i="5"/>
  <c r="BF499" i="5"/>
  <c r="BE499" i="5"/>
  <c r="BD499" i="5"/>
  <c r="BC499" i="5"/>
  <c r="BB499" i="5"/>
  <c r="BA499" i="5"/>
  <c r="AZ499" i="5"/>
  <c r="AY499" i="5"/>
  <c r="AX499" i="5"/>
  <c r="AW499" i="5"/>
  <c r="AV499" i="5"/>
  <c r="AU499" i="5"/>
  <c r="AT499" i="5"/>
  <c r="AS499" i="5"/>
  <c r="AR499" i="5"/>
  <c r="AQ499" i="5"/>
  <c r="AP499" i="5"/>
  <c r="BQ498" i="5"/>
  <c r="BP498" i="5"/>
  <c r="BO498" i="5"/>
  <c r="BN498" i="5"/>
  <c r="BM498" i="5"/>
  <c r="BL498" i="5"/>
  <c r="BK498" i="5"/>
  <c r="BJ498" i="5"/>
  <c r="BI498" i="5"/>
  <c r="BH498" i="5"/>
  <c r="BG498" i="5"/>
  <c r="BF498" i="5"/>
  <c r="BE498" i="5"/>
  <c r="BD498" i="5"/>
  <c r="BC498" i="5"/>
  <c r="BB498" i="5"/>
  <c r="BA498" i="5"/>
  <c r="AZ498" i="5"/>
  <c r="AY498" i="5"/>
  <c r="AX498" i="5"/>
  <c r="AW498" i="5"/>
  <c r="AV498" i="5"/>
  <c r="AU498" i="5"/>
  <c r="AT498" i="5"/>
  <c r="AS498" i="5"/>
  <c r="AR498" i="5"/>
  <c r="AQ498" i="5"/>
  <c r="AP498" i="5"/>
  <c r="BR497" i="5"/>
  <c r="BQ497" i="5"/>
  <c r="BP497" i="5"/>
  <c r="BO497" i="5"/>
  <c r="BN497" i="5"/>
  <c r="BM497" i="5"/>
  <c r="BL497" i="5"/>
  <c r="BK497" i="5"/>
  <c r="BJ497" i="5"/>
  <c r="BI497" i="5"/>
  <c r="BH497" i="5"/>
  <c r="BG497" i="5"/>
  <c r="BF497" i="5"/>
  <c r="BE497" i="5"/>
  <c r="BD497" i="5"/>
  <c r="BC497" i="5"/>
  <c r="BB497" i="5"/>
  <c r="BA497" i="5"/>
  <c r="AZ497" i="5"/>
  <c r="AY497" i="5"/>
  <c r="AX497" i="5"/>
  <c r="AW497" i="5"/>
  <c r="AV497" i="5"/>
  <c r="AU497" i="5"/>
  <c r="AT497" i="5"/>
  <c r="AS497" i="5"/>
  <c r="AR497" i="5"/>
  <c r="AQ497" i="5"/>
  <c r="AP497" i="5"/>
  <c r="BS496" i="5"/>
  <c r="BR496" i="5"/>
  <c r="BQ496" i="5"/>
  <c r="BP496" i="5"/>
  <c r="BO496" i="5"/>
  <c r="BN496" i="5"/>
  <c r="BM496" i="5"/>
  <c r="BL496" i="5"/>
  <c r="BK496" i="5"/>
  <c r="BJ496" i="5"/>
  <c r="BI496" i="5"/>
  <c r="BH496" i="5"/>
  <c r="BG496" i="5"/>
  <c r="BF496" i="5"/>
  <c r="BE496" i="5"/>
  <c r="BD496" i="5"/>
  <c r="BC496" i="5"/>
  <c r="BB496" i="5"/>
  <c r="BA496" i="5"/>
  <c r="AZ496" i="5"/>
  <c r="AY496" i="5"/>
  <c r="AX496" i="5"/>
  <c r="AW496" i="5"/>
  <c r="AV496" i="5"/>
  <c r="AU496" i="5"/>
  <c r="AT496" i="5"/>
  <c r="AS496" i="5"/>
  <c r="AR496" i="5"/>
  <c r="AQ496" i="5"/>
  <c r="AP496" i="5"/>
  <c r="BT495" i="5"/>
  <c r="BS495" i="5"/>
  <c r="BR495" i="5"/>
  <c r="BQ495" i="5"/>
  <c r="BP495" i="5"/>
  <c r="BO495" i="5"/>
  <c r="BN495" i="5"/>
  <c r="BM495" i="5"/>
  <c r="BL495" i="5"/>
  <c r="BK495" i="5"/>
  <c r="BJ495" i="5"/>
  <c r="BI495" i="5"/>
  <c r="BH495" i="5"/>
  <c r="BG495" i="5"/>
  <c r="BF495" i="5"/>
  <c r="BE495" i="5"/>
  <c r="BD495" i="5"/>
  <c r="BC495" i="5"/>
  <c r="BB495" i="5"/>
  <c r="BA495" i="5"/>
  <c r="AZ495" i="5"/>
  <c r="AY495" i="5"/>
  <c r="AX495" i="5"/>
  <c r="AW495" i="5"/>
  <c r="AV495" i="5"/>
  <c r="AU495" i="5"/>
  <c r="AT495" i="5"/>
  <c r="AS495" i="5"/>
  <c r="AR495" i="5"/>
  <c r="AQ495" i="5"/>
  <c r="AP495" i="5"/>
  <c r="BU494" i="5"/>
  <c r="BT494" i="5"/>
  <c r="BS494" i="5"/>
  <c r="BR494" i="5"/>
  <c r="BQ494" i="5"/>
  <c r="BP494" i="5"/>
  <c r="BO494" i="5"/>
  <c r="BN494" i="5"/>
  <c r="BM494" i="5"/>
  <c r="BL494" i="5"/>
  <c r="BK494" i="5"/>
  <c r="BJ494" i="5"/>
  <c r="BI494" i="5"/>
  <c r="BH494" i="5"/>
  <c r="BG494" i="5"/>
  <c r="BF494" i="5"/>
  <c r="BE494" i="5"/>
  <c r="BD494" i="5"/>
  <c r="BC494" i="5"/>
  <c r="BB494" i="5"/>
  <c r="BA494" i="5"/>
  <c r="AZ494" i="5"/>
  <c r="AY494" i="5"/>
  <c r="AX494" i="5"/>
  <c r="AW494" i="5"/>
  <c r="AV494" i="5"/>
  <c r="AU494" i="5"/>
  <c r="AT494" i="5"/>
  <c r="AS494" i="5"/>
  <c r="AR494" i="5"/>
  <c r="AQ494" i="5"/>
  <c r="AP494" i="5"/>
  <c r="BV493" i="5"/>
  <c r="BU493" i="5"/>
  <c r="BT493" i="5"/>
  <c r="BS493" i="5"/>
  <c r="BR493" i="5"/>
  <c r="BQ493" i="5"/>
  <c r="BP493" i="5"/>
  <c r="BO493" i="5"/>
  <c r="BN493" i="5"/>
  <c r="BM493" i="5"/>
  <c r="BL493" i="5"/>
  <c r="BK493" i="5"/>
  <c r="BJ493" i="5"/>
  <c r="BI493" i="5"/>
  <c r="BH493" i="5"/>
  <c r="BG493" i="5"/>
  <c r="BF493" i="5"/>
  <c r="BE493" i="5"/>
  <c r="BD493" i="5"/>
  <c r="BC493" i="5"/>
  <c r="BB493" i="5"/>
  <c r="BA493" i="5"/>
  <c r="AZ493" i="5"/>
  <c r="AY493" i="5"/>
  <c r="AX493" i="5"/>
  <c r="AW493" i="5"/>
  <c r="AV493" i="5"/>
  <c r="AU493" i="5"/>
  <c r="AT493" i="5"/>
  <c r="AS493" i="5"/>
  <c r="AR493" i="5"/>
  <c r="AQ493" i="5"/>
  <c r="AP493" i="5"/>
  <c r="BW492" i="5"/>
  <c r="BV492" i="5"/>
  <c r="BU492" i="5"/>
  <c r="BT492" i="5"/>
  <c r="BS492" i="5"/>
  <c r="BR492" i="5"/>
  <c r="BQ492" i="5"/>
  <c r="BP492" i="5"/>
  <c r="BO492" i="5"/>
  <c r="BN492" i="5"/>
  <c r="BM492" i="5"/>
  <c r="BL492" i="5"/>
  <c r="BK492" i="5"/>
  <c r="BJ492" i="5"/>
  <c r="BI492" i="5"/>
  <c r="BH492" i="5"/>
  <c r="BG492" i="5"/>
  <c r="BF492" i="5"/>
  <c r="BE492" i="5"/>
  <c r="BD492" i="5"/>
  <c r="BC492" i="5"/>
  <c r="BB492" i="5"/>
  <c r="BA492" i="5"/>
  <c r="AZ492" i="5"/>
  <c r="AY492" i="5"/>
  <c r="AX492" i="5"/>
  <c r="AW492" i="5"/>
  <c r="AV492" i="5"/>
  <c r="AU492" i="5"/>
  <c r="AT492" i="5"/>
  <c r="AS492" i="5"/>
  <c r="AR492" i="5"/>
  <c r="AQ492" i="5"/>
  <c r="AP492" i="5"/>
  <c r="BX491" i="5"/>
  <c r="BW491" i="5"/>
  <c r="BV491" i="5"/>
  <c r="BU491" i="5"/>
  <c r="BT491" i="5"/>
  <c r="BS491" i="5"/>
  <c r="BR491" i="5"/>
  <c r="BQ491" i="5"/>
  <c r="BP491" i="5"/>
  <c r="BO491" i="5"/>
  <c r="BN491" i="5"/>
  <c r="BM491" i="5"/>
  <c r="BL491" i="5"/>
  <c r="BK491" i="5"/>
  <c r="BJ491" i="5"/>
  <c r="BI491" i="5"/>
  <c r="BH491" i="5"/>
  <c r="BG491" i="5"/>
  <c r="BF491" i="5"/>
  <c r="BE491" i="5"/>
  <c r="BD491" i="5"/>
  <c r="BC491" i="5"/>
  <c r="BB491" i="5"/>
  <c r="BA491" i="5"/>
  <c r="AZ491" i="5"/>
  <c r="AY491" i="5"/>
  <c r="AX491" i="5"/>
  <c r="AW491" i="5"/>
  <c r="AV491" i="5"/>
  <c r="AU491" i="5"/>
  <c r="AT491" i="5"/>
  <c r="AS491" i="5"/>
  <c r="AR491" i="5"/>
  <c r="AQ491" i="5"/>
  <c r="AP491" i="5"/>
  <c r="BY490" i="5"/>
  <c r="BX490" i="5"/>
  <c r="BW490" i="5"/>
  <c r="BV490" i="5"/>
  <c r="BU490" i="5"/>
  <c r="BT490" i="5"/>
  <c r="BS490" i="5"/>
  <c r="BR490" i="5"/>
  <c r="BQ490" i="5"/>
  <c r="BP490" i="5"/>
  <c r="BO490" i="5"/>
  <c r="BN490" i="5"/>
  <c r="BM490" i="5"/>
  <c r="BL490" i="5"/>
  <c r="BK490" i="5"/>
  <c r="BJ490" i="5"/>
  <c r="BI490" i="5"/>
  <c r="BH490" i="5"/>
  <c r="BG490" i="5"/>
  <c r="BF490" i="5"/>
  <c r="BE490" i="5"/>
  <c r="BD490" i="5"/>
  <c r="BC490" i="5"/>
  <c r="BB490" i="5"/>
  <c r="BA490" i="5"/>
  <c r="AZ490" i="5"/>
  <c r="AY490" i="5"/>
  <c r="AX490" i="5"/>
  <c r="AW490" i="5"/>
  <c r="AV490" i="5"/>
  <c r="AU490" i="5"/>
  <c r="AT490" i="5"/>
  <c r="AS490" i="5"/>
  <c r="AR490" i="5"/>
  <c r="AQ490" i="5"/>
  <c r="AP490" i="5"/>
  <c r="BZ489" i="5"/>
  <c r="BY489" i="5"/>
  <c r="BX489" i="5"/>
  <c r="BW489" i="5"/>
  <c r="BV489" i="5"/>
  <c r="BU489" i="5"/>
  <c r="BT489" i="5"/>
  <c r="BS489" i="5"/>
  <c r="BR489" i="5"/>
  <c r="BQ489" i="5"/>
  <c r="BP489" i="5"/>
  <c r="BO489" i="5"/>
  <c r="BN489" i="5"/>
  <c r="BM489" i="5"/>
  <c r="BL489" i="5"/>
  <c r="BK489" i="5"/>
  <c r="BJ489" i="5"/>
  <c r="BI489" i="5"/>
  <c r="BH489" i="5"/>
  <c r="BG489" i="5"/>
  <c r="BF489" i="5"/>
  <c r="BE489" i="5"/>
  <c r="BD489" i="5"/>
  <c r="BC489" i="5"/>
  <c r="BB489" i="5"/>
  <c r="BA489" i="5"/>
  <c r="AZ489" i="5"/>
  <c r="AY489" i="5"/>
  <c r="AX489" i="5"/>
  <c r="AW489" i="5"/>
  <c r="AV489" i="5"/>
  <c r="AU489" i="5"/>
  <c r="AT489" i="5"/>
  <c r="AS489" i="5"/>
  <c r="AR489" i="5"/>
  <c r="AQ489" i="5"/>
  <c r="AP489" i="5"/>
  <c r="CA488" i="5"/>
  <c r="BZ488" i="5"/>
  <c r="BY488" i="5"/>
  <c r="BX488" i="5"/>
  <c r="BW488" i="5"/>
  <c r="BV488" i="5"/>
  <c r="BU488" i="5"/>
  <c r="BT488" i="5"/>
  <c r="BS488" i="5"/>
  <c r="BR488" i="5"/>
  <c r="BQ488" i="5"/>
  <c r="BP488" i="5"/>
  <c r="BO488" i="5"/>
  <c r="BN488" i="5"/>
  <c r="BM488" i="5"/>
  <c r="BL488" i="5"/>
  <c r="BK488" i="5"/>
  <c r="BJ488" i="5"/>
  <c r="BI488" i="5"/>
  <c r="BH488" i="5"/>
  <c r="BG488" i="5"/>
  <c r="BF488" i="5"/>
  <c r="BE488" i="5"/>
  <c r="BD488" i="5"/>
  <c r="BC488" i="5"/>
  <c r="BB488" i="5"/>
  <c r="BA488" i="5"/>
  <c r="AZ488" i="5"/>
  <c r="AY488" i="5"/>
  <c r="AX488" i="5"/>
  <c r="AW488" i="5"/>
  <c r="AV488" i="5"/>
  <c r="AU488" i="5"/>
  <c r="AT488" i="5"/>
  <c r="AS488" i="5"/>
  <c r="AR488" i="5"/>
  <c r="AQ488" i="5"/>
  <c r="AP488" i="5"/>
  <c r="CB487" i="5"/>
  <c r="CA487" i="5"/>
  <c r="BZ487" i="5"/>
  <c r="BY487" i="5"/>
  <c r="BX487" i="5"/>
  <c r="BW487" i="5"/>
  <c r="BV487" i="5"/>
  <c r="BU487" i="5"/>
  <c r="BT487" i="5"/>
  <c r="BS487" i="5"/>
  <c r="BR487" i="5"/>
  <c r="BQ487" i="5"/>
  <c r="BP487" i="5"/>
  <c r="BO487" i="5"/>
  <c r="BN487" i="5"/>
  <c r="BM487" i="5"/>
  <c r="BL487" i="5"/>
  <c r="BK487" i="5"/>
  <c r="BJ487" i="5"/>
  <c r="BI487" i="5"/>
  <c r="BH487" i="5"/>
  <c r="BG487" i="5"/>
  <c r="BF487" i="5"/>
  <c r="BE487" i="5"/>
  <c r="BD487" i="5"/>
  <c r="BC487" i="5"/>
  <c r="BB487" i="5"/>
  <c r="BA487" i="5"/>
  <c r="AZ487" i="5"/>
  <c r="AY487" i="5"/>
  <c r="AX487" i="5"/>
  <c r="AW487" i="5"/>
  <c r="AV487" i="5"/>
  <c r="AU487" i="5"/>
  <c r="AT487" i="5"/>
  <c r="AS487" i="5"/>
  <c r="AR487" i="5"/>
  <c r="AQ487" i="5"/>
  <c r="AP487" i="5"/>
  <c r="FF625" i="5"/>
  <c r="FG624" i="5"/>
  <c r="FF624" i="5"/>
  <c r="FH623" i="5"/>
  <c r="FG623" i="5"/>
  <c r="FF623" i="5"/>
  <c r="FI622" i="5"/>
  <c r="FH622" i="5"/>
  <c r="FG622" i="5"/>
  <c r="FF622" i="5"/>
  <c r="FJ621" i="5"/>
  <c r="FI621" i="5"/>
  <c r="FH621" i="5"/>
  <c r="FG621" i="5"/>
  <c r="FF621" i="5"/>
  <c r="FK620" i="5"/>
  <c r="FJ620" i="5"/>
  <c r="FI620" i="5"/>
  <c r="FH620" i="5"/>
  <c r="FG620" i="5"/>
  <c r="FF620" i="5"/>
  <c r="FL619" i="5"/>
  <c r="FK619" i="5"/>
  <c r="FJ619" i="5"/>
  <c r="FI619" i="5"/>
  <c r="FH619" i="5"/>
  <c r="FG619" i="5"/>
  <c r="FF619" i="5"/>
  <c r="FM618" i="5"/>
  <c r="FL618" i="5"/>
  <c r="FK618" i="5"/>
  <c r="FJ618" i="5"/>
  <c r="FI618" i="5"/>
  <c r="FH618" i="5"/>
  <c r="FG618" i="5"/>
  <c r="FF618" i="5"/>
  <c r="FN617" i="5"/>
  <c r="FM617" i="5"/>
  <c r="FL617" i="5"/>
  <c r="FK617" i="5"/>
  <c r="FJ617" i="5"/>
  <c r="FI617" i="5"/>
  <c r="FH617" i="5"/>
  <c r="FG617" i="5"/>
  <c r="FF617" i="5"/>
  <c r="FO616" i="5"/>
  <c r="FN616" i="5"/>
  <c r="FM616" i="5"/>
  <c r="FL616" i="5"/>
  <c r="FK616" i="5"/>
  <c r="FJ616" i="5"/>
  <c r="FI616" i="5"/>
  <c r="FH616" i="5"/>
  <c r="FG616" i="5"/>
  <c r="FF616" i="5"/>
  <c r="FP615" i="5"/>
  <c r="FO615" i="5"/>
  <c r="FN615" i="5"/>
  <c r="FM615" i="5"/>
  <c r="FL615" i="5"/>
  <c r="FK615" i="5"/>
  <c r="FJ615" i="5"/>
  <c r="FI615" i="5"/>
  <c r="FH615" i="5"/>
  <c r="FG615" i="5"/>
  <c r="FF615" i="5"/>
  <c r="FQ614" i="5"/>
  <c r="FP614" i="5"/>
  <c r="FO614" i="5"/>
  <c r="FN614" i="5"/>
  <c r="FM614" i="5"/>
  <c r="FL614" i="5"/>
  <c r="FK614" i="5"/>
  <c r="FJ614" i="5"/>
  <c r="FI614" i="5"/>
  <c r="FH614" i="5"/>
  <c r="FG614" i="5"/>
  <c r="FF614" i="5"/>
  <c r="FR613" i="5"/>
  <c r="FQ613" i="5"/>
  <c r="FP613" i="5"/>
  <c r="FO613" i="5"/>
  <c r="FN613" i="5"/>
  <c r="FM613" i="5"/>
  <c r="FL613" i="5"/>
  <c r="FK613" i="5"/>
  <c r="FJ613" i="5"/>
  <c r="FI613" i="5"/>
  <c r="FH613" i="5"/>
  <c r="FG613" i="5"/>
  <c r="FF613" i="5"/>
  <c r="FS612" i="5"/>
  <c r="FR612" i="5"/>
  <c r="FQ612" i="5"/>
  <c r="FP612" i="5"/>
  <c r="FO612" i="5"/>
  <c r="FN612" i="5"/>
  <c r="FM612" i="5"/>
  <c r="FL612" i="5"/>
  <c r="FK612" i="5"/>
  <c r="FJ612" i="5"/>
  <c r="FI612" i="5"/>
  <c r="FH612" i="5"/>
  <c r="FG612" i="5"/>
  <c r="FF612" i="5"/>
  <c r="FT611" i="5"/>
  <c r="FS611" i="5"/>
  <c r="FR611" i="5"/>
  <c r="FQ611" i="5"/>
  <c r="FP611" i="5"/>
  <c r="FO611" i="5"/>
  <c r="FN611" i="5"/>
  <c r="FM611" i="5"/>
  <c r="FL611" i="5"/>
  <c r="FK611" i="5"/>
  <c r="FJ611" i="5"/>
  <c r="FI611" i="5"/>
  <c r="FH611" i="5"/>
  <c r="FG611" i="5"/>
  <c r="FF611" i="5"/>
  <c r="FU610" i="5"/>
  <c r="FT610" i="5"/>
  <c r="FS610" i="5"/>
  <c r="FR610" i="5"/>
  <c r="FQ610" i="5"/>
  <c r="FP610" i="5"/>
  <c r="FO610" i="5"/>
  <c r="FN610" i="5"/>
  <c r="FM610" i="5"/>
  <c r="FL610" i="5"/>
  <c r="FK610" i="5"/>
  <c r="FJ610" i="5"/>
  <c r="FI610" i="5"/>
  <c r="FH610" i="5"/>
  <c r="FG610" i="5"/>
  <c r="FF610" i="5"/>
  <c r="FV609" i="5"/>
  <c r="FU609" i="5"/>
  <c r="FT609" i="5"/>
  <c r="FS609" i="5"/>
  <c r="FR609" i="5"/>
  <c r="FQ609" i="5"/>
  <c r="FP609" i="5"/>
  <c r="FO609" i="5"/>
  <c r="FN609" i="5"/>
  <c r="FM609" i="5"/>
  <c r="FL609" i="5"/>
  <c r="FK609" i="5"/>
  <c r="FJ609" i="5"/>
  <c r="FI609" i="5"/>
  <c r="FH609" i="5"/>
  <c r="FG609" i="5"/>
  <c r="FF609" i="5"/>
  <c r="FW608" i="5"/>
  <c r="FV608" i="5"/>
  <c r="FU608" i="5"/>
  <c r="FT608" i="5"/>
  <c r="FS608" i="5"/>
  <c r="FR608" i="5"/>
  <c r="FQ608" i="5"/>
  <c r="FP608" i="5"/>
  <c r="FO608" i="5"/>
  <c r="FN608" i="5"/>
  <c r="FM608" i="5"/>
  <c r="FL608" i="5"/>
  <c r="FK608" i="5"/>
  <c r="FJ608" i="5"/>
  <c r="FI608" i="5"/>
  <c r="FH608" i="5"/>
  <c r="FG608" i="5"/>
  <c r="FF608" i="5"/>
  <c r="FX607" i="5"/>
  <c r="FW607" i="5"/>
  <c r="FV607" i="5"/>
  <c r="FU607" i="5"/>
  <c r="FT607" i="5"/>
  <c r="FS607" i="5"/>
  <c r="FR607" i="5"/>
  <c r="FQ607" i="5"/>
  <c r="FP607" i="5"/>
  <c r="FO607" i="5"/>
  <c r="FN607" i="5"/>
  <c r="FM607" i="5"/>
  <c r="FL607" i="5"/>
  <c r="FK607" i="5"/>
  <c r="FJ607" i="5"/>
  <c r="FI607" i="5"/>
  <c r="FH607" i="5"/>
  <c r="FG607" i="5"/>
  <c r="FF607" i="5"/>
  <c r="FY606" i="5"/>
  <c r="FX606" i="5"/>
  <c r="FW606" i="5"/>
  <c r="FV606" i="5"/>
  <c r="FU606" i="5"/>
  <c r="FT606" i="5"/>
  <c r="FS606" i="5"/>
  <c r="FR606" i="5"/>
  <c r="FQ606" i="5"/>
  <c r="FP606" i="5"/>
  <c r="FO606" i="5"/>
  <c r="FN606" i="5"/>
  <c r="FM606" i="5"/>
  <c r="FL606" i="5"/>
  <c r="FK606" i="5"/>
  <c r="FJ606" i="5"/>
  <c r="FI606" i="5"/>
  <c r="FH606" i="5"/>
  <c r="FG606" i="5"/>
  <c r="FF606" i="5"/>
  <c r="FZ605" i="5"/>
  <c r="FY605" i="5"/>
  <c r="FX605" i="5"/>
  <c r="FW605" i="5"/>
  <c r="FV605" i="5"/>
  <c r="FU605" i="5"/>
  <c r="FT605" i="5"/>
  <c r="FS605" i="5"/>
  <c r="FR605" i="5"/>
  <c r="FQ605" i="5"/>
  <c r="FP605" i="5"/>
  <c r="FO605" i="5"/>
  <c r="FN605" i="5"/>
  <c r="FM605" i="5"/>
  <c r="FL605" i="5"/>
  <c r="FK605" i="5"/>
  <c r="FJ605" i="5"/>
  <c r="FI605" i="5"/>
  <c r="FH605" i="5"/>
  <c r="FG605" i="5"/>
  <c r="FF605" i="5"/>
  <c r="GA604" i="5"/>
  <c r="FZ604" i="5"/>
  <c r="FY604" i="5"/>
  <c r="FX604" i="5"/>
  <c r="FW604" i="5"/>
  <c r="FV604" i="5"/>
  <c r="FU604" i="5"/>
  <c r="FT604" i="5"/>
  <c r="FS604" i="5"/>
  <c r="FR604" i="5"/>
  <c r="FQ604" i="5"/>
  <c r="FP604" i="5"/>
  <c r="FO604" i="5"/>
  <c r="FN604" i="5"/>
  <c r="FM604" i="5"/>
  <c r="FL604" i="5"/>
  <c r="FK604" i="5"/>
  <c r="FJ604" i="5"/>
  <c r="FI604" i="5"/>
  <c r="FH604" i="5"/>
  <c r="FG604" i="5"/>
  <c r="FF604" i="5"/>
  <c r="GB603" i="5"/>
  <c r="GA603" i="5"/>
  <c r="FZ603" i="5"/>
  <c r="FY603" i="5"/>
  <c r="FX603" i="5"/>
  <c r="FW603" i="5"/>
  <c r="FV603" i="5"/>
  <c r="FU603" i="5"/>
  <c r="FT603" i="5"/>
  <c r="FS603" i="5"/>
  <c r="FR603" i="5"/>
  <c r="FQ603" i="5"/>
  <c r="FP603" i="5"/>
  <c r="FO603" i="5"/>
  <c r="FN603" i="5"/>
  <c r="FM603" i="5"/>
  <c r="FL603" i="5"/>
  <c r="FK603" i="5"/>
  <c r="FJ603" i="5"/>
  <c r="FI603" i="5"/>
  <c r="FH603" i="5"/>
  <c r="FG603" i="5"/>
  <c r="FF603" i="5"/>
  <c r="GC602" i="5"/>
  <c r="GB602" i="5"/>
  <c r="GA602" i="5"/>
  <c r="FZ602" i="5"/>
  <c r="FY602" i="5"/>
  <c r="FX602" i="5"/>
  <c r="FW602" i="5"/>
  <c r="FV602" i="5"/>
  <c r="FU602" i="5"/>
  <c r="FT602" i="5"/>
  <c r="FS602" i="5"/>
  <c r="FR602" i="5"/>
  <c r="FQ602" i="5"/>
  <c r="FP602" i="5"/>
  <c r="FO602" i="5"/>
  <c r="FN602" i="5"/>
  <c r="FM602" i="5"/>
  <c r="FL602" i="5"/>
  <c r="FK602" i="5"/>
  <c r="FJ602" i="5"/>
  <c r="FI602" i="5"/>
  <c r="FH602" i="5"/>
  <c r="FG602" i="5"/>
  <c r="FF602" i="5"/>
  <c r="GD601" i="5"/>
  <c r="GC601" i="5"/>
  <c r="GB601" i="5"/>
  <c r="GA601" i="5"/>
  <c r="FZ601" i="5"/>
  <c r="FY601" i="5"/>
  <c r="FX601" i="5"/>
  <c r="FW601" i="5"/>
  <c r="FV601" i="5"/>
  <c r="FU601" i="5"/>
  <c r="FT601" i="5"/>
  <c r="FS601" i="5"/>
  <c r="FR601" i="5"/>
  <c r="FQ601" i="5"/>
  <c r="FP601" i="5"/>
  <c r="FO601" i="5"/>
  <c r="FN601" i="5"/>
  <c r="FM601" i="5"/>
  <c r="FL601" i="5"/>
  <c r="FK601" i="5"/>
  <c r="FJ601" i="5"/>
  <c r="FI601" i="5"/>
  <c r="FH601" i="5"/>
  <c r="FG601" i="5"/>
  <c r="FF601" i="5"/>
  <c r="GE600" i="5"/>
  <c r="GD600" i="5"/>
  <c r="GC600" i="5"/>
  <c r="GB600" i="5"/>
  <c r="GA600" i="5"/>
  <c r="FZ600" i="5"/>
  <c r="FY600" i="5"/>
  <c r="FX600" i="5"/>
  <c r="FW600" i="5"/>
  <c r="FV600" i="5"/>
  <c r="FU600" i="5"/>
  <c r="FT600" i="5"/>
  <c r="FS600" i="5"/>
  <c r="FR600" i="5"/>
  <c r="FQ600" i="5"/>
  <c r="FP600" i="5"/>
  <c r="FO600" i="5"/>
  <c r="FN600" i="5"/>
  <c r="FM600" i="5"/>
  <c r="FL600" i="5"/>
  <c r="FK600" i="5"/>
  <c r="FJ600" i="5"/>
  <c r="FI600" i="5"/>
  <c r="FH600" i="5"/>
  <c r="FG600" i="5"/>
  <c r="FF600" i="5"/>
  <c r="GF599" i="5"/>
  <c r="GE599" i="5"/>
  <c r="GD599" i="5"/>
  <c r="GC599" i="5"/>
  <c r="GB599" i="5"/>
  <c r="GA599" i="5"/>
  <c r="FZ599" i="5"/>
  <c r="FY599" i="5"/>
  <c r="FX599" i="5"/>
  <c r="FW599" i="5"/>
  <c r="FV599" i="5"/>
  <c r="FU599" i="5"/>
  <c r="FT599" i="5"/>
  <c r="FS599" i="5"/>
  <c r="FR599" i="5"/>
  <c r="FQ599" i="5"/>
  <c r="FP599" i="5"/>
  <c r="FO599" i="5"/>
  <c r="FN599" i="5"/>
  <c r="FM599" i="5"/>
  <c r="FL599" i="5"/>
  <c r="FK599" i="5"/>
  <c r="FJ599" i="5"/>
  <c r="FI599" i="5"/>
  <c r="FH599" i="5"/>
  <c r="FG599" i="5"/>
  <c r="FF599" i="5"/>
  <c r="GG598" i="5"/>
  <c r="GF598" i="5"/>
  <c r="GE598" i="5"/>
  <c r="GD598" i="5"/>
  <c r="GC598" i="5"/>
  <c r="GB598" i="5"/>
  <c r="GA598" i="5"/>
  <c r="FZ598" i="5"/>
  <c r="FY598" i="5"/>
  <c r="FX598" i="5"/>
  <c r="FW598" i="5"/>
  <c r="FV598" i="5"/>
  <c r="FU598" i="5"/>
  <c r="FT598" i="5"/>
  <c r="FS598" i="5"/>
  <c r="FR598" i="5"/>
  <c r="FQ598" i="5"/>
  <c r="FP598" i="5"/>
  <c r="FO598" i="5"/>
  <c r="FN598" i="5"/>
  <c r="FM598" i="5"/>
  <c r="FL598" i="5"/>
  <c r="FK598" i="5"/>
  <c r="FJ598" i="5"/>
  <c r="FI598" i="5"/>
  <c r="FH598" i="5"/>
  <c r="FG598" i="5"/>
  <c r="FF598" i="5"/>
  <c r="GH597" i="5"/>
  <c r="GG597" i="5"/>
  <c r="GF597" i="5"/>
  <c r="GE597" i="5"/>
  <c r="GD597" i="5"/>
  <c r="GC597" i="5"/>
  <c r="GB597" i="5"/>
  <c r="GA597" i="5"/>
  <c r="FZ597" i="5"/>
  <c r="FY597" i="5"/>
  <c r="FX597" i="5"/>
  <c r="FW597" i="5"/>
  <c r="FV597" i="5"/>
  <c r="FU597" i="5"/>
  <c r="FT597" i="5"/>
  <c r="FS597" i="5"/>
  <c r="FR597" i="5"/>
  <c r="FQ597" i="5"/>
  <c r="FP597" i="5"/>
  <c r="FO597" i="5"/>
  <c r="FN597" i="5"/>
  <c r="FM597" i="5"/>
  <c r="FL597" i="5"/>
  <c r="FK597" i="5"/>
  <c r="FJ597" i="5"/>
  <c r="FI597" i="5"/>
  <c r="FH597" i="5"/>
  <c r="FG597" i="5"/>
  <c r="FF597" i="5"/>
  <c r="GI596" i="5"/>
  <c r="GH596" i="5"/>
  <c r="GG596" i="5"/>
  <c r="GF596" i="5"/>
  <c r="GE596" i="5"/>
  <c r="GD596" i="5"/>
  <c r="GC596" i="5"/>
  <c r="GB596" i="5"/>
  <c r="GA596" i="5"/>
  <c r="FZ596" i="5"/>
  <c r="FY596" i="5"/>
  <c r="FX596" i="5"/>
  <c r="FW596" i="5"/>
  <c r="FV596" i="5"/>
  <c r="FU596" i="5"/>
  <c r="FT596" i="5"/>
  <c r="FS596" i="5"/>
  <c r="FR596" i="5"/>
  <c r="FQ596" i="5"/>
  <c r="FP596" i="5"/>
  <c r="FO596" i="5"/>
  <c r="FN596" i="5"/>
  <c r="FM596" i="5"/>
  <c r="FL596" i="5"/>
  <c r="FK596" i="5"/>
  <c r="FJ596" i="5"/>
  <c r="FI596" i="5"/>
  <c r="FH596" i="5"/>
  <c r="FG596" i="5"/>
  <c r="FF596" i="5"/>
  <c r="GJ595" i="5"/>
  <c r="GI595" i="5"/>
  <c r="GH595" i="5"/>
  <c r="GG595" i="5"/>
  <c r="GF595" i="5"/>
  <c r="GE595" i="5"/>
  <c r="GD595" i="5"/>
  <c r="GC595" i="5"/>
  <c r="GB595" i="5"/>
  <c r="GA595" i="5"/>
  <c r="FZ595" i="5"/>
  <c r="FY595" i="5"/>
  <c r="FX595" i="5"/>
  <c r="FW595" i="5"/>
  <c r="FV595" i="5"/>
  <c r="FU595" i="5"/>
  <c r="FT595" i="5"/>
  <c r="FS595" i="5"/>
  <c r="FR595" i="5"/>
  <c r="FQ595" i="5"/>
  <c r="FP595" i="5"/>
  <c r="FO595" i="5"/>
  <c r="FN595" i="5"/>
  <c r="FM595" i="5"/>
  <c r="FL595" i="5"/>
  <c r="FK595" i="5"/>
  <c r="FJ595" i="5"/>
  <c r="FI595" i="5"/>
  <c r="FH595" i="5"/>
  <c r="FG595" i="5"/>
  <c r="FF595" i="5"/>
  <c r="GK594" i="5"/>
  <c r="GJ594" i="5"/>
  <c r="GI594" i="5"/>
  <c r="GH594" i="5"/>
  <c r="GG594" i="5"/>
  <c r="GF594" i="5"/>
  <c r="GE594" i="5"/>
  <c r="GD594" i="5"/>
  <c r="GC594" i="5"/>
  <c r="GB594" i="5"/>
  <c r="GA594" i="5"/>
  <c r="FZ594" i="5"/>
  <c r="FY594" i="5"/>
  <c r="FX594" i="5"/>
  <c r="FW594" i="5"/>
  <c r="FV594" i="5"/>
  <c r="FU594" i="5"/>
  <c r="FT594" i="5"/>
  <c r="FS594" i="5"/>
  <c r="FR594" i="5"/>
  <c r="FQ594" i="5"/>
  <c r="FP594" i="5"/>
  <c r="FO594" i="5"/>
  <c r="FN594" i="5"/>
  <c r="FM594" i="5"/>
  <c r="FL594" i="5"/>
  <c r="FK594" i="5"/>
  <c r="FJ594" i="5"/>
  <c r="FI594" i="5"/>
  <c r="FH594" i="5"/>
  <c r="FG594" i="5"/>
  <c r="FF594" i="5"/>
  <c r="GL593" i="5"/>
  <c r="GK593" i="5"/>
  <c r="GJ593" i="5"/>
  <c r="GI593" i="5"/>
  <c r="GH593" i="5"/>
  <c r="GG593" i="5"/>
  <c r="GF593" i="5"/>
  <c r="GE593" i="5"/>
  <c r="GD593" i="5"/>
  <c r="GC593" i="5"/>
  <c r="GB593" i="5"/>
  <c r="GA593" i="5"/>
  <c r="FZ593" i="5"/>
  <c r="FY593" i="5"/>
  <c r="FX593" i="5"/>
  <c r="FW593" i="5"/>
  <c r="FV593" i="5"/>
  <c r="FU593" i="5"/>
  <c r="FT593" i="5"/>
  <c r="FS593" i="5"/>
  <c r="FR593" i="5"/>
  <c r="FQ593" i="5"/>
  <c r="FP593" i="5"/>
  <c r="FO593" i="5"/>
  <c r="FN593" i="5"/>
  <c r="FM593" i="5"/>
  <c r="FL593" i="5"/>
  <c r="FK593" i="5"/>
  <c r="FJ593" i="5"/>
  <c r="FI593" i="5"/>
  <c r="FH593" i="5"/>
  <c r="FG593" i="5"/>
  <c r="FF593" i="5"/>
  <c r="GM592" i="5"/>
  <c r="GL592" i="5"/>
  <c r="GK592" i="5"/>
  <c r="GJ592" i="5"/>
  <c r="GI592" i="5"/>
  <c r="GH592" i="5"/>
  <c r="GG592" i="5"/>
  <c r="GF592" i="5"/>
  <c r="GE592" i="5"/>
  <c r="GD592" i="5"/>
  <c r="GC592" i="5"/>
  <c r="GB592" i="5"/>
  <c r="GA592" i="5"/>
  <c r="FZ592" i="5"/>
  <c r="FY592" i="5"/>
  <c r="FX592" i="5"/>
  <c r="FW592" i="5"/>
  <c r="FV592" i="5"/>
  <c r="FU592" i="5"/>
  <c r="FT592" i="5"/>
  <c r="FS592" i="5"/>
  <c r="FR592" i="5"/>
  <c r="FQ592" i="5"/>
  <c r="FP592" i="5"/>
  <c r="FO592" i="5"/>
  <c r="FN592" i="5"/>
  <c r="FM592" i="5"/>
  <c r="FL592" i="5"/>
  <c r="FK592" i="5"/>
  <c r="FJ592" i="5"/>
  <c r="FI592" i="5"/>
  <c r="FH592" i="5"/>
  <c r="FG592" i="5"/>
  <c r="FF592" i="5"/>
  <c r="GN591" i="5"/>
  <c r="GM591" i="5"/>
  <c r="GL591" i="5"/>
  <c r="GK591" i="5"/>
  <c r="GJ591" i="5"/>
  <c r="GI591" i="5"/>
  <c r="GH591" i="5"/>
  <c r="GG591" i="5"/>
  <c r="GF591" i="5"/>
  <c r="GE591" i="5"/>
  <c r="GD591" i="5"/>
  <c r="GC591" i="5"/>
  <c r="GB591" i="5"/>
  <c r="GA591" i="5"/>
  <c r="FZ591" i="5"/>
  <c r="FY591" i="5"/>
  <c r="FX591" i="5"/>
  <c r="FW591" i="5"/>
  <c r="FV591" i="5"/>
  <c r="FU591" i="5"/>
  <c r="FT591" i="5"/>
  <c r="FS591" i="5"/>
  <c r="FR591" i="5"/>
  <c r="FQ591" i="5"/>
  <c r="FP591" i="5"/>
  <c r="FO591" i="5"/>
  <c r="FN591" i="5"/>
  <c r="FM591" i="5"/>
  <c r="FL591" i="5"/>
  <c r="FK591" i="5"/>
  <c r="FJ591" i="5"/>
  <c r="FI591" i="5"/>
  <c r="FH591" i="5"/>
  <c r="FG591" i="5"/>
  <c r="FF591" i="5"/>
  <c r="GO590" i="5"/>
  <c r="GN590" i="5"/>
  <c r="GM590" i="5"/>
  <c r="GL590" i="5"/>
  <c r="GK590" i="5"/>
  <c r="GJ590" i="5"/>
  <c r="GI590" i="5"/>
  <c r="GH590" i="5"/>
  <c r="GG590" i="5"/>
  <c r="GF590" i="5"/>
  <c r="GE590" i="5"/>
  <c r="GD590" i="5"/>
  <c r="GC590" i="5"/>
  <c r="GB590" i="5"/>
  <c r="GA590" i="5"/>
  <c r="FZ590" i="5"/>
  <c r="FY590" i="5"/>
  <c r="FX590" i="5"/>
  <c r="FW590" i="5"/>
  <c r="FV590" i="5"/>
  <c r="FU590" i="5"/>
  <c r="FT590" i="5"/>
  <c r="FS590" i="5"/>
  <c r="FR590" i="5"/>
  <c r="FQ590" i="5"/>
  <c r="FP590" i="5"/>
  <c r="FO590" i="5"/>
  <c r="FN590" i="5"/>
  <c r="FM590" i="5"/>
  <c r="FL590" i="5"/>
  <c r="FK590" i="5"/>
  <c r="FJ590" i="5"/>
  <c r="FI590" i="5"/>
  <c r="FH590" i="5"/>
  <c r="FG590" i="5"/>
  <c r="FF590" i="5"/>
  <c r="GP589" i="5"/>
  <c r="GO589" i="5"/>
  <c r="GN589" i="5"/>
  <c r="GM589" i="5"/>
  <c r="GL589" i="5"/>
  <c r="GK589" i="5"/>
  <c r="GJ589" i="5"/>
  <c r="GI589" i="5"/>
  <c r="GH589" i="5"/>
  <c r="GG589" i="5"/>
  <c r="GF589" i="5"/>
  <c r="GE589" i="5"/>
  <c r="GD589" i="5"/>
  <c r="GC589" i="5"/>
  <c r="GB589" i="5"/>
  <c r="GA589" i="5"/>
  <c r="FZ589" i="5"/>
  <c r="FY589" i="5"/>
  <c r="FX589" i="5"/>
  <c r="FW589" i="5"/>
  <c r="FV589" i="5"/>
  <c r="FU589" i="5"/>
  <c r="FT589" i="5"/>
  <c r="FS589" i="5"/>
  <c r="FR589" i="5"/>
  <c r="FQ589" i="5"/>
  <c r="FP589" i="5"/>
  <c r="FO589" i="5"/>
  <c r="FN589" i="5"/>
  <c r="FM589" i="5"/>
  <c r="FL589" i="5"/>
  <c r="FK589" i="5"/>
  <c r="FJ589" i="5"/>
  <c r="FI589" i="5"/>
  <c r="FH589" i="5"/>
  <c r="FG589" i="5"/>
  <c r="FF589" i="5"/>
  <c r="GQ588" i="5"/>
  <c r="GP588" i="5"/>
  <c r="GO588" i="5"/>
  <c r="GN588" i="5"/>
  <c r="GM588" i="5"/>
  <c r="GL588" i="5"/>
  <c r="GK588" i="5"/>
  <c r="GJ588" i="5"/>
  <c r="GI588" i="5"/>
  <c r="GH588" i="5"/>
  <c r="GG588" i="5"/>
  <c r="GF588" i="5"/>
  <c r="GE588" i="5"/>
  <c r="GD588" i="5"/>
  <c r="GC588" i="5"/>
  <c r="GB588" i="5"/>
  <c r="GA588" i="5"/>
  <c r="FZ588" i="5"/>
  <c r="FY588" i="5"/>
  <c r="FX588" i="5"/>
  <c r="FW588" i="5"/>
  <c r="FV588" i="5"/>
  <c r="FU588" i="5"/>
  <c r="FT588" i="5"/>
  <c r="FS588" i="5"/>
  <c r="FR588" i="5"/>
  <c r="FQ588" i="5"/>
  <c r="FP588" i="5"/>
  <c r="FO588" i="5"/>
  <c r="FN588" i="5"/>
  <c r="FM588" i="5"/>
  <c r="FL588" i="5"/>
  <c r="FK588" i="5"/>
  <c r="FJ588" i="5"/>
  <c r="FI588" i="5"/>
  <c r="FH588" i="5"/>
  <c r="FG588" i="5"/>
  <c r="FF588" i="5"/>
  <c r="GR587" i="5"/>
  <c r="GQ587" i="5"/>
  <c r="GP587" i="5"/>
  <c r="GO587" i="5"/>
  <c r="GN587" i="5"/>
  <c r="GM587" i="5"/>
  <c r="GL587" i="5"/>
  <c r="GK587" i="5"/>
  <c r="GJ587" i="5"/>
  <c r="GI587" i="5"/>
  <c r="GH587" i="5"/>
  <c r="GG587" i="5"/>
  <c r="GF587" i="5"/>
  <c r="GE587" i="5"/>
  <c r="GD587" i="5"/>
  <c r="GC587" i="5"/>
  <c r="GB587" i="5"/>
  <c r="GA587" i="5"/>
  <c r="FZ587" i="5"/>
  <c r="FY587" i="5"/>
  <c r="FX587" i="5"/>
  <c r="FW587" i="5"/>
  <c r="FV587" i="5"/>
  <c r="FU587" i="5"/>
  <c r="FT587" i="5"/>
  <c r="FS587" i="5"/>
  <c r="FR587" i="5"/>
  <c r="FQ587" i="5"/>
  <c r="FP587" i="5"/>
  <c r="FO587" i="5"/>
  <c r="FN587" i="5"/>
  <c r="FM587" i="5"/>
  <c r="FL587" i="5"/>
  <c r="FK587" i="5"/>
  <c r="FJ587" i="5"/>
  <c r="FI587" i="5"/>
  <c r="FH587" i="5"/>
  <c r="FG587" i="5"/>
  <c r="FF587" i="5"/>
  <c r="DR625" i="5"/>
  <c r="DS624" i="5"/>
  <c r="DR624" i="5"/>
  <c r="DT623" i="5"/>
  <c r="DS623" i="5"/>
  <c r="DR623" i="5"/>
  <c r="DU622" i="5"/>
  <c r="DT622" i="5"/>
  <c r="DS622" i="5"/>
  <c r="DR622" i="5"/>
  <c r="DV621" i="5"/>
  <c r="DU621" i="5"/>
  <c r="DT621" i="5"/>
  <c r="DS621" i="5"/>
  <c r="DR621" i="5"/>
  <c r="DW620" i="5"/>
  <c r="DV620" i="5"/>
  <c r="DU620" i="5"/>
  <c r="DT620" i="5"/>
  <c r="DS620" i="5"/>
  <c r="DR620" i="5"/>
  <c r="DX619" i="5"/>
  <c r="DW619" i="5"/>
  <c r="DV619" i="5"/>
  <c r="DU619" i="5"/>
  <c r="DT619" i="5"/>
  <c r="DS619" i="5"/>
  <c r="DR619" i="5"/>
  <c r="DY618" i="5"/>
  <c r="DX618" i="5"/>
  <c r="DW618" i="5"/>
  <c r="DV618" i="5"/>
  <c r="DU618" i="5"/>
  <c r="DT618" i="5"/>
  <c r="DS618" i="5"/>
  <c r="DR618" i="5"/>
  <c r="DZ617" i="5"/>
  <c r="DY617" i="5"/>
  <c r="DX617" i="5"/>
  <c r="DW617" i="5"/>
  <c r="DV617" i="5"/>
  <c r="DU617" i="5"/>
  <c r="DT617" i="5"/>
  <c r="DS617" i="5"/>
  <c r="DR617" i="5"/>
  <c r="EA616" i="5"/>
  <c r="DZ616" i="5"/>
  <c r="DY616" i="5"/>
  <c r="DX616" i="5"/>
  <c r="DW616" i="5"/>
  <c r="DV616" i="5"/>
  <c r="DU616" i="5"/>
  <c r="DT616" i="5"/>
  <c r="DS616" i="5"/>
  <c r="DR616" i="5"/>
  <c r="EB615" i="5"/>
  <c r="EA615" i="5"/>
  <c r="DZ615" i="5"/>
  <c r="DY615" i="5"/>
  <c r="DX615" i="5"/>
  <c r="DW615" i="5"/>
  <c r="DV615" i="5"/>
  <c r="DU615" i="5"/>
  <c r="DT615" i="5"/>
  <c r="DS615" i="5"/>
  <c r="DR615" i="5"/>
  <c r="EC614" i="5"/>
  <c r="EB614" i="5"/>
  <c r="EA614" i="5"/>
  <c r="DZ614" i="5"/>
  <c r="DY614" i="5"/>
  <c r="DX614" i="5"/>
  <c r="DW614" i="5"/>
  <c r="DV614" i="5"/>
  <c r="DU614" i="5"/>
  <c r="DT614" i="5"/>
  <c r="DS614" i="5"/>
  <c r="DR614" i="5"/>
  <c r="ED613" i="5"/>
  <c r="EC613" i="5"/>
  <c r="EB613" i="5"/>
  <c r="EA613" i="5"/>
  <c r="DZ613" i="5"/>
  <c r="DY613" i="5"/>
  <c r="DX613" i="5"/>
  <c r="DW613" i="5"/>
  <c r="DV613" i="5"/>
  <c r="DU613" i="5"/>
  <c r="DT613" i="5"/>
  <c r="DS613" i="5"/>
  <c r="DR613" i="5"/>
  <c r="EE612" i="5"/>
  <c r="ED612" i="5"/>
  <c r="EC612" i="5"/>
  <c r="EB612" i="5"/>
  <c r="EA612" i="5"/>
  <c r="DZ612" i="5"/>
  <c r="DY612" i="5"/>
  <c r="DX612" i="5"/>
  <c r="DW612" i="5"/>
  <c r="DV612" i="5"/>
  <c r="DU612" i="5"/>
  <c r="DT612" i="5"/>
  <c r="DS612" i="5"/>
  <c r="DR612" i="5"/>
  <c r="EF611" i="5"/>
  <c r="EE611" i="5"/>
  <c r="ED611" i="5"/>
  <c r="EC611" i="5"/>
  <c r="EB611" i="5"/>
  <c r="EA611" i="5"/>
  <c r="DZ611" i="5"/>
  <c r="DY611" i="5"/>
  <c r="DX611" i="5"/>
  <c r="DW611" i="5"/>
  <c r="DV611" i="5"/>
  <c r="DU611" i="5"/>
  <c r="DT611" i="5"/>
  <c r="DS611" i="5"/>
  <c r="DR611" i="5"/>
  <c r="EG610" i="5"/>
  <c r="EF610" i="5"/>
  <c r="EE610" i="5"/>
  <c r="ED610" i="5"/>
  <c r="EC610" i="5"/>
  <c r="EB610" i="5"/>
  <c r="EA610" i="5"/>
  <c r="DZ610" i="5"/>
  <c r="DY610" i="5"/>
  <c r="DX610" i="5"/>
  <c r="DW610" i="5"/>
  <c r="DV610" i="5"/>
  <c r="DU610" i="5"/>
  <c r="DT610" i="5"/>
  <c r="DS610" i="5"/>
  <c r="DR610" i="5"/>
  <c r="EH609" i="5"/>
  <c r="EG609" i="5"/>
  <c r="EF609" i="5"/>
  <c r="EE609" i="5"/>
  <c r="ED609" i="5"/>
  <c r="EC609" i="5"/>
  <c r="EB609" i="5"/>
  <c r="EA609" i="5"/>
  <c r="DZ609" i="5"/>
  <c r="DY609" i="5"/>
  <c r="DX609" i="5"/>
  <c r="DW609" i="5"/>
  <c r="DV609" i="5"/>
  <c r="DU609" i="5"/>
  <c r="DT609" i="5"/>
  <c r="DS609" i="5"/>
  <c r="DR609" i="5"/>
  <c r="EI608" i="5"/>
  <c r="EH608" i="5"/>
  <c r="EG608" i="5"/>
  <c r="EF608" i="5"/>
  <c r="EE608" i="5"/>
  <c r="ED608" i="5"/>
  <c r="EC608" i="5"/>
  <c r="EB608" i="5"/>
  <c r="EA608" i="5"/>
  <c r="DZ608" i="5"/>
  <c r="DY608" i="5"/>
  <c r="DX608" i="5"/>
  <c r="DW608" i="5"/>
  <c r="DV608" i="5"/>
  <c r="DU608" i="5"/>
  <c r="DT608" i="5"/>
  <c r="DS608" i="5"/>
  <c r="DR608" i="5"/>
  <c r="EJ607" i="5"/>
  <c r="EI607" i="5"/>
  <c r="EH607" i="5"/>
  <c r="EG607" i="5"/>
  <c r="EF607" i="5"/>
  <c r="EE607" i="5"/>
  <c r="ED607" i="5"/>
  <c r="EC607" i="5"/>
  <c r="EB607" i="5"/>
  <c r="EA607" i="5"/>
  <c r="DZ607" i="5"/>
  <c r="DY607" i="5"/>
  <c r="DX607" i="5"/>
  <c r="DW607" i="5"/>
  <c r="DV607" i="5"/>
  <c r="DU607" i="5"/>
  <c r="DT607" i="5"/>
  <c r="DS607" i="5"/>
  <c r="DR607" i="5"/>
  <c r="EK606" i="5"/>
  <c r="EJ606" i="5"/>
  <c r="EI606" i="5"/>
  <c r="EH606" i="5"/>
  <c r="EG606" i="5"/>
  <c r="EF606" i="5"/>
  <c r="EE606" i="5"/>
  <c r="ED606" i="5"/>
  <c r="EC606" i="5"/>
  <c r="EB606" i="5"/>
  <c r="EA606" i="5"/>
  <c r="DZ606" i="5"/>
  <c r="DY606" i="5"/>
  <c r="DX606" i="5"/>
  <c r="DW606" i="5"/>
  <c r="DV606" i="5"/>
  <c r="DU606" i="5"/>
  <c r="DT606" i="5"/>
  <c r="DS606" i="5"/>
  <c r="DR606" i="5"/>
  <c r="EL605" i="5"/>
  <c r="EK605" i="5"/>
  <c r="EJ605" i="5"/>
  <c r="EI605" i="5"/>
  <c r="EH605" i="5"/>
  <c r="EG605" i="5"/>
  <c r="EF605" i="5"/>
  <c r="EE605" i="5"/>
  <c r="ED605" i="5"/>
  <c r="EC605" i="5"/>
  <c r="EB605" i="5"/>
  <c r="EA605" i="5"/>
  <c r="DZ605" i="5"/>
  <c r="DY605" i="5"/>
  <c r="DX605" i="5"/>
  <c r="DW605" i="5"/>
  <c r="DV605" i="5"/>
  <c r="DU605" i="5"/>
  <c r="DT605" i="5"/>
  <c r="DS605" i="5"/>
  <c r="DR605" i="5"/>
  <c r="EM604" i="5"/>
  <c r="EL604" i="5"/>
  <c r="EK604" i="5"/>
  <c r="EJ604" i="5"/>
  <c r="EI604" i="5"/>
  <c r="EH604" i="5"/>
  <c r="EG604" i="5"/>
  <c r="EF604" i="5"/>
  <c r="EE604" i="5"/>
  <c r="ED604" i="5"/>
  <c r="EC604" i="5"/>
  <c r="EB604" i="5"/>
  <c r="EA604" i="5"/>
  <c r="DZ604" i="5"/>
  <c r="DY604" i="5"/>
  <c r="DX604" i="5"/>
  <c r="DW604" i="5"/>
  <c r="DV604" i="5"/>
  <c r="DU604" i="5"/>
  <c r="DT604" i="5"/>
  <c r="DS604" i="5"/>
  <c r="DR604" i="5"/>
  <c r="EN603" i="5"/>
  <c r="EM603" i="5"/>
  <c r="EL603" i="5"/>
  <c r="EK603" i="5"/>
  <c r="EJ603" i="5"/>
  <c r="EI603" i="5"/>
  <c r="EH603" i="5"/>
  <c r="EG603" i="5"/>
  <c r="EF603" i="5"/>
  <c r="EE603" i="5"/>
  <c r="ED603" i="5"/>
  <c r="EC603" i="5"/>
  <c r="EB603" i="5"/>
  <c r="EA603" i="5"/>
  <c r="DZ603" i="5"/>
  <c r="DY603" i="5"/>
  <c r="DX603" i="5"/>
  <c r="DW603" i="5"/>
  <c r="DV603" i="5"/>
  <c r="DU603" i="5"/>
  <c r="DT603" i="5"/>
  <c r="DS603" i="5"/>
  <c r="DR603" i="5"/>
  <c r="EO602" i="5"/>
  <c r="EN602" i="5"/>
  <c r="EM602" i="5"/>
  <c r="EL602" i="5"/>
  <c r="EK602" i="5"/>
  <c r="EJ602" i="5"/>
  <c r="EI602" i="5"/>
  <c r="EH602" i="5"/>
  <c r="EG602" i="5"/>
  <c r="EF602" i="5"/>
  <c r="EE602" i="5"/>
  <c r="ED602" i="5"/>
  <c r="EC602" i="5"/>
  <c r="EB602" i="5"/>
  <c r="EA602" i="5"/>
  <c r="DZ602" i="5"/>
  <c r="DY602" i="5"/>
  <c r="DX602" i="5"/>
  <c r="DW602" i="5"/>
  <c r="DV602" i="5"/>
  <c r="DU602" i="5"/>
  <c r="DT602" i="5"/>
  <c r="DS602" i="5"/>
  <c r="DR602" i="5"/>
  <c r="EP601" i="5"/>
  <c r="EO601" i="5"/>
  <c r="EN601" i="5"/>
  <c r="EM601" i="5"/>
  <c r="EL601" i="5"/>
  <c r="EK601" i="5"/>
  <c r="EJ601" i="5"/>
  <c r="EI601" i="5"/>
  <c r="EH601" i="5"/>
  <c r="EG601" i="5"/>
  <c r="EF601" i="5"/>
  <c r="EE601" i="5"/>
  <c r="ED601" i="5"/>
  <c r="EC601" i="5"/>
  <c r="EB601" i="5"/>
  <c r="EA601" i="5"/>
  <c r="DZ601" i="5"/>
  <c r="DY601" i="5"/>
  <c r="DX601" i="5"/>
  <c r="DW601" i="5"/>
  <c r="DV601" i="5"/>
  <c r="DU601" i="5"/>
  <c r="DT601" i="5"/>
  <c r="DS601" i="5"/>
  <c r="DR601" i="5"/>
  <c r="EQ600" i="5"/>
  <c r="EP600" i="5"/>
  <c r="EO600" i="5"/>
  <c r="EN600" i="5"/>
  <c r="EM600" i="5"/>
  <c r="EL600" i="5"/>
  <c r="EK600" i="5"/>
  <c r="EJ600" i="5"/>
  <c r="EI600" i="5"/>
  <c r="EH600" i="5"/>
  <c r="EG600" i="5"/>
  <c r="EF600" i="5"/>
  <c r="EE600" i="5"/>
  <c r="ED600" i="5"/>
  <c r="EC600" i="5"/>
  <c r="EB600" i="5"/>
  <c r="EA600" i="5"/>
  <c r="DZ600" i="5"/>
  <c r="DY600" i="5"/>
  <c r="DX600" i="5"/>
  <c r="DW600" i="5"/>
  <c r="DV600" i="5"/>
  <c r="DU600" i="5"/>
  <c r="DT600" i="5"/>
  <c r="DS600" i="5"/>
  <c r="DR600" i="5"/>
  <c r="ER599" i="5"/>
  <c r="EQ599" i="5"/>
  <c r="EP599" i="5"/>
  <c r="EO599" i="5"/>
  <c r="EN599" i="5"/>
  <c r="EM599" i="5"/>
  <c r="EL599" i="5"/>
  <c r="EK599" i="5"/>
  <c r="EJ599" i="5"/>
  <c r="EI599" i="5"/>
  <c r="EH599" i="5"/>
  <c r="EG599" i="5"/>
  <c r="EF599" i="5"/>
  <c r="EE599" i="5"/>
  <c r="ED599" i="5"/>
  <c r="EC599" i="5"/>
  <c r="EB599" i="5"/>
  <c r="EA599" i="5"/>
  <c r="DZ599" i="5"/>
  <c r="DY599" i="5"/>
  <c r="DX599" i="5"/>
  <c r="DW599" i="5"/>
  <c r="DV599" i="5"/>
  <c r="DU599" i="5"/>
  <c r="DT599" i="5"/>
  <c r="DS599" i="5"/>
  <c r="DR599" i="5"/>
  <c r="ES598" i="5"/>
  <c r="ER598" i="5"/>
  <c r="EQ598" i="5"/>
  <c r="EP598" i="5"/>
  <c r="EO598" i="5"/>
  <c r="EN598" i="5"/>
  <c r="EM598" i="5"/>
  <c r="EL598" i="5"/>
  <c r="EK598" i="5"/>
  <c r="EJ598" i="5"/>
  <c r="EI598" i="5"/>
  <c r="EH598" i="5"/>
  <c r="EG598" i="5"/>
  <c r="EF598" i="5"/>
  <c r="EE598" i="5"/>
  <c r="ED598" i="5"/>
  <c r="EC598" i="5"/>
  <c r="EB598" i="5"/>
  <c r="EA598" i="5"/>
  <c r="DZ598" i="5"/>
  <c r="DY598" i="5"/>
  <c r="DX598" i="5"/>
  <c r="DW598" i="5"/>
  <c r="DV598" i="5"/>
  <c r="DU598" i="5"/>
  <c r="DT598" i="5"/>
  <c r="DS598" i="5"/>
  <c r="DR598" i="5"/>
  <c r="ET597" i="5"/>
  <c r="ES597" i="5"/>
  <c r="ER597" i="5"/>
  <c r="EQ597" i="5"/>
  <c r="EP597" i="5"/>
  <c r="EO597" i="5"/>
  <c r="EN597" i="5"/>
  <c r="EM597" i="5"/>
  <c r="EL597" i="5"/>
  <c r="EK597" i="5"/>
  <c r="EJ597" i="5"/>
  <c r="EI597" i="5"/>
  <c r="EH597" i="5"/>
  <c r="EG597" i="5"/>
  <c r="EF597" i="5"/>
  <c r="EE597" i="5"/>
  <c r="ED597" i="5"/>
  <c r="EC597" i="5"/>
  <c r="EB597" i="5"/>
  <c r="EA597" i="5"/>
  <c r="DZ597" i="5"/>
  <c r="DY597" i="5"/>
  <c r="DX597" i="5"/>
  <c r="DW597" i="5"/>
  <c r="DV597" i="5"/>
  <c r="DU597" i="5"/>
  <c r="DT597" i="5"/>
  <c r="DS597" i="5"/>
  <c r="DR597" i="5"/>
  <c r="EU596" i="5"/>
  <c r="ET596" i="5"/>
  <c r="ES596" i="5"/>
  <c r="ER596" i="5"/>
  <c r="EQ596" i="5"/>
  <c r="EP596" i="5"/>
  <c r="EO596" i="5"/>
  <c r="EN596" i="5"/>
  <c r="EM596" i="5"/>
  <c r="EL596" i="5"/>
  <c r="EK596" i="5"/>
  <c r="EJ596" i="5"/>
  <c r="EI596" i="5"/>
  <c r="EH596" i="5"/>
  <c r="EG596" i="5"/>
  <c r="EF596" i="5"/>
  <c r="EE596" i="5"/>
  <c r="ED596" i="5"/>
  <c r="EC596" i="5"/>
  <c r="EB596" i="5"/>
  <c r="EA596" i="5"/>
  <c r="DZ596" i="5"/>
  <c r="DY596" i="5"/>
  <c r="DX596" i="5"/>
  <c r="DW596" i="5"/>
  <c r="DV596" i="5"/>
  <c r="DU596" i="5"/>
  <c r="DT596" i="5"/>
  <c r="DS596" i="5"/>
  <c r="DR596" i="5"/>
  <c r="EV595" i="5"/>
  <c r="EU595" i="5"/>
  <c r="ET595" i="5"/>
  <c r="ES595" i="5"/>
  <c r="ER595" i="5"/>
  <c r="EQ595" i="5"/>
  <c r="EP595" i="5"/>
  <c r="EO595" i="5"/>
  <c r="EN595" i="5"/>
  <c r="EM595" i="5"/>
  <c r="EL595" i="5"/>
  <c r="EK595" i="5"/>
  <c r="EJ595" i="5"/>
  <c r="EI595" i="5"/>
  <c r="EH595" i="5"/>
  <c r="EG595" i="5"/>
  <c r="EF595" i="5"/>
  <c r="EE595" i="5"/>
  <c r="ED595" i="5"/>
  <c r="EC595" i="5"/>
  <c r="EB595" i="5"/>
  <c r="EA595" i="5"/>
  <c r="DZ595" i="5"/>
  <c r="DY595" i="5"/>
  <c r="DX595" i="5"/>
  <c r="DW595" i="5"/>
  <c r="DV595" i="5"/>
  <c r="DU595" i="5"/>
  <c r="DT595" i="5"/>
  <c r="DS595" i="5"/>
  <c r="DR595" i="5"/>
  <c r="EW594" i="5"/>
  <c r="EV594" i="5"/>
  <c r="EU594" i="5"/>
  <c r="ET594" i="5"/>
  <c r="ES594" i="5"/>
  <c r="ER594" i="5"/>
  <c r="EQ594" i="5"/>
  <c r="EP594" i="5"/>
  <c r="EO594" i="5"/>
  <c r="EN594" i="5"/>
  <c r="EM594" i="5"/>
  <c r="EL594" i="5"/>
  <c r="EK594" i="5"/>
  <c r="EJ594" i="5"/>
  <c r="EI594" i="5"/>
  <c r="EH594" i="5"/>
  <c r="EG594" i="5"/>
  <c r="EF594" i="5"/>
  <c r="EE594" i="5"/>
  <c r="ED594" i="5"/>
  <c r="EC594" i="5"/>
  <c r="EB594" i="5"/>
  <c r="EA594" i="5"/>
  <c r="DZ594" i="5"/>
  <c r="DY594" i="5"/>
  <c r="DX594" i="5"/>
  <c r="DW594" i="5"/>
  <c r="DV594" i="5"/>
  <c r="DU594" i="5"/>
  <c r="DT594" i="5"/>
  <c r="DS594" i="5"/>
  <c r="DR594" i="5"/>
  <c r="EX593" i="5"/>
  <c r="EW593" i="5"/>
  <c r="EV593" i="5"/>
  <c r="EU593" i="5"/>
  <c r="ET593" i="5"/>
  <c r="ES593" i="5"/>
  <c r="ER593" i="5"/>
  <c r="EQ593" i="5"/>
  <c r="EP593" i="5"/>
  <c r="EO593" i="5"/>
  <c r="EN593" i="5"/>
  <c r="EM593" i="5"/>
  <c r="EL593" i="5"/>
  <c r="EK593" i="5"/>
  <c r="EJ593" i="5"/>
  <c r="EI593" i="5"/>
  <c r="EH593" i="5"/>
  <c r="EG593" i="5"/>
  <c r="EF593" i="5"/>
  <c r="EE593" i="5"/>
  <c r="ED593" i="5"/>
  <c r="EC593" i="5"/>
  <c r="EB593" i="5"/>
  <c r="EA593" i="5"/>
  <c r="DZ593" i="5"/>
  <c r="DY593" i="5"/>
  <c r="DX593" i="5"/>
  <c r="DW593" i="5"/>
  <c r="DV593" i="5"/>
  <c r="DU593" i="5"/>
  <c r="DT593" i="5"/>
  <c r="DS593" i="5"/>
  <c r="DR593" i="5"/>
  <c r="EY592" i="5"/>
  <c r="EX592" i="5"/>
  <c r="EW592" i="5"/>
  <c r="EV592" i="5"/>
  <c r="EU592" i="5"/>
  <c r="ET592" i="5"/>
  <c r="ES592" i="5"/>
  <c r="ER592" i="5"/>
  <c r="EQ592" i="5"/>
  <c r="EP592" i="5"/>
  <c r="EO592" i="5"/>
  <c r="EN592" i="5"/>
  <c r="EM592" i="5"/>
  <c r="EL592" i="5"/>
  <c r="EK592" i="5"/>
  <c r="EJ592" i="5"/>
  <c r="EI592" i="5"/>
  <c r="EH592" i="5"/>
  <c r="EG592" i="5"/>
  <c r="EF592" i="5"/>
  <c r="EE592" i="5"/>
  <c r="ED592" i="5"/>
  <c r="EC592" i="5"/>
  <c r="EB592" i="5"/>
  <c r="EA592" i="5"/>
  <c r="DZ592" i="5"/>
  <c r="DY592" i="5"/>
  <c r="DX592" i="5"/>
  <c r="DW592" i="5"/>
  <c r="DV592" i="5"/>
  <c r="DU592" i="5"/>
  <c r="DT592" i="5"/>
  <c r="DS592" i="5"/>
  <c r="DR592" i="5"/>
  <c r="EZ591" i="5"/>
  <c r="EY591" i="5"/>
  <c r="EX591" i="5"/>
  <c r="EW591" i="5"/>
  <c r="EV591" i="5"/>
  <c r="EU591" i="5"/>
  <c r="ET591" i="5"/>
  <c r="ES591" i="5"/>
  <c r="ER591" i="5"/>
  <c r="EQ591" i="5"/>
  <c r="EP591" i="5"/>
  <c r="EO591" i="5"/>
  <c r="EN591" i="5"/>
  <c r="EM591" i="5"/>
  <c r="EL591" i="5"/>
  <c r="EK591" i="5"/>
  <c r="EJ591" i="5"/>
  <c r="EI591" i="5"/>
  <c r="EH591" i="5"/>
  <c r="EG591" i="5"/>
  <c r="EF591" i="5"/>
  <c r="EE591" i="5"/>
  <c r="ED591" i="5"/>
  <c r="EC591" i="5"/>
  <c r="EB591" i="5"/>
  <c r="EA591" i="5"/>
  <c r="DZ591" i="5"/>
  <c r="DY591" i="5"/>
  <c r="DX591" i="5"/>
  <c r="DW591" i="5"/>
  <c r="DV591" i="5"/>
  <c r="DU591" i="5"/>
  <c r="DT591" i="5"/>
  <c r="DS591" i="5"/>
  <c r="DR591" i="5"/>
  <c r="FA590" i="5"/>
  <c r="EZ590" i="5"/>
  <c r="EY590" i="5"/>
  <c r="EX590" i="5"/>
  <c r="EW590" i="5"/>
  <c r="EV590" i="5"/>
  <c r="EU590" i="5"/>
  <c r="ET590" i="5"/>
  <c r="ES590" i="5"/>
  <c r="ER590" i="5"/>
  <c r="EQ590" i="5"/>
  <c r="EP590" i="5"/>
  <c r="EO590" i="5"/>
  <c r="EN590" i="5"/>
  <c r="EM590" i="5"/>
  <c r="EL590" i="5"/>
  <c r="EK590" i="5"/>
  <c r="EJ590" i="5"/>
  <c r="EI590" i="5"/>
  <c r="EH590" i="5"/>
  <c r="EG590" i="5"/>
  <c r="EF590" i="5"/>
  <c r="EE590" i="5"/>
  <c r="ED590" i="5"/>
  <c r="EC590" i="5"/>
  <c r="EB590" i="5"/>
  <c r="EA590" i="5"/>
  <c r="DZ590" i="5"/>
  <c r="DY590" i="5"/>
  <c r="DX590" i="5"/>
  <c r="DW590" i="5"/>
  <c r="DV590" i="5"/>
  <c r="DU590" i="5"/>
  <c r="DT590" i="5"/>
  <c r="DS590" i="5"/>
  <c r="DR590" i="5"/>
  <c r="FB589" i="5"/>
  <c r="FA589" i="5"/>
  <c r="EZ589" i="5"/>
  <c r="EY589" i="5"/>
  <c r="EX589" i="5"/>
  <c r="EW589" i="5"/>
  <c r="EV589" i="5"/>
  <c r="EU589" i="5"/>
  <c r="ET589" i="5"/>
  <c r="ES589" i="5"/>
  <c r="ER589" i="5"/>
  <c r="EQ589" i="5"/>
  <c r="EP589" i="5"/>
  <c r="EO589" i="5"/>
  <c r="EN589" i="5"/>
  <c r="EM589" i="5"/>
  <c r="EL589" i="5"/>
  <c r="EK589" i="5"/>
  <c r="EJ589" i="5"/>
  <c r="EI589" i="5"/>
  <c r="EH589" i="5"/>
  <c r="EG589" i="5"/>
  <c r="EF589" i="5"/>
  <c r="EE589" i="5"/>
  <c r="ED589" i="5"/>
  <c r="EC589" i="5"/>
  <c r="EB589" i="5"/>
  <c r="EA589" i="5"/>
  <c r="DZ589" i="5"/>
  <c r="DY589" i="5"/>
  <c r="DX589" i="5"/>
  <c r="DW589" i="5"/>
  <c r="DV589" i="5"/>
  <c r="DU589" i="5"/>
  <c r="DT589" i="5"/>
  <c r="DS589" i="5"/>
  <c r="DR589" i="5"/>
  <c r="FC588" i="5"/>
  <c r="FB588" i="5"/>
  <c r="FA588" i="5"/>
  <c r="EZ588" i="5"/>
  <c r="EY588" i="5"/>
  <c r="EX588" i="5"/>
  <c r="EW588" i="5"/>
  <c r="EV588" i="5"/>
  <c r="EU588" i="5"/>
  <c r="ET588" i="5"/>
  <c r="ES588" i="5"/>
  <c r="ER588" i="5"/>
  <c r="EQ588" i="5"/>
  <c r="EP588" i="5"/>
  <c r="EO588" i="5"/>
  <c r="EN588" i="5"/>
  <c r="EM588" i="5"/>
  <c r="EL588" i="5"/>
  <c r="EK588" i="5"/>
  <c r="EJ588" i="5"/>
  <c r="EI588" i="5"/>
  <c r="EH588" i="5"/>
  <c r="EG588" i="5"/>
  <c r="EF588" i="5"/>
  <c r="EE588" i="5"/>
  <c r="ED588" i="5"/>
  <c r="EC588" i="5"/>
  <c r="EB588" i="5"/>
  <c r="EA588" i="5"/>
  <c r="DZ588" i="5"/>
  <c r="DY588" i="5"/>
  <c r="DX588" i="5"/>
  <c r="DW588" i="5"/>
  <c r="DV588" i="5"/>
  <c r="DU588" i="5"/>
  <c r="DT588" i="5"/>
  <c r="DS588" i="5"/>
  <c r="DR588" i="5"/>
  <c r="FD587" i="5"/>
  <c r="FC587" i="5"/>
  <c r="FB587" i="5"/>
  <c r="FA587" i="5"/>
  <c r="EZ587" i="5"/>
  <c r="EY587" i="5"/>
  <c r="EX587" i="5"/>
  <c r="EW587" i="5"/>
  <c r="EV587" i="5"/>
  <c r="EU587" i="5"/>
  <c r="ET587" i="5"/>
  <c r="ES587" i="5"/>
  <c r="ER587" i="5"/>
  <c r="EQ587" i="5"/>
  <c r="EP587" i="5"/>
  <c r="EO587" i="5"/>
  <c r="EN587" i="5"/>
  <c r="EM587" i="5"/>
  <c r="EL587" i="5"/>
  <c r="EK587" i="5"/>
  <c r="EJ587" i="5"/>
  <c r="EI587" i="5"/>
  <c r="EH587" i="5"/>
  <c r="EG587" i="5"/>
  <c r="EF587" i="5"/>
  <c r="EE587" i="5"/>
  <c r="ED587" i="5"/>
  <c r="EC587" i="5"/>
  <c r="EB587" i="5"/>
  <c r="EA587" i="5"/>
  <c r="DZ587" i="5"/>
  <c r="DY587" i="5"/>
  <c r="DX587" i="5"/>
  <c r="DW587" i="5"/>
  <c r="DV587" i="5"/>
  <c r="DU587" i="5"/>
  <c r="DT587" i="5"/>
  <c r="DS587" i="5"/>
  <c r="DR587" i="5"/>
  <c r="CD625" i="5"/>
  <c r="CE624" i="5"/>
  <c r="CD624" i="5"/>
  <c r="CF623" i="5"/>
  <c r="CE623" i="5"/>
  <c r="CD623" i="5"/>
  <c r="CG622" i="5"/>
  <c r="CF622" i="5"/>
  <c r="CE622" i="5"/>
  <c r="CD622" i="5"/>
  <c r="CH621" i="5"/>
  <c r="CG621" i="5"/>
  <c r="CF621" i="5"/>
  <c r="CE621" i="5"/>
  <c r="CD621" i="5"/>
  <c r="CI620" i="5"/>
  <c r="CH620" i="5"/>
  <c r="CG620" i="5"/>
  <c r="CF620" i="5"/>
  <c r="CE620" i="5"/>
  <c r="CD620" i="5"/>
  <c r="CJ619" i="5"/>
  <c r="CI619" i="5"/>
  <c r="CH619" i="5"/>
  <c r="CG619" i="5"/>
  <c r="CF619" i="5"/>
  <c r="CE619" i="5"/>
  <c r="CD619" i="5"/>
  <c r="CK618" i="5"/>
  <c r="CJ618" i="5"/>
  <c r="CI618" i="5"/>
  <c r="CH618" i="5"/>
  <c r="CG618" i="5"/>
  <c r="CF618" i="5"/>
  <c r="CE618" i="5"/>
  <c r="CD618" i="5"/>
  <c r="CL617" i="5"/>
  <c r="CK617" i="5"/>
  <c r="CJ617" i="5"/>
  <c r="CI617" i="5"/>
  <c r="CH617" i="5"/>
  <c r="CG617" i="5"/>
  <c r="CF617" i="5"/>
  <c r="CE617" i="5"/>
  <c r="CD617" i="5"/>
  <c r="CM616" i="5"/>
  <c r="CL616" i="5"/>
  <c r="CK616" i="5"/>
  <c r="CJ616" i="5"/>
  <c r="CI616" i="5"/>
  <c r="CH616" i="5"/>
  <c r="CG616" i="5"/>
  <c r="CF616" i="5"/>
  <c r="CE616" i="5"/>
  <c r="CD616" i="5"/>
  <c r="CN615" i="5"/>
  <c r="CM615" i="5"/>
  <c r="CL615" i="5"/>
  <c r="CK615" i="5"/>
  <c r="CJ615" i="5"/>
  <c r="CI615" i="5"/>
  <c r="CH615" i="5"/>
  <c r="CG615" i="5"/>
  <c r="CF615" i="5"/>
  <c r="CE615" i="5"/>
  <c r="CD615" i="5"/>
  <c r="CO614" i="5"/>
  <c r="CN614" i="5"/>
  <c r="CM614" i="5"/>
  <c r="CL614" i="5"/>
  <c r="CK614" i="5"/>
  <c r="CJ614" i="5"/>
  <c r="CI614" i="5"/>
  <c r="CH614" i="5"/>
  <c r="CG614" i="5"/>
  <c r="CF614" i="5"/>
  <c r="CE614" i="5"/>
  <c r="CD614" i="5"/>
  <c r="CP613" i="5"/>
  <c r="CO613" i="5"/>
  <c r="CN613" i="5"/>
  <c r="CM613" i="5"/>
  <c r="CL613" i="5"/>
  <c r="CK613" i="5"/>
  <c r="CJ613" i="5"/>
  <c r="CI613" i="5"/>
  <c r="CH613" i="5"/>
  <c r="CG613" i="5"/>
  <c r="CF613" i="5"/>
  <c r="CE613" i="5"/>
  <c r="CD613" i="5"/>
  <c r="CQ612" i="5"/>
  <c r="CP612" i="5"/>
  <c r="CO612" i="5"/>
  <c r="CN612" i="5"/>
  <c r="CM612" i="5"/>
  <c r="CL612" i="5"/>
  <c r="CK612" i="5"/>
  <c r="CJ612" i="5"/>
  <c r="CI612" i="5"/>
  <c r="CH612" i="5"/>
  <c r="CG612" i="5"/>
  <c r="CF612" i="5"/>
  <c r="CE612" i="5"/>
  <c r="CD612" i="5"/>
  <c r="CR611" i="5"/>
  <c r="CQ611" i="5"/>
  <c r="CP611" i="5"/>
  <c r="CO611" i="5"/>
  <c r="CN611" i="5"/>
  <c r="CM611" i="5"/>
  <c r="CL611" i="5"/>
  <c r="CK611" i="5"/>
  <c r="CJ611" i="5"/>
  <c r="CI611" i="5"/>
  <c r="CH611" i="5"/>
  <c r="CG611" i="5"/>
  <c r="CF611" i="5"/>
  <c r="CE611" i="5"/>
  <c r="CD611" i="5"/>
  <c r="CS610" i="5"/>
  <c r="CR610" i="5"/>
  <c r="CQ610" i="5"/>
  <c r="CP610" i="5"/>
  <c r="CO610" i="5"/>
  <c r="CN610" i="5"/>
  <c r="CM610" i="5"/>
  <c r="CL610" i="5"/>
  <c r="CK610" i="5"/>
  <c r="CJ610" i="5"/>
  <c r="CI610" i="5"/>
  <c r="CH610" i="5"/>
  <c r="CG610" i="5"/>
  <c r="CF610" i="5"/>
  <c r="CE610" i="5"/>
  <c r="CD610" i="5"/>
  <c r="CT609" i="5"/>
  <c r="CS609" i="5"/>
  <c r="CR609" i="5"/>
  <c r="CQ609" i="5"/>
  <c r="CP609" i="5"/>
  <c r="CO609" i="5"/>
  <c r="CN609" i="5"/>
  <c r="CM609" i="5"/>
  <c r="CL609" i="5"/>
  <c r="CK609" i="5"/>
  <c r="CJ609" i="5"/>
  <c r="CI609" i="5"/>
  <c r="CH609" i="5"/>
  <c r="CG609" i="5"/>
  <c r="CF609" i="5"/>
  <c r="CE609" i="5"/>
  <c r="CD609" i="5"/>
  <c r="CU608" i="5"/>
  <c r="CT608" i="5"/>
  <c r="CS608" i="5"/>
  <c r="CR608" i="5"/>
  <c r="CQ608" i="5"/>
  <c r="CP608" i="5"/>
  <c r="CO608" i="5"/>
  <c r="CN608" i="5"/>
  <c r="CM608" i="5"/>
  <c r="CL608" i="5"/>
  <c r="CK608" i="5"/>
  <c r="CJ608" i="5"/>
  <c r="CI608" i="5"/>
  <c r="CH608" i="5"/>
  <c r="CG608" i="5"/>
  <c r="CF608" i="5"/>
  <c r="CE608" i="5"/>
  <c r="CD608" i="5"/>
  <c r="CV607" i="5"/>
  <c r="CU607" i="5"/>
  <c r="CT607" i="5"/>
  <c r="CS607" i="5"/>
  <c r="CR607" i="5"/>
  <c r="CQ607" i="5"/>
  <c r="CP607" i="5"/>
  <c r="CO607" i="5"/>
  <c r="CN607" i="5"/>
  <c r="CM607" i="5"/>
  <c r="CL607" i="5"/>
  <c r="CK607" i="5"/>
  <c r="CJ607" i="5"/>
  <c r="CI607" i="5"/>
  <c r="CH607" i="5"/>
  <c r="CG607" i="5"/>
  <c r="CF607" i="5"/>
  <c r="CE607" i="5"/>
  <c r="CD607" i="5"/>
  <c r="CW606" i="5"/>
  <c r="CV606" i="5"/>
  <c r="CU606" i="5"/>
  <c r="CT606" i="5"/>
  <c r="CS606" i="5"/>
  <c r="CR606" i="5"/>
  <c r="CQ606" i="5"/>
  <c r="CP606" i="5"/>
  <c r="CO606" i="5"/>
  <c r="CN606" i="5"/>
  <c r="CM606" i="5"/>
  <c r="CL606" i="5"/>
  <c r="CK606" i="5"/>
  <c r="CJ606" i="5"/>
  <c r="CI606" i="5"/>
  <c r="CH606" i="5"/>
  <c r="CG606" i="5"/>
  <c r="CF606" i="5"/>
  <c r="CE606" i="5"/>
  <c r="CD606" i="5"/>
  <c r="CX605" i="5"/>
  <c r="CW605" i="5"/>
  <c r="CV605" i="5"/>
  <c r="CU605" i="5"/>
  <c r="CT605" i="5"/>
  <c r="CS605" i="5"/>
  <c r="CR605" i="5"/>
  <c r="CQ605" i="5"/>
  <c r="CP605" i="5"/>
  <c r="CO605" i="5"/>
  <c r="CN605" i="5"/>
  <c r="CM605" i="5"/>
  <c r="CL605" i="5"/>
  <c r="CK605" i="5"/>
  <c r="CJ605" i="5"/>
  <c r="CI605" i="5"/>
  <c r="CH605" i="5"/>
  <c r="CG605" i="5"/>
  <c r="CF605" i="5"/>
  <c r="CE605" i="5"/>
  <c r="CD605" i="5"/>
  <c r="CY604" i="5"/>
  <c r="CX604" i="5"/>
  <c r="CW604" i="5"/>
  <c r="CV604" i="5"/>
  <c r="CU604" i="5"/>
  <c r="CT604" i="5"/>
  <c r="CS604" i="5"/>
  <c r="CR604" i="5"/>
  <c r="CQ604" i="5"/>
  <c r="CP604" i="5"/>
  <c r="CO604" i="5"/>
  <c r="CN604" i="5"/>
  <c r="CM604" i="5"/>
  <c r="CL604" i="5"/>
  <c r="CK604" i="5"/>
  <c r="CJ604" i="5"/>
  <c r="CI604" i="5"/>
  <c r="CH604" i="5"/>
  <c r="CG604" i="5"/>
  <c r="CF604" i="5"/>
  <c r="CE604" i="5"/>
  <c r="CD604" i="5"/>
  <c r="CZ603" i="5"/>
  <c r="CY603" i="5"/>
  <c r="CX603" i="5"/>
  <c r="CW603" i="5"/>
  <c r="CV603" i="5"/>
  <c r="CU603" i="5"/>
  <c r="CT603" i="5"/>
  <c r="CS603" i="5"/>
  <c r="CR603" i="5"/>
  <c r="CQ603" i="5"/>
  <c r="CP603" i="5"/>
  <c r="CO603" i="5"/>
  <c r="CN603" i="5"/>
  <c r="CM603" i="5"/>
  <c r="CL603" i="5"/>
  <c r="CK603" i="5"/>
  <c r="CJ603" i="5"/>
  <c r="CI603" i="5"/>
  <c r="CH603" i="5"/>
  <c r="CG603" i="5"/>
  <c r="CF603" i="5"/>
  <c r="CE603" i="5"/>
  <c r="CD603" i="5"/>
  <c r="DA602" i="5"/>
  <c r="CZ602" i="5"/>
  <c r="CY602" i="5"/>
  <c r="CX602" i="5"/>
  <c r="CW602" i="5"/>
  <c r="CV602" i="5"/>
  <c r="CU602" i="5"/>
  <c r="CT602" i="5"/>
  <c r="CS602" i="5"/>
  <c r="CR602" i="5"/>
  <c r="CQ602" i="5"/>
  <c r="CP602" i="5"/>
  <c r="CO602" i="5"/>
  <c r="CN602" i="5"/>
  <c r="CM602" i="5"/>
  <c r="CL602" i="5"/>
  <c r="CK602" i="5"/>
  <c r="CJ602" i="5"/>
  <c r="CI602" i="5"/>
  <c r="CH602" i="5"/>
  <c r="CG602" i="5"/>
  <c r="CF602" i="5"/>
  <c r="CE602" i="5"/>
  <c r="CD602" i="5"/>
  <c r="DB601" i="5"/>
  <c r="DA601" i="5"/>
  <c r="CZ601" i="5"/>
  <c r="CY601" i="5"/>
  <c r="CX601" i="5"/>
  <c r="CW601" i="5"/>
  <c r="CV601" i="5"/>
  <c r="CU601" i="5"/>
  <c r="CT601" i="5"/>
  <c r="CS601" i="5"/>
  <c r="CR601" i="5"/>
  <c r="CQ601" i="5"/>
  <c r="CP601" i="5"/>
  <c r="CO601" i="5"/>
  <c r="CN601" i="5"/>
  <c r="CM601" i="5"/>
  <c r="CL601" i="5"/>
  <c r="CK601" i="5"/>
  <c r="CJ601" i="5"/>
  <c r="CI601" i="5"/>
  <c r="CH601" i="5"/>
  <c r="CG601" i="5"/>
  <c r="CF601" i="5"/>
  <c r="CE601" i="5"/>
  <c r="CD601" i="5"/>
  <c r="DC600" i="5"/>
  <c r="DB600" i="5"/>
  <c r="DA600" i="5"/>
  <c r="CZ600" i="5"/>
  <c r="CY600" i="5"/>
  <c r="CX600" i="5"/>
  <c r="CW600" i="5"/>
  <c r="CV600" i="5"/>
  <c r="CU600" i="5"/>
  <c r="CT600" i="5"/>
  <c r="CS600" i="5"/>
  <c r="CR600" i="5"/>
  <c r="CQ600" i="5"/>
  <c r="CP600" i="5"/>
  <c r="CO600" i="5"/>
  <c r="CN600" i="5"/>
  <c r="CM600" i="5"/>
  <c r="CL600" i="5"/>
  <c r="CK600" i="5"/>
  <c r="CJ600" i="5"/>
  <c r="CI600" i="5"/>
  <c r="CH600" i="5"/>
  <c r="CG600" i="5"/>
  <c r="CF600" i="5"/>
  <c r="CE600" i="5"/>
  <c r="CD600" i="5"/>
  <c r="DD599" i="5"/>
  <c r="DC599" i="5"/>
  <c r="DB599" i="5"/>
  <c r="DA599" i="5"/>
  <c r="CZ599" i="5"/>
  <c r="CY599" i="5"/>
  <c r="CX599" i="5"/>
  <c r="CW599" i="5"/>
  <c r="CV599" i="5"/>
  <c r="CU599" i="5"/>
  <c r="CT599" i="5"/>
  <c r="CS599" i="5"/>
  <c r="CR599" i="5"/>
  <c r="CQ599" i="5"/>
  <c r="CP599" i="5"/>
  <c r="CO599" i="5"/>
  <c r="CN599" i="5"/>
  <c r="CM599" i="5"/>
  <c r="CL599" i="5"/>
  <c r="CK599" i="5"/>
  <c r="CJ599" i="5"/>
  <c r="CI599" i="5"/>
  <c r="CH599" i="5"/>
  <c r="CG599" i="5"/>
  <c r="CF599" i="5"/>
  <c r="CE599" i="5"/>
  <c r="CD599" i="5"/>
  <c r="DE598" i="5"/>
  <c r="DD598" i="5"/>
  <c r="DC598" i="5"/>
  <c r="DB598" i="5"/>
  <c r="DA598" i="5"/>
  <c r="CZ598" i="5"/>
  <c r="CY598" i="5"/>
  <c r="CX598" i="5"/>
  <c r="CW598" i="5"/>
  <c r="CV598" i="5"/>
  <c r="CU598" i="5"/>
  <c r="CT598" i="5"/>
  <c r="CS598" i="5"/>
  <c r="CR598" i="5"/>
  <c r="CQ598" i="5"/>
  <c r="CP598" i="5"/>
  <c r="CO598" i="5"/>
  <c r="CN598" i="5"/>
  <c r="CM598" i="5"/>
  <c r="CL598" i="5"/>
  <c r="CK598" i="5"/>
  <c r="CJ598" i="5"/>
  <c r="CI598" i="5"/>
  <c r="CH598" i="5"/>
  <c r="CG598" i="5"/>
  <c r="CF598" i="5"/>
  <c r="CE598" i="5"/>
  <c r="CD598" i="5"/>
  <c r="DF597" i="5"/>
  <c r="DE597" i="5"/>
  <c r="DD597" i="5"/>
  <c r="DC597" i="5"/>
  <c r="DB597" i="5"/>
  <c r="DA597" i="5"/>
  <c r="CZ597" i="5"/>
  <c r="CY597" i="5"/>
  <c r="CX597" i="5"/>
  <c r="CW597" i="5"/>
  <c r="CV597" i="5"/>
  <c r="CU597" i="5"/>
  <c r="CT597" i="5"/>
  <c r="CS597" i="5"/>
  <c r="CR597" i="5"/>
  <c r="CQ597" i="5"/>
  <c r="CP597" i="5"/>
  <c r="CO597" i="5"/>
  <c r="CN597" i="5"/>
  <c r="CM597" i="5"/>
  <c r="CL597" i="5"/>
  <c r="CK597" i="5"/>
  <c r="CJ597" i="5"/>
  <c r="CI597" i="5"/>
  <c r="CH597" i="5"/>
  <c r="CG597" i="5"/>
  <c r="CF597" i="5"/>
  <c r="CE597" i="5"/>
  <c r="CD597" i="5"/>
  <c r="DG596" i="5"/>
  <c r="DF596" i="5"/>
  <c r="DE596" i="5"/>
  <c r="DD596" i="5"/>
  <c r="DC596" i="5"/>
  <c r="DB596" i="5"/>
  <c r="DA596" i="5"/>
  <c r="CZ596" i="5"/>
  <c r="CY596" i="5"/>
  <c r="CX596" i="5"/>
  <c r="CW596" i="5"/>
  <c r="CV596" i="5"/>
  <c r="CU596" i="5"/>
  <c r="CT596" i="5"/>
  <c r="CS596" i="5"/>
  <c r="CR596" i="5"/>
  <c r="CQ596" i="5"/>
  <c r="CP596" i="5"/>
  <c r="CO596" i="5"/>
  <c r="CN596" i="5"/>
  <c r="CM596" i="5"/>
  <c r="CL596" i="5"/>
  <c r="CK596" i="5"/>
  <c r="CJ596" i="5"/>
  <c r="CI596" i="5"/>
  <c r="CH596" i="5"/>
  <c r="CG596" i="5"/>
  <c r="CF596" i="5"/>
  <c r="CE596" i="5"/>
  <c r="CD596" i="5"/>
  <c r="DH595" i="5"/>
  <c r="DG595" i="5"/>
  <c r="DF595" i="5"/>
  <c r="DE595" i="5"/>
  <c r="DD595" i="5"/>
  <c r="DC595" i="5"/>
  <c r="DB595" i="5"/>
  <c r="DA595" i="5"/>
  <c r="CZ595" i="5"/>
  <c r="CY595" i="5"/>
  <c r="CX595" i="5"/>
  <c r="CW595" i="5"/>
  <c r="CV595" i="5"/>
  <c r="CU595" i="5"/>
  <c r="CT595" i="5"/>
  <c r="CS595" i="5"/>
  <c r="CR595" i="5"/>
  <c r="CQ595" i="5"/>
  <c r="CP595" i="5"/>
  <c r="CO595" i="5"/>
  <c r="CN595" i="5"/>
  <c r="CM595" i="5"/>
  <c r="CL595" i="5"/>
  <c r="CK595" i="5"/>
  <c r="CJ595" i="5"/>
  <c r="CI595" i="5"/>
  <c r="CH595" i="5"/>
  <c r="CG595" i="5"/>
  <c r="CF595" i="5"/>
  <c r="CE595" i="5"/>
  <c r="CD595" i="5"/>
  <c r="DI594" i="5"/>
  <c r="DH594" i="5"/>
  <c r="DG594" i="5"/>
  <c r="DF594" i="5"/>
  <c r="DE594" i="5"/>
  <c r="DD594" i="5"/>
  <c r="DC594" i="5"/>
  <c r="DB594" i="5"/>
  <c r="DA594" i="5"/>
  <c r="CZ594" i="5"/>
  <c r="CY594" i="5"/>
  <c r="CX594" i="5"/>
  <c r="CW594" i="5"/>
  <c r="CV594" i="5"/>
  <c r="CU594" i="5"/>
  <c r="CT594" i="5"/>
  <c r="CS594" i="5"/>
  <c r="CR594" i="5"/>
  <c r="CQ594" i="5"/>
  <c r="CP594" i="5"/>
  <c r="CO594" i="5"/>
  <c r="CN594" i="5"/>
  <c r="CM594" i="5"/>
  <c r="CL594" i="5"/>
  <c r="CK594" i="5"/>
  <c r="CJ594" i="5"/>
  <c r="CI594" i="5"/>
  <c r="CH594" i="5"/>
  <c r="CG594" i="5"/>
  <c r="CF594" i="5"/>
  <c r="CE594" i="5"/>
  <c r="CD594" i="5"/>
  <c r="DJ593" i="5"/>
  <c r="DI593" i="5"/>
  <c r="DH593" i="5"/>
  <c r="DG593" i="5"/>
  <c r="DF593" i="5"/>
  <c r="DE593" i="5"/>
  <c r="DD593" i="5"/>
  <c r="DC593" i="5"/>
  <c r="DB593" i="5"/>
  <c r="DA593" i="5"/>
  <c r="CZ593" i="5"/>
  <c r="CY593" i="5"/>
  <c r="CX593" i="5"/>
  <c r="CW593" i="5"/>
  <c r="CV593" i="5"/>
  <c r="CU593" i="5"/>
  <c r="CT593" i="5"/>
  <c r="CS593" i="5"/>
  <c r="CR593" i="5"/>
  <c r="CQ593" i="5"/>
  <c r="CP593" i="5"/>
  <c r="CO593" i="5"/>
  <c r="CN593" i="5"/>
  <c r="CM593" i="5"/>
  <c r="CL593" i="5"/>
  <c r="CK593" i="5"/>
  <c r="CJ593" i="5"/>
  <c r="CI593" i="5"/>
  <c r="CH593" i="5"/>
  <c r="CG593" i="5"/>
  <c r="CF593" i="5"/>
  <c r="CE593" i="5"/>
  <c r="CD593" i="5"/>
  <c r="DK592" i="5"/>
  <c r="DJ592" i="5"/>
  <c r="DI592" i="5"/>
  <c r="DH592" i="5"/>
  <c r="DG592" i="5"/>
  <c r="DF592" i="5"/>
  <c r="DE592" i="5"/>
  <c r="DD592" i="5"/>
  <c r="DC592" i="5"/>
  <c r="DB592" i="5"/>
  <c r="DA592" i="5"/>
  <c r="CZ592" i="5"/>
  <c r="CY592" i="5"/>
  <c r="CX592" i="5"/>
  <c r="CW592" i="5"/>
  <c r="CV592" i="5"/>
  <c r="CU592" i="5"/>
  <c r="CT592" i="5"/>
  <c r="CS592" i="5"/>
  <c r="CR592" i="5"/>
  <c r="CQ592" i="5"/>
  <c r="CP592" i="5"/>
  <c r="CO592" i="5"/>
  <c r="CN592" i="5"/>
  <c r="CM592" i="5"/>
  <c r="CL592" i="5"/>
  <c r="CK592" i="5"/>
  <c r="CJ592" i="5"/>
  <c r="CI592" i="5"/>
  <c r="CH592" i="5"/>
  <c r="CG592" i="5"/>
  <c r="CF592" i="5"/>
  <c r="CE592" i="5"/>
  <c r="CD592" i="5"/>
  <c r="DL591" i="5"/>
  <c r="DK591" i="5"/>
  <c r="DJ591" i="5"/>
  <c r="DI591" i="5"/>
  <c r="DH591" i="5"/>
  <c r="DG591" i="5"/>
  <c r="DF591" i="5"/>
  <c r="DE591" i="5"/>
  <c r="DD591" i="5"/>
  <c r="DC591" i="5"/>
  <c r="DB591" i="5"/>
  <c r="DA591" i="5"/>
  <c r="CZ591" i="5"/>
  <c r="CY591" i="5"/>
  <c r="CX591" i="5"/>
  <c r="CW591" i="5"/>
  <c r="CV591" i="5"/>
  <c r="CU591" i="5"/>
  <c r="CT591" i="5"/>
  <c r="CS591" i="5"/>
  <c r="CR591" i="5"/>
  <c r="CQ591" i="5"/>
  <c r="CP591" i="5"/>
  <c r="CO591" i="5"/>
  <c r="CN591" i="5"/>
  <c r="CM591" i="5"/>
  <c r="CL591" i="5"/>
  <c r="CK591" i="5"/>
  <c r="CJ591" i="5"/>
  <c r="CI591" i="5"/>
  <c r="CH591" i="5"/>
  <c r="CG591" i="5"/>
  <c r="CF591" i="5"/>
  <c r="CE591" i="5"/>
  <c r="CD591" i="5"/>
  <c r="DM590" i="5"/>
  <c r="DL590" i="5"/>
  <c r="DK590" i="5"/>
  <c r="DJ590" i="5"/>
  <c r="DI590" i="5"/>
  <c r="DH590" i="5"/>
  <c r="DG590" i="5"/>
  <c r="DF590" i="5"/>
  <c r="DE590" i="5"/>
  <c r="DD590" i="5"/>
  <c r="DC590" i="5"/>
  <c r="DB590" i="5"/>
  <c r="DA590" i="5"/>
  <c r="CZ590" i="5"/>
  <c r="CY590" i="5"/>
  <c r="CX590" i="5"/>
  <c r="CW590" i="5"/>
  <c r="CV590" i="5"/>
  <c r="CU590" i="5"/>
  <c r="CT590" i="5"/>
  <c r="CS590" i="5"/>
  <c r="CR590" i="5"/>
  <c r="CQ590" i="5"/>
  <c r="CP590" i="5"/>
  <c r="CO590" i="5"/>
  <c r="CN590" i="5"/>
  <c r="CM590" i="5"/>
  <c r="CL590" i="5"/>
  <c r="CK590" i="5"/>
  <c r="CJ590" i="5"/>
  <c r="CI590" i="5"/>
  <c r="CH590" i="5"/>
  <c r="CG590" i="5"/>
  <c r="CF590" i="5"/>
  <c r="CE590" i="5"/>
  <c r="CD590" i="5"/>
  <c r="DN589" i="5"/>
  <c r="DM589" i="5"/>
  <c r="DL589" i="5"/>
  <c r="DK589" i="5"/>
  <c r="DJ589" i="5"/>
  <c r="DI589" i="5"/>
  <c r="DH589" i="5"/>
  <c r="DG589" i="5"/>
  <c r="DF589" i="5"/>
  <c r="DE589" i="5"/>
  <c r="DD589" i="5"/>
  <c r="DC589" i="5"/>
  <c r="DB589" i="5"/>
  <c r="DA589" i="5"/>
  <c r="CZ589" i="5"/>
  <c r="CY589" i="5"/>
  <c r="CX589" i="5"/>
  <c r="CW589" i="5"/>
  <c r="CV589" i="5"/>
  <c r="CU589" i="5"/>
  <c r="CT589" i="5"/>
  <c r="CS589" i="5"/>
  <c r="CR589" i="5"/>
  <c r="CQ589" i="5"/>
  <c r="CP589" i="5"/>
  <c r="CO589" i="5"/>
  <c r="CN589" i="5"/>
  <c r="CM589" i="5"/>
  <c r="CL589" i="5"/>
  <c r="CK589" i="5"/>
  <c r="CJ589" i="5"/>
  <c r="CI589" i="5"/>
  <c r="CH589" i="5"/>
  <c r="CG589" i="5"/>
  <c r="CF589" i="5"/>
  <c r="CE589" i="5"/>
  <c r="CD589" i="5"/>
  <c r="DO588" i="5"/>
  <c r="DN588" i="5"/>
  <c r="DM588" i="5"/>
  <c r="DL588" i="5"/>
  <c r="DK588" i="5"/>
  <c r="DJ588" i="5"/>
  <c r="DI588" i="5"/>
  <c r="DH588" i="5"/>
  <c r="DG588" i="5"/>
  <c r="DF588" i="5"/>
  <c r="DE588" i="5"/>
  <c r="DD588" i="5"/>
  <c r="DC588" i="5"/>
  <c r="DB588" i="5"/>
  <c r="DA588" i="5"/>
  <c r="CZ588" i="5"/>
  <c r="CY588" i="5"/>
  <c r="CX588" i="5"/>
  <c r="CW588" i="5"/>
  <c r="CV588" i="5"/>
  <c r="CU588" i="5"/>
  <c r="CT588" i="5"/>
  <c r="CS588" i="5"/>
  <c r="CR588" i="5"/>
  <c r="CQ588" i="5"/>
  <c r="CP588" i="5"/>
  <c r="CO588" i="5"/>
  <c r="CN588" i="5"/>
  <c r="CM588" i="5"/>
  <c r="CL588" i="5"/>
  <c r="CK588" i="5"/>
  <c r="CJ588" i="5"/>
  <c r="CI588" i="5"/>
  <c r="CH588" i="5"/>
  <c r="CG588" i="5"/>
  <c r="CF588" i="5"/>
  <c r="CE588" i="5"/>
  <c r="CD588" i="5"/>
  <c r="DP587" i="5"/>
  <c r="DO587" i="5"/>
  <c r="DN587" i="5"/>
  <c r="DM587" i="5"/>
  <c r="DL587" i="5"/>
  <c r="DK587" i="5"/>
  <c r="DJ587" i="5"/>
  <c r="DI587" i="5"/>
  <c r="DH587" i="5"/>
  <c r="DG587" i="5"/>
  <c r="DF587" i="5"/>
  <c r="DE587" i="5"/>
  <c r="DD587" i="5"/>
  <c r="DC587" i="5"/>
  <c r="DB587" i="5"/>
  <c r="DA587" i="5"/>
  <c r="CZ587" i="5"/>
  <c r="CY587" i="5"/>
  <c r="CX587" i="5"/>
  <c r="CW587" i="5"/>
  <c r="CV587" i="5"/>
  <c r="CU587" i="5"/>
  <c r="CT587" i="5"/>
  <c r="CS587" i="5"/>
  <c r="CR587" i="5"/>
  <c r="CQ587" i="5"/>
  <c r="CP587" i="5"/>
  <c r="CO587" i="5"/>
  <c r="CN587" i="5"/>
  <c r="CM587" i="5"/>
  <c r="CL587" i="5"/>
  <c r="CK587" i="5"/>
  <c r="CJ587" i="5"/>
  <c r="CI587" i="5"/>
  <c r="CH587" i="5"/>
  <c r="CG587" i="5"/>
  <c r="CF587" i="5"/>
  <c r="CE587" i="5"/>
  <c r="CD587" i="5"/>
  <c r="AP625" i="5"/>
  <c r="AQ624" i="5"/>
  <c r="AP624" i="5"/>
  <c r="AR623" i="5"/>
  <c r="AQ623" i="5"/>
  <c r="AP623" i="5"/>
  <c r="AS622" i="5"/>
  <c r="AR622" i="5"/>
  <c r="AQ622" i="5"/>
  <c r="AP622" i="5"/>
  <c r="AT621" i="5"/>
  <c r="AS621" i="5"/>
  <c r="AR621" i="5"/>
  <c r="AQ621" i="5"/>
  <c r="AP621" i="5"/>
  <c r="AU620" i="5"/>
  <c r="AT620" i="5"/>
  <c r="AS620" i="5"/>
  <c r="AR620" i="5"/>
  <c r="AQ620" i="5"/>
  <c r="AP620" i="5"/>
  <c r="AV619" i="5"/>
  <c r="AU619" i="5"/>
  <c r="AT619" i="5"/>
  <c r="AS619" i="5"/>
  <c r="AR619" i="5"/>
  <c r="AQ619" i="5"/>
  <c r="AP619" i="5"/>
  <c r="AW618" i="5"/>
  <c r="AV618" i="5"/>
  <c r="AU618" i="5"/>
  <c r="AT618" i="5"/>
  <c r="AS618" i="5"/>
  <c r="AR618" i="5"/>
  <c r="AQ618" i="5"/>
  <c r="AP618" i="5"/>
  <c r="AX617" i="5"/>
  <c r="AW617" i="5"/>
  <c r="AV617" i="5"/>
  <c r="AU617" i="5"/>
  <c r="AT617" i="5"/>
  <c r="AS617" i="5"/>
  <c r="AR617" i="5"/>
  <c r="AQ617" i="5"/>
  <c r="AP617" i="5"/>
  <c r="AY616" i="5"/>
  <c r="AX616" i="5"/>
  <c r="AW616" i="5"/>
  <c r="AV616" i="5"/>
  <c r="AU616" i="5"/>
  <c r="AT616" i="5"/>
  <c r="AS616" i="5"/>
  <c r="AR616" i="5"/>
  <c r="AQ616" i="5"/>
  <c r="AP616" i="5"/>
  <c r="AZ615" i="5"/>
  <c r="AY615" i="5"/>
  <c r="AX615" i="5"/>
  <c r="AW615" i="5"/>
  <c r="AV615" i="5"/>
  <c r="AU615" i="5"/>
  <c r="AT615" i="5"/>
  <c r="AS615" i="5"/>
  <c r="AR615" i="5"/>
  <c r="AQ615" i="5"/>
  <c r="AP615" i="5"/>
  <c r="BA614" i="5"/>
  <c r="AZ614" i="5"/>
  <c r="AY614" i="5"/>
  <c r="AX614" i="5"/>
  <c r="AW614" i="5"/>
  <c r="AV614" i="5"/>
  <c r="AU614" i="5"/>
  <c r="AT614" i="5"/>
  <c r="AS614" i="5"/>
  <c r="AR614" i="5"/>
  <c r="AQ614" i="5"/>
  <c r="AP614" i="5"/>
  <c r="BB613" i="5"/>
  <c r="BA613" i="5"/>
  <c r="AZ613" i="5"/>
  <c r="AY613" i="5"/>
  <c r="AX613" i="5"/>
  <c r="AW613" i="5"/>
  <c r="AV613" i="5"/>
  <c r="AU613" i="5"/>
  <c r="AT613" i="5"/>
  <c r="AS613" i="5"/>
  <c r="AR613" i="5"/>
  <c r="AQ613" i="5"/>
  <c r="AP613" i="5"/>
  <c r="BC612" i="5"/>
  <c r="BB612" i="5"/>
  <c r="BA612" i="5"/>
  <c r="AZ612" i="5"/>
  <c r="AY612" i="5"/>
  <c r="AX612" i="5"/>
  <c r="AW612" i="5"/>
  <c r="AV612" i="5"/>
  <c r="AU612" i="5"/>
  <c r="AT612" i="5"/>
  <c r="AS612" i="5"/>
  <c r="AR612" i="5"/>
  <c r="AQ612" i="5"/>
  <c r="AP612" i="5"/>
  <c r="BD611" i="5"/>
  <c r="BC611" i="5"/>
  <c r="BB611" i="5"/>
  <c r="BA611" i="5"/>
  <c r="AZ611" i="5"/>
  <c r="AY611" i="5"/>
  <c r="AX611" i="5"/>
  <c r="AW611" i="5"/>
  <c r="AV611" i="5"/>
  <c r="AU611" i="5"/>
  <c r="AT611" i="5"/>
  <c r="AS611" i="5"/>
  <c r="AR611" i="5"/>
  <c r="AQ611" i="5"/>
  <c r="AP611" i="5"/>
  <c r="BE610" i="5"/>
  <c r="BD610" i="5"/>
  <c r="BC610" i="5"/>
  <c r="BB610" i="5"/>
  <c r="BA610" i="5"/>
  <c r="AZ610" i="5"/>
  <c r="AY610" i="5"/>
  <c r="AX610" i="5"/>
  <c r="AW610" i="5"/>
  <c r="AV610" i="5"/>
  <c r="AU610" i="5"/>
  <c r="AT610" i="5"/>
  <c r="AS610" i="5"/>
  <c r="AR610" i="5"/>
  <c r="AQ610" i="5"/>
  <c r="AP610" i="5"/>
  <c r="BF609" i="5"/>
  <c r="BE609" i="5"/>
  <c r="BD609" i="5"/>
  <c r="BC609" i="5"/>
  <c r="BB609" i="5"/>
  <c r="BA609" i="5"/>
  <c r="AZ609" i="5"/>
  <c r="AY609" i="5"/>
  <c r="AX609" i="5"/>
  <c r="AW609" i="5"/>
  <c r="AV609" i="5"/>
  <c r="AU609" i="5"/>
  <c r="AT609" i="5"/>
  <c r="AS609" i="5"/>
  <c r="AR609" i="5"/>
  <c r="AQ609" i="5"/>
  <c r="AP609" i="5"/>
  <c r="BG608" i="5"/>
  <c r="BF608" i="5"/>
  <c r="BE608" i="5"/>
  <c r="BD608" i="5"/>
  <c r="BC608" i="5"/>
  <c r="BB608" i="5"/>
  <c r="BA608" i="5"/>
  <c r="AZ608" i="5"/>
  <c r="AY608" i="5"/>
  <c r="AX608" i="5"/>
  <c r="AW608" i="5"/>
  <c r="AV608" i="5"/>
  <c r="AU608" i="5"/>
  <c r="AT608" i="5"/>
  <c r="AS608" i="5"/>
  <c r="AR608" i="5"/>
  <c r="AQ608" i="5"/>
  <c r="AP608" i="5"/>
  <c r="BH607" i="5"/>
  <c r="BG607" i="5"/>
  <c r="BF607" i="5"/>
  <c r="BE607" i="5"/>
  <c r="BD607" i="5"/>
  <c r="BC607" i="5"/>
  <c r="BB607" i="5"/>
  <c r="BA607" i="5"/>
  <c r="AZ607" i="5"/>
  <c r="AY607" i="5"/>
  <c r="AX607" i="5"/>
  <c r="AW607" i="5"/>
  <c r="AV607" i="5"/>
  <c r="AU607" i="5"/>
  <c r="AT607" i="5"/>
  <c r="AS607" i="5"/>
  <c r="AR607" i="5"/>
  <c r="AQ607" i="5"/>
  <c r="AP607" i="5"/>
  <c r="BI606" i="5"/>
  <c r="BH606" i="5"/>
  <c r="BG606" i="5"/>
  <c r="BF606" i="5"/>
  <c r="BE606" i="5"/>
  <c r="BD606" i="5"/>
  <c r="BC606" i="5"/>
  <c r="BB606" i="5"/>
  <c r="BA606" i="5"/>
  <c r="AZ606" i="5"/>
  <c r="AY606" i="5"/>
  <c r="AX606" i="5"/>
  <c r="AW606" i="5"/>
  <c r="AV606" i="5"/>
  <c r="AU606" i="5"/>
  <c r="AT606" i="5"/>
  <c r="AS606" i="5"/>
  <c r="AR606" i="5"/>
  <c r="AQ606" i="5"/>
  <c r="AP606" i="5"/>
  <c r="BJ605" i="5"/>
  <c r="BI605" i="5"/>
  <c r="BH605" i="5"/>
  <c r="BG605" i="5"/>
  <c r="BF605" i="5"/>
  <c r="BE605" i="5"/>
  <c r="BD605" i="5"/>
  <c r="BC605" i="5"/>
  <c r="BB605" i="5"/>
  <c r="BA605" i="5"/>
  <c r="AZ605" i="5"/>
  <c r="AY605" i="5"/>
  <c r="AX605" i="5"/>
  <c r="AW605" i="5"/>
  <c r="AV605" i="5"/>
  <c r="AU605" i="5"/>
  <c r="AT605" i="5"/>
  <c r="AS605" i="5"/>
  <c r="AR605" i="5"/>
  <c r="AQ605" i="5"/>
  <c r="AP605" i="5"/>
  <c r="BK604" i="5"/>
  <c r="BJ604" i="5"/>
  <c r="BI604" i="5"/>
  <c r="BH604" i="5"/>
  <c r="BG604" i="5"/>
  <c r="BF604" i="5"/>
  <c r="BE604" i="5"/>
  <c r="BD604" i="5"/>
  <c r="BC604" i="5"/>
  <c r="BB604" i="5"/>
  <c r="BA604" i="5"/>
  <c r="AZ604" i="5"/>
  <c r="AY604" i="5"/>
  <c r="AX604" i="5"/>
  <c r="AW604" i="5"/>
  <c r="AV604" i="5"/>
  <c r="AU604" i="5"/>
  <c r="AT604" i="5"/>
  <c r="AS604" i="5"/>
  <c r="AR604" i="5"/>
  <c r="AQ604" i="5"/>
  <c r="AP604" i="5"/>
  <c r="BL603" i="5"/>
  <c r="BK603" i="5"/>
  <c r="BJ603" i="5"/>
  <c r="BI603" i="5"/>
  <c r="BH603" i="5"/>
  <c r="BG603" i="5"/>
  <c r="BF603" i="5"/>
  <c r="BE603" i="5"/>
  <c r="BD603" i="5"/>
  <c r="BC603" i="5"/>
  <c r="BB603" i="5"/>
  <c r="BA603" i="5"/>
  <c r="AZ603" i="5"/>
  <c r="AY603" i="5"/>
  <c r="AX603" i="5"/>
  <c r="AW603" i="5"/>
  <c r="AV603" i="5"/>
  <c r="AU603" i="5"/>
  <c r="AT603" i="5"/>
  <c r="AS603" i="5"/>
  <c r="AR603" i="5"/>
  <c r="AQ603" i="5"/>
  <c r="AP603" i="5"/>
  <c r="BM602" i="5"/>
  <c r="BL602" i="5"/>
  <c r="BK602" i="5"/>
  <c r="BJ602" i="5"/>
  <c r="BI602" i="5"/>
  <c r="BH602" i="5"/>
  <c r="BG602" i="5"/>
  <c r="BF602" i="5"/>
  <c r="BE602" i="5"/>
  <c r="BD602" i="5"/>
  <c r="BC602" i="5"/>
  <c r="BB602" i="5"/>
  <c r="BA602" i="5"/>
  <c r="AZ602" i="5"/>
  <c r="AY602" i="5"/>
  <c r="AX602" i="5"/>
  <c r="AW602" i="5"/>
  <c r="AV602" i="5"/>
  <c r="AU602" i="5"/>
  <c r="AT602" i="5"/>
  <c r="AS602" i="5"/>
  <c r="AR602" i="5"/>
  <c r="AQ602" i="5"/>
  <c r="AP602" i="5"/>
  <c r="BN601" i="5"/>
  <c r="BM601" i="5"/>
  <c r="BL601" i="5"/>
  <c r="BK601" i="5"/>
  <c r="BJ601" i="5"/>
  <c r="BI601" i="5"/>
  <c r="BH601" i="5"/>
  <c r="BG601" i="5"/>
  <c r="BF601" i="5"/>
  <c r="BE601" i="5"/>
  <c r="BD601" i="5"/>
  <c r="BC601" i="5"/>
  <c r="BB601" i="5"/>
  <c r="BA601" i="5"/>
  <c r="AZ601" i="5"/>
  <c r="AY601" i="5"/>
  <c r="AX601" i="5"/>
  <c r="AW601" i="5"/>
  <c r="AV601" i="5"/>
  <c r="AU601" i="5"/>
  <c r="AT601" i="5"/>
  <c r="AS601" i="5"/>
  <c r="AR601" i="5"/>
  <c r="AQ601" i="5"/>
  <c r="AP601" i="5"/>
  <c r="BO600" i="5"/>
  <c r="BN600" i="5"/>
  <c r="BM600" i="5"/>
  <c r="BL600" i="5"/>
  <c r="BK600" i="5"/>
  <c r="BJ600" i="5"/>
  <c r="BI600" i="5"/>
  <c r="BH600" i="5"/>
  <c r="BG600" i="5"/>
  <c r="BF600" i="5"/>
  <c r="BE600" i="5"/>
  <c r="BD600" i="5"/>
  <c r="BC600" i="5"/>
  <c r="BB600" i="5"/>
  <c r="BA600" i="5"/>
  <c r="AZ600" i="5"/>
  <c r="AY600" i="5"/>
  <c r="AX600" i="5"/>
  <c r="AW600" i="5"/>
  <c r="AV600" i="5"/>
  <c r="AU600" i="5"/>
  <c r="AT600" i="5"/>
  <c r="AS600" i="5"/>
  <c r="AR600" i="5"/>
  <c r="AQ600" i="5"/>
  <c r="AP600" i="5"/>
  <c r="BP599" i="5"/>
  <c r="BO599" i="5"/>
  <c r="BN599" i="5"/>
  <c r="BM599" i="5"/>
  <c r="BL599" i="5"/>
  <c r="BK599" i="5"/>
  <c r="BJ599" i="5"/>
  <c r="BI599" i="5"/>
  <c r="BH599" i="5"/>
  <c r="BG599" i="5"/>
  <c r="BF599" i="5"/>
  <c r="BE599" i="5"/>
  <c r="BD599" i="5"/>
  <c r="BC599" i="5"/>
  <c r="BB599" i="5"/>
  <c r="BA599" i="5"/>
  <c r="AZ599" i="5"/>
  <c r="AY599" i="5"/>
  <c r="AX599" i="5"/>
  <c r="AW599" i="5"/>
  <c r="AV599" i="5"/>
  <c r="AU599" i="5"/>
  <c r="AT599" i="5"/>
  <c r="AS599" i="5"/>
  <c r="AR599" i="5"/>
  <c r="AQ599" i="5"/>
  <c r="AP599" i="5"/>
  <c r="BQ598" i="5"/>
  <c r="BP598" i="5"/>
  <c r="BO598" i="5"/>
  <c r="BN598" i="5"/>
  <c r="BM598" i="5"/>
  <c r="BL598" i="5"/>
  <c r="BK598" i="5"/>
  <c r="BJ598" i="5"/>
  <c r="BI598" i="5"/>
  <c r="BH598" i="5"/>
  <c r="BG598" i="5"/>
  <c r="BF598" i="5"/>
  <c r="BE598" i="5"/>
  <c r="BD598" i="5"/>
  <c r="BC598" i="5"/>
  <c r="BB598" i="5"/>
  <c r="BA598" i="5"/>
  <c r="AZ598" i="5"/>
  <c r="AY598" i="5"/>
  <c r="AX598" i="5"/>
  <c r="AW598" i="5"/>
  <c r="AV598" i="5"/>
  <c r="AU598" i="5"/>
  <c r="AT598" i="5"/>
  <c r="AS598" i="5"/>
  <c r="AR598" i="5"/>
  <c r="AQ598" i="5"/>
  <c r="AP598" i="5"/>
  <c r="BR597" i="5"/>
  <c r="BQ597" i="5"/>
  <c r="BP597" i="5"/>
  <c r="BO597" i="5"/>
  <c r="BN597" i="5"/>
  <c r="BM597" i="5"/>
  <c r="BL597" i="5"/>
  <c r="BK597" i="5"/>
  <c r="BJ597" i="5"/>
  <c r="BI597" i="5"/>
  <c r="BH597" i="5"/>
  <c r="BG597" i="5"/>
  <c r="BF597" i="5"/>
  <c r="BE597" i="5"/>
  <c r="BD597" i="5"/>
  <c r="BC597" i="5"/>
  <c r="BB597" i="5"/>
  <c r="BA597" i="5"/>
  <c r="AZ597" i="5"/>
  <c r="AY597" i="5"/>
  <c r="AX597" i="5"/>
  <c r="AW597" i="5"/>
  <c r="AV597" i="5"/>
  <c r="AU597" i="5"/>
  <c r="AT597" i="5"/>
  <c r="AS597" i="5"/>
  <c r="AR597" i="5"/>
  <c r="AQ597" i="5"/>
  <c r="AP597" i="5"/>
  <c r="BS596" i="5"/>
  <c r="BR596" i="5"/>
  <c r="BQ596" i="5"/>
  <c r="BP596" i="5"/>
  <c r="BO596" i="5"/>
  <c r="BN596" i="5"/>
  <c r="BM596" i="5"/>
  <c r="BL596" i="5"/>
  <c r="BK596" i="5"/>
  <c r="BJ596" i="5"/>
  <c r="BI596" i="5"/>
  <c r="BH596" i="5"/>
  <c r="BG596" i="5"/>
  <c r="BF596" i="5"/>
  <c r="BE596" i="5"/>
  <c r="BD596" i="5"/>
  <c r="BC596" i="5"/>
  <c r="BB596" i="5"/>
  <c r="BA596" i="5"/>
  <c r="AZ596" i="5"/>
  <c r="AY596" i="5"/>
  <c r="AX596" i="5"/>
  <c r="AW596" i="5"/>
  <c r="AV596" i="5"/>
  <c r="AU596" i="5"/>
  <c r="AT596" i="5"/>
  <c r="AS596" i="5"/>
  <c r="AR596" i="5"/>
  <c r="AQ596" i="5"/>
  <c r="AP596" i="5"/>
  <c r="BT595" i="5"/>
  <c r="BS595" i="5"/>
  <c r="BR595" i="5"/>
  <c r="BQ595" i="5"/>
  <c r="BP595" i="5"/>
  <c r="BO595" i="5"/>
  <c r="BN595" i="5"/>
  <c r="BM595" i="5"/>
  <c r="BL595" i="5"/>
  <c r="BK595" i="5"/>
  <c r="BJ595" i="5"/>
  <c r="BI595" i="5"/>
  <c r="BH595" i="5"/>
  <c r="BG595" i="5"/>
  <c r="BF595" i="5"/>
  <c r="BE595" i="5"/>
  <c r="BD595" i="5"/>
  <c r="BC595" i="5"/>
  <c r="BB595" i="5"/>
  <c r="BA595" i="5"/>
  <c r="AZ595" i="5"/>
  <c r="AY595" i="5"/>
  <c r="AX595" i="5"/>
  <c r="AW595" i="5"/>
  <c r="AV595" i="5"/>
  <c r="AU595" i="5"/>
  <c r="AT595" i="5"/>
  <c r="AS595" i="5"/>
  <c r="AR595" i="5"/>
  <c r="AQ595" i="5"/>
  <c r="AP595" i="5"/>
  <c r="BU594" i="5"/>
  <c r="BT594" i="5"/>
  <c r="BS594" i="5"/>
  <c r="BR594" i="5"/>
  <c r="BQ594" i="5"/>
  <c r="BP594" i="5"/>
  <c r="BO594" i="5"/>
  <c r="BN594" i="5"/>
  <c r="BM594" i="5"/>
  <c r="BL594" i="5"/>
  <c r="BK594" i="5"/>
  <c r="BJ594" i="5"/>
  <c r="BI594" i="5"/>
  <c r="BH594" i="5"/>
  <c r="BG594" i="5"/>
  <c r="BF594" i="5"/>
  <c r="BE594" i="5"/>
  <c r="BD594" i="5"/>
  <c r="BC594" i="5"/>
  <c r="BB594" i="5"/>
  <c r="BA594" i="5"/>
  <c r="AZ594" i="5"/>
  <c r="AY594" i="5"/>
  <c r="AX594" i="5"/>
  <c r="AW594" i="5"/>
  <c r="AV594" i="5"/>
  <c r="AU594" i="5"/>
  <c r="AT594" i="5"/>
  <c r="AS594" i="5"/>
  <c r="AR594" i="5"/>
  <c r="AQ594" i="5"/>
  <c r="AP594" i="5"/>
  <c r="BV593" i="5"/>
  <c r="BU593" i="5"/>
  <c r="BT593" i="5"/>
  <c r="BS593" i="5"/>
  <c r="BR593" i="5"/>
  <c r="BQ593" i="5"/>
  <c r="BP593" i="5"/>
  <c r="BO593" i="5"/>
  <c r="BN593" i="5"/>
  <c r="BM593" i="5"/>
  <c r="BL593" i="5"/>
  <c r="BK593" i="5"/>
  <c r="BJ593" i="5"/>
  <c r="BI593" i="5"/>
  <c r="BH593" i="5"/>
  <c r="BG593" i="5"/>
  <c r="BF593" i="5"/>
  <c r="BE593" i="5"/>
  <c r="BD593" i="5"/>
  <c r="BC593" i="5"/>
  <c r="BB593" i="5"/>
  <c r="BA593" i="5"/>
  <c r="AZ593" i="5"/>
  <c r="AY593" i="5"/>
  <c r="AX593" i="5"/>
  <c r="AW593" i="5"/>
  <c r="AV593" i="5"/>
  <c r="AU593" i="5"/>
  <c r="AT593" i="5"/>
  <c r="AS593" i="5"/>
  <c r="AR593" i="5"/>
  <c r="AQ593" i="5"/>
  <c r="AP593" i="5"/>
  <c r="BW592" i="5"/>
  <c r="BV592" i="5"/>
  <c r="BU592" i="5"/>
  <c r="BT592" i="5"/>
  <c r="BS592" i="5"/>
  <c r="BR592" i="5"/>
  <c r="BQ592" i="5"/>
  <c r="BP592" i="5"/>
  <c r="BO592" i="5"/>
  <c r="BN592" i="5"/>
  <c r="BM592" i="5"/>
  <c r="BL592" i="5"/>
  <c r="BK592" i="5"/>
  <c r="BJ592" i="5"/>
  <c r="BI592" i="5"/>
  <c r="BH592" i="5"/>
  <c r="BG592" i="5"/>
  <c r="BF592" i="5"/>
  <c r="BE592" i="5"/>
  <c r="BD592" i="5"/>
  <c r="BC592" i="5"/>
  <c r="BB592" i="5"/>
  <c r="BA592" i="5"/>
  <c r="AZ592" i="5"/>
  <c r="AY592" i="5"/>
  <c r="AX592" i="5"/>
  <c r="AW592" i="5"/>
  <c r="AV592" i="5"/>
  <c r="AU592" i="5"/>
  <c r="AT592" i="5"/>
  <c r="AS592" i="5"/>
  <c r="AR592" i="5"/>
  <c r="AQ592" i="5"/>
  <c r="AP592" i="5"/>
  <c r="BX591" i="5"/>
  <c r="BW591" i="5"/>
  <c r="BV591" i="5"/>
  <c r="BU591" i="5"/>
  <c r="BT591" i="5"/>
  <c r="BS591" i="5"/>
  <c r="BR591" i="5"/>
  <c r="BQ591" i="5"/>
  <c r="BP591" i="5"/>
  <c r="BO591" i="5"/>
  <c r="BN591" i="5"/>
  <c r="BM591" i="5"/>
  <c r="BL591" i="5"/>
  <c r="BK591" i="5"/>
  <c r="BJ591" i="5"/>
  <c r="BI591" i="5"/>
  <c r="BH591" i="5"/>
  <c r="BG591" i="5"/>
  <c r="BF591" i="5"/>
  <c r="BE591" i="5"/>
  <c r="BD591" i="5"/>
  <c r="BC591" i="5"/>
  <c r="BB591" i="5"/>
  <c r="BA591" i="5"/>
  <c r="AZ591" i="5"/>
  <c r="AY591" i="5"/>
  <c r="AX591" i="5"/>
  <c r="AW591" i="5"/>
  <c r="AV591" i="5"/>
  <c r="AU591" i="5"/>
  <c r="AT591" i="5"/>
  <c r="AS591" i="5"/>
  <c r="AR591" i="5"/>
  <c r="AQ591" i="5"/>
  <c r="AP591" i="5"/>
  <c r="BY590" i="5"/>
  <c r="BX590" i="5"/>
  <c r="BW590" i="5"/>
  <c r="BV590" i="5"/>
  <c r="BU590" i="5"/>
  <c r="BT590" i="5"/>
  <c r="BS590" i="5"/>
  <c r="BR590" i="5"/>
  <c r="BQ590" i="5"/>
  <c r="BP590" i="5"/>
  <c r="BO590" i="5"/>
  <c r="BN590" i="5"/>
  <c r="BM590" i="5"/>
  <c r="BL590" i="5"/>
  <c r="BK590" i="5"/>
  <c r="BJ590" i="5"/>
  <c r="BI590" i="5"/>
  <c r="BH590" i="5"/>
  <c r="BG590" i="5"/>
  <c r="BF590" i="5"/>
  <c r="BE590" i="5"/>
  <c r="BD590" i="5"/>
  <c r="BC590" i="5"/>
  <c r="BB590" i="5"/>
  <c r="BA590" i="5"/>
  <c r="AZ590" i="5"/>
  <c r="AY590" i="5"/>
  <c r="AX590" i="5"/>
  <c r="AW590" i="5"/>
  <c r="AV590" i="5"/>
  <c r="AU590" i="5"/>
  <c r="AT590" i="5"/>
  <c r="AS590" i="5"/>
  <c r="AR590" i="5"/>
  <c r="AQ590" i="5"/>
  <c r="AP590" i="5"/>
  <c r="BZ589" i="5"/>
  <c r="BY589" i="5"/>
  <c r="BX589" i="5"/>
  <c r="BW589" i="5"/>
  <c r="BV589" i="5"/>
  <c r="BU589" i="5"/>
  <c r="BT589" i="5"/>
  <c r="BS589" i="5"/>
  <c r="BR589" i="5"/>
  <c r="BQ589" i="5"/>
  <c r="BP589" i="5"/>
  <c r="BO589" i="5"/>
  <c r="BN589" i="5"/>
  <c r="BM589" i="5"/>
  <c r="BL589" i="5"/>
  <c r="BK589" i="5"/>
  <c r="BJ589" i="5"/>
  <c r="BI589" i="5"/>
  <c r="BH589" i="5"/>
  <c r="BG589" i="5"/>
  <c r="BF589" i="5"/>
  <c r="BE589" i="5"/>
  <c r="BD589" i="5"/>
  <c r="BC589" i="5"/>
  <c r="BB589" i="5"/>
  <c r="BA589" i="5"/>
  <c r="AZ589" i="5"/>
  <c r="AY589" i="5"/>
  <c r="AX589" i="5"/>
  <c r="AW589" i="5"/>
  <c r="AV589" i="5"/>
  <c r="AU589" i="5"/>
  <c r="AT589" i="5"/>
  <c r="AS589" i="5"/>
  <c r="AR589" i="5"/>
  <c r="AQ589" i="5"/>
  <c r="AP589" i="5"/>
  <c r="CA588" i="5"/>
  <c r="BZ588" i="5"/>
  <c r="BY588" i="5"/>
  <c r="BX588" i="5"/>
  <c r="BW588" i="5"/>
  <c r="BV588" i="5"/>
  <c r="BU588" i="5"/>
  <c r="BT588" i="5"/>
  <c r="BS588" i="5"/>
  <c r="BR588" i="5"/>
  <c r="BQ588" i="5"/>
  <c r="BP588" i="5"/>
  <c r="BO588" i="5"/>
  <c r="BN588" i="5"/>
  <c r="BM588" i="5"/>
  <c r="BL588" i="5"/>
  <c r="BK588" i="5"/>
  <c r="BJ588" i="5"/>
  <c r="BI588" i="5"/>
  <c r="BH588" i="5"/>
  <c r="BG588" i="5"/>
  <c r="BF588" i="5"/>
  <c r="BE588" i="5"/>
  <c r="BD588" i="5"/>
  <c r="BC588" i="5"/>
  <c r="BB588" i="5"/>
  <c r="BA588" i="5"/>
  <c r="AZ588" i="5"/>
  <c r="AY588" i="5"/>
  <c r="AX588" i="5"/>
  <c r="AW588" i="5"/>
  <c r="AV588" i="5"/>
  <c r="AU588" i="5"/>
  <c r="AT588" i="5"/>
  <c r="AS588" i="5"/>
  <c r="AR588" i="5"/>
  <c r="AQ588" i="5"/>
  <c r="AP588" i="5"/>
  <c r="CB587" i="5"/>
  <c r="CA587" i="5"/>
  <c r="BZ587" i="5"/>
  <c r="BY587" i="5"/>
  <c r="BX587" i="5"/>
  <c r="BW587" i="5"/>
  <c r="BV587" i="5"/>
  <c r="BU587" i="5"/>
  <c r="BT587" i="5"/>
  <c r="BS587" i="5"/>
  <c r="BR587" i="5"/>
  <c r="BQ587" i="5"/>
  <c r="BP587" i="5"/>
  <c r="BO587" i="5"/>
  <c r="BN587" i="5"/>
  <c r="BM587" i="5"/>
  <c r="BL587" i="5"/>
  <c r="BK587" i="5"/>
  <c r="BJ587" i="5"/>
  <c r="BI587" i="5"/>
  <c r="BH587" i="5"/>
  <c r="BG587" i="5"/>
  <c r="BF587" i="5"/>
  <c r="BE587" i="5"/>
  <c r="BD587" i="5"/>
  <c r="BC587" i="5"/>
  <c r="BB587" i="5"/>
  <c r="BA587" i="5"/>
  <c r="AZ587" i="5"/>
  <c r="AY587" i="5"/>
  <c r="AX587" i="5"/>
  <c r="AW587" i="5"/>
  <c r="AV587" i="5"/>
  <c r="AU587" i="5"/>
  <c r="AT587" i="5"/>
  <c r="AS587" i="5"/>
  <c r="AR587" i="5"/>
  <c r="AQ587" i="5"/>
  <c r="AP587" i="5"/>
  <c r="FF725" i="5"/>
  <c r="FG724" i="5"/>
  <c r="FF724" i="5"/>
  <c r="FH723" i="5"/>
  <c r="FG723" i="5"/>
  <c r="FF723" i="5"/>
  <c r="FI722" i="5"/>
  <c r="FH722" i="5"/>
  <c r="FG722" i="5"/>
  <c r="FF722" i="5"/>
  <c r="FJ721" i="5"/>
  <c r="FI721" i="5"/>
  <c r="FH721" i="5"/>
  <c r="FG721" i="5"/>
  <c r="FF721" i="5"/>
  <c r="FK720" i="5"/>
  <c r="FJ720" i="5"/>
  <c r="FI720" i="5"/>
  <c r="FH720" i="5"/>
  <c r="FG720" i="5"/>
  <c r="FF720" i="5"/>
  <c r="FL719" i="5"/>
  <c r="FK719" i="5"/>
  <c r="FJ719" i="5"/>
  <c r="FI719" i="5"/>
  <c r="FH719" i="5"/>
  <c r="FG719" i="5"/>
  <c r="FF719" i="5"/>
  <c r="FM718" i="5"/>
  <c r="FL718" i="5"/>
  <c r="FK718" i="5"/>
  <c r="FJ718" i="5"/>
  <c r="FI718" i="5"/>
  <c r="FH718" i="5"/>
  <c r="FG718" i="5"/>
  <c r="FF718" i="5"/>
  <c r="FN717" i="5"/>
  <c r="FM717" i="5"/>
  <c r="FL717" i="5"/>
  <c r="FK717" i="5"/>
  <c r="FJ717" i="5"/>
  <c r="FI717" i="5"/>
  <c r="FH717" i="5"/>
  <c r="FG717" i="5"/>
  <c r="FF717" i="5"/>
  <c r="FO716" i="5"/>
  <c r="FN716" i="5"/>
  <c r="FM716" i="5"/>
  <c r="FL716" i="5"/>
  <c r="FK716" i="5"/>
  <c r="FJ716" i="5"/>
  <c r="FI716" i="5"/>
  <c r="FH716" i="5"/>
  <c r="FG716" i="5"/>
  <c r="FF716" i="5"/>
  <c r="FP715" i="5"/>
  <c r="FO715" i="5"/>
  <c r="FN715" i="5"/>
  <c r="FM715" i="5"/>
  <c r="FL715" i="5"/>
  <c r="FK715" i="5"/>
  <c r="FJ715" i="5"/>
  <c r="FI715" i="5"/>
  <c r="FH715" i="5"/>
  <c r="FG715" i="5"/>
  <c r="FF715" i="5"/>
  <c r="FQ714" i="5"/>
  <c r="FP714" i="5"/>
  <c r="FO714" i="5"/>
  <c r="FN714" i="5"/>
  <c r="FM714" i="5"/>
  <c r="FL714" i="5"/>
  <c r="FK714" i="5"/>
  <c r="FJ714" i="5"/>
  <c r="FI714" i="5"/>
  <c r="FH714" i="5"/>
  <c r="FG714" i="5"/>
  <c r="FF714" i="5"/>
  <c r="FR713" i="5"/>
  <c r="FQ713" i="5"/>
  <c r="FP713" i="5"/>
  <c r="FO713" i="5"/>
  <c r="FN713" i="5"/>
  <c r="FM713" i="5"/>
  <c r="FL713" i="5"/>
  <c r="FK713" i="5"/>
  <c r="FJ713" i="5"/>
  <c r="FI713" i="5"/>
  <c r="FH713" i="5"/>
  <c r="FG713" i="5"/>
  <c r="FF713" i="5"/>
  <c r="FS712" i="5"/>
  <c r="FR712" i="5"/>
  <c r="FQ712" i="5"/>
  <c r="FP712" i="5"/>
  <c r="FO712" i="5"/>
  <c r="FN712" i="5"/>
  <c r="FM712" i="5"/>
  <c r="FL712" i="5"/>
  <c r="FK712" i="5"/>
  <c r="FJ712" i="5"/>
  <c r="FI712" i="5"/>
  <c r="FH712" i="5"/>
  <c r="FG712" i="5"/>
  <c r="FF712" i="5"/>
  <c r="FT711" i="5"/>
  <c r="FS711" i="5"/>
  <c r="FR711" i="5"/>
  <c r="FQ711" i="5"/>
  <c r="FP711" i="5"/>
  <c r="FO711" i="5"/>
  <c r="FN711" i="5"/>
  <c r="FM711" i="5"/>
  <c r="FL711" i="5"/>
  <c r="FK711" i="5"/>
  <c r="FJ711" i="5"/>
  <c r="FI711" i="5"/>
  <c r="FH711" i="5"/>
  <c r="FG711" i="5"/>
  <c r="FF711" i="5"/>
  <c r="FU710" i="5"/>
  <c r="FT710" i="5"/>
  <c r="FS710" i="5"/>
  <c r="FR710" i="5"/>
  <c r="FQ710" i="5"/>
  <c r="FP710" i="5"/>
  <c r="FO710" i="5"/>
  <c r="FN710" i="5"/>
  <c r="FM710" i="5"/>
  <c r="FL710" i="5"/>
  <c r="FK710" i="5"/>
  <c r="FJ710" i="5"/>
  <c r="FI710" i="5"/>
  <c r="FH710" i="5"/>
  <c r="FG710" i="5"/>
  <c r="FF710" i="5"/>
  <c r="FV709" i="5"/>
  <c r="FU709" i="5"/>
  <c r="FT709" i="5"/>
  <c r="FS709" i="5"/>
  <c r="FR709" i="5"/>
  <c r="FQ709" i="5"/>
  <c r="FP709" i="5"/>
  <c r="FO709" i="5"/>
  <c r="FN709" i="5"/>
  <c r="FM709" i="5"/>
  <c r="FL709" i="5"/>
  <c r="FK709" i="5"/>
  <c r="FJ709" i="5"/>
  <c r="FI709" i="5"/>
  <c r="FH709" i="5"/>
  <c r="FG709" i="5"/>
  <c r="FF709" i="5"/>
  <c r="FW708" i="5"/>
  <c r="FV708" i="5"/>
  <c r="FU708" i="5"/>
  <c r="FT708" i="5"/>
  <c r="FS708" i="5"/>
  <c r="FR708" i="5"/>
  <c r="FQ708" i="5"/>
  <c r="FP708" i="5"/>
  <c r="FO708" i="5"/>
  <c r="FN708" i="5"/>
  <c r="FM708" i="5"/>
  <c r="FL708" i="5"/>
  <c r="FK708" i="5"/>
  <c r="FJ708" i="5"/>
  <c r="FI708" i="5"/>
  <c r="FH708" i="5"/>
  <c r="FG708" i="5"/>
  <c r="FF708" i="5"/>
  <c r="FX707" i="5"/>
  <c r="FW707" i="5"/>
  <c r="FV707" i="5"/>
  <c r="FU707" i="5"/>
  <c r="FT707" i="5"/>
  <c r="FS707" i="5"/>
  <c r="FR707" i="5"/>
  <c r="FQ707" i="5"/>
  <c r="FP707" i="5"/>
  <c r="FO707" i="5"/>
  <c r="FN707" i="5"/>
  <c r="FM707" i="5"/>
  <c r="FL707" i="5"/>
  <c r="FK707" i="5"/>
  <c r="FJ707" i="5"/>
  <c r="FI707" i="5"/>
  <c r="FH707" i="5"/>
  <c r="FG707" i="5"/>
  <c r="FF707" i="5"/>
  <c r="FY706" i="5"/>
  <c r="FX706" i="5"/>
  <c r="FW706" i="5"/>
  <c r="FV706" i="5"/>
  <c r="FU706" i="5"/>
  <c r="FT706" i="5"/>
  <c r="FS706" i="5"/>
  <c r="FR706" i="5"/>
  <c r="FQ706" i="5"/>
  <c r="FP706" i="5"/>
  <c r="FO706" i="5"/>
  <c r="FN706" i="5"/>
  <c r="FM706" i="5"/>
  <c r="FL706" i="5"/>
  <c r="FK706" i="5"/>
  <c r="FJ706" i="5"/>
  <c r="FI706" i="5"/>
  <c r="FH706" i="5"/>
  <c r="FG706" i="5"/>
  <c r="FF706" i="5"/>
  <c r="FZ705" i="5"/>
  <c r="FY705" i="5"/>
  <c r="FX705" i="5"/>
  <c r="FW705" i="5"/>
  <c r="FV705" i="5"/>
  <c r="FU705" i="5"/>
  <c r="FT705" i="5"/>
  <c r="FS705" i="5"/>
  <c r="FR705" i="5"/>
  <c r="FQ705" i="5"/>
  <c r="FP705" i="5"/>
  <c r="FO705" i="5"/>
  <c r="FN705" i="5"/>
  <c r="FM705" i="5"/>
  <c r="FL705" i="5"/>
  <c r="FK705" i="5"/>
  <c r="FJ705" i="5"/>
  <c r="FI705" i="5"/>
  <c r="FH705" i="5"/>
  <c r="FG705" i="5"/>
  <c r="FF705" i="5"/>
  <c r="GA704" i="5"/>
  <c r="FZ704" i="5"/>
  <c r="FY704" i="5"/>
  <c r="FX704" i="5"/>
  <c r="FW704" i="5"/>
  <c r="FV704" i="5"/>
  <c r="FU704" i="5"/>
  <c r="FT704" i="5"/>
  <c r="FS704" i="5"/>
  <c r="FR704" i="5"/>
  <c r="FQ704" i="5"/>
  <c r="FP704" i="5"/>
  <c r="FO704" i="5"/>
  <c r="FN704" i="5"/>
  <c r="FM704" i="5"/>
  <c r="FL704" i="5"/>
  <c r="FK704" i="5"/>
  <c r="FJ704" i="5"/>
  <c r="FI704" i="5"/>
  <c r="FH704" i="5"/>
  <c r="FG704" i="5"/>
  <c r="FF704" i="5"/>
  <c r="GB703" i="5"/>
  <c r="GA703" i="5"/>
  <c r="FZ703" i="5"/>
  <c r="FY703" i="5"/>
  <c r="FX703" i="5"/>
  <c r="FW703" i="5"/>
  <c r="FV703" i="5"/>
  <c r="FU703" i="5"/>
  <c r="FT703" i="5"/>
  <c r="FS703" i="5"/>
  <c r="FR703" i="5"/>
  <c r="FQ703" i="5"/>
  <c r="FP703" i="5"/>
  <c r="FO703" i="5"/>
  <c r="FN703" i="5"/>
  <c r="FM703" i="5"/>
  <c r="FL703" i="5"/>
  <c r="FK703" i="5"/>
  <c r="FJ703" i="5"/>
  <c r="FI703" i="5"/>
  <c r="FH703" i="5"/>
  <c r="FG703" i="5"/>
  <c r="FF703" i="5"/>
  <c r="GC702" i="5"/>
  <c r="GB702" i="5"/>
  <c r="GA702" i="5"/>
  <c r="FZ702" i="5"/>
  <c r="FY702" i="5"/>
  <c r="FX702" i="5"/>
  <c r="FW702" i="5"/>
  <c r="FV702" i="5"/>
  <c r="FU702" i="5"/>
  <c r="FT702" i="5"/>
  <c r="FS702" i="5"/>
  <c r="FR702" i="5"/>
  <c r="FQ702" i="5"/>
  <c r="FP702" i="5"/>
  <c r="FO702" i="5"/>
  <c r="FN702" i="5"/>
  <c r="FM702" i="5"/>
  <c r="FL702" i="5"/>
  <c r="FK702" i="5"/>
  <c r="FJ702" i="5"/>
  <c r="FI702" i="5"/>
  <c r="FH702" i="5"/>
  <c r="FG702" i="5"/>
  <c r="FF702" i="5"/>
  <c r="GD701" i="5"/>
  <c r="GC701" i="5"/>
  <c r="GB701" i="5"/>
  <c r="GA701" i="5"/>
  <c r="FZ701" i="5"/>
  <c r="FY701" i="5"/>
  <c r="FX701" i="5"/>
  <c r="FW701" i="5"/>
  <c r="FV701" i="5"/>
  <c r="FU701" i="5"/>
  <c r="FT701" i="5"/>
  <c r="FS701" i="5"/>
  <c r="FR701" i="5"/>
  <c r="FQ701" i="5"/>
  <c r="FP701" i="5"/>
  <c r="FO701" i="5"/>
  <c r="FN701" i="5"/>
  <c r="FM701" i="5"/>
  <c r="FL701" i="5"/>
  <c r="FK701" i="5"/>
  <c r="FJ701" i="5"/>
  <c r="FI701" i="5"/>
  <c r="FH701" i="5"/>
  <c r="FG701" i="5"/>
  <c r="FF701" i="5"/>
  <c r="GE700" i="5"/>
  <c r="GD700" i="5"/>
  <c r="GC700" i="5"/>
  <c r="GB700" i="5"/>
  <c r="GA700" i="5"/>
  <c r="FZ700" i="5"/>
  <c r="FY700" i="5"/>
  <c r="FX700" i="5"/>
  <c r="FW700" i="5"/>
  <c r="FV700" i="5"/>
  <c r="FU700" i="5"/>
  <c r="FT700" i="5"/>
  <c r="FS700" i="5"/>
  <c r="FR700" i="5"/>
  <c r="FQ700" i="5"/>
  <c r="FP700" i="5"/>
  <c r="FO700" i="5"/>
  <c r="FN700" i="5"/>
  <c r="FM700" i="5"/>
  <c r="FL700" i="5"/>
  <c r="FK700" i="5"/>
  <c r="FJ700" i="5"/>
  <c r="FI700" i="5"/>
  <c r="FH700" i="5"/>
  <c r="FG700" i="5"/>
  <c r="FF700" i="5"/>
  <c r="GF699" i="5"/>
  <c r="GE699" i="5"/>
  <c r="GD699" i="5"/>
  <c r="GC699" i="5"/>
  <c r="GB699" i="5"/>
  <c r="GA699" i="5"/>
  <c r="FZ699" i="5"/>
  <c r="FY699" i="5"/>
  <c r="FX699" i="5"/>
  <c r="FW699" i="5"/>
  <c r="FV699" i="5"/>
  <c r="FU699" i="5"/>
  <c r="FT699" i="5"/>
  <c r="FS699" i="5"/>
  <c r="FR699" i="5"/>
  <c r="FQ699" i="5"/>
  <c r="FP699" i="5"/>
  <c r="FO699" i="5"/>
  <c r="FN699" i="5"/>
  <c r="FM699" i="5"/>
  <c r="FL699" i="5"/>
  <c r="FK699" i="5"/>
  <c r="FJ699" i="5"/>
  <c r="FI699" i="5"/>
  <c r="FH699" i="5"/>
  <c r="FG699" i="5"/>
  <c r="FF699" i="5"/>
  <c r="GG698" i="5"/>
  <c r="GF698" i="5"/>
  <c r="GE698" i="5"/>
  <c r="GD698" i="5"/>
  <c r="GC698" i="5"/>
  <c r="GB698" i="5"/>
  <c r="GA698" i="5"/>
  <c r="FZ698" i="5"/>
  <c r="FY698" i="5"/>
  <c r="FX698" i="5"/>
  <c r="FW698" i="5"/>
  <c r="FV698" i="5"/>
  <c r="FU698" i="5"/>
  <c r="FT698" i="5"/>
  <c r="FS698" i="5"/>
  <c r="FR698" i="5"/>
  <c r="FQ698" i="5"/>
  <c r="FP698" i="5"/>
  <c r="FO698" i="5"/>
  <c r="FN698" i="5"/>
  <c r="FM698" i="5"/>
  <c r="FL698" i="5"/>
  <c r="FK698" i="5"/>
  <c r="FJ698" i="5"/>
  <c r="FI698" i="5"/>
  <c r="FH698" i="5"/>
  <c r="FG698" i="5"/>
  <c r="FF698" i="5"/>
  <c r="GH697" i="5"/>
  <c r="GG697" i="5"/>
  <c r="GF697" i="5"/>
  <c r="GE697" i="5"/>
  <c r="GD697" i="5"/>
  <c r="GC697" i="5"/>
  <c r="GB697" i="5"/>
  <c r="GA697" i="5"/>
  <c r="FZ697" i="5"/>
  <c r="FY697" i="5"/>
  <c r="FX697" i="5"/>
  <c r="FW697" i="5"/>
  <c r="FV697" i="5"/>
  <c r="FU697" i="5"/>
  <c r="FT697" i="5"/>
  <c r="FS697" i="5"/>
  <c r="FR697" i="5"/>
  <c r="FQ697" i="5"/>
  <c r="FP697" i="5"/>
  <c r="FO697" i="5"/>
  <c r="FN697" i="5"/>
  <c r="FM697" i="5"/>
  <c r="FL697" i="5"/>
  <c r="FK697" i="5"/>
  <c r="FJ697" i="5"/>
  <c r="FI697" i="5"/>
  <c r="FH697" i="5"/>
  <c r="FG697" i="5"/>
  <c r="FF697" i="5"/>
  <c r="GI696" i="5"/>
  <c r="GH696" i="5"/>
  <c r="GG696" i="5"/>
  <c r="GF696" i="5"/>
  <c r="GE696" i="5"/>
  <c r="GD696" i="5"/>
  <c r="GC696" i="5"/>
  <c r="GB696" i="5"/>
  <c r="GA696" i="5"/>
  <c r="FZ696" i="5"/>
  <c r="FY696" i="5"/>
  <c r="FX696" i="5"/>
  <c r="FW696" i="5"/>
  <c r="FV696" i="5"/>
  <c r="FU696" i="5"/>
  <c r="FT696" i="5"/>
  <c r="FS696" i="5"/>
  <c r="FR696" i="5"/>
  <c r="FQ696" i="5"/>
  <c r="FP696" i="5"/>
  <c r="FO696" i="5"/>
  <c r="FN696" i="5"/>
  <c r="FM696" i="5"/>
  <c r="FL696" i="5"/>
  <c r="FK696" i="5"/>
  <c r="FJ696" i="5"/>
  <c r="FI696" i="5"/>
  <c r="FH696" i="5"/>
  <c r="FG696" i="5"/>
  <c r="FF696" i="5"/>
  <c r="GJ695" i="5"/>
  <c r="GI695" i="5"/>
  <c r="GH695" i="5"/>
  <c r="GG695" i="5"/>
  <c r="GF695" i="5"/>
  <c r="GE695" i="5"/>
  <c r="GD695" i="5"/>
  <c r="GC695" i="5"/>
  <c r="GB695" i="5"/>
  <c r="GA695" i="5"/>
  <c r="FZ695" i="5"/>
  <c r="FY695" i="5"/>
  <c r="FX695" i="5"/>
  <c r="FW695" i="5"/>
  <c r="FV695" i="5"/>
  <c r="FU695" i="5"/>
  <c r="FT695" i="5"/>
  <c r="FS695" i="5"/>
  <c r="FR695" i="5"/>
  <c r="FQ695" i="5"/>
  <c r="FP695" i="5"/>
  <c r="FO695" i="5"/>
  <c r="FN695" i="5"/>
  <c r="FM695" i="5"/>
  <c r="FL695" i="5"/>
  <c r="FK695" i="5"/>
  <c r="FJ695" i="5"/>
  <c r="FI695" i="5"/>
  <c r="FH695" i="5"/>
  <c r="FG695" i="5"/>
  <c r="FF695" i="5"/>
  <c r="GK694" i="5"/>
  <c r="GJ694" i="5"/>
  <c r="GI694" i="5"/>
  <c r="GH694" i="5"/>
  <c r="GG694" i="5"/>
  <c r="GF694" i="5"/>
  <c r="GE694" i="5"/>
  <c r="GD694" i="5"/>
  <c r="GC694" i="5"/>
  <c r="GB694" i="5"/>
  <c r="GA694" i="5"/>
  <c r="FZ694" i="5"/>
  <c r="FY694" i="5"/>
  <c r="FX694" i="5"/>
  <c r="FW694" i="5"/>
  <c r="FV694" i="5"/>
  <c r="FU694" i="5"/>
  <c r="FT694" i="5"/>
  <c r="FS694" i="5"/>
  <c r="FR694" i="5"/>
  <c r="FQ694" i="5"/>
  <c r="FP694" i="5"/>
  <c r="FO694" i="5"/>
  <c r="FN694" i="5"/>
  <c r="FM694" i="5"/>
  <c r="FL694" i="5"/>
  <c r="FK694" i="5"/>
  <c r="FJ694" i="5"/>
  <c r="FI694" i="5"/>
  <c r="FH694" i="5"/>
  <c r="FG694" i="5"/>
  <c r="FF694" i="5"/>
  <c r="GL693" i="5"/>
  <c r="GK693" i="5"/>
  <c r="GJ693" i="5"/>
  <c r="GI693" i="5"/>
  <c r="GH693" i="5"/>
  <c r="GG693" i="5"/>
  <c r="GF693" i="5"/>
  <c r="GE693" i="5"/>
  <c r="GD693" i="5"/>
  <c r="GC693" i="5"/>
  <c r="GB693" i="5"/>
  <c r="GA693" i="5"/>
  <c r="FZ693" i="5"/>
  <c r="FY693" i="5"/>
  <c r="FX693" i="5"/>
  <c r="FW693" i="5"/>
  <c r="FV693" i="5"/>
  <c r="FU693" i="5"/>
  <c r="FT693" i="5"/>
  <c r="FS693" i="5"/>
  <c r="FR693" i="5"/>
  <c r="FQ693" i="5"/>
  <c r="FP693" i="5"/>
  <c r="FO693" i="5"/>
  <c r="FN693" i="5"/>
  <c r="FM693" i="5"/>
  <c r="FL693" i="5"/>
  <c r="FK693" i="5"/>
  <c r="FJ693" i="5"/>
  <c r="FI693" i="5"/>
  <c r="FH693" i="5"/>
  <c r="FG693" i="5"/>
  <c r="FF693" i="5"/>
  <c r="GM692" i="5"/>
  <c r="GL692" i="5"/>
  <c r="GK692" i="5"/>
  <c r="GJ692" i="5"/>
  <c r="GI692" i="5"/>
  <c r="GH692" i="5"/>
  <c r="GG692" i="5"/>
  <c r="GF692" i="5"/>
  <c r="GE692" i="5"/>
  <c r="GD692" i="5"/>
  <c r="GC692" i="5"/>
  <c r="GB692" i="5"/>
  <c r="GA692" i="5"/>
  <c r="FZ692" i="5"/>
  <c r="FY692" i="5"/>
  <c r="FX692" i="5"/>
  <c r="FW692" i="5"/>
  <c r="FV692" i="5"/>
  <c r="FU692" i="5"/>
  <c r="FT692" i="5"/>
  <c r="FS692" i="5"/>
  <c r="FR692" i="5"/>
  <c r="FQ692" i="5"/>
  <c r="FP692" i="5"/>
  <c r="FO692" i="5"/>
  <c r="FN692" i="5"/>
  <c r="FM692" i="5"/>
  <c r="FL692" i="5"/>
  <c r="FK692" i="5"/>
  <c r="FJ692" i="5"/>
  <c r="FI692" i="5"/>
  <c r="FH692" i="5"/>
  <c r="FG692" i="5"/>
  <c r="FF692" i="5"/>
  <c r="GN691" i="5"/>
  <c r="GM691" i="5"/>
  <c r="GL691" i="5"/>
  <c r="GK691" i="5"/>
  <c r="GJ691" i="5"/>
  <c r="GI691" i="5"/>
  <c r="GH691" i="5"/>
  <c r="GG691" i="5"/>
  <c r="GF691" i="5"/>
  <c r="GE691" i="5"/>
  <c r="GD691" i="5"/>
  <c r="GC691" i="5"/>
  <c r="GB691" i="5"/>
  <c r="GA691" i="5"/>
  <c r="FZ691" i="5"/>
  <c r="FY691" i="5"/>
  <c r="FX691" i="5"/>
  <c r="FW691" i="5"/>
  <c r="FV691" i="5"/>
  <c r="FU691" i="5"/>
  <c r="FT691" i="5"/>
  <c r="FS691" i="5"/>
  <c r="FR691" i="5"/>
  <c r="FQ691" i="5"/>
  <c r="FP691" i="5"/>
  <c r="FO691" i="5"/>
  <c r="FN691" i="5"/>
  <c r="FM691" i="5"/>
  <c r="FL691" i="5"/>
  <c r="FK691" i="5"/>
  <c r="FJ691" i="5"/>
  <c r="FI691" i="5"/>
  <c r="FH691" i="5"/>
  <c r="FG691" i="5"/>
  <c r="FF691" i="5"/>
  <c r="GO690" i="5"/>
  <c r="GN690" i="5"/>
  <c r="GM690" i="5"/>
  <c r="GL690" i="5"/>
  <c r="GK690" i="5"/>
  <c r="GJ690" i="5"/>
  <c r="GI690" i="5"/>
  <c r="GH690" i="5"/>
  <c r="GG690" i="5"/>
  <c r="GF690" i="5"/>
  <c r="GE690" i="5"/>
  <c r="GD690" i="5"/>
  <c r="GC690" i="5"/>
  <c r="GB690" i="5"/>
  <c r="GA690" i="5"/>
  <c r="FZ690" i="5"/>
  <c r="FY690" i="5"/>
  <c r="FX690" i="5"/>
  <c r="FW690" i="5"/>
  <c r="FV690" i="5"/>
  <c r="FU690" i="5"/>
  <c r="FT690" i="5"/>
  <c r="FS690" i="5"/>
  <c r="FR690" i="5"/>
  <c r="FQ690" i="5"/>
  <c r="FP690" i="5"/>
  <c r="FO690" i="5"/>
  <c r="FN690" i="5"/>
  <c r="FM690" i="5"/>
  <c r="FL690" i="5"/>
  <c r="FK690" i="5"/>
  <c r="FJ690" i="5"/>
  <c r="FI690" i="5"/>
  <c r="FH690" i="5"/>
  <c r="FG690" i="5"/>
  <c r="FF690" i="5"/>
  <c r="GP689" i="5"/>
  <c r="GO689" i="5"/>
  <c r="GN689" i="5"/>
  <c r="GM689" i="5"/>
  <c r="GL689" i="5"/>
  <c r="GK689" i="5"/>
  <c r="GJ689" i="5"/>
  <c r="GI689" i="5"/>
  <c r="GH689" i="5"/>
  <c r="GG689" i="5"/>
  <c r="GF689" i="5"/>
  <c r="GE689" i="5"/>
  <c r="GD689" i="5"/>
  <c r="GC689" i="5"/>
  <c r="GB689" i="5"/>
  <c r="GA689" i="5"/>
  <c r="FZ689" i="5"/>
  <c r="FY689" i="5"/>
  <c r="FX689" i="5"/>
  <c r="FW689" i="5"/>
  <c r="FV689" i="5"/>
  <c r="FU689" i="5"/>
  <c r="FT689" i="5"/>
  <c r="FS689" i="5"/>
  <c r="FR689" i="5"/>
  <c r="FQ689" i="5"/>
  <c r="FP689" i="5"/>
  <c r="FO689" i="5"/>
  <c r="FN689" i="5"/>
  <c r="FM689" i="5"/>
  <c r="FL689" i="5"/>
  <c r="FK689" i="5"/>
  <c r="FJ689" i="5"/>
  <c r="FI689" i="5"/>
  <c r="FH689" i="5"/>
  <c r="FG689" i="5"/>
  <c r="FF689" i="5"/>
  <c r="GQ688" i="5"/>
  <c r="GP688" i="5"/>
  <c r="GO688" i="5"/>
  <c r="GN688" i="5"/>
  <c r="GM688" i="5"/>
  <c r="GL688" i="5"/>
  <c r="GK688" i="5"/>
  <c r="GJ688" i="5"/>
  <c r="GI688" i="5"/>
  <c r="GH688" i="5"/>
  <c r="GG688" i="5"/>
  <c r="GF688" i="5"/>
  <c r="GE688" i="5"/>
  <c r="GD688" i="5"/>
  <c r="GC688" i="5"/>
  <c r="GB688" i="5"/>
  <c r="GA688" i="5"/>
  <c r="FZ688" i="5"/>
  <c r="FY688" i="5"/>
  <c r="FX688" i="5"/>
  <c r="FW688" i="5"/>
  <c r="FV688" i="5"/>
  <c r="FU688" i="5"/>
  <c r="FT688" i="5"/>
  <c r="FS688" i="5"/>
  <c r="FR688" i="5"/>
  <c r="FQ688" i="5"/>
  <c r="FP688" i="5"/>
  <c r="FO688" i="5"/>
  <c r="FN688" i="5"/>
  <c r="FM688" i="5"/>
  <c r="FL688" i="5"/>
  <c r="FK688" i="5"/>
  <c r="FJ688" i="5"/>
  <c r="FI688" i="5"/>
  <c r="FH688" i="5"/>
  <c r="FG688" i="5"/>
  <c r="FF688" i="5"/>
  <c r="GR687" i="5"/>
  <c r="GQ687" i="5"/>
  <c r="GP687" i="5"/>
  <c r="GO687" i="5"/>
  <c r="GN687" i="5"/>
  <c r="GM687" i="5"/>
  <c r="GL687" i="5"/>
  <c r="GK687" i="5"/>
  <c r="GJ687" i="5"/>
  <c r="GI687" i="5"/>
  <c r="GH687" i="5"/>
  <c r="GG687" i="5"/>
  <c r="GF687" i="5"/>
  <c r="GE687" i="5"/>
  <c r="GD687" i="5"/>
  <c r="GC687" i="5"/>
  <c r="GB687" i="5"/>
  <c r="GA687" i="5"/>
  <c r="FZ687" i="5"/>
  <c r="FY687" i="5"/>
  <c r="FX687" i="5"/>
  <c r="FW687" i="5"/>
  <c r="FV687" i="5"/>
  <c r="FU687" i="5"/>
  <c r="FT687" i="5"/>
  <c r="FS687" i="5"/>
  <c r="FR687" i="5"/>
  <c r="FQ687" i="5"/>
  <c r="FP687" i="5"/>
  <c r="FO687" i="5"/>
  <c r="FN687" i="5"/>
  <c r="FM687" i="5"/>
  <c r="FL687" i="5"/>
  <c r="FK687" i="5"/>
  <c r="FJ687" i="5"/>
  <c r="FI687" i="5"/>
  <c r="FH687" i="5"/>
  <c r="FG687" i="5"/>
  <c r="FF687" i="5"/>
  <c r="DR725" i="5"/>
  <c r="DS724" i="5"/>
  <c r="DR724" i="5"/>
  <c r="DT723" i="5"/>
  <c r="DS723" i="5"/>
  <c r="DR723" i="5"/>
  <c r="DU722" i="5"/>
  <c r="DT722" i="5"/>
  <c r="DS722" i="5"/>
  <c r="DR722" i="5"/>
  <c r="DV721" i="5"/>
  <c r="DU721" i="5"/>
  <c r="DT721" i="5"/>
  <c r="DS721" i="5"/>
  <c r="DR721" i="5"/>
  <c r="DW720" i="5"/>
  <c r="DV720" i="5"/>
  <c r="DU720" i="5"/>
  <c r="DT720" i="5"/>
  <c r="DS720" i="5"/>
  <c r="DR720" i="5"/>
  <c r="DX719" i="5"/>
  <c r="DW719" i="5"/>
  <c r="DV719" i="5"/>
  <c r="DU719" i="5"/>
  <c r="DT719" i="5"/>
  <c r="DS719" i="5"/>
  <c r="DR719" i="5"/>
  <c r="DY718" i="5"/>
  <c r="DX718" i="5"/>
  <c r="DW718" i="5"/>
  <c r="DV718" i="5"/>
  <c r="DU718" i="5"/>
  <c r="DT718" i="5"/>
  <c r="DS718" i="5"/>
  <c r="DR718" i="5"/>
  <c r="DZ717" i="5"/>
  <c r="DY717" i="5"/>
  <c r="DX717" i="5"/>
  <c r="DW717" i="5"/>
  <c r="DV717" i="5"/>
  <c r="DU717" i="5"/>
  <c r="DT717" i="5"/>
  <c r="DS717" i="5"/>
  <c r="DR717" i="5"/>
  <c r="EA716" i="5"/>
  <c r="DZ716" i="5"/>
  <c r="DY716" i="5"/>
  <c r="DX716" i="5"/>
  <c r="DW716" i="5"/>
  <c r="DV716" i="5"/>
  <c r="DU716" i="5"/>
  <c r="DT716" i="5"/>
  <c r="DS716" i="5"/>
  <c r="DR716" i="5"/>
  <c r="EB715" i="5"/>
  <c r="EA715" i="5"/>
  <c r="DZ715" i="5"/>
  <c r="DY715" i="5"/>
  <c r="DX715" i="5"/>
  <c r="DW715" i="5"/>
  <c r="DV715" i="5"/>
  <c r="DU715" i="5"/>
  <c r="DT715" i="5"/>
  <c r="DS715" i="5"/>
  <c r="DR715" i="5"/>
  <c r="EC714" i="5"/>
  <c r="EB714" i="5"/>
  <c r="EA714" i="5"/>
  <c r="DZ714" i="5"/>
  <c r="DY714" i="5"/>
  <c r="DX714" i="5"/>
  <c r="DW714" i="5"/>
  <c r="DV714" i="5"/>
  <c r="DU714" i="5"/>
  <c r="DT714" i="5"/>
  <c r="DS714" i="5"/>
  <c r="DR714" i="5"/>
  <c r="ED713" i="5"/>
  <c r="EC713" i="5"/>
  <c r="EB713" i="5"/>
  <c r="EA713" i="5"/>
  <c r="DZ713" i="5"/>
  <c r="DY713" i="5"/>
  <c r="DX713" i="5"/>
  <c r="DW713" i="5"/>
  <c r="DV713" i="5"/>
  <c r="DU713" i="5"/>
  <c r="DT713" i="5"/>
  <c r="DS713" i="5"/>
  <c r="DR713" i="5"/>
  <c r="EE712" i="5"/>
  <c r="ED712" i="5"/>
  <c r="EC712" i="5"/>
  <c r="EB712" i="5"/>
  <c r="EA712" i="5"/>
  <c r="DZ712" i="5"/>
  <c r="DY712" i="5"/>
  <c r="DX712" i="5"/>
  <c r="DW712" i="5"/>
  <c r="DV712" i="5"/>
  <c r="DU712" i="5"/>
  <c r="DT712" i="5"/>
  <c r="DS712" i="5"/>
  <c r="DR712" i="5"/>
  <c r="EF711" i="5"/>
  <c r="EE711" i="5"/>
  <c r="ED711" i="5"/>
  <c r="EC711" i="5"/>
  <c r="EB711" i="5"/>
  <c r="EA711" i="5"/>
  <c r="DZ711" i="5"/>
  <c r="DY711" i="5"/>
  <c r="DX711" i="5"/>
  <c r="DW711" i="5"/>
  <c r="DV711" i="5"/>
  <c r="DU711" i="5"/>
  <c r="DT711" i="5"/>
  <c r="DS711" i="5"/>
  <c r="DR711" i="5"/>
  <c r="EG710" i="5"/>
  <c r="EF710" i="5"/>
  <c r="EE710" i="5"/>
  <c r="ED710" i="5"/>
  <c r="EC710" i="5"/>
  <c r="EB710" i="5"/>
  <c r="EA710" i="5"/>
  <c r="DZ710" i="5"/>
  <c r="DY710" i="5"/>
  <c r="DX710" i="5"/>
  <c r="DW710" i="5"/>
  <c r="DV710" i="5"/>
  <c r="DU710" i="5"/>
  <c r="DT710" i="5"/>
  <c r="DS710" i="5"/>
  <c r="DR710" i="5"/>
  <c r="EH709" i="5"/>
  <c r="EG709" i="5"/>
  <c r="EF709" i="5"/>
  <c r="EE709" i="5"/>
  <c r="ED709" i="5"/>
  <c r="EC709" i="5"/>
  <c r="EB709" i="5"/>
  <c r="EA709" i="5"/>
  <c r="DZ709" i="5"/>
  <c r="DY709" i="5"/>
  <c r="DX709" i="5"/>
  <c r="DW709" i="5"/>
  <c r="DV709" i="5"/>
  <c r="DU709" i="5"/>
  <c r="DT709" i="5"/>
  <c r="DS709" i="5"/>
  <c r="DR709" i="5"/>
  <c r="EI708" i="5"/>
  <c r="EH708" i="5"/>
  <c r="EG708" i="5"/>
  <c r="EF708" i="5"/>
  <c r="EE708" i="5"/>
  <c r="ED708" i="5"/>
  <c r="EC708" i="5"/>
  <c r="EB708" i="5"/>
  <c r="EA708" i="5"/>
  <c r="DZ708" i="5"/>
  <c r="DY708" i="5"/>
  <c r="DX708" i="5"/>
  <c r="DW708" i="5"/>
  <c r="DV708" i="5"/>
  <c r="DU708" i="5"/>
  <c r="DT708" i="5"/>
  <c r="DS708" i="5"/>
  <c r="DR708" i="5"/>
  <c r="EJ707" i="5"/>
  <c r="EI707" i="5"/>
  <c r="EH707" i="5"/>
  <c r="EG707" i="5"/>
  <c r="EF707" i="5"/>
  <c r="EE707" i="5"/>
  <c r="ED707" i="5"/>
  <c r="EC707" i="5"/>
  <c r="EB707" i="5"/>
  <c r="EA707" i="5"/>
  <c r="DZ707" i="5"/>
  <c r="DY707" i="5"/>
  <c r="DX707" i="5"/>
  <c r="DW707" i="5"/>
  <c r="DV707" i="5"/>
  <c r="DU707" i="5"/>
  <c r="DT707" i="5"/>
  <c r="DS707" i="5"/>
  <c r="DR707" i="5"/>
  <c r="EK706" i="5"/>
  <c r="EJ706" i="5"/>
  <c r="EI706" i="5"/>
  <c r="EH706" i="5"/>
  <c r="EG706" i="5"/>
  <c r="EF706" i="5"/>
  <c r="EE706" i="5"/>
  <c r="ED706" i="5"/>
  <c r="EC706" i="5"/>
  <c r="EB706" i="5"/>
  <c r="EA706" i="5"/>
  <c r="DZ706" i="5"/>
  <c r="DY706" i="5"/>
  <c r="DX706" i="5"/>
  <c r="DW706" i="5"/>
  <c r="DV706" i="5"/>
  <c r="DU706" i="5"/>
  <c r="DT706" i="5"/>
  <c r="DS706" i="5"/>
  <c r="DR706" i="5"/>
  <c r="EL705" i="5"/>
  <c r="EK705" i="5"/>
  <c r="EJ705" i="5"/>
  <c r="EI705" i="5"/>
  <c r="EH705" i="5"/>
  <c r="EG705" i="5"/>
  <c r="EF705" i="5"/>
  <c r="EE705" i="5"/>
  <c r="ED705" i="5"/>
  <c r="EC705" i="5"/>
  <c r="EB705" i="5"/>
  <c r="EA705" i="5"/>
  <c r="DZ705" i="5"/>
  <c r="DY705" i="5"/>
  <c r="DX705" i="5"/>
  <c r="DW705" i="5"/>
  <c r="DV705" i="5"/>
  <c r="DU705" i="5"/>
  <c r="DT705" i="5"/>
  <c r="DS705" i="5"/>
  <c r="DR705" i="5"/>
  <c r="EM704" i="5"/>
  <c r="EL704" i="5"/>
  <c r="EK704" i="5"/>
  <c r="EJ704" i="5"/>
  <c r="EI704" i="5"/>
  <c r="EH704" i="5"/>
  <c r="EG704" i="5"/>
  <c r="EF704" i="5"/>
  <c r="EE704" i="5"/>
  <c r="ED704" i="5"/>
  <c r="EC704" i="5"/>
  <c r="EB704" i="5"/>
  <c r="EA704" i="5"/>
  <c r="DZ704" i="5"/>
  <c r="DY704" i="5"/>
  <c r="DX704" i="5"/>
  <c r="DW704" i="5"/>
  <c r="DV704" i="5"/>
  <c r="DU704" i="5"/>
  <c r="DT704" i="5"/>
  <c r="DS704" i="5"/>
  <c r="DR704" i="5"/>
  <c r="EN703" i="5"/>
  <c r="EM703" i="5"/>
  <c r="EL703" i="5"/>
  <c r="EK703" i="5"/>
  <c r="EJ703" i="5"/>
  <c r="EI703" i="5"/>
  <c r="EH703" i="5"/>
  <c r="EG703" i="5"/>
  <c r="EF703" i="5"/>
  <c r="EE703" i="5"/>
  <c r="ED703" i="5"/>
  <c r="EC703" i="5"/>
  <c r="EB703" i="5"/>
  <c r="EA703" i="5"/>
  <c r="DZ703" i="5"/>
  <c r="DY703" i="5"/>
  <c r="DX703" i="5"/>
  <c r="DW703" i="5"/>
  <c r="DV703" i="5"/>
  <c r="DU703" i="5"/>
  <c r="DT703" i="5"/>
  <c r="DS703" i="5"/>
  <c r="DR703" i="5"/>
  <c r="EO702" i="5"/>
  <c r="EN702" i="5"/>
  <c r="EM702" i="5"/>
  <c r="EL702" i="5"/>
  <c r="EK702" i="5"/>
  <c r="EJ702" i="5"/>
  <c r="EI702" i="5"/>
  <c r="EH702" i="5"/>
  <c r="EG702" i="5"/>
  <c r="EF702" i="5"/>
  <c r="EE702" i="5"/>
  <c r="ED702" i="5"/>
  <c r="EC702" i="5"/>
  <c r="EB702" i="5"/>
  <c r="EA702" i="5"/>
  <c r="DZ702" i="5"/>
  <c r="DY702" i="5"/>
  <c r="DX702" i="5"/>
  <c r="DW702" i="5"/>
  <c r="DV702" i="5"/>
  <c r="DU702" i="5"/>
  <c r="DT702" i="5"/>
  <c r="DS702" i="5"/>
  <c r="DR702" i="5"/>
  <c r="EP701" i="5"/>
  <c r="EO701" i="5"/>
  <c r="EN701" i="5"/>
  <c r="EM701" i="5"/>
  <c r="EL701" i="5"/>
  <c r="EK701" i="5"/>
  <c r="EJ701" i="5"/>
  <c r="EI701" i="5"/>
  <c r="EH701" i="5"/>
  <c r="EG701" i="5"/>
  <c r="EF701" i="5"/>
  <c r="EE701" i="5"/>
  <c r="ED701" i="5"/>
  <c r="EC701" i="5"/>
  <c r="EB701" i="5"/>
  <c r="EA701" i="5"/>
  <c r="DZ701" i="5"/>
  <c r="DY701" i="5"/>
  <c r="DX701" i="5"/>
  <c r="DW701" i="5"/>
  <c r="DV701" i="5"/>
  <c r="DU701" i="5"/>
  <c r="DT701" i="5"/>
  <c r="DS701" i="5"/>
  <c r="DR701" i="5"/>
  <c r="EQ700" i="5"/>
  <c r="EP700" i="5"/>
  <c r="EO700" i="5"/>
  <c r="EN700" i="5"/>
  <c r="EM700" i="5"/>
  <c r="EL700" i="5"/>
  <c r="EK700" i="5"/>
  <c r="EJ700" i="5"/>
  <c r="EI700" i="5"/>
  <c r="EH700" i="5"/>
  <c r="EG700" i="5"/>
  <c r="EF700" i="5"/>
  <c r="EE700" i="5"/>
  <c r="ED700" i="5"/>
  <c r="EC700" i="5"/>
  <c r="EB700" i="5"/>
  <c r="EA700" i="5"/>
  <c r="DZ700" i="5"/>
  <c r="DY700" i="5"/>
  <c r="DX700" i="5"/>
  <c r="DW700" i="5"/>
  <c r="DV700" i="5"/>
  <c r="DU700" i="5"/>
  <c r="DT700" i="5"/>
  <c r="DS700" i="5"/>
  <c r="DR700" i="5"/>
  <c r="ER699" i="5"/>
  <c r="EQ699" i="5"/>
  <c r="EP699" i="5"/>
  <c r="EO699" i="5"/>
  <c r="EN699" i="5"/>
  <c r="EM699" i="5"/>
  <c r="EL699" i="5"/>
  <c r="EK699" i="5"/>
  <c r="EJ699" i="5"/>
  <c r="EI699" i="5"/>
  <c r="EH699" i="5"/>
  <c r="EG699" i="5"/>
  <c r="EF699" i="5"/>
  <c r="EE699" i="5"/>
  <c r="ED699" i="5"/>
  <c r="EC699" i="5"/>
  <c r="EB699" i="5"/>
  <c r="EA699" i="5"/>
  <c r="DZ699" i="5"/>
  <c r="DY699" i="5"/>
  <c r="DX699" i="5"/>
  <c r="DW699" i="5"/>
  <c r="DV699" i="5"/>
  <c r="DU699" i="5"/>
  <c r="DT699" i="5"/>
  <c r="DS699" i="5"/>
  <c r="DR699" i="5"/>
  <c r="ES698" i="5"/>
  <c r="ER698" i="5"/>
  <c r="EQ698" i="5"/>
  <c r="EP698" i="5"/>
  <c r="EO698" i="5"/>
  <c r="EN698" i="5"/>
  <c r="EM698" i="5"/>
  <c r="EL698" i="5"/>
  <c r="EK698" i="5"/>
  <c r="EJ698" i="5"/>
  <c r="EI698" i="5"/>
  <c r="EH698" i="5"/>
  <c r="EG698" i="5"/>
  <c r="EF698" i="5"/>
  <c r="EE698" i="5"/>
  <c r="ED698" i="5"/>
  <c r="EC698" i="5"/>
  <c r="EB698" i="5"/>
  <c r="EA698" i="5"/>
  <c r="DZ698" i="5"/>
  <c r="DY698" i="5"/>
  <c r="DX698" i="5"/>
  <c r="DW698" i="5"/>
  <c r="DV698" i="5"/>
  <c r="DU698" i="5"/>
  <c r="DT698" i="5"/>
  <c r="DS698" i="5"/>
  <c r="DR698" i="5"/>
  <c r="ET697" i="5"/>
  <c r="ES697" i="5"/>
  <c r="ER697" i="5"/>
  <c r="EQ697" i="5"/>
  <c r="EP697" i="5"/>
  <c r="EO697" i="5"/>
  <c r="EN697" i="5"/>
  <c r="EM697" i="5"/>
  <c r="EL697" i="5"/>
  <c r="EK697" i="5"/>
  <c r="EJ697" i="5"/>
  <c r="EI697" i="5"/>
  <c r="EH697" i="5"/>
  <c r="EG697" i="5"/>
  <c r="EF697" i="5"/>
  <c r="EE697" i="5"/>
  <c r="ED697" i="5"/>
  <c r="EC697" i="5"/>
  <c r="EB697" i="5"/>
  <c r="EA697" i="5"/>
  <c r="DZ697" i="5"/>
  <c r="DY697" i="5"/>
  <c r="DX697" i="5"/>
  <c r="DW697" i="5"/>
  <c r="DV697" i="5"/>
  <c r="DU697" i="5"/>
  <c r="DT697" i="5"/>
  <c r="DS697" i="5"/>
  <c r="DR697" i="5"/>
  <c r="EU696" i="5"/>
  <c r="ET696" i="5"/>
  <c r="ES696" i="5"/>
  <c r="ER696" i="5"/>
  <c r="EQ696" i="5"/>
  <c r="EP696" i="5"/>
  <c r="EO696" i="5"/>
  <c r="EN696" i="5"/>
  <c r="EM696" i="5"/>
  <c r="EL696" i="5"/>
  <c r="EK696" i="5"/>
  <c r="EJ696" i="5"/>
  <c r="EI696" i="5"/>
  <c r="EH696" i="5"/>
  <c r="EG696" i="5"/>
  <c r="EF696" i="5"/>
  <c r="EE696" i="5"/>
  <c r="ED696" i="5"/>
  <c r="EC696" i="5"/>
  <c r="EB696" i="5"/>
  <c r="EA696" i="5"/>
  <c r="DZ696" i="5"/>
  <c r="DY696" i="5"/>
  <c r="DX696" i="5"/>
  <c r="DW696" i="5"/>
  <c r="DV696" i="5"/>
  <c r="DU696" i="5"/>
  <c r="DT696" i="5"/>
  <c r="DS696" i="5"/>
  <c r="DR696" i="5"/>
  <c r="EV695" i="5"/>
  <c r="EU695" i="5"/>
  <c r="ET695" i="5"/>
  <c r="ES695" i="5"/>
  <c r="ER695" i="5"/>
  <c r="EQ695" i="5"/>
  <c r="EP695" i="5"/>
  <c r="EO695" i="5"/>
  <c r="EN695" i="5"/>
  <c r="EM695" i="5"/>
  <c r="EL695" i="5"/>
  <c r="EK695" i="5"/>
  <c r="EJ695" i="5"/>
  <c r="EI695" i="5"/>
  <c r="EH695" i="5"/>
  <c r="EG695" i="5"/>
  <c r="EF695" i="5"/>
  <c r="EE695" i="5"/>
  <c r="ED695" i="5"/>
  <c r="EC695" i="5"/>
  <c r="EB695" i="5"/>
  <c r="EA695" i="5"/>
  <c r="DZ695" i="5"/>
  <c r="DY695" i="5"/>
  <c r="DX695" i="5"/>
  <c r="DW695" i="5"/>
  <c r="DV695" i="5"/>
  <c r="DU695" i="5"/>
  <c r="DT695" i="5"/>
  <c r="DS695" i="5"/>
  <c r="DR695" i="5"/>
  <c r="EW694" i="5"/>
  <c r="EV694" i="5"/>
  <c r="EU694" i="5"/>
  <c r="ET694" i="5"/>
  <c r="ES694" i="5"/>
  <c r="ER694" i="5"/>
  <c r="EQ694" i="5"/>
  <c r="EP694" i="5"/>
  <c r="EO694" i="5"/>
  <c r="EN694" i="5"/>
  <c r="EM694" i="5"/>
  <c r="EL694" i="5"/>
  <c r="EK694" i="5"/>
  <c r="EJ694" i="5"/>
  <c r="EI694" i="5"/>
  <c r="EH694" i="5"/>
  <c r="EG694" i="5"/>
  <c r="EF694" i="5"/>
  <c r="EE694" i="5"/>
  <c r="ED694" i="5"/>
  <c r="EC694" i="5"/>
  <c r="EB694" i="5"/>
  <c r="EA694" i="5"/>
  <c r="DZ694" i="5"/>
  <c r="DY694" i="5"/>
  <c r="DX694" i="5"/>
  <c r="DW694" i="5"/>
  <c r="DV694" i="5"/>
  <c r="DU694" i="5"/>
  <c r="DT694" i="5"/>
  <c r="DS694" i="5"/>
  <c r="DR694" i="5"/>
  <c r="EX693" i="5"/>
  <c r="EW693" i="5"/>
  <c r="EV693" i="5"/>
  <c r="EU693" i="5"/>
  <c r="ET693" i="5"/>
  <c r="ES693" i="5"/>
  <c r="ER693" i="5"/>
  <c r="EQ693" i="5"/>
  <c r="EP693" i="5"/>
  <c r="EO693" i="5"/>
  <c r="EN693" i="5"/>
  <c r="EM693" i="5"/>
  <c r="EL693" i="5"/>
  <c r="EK693" i="5"/>
  <c r="EJ693" i="5"/>
  <c r="EI693" i="5"/>
  <c r="EH693" i="5"/>
  <c r="EG693" i="5"/>
  <c r="EF693" i="5"/>
  <c r="EE693" i="5"/>
  <c r="ED693" i="5"/>
  <c r="EC693" i="5"/>
  <c r="EB693" i="5"/>
  <c r="EA693" i="5"/>
  <c r="DZ693" i="5"/>
  <c r="DY693" i="5"/>
  <c r="DX693" i="5"/>
  <c r="DW693" i="5"/>
  <c r="DV693" i="5"/>
  <c r="DU693" i="5"/>
  <c r="DT693" i="5"/>
  <c r="DS693" i="5"/>
  <c r="DR693" i="5"/>
  <c r="EY692" i="5"/>
  <c r="EX692" i="5"/>
  <c r="EW692" i="5"/>
  <c r="EV692" i="5"/>
  <c r="EU692" i="5"/>
  <c r="ET692" i="5"/>
  <c r="ES692" i="5"/>
  <c r="ER692" i="5"/>
  <c r="EQ692" i="5"/>
  <c r="EP692" i="5"/>
  <c r="EO692" i="5"/>
  <c r="EN692" i="5"/>
  <c r="EM692" i="5"/>
  <c r="EL692" i="5"/>
  <c r="EK692" i="5"/>
  <c r="EJ692" i="5"/>
  <c r="EI692" i="5"/>
  <c r="EH692" i="5"/>
  <c r="EG692" i="5"/>
  <c r="EF692" i="5"/>
  <c r="EE692" i="5"/>
  <c r="ED692" i="5"/>
  <c r="EC692" i="5"/>
  <c r="EB692" i="5"/>
  <c r="EA692" i="5"/>
  <c r="DZ692" i="5"/>
  <c r="DY692" i="5"/>
  <c r="DX692" i="5"/>
  <c r="DW692" i="5"/>
  <c r="DV692" i="5"/>
  <c r="DU692" i="5"/>
  <c r="DT692" i="5"/>
  <c r="DS692" i="5"/>
  <c r="DR692" i="5"/>
  <c r="EZ691" i="5"/>
  <c r="EY691" i="5"/>
  <c r="EX691" i="5"/>
  <c r="EW691" i="5"/>
  <c r="EV691" i="5"/>
  <c r="EU691" i="5"/>
  <c r="ET691" i="5"/>
  <c r="ES691" i="5"/>
  <c r="ER691" i="5"/>
  <c r="EQ691" i="5"/>
  <c r="EP691" i="5"/>
  <c r="EO691" i="5"/>
  <c r="EN691" i="5"/>
  <c r="EM691" i="5"/>
  <c r="EL691" i="5"/>
  <c r="EK691" i="5"/>
  <c r="EJ691" i="5"/>
  <c r="EI691" i="5"/>
  <c r="EH691" i="5"/>
  <c r="EG691" i="5"/>
  <c r="EF691" i="5"/>
  <c r="EE691" i="5"/>
  <c r="ED691" i="5"/>
  <c r="EC691" i="5"/>
  <c r="EB691" i="5"/>
  <c r="EA691" i="5"/>
  <c r="DZ691" i="5"/>
  <c r="DY691" i="5"/>
  <c r="DX691" i="5"/>
  <c r="DW691" i="5"/>
  <c r="DV691" i="5"/>
  <c r="DU691" i="5"/>
  <c r="DT691" i="5"/>
  <c r="DS691" i="5"/>
  <c r="DR691" i="5"/>
  <c r="FA690" i="5"/>
  <c r="EZ690" i="5"/>
  <c r="EY690" i="5"/>
  <c r="EX690" i="5"/>
  <c r="EW690" i="5"/>
  <c r="EV690" i="5"/>
  <c r="EU690" i="5"/>
  <c r="ET690" i="5"/>
  <c r="ES690" i="5"/>
  <c r="ER690" i="5"/>
  <c r="EQ690" i="5"/>
  <c r="EP690" i="5"/>
  <c r="EO690" i="5"/>
  <c r="EN690" i="5"/>
  <c r="EM690" i="5"/>
  <c r="EL690" i="5"/>
  <c r="EK690" i="5"/>
  <c r="EJ690" i="5"/>
  <c r="EI690" i="5"/>
  <c r="EH690" i="5"/>
  <c r="EG690" i="5"/>
  <c r="EF690" i="5"/>
  <c r="EE690" i="5"/>
  <c r="ED690" i="5"/>
  <c r="EC690" i="5"/>
  <c r="EB690" i="5"/>
  <c r="EA690" i="5"/>
  <c r="DZ690" i="5"/>
  <c r="DY690" i="5"/>
  <c r="DX690" i="5"/>
  <c r="DW690" i="5"/>
  <c r="DV690" i="5"/>
  <c r="DU690" i="5"/>
  <c r="DT690" i="5"/>
  <c r="DS690" i="5"/>
  <c r="DR690" i="5"/>
  <c r="FB689" i="5"/>
  <c r="FA689" i="5"/>
  <c r="EZ689" i="5"/>
  <c r="EY689" i="5"/>
  <c r="EX689" i="5"/>
  <c r="EW689" i="5"/>
  <c r="EV689" i="5"/>
  <c r="EU689" i="5"/>
  <c r="ET689" i="5"/>
  <c r="ES689" i="5"/>
  <c r="ER689" i="5"/>
  <c r="EQ689" i="5"/>
  <c r="EP689" i="5"/>
  <c r="EO689" i="5"/>
  <c r="EN689" i="5"/>
  <c r="EM689" i="5"/>
  <c r="EL689" i="5"/>
  <c r="EK689" i="5"/>
  <c r="EJ689" i="5"/>
  <c r="EI689" i="5"/>
  <c r="EH689" i="5"/>
  <c r="EG689" i="5"/>
  <c r="EF689" i="5"/>
  <c r="EE689" i="5"/>
  <c r="ED689" i="5"/>
  <c r="EC689" i="5"/>
  <c r="EB689" i="5"/>
  <c r="EA689" i="5"/>
  <c r="DZ689" i="5"/>
  <c r="DY689" i="5"/>
  <c r="DX689" i="5"/>
  <c r="DW689" i="5"/>
  <c r="DV689" i="5"/>
  <c r="DU689" i="5"/>
  <c r="DT689" i="5"/>
  <c r="DS689" i="5"/>
  <c r="DR689" i="5"/>
  <c r="FC688" i="5"/>
  <c r="FB688" i="5"/>
  <c r="FA688" i="5"/>
  <c r="EZ688" i="5"/>
  <c r="EY688" i="5"/>
  <c r="EX688" i="5"/>
  <c r="EW688" i="5"/>
  <c r="EV688" i="5"/>
  <c r="EU688" i="5"/>
  <c r="ET688" i="5"/>
  <c r="ES688" i="5"/>
  <c r="ER688" i="5"/>
  <c r="EQ688" i="5"/>
  <c r="EP688" i="5"/>
  <c r="EO688" i="5"/>
  <c r="EN688" i="5"/>
  <c r="EM688" i="5"/>
  <c r="EL688" i="5"/>
  <c r="EK688" i="5"/>
  <c r="EJ688" i="5"/>
  <c r="EI688" i="5"/>
  <c r="EH688" i="5"/>
  <c r="EG688" i="5"/>
  <c r="EF688" i="5"/>
  <c r="EE688" i="5"/>
  <c r="ED688" i="5"/>
  <c r="EC688" i="5"/>
  <c r="EB688" i="5"/>
  <c r="EA688" i="5"/>
  <c r="DZ688" i="5"/>
  <c r="DY688" i="5"/>
  <c r="DX688" i="5"/>
  <c r="DW688" i="5"/>
  <c r="DV688" i="5"/>
  <c r="DU688" i="5"/>
  <c r="DT688" i="5"/>
  <c r="DS688" i="5"/>
  <c r="DR688" i="5"/>
  <c r="FD687" i="5"/>
  <c r="FC687" i="5"/>
  <c r="FB687" i="5"/>
  <c r="FA687" i="5"/>
  <c r="EZ687" i="5"/>
  <c r="EY687" i="5"/>
  <c r="EX687" i="5"/>
  <c r="EW687" i="5"/>
  <c r="EV687" i="5"/>
  <c r="EU687" i="5"/>
  <c r="ET687" i="5"/>
  <c r="ES687" i="5"/>
  <c r="ER687" i="5"/>
  <c r="EQ687" i="5"/>
  <c r="EP687" i="5"/>
  <c r="EO687" i="5"/>
  <c r="EN687" i="5"/>
  <c r="EM687" i="5"/>
  <c r="EL687" i="5"/>
  <c r="EK687" i="5"/>
  <c r="EJ687" i="5"/>
  <c r="EI687" i="5"/>
  <c r="EH687" i="5"/>
  <c r="EG687" i="5"/>
  <c r="EF687" i="5"/>
  <c r="EE687" i="5"/>
  <c r="ED687" i="5"/>
  <c r="EC687" i="5"/>
  <c r="EB687" i="5"/>
  <c r="EA687" i="5"/>
  <c r="DZ687" i="5"/>
  <c r="DY687" i="5"/>
  <c r="DX687" i="5"/>
  <c r="DW687" i="5"/>
  <c r="DV687" i="5"/>
  <c r="DU687" i="5"/>
  <c r="DT687" i="5"/>
  <c r="DS687" i="5"/>
  <c r="DR687" i="5"/>
  <c r="CD725" i="5"/>
  <c r="CE724" i="5"/>
  <c r="CD724" i="5"/>
  <c r="CF723" i="5"/>
  <c r="CE723" i="5"/>
  <c r="CD723" i="5"/>
  <c r="CG722" i="5"/>
  <c r="CF722" i="5"/>
  <c r="CE722" i="5"/>
  <c r="CD722" i="5"/>
  <c r="CH721" i="5"/>
  <c r="CG721" i="5"/>
  <c r="CF721" i="5"/>
  <c r="CE721" i="5"/>
  <c r="CD721" i="5"/>
  <c r="CI720" i="5"/>
  <c r="CH720" i="5"/>
  <c r="CG720" i="5"/>
  <c r="CF720" i="5"/>
  <c r="CE720" i="5"/>
  <c r="CD720" i="5"/>
  <c r="CJ719" i="5"/>
  <c r="CI719" i="5"/>
  <c r="CH719" i="5"/>
  <c r="CG719" i="5"/>
  <c r="CF719" i="5"/>
  <c r="CE719" i="5"/>
  <c r="CD719" i="5"/>
  <c r="CK718" i="5"/>
  <c r="CJ718" i="5"/>
  <c r="CI718" i="5"/>
  <c r="CH718" i="5"/>
  <c r="CG718" i="5"/>
  <c r="CF718" i="5"/>
  <c r="CE718" i="5"/>
  <c r="CD718" i="5"/>
  <c r="CL717" i="5"/>
  <c r="CK717" i="5"/>
  <c r="CJ717" i="5"/>
  <c r="CI717" i="5"/>
  <c r="CH717" i="5"/>
  <c r="CG717" i="5"/>
  <c r="CF717" i="5"/>
  <c r="CE717" i="5"/>
  <c r="CD717" i="5"/>
  <c r="CM716" i="5"/>
  <c r="CL716" i="5"/>
  <c r="CK716" i="5"/>
  <c r="CJ716" i="5"/>
  <c r="CI716" i="5"/>
  <c r="CH716" i="5"/>
  <c r="CG716" i="5"/>
  <c r="CF716" i="5"/>
  <c r="CE716" i="5"/>
  <c r="CD716" i="5"/>
  <c r="CN715" i="5"/>
  <c r="CM715" i="5"/>
  <c r="CL715" i="5"/>
  <c r="CK715" i="5"/>
  <c r="CJ715" i="5"/>
  <c r="CI715" i="5"/>
  <c r="CH715" i="5"/>
  <c r="CG715" i="5"/>
  <c r="CF715" i="5"/>
  <c r="CE715" i="5"/>
  <c r="CD715" i="5"/>
  <c r="CO714" i="5"/>
  <c r="CN714" i="5"/>
  <c r="CM714" i="5"/>
  <c r="CL714" i="5"/>
  <c r="CK714" i="5"/>
  <c r="CJ714" i="5"/>
  <c r="CI714" i="5"/>
  <c r="CH714" i="5"/>
  <c r="CG714" i="5"/>
  <c r="CF714" i="5"/>
  <c r="CE714" i="5"/>
  <c r="CD714" i="5"/>
  <c r="CP713" i="5"/>
  <c r="CO713" i="5"/>
  <c r="CN713" i="5"/>
  <c r="CM713" i="5"/>
  <c r="CL713" i="5"/>
  <c r="CK713" i="5"/>
  <c r="CJ713" i="5"/>
  <c r="CI713" i="5"/>
  <c r="CH713" i="5"/>
  <c r="CG713" i="5"/>
  <c r="CF713" i="5"/>
  <c r="CE713" i="5"/>
  <c r="CD713" i="5"/>
  <c r="CQ712" i="5"/>
  <c r="CP712" i="5"/>
  <c r="CO712" i="5"/>
  <c r="CN712" i="5"/>
  <c r="CM712" i="5"/>
  <c r="CL712" i="5"/>
  <c r="CK712" i="5"/>
  <c r="CJ712" i="5"/>
  <c r="CI712" i="5"/>
  <c r="CH712" i="5"/>
  <c r="CG712" i="5"/>
  <c r="CF712" i="5"/>
  <c r="CE712" i="5"/>
  <c r="CD712" i="5"/>
  <c r="CR711" i="5"/>
  <c r="CQ711" i="5"/>
  <c r="CP711" i="5"/>
  <c r="CO711" i="5"/>
  <c r="CN711" i="5"/>
  <c r="CM711" i="5"/>
  <c r="CL711" i="5"/>
  <c r="CK711" i="5"/>
  <c r="CJ711" i="5"/>
  <c r="CI711" i="5"/>
  <c r="CH711" i="5"/>
  <c r="CG711" i="5"/>
  <c r="CF711" i="5"/>
  <c r="CE711" i="5"/>
  <c r="CD711" i="5"/>
  <c r="CS710" i="5"/>
  <c r="CR710" i="5"/>
  <c r="CQ710" i="5"/>
  <c r="CP710" i="5"/>
  <c r="CO710" i="5"/>
  <c r="CN710" i="5"/>
  <c r="CM710" i="5"/>
  <c r="CL710" i="5"/>
  <c r="CK710" i="5"/>
  <c r="CJ710" i="5"/>
  <c r="CI710" i="5"/>
  <c r="CH710" i="5"/>
  <c r="CG710" i="5"/>
  <c r="CF710" i="5"/>
  <c r="CE710" i="5"/>
  <c r="CD710" i="5"/>
  <c r="CT709" i="5"/>
  <c r="CS709" i="5"/>
  <c r="CR709" i="5"/>
  <c r="CQ709" i="5"/>
  <c r="CP709" i="5"/>
  <c r="CO709" i="5"/>
  <c r="CN709" i="5"/>
  <c r="CM709" i="5"/>
  <c r="CL709" i="5"/>
  <c r="CK709" i="5"/>
  <c r="CJ709" i="5"/>
  <c r="CI709" i="5"/>
  <c r="CH709" i="5"/>
  <c r="CG709" i="5"/>
  <c r="CF709" i="5"/>
  <c r="CE709" i="5"/>
  <c r="CD709" i="5"/>
  <c r="CU708" i="5"/>
  <c r="CT708" i="5"/>
  <c r="CS708" i="5"/>
  <c r="CR708" i="5"/>
  <c r="CQ708" i="5"/>
  <c r="CP708" i="5"/>
  <c r="CO708" i="5"/>
  <c r="CN708" i="5"/>
  <c r="CM708" i="5"/>
  <c r="CL708" i="5"/>
  <c r="CK708" i="5"/>
  <c r="CJ708" i="5"/>
  <c r="CI708" i="5"/>
  <c r="CH708" i="5"/>
  <c r="CG708" i="5"/>
  <c r="CF708" i="5"/>
  <c r="CE708" i="5"/>
  <c r="CD708" i="5"/>
  <c r="CV707" i="5"/>
  <c r="CU707" i="5"/>
  <c r="CT707" i="5"/>
  <c r="CS707" i="5"/>
  <c r="CR707" i="5"/>
  <c r="CQ707" i="5"/>
  <c r="CP707" i="5"/>
  <c r="CO707" i="5"/>
  <c r="CN707" i="5"/>
  <c r="CM707" i="5"/>
  <c r="CL707" i="5"/>
  <c r="CK707" i="5"/>
  <c r="CJ707" i="5"/>
  <c r="CI707" i="5"/>
  <c r="CH707" i="5"/>
  <c r="CG707" i="5"/>
  <c r="CF707" i="5"/>
  <c r="CE707" i="5"/>
  <c r="CD707" i="5"/>
  <c r="CW706" i="5"/>
  <c r="CV706" i="5"/>
  <c r="CU706" i="5"/>
  <c r="CT706" i="5"/>
  <c r="CS706" i="5"/>
  <c r="CR706" i="5"/>
  <c r="CQ706" i="5"/>
  <c r="CP706" i="5"/>
  <c r="CO706" i="5"/>
  <c r="CN706" i="5"/>
  <c r="CM706" i="5"/>
  <c r="CL706" i="5"/>
  <c r="CK706" i="5"/>
  <c r="CJ706" i="5"/>
  <c r="CI706" i="5"/>
  <c r="CH706" i="5"/>
  <c r="CG706" i="5"/>
  <c r="CF706" i="5"/>
  <c r="CE706" i="5"/>
  <c r="CD706" i="5"/>
  <c r="CX705" i="5"/>
  <c r="CW705" i="5"/>
  <c r="CV705" i="5"/>
  <c r="CU705" i="5"/>
  <c r="CT705" i="5"/>
  <c r="CS705" i="5"/>
  <c r="CR705" i="5"/>
  <c r="CQ705" i="5"/>
  <c r="CP705" i="5"/>
  <c r="CO705" i="5"/>
  <c r="CN705" i="5"/>
  <c r="CM705" i="5"/>
  <c r="CL705" i="5"/>
  <c r="CK705" i="5"/>
  <c r="CJ705" i="5"/>
  <c r="CI705" i="5"/>
  <c r="CH705" i="5"/>
  <c r="CG705" i="5"/>
  <c r="CF705" i="5"/>
  <c r="CE705" i="5"/>
  <c r="CD705" i="5"/>
  <c r="CY704" i="5"/>
  <c r="CX704" i="5"/>
  <c r="CW704" i="5"/>
  <c r="CV704" i="5"/>
  <c r="CU704" i="5"/>
  <c r="CT704" i="5"/>
  <c r="CS704" i="5"/>
  <c r="CR704" i="5"/>
  <c r="CQ704" i="5"/>
  <c r="CP704" i="5"/>
  <c r="CO704" i="5"/>
  <c r="CN704" i="5"/>
  <c r="CM704" i="5"/>
  <c r="CL704" i="5"/>
  <c r="CK704" i="5"/>
  <c r="CJ704" i="5"/>
  <c r="CI704" i="5"/>
  <c r="CH704" i="5"/>
  <c r="CG704" i="5"/>
  <c r="CF704" i="5"/>
  <c r="CE704" i="5"/>
  <c r="CD704" i="5"/>
  <c r="CZ703" i="5"/>
  <c r="CY703" i="5"/>
  <c r="CX703" i="5"/>
  <c r="CW703" i="5"/>
  <c r="CV703" i="5"/>
  <c r="CU703" i="5"/>
  <c r="CT703" i="5"/>
  <c r="CS703" i="5"/>
  <c r="CR703" i="5"/>
  <c r="CQ703" i="5"/>
  <c r="CP703" i="5"/>
  <c r="CO703" i="5"/>
  <c r="CN703" i="5"/>
  <c r="CM703" i="5"/>
  <c r="CL703" i="5"/>
  <c r="CK703" i="5"/>
  <c r="CJ703" i="5"/>
  <c r="CI703" i="5"/>
  <c r="CH703" i="5"/>
  <c r="CG703" i="5"/>
  <c r="CF703" i="5"/>
  <c r="CE703" i="5"/>
  <c r="CD703" i="5"/>
  <c r="DA702" i="5"/>
  <c r="CZ702" i="5"/>
  <c r="CY702" i="5"/>
  <c r="CX702" i="5"/>
  <c r="CW702" i="5"/>
  <c r="CV702" i="5"/>
  <c r="CU702" i="5"/>
  <c r="CT702" i="5"/>
  <c r="CS702" i="5"/>
  <c r="CR702" i="5"/>
  <c r="CQ702" i="5"/>
  <c r="CP702" i="5"/>
  <c r="CO702" i="5"/>
  <c r="CN702" i="5"/>
  <c r="CM702" i="5"/>
  <c r="CL702" i="5"/>
  <c r="CK702" i="5"/>
  <c r="CJ702" i="5"/>
  <c r="CI702" i="5"/>
  <c r="CH702" i="5"/>
  <c r="CG702" i="5"/>
  <c r="CF702" i="5"/>
  <c r="CE702" i="5"/>
  <c r="CD702" i="5"/>
  <c r="DB701" i="5"/>
  <c r="DA701" i="5"/>
  <c r="CZ701" i="5"/>
  <c r="CY701" i="5"/>
  <c r="CX701" i="5"/>
  <c r="CW701" i="5"/>
  <c r="CV701" i="5"/>
  <c r="CU701" i="5"/>
  <c r="CT701" i="5"/>
  <c r="CS701" i="5"/>
  <c r="CR701" i="5"/>
  <c r="CQ701" i="5"/>
  <c r="CP701" i="5"/>
  <c r="CO701" i="5"/>
  <c r="CN701" i="5"/>
  <c r="CM701" i="5"/>
  <c r="CL701" i="5"/>
  <c r="CK701" i="5"/>
  <c r="CJ701" i="5"/>
  <c r="CI701" i="5"/>
  <c r="CH701" i="5"/>
  <c r="CG701" i="5"/>
  <c r="CF701" i="5"/>
  <c r="CE701" i="5"/>
  <c r="CD701" i="5"/>
  <c r="DC700" i="5"/>
  <c r="DB700" i="5"/>
  <c r="DA700" i="5"/>
  <c r="CZ700" i="5"/>
  <c r="CY700" i="5"/>
  <c r="CX700" i="5"/>
  <c r="CW700" i="5"/>
  <c r="CV700" i="5"/>
  <c r="CU700" i="5"/>
  <c r="CT700" i="5"/>
  <c r="CS700" i="5"/>
  <c r="CR700" i="5"/>
  <c r="CQ700" i="5"/>
  <c r="CP700" i="5"/>
  <c r="CO700" i="5"/>
  <c r="CN700" i="5"/>
  <c r="CM700" i="5"/>
  <c r="CL700" i="5"/>
  <c r="CK700" i="5"/>
  <c r="CJ700" i="5"/>
  <c r="CI700" i="5"/>
  <c r="CH700" i="5"/>
  <c r="CG700" i="5"/>
  <c r="CF700" i="5"/>
  <c r="CE700" i="5"/>
  <c r="CD700" i="5"/>
  <c r="DD699" i="5"/>
  <c r="DC699" i="5"/>
  <c r="DB699" i="5"/>
  <c r="DA699" i="5"/>
  <c r="CZ699" i="5"/>
  <c r="CY699" i="5"/>
  <c r="CX699" i="5"/>
  <c r="CW699" i="5"/>
  <c r="CV699" i="5"/>
  <c r="CU699" i="5"/>
  <c r="CT699" i="5"/>
  <c r="CS699" i="5"/>
  <c r="CR699" i="5"/>
  <c r="CQ699" i="5"/>
  <c r="CP699" i="5"/>
  <c r="CO699" i="5"/>
  <c r="CN699" i="5"/>
  <c r="CM699" i="5"/>
  <c r="CL699" i="5"/>
  <c r="CK699" i="5"/>
  <c r="CJ699" i="5"/>
  <c r="CI699" i="5"/>
  <c r="CH699" i="5"/>
  <c r="CG699" i="5"/>
  <c r="CF699" i="5"/>
  <c r="CE699" i="5"/>
  <c r="CD699" i="5"/>
  <c r="DE698" i="5"/>
  <c r="DD698" i="5"/>
  <c r="DC698" i="5"/>
  <c r="DB698" i="5"/>
  <c r="DA698" i="5"/>
  <c r="CZ698" i="5"/>
  <c r="CY698" i="5"/>
  <c r="CX698" i="5"/>
  <c r="CW698" i="5"/>
  <c r="CV698" i="5"/>
  <c r="CU698" i="5"/>
  <c r="CT698" i="5"/>
  <c r="CS698" i="5"/>
  <c r="CR698" i="5"/>
  <c r="CQ698" i="5"/>
  <c r="CP698" i="5"/>
  <c r="CO698" i="5"/>
  <c r="CN698" i="5"/>
  <c r="CM698" i="5"/>
  <c r="CL698" i="5"/>
  <c r="CK698" i="5"/>
  <c r="CJ698" i="5"/>
  <c r="CI698" i="5"/>
  <c r="CH698" i="5"/>
  <c r="CG698" i="5"/>
  <c r="CF698" i="5"/>
  <c r="CE698" i="5"/>
  <c r="CD698" i="5"/>
  <c r="DF697" i="5"/>
  <c r="DE697" i="5"/>
  <c r="DD697" i="5"/>
  <c r="DC697" i="5"/>
  <c r="DB697" i="5"/>
  <c r="DA697" i="5"/>
  <c r="CZ697" i="5"/>
  <c r="CY697" i="5"/>
  <c r="CX697" i="5"/>
  <c r="CW697" i="5"/>
  <c r="CV697" i="5"/>
  <c r="CU697" i="5"/>
  <c r="CT697" i="5"/>
  <c r="CS697" i="5"/>
  <c r="CR697" i="5"/>
  <c r="CQ697" i="5"/>
  <c r="CP697" i="5"/>
  <c r="CO697" i="5"/>
  <c r="CN697" i="5"/>
  <c r="CM697" i="5"/>
  <c r="CL697" i="5"/>
  <c r="CK697" i="5"/>
  <c r="CJ697" i="5"/>
  <c r="CI697" i="5"/>
  <c r="CH697" i="5"/>
  <c r="CG697" i="5"/>
  <c r="CF697" i="5"/>
  <c r="CE697" i="5"/>
  <c r="CD697" i="5"/>
  <c r="DG696" i="5"/>
  <c r="DF696" i="5"/>
  <c r="DE696" i="5"/>
  <c r="DD696" i="5"/>
  <c r="DC696" i="5"/>
  <c r="DB696" i="5"/>
  <c r="DA696" i="5"/>
  <c r="CZ696" i="5"/>
  <c r="CY696" i="5"/>
  <c r="CX696" i="5"/>
  <c r="CW696" i="5"/>
  <c r="CV696" i="5"/>
  <c r="CU696" i="5"/>
  <c r="CT696" i="5"/>
  <c r="CS696" i="5"/>
  <c r="CR696" i="5"/>
  <c r="CQ696" i="5"/>
  <c r="CP696" i="5"/>
  <c r="CO696" i="5"/>
  <c r="CN696" i="5"/>
  <c r="CM696" i="5"/>
  <c r="CL696" i="5"/>
  <c r="CK696" i="5"/>
  <c r="CJ696" i="5"/>
  <c r="CI696" i="5"/>
  <c r="CH696" i="5"/>
  <c r="CG696" i="5"/>
  <c r="CF696" i="5"/>
  <c r="CE696" i="5"/>
  <c r="CD696" i="5"/>
  <c r="DH695" i="5"/>
  <c r="DG695" i="5"/>
  <c r="DF695" i="5"/>
  <c r="DE695" i="5"/>
  <c r="DD695" i="5"/>
  <c r="DC695" i="5"/>
  <c r="DB695" i="5"/>
  <c r="DA695" i="5"/>
  <c r="CZ695" i="5"/>
  <c r="CY695" i="5"/>
  <c r="CX695" i="5"/>
  <c r="CW695" i="5"/>
  <c r="CV695" i="5"/>
  <c r="CU695" i="5"/>
  <c r="CT695" i="5"/>
  <c r="CS695" i="5"/>
  <c r="CR695" i="5"/>
  <c r="CQ695" i="5"/>
  <c r="CP695" i="5"/>
  <c r="CO695" i="5"/>
  <c r="CN695" i="5"/>
  <c r="CM695" i="5"/>
  <c r="CL695" i="5"/>
  <c r="CK695" i="5"/>
  <c r="CJ695" i="5"/>
  <c r="CI695" i="5"/>
  <c r="CH695" i="5"/>
  <c r="CG695" i="5"/>
  <c r="CF695" i="5"/>
  <c r="CE695" i="5"/>
  <c r="CD695" i="5"/>
  <c r="DI694" i="5"/>
  <c r="DH694" i="5"/>
  <c r="DG694" i="5"/>
  <c r="DF694" i="5"/>
  <c r="DE694" i="5"/>
  <c r="DD694" i="5"/>
  <c r="DC694" i="5"/>
  <c r="DB694" i="5"/>
  <c r="DA694" i="5"/>
  <c r="CZ694" i="5"/>
  <c r="CY694" i="5"/>
  <c r="CX694" i="5"/>
  <c r="CW694" i="5"/>
  <c r="CV694" i="5"/>
  <c r="CU694" i="5"/>
  <c r="CT694" i="5"/>
  <c r="CS694" i="5"/>
  <c r="CR694" i="5"/>
  <c r="CQ694" i="5"/>
  <c r="CP694" i="5"/>
  <c r="CO694" i="5"/>
  <c r="CN694" i="5"/>
  <c r="CM694" i="5"/>
  <c r="CL694" i="5"/>
  <c r="CK694" i="5"/>
  <c r="CJ694" i="5"/>
  <c r="CI694" i="5"/>
  <c r="CH694" i="5"/>
  <c r="CG694" i="5"/>
  <c r="CF694" i="5"/>
  <c r="CE694" i="5"/>
  <c r="CD694" i="5"/>
  <c r="DJ693" i="5"/>
  <c r="DI693" i="5"/>
  <c r="DH693" i="5"/>
  <c r="DG693" i="5"/>
  <c r="DF693" i="5"/>
  <c r="DE693" i="5"/>
  <c r="DD693" i="5"/>
  <c r="DC693" i="5"/>
  <c r="DB693" i="5"/>
  <c r="DA693" i="5"/>
  <c r="CZ693" i="5"/>
  <c r="CY693" i="5"/>
  <c r="CX693" i="5"/>
  <c r="CW693" i="5"/>
  <c r="CV693" i="5"/>
  <c r="CU693" i="5"/>
  <c r="CT693" i="5"/>
  <c r="CS693" i="5"/>
  <c r="CR693" i="5"/>
  <c r="CQ693" i="5"/>
  <c r="CP693" i="5"/>
  <c r="CO693" i="5"/>
  <c r="CN693" i="5"/>
  <c r="CM693" i="5"/>
  <c r="CL693" i="5"/>
  <c r="CK693" i="5"/>
  <c r="CJ693" i="5"/>
  <c r="CI693" i="5"/>
  <c r="CH693" i="5"/>
  <c r="CG693" i="5"/>
  <c r="CF693" i="5"/>
  <c r="CE693" i="5"/>
  <c r="CD693" i="5"/>
  <c r="DK692" i="5"/>
  <c r="DJ692" i="5"/>
  <c r="DI692" i="5"/>
  <c r="DH692" i="5"/>
  <c r="DG692" i="5"/>
  <c r="DF692" i="5"/>
  <c r="DE692" i="5"/>
  <c r="DD692" i="5"/>
  <c r="DC692" i="5"/>
  <c r="DB692" i="5"/>
  <c r="DA692" i="5"/>
  <c r="CZ692" i="5"/>
  <c r="CY692" i="5"/>
  <c r="CX692" i="5"/>
  <c r="CW692" i="5"/>
  <c r="CV692" i="5"/>
  <c r="CU692" i="5"/>
  <c r="CT692" i="5"/>
  <c r="CS692" i="5"/>
  <c r="CR692" i="5"/>
  <c r="CQ692" i="5"/>
  <c r="CP692" i="5"/>
  <c r="CO692" i="5"/>
  <c r="CN692" i="5"/>
  <c r="CM692" i="5"/>
  <c r="CL692" i="5"/>
  <c r="CK692" i="5"/>
  <c r="CJ692" i="5"/>
  <c r="CI692" i="5"/>
  <c r="CH692" i="5"/>
  <c r="CG692" i="5"/>
  <c r="CF692" i="5"/>
  <c r="CE692" i="5"/>
  <c r="CD692" i="5"/>
  <c r="DL691" i="5"/>
  <c r="DK691" i="5"/>
  <c r="DJ691" i="5"/>
  <c r="DI691" i="5"/>
  <c r="DH691" i="5"/>
  <c r="DG691" i="5"/>
  <c r="DF691" i="5"/>
  <c r="DE691" i="5"/>
  <c r="DD691" i="5"/>
  <c r="DC691" i="5"/>
  <c r="DB691" i="5"/>
  <c r="DA691" i="5"/>
  <c r="CZ691" i="5"/>
  <c r="CY691" i="5"/>
  <c r="CX691" i="5"/>
  <c r="CW691" i="5"/>
  <c r="CV691" i="5"/>
  <c r="CU691" i="5"/>
  <c r="CT691" i="5"/>
  <c r="CS691" i="5"/>
  <c r="CR691" i="5"/>
  <c r="CQ691" i="5"/>
  <c r="CP691" i="5"/>
  <c r="CO691" i="5"/>
  <c r="CN691" i="5"/>
  <c r="CM691" i="5"/>
  <c r="CL691" i="5"/>
  <c r="CK691" i="5"/>
  <c r="CJ691" i="5"/>
  <c r="CI691" i="5"/>
  <c r="CH691" i="5"/>
  <c r="CG691" i="5"/>
  <c r="CF691" i="5"/>
  <c r="CE691" i="5"/>
  <c r="CD691" i="5"/>
  <c r="DM690" i="5"/>
  <c r="DL690" i="5"/>
  <c r="DK690" i="5"/>
  <c r="DJ690" i="5"/>
  <c r="DI690" i="5"/>
  <c r="DH690" i="5"/>
  <c r="DG690" i="5"/>
  <c r="DF690" i="5"/>
  <c r="DE690" i="5"/>
  <c r="DD690" i="5"/>
  <c r="DC690" i="5"/>
  <c r="DB690" i="5"/>
  <c r="DA690" i="5"/>
  <c r="CZ690" i="5"/>
  <c r="CY690" i="5"/>
  <c r="CX690" i="5"/>
  <c r="CW690" i="5"/>
  <c r="CV690" i="5"/>
  <c r="CU690" i="5"/>
  <c r="CT690" i="5"/>
  <c r="CS690" i="5"/>
  <c r="CR690" i="5"/>
  <c r="CQ690" i="5"/>
  <c r="CP690" i="5"/>
  <c r="CO690" i="5"/>
  <c r="CN690" i="5"/>
  <c r="CM690" i="5"/>
  <c r="CL690" i="5"/>
  <c r="CK690" i="5"/>
  <c r="CJ690" i="5"/>
  <c r="CI690" i="5"/>
  <c r="CH690" i="5"/>
  <c r="CG690" i="5"/>
  <c r="CF690" i="5"/>
  <c r="CE690" i="5"/>
  <c r="CD690" i="5"/>
  <c r="DN689" i="5"/>
  <c r="DM689" i="5"/>
  <c r="DL689" i="5"/>
  <c r="DK689" i="5"/>
  <c r="DJ689" i="5"/>
  <c r="DI689" i="5"/>
  <c r="DH689" i="5"/>
  <c r="DG689" i="5"/>
  <c r="DF689" i="5"/>
  <c r="DE689" i="5"/>
  <c r="DD689" i="5"/>
  <c r="DC689" i="5"/>
  <c r="DB689" i="5"/>
  <c r="DA689" i="5"/>
  <c r="CZ689" i="5"/>
  <c r="CY689" i="5"/>
  <c r="CX689" i="5"/>
  <c r="CW689" i="5"/>
  <c r="CV689" i="5"/>
  <c r="CU689" i="5"/>
  <c r="CT689" i="5"/>
  <c r="CS689" i="5"/>
  <c r="CR689" i="5"/>
  <c r="CQ689" i="5"/>
  <c r="CP689" i="5"/>
  <c r="CO689" i="5"/>
  <c r="CN689" i="5"/>
  <c r="CM689" i="5"/>
  <c r="CL689" i="5"/>
  <c r="CK689" i="5"/>
  <c r="CJ689" i="5"/>
  <c r="CI689" i="5"/>
  <c r="CH689" i="5"/>
  <c r="CG689" i="5"/>
  <c r="CF689" i="5"/>
  <c r="CE689" i="5"/>
  <c r="CD689" i="5"/>
  <c r="DO688" i="5"/>
  <c r="DN688" i="5"/>
  <c r="DM688" i="5"/>
  <c r="DL688" i="5"/>
  <c r="DK688" i="5"/>
  <c r="DJ688" i="5"/>
  <c r="DI688" i="5"/>
  <c r="DH688" i="5"/>
  <c r="DG688" i="5"/>
  <c r="DF688" i="5"/>
  <c r="DE688" i="5"/>
  <c r="DD688" i="5"/>
  <c r="DC688" i="5"/>
  <c r="DB688" i="5"/>
  <c r="DA688" i="5"/>
  <c r="CZ688" i="5"/>
  <c r="CY688" i="5"/>
  <c r="CX688" i="5"/>
  <c r="CW688" i="5"/>
  <c r="CV688" i="5"/>
  <c r="CU688" i="5"/>
  <c r="CT688" i="5"/>
  <c r="CS688" i="5"/>
  <c r="CR688" i="5"/>
  <c r="CQ688" i="5"/>
  <c r="CP688" i="5"/>
  <c r="CO688" i="5"/>
  <c r="CN688" i="5"/>
  <c r="CM688" i="5"/>
  <c r="CL688" i="5"/>
  <c r="CK688" i="5"/>
  <c r="CJ688" i="5"/>
  <c r="CI688" i="5"/>
  <c r="CH688" i="5"/>
  <c r="CG688" i="5"/>
  <c r="CF688" i="5"/>
  <c r="CE688" i="5"/>
  <c r="CD688" i="5"/>
  <c r="DP687" i="5"/>
  <c r="DO687" i="5"/>
  <c r="DN687" i="5"/>
  <c r="DM687" i="5"/>
  <c r="DL687" i="5"/>
  <c r="DK687" i="5"/>
  <c r="DJ687" i="5"/>
  <c r="DI687" i="5"/>
  <c r="DH687" i="5"/>
  <c r="DG687" i="5"/>
  <c r="DF687" i="5"/>
  <c r="DE687" i="5"/>
  <c r="DD687" i="5"/>
  <c r="DC687" i="5"/>
  <c r="DB687" i="5"/>
  <c r="DA687" i="5"/>
  <c r="CZ687" i="5"/>
  <c r="CY687" i="5"/>
  <c r="CX687" i="5"/>
  <c r="CW687" i="5"/>
  <c r="CV687" i="5"/>
  <c r="CU687" i="5"/>
  <c r="CT687" i="5"/>
  <c r="CS687" i="5"/>
  <c r="CR687" i="5"/>
  <c r="CQ687" i="5"/>
  <c r="CP687" i="5"/>
  <c r="CO687" i="5"/>
  <c r="CN687" i="5"/>
  <c r="CM687" i="5"/>
  <c r="CL687" i="5"/>
  <c r="CK687" i="5"/>
  <c r="CJ687" i="5"/>
  <c r="CI687" i="5"/>
  <c r="CH687" i="5"/>
  <c r="CG687" i="5"/>
  <c r="CF687" i="5"/>
  <c r="CE687" i="5"/>
  <c r="CD687" i="5"/>
  <c r="AP725" i="5"/>
  <c r="AQ724" i="5"/>
  <c r="AP724" i="5"/>
  <c r="AR723" i="5"/>
  <c r="AQ723" i="5"/>
  <c r="AP723" i="5"/>
  <c r="AS722" i="5"/>
  <c r="AR722" i="5"/>
  <c r="AQ722" i="5"/>
  <c r="AP722" i="5"/>
  <c r="AT721" i="5"/>
  <c r="AS721" i="5"/>
  <c r="AR721" i="5"/>
  <c r="AQ721" i="5"/>
  <c r="AP721" i="5"/>
  <c r="AU720" i="5"/>
  <c r="AT720" i="5"/>
  <c r="AS720" i="5"/>
  <c r="AR720" i="5"/>
  <c r="AQ720" i="5"/>
  <c r="AP720" i="5"/>
  <c r="AV719" i="5"/>
  <c r="AU719" i="5"/>
  <c r="AT719" i="5"/>
  <c r="AS719" i="5"/>
  <c r="AR719" i="5"/>
  <c r="AQ719" i="5"/>
  <c r="AP719" i="5"/>
  <c r="AW718" i="5"/>
  <c r="AV718" i="5"/>
  <c r="AU718" i="5"/>
  <c r="AT718" i="5"/>
  <c r="AS718" i="5"/>
  <c r="AR718" i="5"/>
  <c r="AQ718" i="5"/>
  <c r="AP718" i="5"/>
  <c r="AX717" i="5"/>
  <c r="AW717" i="5"/>
  <c r="AV717" i="5"/>
  <c r="AU717" i="5"/>
  <c r="AT717" i="5"/>
  <c r="AS717" i="5"/>
  <c r="AR717" i="5"/>
  <c r="AQ717" i="5"/>
  <c r="AP717" i="5"/>
  <c r="AY716" i="5"/>
  <c r="AX716" i="5"/>
  <c r="AW716" i="5"/>
  <c r="AV716" i="5"/>
  <c r="AU716" i="5"/>
  <c r="AT716" i="5"/>
  <c r="AS716" i="5"/>
  <c r="AR716" i="5"/>
  <c r="AQ716" i="5"/>
  <c r="AP716" i="5"/>
  <c r="AZ715" i="5"/>
  <c r="AY715" i="5"/>
  <c r="AX715" i="5"/>
  <c r="AW715" i="5"/>
  <c r="AV715" i="5"/>
  <c r="AU715" i="5"/>
  <c r="AT715" i="5"/>
  <c r="AS715" i="5"/>
  <c r="AR715" i="5"/>
  <c r="AQ715" i="5"/>
  <c r="AP715" i="5"/>
  <c r="BA714" i="5"/>
  <c r="AZ714" i="5"/>
  <c r="AY714" i="5"/>
  <c r="AX714" i="5"/>
  <c r="AW714" i="5"/>
  <c r="AV714" i="5"/>
  <c r="AU714" i="5"/>
  <c r="AT714" i="5"/>
  <c r="AS714" i="5"/>
  <c r="AR714" i="5"/>
  <c r="AQ714" i="5"/>
  <c r="AP714" i="5"/>
  <c r="BB713" i="5"/>
  <c r="BA713" i="5"/>
  <c r="AZ713" i="5"/>
  <c r="AY713" i="5"/>
  <c r="AX713" i="5"/>
  <c r="AW713" i="5"/>
  <c r="AV713" i="5"/>
  <c r="AU713" i="5"/>
  <c r="AT713" i="5"/>
  <c r="AS713" i="5"/>
  <c r="AR713" i="5"/>
  <c r="AQ713" i="5"/>
  <c r="AP713" i="5"/>
  <c r="BC712" i="5"/>
  <c r="BB712" i="5"/>
  <c r="BA712" i="5"/>
  <c r="AZ712" i="5"/>
  <c r="AY712" i="5"/>
  <c r="AX712" i="5"/>
  <c r="AW712" i="5"/>
  <c r="AV712" i="5"/>
  <c r="AU712" i="5"/>
  <c r="AT712" i="5"/>
  <c r="AS712" i="5"/>
  <c r="AR712" i="5"/>
  <c r="AQ712" i="5"/>
  <c r="AP712" i="5"/>
  <c r="BD711" i="5"/>
  <c r="BC711" i="5"/>
  <c r="BB711" i="5"/>
  <c r="BA711" i="5"/>
  <c r="AZ711" i="5"/>
  <c r="AY711" i="5"/>
  <c r="AX711" i="5"/>
  <c r="AW711" i="5"/>
  <c r="AV711" i="5"/>
  <c r="AU711" i="5"/>
  <c r="AT711" i="5"/>
  <c r="AS711" i="5"/>
  <c r="AR711" i="5"/>
  <c r="AQ711" i="5"/>
  <c r="AP711" i="5"/>
  <c r="BE710" i="5"/>
  <c r="BD710" i="5"/>
  <c r="BC710" i="5"/>
  <c r="BB710" i="5"/>
  <c r="BA710" i="5"/>
  <c r="AZ710" i="5"/>
  <c r="AY710" i="5"/>
  <c r="AX710" i="5"/>
  <c r="AW710" i="5"/>
  <c r="AV710" i="5"/>
  <c r="AU710" i="5"/>
  <c r="AT710" i="5"/>
  <c r="AS710" i="5"/>
  <c r="AR710" i="5"/>
  <c r="AQ710" i="5"/>
  <c r="AP710" i="5"/>
  <c r="BF709" i="5"/>
  <c r="BE709" i="5"/>
  <c r="BD709" i="5"/>
  <c r="BC709" i="5"/>
  <c r="BB709" i="5"/>
  <c r="BA709" i="5"/>
  <c r="AZ709" i="5"/>
  <c r="AY709" i="5"/>
  <c r="AX709" i="5"/>
  <c r="AW709" i="5"/>
  <c r="AV709" i="5"/>
  <c r="AU709" i="5"/>
  <c r="AT709" i="5"/>
  <c r="AS709" i="5"/>
  <c r="AR709" i="5"/>
  <c r="AQ709" i="5"/>
  <c r="AP709" i="5"/>
  <c r="BG708" i="5"/>
  <c r="BF708" i="5"/>
  <c r="BE708" i="5"/>
  <c r="BD708" i="5"/>
  <c r="BC708" i="5"/>
  <c r="BB708" i="5"/>
  <c r="BA708" i="5"/>
  <c r="AZ708" i="5"/>
  <c r="AY708" i="5"/>
  <c r="AX708" i="5"/>
  <c r="AW708" i="5"/>
  <c r="AV708" i="5"/>
  <c r="AU708" i="5"/>
  <c r="AT708" i="5"/>
  <c r="AS708" i="5"/>
  <c r="AR708" i="5"/>
  <c r="AQ708" i="5"/>
  <c r="AP708" i="5"/>
  <c r="BH707" i="5"/>
  <c r="BG707" i="5"/>
  <c r="BF707" i="5"/>
  <c r="BE707" i="5"/>
  <c r="BD707" i="5"/>
  <c r="BC707" i="5"/>
  <c r="BB707" i="5"/>
  <c r="BA707" i="5"/>
  <c r="AZ707" i="5"/>
  <c r="AY707" i="5"/>
  <c r="AX707" i="5"/>
  <c r="AW707" i="5"/>
  <c r="AV707" i="5"/>
  <c r="AU707" i="5"/>
  <c r="AT707" i="5"/>
  <c r="AS707" i="5"/>
  <c r="AR707" i="5"/>
  <c r="AQ707" i="5"/>
  <c r="AP707" i="5"/>
  <c r="BI706" i="5"/>
  <c r="BH706" i="5"/>
  <c r="BG706" i="5"/>
  <c r="BF706" i="5"/>
  <c r="BE706" i="5"/>
  <c r="BD706" i="5"/>
  <c r="BC706" i="5"/>
  <c r="BB706" i="5"/>
  <c r="BA706" i="5"/>
  <c r="AZ706" i="5"/>
  <c r="AY706" i="5"/>
  <c r="AX706" i="5"/>
  <c r="AW706" i="5"/>
  <c r="AV706" i="5"/>
  <c r="AU706" i="5"/>
  <c r="AT706" i="5"/>
  <c r="AS706" i="5"/>
  <c r="AR706" i="5"/>
  <c r="AQ706" i="5"/>
  <c r="AP706" i="5"/>
  <c r="BJ705" i="5"/>
  <c r="BI705" i="5"/>
  <c r="BH705" i="5"/>
  <c r="BG705" i="5"/>
  <c r="BF705" i="5"/>
  <c r="BE705" i="5"/>
  <c r="BD705" i="5"/>
  <c r="BC705" i="5"/>
  <c r="BB705" i="5"/>
  <c r="BA705" i="5"/>
  <c r="AZ705" i="5"/>
  <c r="AY705" i="5"/>
  <c r="AX705" i="5"/>
  <c r="AW705" i="5"/>
  <c r="AV705" i="5"/>
  <c r="AU705" i="5"/>
  <c r="AT705" i="5"/>
  <c r="AS705" i="5"/>
  <c r="AR705" i="5"/>
  <c r="AQ705" i="5"/>
  <c r="AP705" i="5"/>
  <c r="BK704" i="5"/>
  <c r="BJ704" i="5"/>
  <c r="BI704" i="5"/>
  <c r="BH704" i="5"/>
  <c r="BG704" i="5"/>
  <c r="BF704" i="5"/>
  <c r="BE704" i="5"/>
  <c r="BD704" i="5"/>
  <c r="BC704" i="5"/>
  <c r="BB704" i="5"/>
  <c r="BA704" i="5"/>
  <c r="AZ704" i="5"/>
  <c r="AY704" i="5"/>
  <c r="AX704" i="5"/>
  <c r="AW704" i="5"/>
  <c r="AV704" i="5"/>
  <c r="AU704" i="5"/>
  <c r="AT704" i="5"/>
  <c r="AS704" i="5"/>
  <c r="AR704" i="5"/>
  <c r="AQ704" i="5"/>
  <c r="AP704" i="5"/>
  <c r="BL703" i="5"/>
  <c r="BK703" i="5"/>
  <c r="BJ703" i="5"/>
  <c r="BI703" i="5"/>
  <c r="BH703" i="5"/>
  <c r="BG703" i="5"/>
  <c r="BF703" i="5"/>
  <c r="BE703" i="5"/>
  <c r="BD703" i="5"/>
  <c r="BC703" i="5"/>
  <c r="BB703" i="5"/>
  <c r="BA703" i="5"/>
  <c r="AZ703" i="5"/>
  <c r="AY703" i="5"/>
  <c r="AX703" i="5"/>
  <c r="AW703" i="5"/>
  <c r="AV703" i="5"/>
  <c r="AU703" i="5"/>
  <c r="AT703" i="5"/>
  <c r="AS703" i="5"/>
  <c r="AR703" i="5"/>
  <c r="AQ703" i="5"/>
  <c r="AP703" i="5"/>
  <c r="BM702" i="5"/>
  <c r="BL702" i="5"/>
  <c r="BK702" i="5"/>
  <c r="BJ702" i="5"/>
  <c r="BI702" i="5"/>
  <c r="BH702" i="5"/>
  <c r="BG702" i="5"/>
  <c r="BF702" i="5"/>
  <c r="BE702" i="5"/>
  <c r="BD702" i="5"/>
  <c r="BC702" i="5"/>
  <c r="BB702" i="5"/>
  <c r="BA702" i="5"/>
  <c r="AZ702" i="5"/>
  <c r="AY702" i="5"/>
  <c r="AX702" i="5"/>
  <c r="AW702" i="5"/>
  <c r="AV702" i="5"/>
  <c r="AU702" i="5"/>
  <c r="AT702" i="5"/>
  <c r="AS702" i="5"/>
  <c r="AR702" i="5"/>
  <c r="AQ702" i="5"/>
  <c r="AP702" i="5"/>
  <c r="BN701" i="5"/>
  <c r="BM701" i="5"/>
  <c r="BL701" i="5"/>
  <c r="BK701" i="5"/>
  <c r="BJ701" i="5"/>
  <c r="BI701" i="5"/>
  <c r="BH701" i="5"/>
  <c r="BG701" i="5"/>
  <c r="BF701" i="5"/>
  <c r="BE701" i="5"/>
  <c r="BD701" i="5"/>
  <c r="BC701" i="5"/>
  <c r="BB701" i="5"/>
  <c r="BA701" i="5"/>
  <c r="AZ701" i="5"/>
  <c r="AY701" i="5"/>
  <c r="AX701" i="5"/>
  <c r="AW701" i="5"/>
  <c r="AV701" i="5"/>
  <c r="AU701" i="5"/>
  <c r="AT701" i="5"/>
  <c r="AS701" i="5"/>
  <c r="AR701" i="5"/>
  <c r="AQ701" i="5"/>
  <c r="AP701" i="5"/>
  <c r="BO700" i="5"/>
  <c r="BN700" i="5"/>
  <c r="BM700" i="5"/>
  <c r="BL700" i="5"/>
  <c r="BK700" i="5"/>
  <c r="BJ700" i="5"/>
  <c r="BI700" i="5"/>
  <c r="BH700" i="5"/>
  <c r="BG700" i="5"/>
  <c r="BF700" i="5"/>
  <c r="BE700" i="5"/>
  <c r="BD700" i="5"/>
  <c r="BC700" i="5"/>
  <c r="BB700" i="5"/>
  <c r="BA700" i="5"/>
  <c r="AZ700" i="5"/>
  <c r="AY700" i="5"/>
  <c r="AX700" i="5"/>
  <c r="AW700" i="5"/>
  <c r="AV700" i="5"/>
  <c r="AU700" i="5"/>
  <c r="AT700" i="5"/>
  <c r="AS700" i="5"/>
  <c r="AR700" i="5"/>
  <c r="AQ700" i="5"/>
  <c r="AP700" i="5"/>
  <c r="BP699" i="5"/>
  <c r="BO699" i="5"/>
  <c r="BN699" i="5"/>
  <c r="BM699" i="5"/>
  <c r="BL699" i="5"/>
  <c r="BK699" i="5"/>
  <c r="BJ699" i="5"/>
  <c r="BI699" i="5"/>
  <c r="BH699" i="5"/>
  <c r="BG699" i="5"/>
  <c r="BF699" i="5"/>
  <c r="BE699" i="5"/>
  <c r="BD699" i="5"/>
  <c r="BC699" i="5"/>
  <c r="BB699" i="5"/>
  <c r="BA699" i="5"/>
  <c r="AZ699" i="5"/>
  <c r="AY699" i="5"/>
  <c r="AX699" i="5"/>
  <c r="AW699" i="5"/>
  <c r="AV699" i="5"/>
  <c r="AU699" i="5"/>
  <c r="AT699" i="5"/>
  <c r="AS699" i="5"/>
  <c r="AR699" i="5"/>
  <c r="AQ699" i="5"/>
  <c r="AP699" i="5"/>
  <c r="BQ698" i="5"/>
  <c r="BP698" i="5"/>
  <c r="BO698" i="5"/>
  <c r="BN698" i="5"/>
  <c r="BM698" i="5"/>
  <c r="BL698" i="5"/>
  <c r="BK698" i="5"/>
  <c r="BJ698" i="5"/>
  <c r="BI698" i="5"/>
  <c r="BH698" i="5"/>
  <c r="BG698" i="5"/>
  <c r="BF698" i="5"/>
  <c r="BE698" i="5"/>
  <c r="BD698" i="5"/>
  <c r="BC698" i="5"/>
  <c r="BB698" i="5"/>
  <c r="BA698" i="5"/>
  <c r="AZ698" i="5"/>
  <c r="AY698" i="5"/>
  <c r="AX698" i="5"/>
  <c r="AW698" i="5"/>
  <c r="AV698" i="5"/>
  <c r="AU698" i="5"/>
  <c r="AT698" i="5"/>
  <c r="AS698" i="5"/>
  <c r="AR698" i="5"/>
  <c r="AQ698" i="5"/>
  <c r="AP698" i="5"/>
  <c r="BR697" i="5"/>
  <c r="BQ697" i="5"/>
  <c r="BP697" i="5"/>
  <c r="BO697" i="5"/>
  <c r="BN697" i="5"/>
  <c r="BM697" i="5"/>
  <c r="BL697" i="5"/>
  <c r="BK697" i="5"/>
  <c r="BJ697" i="5"/>
  <c r="BI697" i="5"/>
  <c r="BH697" i="5"/>
  <c r="BG697" i="5"/>
  <c r="BF697" i="5"/>
  <c r="BE697" i="5"/>
  <c r="BD697" i="5"/>
  <c r="BC697" i="5"/>
  <c r="BB697" i="5"/>
  <c r="BA697" i="5"/>
  <c r="AZ697" i="5"/>
  <c r="AY697" i="5"/>
  <c r="AX697" i="5"/>
  <c r="AW697" i="5"/>
  <c r="AV697" i="5"/>
  <c r="AU697" i="5"/>
  <c r="AT697" i="5"/>
  <c r="AS697" i="5"/>
  <c r="AR697" i="5"/>
  <c r="AQ697" i="5"/>
  <c r="AP697" i="5"/>
  <c r="BS696" i="5"/>
  <c r="BR696" i="5"/>
  <c r="BQ696" i="5"/>
  <c r="BP696" i="5"/>
  <c r="BO696" i="5"/>
  <c r="BN696" i="5"/>
  <c r="BM696" i="5"/>
  <c r="BL696" i="5"/>
  <c r="BK696" i="5"/>
  <c r="BJ696" i="5"/>
  <c r="BI696" i="5"/>
  <c r="BH696" i="5"/>
  <c r="BG696" i="5"/>
  <c r="BF696" i="5"/>
  <c r="BE696" i="5"/>
  <c r="BD696" i="5"/>
  <c r="BC696" i="5"/>
  <c r="BB696" i="5"/>
  <c r="BA696" i="5"/>
  <c r="AZ696" i="5"/>
  <c r="AY696" i="5"/>
  <c r="AX696" i="5"/>
  <c r="AW696" i="5"/>
  <c r="AV696" i="5"/>
  <c r="AU696" i="5"/>
  <c r="AT696" i="5"/>
  <c r="AS696" i="5"/>
  <c r="AR696" i="5"/>
  <c r="AQ696" i="5"/>
  <c r="AP696" i="5"/>
  <c r="BT695" i="5"/>
  <c r="BS695" i="5"/>
  <c r="BR695" i="5"/>
  <c r="BQ695" i="5"/>
  <c r="BP695" i="5"/>
  <c r="BO695" i="5"/>
  <c r="BN695" i="5"/>
  <c r="BM695" i="5"/>
  <c r="BL695" i="5"/>
  <c r="BK695" i="5"/>
  <c r="BJ695" i="5"/>
  <c r="BI695" i="5"/>
  <c r="BH695" i="5"/>
  <c r="BG695" i="5"/>
  <c r="BF695" i="5"/>
  <c r="BE695" i="5"/>
  <c r="BD695" i="5"/>
  <c r="BC695" i="5"/>
  <c r="BB695" i="5"/>
  <c r="BA695" i="5"/>
  <c r="AZ695" i="5"/>
  <c r="AY695" i="5"/>
  <c r="AX695" i="5"/>
  <c r="AW695" i="5"/>
  <c r="AV695" i="5"/>
  <c r="AU695" i="5"/>
  <c r="AT695" i="5"/>
  <c r="AS695" i="5"/>
  <c r="AR695" i="5"/>
  <c r="AQ695" i="5"/>
  <c r="AP695" i="5"/>
  <c r="BU694" i="5"/>
  <c r="BT694" i="5"/>
  <c r="BS694" i="5"/>
  <c r="BR694" i="5"/>
  <c r="BQ694" i="5"/>
  <c r="BP694" i="5"/>
  <c r="BO694" i="5"/>
  <c r="BN694" i="5"/>
  <c r="BM694" i="5"/>
  <c r="BL694" i="5"/>
  <c r="BK694" i="5"/>
  <c r="BJ694" i="5"/>
  <c r="BI694" i="5"/>
  <c r="BH694" i="5"/>
  <c r="BG694" i="5"/>
  <c r="BF694" i="5"/>
  <c r="BE694" i="5"/>
  <c r="BD694" i="5"/>
  <c r="BC694" i="5"/>
  <c r="BB694" i="5"/>
  <c r="BA694" i="5"/>
  <c r="AZ694" i="5"/>
  <c r="AY694" i="5"/>
  <c r="AX694" i="5"/>
  <c r="AW694" i="5"/>
  <c r="AV694" i="5"/>
  <c r="AU694" i="5"/>
  <c r="AT694" i="5"/>
  <c r="AS694" i="5"/>
  <c r="AR694" i="5"/>
  <c r="AQ694" i="5"/>
  <c r="AP694" i="5"/>
  <c r="BV693" i="5"/>
  <c r="BU693" i="5"/>
  <c r="BT693" i="5"/>
  <c r="BS693" i="5"/>
  <c r="BR693" i="5"/>
  <c r="BQ693" i="5"/>
  <c r="BP693" i="5"/>
  <c r="BO693" i="5"/>
  <c r="BN693" i="5"/>
  <c r="BM693" i="5"/>
  <c r="BL693" i="5"/>
  <c r="BK693" i="5"/>
  <c r="BJ693" i="5"/>
  <c r="BI693" i="5"/>
  <c r="BH693" i="5"/>
  <c r="BG693" i="5"/>
  <c r="BF693" i="5"/>
  <c r="BE693" i="5"/>
  <c r="BD693" i="5"/>
  <c r="BC693" i="5"/>
  <c r="BB693" i="5"/>
  <c r="BA693" i="5"/>
  <c r="AZ693" i="5"/>
  <c r="AY693" i="5"/>
  <c r="AX693" i="5"/>
  <c r="AW693" i="5"/>
  <c r="AV693" i="5"/>
  <c r="AU693" i="5"/>
  <c r="AT693" i="5"/>
  <c r="AS693" i="5"/>
  <c r="AR693" i="5"/>
  <c r="AQ693" i="5"/>
  <c r="AP693" i="5"/>
  <c r="BW692" i="5"/>
  <c r="BV692" i="5"/>
  <c r="BU692" i="5"/>
  <c r="BT692" i="5"/>
  <c r="BS692" i="5"/>
  <c r="BR692" i="5"/>
  <c r="BQ692" i="5"/>
  <c r="BP692" i="5"/>
  <c r="BO692" i="5"/>
  <c r="BN692" i="5"/>
  <c r="BM692" i="5"/>
  <c r="BL692" i="5"/>
  <c r="BK692" i="5"/>
  <c r="BJ692" i="5"/>
  <c r="BI692" i="5"/>
  <c r="BH692" i="5"/>
  <c r="BG692" i="5"/>
  <c r="BF692" i="5"/>
  <c r="BE692" i="5"/>
  <c r="BD692" i="5"/>
  <c r="BC692" i="5"/>
  <c r="BB692" i="5"/>
  <c r="BA692" i="5"/>
  <c r="AZ692" i="5"/>
  <c r="AY692" i="5"/>
  <c r="AX692" i="5"/>
  <c r="AW692" i="5"/>
  <c r="AV692" i="5"/>
  <c r="AU692" i="5"/>
  <c r="AT692" i="5"/>
  <c r="AS692" i="5"/>
  <c r="AR692" i="5"/>
  <c r="AQ692" i="5"/>
  <c r="AP692" i="5"/>
  <c r="BX691" i="5"/>
  <c r="BW691" i="5"/>
  <c r="BV691" i="5"/>
  <c r="BU691" i="5"/>
  <c r="BT691" i="5"/>
  <c r="BS691" i="5"/>
  <c r="BR691" i="5"/>
  <c r="BQ691" i="5"/>
  <c r="BP691" i="5"/>
  <c r="BO691" i="5"/>
  <c r="BN691" i="5"/>
  <c r="BM691" i="5"/>
  <c r="BL691" i="5"/>
  <c r="BK691" i="5"/>
  <c r="BJ691" i="5"/>
  <c r="BI691" i="5"/>
  <c r="BH691" i="5"/>
  <c r="BG691" i="5"/>
  <c r="BF691" i="5"/>
  <c r="BE691" i="5"/>
  <c r="BD691" i="5"/>
  <c r="BC691" i="5"/>
  <c r="BB691" i="5"/>
  <c r="BA691" i="5"/>
  <c r="AZ691" i="5"/>
  <c r="AY691" i="5"/>
  <c r="AX691" i="5"/>
  <c r="AW691" i="5"/>
  <c r="AV691" i="5"/>
  <c r="AU691" i="5"/>
  <c r="AT691" i="5"/>
  <c r="AS691" i="5"/>
  <c r="AR691" i="5"/>
  <c r="AQ691" i="5"/>
  <c r="AP691" i="5"/>
  <c r="BY690" i="5"/>
  <c r="BX690" i="5"/>
  <c r="BW690" i="5"/>
  <c r="BV690" i="5"/>
  <c r="BU690" i="5"/>
  <c r="BT690" i="5"/>
  <c r="BS690" i="5"/>
  <c r="BR690" i="5"/>
  <c r="BQ690" i="5"/>
  <c r="BP690" i="5"/>
  <c r="BO690" i="5"/>
  <c r="BN690" i="5"/>
  <c r="BM690" i="5"/>
  <c r="BL690" i="5"/>
  <c r="BK690" i="5"/>
  <c r="BJ690" i="5"/>
  <c r="BI690" i="5"/>
  <c r="BH690" i="5"/>
  <c r="BG690" i="5"/>
  <c r="BF690" i="5"/>
  <c r="BE690" i="5"/>
  <c r="BD690" i="5"/>
  <c r="BC690" i="5"/>
  <c r="BB690" i="5"/>
  <c r="BA690" i="5"/>
  <c r="AZ690" i="5"/>
  <c r="AY690" i="5"/>
  <c r="AX690" i="5"/>
  <c r="AW690" i="5"/>
  <c r="AV690" i="5"/>
  <c r="AU690" i="5"/>
  <c r="AT690" i="5"/>
  <c r="AS690" i="5"/>
  <c r="AR690" i="5"/>
  <c r="AQ690" i="5"/>
  <c r="AP690" i="5"/>
  <c r="BZ689" i="5"/>
  <c r="BY689" i="5"/>
  <c r="BX689" i="5"/>
  <c r="BW689" i="5"/>
  <c r="BV689" i="5"/>
  <c r="BU689" i="5"/>
  <c r="BT689" i="5"/>
  <c r="BS689" i="5"/>
  <c r="BR689" i="5"/>
  <c r="BQ689" i="5"/>
  <c r="BP689" i="5"/>
  <c r="BO689" i="5"/>
  <c r="BN689" i="5"/>
  <c r="BM689" i="5"/>
  <c r="BL689" i="5"/>
  <c r="BK689" i="5"/>
  <c r="BJ689" i="5"/>
  <c r="BI689" i="5"/>
  <c r="BH689" i="5"/>
  <c r="BG689" i="5"/>
  <c r="BF689" i="5"/>
  <c r="BE689" i="5"/>
  <c r="BD689" i="5"/>
  <c r="BC689" i="5"/>
  <c r="BB689" i="5"/>
  <c r="BA689" i="5"/>
  <c r="AZ689" i="5"/>
  <c r="AY689" i="5"/>
  <c r="AX689" i="5"/>
  <c r="AW689" i="5"/>
  <c r="AV689" i="5"/>
  <c r="AU689" i="5"/>
  <c r="AT689" i="5"/>
  <c r="AS689" i="5"/>
  <c r="AR689" i="5"/>
  <c r="AQ689" i="5"/>
  <c r="AP689" i="5"/>
  <c r="CA688" i="5"/>
  <c r="BZ688" i="5"/>
  <c r="BY688" i="5"/>
  <c r="BX688" i="5"/>
  <c r="BW688" i="5"/>
  <c r="BV688" i="5"/>
  <c r="BU688" i="5"/>
  <c r="BT688" i="5"/>
  <c r="BS688" i="5"/>
  <c r="BR688" i="5"/>
  <c r="BQ688" i="5"/>
  <c r="BP688" i="5"/>
  <c r="BO688" i="5"/>
  <c r="BN688" i="5"/>
  <c r="BM688" i="5"/>
  <c r="BL688" i="5"/>
  <c r="BK688" i="5"/>
  <c r="BJ688" i="5"/>
  <c r="BI688" i="5"/>
  <c r="BH688" i="5"/>
  <c r="BG688" i="5"/>
  <c r="BF688" i="5"/>
  <c r="BE688" i="5"/>
  <c r="BD688" i="5"/>
  <c r="BC688" i="5"/>
  <c r="BB688" i="5"/>
  <c r="BA688" i="5"/>
  <c r="AZ688" i="5"/>
  <c r="AY688" i="5"/>
  <c r="AX688" i="5"/>
  <c r="AW688" i="5"/>
  <c r="AV688" i="5"/>
  <c r="AU688" i="5"/>
  <c r="AT688" i="5"/>
  <c r="AS688" i="5"/>
  <c r="AR688" i="5"/>
  <c r="AQ688" i="5"/>
  <c r="AP688" i="5"/>
  <c r="CB687" i="5"/>
  <c r="CA687" i="5"/>
  <c r="BZ687" i="5"/>
  <c r="BY687" i="5"/>
  <c r="BX687" i="5"/>
  <c r="BW687" i="5"/>
  <c r="BV687" i="5"/>
  <c r="BU687" i="5"/>
  <c r="BT687" i="5"/>
  <c r="BS687" i="5"/>
  <c r="BR687" i="5"/>
  <c r="BQ687" i="5"/>
  <c r="BP687" i="5"/>
  <c r="BO687" i="5"/>
  <c r="BN687" i="5"/>
  <c r="BM687" i="5"/>
  <c r="BL687" i="5"/>
  <c r="BK687" i="5"/>
  <c r="BJ687" i="5"/>
  <c r="BI687" i="5"/>
  <c r="BH687" i="5"/>
  <c r="BG687" i="5"/>
  <c r="BF687" i="5"/>
  <c r="BE687" i="5"/>
  <c r="BD687" i="5"/>
  <c r="BC687" i="5"/>
  <c r="BB687" i="5"/>
  <c r="BA687" i="5"/>
  <c r="AZ687" i="5"/>
  <c r="AY687" i="5"/>
  <c r="AX687" i="5"/>
  <c r="AW687" i="5"/>
  <c r="AV687" i="5"/>
  <c r="AU687" i="5"/>
  <c r="AT687" i="5"/>
  <c r="AS687" i="5"/>
  <c r="AR687" i="5"/>
  <c r="AQ687" i="5"/>
  <c r="AP687" i="5"/>
  <c r="FF928" i="5"/>
  <c r="FG927" i="5"/>
  <c r="FF927" i="5"/>
  <c r="FH926" i="5"/>
  <c r="FG926" i="5"/>
  <c r="FF926" i="5"/>
  <c r="FI925" i="5"/>
  <c r="FH925" i="5"/>
  <c r="FG925" i="5"/>
  <c r="FF925" i="5"/>
  <c r="FJ924" i="5"/>
  <c r="FI924" i="5"/>
  <c r="FH924" i="5"/>
  <c r="FG924" i="5"/>
  <c r="FF924" i="5"/>
  <c r="FK923" i="5"/>
  <c r="FJ923" i="5"/>
  <c r="FI923" i="5"/>
  <c r="FH923" i="5"/>
  <c r="FG923" i="5"/>
  <c r="FF923" i="5"/>
  <c r="FL922" i="5"/>
  <c r="FK922" i="5"/>
  <c r="FJ922" i="5"/>
  <c r="FI922" i="5"/>
  <c r="FH922" i="5"/>
  <c r="FG922" i="5"/>
  <c r="FF922" i="5"/>
  <c r="FM921" i="5"/>
  <c r="FL921" i="5"/>
  <c r="FK921" i="5"/>
  <c r="FJ921" i="5"/>
  <c r="FI921" i="5"/>
  <c r="FH921" i="5"/>
  <c r="FG921" i="5"/>
  <c r="FF921" i="5"/>
  <c r="FN920" i="5"/>
  <c r="FM920" i="5"/>
  <c r="FL920" i="5"/>
  <c r="FK920" i="5"/>
  <c r="FJ920" i="5"/>
  <c r="FI920" i="5"/>
  <c r="FH920" i="5"/>
  <c r="FG920" i="5"/>
  <c r="FF920" i="5"/>
  <c r="FO919" i="5"/>
  <c r="FN919" i="5"/>
  <c r="FM919" i="5"/>
  <c r="FL919" i="5"/>
  <c r="FK919" i="5"/>
  <c r="FJ919" i="5"/>
  <c r="FI919" i="5"/>
  <c r="FH919" i="5"/>
  <c r="FG919" i="5"/>
  <c r="FF919" i="5"/>
  <c r="FP918" i="5"/>
  <c r="FO918" i="5"/>
  <c r="FN918" i="5"/>
  <c r="FM918" i="5"/>
  <c r="FL918" i="5"/>
  <c r="FK918" i="5"/>
  <c r="FJ918" i="5"/>
  <c r="FI918" i="5"/>
  <c r="FH918" i="5"/>
  <c r="FG918" i="5"/>
  <c r="FF918" i="5"/>
  <c r="FQ917" i="5"/>
  <c r="FP917" i="5"/>
  <c r="FO917" i="5"/>
  <c r="FN917" i="5"/>
  <c r="FM917" i="5"/>
  <c r="FL917" i="5"/>
  <c r="FK917" i="5"/>
  <c r="FJ917" i="5"/>
  <c r="FI917" i="5"/>
  <c r="FH917" i="5"/>
  <c r="FG917" i="5"/>
  <c r="FF917" i="5"/>
  <c r="FR916" i="5"/>
  <c r="FQ916" i="5"/>
  <c r="FP916" i="5"/>
  <c r="FO916" i="5"/>
  <c r="FN916" i="5"/>
  <c r="FM916" i="5"/>
  <c r="FL916" i="5"/>
  <c r="FK916" i="5"/>
  <c r="FJ916" i="5"/>
  <c r="FI916" i="5"/>
  <c r="FH916" i="5"/>
  <c r="FG916" i="5"/>
  <c r="FF916" i="5"/>
  <c r="FS915" i="5"/>
  <c r="FR915" i="5"/>
  <c r="FQ915" i="5"/>
  <c r="FP915" i="5"/>
  <c r="FO915" i="5"/>
  <c r="FN915" i="5"/>
  <c r="FM915" i="5"/>
  <c r="FL915" i="5"/>
  <c r="FK915" i="5"/>
  <c r="FJ915" i="5"/>
  <c r="FI915" i="5"/>
  <c r="FH915" i="5"/>
  <c r="FG915" i="5"/>
  <c r="FF915" i="5"/>
  <c r="FT914" i="5"/>
  <c r="FS914" i="5"/>
  <c r="FR914" i="5"/>
  <c r="FQ914" i="5"/>
  <c r="FP914" i="5"/>
  <c r="FO914" i="5"/>
  <c r="FN914" i="5"/>
  <c r="FM914" i="5"/>
  <c r="FL914" i="5"/>
  <c r="FK914" i="5"/>
  <c r="FJ914" i="5"/>
  <c r="FI914" i="5"/>
  <c r="FH914" i="5"/>
  <c r="FG914" i="5"/>
  <c r="FF914" i="5"/>
  <c r="FU913" i="5"/>
  <c r="FT913" i="5"/>
  <c r="FS913" i="5"/>
  <c r="FR913" i="5"/>
  <c r="FQ913" i="5"/>
  <c r="FP913" i="5"/>
  <c r="FO913" i="5"/>
  <c r="FN913" i="5"/>
  <c r="FM913" i="5"/>
  <c r="FL913" i="5"/>
  <c r="FK913" i="5"/>
  <c r="FJ913" i="5"/>
  <c r="FI913" i="5"/>
  <c r="FH913" i="5"/>
  <c r="FG913" i="5"/>
  <c r="FF913" i="5"/>
  <c r="FV912" i="5"/>
  <c r="FU912" i="5"/>
  <c r="FT912" i="5"/>
  <c r="FS912" i="5"/>
  <c r="FR912" i="5"/>
  <c r="FQ912" i="5"/>
  <c r="FP912" i="5"/>
  <c r="FO912" i="5"/>
  <c r="FN912" i="5"/>
  <c r="FM912" i="5"/>
  <c r="FL912" i="5"/>
  <c r="FK912" i="5"/>
  <c r="FJ912" i="5"/>
  <c r="FI912" i="5"/>
  <c r="FH912" i="5"/>
  <c r="FG912" i="5"/>
  <c r="FF912" i="5"/>
  <c r="FW911" i="5"/>
  <c r="FV911" i="5"/>
  <c r="FU911" i="5"/>
  <c r="FT911" i="5"/>
  <c r="FS911" i="5"/>
  <c r="FR911" i="5"/>
  <c r="FQ911" i="5"/>
  <c r="FP911" i="5"/>
  <c r="FO911" i="5"/>
  <c r="FN911" i="5"/>
  <c r="FM911" i="5"/>
  <c r="FL911" i="5"/>
  <c r="FK911" i="5"/>
  <c r="FJ911" i="5"/>
  <c r="FI911" i="5"/>
  <c r="FH911" i="5"/>
  <c r="FG911" i="5"/>
  <c r="FF911" i="5"/>
  <c r="FX910" i="5"/>
  <c r="FW910" i="5"/>
  <c r="FV910" i="5"/>
  <c r="FU910" i="5"/>
  <c r="FT910" i="5"/>
  <c r="FS910" i="5"/>
  <c r="FR910" i="5"/>
  <c r="FQ910" i="5"/>
  <c r="FP910" i="5"/>
  <c r="FO910" i="5"/>
  <c r="FN910" i="5"/>
  <c r="FM910" i="5"/>
  <c r="FL910" i="5"/>
  <c r="FK910" i="5"/>
  <c r="FJ910" i="5"/>
  <c r="FI910" i="5"/>
  <c r="FH910" i="5"/>
  <c r="FG910" i="5"/>
  <c r="FF910" i="5"/>
  <c r="FY909" i="5"/>
  <c r="FX909" i="5"/>
  <c r="FW909" i="5"/>
  <c r="FV909" i="5"/>
  <c r="FU909" i="5"/>
  <c r="FT909" i="5"/>
  <c r="FS909" i="5"/>
  <c r="FR909" i="5"/>
  <c r="FQ909" i="5"/>
  <c r="FP909" i="5"/>
  <c r="FO909" i="5"/>
  <c r="FN909" i="5"/>
  <c r="FM909" i="5"/>
  <c r="FL909" i="5"/>
  <c r="FK909" i="5"/>
  <c r="FJ909" i="5"/>
  <c r="FI909" i="5"/>
  <c r="FH909" i="5"/>
  <c r="FG909" i="5"/>
  <c r="FF909" i="5"/>
  <c r="FZ908" i="5"/>
  <c r="FY908" i="5"/>
  <c r="FX908" i="5"/>
  <c r="FW908" i="5"/>
  <c r="FV908" i="5"/>
  <c r="FU908" i="5"/>
  <c r="FT908" i="5"/>
  <c r="FS908" i="5"/>
  <c r="FR908" i="5"/>
  <c r="FQ908" i="5"/>
  <c r="FP908" i="5"/>
  <c r="FO908" i="5"/>
  <c r="FN908" i="5"/>
  <c r="FM908" i="5"/>
  <c r="FL908" i="5"/>
  <c r="FK908" i="5"/>
  <c r="FJ908" i="5"/>
  <c r="FI908" i="5"/>
  <c r="FH908" i="5"/>
  <c r="FG908" i="5"/>
  <c r="FF908" i="5"/>
  <c r="GA907" i="5"/>
  <c r="FZ907" i="5"/>
  <c r="FY907" i="5"/>
  <c r="FX907" i="5"/>
  <c r="FW907" i="5"/>
  <c r="FV907" i="5"/>
  <c r="FU907" i="5"/>
  <c r="FT907" i="5"/>
  <c r="FS907" i="5"/>
  <c r="FR907" i="5"/>
  <c r="FQ907" i="5"/>
  <c r="FP907" i="5"/>
  <c r="FO907" i="5"/>
  <c r="FN907" i="5"/>
  <c r="FM907" i="5"/>
  <c r="FL907" i="5"/>
  <c r="FK907" i="5"/>
  <c r="FJ907" i="5"/>
  <c r="FI907" i="5"/>
  <c r="FH907" i="5"/>
  <c r="FG907" i="5"/>
  <c r="FF907" i="5"/>
  <c r="GB906" i="5"/>
  <c r="GA906" i="5"/>
  <c r="FZ906" i="5"/>
  <c r="FY906" i="5"/>
  <c r="FX906" i="5"/>
  <c r="FW906" i="5"/>
  <c r="FV906" i="5"/>
  <c r="FU906" i="5"/>
  <c r="FT906" i="5"/>
  <c r="FS906" i="5"/>
  <c r="FR906" i="5"/>
  <c r="FQ906" i="5"/>
  <c r="FP906" i="5"/>
  <c r="FO906" i="5"/>
  <c r="FN906" i="5"/>
  <c r="FM906" i="5"/>
  <c r="FL906" i="5"/>
  <c r="FK906" i="5"/>
  <c r="FJ906" i="5"/>
  <c r="FI906" i="5"/>
  <c r="FH906" i="5"/>
  <c r="FG906" i="5"/>
  <c r="FF906" i="5"/>
  <c r="GC905" i="5"/>
  <c r="GB905" i="5"/>
  <c r="GA905" i="5"/>
  <c r="FZ905" i="5"/>
  <c r="FY905" i="5"/>
  <c r="FX905" i="5"/>
  <c r="FW905" i="5"/>
  <c r="FV905" i="5"/>
  <c r="FU905" i="5"/>
  <c r="FT905" i="5"/>
  <c r="FS905" i="5"/>
  <c r="FR905" i="5"/>
  <c r="FQ905" i="5"/>
  <c r="FP905" i="5"/>
  <c r="FO905" i="5"/>
  <c r="FN905" i="5"/>
  <c r="FM905" i="5"/>
  <c r="FL905" i="5"/>
  <c r="FK905" i="5"/>
  <c r="FJ905" i="5"/>
  <c r="FI905" i="5"/>
  <c r="FH905" i="5"/>
  <c r="FG905" i="5"/>
  <c r="FF905" i="5"/>
  <c r="GD904" i="5"/>
  <c r="GC904" i="5"/>
  <c r="GB904" i="5"/>
  <c r="GA904" i="5"/>
  <c r="FZ904" i="5"/>
  <c r="FY904" i="5"/>
  <c r="FX904" i="5"/>
  <c r="FW904" i="5"/>
  <c r="FV904" i="5"/>
  <c r="FU904" i="5"/>
  <c r="FT904" i="5"/>
  <c r="FS904" i="5"/>
  <c r="FR904" i="5"/>
  <c r="FQ904" i="5"/>
  <c r="FP904" i="5"/>
  <c r="FO904" i="5"/>
  <c r="FN904" i="5"/>
  <c r="FM904" i="5"/>
  <c r="FL904" i="5"/>
  <c r="FK904" i="5"/>
  <c r="FJ904" i="5"/>
  <c r="FI904" i="5"/>
  <c r="FH904" i="5"/>
  <c r="FG904" i="5"/>
  <c r="FF904" i="5"/>
  <c r="GE903" i="5"/>
  <c r="GD903" i="5"/>
  <c r="GC903" i="5"/>
  <c r="GB903" i="5"/>
  <c r="GA903" i="5"/>
  <c r="FZ903" i="5"/>
  <c r="FY903" i="5"/>
  <c r="FX903" i="5"/>
  <c r="FW903" i="5"/>
  <c r="FV903" i="5"/>
  <c r="FU903" i="5"/>
  <c r="FT903" i="5"/>
  <c r="FS903" i="5"/>
  <c r="FR903" i="5"/>
  <c r="FQ903" i="5"/>
  <c r="FP903" i="5"/>
  <c r="FO903" i="5"/>
  <c r="FN903" i="5"/>
  <c r="FM903" i="5"/>
  <c r="FL903" i="5"/>
  <c r="FK903" i="5"/>
  <c r="FJ903" i="5"/>
  <c r="FI903" i="5"/>
  <c r="FH903" i="5"/>
  <c r="FG903" i="5"/>
  <c r="FF903" i="5"/>
  <c r="GF902" i="5"/>
  <c r="GE902" i="5"/>
  <c r="GD902" i="5"/>
  <c r="GC902" i="5"/>
  <c r="GB902" i="5"/>
  <c r="GA902" i="5"/>
  <c r="FZ902" i="5"/>
  <c r="FY902" i="5"/>
  <c r="FX902" i="5"/>
  <c r="FW902" i="5"/>
  <c r="FV902" i="5"/>
  <c r="FU902" i="5"/>
  <c r="FT902" i="5"/>
  <c r="FS902" i="5"/>
  <c r="FR902" i="5"/>
  <c r="FQ902" i="5"/>
  <c r="FP902" i="5"/>
  <c r="FO902" i="5"/>
  <c r="FN902" i="5"/>
  <c r="FM902" i="5"/>
  <c r="FL902" i="5"/>
  <c r="FK902" i="5"/>
  <c r="FJ902" i="5"/>
  <c r="FI902" i="5"/>
  <c r="FH902" i="5"/>
  <c r="FG902" i="5"/>
  <c r="FF902" i="5"/>
  <c r="GG901" i="5"/>
  <c r="GF901" i="5"/>
  <c r="GE901" i="5"/>
  <c r="GD901" i="5"/>
  <c r="GC901" i="5"/>
  <c r="GB901" i="5"/>
  <c r="GA901" i="5"/>
  <c r="FZ901" i="5"/>
  <c r="FY901" i="5"/>
  <c r="FX901" i="5"/>
  <c r="FW901" i="5"/>
  <c r="FV901" i="5"/>
  <c r="FU901" i="5"/>
  <c r="FT901" i="5"/>
  <c r="FS901" i="5"/>
  <c r="FR901" i="5"/>
  <c r="FQ901" i="5"/>
  <c r="FP901" i="5"/>
  <c r="FO901" i="5"/>
  <c r="FN901" i="5"/>
  <c r="FM901" i="5"/>
  <c r="FL901" i="5"/>
  <c r="FK901" i="5"/>
  <c r="FJ901" i="5"/>
  <c r="FI901" i="5"/>
  <c r="FH901" i="5"/>
  <c r="FG901" i="5"/>
  <c r="FF901" i="5"/>
  <c r="GH900" i="5"/>
  <c r="GG900" i="5"/>
  <c r="GF900" i="5"/>
  <c r="GE900" i="5"/>
  <c r="GD900" i="5"/>
  <c r="GC900" i="5"/>
  <c r="GB900" i="5"/>
  <c r="GA900" i="5"/>
  <c r="FZ900" i="5"/>
  <c r="FY900" i="5"/>
  <c r="FX900" i="5"/>
  <c r="FW900" i="5"/>
  <c r="FV900" i="5"/>
  <c r="FU900" i="5"/>
  <c r="FT900" i="5"/>
  <c r="FS900" i="5"/>
  <c r="FR900" i="5"/>
  <c r="FQ900" i="5"/>
  <c r="FP900" i="5"/>
  <c r="FO900" i="5"/>
  <c r="FN900" i="5"/>
  <c r="FM900" i="5"/>
  <c r="FL900" i="5"/>
  <c r="FK900" i="5"/>
  <c r="FJ900" i="5"/>
  <c r="FI900" i="5"/>
  <c r="FH900" i="5"/>
  <c r="FG900" i="5"/>
  <c r="FF900" i="5"/>
  <c r="GI899" i="5"/>
  <c r="GH899" i="5"/>
  <c r="GG899" i="5"/>
  <c r="GF899" i="5"/>
  <c r="GE899" i="5"/>
  <c r="GD899" i="5"/>
  <c r="GC899" i="5"/>
  <c r="GB899" i="5"/>
  <c r="GA899" i="5"/>
  <c r="FZ899" i="5"/>
  <c r="FY899" i="5"/>
  <c r="FX899" i="5"/>
  <c r="FW899" i="5"/>
  <c r="FV899" i="5"/>
  <c r="FU899" i="5"/>
  <c r="FT899" i="5"/>
  <c r="FS899" i="5"/>
  <c r="FR899" i="5"/>
  <c r="FQ899" i="5"/>
  <c r="FP899" i="5"/>
  <c r="FO899" i="5"/>
  <c r="FN899" i="5"/>
  <c r="FM899" i="5"/>
  <c r="FL899" i="5"/>
  <c r="FK899" i="5"/>
  <c r="FJ899" i="5"/>
  <c r="FI899" i="5"/>
  <c r="FH899" i="5"/>
  <c r="FG899" i="5"/>
  <c r="FF899" i="5"/>
  <c r="GJ898" i="5"/>
  <c r="GI898" i="5"/>
  <c r="GH898" i="5"/>
  <c r="GG898" i="5"/>
  <c r="GF898" i="5"/>
  <c r="GE898" i="5"/>
  <c r="GD898" i="5"/>
  <c r="GC898" i="5"/>
  <c r="GB898" i="5"/>
  <c r="GA898" i="5"/>
  <c r="FZ898" i="5"/>
  <c r="FY898" i="5"/>
  <c r="FX898" i="5"/>
  <c r="FW898" i="5"/>
  <c r="FV898" i="5"/>
  <c r="FU898" i="5"/>
  <c r="FT898" i="5"/>
  <c r="FS898" i="5"/>
  <c r="FR898" i="5"/>
  <c r="FQ898" i="5"/>
  <c r="FP898" i="5"/>
  <c r="FO898" i="5"/>
  <c r="FN898" i="5"/>
  <c r="FM898" i="5"/>
  <c r="FL898" i="5"/>
  <c r="FK898" i="5"/>
  <c r="FJ898" i="5"/>
  <c r="FI898" i="5"/>
  <c r="FH898" i="5"/>
  <c r="FG898" i="5"/>
  <c r="FF898" i="5"/>
  <c r="GK897" i="5"/>
  <c r="GJ897" i="5"/>
  <c r="GI897" i="5"/>
  <c r="GH897" i="5"/>
  <c r="GG897" i="5"/>
  <c r="GF897" i="5"/>
  <c r="GE897" i="5"/>
  <c r="GD897" i="5"/>
  <c r="GC897" i="5"/>
  <c r="GB897" i="5"/>
  <c r="GA897" i="5"/>
  <c r="FZ897" i="5"/>
  <c r="FY897" i="5"/>
  <c r="FX897" i="5"/>
  <c r="FW897" i="5"/>
  <c r="FV897" i="5"/>
  <c r="FU897" i="5"/>
  <c r="FT897" i="5"/>
  <c r="FS897" i="5"/>
  <c r="FR897" i="5"/>
  <c r="FQ897" i="5"/>
  <c r="FP897" i="5"/>
  <c r="FO897" i="5"/>
  <c r="FN897" i="5"/>
  <c r="FM897" i="5"/>
  <c r="FL897" i="5"/>
  <c r="FK897" i="5"/>
  <c r="FJ897" i="5"/>
  <c r="FI897" i="5"/>
  <c r="FH897" i="5"/>
  <c r="FG897" i="5"/>
  <c r="FF897" i="5"/>
  <c r="GL896" i="5"/>
  <c r="GK896" i="5"/>
  <c r="GJ896" i="5"/>
  <c r="GI896" i="5"/>
  <c r="GH896" i="5"/>
  <c r="GG896" i="5"/>
  <c r="GF896" i="5"/>
  <c r="GE896" i="5"/>
  <c r="GD896" i="5"/>
  <c r="GC896" i="5"/>
  <c r="GB896" i="5"/>
  <c r="GA896" i="5"/>
  <c r="FZ896" i="5"/>
  <c r="FY896" i="5"/>
  <c r="FX896" i="5"/>
  <c r="FW896" i="5"/>
  <c r="FV896" i="5"/>
  <c r="FU896" i="5"/>
  <c r="FT896" i="5"/>
  <c r="FS896" i="5"/>
  <c r="FR896" i="5"/>
  <c r="FQ896" i="5"/>
  <c r="FP896" i="5"/>
  <c r="FO896" i="5"/>
  <c r="FN896" i="5"/>
  <c r="FM896" i="5"/>
  <c r="FL896" i="5"/>
  <c r="FK896" i="5"/>
  <c r="FJ896" i="5"/>
  <c r="FI896" i="5"/>
  <c r="FH896" i="5"/>
  <c r="FG896" i="5"/>
  <c r="FF896" i="5"/>
  <c r="GM895" i="5"/>
  <c r="GL895" i="5"/>
  <c r="GK895" i="5"/>
  <c r="GJ895" i="5"/>
  <c r="GI895" i="5"/>
  <c r="GH895" i="5"/>
  <c r="GG895" i="5"/>
  <c r="GF895" i="5"/>
  <c r="GE895" i="5"/>
  <c r="GD895" i="5"/>
  <c r="GC895" i="5"/>
  <c r="GB895" i="5"/>
  <c r="GA895" i="5"/>
  <c r="FZ895" i="5"/>
  <c r="FY895" i="5"/>
  <c r="FX895" i="5"/>
  <c r="FW895" i="5"/>
  <c r="FV895" i="5"/>
  <c r="FU895" i="5"/>
  <c r="FT895" i="5"/>
  <c r="FS895" i="5"/>
  <c r="FR895" i="5"/>
  <c r="FQ895" i="5"/>
  <c r="FP895" i="5"/>
  <c r="FO895" i="5"/>
  <c r="FN895" i="5"/>
  <c r="FM895" i="5"/>
  <c r="FL895" i="5"/>
  <c r="FK895" i="5"/>
  <c r="FJ895" i="5"/>
  <c r="FI895" i="5"/>
  <c r="FH895" i="5"/>
  <c r="FG895" i="5"/>
  <c r="FF895" i="5"/>
  <c r="GN894" i="5"/>
  <c r="GM894" i="5"/>
  <c r="GL894" i="5"/>
  <c r="GK894" i="5"/>
  <c r="GJ894" i="5"/>
  <c r="GI894" i="5"/>
  <c r="GH894" i="5"/>
  <c r="GG894" i="5"/>
  <c r="GF894" i="5"/>
  <c r="GE894" i="5"/>
  <c r="GD894" i="5"/>
  <c r="GC894" i="5"/>
  <c r="GB894" i="5"/>
  <c r="GA894" i="5"/>
  <c r="FZ894" i="5"/>
  <c r="FY894" i="5"/>
  <c r="FX894" i="5"/>
  <c r="FW894" i="5"/>
  <c r="FV894" i="5"/>
  <c r="FU894" i="5"/>
  <c r="FT894" i="5"/>
  <c r="FS894" i="5"/>
  <c r="FR894" i="5"/>
  <c r="FQ894" i="5"/>
  <c r="FP894" i="5"/>
  <c r="FO894" i="5"/>
  <c r="FN894" i="5"/>
  <c r="FM894" i="5"/>
  <c r="FL894" i="5"/>
  <c r="FK894" i="5"/>
  <c r="FJ894" i="5"/>
  <c r="FI894" i="5"/>
  <c r="FH894" i="5"/>
  <c r="FG894" i="5"/>
  <c r="FF894" i="5"/>
  <c r="GO893" i="5"/>
  <c r="GN893" i="5"/>
  <c r="GM893" i="5"/>
  <c r="GL893" i="5"/>
  <c r="GK893" i="5"/>
  <c r="GJ893" i="5"/>
  <c r="GI893" i="5"/>
  <c r="GH893" i="5"/>
  <c r="GG893" i="5"/>
  <c r="GF893" i="5"/>
  <c r="GE893" i="5"/>
  <c r="GD893" i="5"/>
  <c r="GC893" i="5"/>
  <c r="GB893" i="5"/>
  <c r="GA893" i="5"/>
  <c r="FZ893" i="5"/>
  <c r="FY893" i="5"/>
  <c r="FX893" i="5"/>
  <c r="FW893" i="5"/>
  <c r="FV893" i="5"/>
  <c r="FU893" i="5"/>
  <c r="FT893" i="5"/>
  <c r="FS893" i="5"/>
  <c r="FR893" i="5"/>
  <c r="FQ893" i="5"/>
  <c r="FP893" i="5"/>
  <c r="FO893" i="5"/>
  <c r="FN893" i="5"/>
  <c r="FM893" i="5"/>
  <c r="FL893" i="5"/>
  <c r="FK893" i="5"/>
  <c r="FJ893" i="5"/>
  <c r="FI893" i="5"/>
  <c r="FH893" i="5"/>
  <c r="FG893" i="5"/>
  <c r="FF893" i="5"/>
  <c r="GP892" i="5"/>
  <c r="GO892" i="5"/>
  <c r="GN892" i="5"/>
  <c r="GM892" i="5"/>
  <c r="GL892" i="5"/>
  <c r="GK892" i="5"/>
  <c r="GJ892" i="5"/>
  <c r="GI892" i="5"/>
  <c r="GH892" i="5"/>
  <c r="GG892" i="5"/>
  <c r="GF892" i="5"/>
  <c r="GE892" i="5"/>
  <c r="GD892" i="5"/>
  <c r="GC892" i="5"/>
  <c r="GB892" i="5"/>
  <c r="GA892" i="5"/>
  <c r="FZ892" i="5"/>
  <c r="FY892" i="5"/>
  <c r="FX892" i="5"/>
  <c r="FW892" i="5"/>
  <c r="FV892" i="5"/>
  <c r="FU892" i="5"/>
  <c r="FT892" i="5"/>
  <c r="FS892" i="5"/>
  <c r="FR892" i="5"/>
  <c r="FQ892" i="5"/>
  <c r="FP892" i="5"/>
  <c r="FO892" i="5"/>
  <c r="FN892" i="5"/>
  <c r="FM892" i="5"/>
  <c r="FL892" i="5"/>
  <c r="FK892" i="5"/>
  <c r="FJ892" i="5"/>
  <c r="FI892" i="5"/>
  <c r="FH892" i="5"/>
  <c r="FG892" i="5"/>
  <c r="FF892" i="5"/>
  <c r="GQ891" i="5"/>
  <c r="GP891" i="5"/>
  <c r="GO891" i="5"/>
  <c r="GN891" i="5"/>
  <c r="GM891" i="5"/>
  <c r="GL891" i="5"/>
  <c r="GK891" i="5"/>
  <c r="GJ891" i="5"/>
  <c r="GI891" i="5"/>
  <c r="GH891" i="5"/>
  <c r="GG891" i="5"/>
  <c r="GF891" i="5"/>
  <c r="GE891" i="5"/>
  <c r="GD891" i="5"/>
  <c r="GC891" i="5"/>
  <c r="GB891" i="5"/>
  <c r="GA891" i="5"/>
  <c r="FZ891" i="5"/>
  <c r="FY891" i="5"/>
  <c r="FX891" i="5"/>
  <c r="FW891" i="5"/>
  <c r="FV891" i="5"/>
  <c r="FU891" i="5"/>
  <c r="FT891" i="5"/>
  <c r="FS891" i="5"/>
  <c r="FR891" i="5"/>
  <c r="FQ891" i="5"/>
  <c r="FP891" i="5"/>
  <c r="FO891" i="5"/>
  <c r="FN891" i="5"/>
  <c r="FM891" i="5"/>
  <c r="FL891" i="5"/>
  <c r="FK891" i="5"/>
  <c r="FJ891" i="5"/>
  <c r="FI891" i="5"/>
  <c r="FH891" i="5"/>
  <c r="FG891" i="5"/>
  <c r="FF891" i="5"/>
  <c r="GR890" i="5"/>
  <c r="GQ890" i="5"/>
  <c r="GP890" i="5"/>
  <c r="GO890" i="5"/>
  <c r="GN890" i="5"/>
  <c r="GM890" i="5"/>
  <c r="GL890" i="5"/>
  <c r="GK890" i="5"/>
  <c r="GJ890" i="5"/>
  <c r="GI890" i="5"/>
  <c r="GH890" i="5"/>
  <c r="GG890" i="5"/>
  <c r="GF890" i="5"/>
  <c r="GE890" i="5"/>
  <c r="GD890" i="5"/>
  <c r="GC890" i="5"/>
  <c r="GB890" i="5"/>
  <c r="GA890" i="5"/>
  <c r="FZ890" i="5"/>
  <c r="FY890" i="5"/>
  <c r="FX890" i="5"/>
  <c r="FW890" i="5"/>
  <c r="FV890" i="5"/>
  <c r="FU890" i="5"/>
  <c r="FT890" i="5"/>
  <c r="FS890" i="5"/>
  <c r="FR890" i="5"/>
  <c r="FQ890" i="5"/>
  <c r="FP890" i="5"/>
  <c r="FO890" i="5"/>
  <c r="FN890" i="5"/>
  <c r="FM890" i="5"/>
  <c r="FL890" i="5"/>
  <c r="FK890" i="5"/>
  <c r="FJ890" i="5"/>
  <c r="FI890" i="5"/>
  <c r="FH890" i="5"/>
  <c r="FG890" i="5"/>
  <c r="FF890" i="5"/>
  <c r="DR928" i="5"/>
  <c r="DS927" i="5"/>
  <c r="DR927" i="5"/>
  <c r="DT926" i="5"/>
  <c r="DS926" i="5"/>
  <c r="DR926" i="5"/>
  <c r="DU925" i="5"/>
  <c r="DT925" i="5"/>
  <c r="DS925" i="5"/>
  <c r="DR925" i="5"/>
  <c r="DV924" i="5"/>
  <c r="DU924" i="5"/>
  <c r="DT924" i="5"/>
  <c r="DS924" i="5"/>
  <c r="DR924" i="5"/>
  <c r="DW923" i="5"/>
  <c r="DV923" i="5"/>
  <c r="DU923" i="5"/>
  <c r="DT923" i="5"/>
  <c r="DS923" i="5"/>
  <c r="DR923" i="5"/>
  <c r="DX922" i="5"/>
  <c r="DW922" i="5"/>
  <c r="DV922" i="5"/>
  <c r="DU922" i="5"/>
  <c r="DT922" i="5"/>
  <c r="DS922" i="5"/>
  <c r="DR922" i="5"/>
  <c r="DY921" i="5"/>
  <c r="DX921" i="5"/>
  <c r="DW921" i="5"/>
  <c r="DV921" i="5"/>
  <c r="DU921" i="5"/>
  <c r="DT921" i="5"/>
  <c r="DS921" i="5"/>
  <c r="DR921" i="5"/>
  <c r="DZ920" i="5"/>
  <c r="DY920" i="5"/>
  <c r="DX920" i="5"/>
  <c r="DW920" i="5"/>
  <c r="DV920" i="5"/>
  <c r="DU920" i="5"/>
  <c r="DT920" i="5"/>
  <c r="DS920" i="5"/>
  <c r="DR920" i="5"/>
  <c r="EA919" i="5"/>
  <c r="DZ919" i="5"/>
  <c r="DY919" i="5"/>
  <c r="DX919" i="5"/>
  <c r="DW919" i="5"/>
  <c r="DV919" i="5"/>
  <c r="DU919" i="5"/>
  <c r="DT919" i="5"/>
  <c r="DS919" i="5"/>
  <c r="DR919" i="5"/>
  <c r="EB918" i="5"/>
  <c r="EA918" i="5"/>
  <c r="DZ918" i="5"/>
  <c r="DY918" i="5"/>
  <c r="DX918" i="5"/>
  <c r="DW918" i="5"/>
  <c r="DV918" i="5"/>
  <c r="DU918" i="5"/>
  <c r="DT918" i="5"/>
  <c r="DS918" i="5"/>
  <c r="DR918" i="5"/>
  <c r="EC917" i="5"/>
  <c r="EB917" i="5"/>
  <c r="EA917" i="5"/>
  <c r="DZ917" i="5"/>
  <c r="DY917" i="5"/>
  <c r="DX917" i="5"/>
  <c r="DW917" i="5"/>
  <c r="DV917" i="5"/>
  <c r="DU917" i="5"/>
  <c r="DT917" i="5"/>
  <c r="DS917" i="5"/>
  <c r="DR917" i="5"/>
  <c r="ED916" i="5"/>
  <c r="EC916" i="5"/>
  <c r="EB916" i="5"/>
  <c r="EA916" i="5"/>
  <c r="DZ916" i="5"/>
  <c r="DY916" i="5"/>
  <c r="DX916" i="5"/>
  <c r="DW916" i="5"/>
  <c r="DV916" i="5"/>
  <c r="DU916" i="5"/>
  <c r="DT916" i="5"/>
  <c r="DS916" i="5"/>
  <c r="DR916" i="5"/>
  <c r="EE915" i="5"/>
  <c r="ED915" i="5"/>
  <c r="EC915" i="5"/>
  <c r="EB915" i="5"/>
  <c r="EA915" i="5"/>
  <c r="DZ915" i="5"/>
  <c r="DY915" i="5"/>
  <c r="DX915" i="5"/>
  <c r="DW915" i="5"/>
  <c r="DV915" i="5"/>
  <c r="DU915" i="5"/>
  <c r="DT915" i="5"/>
  <c r="DS915" i="5"/>
  <c r="DR915" i="5"/>
  <c r="EF914" i="5"/>
  <c r="EE914" i="5"/>
  <c r="ED914" i="5"/>
  <c r="EC914" i="5"/>
  <c r="EB914" i="5"/>
  <c r="EA914" i="5"/>
  <c r="DZ914" i="5"/>
  <c r="DY914" i="5"/>
  <c r="DX914" i="5"/>
  <c r="DW914" i="5"/>
  <c r="DV914" i="5"/>
  <c r="DU914" i="5"/>
  <c r="DT914" i="5"/>
  <c r="DS914" i="5"/>
  <c r="DR914" i="5"/>
  <c r="EG913" i="5"/>
  <c r="EF913" i="5"/>
  <c r="EE913" i="5"/>
  <c r="ED913" i="5"/>
  <c r="EC913" i="5"/>
  <c r="EB913" i="5"/>
  <c r="EA913" i="5"/>
  <c r="DZ913" i="5"/>
  <c r="DY913" i="5"/>
  <c r="DX913" i="5"/>
  <c r="DW913" i="5"/>
  <c r="DV913" i="5"/>
  <c r="DU913" i="5"/>
  <c r="DT913" i="5"/>
  <c r="DS913" i="5"/>
  <c r="DR913" i="5"/>
  <c r="EH912" i="5"/>
  <c r="EG912" i="5"/>
  <c r="EF912" i="5"/>
  <c r="EE912" i="5"/>
  <c r="ED912" i="5"/>
  <c r="EC912" i="5"/>
  <c r="EB912" i="5"/>
  <c r="EA912" i="5"/>
  <c r="DZ912" i="5"/>
  <c r="DY912" i="5"/>
  <c r="DX912" i="5"/>
  <c r="DW912" i="5"/>
  <c r="DV912" i="5"/>
  <c r="DU912" i="5"/>
  <c r="DT912" i="5"/>
  <c r="DS912" i="5"/>
  <c r="DR912" i="5"/>
  <c r="EI911" i="5"/>
  <c r="EH911" i="5"/>
  <c r="EG911" i="5"/>
  <c r="EF911" i="5"/>
  <c r="EE911" i="5"/>
  <c r="ED911" i="5"/>
  <c r="EC911" i="5"/>
  <c r="EB911" i="5"/>
  <c r="EA911" i="5"/>
  <c r="DZ911" i="5"/>
  <c r="DY911" i="5"/>
  <c r="DX911" i="5"/>
  <c r="DW911" i="5"/>
  <c r="DV911" i="5"/>
  <c r="DU911" i="5"/>
  <c r="DT911" i="5"/>
  <c r="DS911" i="5"/>
  <c r="DR911" i="5"/>
  <c r="EJ910" i="5"/>
  <c r="EI910" i="5"/>
  <c r="EH910" i="5"/>
  <c r="EG910" i="5"/>
  <c r="EF910" i="5"/>
  <c r="EE910" i="5"/>
  <c r="ED910" i="5"/>
  <c r="EC910" i="5"/>
  <c r="EB910" i="5"/>
  <c r="EA910" i="5"/>
  <c r="DZ910" i="5"/>
  <c r="DY910" i="5"/>
  <c r="DX910" i="5"/>
  <c r="DW910" i="5"/>
  <c r="DV910" i="5"/>
  <c r="DU910" i="5"/>
  <c r="DT910" i="5"/>
  <c r="DS910" i="5"/>
  <c r="DR910" i="5"/>
  <c r="EK909" i="5"/>
  <c r="EJ909" i="5"/>
  <c r="EI909" i="5"/>
  <c r="EH909" i="5"/>
  <c r="EG909" i="5"/>
  <c r="EF909" i="5"/>
  <c r="EE909" i="5"/>
  <c r="ED909" i="5"/>
  <c r="EC909" i="5"/>
  <c r="EB909" i="5"/>
  <c r="EA909" i="5"/>
  <c r="DZ909" i="5"/>
  <c r="DY909" i="5"/>
  <c r="DX909" i="5"/>
  <c r="DW909" i="5"/>
  <c r="DV909" i="5"/>
  <c r="DU909" i="5"/>
  <c r="DT909" i="5"/>
  <c r="DS909" i="5"/>
  <c r="DR909" i="5"/>
  <c r="EL908" i="5"/>
  <c r="EK908" i="5"/>
  <c r="EJ908" i="5"/>
  <c r="EI908" i="5"/>
  <c r="EH908" i="5"/>
  <c r="EG908" i="5"/>
  <c r="EF908" i="5"/>
  <c r="EE908" i="5"/>
  <c r="ED908" i="5"/>
  <c r="EC908" i="5"/>
  <c r="EB908" i="5"/>
  <c r="EA908" i="5"/>
  <c r="DZ908" i="5"/>
  <c r="DY908" i="5"/>
  <c r="DX908" i="5"/>
  <c r="DW908" i="5"/>
  <c r="DV908" i="5"/>
  <c r="DU908" i="5"/>
  <c r="DT908" i="5"/>
  <c r="DS908" i="5"/>
  <c r="DR908" i="5"/>
  <c r="EM907" i="5"/>
  <c r="EL907" i="5"/>
  <c r="EK907" i="5"/>
  <c r="EJ907" i="5"/>
  <c r="EI907" i="5"/>
  <c r="EH907" i="5"/>
  <c r="EG907" i="5"/>
  <c r="EF907" i="5"/>
  <c r="EE907" i="5"/>
  <c r="ED907" i="5"/>
  <c r="EC907" i="5"/>
  <c r="EB907" i="5"/>
  <c r="EA907" i="5"/>
  <c r="DZ907" i="5"/>
  <c r="DY907" i="5"/>
  <c r="DX907" i="5"/>
  <c r="DW907" i="5"/>
  <c r="DV907" i="5"/>
  <c r="DU907" i="5"/>
  <c r="DT907" i="5"/>
  <c r="DS907" i="5"/>
  <c r="DR907" i="5"/>
  <c r="EN906" i="5"/>
  <c r="EM906" i="5"/>
  <c r="EL906" i="5"/>
  <c r="EK906" i="5"/>
  <c r="EJ906" i="5"/>
  <c r="EI906" i="5"/>
  <c r="EH906" i="5"/>
  <c r="EG906" i="5"/>
  <c r="EF906" i="5"/>
  <c r="EE906" i="5"/>
  <c r="ED906" i="5"/>
  <c r="EC906" i="5"/>
  <c r="EB906" i="5"/>
  <c r="EA906" i="5"/>
  <c r="DZ906" i="5"/>
  <c r="DY906" i="5"/>
  <c r="DX906" i="5"/>
  <c r="DW906" i="5"/>
  <c r="DV906" i="5"/>
  <c r="DU906" i="5"/>
  <c r="DT906" i="5"/>
  <c r="DS906" i="5"/>
  <c r="DR906" i="5"/>
  <c r="EO905" i="5"/>
  <c r="EN905" i="5"/>
  <c r="EM905" i="5"/>
  <c r="EL905" i="5"/>
  <c r="EK905" i="5"/>
  <c r="EJ905" i="5"/>
  <c r="EI905" i="5"/>
  <c r="EH905" i="5"/>
  <c r="EG905" i="5"/>
  <c r="EF905" i="5"/>
  <c r="EE905" i="5"/>
  <c r="ED905" i="5"/>
  <c r="EC905" i="5"/>
  <c r="EB905" i="5"/>
  <c r="EA905" i="5"/>
  <c r="DZ905" i="5"/>
  <c r="DY905" i="5"/>
  <c r="DX905" i="5"/>
  <c r="DW905" i="5"/>
  <c r="DV905" i="5"/>
  <c r="DU905" i="5"/>
  <c r="DT905" i="5"/>
  <c r="DS905" i="5"/>
  <c r="DR905" i="5"/>
  <c r="EP904" i="5"/>
  <c r="EO904" i="5"/>
  <c r="EN904" i="5"/>
  <c r="EM904" i="5"/>
  <c r="EL904" i="5"/>
  <c r="EK904" i="5"/>
  <c r="EJ904" i="5"/>
  <c r="EI904" i="5"/>
  <c r="EH904" i="5"/>
  <c r="EG904" i="5"/>
  <c r="EF904" i="5"/>
  <c r="EE904" i="5"/>
  <c r="ED904" i="5"/>
  <c r="EC904" i="5"/>
  <c r="EB904" i="5"/>
  <c r="EA904" i="5"/>
  <c r="DZ904" i="5"/>
  <c r="DY904" i="5"/>
  <c r="DX904" i="5"/>
  <c r="DW904" i="5"/>
  <c r="DV904" i="5"/>
  <c r="DU904" i="5"/>
  <c r="DT904" i="5"/>
  <c r="DS904" i="5"/>
  <c r="DR904" i="5"/>
  <c r="EQ903" i="5"/>
  <c r="EP903" i="5"/>
  <c r="EO903" i="5"/>
  <c r="EN903" i="5"/>
  <c r="EM903" i="5"/>
  <c r="EL903" i="5"/>
  <c r="EK903" i="5"/>
  <c r="EJ903" i="5"/>
  <c r="EI903" i="5"/>
  <c r="EH903" i="5"/>
  <c r="EG903" i="5"/>
  <c r="EF903" i="5"/>
  <c r="EE903" i="5"/>
  <c r="ED903" i="5"/>
  <c r="EC903" i="5"/>
  <c r="EB903" i="5"/>
  <c r="EA903" i="5"/>
  <c r="DZ903" i="5"/>
  <c r="DY903" i="5"/>
  <c r="DX903" i="5"/>
  <c r="DW903" i="5"/>
  <c r="DV903" i="5"/>
  <c r="DU903" i="5"/>
  <c r="DT903" i="5"/>
  <c r="DS903" i="5"/>
  <c r="DR903" i="5"/>
  <c r="ER902" i="5"/>
  <c r="EQ902" i="5"/>
  <c r="EP902" i="5"/>
  <c r="EO902" i="5"/>
  <c r="EN902" i="5"/>
  <c r="EM902" i="5"/>
  <c r="EL902" i="5"/>
  <c r="EK902" i="5"/>
  <c r="EJ902" i="5"/>
  <c r="EI902" i="5"/>
  <c r="EH902" i="5"/>
  <c r="EG902" i="5"/>
  <c r="EF902" i="5"/>
  <c r="EE902" i="5"/>
  <c r="ED902" i="5"/>
  <c r="EC902" i="5"/>
  <c r="EB902" i="5"/>
  <c r="EA902" i="5"/>
  <c r="DZ902" i="5"/>
  <c r="DY902" i="5"/>
  <c r="DX902" i="5"/>
  <c r="DW902" i="5"/>
  <c r="DV902" i="5"/>
  <c r="DU902" i="5"/>
  <c r="DT902" i="5"/>
  <c r="DS902" i="5"/>
  <c r="DR902" i="5"/>
  <c r="ES901" i="5"/>
  <c r="ER901" i="5"/>
  <c r="EQ901" i="5"/>
  <c r="EP901" i="5"/>
  <c r="EO901" i="5"/>
  <c r="EN901" i="5"/>
  <c r="EM901" i="5"/>
  <c r="EL901" i="5"/>
  <c r="EK901" i="5"/>
  <c r="EJ901" i="5"/>
  <c r="EI901" i="5"/>
  <c r="EH901" i="5"/>
  <c r="EG901" i="5"/>
  <c r="EF901" i="5"/>
  <c r="EE901" i="5"/>
  <c r="ED901" i="5"/>
  <c r="EC901" i="5"/>
  <c r="EB901" i="5"/>
  <c r="EA901" i="5"/>
  <c r="DZ901" i="5"/>
  <c r="DY901" i="5"/>
  <c r="DX901" i="5"/>
  <c r="DW901" i="5"/>
  <c r="DV901" i="5"/>
  <c r="DU901" i="5"/>
  <c r="DT901" i="5"/>
  <c r="DS901" i="5"/>
  <c r="DR901" i="5"/>
  <c r="ET900" i="5"/>
  <c r="ES900" i="5"/>
  <c r="ER900" i="5"/>
  <c r="EQ900" i="5"/>
  <c r="EP900" i="5"/>
  <c r="EO900" i="5"/>
  <c r="EN900" i="5"/>
  <c r="EM900" i="5"/>
  <c r="EL900" i="5"/>
  <c r="EK900" i="5"/>
  <c r="EJ900" i="5"/>
  <c r="EI900" i="5"/>
  <c r="EH900" i="5"/>
  <c r="EG900" i="5"/>
  <c r="EF900" i="5"/>
  <c r="EE900" i="5"/>
  <c r="ED900" i="5"/>
  <c r="EC900" i="5"/>
  <c r="EB900" i="5"/>
  <c r="EA900" i="5"/>
  <c r="DZ900" i="5"/>
  <c r="DY900" i="5"/>
  <c r="DX900" i="5"/>
  <c r="DW900" i="5"/>
  <c r="DV900" i="5"/>
  <c r="DU900" i="5"/>
  <c r="DT900" i="5"/>
  <c r="DS900" i="5"/>
  <c r="DR900" i="5"/>
  <c r="EU899" i="5"/>
  <c r="ET899" i="5"/>
  <c r="ES899" i="5"/>
  <c r="ER899" i="5"/>
  <c r="EQ899" i="5"/>
  <c r="EP899" i="5"/>
  <c r="EO899" i="5"/>
  <c r="EN899" i="5"/>
  <c r="EM899" i="5"/>
  <c r="EL899" i="5"/>
  <c r="EK899" i="5"/>
  <c r="EJ899" i="5"/>
  <c r="EI899" i="5"/>
  <c r="EH899" i="5"/>
  <c r="EG899" i="5"/>
  <c r="EF899" i="5"/>
  <c r="EE899" i="5"/>
  <c r="ED899" i="5"/>
  <c r="EC899" i="5"/>
  <c r="EB899" i="5"/>
  <c r="EA899" i="5"/>
  <c r="DZ899" i="5"/>
  <c r="DY899" i="5"/>
  <c r="DX899" i="5"/>
  <c r="DW899" i="5"/>
  <c r="DV899" i="5"/>
  <c r="DU899" i="5"/>
  <c r="DT899" i="5"/>
  <c r="DS899" i="5"/>
  <c r="DR899" i="5"/>
  <c r="EV898" i="5"/>
  <c r="EU898" i="5"/>
  <c r="ET898" i="5"/>
  <c r="ES898" i="5"/>
  <c r="ER898" i="5"/>
  <c r="EQ898" i="5"/>
  <c r="EP898" i="5"/>
  <c r="EO898" i="5"/>
  <c r="EN898" i="5"/>
  <c r="EM898" i="5"/>
  <c r="EL898" i="5"/>
  <c r="EK898" i="5"/>
  <c r="EJ898" i="5"/>
  <c r="EI898" i="5"/>
  <c r="EH898" i="5"/>
  <c r="EG898" i="5"/>
  <c r="EF898" i="5"/>
  <c r="EE898" i="5"/>
  <c r="ED898" i="5"/>
  <c r="EC898" i="5"/>
  <c r="EB898" i="5"/>
  <c r="EA898" i="5"/>
  <c r="DZ898" i="5"/>
  <c r="DY898" i="5"/>
  <c r="DX898" i="5"/>
  <c r="DW898" i="5"/>
  <c r="DV898" i="5"/>
  <c r="DU898" i="5"/>
  <c r="DT898" i="5"/>
  <c r="DS898" i="5"/>
  <c r="DR898" i="5"/>
  <c r="EW897" i="5"/>
  <c r="EV897" i="5"/>
  <c r="EU897" i="5"/>
  <c r="ET897" i="5"/>
  <c r="ES897" i="5"/>
  <c r="ER897" i="5"/>
  <c r="EQ897" i="5"/>
  <c r="EP897" i="5"/>
  <c r="EO897" i="5"/>
  <c r="EN897" i="5"/>
  <c r="EM897" i="5"/>
  <c r="EL897" i="5"/>
  <c r="EK897" i="5"/>
  <c r="EJ897" i="5"/>
  <c r="EI897" i="5"/>
  <c r="EH897" i="5"/>
  <c r="EG897" i="5"/>
  <c r="EF897" i="5"/>
  <c r="EE897" i="5"/>
  <c r="ED897" i="5"/>
  <c r="EC897" i="5"/>
  <c r="EB897" i="5"/>
  <c r="EA897" i="5"/>
  <c r="DZ897" i="5"/>
  <c r="DY897" i="5"/>
  <c r="DX897" i="5"/>
  <c r="DW897" i="5"/>
  <c r="DV897" i="5"/>
  <c r="DU897" i="5"/>
  <c r="DT897" i="5"/>
  <c r="DS897" i="5"/>
  <c r="DR897" i="5"/>
  <c r="EX896" i="5"/>
  <c r="EW896" i="5"/>
  <c r="EV896" i="5"/>
  <c r="EU896" i="5"/>
  <c r="ET896" i="5"/>
  <c r="ES896" i="5"/>
  <c r="ER896" i="5"/>
  <c r="EQ896" i="5"/>
  <c r="EP896" i="5"/>
  <c r="EO896" i="5"/>
  <c r="EN896" i="5"/>
  <c r="EM896" i="5"/>
  <c r="EL896" i="5"/>
  <c r="EK896" i="5"/>
  <c r="EJ896" i="5"/>
  <c r="EI896" i="5"/>
  <c r="EH896" i="5"/>
  <c r="EG896" i="5"/>
  <c r="EF896" i="5"/>
  <c r="EE896" i="5"/>
  <c r="ED896" i="5"/>
  <c r="EC896" i="5"/>
  <c r="EB896" i="5"/>
  <c r="EA896" i="5"/>
  <c r="DZ896" i="5"/>
  <c r="DY896" i="5"/>
  <c r="DX896" i="5"/>
  <c r="DW896" i="5"/>
  <c r="DV896" i="5"/>
  <c r="DU896" i="5"/>
  <c r="DT896" i="5"/>
  <c r="DS896" i="5"/>
  <c r="DR896" i="5"/>
  <c r="EY895" i="5"/>
  <c r="EX895" i="5"/>
  <c r="EW895" i="5"/>
  <c r="EV895" i="5"/>
  <c r="EU895" i="5"/>
  <c r="ET895" i="5"/>
  <c r="ES895" i="5"/>
  <c r="ER895" i="5"/>
  <c r="EQ895" i="5"/>
  <c r="EP895" i="5"/>
  <c r="EO895" i="5"/>
  <c r="EN895" i="5"/>
  <c r="EM895" i="5"/>
  <c r="EL895" i="5"/>
  <c r="EK895" i="5"/>
  <c r="EJ895" i="5"/>
  <c r="EI895" i="5"/>
  <c r="EH895" i="5"/>
  <c r="EG895" i="5"/>
  <c r="EF895" i="5"/>
  <c r="EE895" i="5"/>
  <c r="ED895" i="5"/>
  <c r="EC895" i="5"/>
  <c r="EB895" i="5"/>
  <c r="EA895" i="5"/>
  <c r="DZ895" i="5"/>
  <c r="DY895" i="5"/>
  <c r="DX895" i="5"/>
  <c r="DW895" i="5"/>
  <c r="DV895" i="5"/>
  <c r="DU895" i="5"/>
  <c r="DT895" i="5"/>
  <c r="DS895" i="5"/>
  <c r="DR895" i="5"/>
  <c r="EZ894" i="5"/>
  <c r="EY894" i="5"/>
  <c r="EX894" i="5"/>
  <c r="EW894" i="5"/>
  <c r="EV894" i="5"/>
  <c r="EU894" i="5"/>
  <c r="ET894" i="5"/>
  <c r="ES894" i="5"/>
  <c r="ER894" i="5"/>
  <c r="EQ894" i="5"/>
  <c r="EP894" i="5"/>
  <c r="EO894" i="5"/>
  <c r="EN894" i="5"/>
  <c r="EM894" i="5"/>
  <c r="EL894" i="5"/>
  <c r="EK894" i="5"/>
  <c r="EJ894" i="5"/>
  <c r="EI894" i="5"/>
  <c r="EH894" i="5"/>
  <c r="EG894" i="5"/>
  <c r="EF894" i="5"/>
  <c r="EE894" i="5"/>
  <c r="ED894" i="5"/>
  <c r="EC894" i="5"/>
  <c r="EB894" i="5"/>
  <c r="EA894" i="5"/>
  <c r="DZ894" i="5"/>
  <c r="DY894" i="5"/>
  <c r="DX894" i="5"/>
  <c r="DW894" i="5"/>
  <c r="DV894" i="5"/>
  <c r="DU894" i="5"/>
  <c r="DT894" i="5"/>
  <c r="DS894" i="5"/>
  <c r="DR894" i="5"/>
  <c r="FA893" i="5"/>
  <c r="EZ893" i="5"/>
  <c r="EY893" i="5"/>
  <c r="EX893" i="5"/>
  <c r="EW893" i="5"/>
  <c r="EV893" i="5"/>
  <c r="EU893" i="5"/>
  <c r="ET893" i="5"/>
  <c r="ES893" i="5"/>
  <c r="ER893" i="5"/>
  <c r="EQ893" i="5"/>
  <c r="EP893" i="5"/>
  <c r="EO893" i="5"/>
  <c r="EN893" i="5"/>
  <c r="EM893" i="5"/>
  <c r="EL893" i="5"/>
  <c r="EK893" i="5"/>
  <c r="EJ893" i="5"/>
  <c r="EI893" i="5"/>
  <c r="EH893" i="5"/>
  <c r="EG893" i="5"/>
  <c r="EF893" i="5"/>
  <c r="EE893" i="5"/>
  <c r="ED893" i="5"/>
  <c r="EC893" i="5"/>
  <c r="EB893" i="5"/>
  <c r="EA893" i="5"/>
  <c r="DZ893" i="5"/>
  <c r="DY893" i="5"/>
  <c r="DX893" i="5"/>
  <c r="DW893" i="5"/>
  <c r="DV893" i="5"/>
  <c r="DU893" i="5"/>
  <c r="DT893" i="5"/>
  <c r="DS893" i="5"/>
  <c r="DR893" i="5"/>
  <c r="FB892" i="5"/>
  <c r="FA892" i="5"/>
  <c r="EZ892" i="5"/>
  <c r="EY892" i="5"/>
  <c r="EX892" i="5"/>
  <c r="EW892" i="5"/>
  <c r="EV892" i="5"/>
  <c r="EU892" i="5"/>
  <c r="ET892" i="5"/>
  <c r="ES892" i="5"/>
  <c r="ER892" i="5"/>
  <c r="EQ892" i="5"/>
  <c r="EP892" i="5"/>
  <c r="EO892" i="5"/>
  <c r="EN892" i="5"/>
  <c r="EM892" i="5"/>
  <c r="EL892" i="5"/>
  <c r="EK892" i="5"/>
  <c r="EJ892" i="5"/>
  <c r="EI892" i="5"/>
  <c r="EH892" i="5"/>
  <c r="EG892" i="5"/>
  <c r="EF892" i="5"/>
  <c r="EE892" i="5"/>
  <c r="ED892" i="5"/>
  <c r="EC892" i="5"/>
  <c r="EB892" i="5"/>
  <c r="EA892" i="5"/>
  <c r="DZ892" i="5"/>
  <c r="DY892" i="5"/>
  <c r="DX892" i="5"/>
  <c r="DW892" i="5"/>
  <c r="DV892" i="5"/>
  <c r="DU892" i="5"/>
  <c r="DT892" i="5"/>
  <c r="DS892" i="5"/>
  <c r="DR892" i="5"/>
  <c r="FC891" i="5"/>
  <c r="FB891" i="5"/>
  <c r="FA891" i="5"/>
  <c r="EZ891" i="5"/>
  <c r="EY891" i="5"/>
  <c r="EX891" i="5"/>
  <c r="EW891" i="5"/>
  <c r="EV891" i="5"/>
  <c r="EU891" i="5"/>
  <c r="ET891" i="5"/>
  <c r="ES891" i="5"/>
  <c r="ER891" i="5"/>
  <c r="EQ891" i="5"/>
  <c r="EP891" i="5"/>
  <c r="EO891" i="5"/>
  <c r="EN891" i="5"/>
  <c r="EM891" i="5"/>
  <c r="EL891" i="5"/>
  <c r="EK891" i="5"/>
  <c r="EJ891" i="5"/>
  <c r="EI891" i="5"/>
  <c r="EH891" i="5"/>
  <c r="EG891" i="5"/>
  <c r="EF891" i="5"/>
  <c r="EE891" i="5"/>
  <c r="ED891" i="5"/>
  <c r="EC891" i="5"/>
  <c r="EB891" i="5"/>
  <c r="EA891" i="5"/>
  <c r="DZ891" i="5"/>
  <c r="DY891" i="5"/>
  <c r="DX891" i="5"/>
  <c r="DW891" i="5"/>
  <c r="DV891" i="5"/>
  <c r="DU891" i="5"/>
  <c r="DT891" i="5"/>
  <c r="DS891" i="5"/>
  <c r="DR891" i="5"/>
  <c r="FD890" i="5"/>
  <c r="FC890" i="5"/>
  <c r="FB890" i="5"/>
  <c r="FA890" i="5"/>
  <c r="EZ890" i="5"/>
  <c r="EY890" i="5"/>
  <c r="EX890" i="5"/>
  <c r="EW890" i="5"/>
  <c r="EV890" i="5"/>
  <c r="EU890" i="5"/>
  <c r="ET890" i="5"/>
  <c r="ES890" i="5"/>
  <c r="ER890" i="5"/>
  <c r="EQ890" i="5"/>
  <c r="EP890" i="5"/>
  <c r="EO890" i="5"/>
  <c r="EN890" i="5"/>
  <c r="EM890" i="5"/>
  <c r="EL890" i="5"/>
  <c r="EK890" i="5"/>
  <c r="EJ890" i="5"/>
  <c r="EI890" i="5"/>
  <c r="EH890" i="5"/>
  <c r="EG890" i="5"/>
  <c r="EF890" i="5"/>
  <c r="EE890" i="5"/>
  <c r="ED890" i="5"/>
  <c r="EC890" i="5"/>
  <c r="EB890" i="5"/>
  <c r="EA890" i="5"/>
  <c r="DZ890" i="5"/>
  <c r="DY890" i="5"/>
  <c r="DX890" i="5"/>
  <c r="DW890" i="5"/>
  <c r="DV890" i="5"/>
  <c r="DU890" i="5"/>
  <c r="DT890" i="5"/>
  <c r="DS890" i="5"/>
  <c r="DR890" i="5"/>
  <c r="CD928" i="5"/>
  <c r="CE927" i="5"/>
  <c r="CD927" i="5"/>
  <c r="CF926" i="5"/>
  <c r="CE926" i="5"/>
  <c r="CD926" i="5"/>
  <c r="CG925" i="5"/>
  <c r="CF925" i="5"/>
  <c r="CE925" i="5"/>
  <c r="CD925" i="5"/>
  <c r="CH924" i="5"/>
  <c r="CG924" i="5"/>
  <c r="CF924" i="5"/>
  <c r="CE924" i="5"/>
  <c r="CD924" i="5"/>
  <c r="CI923" i="5"/>
  <c r="CH923" i="5"/>
  <c r="CG923" i="5"/>
  <c r="CF923" i="5"/>
  <c r="CE923" i="5"/>
  <c r="CD923" i="5"/>
  <c r="CJ922" i="5"/>
  <c r="CI922" i="5"/>
  <c r="CH922" i="5"/>
  <c r="CG922" i="5"/>
  <c r="CF922" i="5"/>
  <c r="CE922" i="5"/>
  <c r="CD922" i="5"/>
  <c r="CK921" i="5"/>
  <c r="CJ921" i="5"/>
  <c r="CI921" i="5"/>
  <c r="CH921" i="5"/>
  <c r="CG921" i="5"/>
  <c r="CF921" i="5"/>
  <c r="CE921" i="5"/>
  <c r="CD921" i="5"/>
  <c r="CL920" i="5"/>
  <c r="CK920" i="5"/>
  <c r="CJ920" i="5"/>
  <c r="CI920" i="5"/>
  <c r="CH920" i="5"/>
  <c r="CG920" i="5"/>
  <c r="CF920" i="5"/>
  <c r="CE920" i="5"/>
  <c r="CD920" i="5"/>
  <c r="CM919" i="5"/>
  <c r="CL919" i="5"/>
  <c r="CK919" i="5"/>
  <c r="CJ919" i="5"/>
  <c r="CI919" i="5"/>
  <c r="CH919" i="5"/>
  <c r="CG919" i="5"/>
  <c r="CF919" i="5"/>
  <c r="CE919" i="5"/>
  <c r="CD919" i="5"/>
  <c r="CN918" i="5"/>
  <c r="CM918" i="5"/>
  <c r="CL918" i="5"/>
  <c r="CK918" i="5"/>
  <c r="CJ918" i="5"/>
  <c r="CI918" i="5"/>
  <c r="CH918" i="5"/>
  <c r="CG918" i="5"/>
  <c r="CF918" i="5"/>
  <c r="CE918" i="5"/>
  <c r="CD918" i="5"/>
  <c r="CO917" i="5"/>
  <c r="CN917" i="5"/>
  <c r="CM917" i="5"/>
  <c r="CL917" i="5"/>
  <c r="CK917" i="5"/>
  <c r="CJ917" i="5"/>
  <c r="CI917" i="5"/>
  <c r="CH917" i="5"/>
  <c r="CG917" i="5"/>
  <c r="CF917" i="5"/>
  <c r="CE917" i="5"/>
  <c r="CD917" i="5"/>
  <c r="CP916" i="5"/>
  <c r="CO916" i="5"/>
  <c r="CN916" i="5"/>
  <c r="CM916" i="5"/>
  <c r="CL916" i="5"/>
  <c r="CK916" i="5"/>
  <c r="CJ916" i="5"/>
  <c r="CI916" i="5"/>
  <c r="CH916" i="5"/>
  <c r="CG916" i="5"/>
  <c r="CF916" i="5"/>
  <c r="CE916" i="5"/>
  <c r="CD916" i="5"/>
  <c r="CQ915" i="5"/>
  <c r="CP915" i="5"/>
  <c r="CO915" i="5"/>
  <c r="CN915" i="5"/>
  <c r="CM915" i="5"/>
  <c r="CL915" i="5"/>
  <c r="CK915" i="5"/>
  <c r="CJ915" i="5"/>
  <c r="CI915" i="5"/>
  <c r="CH915" i="5"/>
  <c r="CG915" i="5"/>
  <c r="CF915" i="5"/>
  <c r="CE915" i="5"/>
  <c r="CD915" i="5"/>
  <c r="CR914" i="5"/>
  <c r="CQ914" i="5"/>
  <c r="CP914" i="5"/>
  <c r="CO914" i="5"/>
  <c r="CN914" i="5"/>
  <c r="CM914" i="5"/>
  <c r="CL914" i="5"/>
  <c r="CK914" i="5"/>
  <c r="CJ914" i="5"/>
  <c r="CI914" i="5"/>
  <c r="CH914" i="5"/>
  <c r="CG914" i="5"/>
  <c r="CF914" i="5"/>
  <c r="CE914" i="5"/>
  <c r="CD914" i="5"/>
  <c r="CS913" i="5"/>
  <c r="CR913" i="5"/>
  <c r="CQ913" i="5"/>
  <c r="CP913" i="5"/>
  <c r="CO913" i="5"/>
  <c r="CN913" i="5"/>
  <c r="CM913" i="5"/>
  <c r="CL913" i="5"/>
  <c r="CK913" i="5"/>
  <c r="CJ913" i="5"/>
  <c r="CI913" i="5"/>
  <c r="CH913" i="5"/>
  <c r="CG913" i="5"/>
  <c r="CF913" i="5"/>
  <c r="CE913" i="5"/>
  <c r="CD913" i="5"/>
  <c r="CT912" i="5"/>
  <c r="CS912" i="5"/>
  <c r="CR912" i="5"/>
  <c r="CQ912" i="5"/>
  <c r="CP912" i="5"/>
  <c r="CO912" i="5"/>
  <c r="CN912" i="5"/>
  <c r="CM912" i="5"/>
  <c r="CL912" i="5"/>
  <c r="CK912" i="5"/>
  <c r="CJ912" i="5"/>
  <c r="CI912" i="5"/>
  <c r="CH912" i="5"/>
  <c r="CG912" i="5"/>
  <c r="CF912" i="5"/>
  <c r="CE912" i="5"/>
  <c r="CD912" i="5"/>
  <c r="CU911" i="5"/>
  <c r="CT911" i="5"/>
  <c r="CS911" i="5"/>
  <c r="CR911" i="5"/>
  <c r="CQ911" i="5"/>
  <c r="CP911" i="5"/>
  <c r="CO911" i="5"/>
  <c r="CN911" i="5"/>
  <c r="CM911" i="5"/>
  <c r="CL911" i="5"/>
  <c r="CK911" i="5"/>
  <c r="CJ911" i="5"/>
  <c r="CI911" i="5"/>
  <c r="CH911" i="5"/>
  <c r="CG911" i="5"/>
  <c r="CF911" i="5"/>
  <c r="CE911" i="5"/>
  <c r="CD911" i="5"/>
  <c r="CV910" i="5"/>
  <c r="CU910" i="5"/>
  <c r="CT910" i="5"/>
  <c r="CS910" i="5"/>
  <c r="CR910" i="5"/>
  <c r="CQ910" i="5"/>
  <c r="CP910" i="5"/>
  <c r="CO910" i="5"/>
  <c r="CN910" i="5"/>
  <c r="CM910" i="5"/>
  <c r="CL910" i="5"/>
  <c r="CK910" i="5"/>
  <c r="CJ910" i="5"/>
  <c r="CI910" i="5"/>
  <c r="CH910" i="5"/>
  <c r="CG910" i="5"/>
  <c r="CF910" i="5"/>
  <c r="CE910" i="5"/>
  <c r="CD910" i="5"/>
  <c r="CW909" i="5"/>
  <c r="CV909" i="5"/>
  <c r="CU909" i="5"/>
  <c r="CT909" i="5"/>
  <c r="CS909" i="5"/>
  <c r="CR909" i="5"/>
  <c r="CQ909" i="5"/>
  <c r="CP909" i="5"/>
  <c r="CO909" i="5"/>
  <c r="CN909" i="5"/>
  <c r="CM909" i="5"/>
  <c r="CL909" i="5"/>
  <c r="CK909" i="5"/>
  <c r="CJ909" i="5"/>
  <c r="CI909" i="5"/>
  <c r="CH909" i="5"/>
  <c r="CG909" i="5"/>
  <c r="CF909" i="5"/>
  <c r="CE909" i="5"/>
  <c r="CD909" i="5"/>
  <c r="CX908" i="5"/>
  <c r="CW908" i="5"/>
  <c r="CV908" i="5"/>
  <c r="CU908" i="5"/>
  <c r="CT908" i="5"/>
  <c r="CS908" i="5"/>
  <c r="CR908" i="5"/>
  <c r="CQ908" i="5"/>
  <c r="CP908" i="5"/>
  <c r="CO908" i="5"/>
  <c r="CN908" i="5"/>
  <c r="CM908" i="5"/>
  <c r="CL908" i="5"/>
  <c r="CK908" i="5"/>
  <c r="CJ908" i="5"/>
  <c r="CI908" i="5"/>
  <c r="CH908" i="5"/>
  <c r="CG908" i="5"/>
  <c r="CF908" i="5"/>
  <c r="CE908" i="5"/>
  <c r="CD908" i="5"/>
  <c r="CY907" i="5"/>
  <c r="CX907" i="5"/>
  <c r="CW907" i="5"/>
  <c r="CV907" i="5"/>
  <c r="CU907" i="5"/>
  <c r="CT907" i="5"/>
  <c r="CS907" i="5"/>
  <c r="CR907" i="5"/>
  <c r="CQ907" i="5"/>
  <c r="CP907" i="5"/>
  <c r="CO907" i="5"/>
  <c r="CN907" i="5"/>
  <c r="CM907" i="5"/>
  <c r="CL907" i="5"/>
  <c r="CK907" i="5"/>
  <c r="CJ907" i="5"/>
  <c r="CI907" i="5"/>
  <c r="CH907" i="5"/>
  <c r="CG907" i="5"/>
  <c r="CF907" i="5"/>
  <c r="CE907" i="5"/>
  <c r="CD907" i="5"/>
  <c r="CZ906" i="5"/>
  <c r="CY906" i="5"/>
  <c r="CX906" i="5"/>
  <c r="CW906" i="5"/>
  <c r="CV906" i="5"/>
  <c r="CU906" i="5"/>
  <c r="CT906" i="5"/>
  <c r="CS906" i="5"/>
  <c r="CR906" i="5"/>
  <c r="CQ906" i="5"/>
  <c r="CP906" i="5"/>
  <c r="CO906" i="5"/>
  <c r="CN906" i="5"/>
  <c r="CM906" i="5"/>
  <c r="CL906" i="5"/>
  <c r="CK906" i="5"/>
  <c r="CJ906" i="5"/>
  <c r="CI906" i="5"/>
  <c r="CH906" i="5"/>
  <c r="CG906" i="5"/>
  <c r="CF906" i="5"/>
  <c r="CE906" i="5"/>
  <c r="CD906" i="5"/>
  <c r="DA905" i="5"/>
  <c r="CZ905" i="5"/>
  <c r="CY905" i="5"/>
  <c r="CX905" i="5"/>
  <c r="CW905" i="5"/>
  <c r="CV905" i="5"/>
  <c r="CU905" i="5"/>
  <c r="CT905" i="5"/>
  <c r="CS905" i="5"/>
  <c r="CR905" i="5"/>
  <c r="CQ905" i="5"/>
  <c r="CP905" i="5"/>
  <c r="CO905" i="5"/>
  <c r="CN905" i="5"/>
  <c r="CM905" i="5"/>
  <c r="CL905" i="5"/>
  <c r="CK905" i="5"/>
  <c r="CJ905" i="5"/>
  <c r="CI905" i="5"/>
  <c r="CH905" i="5"/>
  <c r="CG905" i="5"/>
  <c r="CF905" i="5"/>
  <c r="CE905" i="5"/>
  <c r="CD905" i="5"/>
  <c r="DB904" i="5"/>
  <c r="DA904" i="5"/>
  <c r="CZ904" i="5"/>
  <c r="CY904" i="5"/>
  <c r="CX904" i="5"/>
  <c r="CW904" i="5"/>
  <c r="CV904" i="5"/>
  <c r="CU904" i="5"/>
  <c r="CT904" i="5"/>
  <c r="CS904" i="5"/>
  <c r="CR904" i="5"/>
  <c r="CQ904" i="5"/>
  <c r="CP904" i="5"/>
  <c r="CO904" i="5"/>
  <c r="CN904" i="5"/>
  <c r="CM904" i="5"/>
  <c r="CL904" i="5"/>
  <c r="CK904" i="5"/>
  <c r="CJ904" i="5"/>
  <c r="CI904" i="5"/>
  <c r="CH904" i="5"/>
  <c r="CG904" i="5"/>
  <c r="CF904" i="5"/>
  <c r="CE904" i="5"/>
  <c r="CD904" i="5"/>
  <c r="DC903" i="5"/>
  <c r="DB903" i="5"/>
  <c r="DA903" i="5"/>
  <c r="CZ903" i="5"/>
  <c r="CY903" i="5"/>
  <c r="CX903" i="5"/>
  <c r="CW903" i="5"/>
  <c r="CV903" i="5"/>
  <c r="CU903" i="5"/>
  <c r="CT903" i="5"/>
  <c r="CS903" i="5"/>
  <c r="CR903" i="5"/>
  <c r="CQ903" i="5"/>
  <c r="CP903" i="5"/>
  <c r="CO903" i="5"/>
  <c r="CN903" i="5"/>
  <c r="CM903" i="5"/>
  <c r="CL903" i="5"/>
  <c r="CK903" i="5"/>
  <c r="CJ903" i="5"/>
  <c r="CI903" i="5"/>
  <c r="CH903" i="5"/>
  <c r="CG903" i="5"/>
  <c r="CF903" i="5"/>
  <c r="CE903" i="5"/>
  <c r="CD903" i="5"/>
  <c r="DD902" i="5"/>
  <c r="DC902" i="5"/>
  <c r="DB902" i="5"/>
  <c r="DA902" i="5"/>
  <c r="CZ902" i="5"/>
  <c r="CY902" i="5"/>
  <c r="CX902" i="5"/>
  <c r="CW902" i="5"/>
  <c r="CV902" i="5"/>
  <c r="CU902" i="5"/>
  <c r="CT902" i="5"/>
  <c r="CS902" i="5"/>
  <c r="CR902" i="5"/>
  <c r="CQ902" i="5"/>
  <c r="CP902" i="5"/>
  <c r="CO902" i="5"/>
  <c r="CN902" i="5"/>
  <c r="CM902" i="5"/>
  <c r="CL902" i="5"/>
  <c r="CK902" i="5"/>
  <c r="CJ902" i="5"/>
  <c r="CI902" i="5"/>
  <c r="CH902" i="5"/>
  <c r="CG902" i="5"/>
  <c r="CF902" i="5"/>
  <c r="CE902" i="5"/>
  <c r="CD902" i="5"/>
  <c r="DE901" i="5"/>
  <c r="DD901" i="5"/>
  <c r="DC901" i="5"/>
  <c r="DB901" i="5"/>
  <c r="DA901" i="5"/>
  <c r="CZ901" i="5"/>
  <c r="CY901" i="5"/>
  <c r="CX901" i="5"/>
  <c r="CW901" i="5"/>
  <c r="CV901" i="5"/>
  <c r="CU901" i="5"/>
  <c r="CT901" i="5"/>
  <c r="CS901" i="5"/>
  <c r="CR901" i="5"/>
  <c r="CQ901" i="5"/>
  <c r="CP901" i="5"/>
  <c r="CO901" i="5"/>
  <c r="CN901" i="5"/>
  <c r="CM901" i="5"/>
  <c r="CL901" i="5"/>
  <c r="CK901" i="5"/>
  <c r="CJ901" i="5"/>
  <c r="CI901" i="5"/>
  <c r="CH901" i="5"/>
  <c r="CG901" i="5"/>
  <c r="CF901" i="5"/>
  <c r="CE901" i="5"/>
  <c r="CD901" i="5"/>
  <c r="DF900" i="5"/>
  <c r="DE900" i="5"/>
  <c r="DD900" i="5"/>
  <c r="DC900" i="5"/>
  <c r="DB900" i="5"/>
  <c r="DA900" i="5"/>
  <c r="CZ900" i="5"/>
  <c r="CY900" i="5"/>
  <c r="CX900" i="5"/>
  <c r="CW900" i="5"/>
  <c r="CV900" i="5"/>
  <c r="CU900" i="5"/>
  <c r="CT900" i="5"/>
  <c r="CS900" i="5"/>
  <c r="CR900" i="5"/>
  <c r="CQ900" i="5"/>
  <c r="CP900" i="5"/>
  <c r="CO900" i="5"/>
  <c r="CN900" i="5"/>
  <c r="CM900" i="5"/>
  <c r="CL900" i="5"/>
  <c r="CK900" i="5"/>
  <c r="CJ900" i="5"/>
  <c r="CI900" i="5"/>
  <c r="CH900" i="5"/>
  <c r="CG900" i="5"/>
  <c r="CF900" i="5"/>
  <c r="CE900" i="5"/>
  <c r="CD900" i="5"/>
  <c r="DG899" i="5"/>
  <c r="DF899" i="5"/>
  <c r="DE899" i="5"/>
  <c r="DD899" i="5"/>
  <c r="DC899" i="5"/>
  <c r="DB899" i="5"/>
  <c r="DA899" i="5"/>
  <c r="CZ899" i="5"/>
  <c r="CY899" i="5"/>
  <c r="CX899" i="5"/>
  <c r="CW899" i="5"/>
  <c r="CV899" i="5"/>
  <c r="CU899" i="5"/>
  <c r="CT899" i="5"/>
  <c r="CS899" i="5"/>
  <c r="CR899" i="5"/>
  <c r="CQ899" i="5"/>
  <c r="CP899" i="5"/>
  <c r="CO899" i="5"/>
  <c r="CN899" i="5"/>
  <c r="CM899" i="5"/>
  <c r="CL899" i="5"/>
  <c r="CK899" i="5"/>
  <c r="CJ899" i="5"/>
  <c r="CI899" i="5"/>
  <c r="CH899" i="5"/>
  <c r="CG899" i="5"/>
  <c r="CF899" i="5"/>
  <c r="CE899" i="5"/>
  <c r="CD899" i="5"/>
  <c r="DH898" i="5"/>
  <c r="DG898" i="5"/>
  <c r="DF898" i="5"/>
  <c r="DE898" i="5"/>
  <c r="DD898" i="5"/>
  <c r="DC898" i="5"/>
  <c r="DB898" i="5"/>
  <c r="DA898" i="5"/>
  <c r="CZ898" i="5"/>
  <c r="CY898" i="5"/>
  <c r="CX898" i="5"/>
  <c r="CW898" i="5"/>
  <c r="CV898" i="5"/>
  <c r="CU898" i="5"/>
  <c r="CT898" i="5"/>
  <c r="CS898" i="5"/>
  <c r="CR898" i="5"/>
  <c r="CQ898" i="5"/>
  <c r="CP898" i="5"/>
  <c r="CO898" i="5"/>
  <c r="CN898" i="5"/>
  <c r="CM898" i="5"/>
  <c r="CL898" i="5"/>
  <c r="CK898" i="5"/>
  <c r="CJ898" i="5"/>
  <c r="CI898" i="5"/>
  <c r="CH898" i="5"/>
  <c r="CG898" i="5"/>
  <c r="CF898" i="5"/>
  <c r="CE898" i="5"/>
  <c r="CD898" i="5"/>
  <c r="DI897" i="5"/>
  <c r="DH897" i="5"/>
  <c r="DG897" i="5"/>
  <c r="DF897" i="5"/>
  <c r="DE897" i="5"/>
  <c r="DD897" i="5"/>
  <c r="DC897" i="5"/>
  <c r="DB897" i="5"/>
  <c r="DA897" i="5"/>
  <c r="CZ897" i="5"/>
  <c r="CY897" i="5"/>
  <c r="CX897" i="5"/>
  <c r="CW897" i="5"/>
  <c r="CV897" i="5"/>
  <c r="CU897" i="5"/>
  <c r="CT897" i="5"/>
  <c r="CS897" i="5"/>
  <c r="CR897" i="5"/>
  <c r="CQ897" i="5"/>
  <c r="CP897" i="5"/>
  <c r="CO897" i="5"/>
  <c r="CN897" i="5"/>
  <c r="CM897" i="5"/>
  <c r="CL897" i="5"/>
  <c r="CK897" i="5"/>
  <c r="CJ897" i="5"/>
  <c r="CI897" i="5"/>
  <c r="CH897" i="5"/>
  <c r="CG897" i="5"/>
  <c r="CF897" i="5"/>
  <c r="CE897" i="5"/>
  <c r="CD897" i="5"/>
  <c r="DJ896" i="5"/>
  <c r="DI896" i="5"/>
  <c r="DH896" i="5"/>
  <c r="DG896" i="5"/>
  <c r="DF896" i="5"/>
  <c r="DE896" i="5"/>
  <c r="DD896" i="5"/>
  <c r="DC896" i="5"/>
  <c r="DB896" i="5"/>
  <c r="DA896" i="5"/>
  <c r="CZ896" i="5"/>
  <c r="CY896" i="5"/>
  <c r="CX896" i="5"/>
  <c r="CW896" i="5"/>
  <c r="CV896" i="5"/>
  <c r="CU896" i="5"/>
  <c r="CT896" i="5"/>
  <c r="CS896" i="5"/>
  <c r="CR896" i="5"/>
  <c r="CQ896" i="5"/>
  <c r="CP896" i="5"/>
  <c r="CO896" i="5"/>
  <c r="CN896" i="5"/>
  <c r="CM896" i="5"/>
  <c r="CL896" i="5"/>
  <c r="CK896" i="5"/>
  <c r="CJ896" i="5"/>
  <c r="CI896" i="5"/>
  <c r="CH896" i="5"/>
  <c r="CG896" i="5"/>
  <c r="CF896" i="5"/>
  <c r="CE896" i="5"/>
  <c r="CD896" i="5"/>
  <c r="DK895" i="5"/>
  <c r="DJ895" i="5"/>
  <c r="DI895" i="5"/>
  <c r="DH895" i="5"/>
  <c r="DG895" i="5"/>
  <c r="DF895" i="5"/>
  <c r="DE895" i="5"/>
  <c r="DD895" i="5"/>
  <c r="DC895" i="5"/>
  <c r="DB895" i="5"/>
  <c r="DA895" i="5"/>
  <c r="CZ895" i="5"/>
  <c r="CY895" i="5"/>
  <c r="CX895" i="5"/>
  <c r="CW895" i="5"/>
  <c r="CV895" i="5"/>
  <c r="CU895" i="5"/>
  <c r="CT895" i="5"/>
  <c r="CS895" i="5"/>
  <c r="CR895" i="5"/>
  <c r="CQ895" i="5"/>
  <c r="CP895" i="5"/>
  <c r="CO895" i="5"/>
  <c r="CN895" i="5"/>
  <c r="CM895" i="5"/>
  <c r="CL895" i="5"/>
  <c r="CK895" i="5"/>
  <c r="CJ895" i="5"/>
  <c r="CI895" i="5"/>
  <c r="CH895" i="5"/>
  <c r="CG895" i="5"/>
  <c r="CF895" i="5"/>
  <c r="CE895" i="5"/>
  <c r="CD895" i="5"/>
  <c r="DL894" i="5"/>
  <c r="DK894" i="5"/>
  <c r="DJ894" i="5"/>
  <c r="DI894" i="5"/>
  <c r="DH894" i="5"/>
  <c r="DG894" i="5"/>
  <c r="DF894" i="5"/>
  <c r="DE894" i="5"/>
  <c r="DD894" i="5"/>
  <c r="DC894" i="5"/>
  <c r="DB894" i="5"/>
  <c r="DA894" i="5"/>
  <c r="CZ894" i="5"/>
  <c r="CY894" i="5"/>
  <c r="CX894" i="5"/>
  <c r="CW894" i="5"/>
  <c r="CV894" i="5"/>
  <c r="CU894" i="5"/>
  <c r="CT894" i="5"/>
  <c r="CS894" i="5"/>
  <c r="CR894" i="5"/>
  <c r="CQ894" i="5"/>
  <c r="CP894" i="5"/>
  <c r="CO894" i="5"/>
  <c r="CN894" i="5"/>
  <c r="CM894" i="5"/>
  <c r="CL894" i="5"/>
  <c r="CK894" i="5"/>
  <c r="CJ894" i="5"/>
  <c r="CI894" i="5"/>
  <c r="CH894" i="5"/>
  <c r="CG894" i="5"/>
  <c r="CF894" i="5"/>
  <c r="CE894" i="5"/>
  <c r="CD894" i="5"/>
  <c r="DM893" i="5"/>
  <c r="DL893" i="5"/>
  <c r="DK893" i="5"/>
  <c r="DJ893" i="5"/>
  <c r="DI893" i="5"/>
  <c r="DH893" i="5"/>
  <c r="DG893" i="5"/>
  <c r="DF893" i="5"/>
  <c r="DE893" i="5"/>
  <c r="DD893" i="5"/>
  <c r="DC893" i="5"/>
  <c r="DB893" i="5"/>
  <c r="DA893" i="5"/>
  <c r="CZ893" i="5"/>
  <c r="CY893" i="5"/>
  <c r="CX893" i="5"/>
  <c r="CW893" i="5"/>
  <c r="CV893" i="5"/>
  <c r="CU893" i="5"/>
  <c r="CT893" i="5"/>
  <c r="CS893" i="5"/>
  <c r="CR893" i="5"/>
  <c r="CQ893" i="5"/>
  <c r="CP893" i="5"/>
  <c r="CO893" i="5"/>
  <c r="CN893" i="5"/>
  <c r="CM893" i="5"/>
  <c r="CL893" i="5"/>
  <c r="CK893" i="5"/>
  <c r="CJ893" i="5"/>
  <c r="CI893" i="5"/>
  <c r="CH893" i="5"/>
  <c r="CG893" i="5"/>
  <c r="CF893" i="5"/>
  <c r="CE893" i="5"/>
  <c r="CD893" i="5"/>
  <c r="DN892" i="5"/>
  <c r="DM892" i="5"/>
  <c r="DL892" i="5"/>
  <c r="DK892" i="5"/>
  <c r="DJ892" i="5"/>
  <c r="DI892" i="5"/>
  <c r="DH892" i="5"/>
  <c r="DG892" i="5"/>
  <c r="DF892" i="5"/>
  <c r="DE892" i="5"/>
  <c r="DD892" i="5"/>
  <c r="DC892" i="5"/>
  <c r="DB892" i="5"/>
  <c r="DA892" i="5"/>
  <c r="CZ892" i="5"/>
  <c r="CY892" i="5"/>
  <c r="CX892" i="5"/>
  <c r="CW892" i="5"/>
  <c r="CV892" i="5"/>
  <c r="CU892" i="5"/>
  <c r="CT892" i="5"/>
  <c r="CS892" i="5"/>
  <c r="CR892" i="5"/>
  <c r="CQ892" i="5"/>
  <c r="CP892" i="5"/>
  <c r="CO892" i="5"/>
  <c r="CN892" i="5"/>
  <c r="CM892" i="5"/>
  <c r="CL892" i="5"/>
  <c r="CK892" i="5"/>
  <c r="CJ892" i="5"/>
  <c r="CI892" i="5"/>
  <c r="CH892" i="5"/>
  <c r="CG892" i="5"/>
  <c r="CF892" i="5"/>
  <c r="CE892" i="5"/>
  <c r="CD892" i="5"/>
  <c r="DO891" i="5"/>
  <c r="DN891" i="5"/>
  <c r="DM891" i="5"/>
  <c r="DL891" i="5"/>
  <c r="DK891" i="5"/>
  <c r="DJ891" i="5"/>
  <c r="DI891" i="5"/>
  <c r="DH891" i="5"/>
  <c r="DG891" i="5"/>
  <c r="DF891" i="5"/>
  <c r="DE891" i="5"/>
  <c r="DD891" i="5"/>
  <c r="DC891" i="5"/>
  <c r="DB891" i="5"/>
  <c r="DA891" i="5"/>
  <c r="CZ891" i="5"/>
  <c r="CY891" i="5"/>
  <c r="CX891" i="5"/>
  <c r="CW891" i="5"/>
  <c r="CV891" i="5"/>
  <c r="CU891" i="5"/>
  <c r="CT891" i="5"/>
  <c r="CS891" i="5"/>
  <c r="CR891" i="5"/>
  <c r="CQ891" i="5"/>
  <c r="CP891" i="5"/>
  <c r="CO891" i="5"/>
  <c r="CN891" i="5"/>
  <c r="CM891" i="5"/>
  <c r="CL891" i="5"/>
  <c r="CK891" i="5"/>
  <c r="CJ891" i="5"/>
  <c r="CI891" i="5"/>
  <c r="CH891" i="5"/>
  <c r="CG891" i="5"/>
  <c r="CF891" i="5"/>
  <c r="CE891" i="5"/>
  <c r="CD891" i="5"/>
  <c r="DP890" i="5"/>
  <c r="DO890" i="5"/>
  <c r="DN890" i="5"/>
  <c r="DM890" i="5"/>
  <c r="DL890" i="5"/>
  <c r="DK890" i="5"/>
  <c r="DJ890" i="5"/>
  <c r="DI890" i="5"/>
  <c r="DH890" i="5"/>
  <c r="DG890" i="5"/>
  <c r="DF890" i="5"/>
  <c r="DE890" i="5"/>
  <c r="DD890" i="5"/>
  <c r="DC890" i="5"/>
  <c r="DB890" i="5"/>
  <c r="DA890" i="5"/>
  <c r="CZ890" i="5"/>
  <c r="CY890" i="5"/>
  <c r="CX890" i="5"/>
  <c r="CW890" i="5"/>
  <c r="CV890" i="5"/>
  <c r="CU890" i="5"/>
  <c r="CT890" i="5"/>
  <c r="CS890" i="5"/>
  <c r="CR890" i="5"/>
  <c r="CQ890" i="5"/>
  <c r="CP890" i="5"/>
  <c r="CO890" i="5"/>
  <c r="CN890" i="5"/>
  <c r="CM890" i="5"/>
  <c r="CL890" i="5"/>
  <c r="CK890" i="5"/>
  <c r="CJ890" i="5"/>
  <c r="CI890" i="5"/>
  <c r="CH890" i="5"/>
  <c r="CG890" i="5"/>
  <c r="CF890" i="5"/>
  <c r="CE890" i="5"/>
  <c r="CD890" i="5"/>
  <c r="AP928" i="5"/>
  <c r="AQ927" i="5"/>
  <c r="AP927" i="5"/>
  <c r="AR926" i="5"/>
  <c r="AQ926" i="5"/>
  <c r="AP926" i="5"/>
  <c r="AS925" i="5"/>
  <c r="AR925" i="5"/>
  <c r="AQ925" i="5"/>
  <c r="AP925" i="5"/>
  <c r="AT924" i="5"/>
  <c r="AS924" i="5"/>
  <c r="AR924" i="5"/>
  <c r="AQ924" i="5"/>
  <c r="AP924" i="5"/>
  <c r="AU923" i="5"/>
  <c r="AT923" i="5"/>
  <c r="AS923" i="5"/>
  <c r="AR923" i="5"/>
  <c r="AQ923" i="5"/>
  <c r="AP923" i="5"/>
  <c r="AV922" i="5"/>
  <c r="AU922" i="5"/>
  <c r="AT922" i="5"/>
  <c r="AS922" i="5"/>
  <c r="AR922" i="5"/>
  <c r="AQ922" i="5"/>
  <c r="AP922" i="5"/>
  <c r="AW921" i="5"/>
  <c r="AV921" i="5"/>
  <c r="AU921" i="5"/>
  <c r="AT921" i="5"/>
  <c r="AS921" i="5"/>
  <c r="AR921" i="5"/>
  <c r="AQ921" i="5"/>
  <c r="AP921" i="5"/>
  <c r="AX920" i="5"/>
  <c r="AW920" i="5"/>
  <c r="AV920" i="5"/>
  <c r="AU920" i="5"/>
  <c r="AT920" i="5"/>
  <c r="AS920" i="5"/>
  <c r="AR920" i="5"/>
  <c r="AQ920" i="5"/>
  <c r="AP920" i="5"/>
  <c r="AY919" i="5"/>
  <c r="AX919" i="5"/>
  <c r="AW919" i="5"/>
  <c r="AV919" i="5"/>
  <c r="AU919" i="5"/>
  <c r="AT919" i="5"/>
  <c r="AS919" i="5"/>
  <c r="AR919" i="5"/>
  <c r="AQ919" i="5"/>
  <c r="AP919" i="5"/>
  <c r="AZ918" i="5"/>
  <c r="AY918" i="5"/>
  <c r="AX918" i="5"/>
  <c r="AW918" i="5"/>
  <c r="AV918" i="5"/>
  <c r="AU918" i="5"/>
  <c r="AT918" i="5"/>
  <c r="AS918" i="5"/>
  <c r="AR918" i="5"/>
  <c r="AQ918" i="5"/>
  <c r="AP918" i="5"/>
  <c r="BA917" i="5"/>
  <c r="AZ917" i="5"/>
  <c r="AY917" i="5"/>
  <c r="AX917" i="5"/>
  <c r="AW917" i="5"/>
  <c r="AV917" i="5"/>
  <c r="AU917" i="5"/>
  <c r="AT917" i="5"/>
  <c r="AS917" i="5"/>
  <c r="AR917" i="5"/>
  <c r="AQ917" i="5"/>
  <c r="AP917" i="5"/>
  <c r="BB916" i="5"/>
  <c r="BA916" i="5"/>
  <c r="AZ916" i="5"/>
  <c r="AY916" i="5"/>
  <c r="AX916" i="5"/>
  <c r="AW916" i="5"/>
  <c r="AV916" i="5"/>
  <c r="AU916" i="5"/>
  <c r="AT916" i="5"/>
  <c r="AS916" i="5"/>
  <c r="AR916" i="5"/>
  <c r="AQ916" i="5"/>
  <c r="AP916" i="5"/>
  <c r="BC915" i="5"/>
  <c r="BB915" i="5"/>
  <c r="BA915" i="5"/>
  <c r="AZ915" i="5"/>
  <c r="AY915" i="5"/>
  <c r="AX915" i="5"/>
  <c r="AW915" i="5"/>
  <c r="AV915" i="5"/>
  <c r="AU915" i="5"/>
  <c r="AT915" i="5"/>
  <c r="AS915" i="5"/>
  <c r="AR915" i="5"/>
  <c r="AQ915" i="5"/>
  <c r="AP915" i="5"/>
  <c r="BD914" i="5"/>
  <c r="BC914" i="5"/>
  <c r="BB914" i="5"/>
  <c r="BA914" i="5"/>
  <c r="AZ914" i="5"/>
  <c r="AY914" i="5"/>
  <c r="AX914" i="5"/>
  <c r="AW914" i="5"/>
  <c r="AV914" i="5"/>
  <c r="AU914" i="5"/>
  <c r="AT914" i="5"/>
  <c r="AS914" i="5"/>
  <c r="AR914" i="5"/>
  <c r="AQ914" i="5"/>
  <c r="AP914" i="5"/>
  <c r="BE913" i="5"/>
  <c r="BD913" i="5"/>
  <c r="BC913" i="5"/>
  <c r="BB913" i="5"/>
  <c r="BA913" i="5"/>
  <c r="AZ913" i="5"/>
  <c r="AY913" i="5"/>
  <c r="AX913" i="5"/>
  <c r="AW913" i="5"/>
  <c r="AV913" i="5"/>
  <c r="AU913" i="5"/>
  <c r="AT913" i="5"/>
  <c r="AS913" i="5"/>
  <c r="AR913" i="5"/>
  <c r="AQ913" i="5"/>
  <c r="AP913" i="5"/>
  <c r="BF912" i="5"/>
  <c r="BE912" i="5"/>
  <c r="BD912" i="5"/>
  <c r="BC912" i="5"/>
  <c r="BB912" i="5"/>
  <c r="BA912" i="5"/>
  <c r="AZ912" i="5"/>
  <c r="AY912" i="5"/>
  <c r="AX912" i="5"/>
  <c r="AW912" i="5"/>
  <c r="AV912" i="5"/>
  <c r="AU912" i="5"/>
  <c r="AT912" i="5"/>
  <c r="AS912" i="5"/>
  <c r="AR912" i="5"/>
  <c r="AQ912" i="5"/>
  <c r="AP912" i="5"/>
  <c r="BG911" i="5"/>
  <c r="BF911" i="5"/>
  <c r="BE911" i="5"/>
  <c r="BD911" i="5"/>
  <c r="BC911" i="5"/>
  <c r="BB911" i="5"/>
  <c r="BA911" i="5"/>
  <c r="AZ911" i="5"/>
  <c r="AY911" i="5"/>
  <c r="AX911" i="5"/>
  <c r="AW911" i="5"/>
  <c r="AV911" i="5"/>
  <c r="AU911" i="5"/>
  <c r="AT911" i="5"/>
  <c r="AS911" i="5"/>
  <c r="AR911" i="5"/>
  <c r="AQ911" i="5"/>
  <c r="AP911" i="5"/>
  <c r="BH910" i="5"/>
  <c r="BG910" i="5"/>
  <c r="BF910" i="5"/>
  <c r="BE910" i="5"/>
  <c r="BD910" i="5"/>
  <c r="BC910" i="5"/>
  <c r="BB910" i="5"/>
  <c r="BA910" i="5"/>
  <c r="AZ910" i="5"/>
  <c r="AY910" i="5"/>
  <c r="AX910" i="5"/>
  <c r="AW910" i="5"/>
  <c r="AV910" i="5"/>
  <c r="AU910" i="5"/>
  <c r="AT910" i="5"/>
  <c r="AS910" i="5"/>
  <c r="AR910" i="5"/>
  <c r="AQ910" i="5"/>
  <c r="AP910" i="5"/>
  <c r="BI909" i="5"/>
  <c r="BH909" i="5"/>
  <c r="BG909" i="5"/>
  <c r="BF909" i="5"/>
  <c r="BE909" i="5"/>
  <c r="BD909" i="5"/>
  <c r="BC909" i="5"/>
  <c r="BB909" i="5"/>
  <c r="BA909" i="5"/>
  <c r="AZ909" i="5"/>
  <c r="AY909" i="5"/>
  <c r="AX909" i="5"/>
  <c r="AW909" i="5"/>
  <c r="AV909" i="5"/>
  <c r="AU909" i="5"/>
  <c r="AT909" i="5"/>
  <c r="AS909" i="5"/>
  <c r="AR909" i="5"/>
  <c r="AQ909" i="5"/>
  <c r="AP909" i="5"/>
  <c r="BJ908" i="5"/>
  <c r="BI908" i="5"/>
  <c r="BH908" i="5"/>
  <c r="BG908" i="5"/>
  <c r="BF908" i="5"/>
  <c r="BE908" i="5"/>
  <c r="BD908" i="5"/>
  <c r="BC908" i="5"/>
  <c r="BB908" i="5"/>
  <c r="BA908" i="5"/>
  <c r="AZ908" i="5"/>
  <c r="AY908" i="5"/>
  <c r="AX908" i="5"/>
  <c r="AW908" i="5"/>
  <c r="AV908" i="5"/>
  <c r="AU908" i="5"/>
  <c r="AT908" i="5"/>
  <c r="AS908" i="5"/>
  <c r="AR908" i="5"/>
  <c r="AQ908" i="5"/>
  <c r="AP908" i="5"/>
  <c r="BK907" i="5"/>
  <c r="BJ907" i="5"/>
  <c r="BI907" i="5"/>
  <c r="BH907" i="5"/>
  <c r="BG907" i="5"/>
  <c r="BF907" i="5"/>
  <c r="BE907" i="5"/>
  <c r="BD907" i="5"/>
  <c r="BC907" i="5"/>
  <c r="BB907" i="5"/>
  <c r="BA907" i="5"/>
  <c r="AZ907" i="5"/>
  <c r="AY907" i="5"/>
  <c r="AX907" i="5"/>
  <c r="AW907" i="5"/>
  <c r="AV907" i="5"/>
  <c r="AU907" i="5"/>
  <c r="AT907" i="5"/>
  <c r="AS907" i="5"/>
  <c r="AR907" i="5"/>
  <c r="AQ907" i="5"/>
  <c r="AP907" i="5"/>
  <c r="BL906" i="5"/>
  <c r="BK906" i="5"/>
  <c r="BJ906" i="5"/>
  <c r="BI906" i="5"/>
  <c r="BH906" i="5"/>
  <c r="BG906" i="5"/>
  <c r="BF906" i="5"/>
  <c r="BE906" i="5"/>
  <c r="BD906" i="5"/>
  <c r="BC906" i="5"/>
  <c r="BB906" i="5"/>
  <c r="BA906" i="5"/>
  <c r="AZ906" i="5"/>
  <c r="AY906" i="5"/>
  <c r="AX906" i="5"/>
  <c r="AW906" i="5"/>
  <c r="AV906" i="5"/>
  <c r="AU906" i="5"/>
  <c r="AT906" i="5"/>
  <c r="AS906" i="5"/>
  <c r="AR906" i="5"/>
  <c r="AQ906" i="5"/>
  <c r="AP906" i="5"/>
  <c r="BM905" i="5"/>
  <c r="BL905" i="5"/>
  <c r="BK905" i="5"/>
  <c r="BJ905" i="5"/>
  <c r="BI905" i="5"/>
  <c r="BH905" i="5"/>
  <c r="BG905" i="5"/>
  <c r="BF905" i="5"/>
  <c r="BE905" i="5"/>
  <c r="BD905" i="5"/>
  <c r="BC905" i="5"/>
  <c r="BB905" i="5"/>
  <c r="BA905" i="5"/>
  <c r="AZ905" i="5"/>
  <c r="AY905" i="5"/>
  <c r="AX905" i="5"/>
  <c r="AW905" i="5"/>
  <c r="AV905" i="5"/>
  <c r="AU905" i="5"/>
  <c r="AT905" i="5"/>
  <c r="AS905" i="5"/>
  <c r="AR905" i="5"/>
  <c r="AQ905" i="5"/>
  <c r="AP905" i="5"/>
  <c r="BN904" i="5"/>
  <c r="BM904" i="5"/>
  <c r="BL904" i="5"/>
  <c r="BK904" i="5"/>
  <c r="BJ904" i="5"/>
  <c r="BI904" i="5"/>
  <c r="BH904" i="5"/>
  <c r="BG904" i="5"/>
  <c r="BF904" i="5"/>
  <c r="BE904" i="5"/>
  <c r="BD904" i="5"/>
  <c r="BC904" i="5"/>
  <c r="BB904" i="5"/>
  <c r="BA904" i="5"/>
  <c r="AZ904" i="5"/>
  <c r="AY904" i="5"/>
  <c r="AX904" i="5"/>
  <c r="AW904" i="5"/>
  <c r="AV904" i="5"/>
  <c r="AU904" i="5"/>
  <c r="AT904" i="5"/>
  <c r="AS904" i="5"/>
  <c r="AR904" i="5"/>
  <c r="AQ904" i="5"/>
  <c r="AP904" i="5"/>
  <c r="BO903" i="5"/>
  <c r="BN903" i="5"/>
  <c r="BM903" i="5"/>
  <c r="BL903" i="5"/>
  <c r="BK903" i="5"/>
  <c r="BJ903" i="5"/>
  <c r="BI903" i="5"/>
  <c r="BH903" i="5"/>
  <c r="BG903" i="5"/>
  <c r="BF903" i="5"/>
  <c r="BE903" i="5"/>
  <c r="BD903" i="5"/>
  <c r="BC903" i="5"/>
  <c r="BB903" i="5"/>
  <c r="BA903" i="5"/>
  <c r="AZ903" i="5"/>
  <c r="AY903" i="5"/>
  <c r="AX903" i="5"/>
  <c r="AW903" i="5"/>
  <c r="AV903" i="5"/>
  <c r="AU903" i="5"/>
  <c r="AT903" i="5"/>
  <c r="AS903" i="5"/>
  <c r="AR903" i="5"/>
  <c r="AQ903" i="5"/>
  <c r="AP903" i="5"/>
  <c r="BP902" i="5"/>
  <c r="BO902" i="5"/>
  <c r="BN902" i="5"/>
  <c r="BM902" i="5"/>
  <c r="BL902" i="5"/>
  <c r="BK902" i="5"/>
  <c r="BJ902" i="5"/>
  <c r="BI902" i="5"/>
  <c r="BH902" i="5"/>
  <c r="BG902" i="5"/>
  <c r="BF902" i="5"/>
  <c r="BE902" i="5"/>
  <c r="BD902" i="5"/>
  <c r="BC902" i="5"/>
  <c r="BB902" i="5"/>
  <c r="BA902" i="5"/>
  <c r="AZ902" i="5"/>
  <c r="AY902" i="5"/>
  <c r="AX902" i="5"/>
  <c r="AW902" i="5"/>
  <c r="AV902" i="5"/>
  <c r="AU902" i="5"/>
  <c r="AT902" i="5"/>
  <c r="AS902" i="5"/>
  <c r="AR902" i="5"/>
  <c r="AQ902" i="5"/>
  <c r="AP902" i="5"/>
  <c r="BQ901" i="5"/>
  <c r="BP901" i="5"/>
  <c r="BO901" i="5"/>
  <c r="BN901" i="5"/>
  <c r="BM901" i="5"/>
  <c r="BL901" i="5"/>
  <c r="BK901" i="5"/>
  <c r="BJ901" i="5"/>
  <c r="BI901" i="5"/>
  <c r="BH901" i="5"/>
  <c r="BG901" i="5"/>
  <c r="BF901" i="5"/>
  <c r="BE901" i="5"/>
  <c r="BD901" i="5"/>
  <c r="BC901" i="5"/>
  <c r="BB901" i="5"/>
  <c r="BA901" i="5"/>
  <c r="AZ901" i="5"/>
  <c r="AY901" i="5"/>
  <c r="AX901" i="5"/>
  <c r="AW901" i="5"/>
  <c r="AV901" i="5"/>
  <c r="AU901" i="5"/>
  <c r="AT901" i="5"/>
  <c r="AS901" i="5"/>
  <c r="AR901" i="5"/>
  <c r="AQ901" i="5"/>
  <c r="AP901" i="5"/>
  <c r="BR900" i="5"/>
  <c r="BQ900" i="5"/>
  <c r="BP900" i="5"/>
  <c r="BO900" i="5"/>
  <c r="BN900" i="5"/>
  <c r="BM900" i="5"/>
  <c r="BL900" i="5"/>
  <c r="BK900" i="5"/>
  <c r="BJ900" i="5"/>
  <c r="BI900" i="5"/>
  <c r="BH900" i="5"/>
  <c r="BG900" i="5"/>
  <c r="BF900" i="5"/>
  <c r="BE900" i="5"/>
  <c r="BD900" i="5"/>
  <c r="BC900" i="5"/>
  <c r="BB900" i="5"/>
  <c r="BA900" i="5"/>
  <c r="AZ900" i="5"/>
  <c r="AY900" i="5"/>
  <c r="AX900" i="5"/>
  <c r="AW900" i="5"/>
  <c r="AV900" i="5"/>
  <c r="AU900" i="5"/>
  <c r="AT900" i="5"/>
  <c r="AS900" i="5"/>
  <c r="AR900" i="5"/>
  <c r="AQ900" i="5"/>
  <c r="AP900" i="5"/>
  <c r="BS899" i="5"/>
  <c r="BR899" i="5"/>
  <c r="BQ899" i="5"/>
  <c r="BP899" i="5"/>
  <c r="BO899" i="5"/>
  <c r="BN899" i="5"/>
  <c r="BM899" i="5"/>
  <c r="BL899" i="5"/>
  <c r="BK899" i="5"/>
  <c r="BJ899" i="5"/>
  <c r="BI899" i="5"/>
  <c r="BH899" i="5"/>
  <c r="BG899" i="5"/>
  <c r="BF899" i="5"/>
  <c r="BE899" i="5"/>
  <c r="BD899" i="5"/>
  <c r="BC899" i="5"/>
  <c r="BB899" i="5"/>
  <c r="BA899" i="5"/>
  <c r="AZ899" i="5"/>
  <c r="AY899" i="5"/>
  <c r="AX899" i="5"/>
  <c r="AW899" i="5"/>
  <c r="AV899" i="5"/>
  <c r="AU899" i="5"/>
  <c r="AT899" i="5"/>
  <c r="AS899" i="5"/>
  <c r="AR899" i="5"/>
  <c r="AQ899" i="5"/>
  <c r="AP899" i="5"/>
  <c r="BT898" i="5"/>
  <c r="BS898" i="5"/>
  <c r="BR898" i="5"/>
  <c r="BQ898" i="5"/>
  <c r="BP898" i="5"/>
  <c r="BO898" i="5"/>
  <c r="BN898" i="5"/>
  <c r="BM898" i="5"/>
  <c r="BL898" i="5"/>
  <c r="BK898" i="5"/>
  <c r="BJ898" i="5"/>
  <c r="BI898" i="5"/>
  <c r="BH898" i="5"/>
  <c r="BG898" i="5"/>
  <c r="BF898" i="5"/>
  <c r="BE898" i="5"/>
  <c r="BD898" i="5"/>
  <c r="BC898" i="5"/>
  <c r="BB898" i="5"/>
  <c r="BA898" i="5"/>
  <c r="AZ898" i="5"/>
  <c r="AY898" i="5"/>
  <c r="AX898" i="5"/>
  <c r="AW898" i="5"/>
  <c r="AV898" i="5"/>
  <c r="AU898" i="5"/>
  <c r="AT898" i="5"/>
  <c r="AS898" i="5"/>
  <c r="AR898" i="5"/>
  <c r="AQ898" i="5"/>
  <c r="AP898" i="5"/>
  <c r="BU897" i="5"/>
  <c r="BT897" i="5"/>
  <c r="BS897" i="5"/>
  <c r="BR897" i="5"/>
  <c r="BQ897" i="5"/>
  <c r="BP897" i="5"/>
  <c r="BO897" i="5"/>
  <c r="BN897" i="5"/>
  <c r="BM897" i="5"/>
  <c r="BL897" i="5"/>
  <c r="BK897" i="5"/>
  <c r="BJ897" i="5"/>
  <c r="BI897" i="5"/>
  <c r="BH897" i="5"/>
  <c r="BG897" i="5"/>
  <c r="BF897" i="5"/>
  <c r="BE897" i="5"/>
  <c r="BD897" i="5"/>
  <c r="BC897" i="5"/>
  <c r="BB897" i="5"/>
  <c r="BA897" i="5"/>
  <c r="AZ897" i="5"/>
  <c r="AY897" i="5"/>
  <c r="AX897" i="5"/>
  <c r="AW897" i="5"/>
  <c r="AV897" i="5"/>
  <c r="AU897" i="5"/>
  <c r="AT897" i="5"/>
  <c r="AS897" i="5"/>
  <c r="AR897" i="5"/>
  <c r="AQ897" i="5"/>
  <c r="AP897" i="5"/>
  <c r="BV896" i="5"/>
  <c r="BU896" i="5"/>
  <c r="BT896" i="5"/>
  <c r="BS896" i="5"/>
  <c r="BR896" i="5"/>
  <c r="BQ896" i="5"/>
  <c r="BP896" i="5"/>
  <c r="BO896" i="5"/>
  <c r="BN896" i="5"/>
  <c r="BM896" i="5"/>
  <c r="BL896" i="5"/>
  <c r="BK896" i="5"/>
  <c r="BJ896" i="5"/>
  <c r="BI896" i="5"/>
  <c r="BH896" i="5"/>
  <c r="BG896" i="5"/>
  <c r="BF896" i="5"/>
  <c r="BE896" i="5"/>
  <c r="BD896" i="5"/>
  <c r="BC896" i="5"/>
  <c r="BB896" i="5"/>
  <c r="BA896" i="5"/>
  <c r="AZ896" i="5"/>
  <c r="AY896" i="5"/>
  <c r="AX896" i="5"/>
  <c r="AW896" i="5"/>
  <c r="AV896" i="5"/>
  <c r="AU896" i="5"/>
  <c r="AT896" i="5"/>
  <c r="AS896" i="5"/>
  <c r="AR896" i="5"/>
  <c r="AQ896" i="5"/>
  <c r="AP896" i="5"/>
  <c r="BW895" i="5"/>
  <c r="BV895" i="5"/>
  <c r="BU895" i="5"/>
  <c r="BT895" i="5"/>
  <c r="BS895" i="5"/>
  <c r="BR895" i="5"/>
  <c r="BQ895" i="5"/>
  <c r="BP895" i="5"/>
  <c r="BO895" i="5"/>
  <c r="BN895" i="5"/>
  <c r="BM895" i="5"/>
  <c r="BL895" i="5"/>
  <c r="BK895" i="5"/>
  <c r="BJ895" i="5"/>
  <c r="BI895" i="5"/>
  <c r="BH895" i="5"/>
  <c r="BG895" i="5"/>
  <c r="BF895" i="5"/>
  <c r="BE895" i="5"/>
  <c r="BD895" i="5"/>
  <c r="BC895" i="5"/>
  <c r="BB895" i="5"/>
  <c r="BA895" i="5"/>
  <c r="AZ895" i="5"/>
  <c r="AY895" i="5"/>
  <c r="AX895" i="5"/>
  <c r="AW895" i="5"/>
  <c r="AV895" i="5"/>
  <c r="AU895" i="5"/>
  <c r="AT895" i="5"/>
  <c r="AS895" i="5"/>
  <c r="AR895" i="5"/>
  <c r="AQ895" i="5"/>
  <c r="AP895" i="5"/>
  <c r="BX894" i="5"/>
  <c r="BW894" i="5"/>
  <c r="BV894" i="5"/>
  <c r="BU894" i="5"/>
  <c r="BT894" i="5"/>
  <c r="BS894" i="5"/>
  <c r="BR894" i="5"/>
  <c r="BQ894" i="5"/>
  <c r="BP894" i="5"/>
  <c r="BO894" i="5"/>
  <c r="BN894" i="5"/>
  <c r="BM894" i="5"/>
  <c r="BL894" i="5"/>
  <c r="BK894" i="5"/>
  <c r="BJ894" i="5"/>
  <c r="BI894" i="5"/>
  <c r="BH894" i="5"/>
  <c r="BG894" i="5"/>
  <c r="BF894" i="5"/>
  <c r="BE894" i="5"/>
  <c r="BD894" i="5"/>
  <c r="BC894" i="5"/>
  <c r="BB894" i="5"/>
  <c r="BA894" i="5"/>
  <c r="AZ894" i="5"/>
  <c r="AY894" i="5"/>
  <c r="AX894" i="5"/>
  <c r="AW894" i="5"/>
  <c r="AV894" i="5"/>
  <c r="AU894" i="5"/>
  <c r="AT894" i="5"/>
  <c r="AS894" i="5"/>
  <c r="AR894" i="5"/>
  <c r="AQ894" i="5"/>
  <c r="AP894" i="5"/>
  <c r="BY893" i="5"/>
  <c r="BX893" i="5"/>
  <c r="BW893" i="5"/>
  <c r="BV893" i="5"/>
  <c r="BU893" i="5"/>
  <c r="BT893" i="5"/>
  <c r="BS893" i="5"/>
  <c r="BR893" i="5"/>
  <c r="BQ893" i="5"/>
  <c r="BP893" i="5"/>
  <c r="BO893" i="5"/>
  <c r="BN893" i="5"/>
  <c r="BM893" i="5"/>
  <c r="BL893" i="5"/>
  <c r="BK893" i="5"/>
  <c r="BJ893" i="5"/>
  <c r="BI893" i="5"/>
  <c r="BH893" i="5"/>
  <c r="BG893" i="5"/>
  <c r="BF893" i="5"/>
  <c r="BE893" i="5"/>
  <c r="BD893" i="5"/>
  <c r="BC893" i="5"/>
  <c r="BB893" i="5"/>
  <c r="BA893" i="5"/>
  <c r="AZ893" i="5"/>
  <c r="AY893" i="5"/>
  <c r="AX893" i="5"/>
  <c r="AW893" i="5"/>
  <c r="AV893" i="5"/>
  <c r="AU893" i="5"/>
  <c r="AT893" i="5"/>
  <c r="AS893" i="5"/>
  <c r="AR893" i="5"/>
  <c r="AQ893" i="5"/>
  <c r="AP893" i="5"/>
  <c r="BZ892" i="5"/>
  <c r="BY892" i="5"/>
  <c r="BX892" i="5"/>
  <c r="BW892" i="5"/>
  <c r="BV892" i="5"/>
  <c r="BU892" i="5"/>
  <c r="BT892" i="5"/>
  <c r="BS892" i="5"/>
  <c r="BR892" i="5"/>
  <c r="BQ892" i="5"/>
  <c r="BP892" i="5"/>
  <c r="BO892" i="5"/>
  <c r="BN892" i="5"/>
  <c r="BM892" i="5"/>
  <c r="BL892" i="5"/>
  <c r="BK892" i="5"/>
  <c r="BJ892" i="5"/>
  <c r="BI892" i="5"/>
  <c r="BH892" i="5"/>
  <c r="BG892" i="5"/>
  <c r="BF892" i="5"/>
  <c r="BE892" i="5"/>
  <c r="BD892" i="5"/>
  <c r="BC892" i="5"/>
  <c r="BB892" i="5"/>
  <c r="BA892" i="5"/>
  <c r="AZ892" i="5"/>
  <c r="AY892" i="5"/>
  <c r="AX892" i="5"/>
  <c r="AW892" i="5"/>
  <c r="AV892" i="5"/>
  <c r="AU892" i="5"/>
  <c r="AT892" i="5"/>
  <c r="AS892" i="5"/>
  <c r="AR892" i="5"/>
  <c r="AQ892" i="5"/>
  <c r="AP892" i="5"/>
  <c r="CA891" i="5"/>
  <c r="BZ891" i="5"/>
  <c r="BY891" i="5"/>
  <c r="BX891" i="5"/>
  <c r="BW891" i="5"/>
  <c r="BV891" i="5"/>
  <c r="BU891" i="5"/>
  <c r="BT891" i="5"/>
  <c r="BS891" i="5"/>
  <c r="BR891" i="5"/>
  <c r="BQ891" i="5"/>
  <c r="BP891" i="5"/>
  <c r="BO891" i="5"/>
  <c r="BN891" i="5"/>
  <c r="BM891" i="5"/>
  <c r="BL891" i="5"/>
  <c r="BK891" i="5"/>
  <c r="BJ891" i="5"/>
  <c r="BI891" i="5"/>
  <c r="BH891" i="5"/>
  <c r="BG891" i="5"/>
  <c r="BF891" i="5"/>
  <c r="BE891" i="5"/>
  <c r="BD891" i="5"/>
  <c r="BC891" i="5"/>
  <c r="BB891" i="5"/>
  <c r="BA891" i="5"/>
  <c r="AZ891" i="5"/>
  <c r="AY891" i="5"/>
  <c r="AX891" i="5"/>
  <c r="AW891" i="5"/>
  <c r="AV891" i="5"/>
  <c r="AU891" i="5"/>
  <c r="AT891" i="5"/>
  <c r="AS891" i="5"/>
  <c r="AR891" i="5"/>
  <c r="AQ891" i="5"/>
  <c r="AP891" i="5"/>
  <c r="CB890" i="5"/>
  <c r="CA890" i="5"/>
  <c r="BZ890" i="5"/>
  <c r="BY890" i="5"/>
  <c r="BX890" i="5"/>
  <c r="BW890" i="5"/>
  <c r="BV890" i="5"/>
  <c r="BU890" i="5"/>
  <c r="BT890" i="5"/>
  <c r="BS890" i="5"/>
  <c r="BR890" i="5"/>
  <c r="BQ890" i="5"/>
  <c r="BP890" i="5"/>
  <c r="BO890" i="5"/>
  <c r="BN890" i="5"/>
  <c r="BM890" i="5"/>
  <c r="BL890" i="5"/>
  <c r="BK890" i="5"/>
  <c r="BJ890" i="5"/>
  <c r="BI890" i="5"/>
  <c r="BH890" i="5"/>
  <c r="BG890" i="5"/>
  <c r="BF890" i="5"/>
  <c r="BE890" i="5"/>
  <c r="BD890" i="5"/>
  <c r="BC890" i="5"/>
  <c r="BB890" i="5"/>
  <c r="BA890" i="5"/>
  <c r="AZ890" i="5"/>
  <c r="AY890" i="5"/>
  <c r="AX890" i="5"/>
  <c r="AW890" i="5"/>
  <c r="AV890" i="5"/>
  <c r="AU890" i="5"/>
  <c r="AT890" i="5"/>
  <c r="AS890" i="5"/>
  <c r="AR890" i="5"/>
  <c r="AQ890" i="5"/>
  <c r="AP890" i="5"/>
  <c r="FF1028" i="5"/>
  <c r="FG1027" i="5"/>
  <c r="FF1027" i="5"/>
  <c r="FH1026" i="5"/>
  <c r="FG1026" i="5"/>
  <c r="FF1026" i="5"/>
  <c r="FI1025" i="5"/>
  <c r="FH1025" i="5"/>
  <c r="FG1025" i="5"/>
  <c r="FF1025" i="5"/>
  <c r="FJ1024" i="5"/>
  <c r="FI1024" i="5"/>
  <c r="FH1024" i="5"/>
  <c r="FG1024" i="5"/>
  <c r="FF1024" i="5"/>
  <c r="FK1023" i="5"/>
  <c r="FJ1023" i="5"/>
  <c r="FI1023" i="5"/>
  <c r="FH1023" i="5"/>
  <c r="FG1023" i="5"/>
  <c r="FF1023" i="5"/>
  <c r="FL1022" i="5"/>
  <c r="FK1022" i="5"/>
  <c r="FJ1022" i="5"/>
  <c r="FI1022" i="5"/>
  <c r="FH1022" i="5"/>
  <c r="FG1022" i="5"/>
  <c r="FF1022" i="5"/>
  <c r="FM1021" i="5"/>
  <c r="FL1021" i="5"/>
  <c r="FK1021" i="5"/>
  <c r="FJ1021" i="5"/>
  <c r="FI1021" i="5"/>
  <c r="FH1021" i="5"/>
  <c r="FG1021" i="5"/>
  <c r="FF1021" i="5"/>
  <c r="FN1020" i="5"/>
  <c r="FM1020" i="5"/>
  <c r="FL1020" i="5"/>
  <c r="FK1020" i="5"/>
  <c r="FJ1020" i="5"/>
  <c r="FI1020" i="5"/>
  <c r="FH1020" i="5"/>
  <c r="FG1020" i="5"/>
  <c r="FF1020" i="5"/>
  <c r="FO1019" i="5"/>
  <c r="FN1019" i="5"/>
  <c r="FM1019" i="5"/>
  <c r="FL1019" i="5"/>
  <c r="FK1019" i="5"/>
  <c r="FJ1019" i="5"/>
  <c r="FI1019" i="5"/>
  <c r="FH1019" i="5"/>
  <c r="FG1019" i="5"/>
  <c r="FF1019" i="5"/>
  <c r="FP1018" i="5"/>
  <c r="FO1018" i="5"/>
  <c r="FN1018" i="5"/>
  <c r="FM1018" i="5"/>
  <c r="FL1018" i="5"/>
  <c r="FK1018" i="5"/>
  <c r="FJ1018" i="5"/>
  <c r="FI1018" i="5"/>
  <c r="FH1018" i="5"/>
  <c r="FG1018" i="5"/>
  <c r="FF1018" i="5"/>
  <c r="FQ1017" i="5"/>
  <c r="FP1017" i="5"/>
  <c r="FO1017" i="5"/>
  <c r="FN1017" i="5"/>
  <c r="FM1017" i="5"/>
  <c r="FL1017" i="5"/>
  <c r="FK1017" i="5"/>
  <c r="FJ1017" i="5"/>
  <c r="FI1017" i="5"/>
  <c r="FH1017" i="5"/>
  <c r="FG1017" i="5"/>
  <c r="FF1017" i="5"/>
  <c r="FR1016" i="5"/>
  <c r="FQ1016" i="5"/>
  <c r="FP1016" i="5"/>
  <c r="FO1016" i="5"/>
  <c r="FN1016" i="5"/>
  <c r="FM1016" i="5"/>
  <c r="FL1016" i="5"/>
  <c r="FK1016" i="5"/>
  <c r="FJ1016" i="5"/>
  <c r="FI1016" i="5"/>
  <c r="FH1016" i="5"/>
  <c r="FG1016" i="5"/>
  <c r="FF1016" i="5"/>
  <c r="FS1015" i="5"/>
  <c r="FR1015" i="5"/>
  <c r="FQ1015" i="5"/>
  <c r="FP1015" i="5"/>
  <c r="FO1015" i="5"/>
  <c r="FN1015" i="5"/>
  <c r="FM1015" i="5"/>
  <c r="FL1015" i="5"/>
  <c r="FK1015" i="5"/>
  <c r="FJ1015" i="5"/>
  <c r="FI1015" i="5"/>
  <c r="FH1015" i="5"/>
  <c r="FG1015" i="5"/>
  <c r="FF1015" i="5"/>
  <c r="FT1014" i="5"/>
  <c r="FS1014" i="5"/>
  <c r="FR1014" i="5"/>
  <c r="FQ1014" i="5"/>
  <c r="FP1014" i="5"/>
  <c r="FO1014" i="5"/>
  <c r="FN1014" i="5"/>
  <c r="FM1014" i="5"/>
  <c r="FL1014" i="5"/>
  <c r="FK1014" i="5"/>
  <c r="FJ1014" i="5"/>
  <c r="FI1014" i="5"/>
  <c r="FH1014" i="5"/>
  <c r="FG1014" i="5"/>
  <c r="FF1014" i="5"/>
  <c r="FU1013" i="5"/>
  <c r="FT1013" i="5"/>
  <c r="FS1013" i="5"/>
  <c r="FR1013" i="5"/>
  <c r="FQ1013" i="5"/>
  <c r="FP1013" i="5"/>
  <c r="FO1013" i="5"/>
  <c r="FN1013" i="5"/>
  <c r="FM1013" i="5"/>
  <c r="FL1013" i="5"/>
  <c r="FK1013" i="5"/>
  <c r="FJ1013" i="5"/>
  <c r="FI1013" i="5"/>
  <c r="FH1013" i="5"/>
  <c r="FG1013" i="5"/>
  <c r="FF1013" i="5"/>
  <c r="FV1012" i="5"/>
  <c r="FU1012" i="5"/>
  <c r="FT1012" i="5"/>
  <c r="FS1012" i="5"/>
  <c r="FR1012" i="5"/>
  <c r="FQ1012" i="5"/>
  <c r="FP1012" i="5"/>
  <c r="FO1012" i="5"/>
  <c r="FN1012" i="5"/>
  <c r="FM1012" i="5"/>
  <c r="FL1012" i="5"/>
  <c r="FK1012" i="5"/>
  <c r="FJ1012" i="5"/>
  <c r="FI1012" i="5"/>
  <c r="FH1012" i="5"/>
  <c r="FG1012" i="5"/>
  <c r="FF1012" i="5"/>
  <c r="FW1011" i="5"/>
  <c r="FV1011" i="5"/>
  <c r="FU1011" i="5"/>
  <c r="FT1011" i="5"/>
  <c r="FS1011" i="5"/>
  <c r="FR1011" i="5"/>
  <c r="FQ1011" i="5"/>
  <c r="FP1011" i="5"/>
  <c r="FO1011" i="5"/>
  <c r="FN1011" i="5"/>
  <c r="FM1011" i="5"/>
  <c r="FL1011" i="5"/>
  <c r="FK1011" i="5"/>
  <c r="FJ1011" i="5"/>
  <c r="FI1011" i="5"/>
  <c r="FH1011" i="5"/>
  <c r="FG1011" i="5"/>
  <c r="FF1011" i="5"/>
  <c r="FX1010" i="5"/>
  <c r="FW1010" i="5"/>
  <c r="FV1010" i="5"/>
  <c r="FU1010" i="5"/>
  <c r="FT1010" i="5"/>
  <c r="FS1010" i="5"/>
  <c r="FR1010" i="5"/>
  <c r="FQ1010" i="5"/>
  <c r="FP1010" i="5"/>
  <c r="FO1010" i="5"/>
  <c r="FN1010" i="5"/>
  <c r="FM1010" i="5"/>
  <c r="FL1010" i="5"/>
  <c r="FK1010" i="5"/>
  <c r="FJ1010" i="5"/>
  <c r="FI1010" i="5"/>
  <c r="FH1010" i="5"/>
  <c r="FG1010" i="5"/>
  <c r="FF1010" i="5"/>
  <c r="FY1009" i="5"/>
  <c r="FX1009" i="5"/>
  <c r="FW1009" i="5"/>
  <c r="FV1009" i="5"/>
  <c r="FU1009" i="5"/>
  <c r="FT1009" i="5"/>
  <c r="FS1009" i="5"/>
  <c r="FR1009" i="5"/>
  <c r="FQ1009" i="5"/>
  <c r="FP1009" i="5"/>
  <c r="FO1009" i="5"/>
  <c r="FN1009" i="5"/>
  <c r="FM1009" i="5"/>
  <c r="FL1009" i="5"/>
  <c r="FK1009" i="5"/>
  <c r="FJ1009" i="5"/>
  <c r="FI1009" i="5"/>
  <c r="FH1009" i="5"/>
  <c r="FG1009" i="5"/>
  <c r="FF1009" i="5"/>
  <c r="FZ1008" i="5"/>
  <c r="FY1008" i="5"/>
  <c r="FX1008" i="5"/>
  <c r="FW1008" i="5"/>
  <c r="FV1008" i="5"/>
  <c r="FU1008" i="5"/>
  <c r="FT1008" i="5"/>
  <c r="FS1008" i="5"/>
  <c r="FR1008" i="5"/>
  <c r="FQ1008" i="5"/>
  <c r="FP1008" i="5"/>
  <c r="FO1008" i="5"/>
  <c r="FN1008" i="5"/>
  <c r="FM1008" i="5"/>
  <c r="FL1008" i="5"/>
  <c r="FK1008" i="5"/>
  <c r="FJ1008" i="5"/>
  <c r="FI1008" i="5"/>
  <c r="FH1008" i="5"/>
  <c r="FG1008" i="5"/>
  <c r="FF1008" i="5"/>
  <c r="GA1007" i="5"/>
  <c r="FZ1007" i="5"/>
  <c r="FY1007" i="5"/>
  <c r="FX1007" i="5"/>
  <c r="FW1007" i="5"/>
  <c r="FV1007" i="5"/>
  <c r="FU1007" i="5"/>
  <c r="FT1007" i="5"/>
  <c r="FS1007" i="5"/>
  <c r="FR1007" i="5"/>
  <c r="FQ1007" i="5"/>
  <c r="FP1007" i="5"/>
  <c r="FO1007" i="5"/>
  <c r="FN1007" i="5"/>
  <c r="FM1007" i="5"/>
  <c r="FL1007" i="5"/>
  <c r="FK1007" i="5"/>
  <c r="FJ1007" i="5"/>
  <c r="FI1007" i="5"/>
  <c r="FH1007" i="5"/>
  <c r="FG1007" i="5"/>
  <c r="FF1007" i="5"/>
  <c r="GB1006" i="5"/>
  <c r="GA1006" i="5"/>
  <c r="FZ1006" i="5"/>
  <c r="FY1006" i="5"/>
  <c r="FX1006" i="5"/>
  <c r="FW1006" i="5"/>
  <c r="FV1006" i="5"/>
  <c r="FU1006" i="5"/>
  <c r="FT1006" i="5"/>
  <c r="FS1006" i="5"/>
  <c r="FR1006" i="5"/>
  <c r="FQ1006" i="5"/>
  <c r="FP1006" i="5"/>
  <c r="FO1006" i="5"/>
  <c r="FN1006" i="5"/>
  <c r="FM1006" i="5"/>
  <c r="FL1006" i="5"/>
  <c r="FK1006" i="5"/>
  <c r="FJ1006" i="5"/>
  <c r="FI1006" i="5"/>
  <c r="FH1006" i="5"/>
  <c r="FG1006" i="5"/>
  <c r="FF1006" i="5"/>
  <c r="GC1005" i="5"/>
  <c r="GB1005" i="5"/>
  <c r="GA1005" i="5"/>
  <c r="FZ1005" i="5"/>
  <c r="FY1005" i="5"/>
  <c r="FX1005" i="5"/>
  <c r="FW1005" i="5"/>
  <c r="FV1005" i="5"/>
  <c r="FU1005" i="5"/>
  <c r="FT1005" i="5"/>
  <c r="FS1005" i="5"/>
  <c r="FR1005" i="5"/>
  <c r="FQ1005" i="5"/>
  <c r="FP1005" i="5"/>
  <c r="FO1005" i="5"/>
  <c r="FN1005" i="5"/>
  <c r="FM1005" i="5"/>
  <c r="FL1005" i="5"/>
  <c r="FK1005" i="5"/>
  <c r="FJ1005" i="5"/>
  <c r="FI1005" i="5"/>
  <c r="FH1005" i="5"/>
  <c r="FG1005" i="5"/>
  <c r="FF1005" i="5"/>
  <c r="GD1004" i="5"/>
  <c r="GC1004" i="5"/>
  <c r="GB1004" i="5"/>
  <c r="GA1004" i="5"/>
  <c r="FZ1004" i="5"/>
  <c r="FY1004" i="5"/>
  <c r="FX1004" i="5"/>
  <c r="FW1004" i="5"/>
  <c r="FV1004" i="5"/>
  <c r="FU1004" i="5"/>
  <c r="FT1004" i="5"/>
  <c r="FS1004" i="5"/>
  <c r="FR1004" i="5"/>
  <c r="FQ1004" i="5"/>
  <c r="FP1004" i="5"/>
  <c r="FO1004" i="5"/>
  <c r="FN1004" i="5"/>
  <c r="FM1004" i="5"/>
  <c r="FL1004" i="5"/>
  <c r="FK1004" i="5"/>
  <c r="FJ1004" i="5"/>
  <c r="FI1004" i="5"/>
  <c r="FH1004" i="5"/>
  <c r="FG1004" i="5"/>
  <c r="FF1004" i="5"/>
  <c r="GE1003" i="5"/>
  <c r="GD1003" i="5"/>
  <c r="GC1003" i="5"/>
  <c r="GB1003" i="5"/>
  <c r="GA1003" i="5"/>
  <c r="FZ1003" i="5"/>
  <c r="FY1003" i="5"/>
  <c r="FX1003" i="5"/>
  <c r="FW1003" i="5"/>
  <c r="FV1003" i="5"/>
  <c r="FU1003" i="5"/>
  <c r="FT1003" i="5"/>
  <c r="FS1003" i="5"/>
  <c r="FR1003" i="5"/>
  <c r="FQ1003" i="5"/>
  <c r="FP1003" i="5"/>
  <c r="FO1003" i="5"/>
  <c r="FN1003" i="5"/>
  <c r="FM1003" i="5"/>
  <c r="FL1003" i="5"/>
  <c r="FK1003" i="5"/>
  <c r="FJ1003" i="5"/>
  <c r="FI1003" i="5"/>
  <c r="FH1003" i="5"/>
  <c r="FG1003" i="5"/>
  <c r="FF1003" i="5"/>
  <c r="GF1002" i="5"/>
  <c r="GE1002" i="5"/>
  <c r="GD1002" i="5"/>
  <c r="GC1002" i="5"/>
  <c r="GB1002" i="5"/>
  <c r="GA1002" i="5"/>
  <c r="FZ1002" i="5"/>
  <c r="FY1002" i="5"/>
  <c r="FX1002" i="5"/>
  <c r="FW1002" i="5"/>
  <c r="FV1002" i="5"/>
  <c r="FU1002" i="5"/>
  <c r="FT1002" i="5"/>
  <c r="FS1002" i="5"/>
  <c r="FR1002" i="5"/>
  <c r="FQ1002" i="5"/>
  <c r="FP1002" i="5"/>
  <c r="FO1002" i="5"/>
  <c r="FN1002" i="5"/>
  <c r="FM1002" i="5"/>
  <c r="FL1002" i="5"/>
  <c r="FK1002" i="5"/>
  <c r="FJ1002" i="5"/>
  <c r="FI1002" i="5"/>
  <c r="FH1002" i="5"/>
  <c r="FG1002" i="5"/>
  <c r="FF1002" i="5"/>
  <c r="GG1001" i="5"/>
  <c r="GF1001" i="5"/>
  <c r="GE1001" i="5"/>
  <c r="GD1001" i="5"/>
  <c r="GC1001" i="5"/>
  <c r="GB1001" i="5"/>
  <c r="GA1001" i="5"/>
  <c r="FZ1001" i="5"/>
  <c r="FY1001" i="5"/>
  <c r="FX1001" i="5"/>
  <c r="FW1001" i="5"/>
  <c r="FV1001" i="5"/>
  <c r="FU1001" i="5"/>
  <c r="FT1001" i="5"/>
  <c r="FS1001" i="5"/>
  <c r="FR1001" i="5"/>
  <c r="FQ1001" i="5"/>
  <c r="FP1001" i="5"/>
  <c r="FO1001" i="5"/>
  <c r="FN1001" i="5"/>
  <c r="FM1001" i="5"/>
  <c r="FL1001" i="5"/>
  <c r="FK1001" i="5"/>
  <c r="FJ1001" i="5"/>
  <c r="FI1001" i="5"/>
  <c r="FH1001" i="5"/>
  <c r="FG1001" i="5"/>
  <c r="FF1001" i="5"/>
  <c r="GH1000" i="5"/>
  <c r="GG1000" i="5"/>
  <c r="GF1000" i="5"/>
  <c r="GE1000" i="5"/>
  <c r="GD1000" i="5"/>
  <c r="GC1000" i="5"/>
  <c r="GB1000" i="5"/>
  <c r="GA1000" i="5"/>
  <c r="FZ1000" i="5"/>
  <c r="FY1000" i="5"/>
  <c r="FX1000" i="5"/>
  <c r="FW1000" i="5"/>
  <c r="FV1000" i="5"/>
  <c r="FU1000" i="5"/>
  <c r="FT1000" i="5"/>
  <c r="FS1000" i="5"/>
  <c r="FR1000" i="5"/>
  <c r="FQ1000" i="5"/>
  <c r="FP1000" i="5"/>
  <c r="FO1000" i="5"/>
  <c r="FN1000" i="5"/>
  <c r="FM1000" i="5"/>
  <c r="FL1000" i="5"/>
  <c r="FK1000" i="5"/>
  <c r="FJ1000" i="5"/>
  <c r="FI1000" i="5"/>
  <c r="FH1000" i="5"/>
  <c r="FG1000" i="5"/>
  <c r="FF1000" i="5"/>
  <c r="GI999" i="5"/>
  <c r="GH999" i="5"/>
  <c r="GG999" i="5"/>
  <c r="GF999" i="5"/>
  <c r="GE999" i="5"/>
  <c r="GD999" i="5"/>
  <c r="GC999" i="5"/>
  <c r="GB999" i="5"/>
  <c r="GA999" i="5"/>
  <c r="FZ999" i="5"/>
  <c r="FY999" i="5"/>
  <c r="FX999" i="5"/>
  <c r="FW999" i="5"/>
  <c r="FV999" i="5"/>
  <c r="FU999" i="5"/>
  <c r="FT999" i="5"/>
  <c r="FS999" i="5"/>
  <c r="FR999" i="5"/>
  <c r="FQ999" i="5"/>
  <c r="FP999" i="5"/>
  <c r="FO999" i="5"/>
  <c r="FN999" i="5"/>
  <c r="FM999" i="5"/>
  <c r="FL999" i="5"/>
  <c r="FK999" i="5"/>
  <c r="FJ999" i="5"/>
  <c r="FI999" i="5"/>
  <c r="FH999" i="5"/>
  <c r="FG999" i="5"/>
  <c r="FF999" i="5"/>
  <c r="GJ998" i="5"/>
  <c r="GI998" i="5"/>
  <c r="GH998" i="5"/>
  <c r="GG998" i="5"/>
  <c r="GF998" i="5"/>
  <c r="GE998" i="5"/>
  <c r="GD998" i="5"/>
  <c r="GC998" i="5"/>
  <c r="GB998" i="5"/>
  <c r="GA998" i="5"/>
  <c r="FZ998" i="5"/>
  <c r="FY998" i="5"/>
  <c r="FX998" i="5"/>
  <c r="FW998" i="5"/>
  <c r="FV998" i="5"/>
  <c r="FU998" i="5"/>
  <c r="FT998" i="5"/>
  <c r="FS998" i="5"/>
  <c r="FR998" i="5"/>
  <c r="FQ998" i="5"/>
  <c r="FP998" i="5"/>
  <c r="FO998" i="5"/>
  <c r="FN998" i="5"/>
  <c r="FM998" i="5"/>
  <c r="FL998" i="5"/>
  <c r="FK998" i="5"/>
  <c r="FJ998" i="5"/>
  <c r="FI998" i="5"/>
  <c r="FH998" i="5"/>
  <c r="FG998" i="5"/>
  <c r="FF998" i="5"/>
  <c r="GK997" i="5"/>
  <c r="GJ997" i="5"/>
  <c r="GI997" i="5"/>
  <c r="GH997" i="5"/>
  <c r="GG997" i="5"/>
  <c r="GF997" i="5"/>
  <c r="GE997" i="5"/>
  <c r="GD997" i="5"/>
  <c r="GC997" i="5"/>
  <c r="GB997" i="5"/>
  <c r="GA997" i="5"/>
  <c r="FZ997" i="5"/>
  <c r="FY997" i="5"/>
  <c r="FX997" i="5"/>
  <c r="FW997" i="5"/>
  <c r="FV997" i="5"/>
  <c r="FU997" i="5"/>
  <c r="FT997" i="5"/>
  <c r="FS997" i="5"/>
  <c r="FR997" i="5"/>
  <c r="FQ997" i="5"/>
  <c r="FP997" i="5"/>
  <c r="FO997" i="5"/>
  <c r="FN997" i="5"/>
  <c r="FM997" i="5"/>
  <c r="FL997" i="5"/>
  <c r="FK997" i="5"/>
  <c r="FJ997" i="5"/>
  <c r="FI997" i="5"/>
  <c r="FH997" i="5"/>
  <c r="FG997" i="5"/>
  <c r="FF997" i="5"/>
  <c r="GL996" i="5"/>
  <c r="GK996" i="5"/>
  <c r="GJ996" i="5"/>
  <c r="GI996" i="5"/>
  <c r="GH996" i="5"/>
  <c r="GG996" i="5"/>
  <c r="GF996" i="5"/>
  <c r="GE996" i="5"/>
  <c r="GD996" i="5"/>
  <c r="GC996" i="5"/>
  <c r="GB996" i="5"/>
  <c r="GA996" i="5"/>
  <c r="FZ996" i="5"/>
  <c r="FY996" i="5"/>
  <c r="FX996" i="5"/>
  <c r="FW996" i="5"/>
  <c r="FV996" i="5"/>
  <c r="FU996" i="5"/>
  <c r="FT996" i="5"/>
  <c r="FS996" i="5"/>
  <c r="FR996" i="5"/>
  <c r="FQ996" i="5"/>
  <c r="FP996" i="5"/>
  <c r="FO996" i="5"/>
  <c r="FN996" i="5"/>
  <c r="FM996" i="5"/>
  <c r="FL996" i="5"/>
  <c r="FK996" i="5"/>
  <c r="FJ996" i="5"/>
  <c r="FI996" i="5"/>
  <c r="FH996" i="5"/>
  <c r="FG996" i="5"/>
  <c r="FF996" i="5"/>
  <c r="GM995" i="5"/>
  <c r="GL995" i="5"/>
  <c r="GK995" i="5"/>
  <c r="GJ995" i="5"/>
  <c r="GI995" i="5"/>
  <c r="GH995" i="5"/>
  <c r="GG995" i="5"/>
  <c r="GF995" i="5"/>
  <c r="GE995" i="5"/>
  <c r="GD995" i="5"/>
  <c r="GC995" i="5"/>
  <c r="GB995" i="5"/>
  <c r="GA995" i="5"/>
  <c r="FZ995" i="5"/>
  <c r="FY995" i="5"/>
  <c r="FX995" i="5"/>
  <c r="FW995" i="5"/>
  <c r="FV995" i="5"/>
  <c r="FU995" i="5"/>
  <c r="FT995" i="5"/>
  <c r="FS995" i="5"/>
  <c r="FR995" i="5"/>
  <c r="FQ995" i="5"/>
  <c r="FP995" i="5"/>
  <c r="FO995" i="5"/>
  <c r="FN995" i="5"/>
  <c r="FM995" i="5"/>
  <c r="FL995" i="5"/>
  <c r="FK995" i="5"/>
  <c r="FJ995" i="5"/>
  <c r="FI995" i="5"/>
  <c r="FH995" i="5"/>
  <c r="FG995" i="5"/>
  <c r="FF995" i="5"/>
  <c r="GN994" i="5"/>
  <c r="GM994" i="5"/>
  <c r="GL994" i="5"/>
  <c r="GK994" i="5"/>
  <c r="GJ994" i="5"/>
  <c r="GI994" i="5"/>
  <c r="GH994" i="5"/>
  <c r="GG994" i="5"/>
  <c r="GF994" i="5"/>
  <c r="GE994" i="5"/>
  <c r="GD994" i="5"/>
  <c r="GC994" i="5"/>
  <c r="GB994" i="5"/>
  <c r="GA994" i="5"/>
  <c r="FZ994" i="5"/>
  <c r="FY994" i="5"/>
  <c r="FX994" i="5"/>
  <c r="FW994" i="5"/>
  <c r="FV994" i="5"/>
  <c r="FU994" i="5"/>
  <c r="FT994" i="5"/>
  <c r="FS994" i="5"/>
  <c r="FR994" i="5"/>
  <c r="FQ994" i="5"/>
  <c r="FP994" i="5"/>
  <c r="FO994" i="5"/>
  <c r="FN994" i="5"/>
  <c r="FM994" i="5"/>
  <c r="FL994" i="5"/>
  <c r="FK994" i="5"/>
  <c r="FJ994" i="5"/>
  <c r="FI994" i="5"/>
  <c r="FH994" i="5"/>
  <c r="FG994" i="5"/>
  <c r="FF994" i="5"/>
  <c r="GO993" i="5"/>
  <c r="GN993" i="5"/>
  <c r="GM993" i="5"/>
  <c r="GL993" i="5"/>
  <c r="GK993" i="5"/>
  <c r="GJ993" i="5"/>
  <c r="GI993" i="5"/>
  <c r="GH993" i="5"/>
  <c r="GG993" i="5"/>
  <c r="GF993" i="5"/>
  <c r="GE993" i="5"/>
  <c r="GD993" i="5"/>
  <c r="GC993" i="5"/>
  <c r="GB993" i="5"/>
  <c r="GA993" i="5"/>
  <c r="FZ993" i="5"/>
  <c r="FY993" i="5"/>
  <c r="FX993" i="5"/>
  <c r="FW993" i="5"/>
  <c r="FV993" i="5"/>
  <c r="FU993" i="5"/>
  <c r="FT993" i="5"/>
  <c r="FS993" i="5"/>
  <c r="FR993" i="5"/>
  <c r="FQ993" i="5"/>
  <c r="FP993" i="5"/>
  <c r="FO993" i="5"/>
  <c r="FN993" i="5"/>
  <c r="FM993" i="5"/>
  <c r="FL993" i="5"/>
  <c r="FK993" i="5"/>
  <c r="FJ993" i="5"/>
  <c r="FI993" i="5"/>
  <c r="FH993" i="5"/>
  <c r="FG993" i="5"/>
  <c r="FF993" i="5"/>
  <c r="GP992" i="5"/>
  <c r="GO992" i="5"/>
  <c r="GN992" i="5"/>
  <c r="GM992" i="5"/>
  <c r="GL992" i="5"/>
  <c r="GK992" i="5"/>
  <c r="GJ992" i="5"/>
  <c r="GI992" i="5"/>
  <c r="GH992" i="5"/>
  <c r="GG992" i="5"/>
  <c r="GF992" i="5"/>
  <c r="GE992" i="5"/>
  <c r="GD992" i="5"/>
  <c r="GC992" i="5"/>
  <c r="GB992" i="5"/>
  <c r="GA992" i="5"/>
  <c r="FZ992" i="5"/>
  <c r="FY992" i="5"/>
  <c r="FX992" i="5"/>
  <c r="FW992" i="5"/>
  <c r="FV992" i="5"/>
  <c r="FU992" i="5"/>
  <c r="FT992" i="5"/>
  <c r="FS992" i="5"/>
  <c r="FR992" i="5"/>
  <c r="FQ992" i="5"/>
  <c r="FP992" i="5"/>
  <c r="FO992" i="5"/>
  <c r="FN992" i="5"/>
  <c r="FM992" i="5"/>
  <c r="FL992" i="5"/>
  <c r="FK992" i="5"/>
  <c r="FJ992" i="5"/>
  <c r="FI992" i="5"/>
  <c r="FH992" i="5"/>
  <c r="FG992" i="5"/>
  <c r="FF992" i="5"/>
  <c r="GQ991" i="5"/>
  <c r="GP991" i="5"/>
  <c r="GO991" i="5"/>
  <c r="GN991" i="5"/>
  <c r="GM991" i="5"/>
  <c r="GL991" i="5"/>
  <c r="GK991" i="5"/>
  <c r="GJ991" i="5"/>
  <c r="GI991" i="5"/>
  <c r="GH991" i="5"/>
  <c r="GG991" i="5"/>
  <c r="GF991" i="5"/>
  <c r="GE991" i="5"/>
  <c r="GD991" i="5"/>
  <c r="GC991" i="5"/>
  <c r="GB991" i="5"/>
  <c r="GA991" i="5"/>
  <c r="FZ991" i="5"/>
  <c r="FY991" i="5"/>
  <c r="FX991" i="5"/>
  <c r="FW991" i="5"/>
  <c r="FV991" i="5"/>
  <c r="FU991" i="5"/>
  <c r="FT991" i="5"/>
  <c r="FS991" i="5"/>
  <c r="FR991" i="5"/>
  <c r="FQ991" i="5"/>
  <c r="FP991" i="5"/>
  <c r="FO991" i="5"/>
  <c r="FN991" i="5"/>
  <c r="FM991" i="5"/>
  <c r="FL991" i="5"/>
  <c r="FK991" i="5"/>
  <c r="FJ991" i="5"/>
  <c r="FI991" i="5"/>
  <c r="FH991" i="5"/>
  <c r="FG991" i="5"/>
  <c r="FF991" i="5"/>
  <c r="GR990" i="5"/>
  <c r="GQ990" i="5"/>
  <c r="GP990" i="5"/>
  <c r="GO990" i="5"/>
  <c r="GN990" i="5"/>
  <c r="GM990" i="5"/>
  <c r="GL990" i="5"/>
  <c r="GK990" i="5"/>
  <c r="GJ990" i="5"/>
  <c r="GI990" i="5"/>
  <c r="GH990" i="5"/>
  <c r="GG990" i="5"/>
  <c r="GF990" i="5"/>
  <c r="GE990" i="5"/>
  <c r="GD990" i="5"/>
  <c r="GC990" i="5"/>
  <c r="GB990" i="5"/>
  <c r="GA990" i="5"/>
  <c r="FZ990" i="5"/>
  <c r="FY990" i="5"/>
  <c r="FX990" i="5"/>
  <c r="FW990" i="5"/>
  <c r="FV990" i="5"/>
  <c r="FU990" i="5"/>
  <c r="FT990" i="5"/>
  <c r="FS990" i="5"/>
  <c r="FR990" i="5"/>
  <c r="FQ990" i="5"/>
  <c r="FP990" i="5"/>
  <c r="FO990" i="5"/>
  <c r="FN990" i="5"/>
  <c r="FM990" i="5"/>
  <c r="FL990" i="5"/>
  <c r="FK990" i="5"/>
  <c r="FJ990" i="5"/>
  <c r="FI990" i="5"/>
  <c r="FH990" i="5"/>
  <c r="FG990" i="5"/>
  <c r="FF990" i="5"/>
  <c r="DR1028" i="5"/>
  <c r="DS1027" i="5"/>
  <c r="DR1027" i="5"/>
  <c r="DT1026" i="5"/>
  <c r="DS1026" i="5"/>
  <c r="DR1026" i="5"/>
  <c r="DU1025" i="5"/>
  <c r="DT1025" i="5"/>
  <c r="DS1025" i="5"/>
  <c r="DR1025" i="5"/>
  <c r="DV1024" i="5"/>
  <c r="DU1024" i="5"/>
  <c r="DT1024" i="5"/>
  <c r="DS1024" i="5"/>
  <c r="DR1024" i="5"/>
  <c r="DW1023" i="5"/>
  <c r="DV1023" i="5"/>
  <c r="DU1023" i="5"/>
  <c r="DT1023" i="5"/>
  <c r="DS1023" i="5"/>
  <c r="DR1023" i="5"/>
  <c r="DX1022" i="5"/>
  <c r="DW1022" i="5"/>
  <c r="DV1022" i="5"/>
  <c r="DU1022" i="5"/>
  <c r="DT1022" i="5"/>
  <c r="DS1022" i="5"/>
  <c r="DR1022" i="5"/>
  <c r="DY1021" i="5"/>
  <c r="DX1021" i="5"/>
  <c r="DW1021" i="5"/>
  <c r="DV1021" i="5"/>
  <c r="DU1021" i="5"/>
  <c r="DT1021" i="5"/>
  <c r="DS1021" i="5"/>
  <c r="DR1021" i="5"/>
  <c r="DZ1020" i="5"/>
  <c r="DY1020" i="5"/>
  <c r="DX1020" i="5"/>
  <c r="DW1020" i="5"/>
  <c r="DV1020" i="5"/>
  <c r="DU1020" i="5"/>
  <c r="DT1020" i="5"/>
  <c r="DS1020" i="5"/>
  <c r="DR1020" i="5"/>
  <c r="EA1019" i="5"/>
  <c r="DZ1019" i="5"/>
  <c r="DY1019" i="5"/>
  <c r="DX1019" i="5"/>
  <c r="DW1019" i="5"/>
  <c r="DV1019" i="5"/>
  <c r="DU1019" i="5"/>
  <c r="DT1019" i="5"/>
  <c r="DS1019" i="5"/>
  <c r="DR1019" i="5"/>
  <c r="EB1018" i="5"/>
  <c r="EA1018" i="5"/>
  <c r="DZ1018" i="5"/>
  <c r="DY1018" i="5"/>
  <c r="DX1018" i="5"/>
  <c r="DW1018" i="5"/>
  <c r="DV1018" i="5"/>
  <c r="DU1018" i="5"/>
  <c r="DT1018" i="5"/>
  <c r="DS1018" i="5"/>
  <c r="DR1018" i="5"/>
  <c r="EC1017" i="5"/>
  <c r="EB1017" i="5"/>
  <c r="EA1017" i="5"/>
  <c r="DZ1017" i="5"/>
  <c r="DY1017" i="5"/>
  <c r="DX1017" i="5"/>
  <c r="DW1017" i="5"/>
  <c r="DV1017" i="5"/>
  <c r="DU1017" i="5"/>
  <c r="DT1017" i="5"/>
  <c r="DS1017" i="5"/>
  <c r="DR1017" i="5"/>
  <c r="ED1016" i="5"/>
  <c r="EC1016" i="5"/>
  <c r="EB1016" i="5"/>
  <c r="EA1016" i="5"/>
  <c r="DZ1016" i="5"/>
  <c r="DY1016" i="5"/>
  <c r="DX1016" i="5"/>
  <c r="DW1016" i="5"/>
  <c r="DV1016" i="5"/>
  <c r="DU1016" i="5"/>
  <c r="DT1016" i="5"/>
  <c r="DS1016" i="5"/>
  <c r="DR1016" i="5"/>
  <c r="EE1015" i="5"/>
  <c r="ED1015" i="5"/>
  <c r="EC1015" i="5"/>
  <c r="EB1015" i="5"/>
  <c r="EA1015" i="5"/>
  <c r="DZ1015" i="5"/>
  <c r="DY1015" i="5"/>
  <c r="DX1015" i="5"/>
  <c r="DW1015" i="5"/>
  <c r="DV1015" i="5"/>
  <c r="DU1015" i="5"/>
  <c r="DT1015" i="5"/>
  <c r="DS1015" i="5"/>
  <c r="DR1015" i="5"/>
  <c r="EF1014" i="5"/>
  <c r="EE1014" i="5"/>
  <c r="ED1014" i="5"/>
  <c r="EC1014" i="5"/>
  <c r="EB1014" i="5"/>
  <c r="EA1014" i="5"/>
  <c r="DZ1014" i="5"/>
  <c r="DY1014" i="5"/>
  <c r="DX1014" i="5"/>
  <c r="DW1014" i="5"/>
  <c r="DV1014" i="5"/>
  <c r="DU1014" i="5"/>
  <c r="DT1014" i="5"/>
  <c r="DS1014" i="5"/>
  <c r="DR1014" i="5"/>
  <c r="EG1013" i="5"/>
  <c r="EF1013" i="5"/>
  <c r="EE1013" i="5"/>
  <c r="ED1013" i="5"/>
  <c r="EC1013" i="5"/>
  <c r="EB1013" i="5"/>
  <c r="EA1013" i="5"/>
  <c r="DZ1013" i="5"/>
  <c r="DY1013" i="5"/>
  <c r="DX1013" i="5"/>
  <c r="DW1013" i="5"/>
  <c r="DV1013" i="5"/>
  <c r="DU1013" i="5"/>
  <c r="DT1013" i="5"/>
  <c r="DS1013" i="5"/>
  <c r="DR1013" i="5"/>
  <c r="EH1012" i="5"/>
  <c r="EG1012" i="5"/>
  <c r="EF1012" i="5"/>
  <c r="EE1012" i="5"/>
  <c r="ED1012" i="5"/>
  <c r="EC1012" i="5"/>
  <c r="EB1012" i="5"/>
  <c r="EA1012" i="5"/>
  <c r="DZ1012" i="5"/>
  <c r="DY1012" i="5"/>
  <c r="DX1012" i="5"/>
  <c r="DW1012" i="5"/>
  <c r="DV1012" i="5"/>
  <c r="DU1012" i="5"/>
  <c r="DT1012" i="5"/>
  <c r="DS1012" i="5"/>
  <c r="DR1012" i="5"/>
  <c r="EI1011" i="5"/>
  <c r="EH1011" i="5"/>
  <c r="EG1011" i="5"/>
  <c r="EF1011" i="5"/>
  <c r="EE1011" i="5"/>
  <c r="ED1011" i="5"/>
  <c r="EC1011" i="5"/>
  <c r="EB1011" i="5"/>
  <c r="EA1011" i="5"/>
  <c r="DZ1011" i="5"/>
  <c r="DY1011" i="5"/>
  <c r="DX1011" i="5"/>
  <c r="DW1011" i="5"/>
  <c r="DV1011" i="5"/>
  <c r="DU1011" i="5"/>
  <c r="DT1011" i="5"/>
  <c r="DS1011" i="5"/>
  <c r="DR1011" i="5"/>
  <c r="EJ1010" i="5"/>
  <c r="EI1010" i="5"/>
  <c r="EH1010" i="5"/>
  <c r="EG1010" i="5"/>
  <c r="EF1010" i="5"/>
  <c r="EE1010" i="5"/>
  <c r="ED1010" i="5"/>
  <c r="EC1010" i="5"/>
  <c r="EB1010" i="5"/>
  <c r="EA1010" i="5"/>
  <c r="DZ1010" i="5"/>
  <c r="DY1010" i="5"/>
  <c r="DX1010" i="5"/>
  <c r="DW1010" i="5"/>
  <c r="DV1010" i="5"/>
  <c r="DU1010" i="5"/>
  <c r="DT1010" i="5"/>
  <c r="DS1010" i="5"/>
  <c r="DR1010" i="5"/>
  <c r="EK1009" i="5"/>
  <c r="EJ1009" i="5"/>
  <c r="EI1009" i="5"/>
  <c r="EH1009" i="5"/>
  <c r="EG1009" i="5"/>
  <c r="EF1009" i="5"/>
  <c r="EE1009" i="5"/>
  <c r="ED1009" i="5"/>
  <c r="EC1009" i="5"/>
  <c r="EB1009" i="5"/>
  <c r="EA1009" i="5"/>
  <c r="DZ1009" i="5"/>
  <c r="DY1009" i="5"/>
  <c r="DX1009" i="5"/>
  <c r="DW1009" i="5"/>
  <c r="DV1009" i="5"/>
  <c r="DU1009" i="5"/>
  <c r="DT1009" i="5"/>
  <c r="DS1009" i="5"/>
  <c r="DR1009" i="5"/>
  <c r="EL1008" i="5"/>
  <c r="EK1008" i="5"/>
  <c r="EJ1008" i="5"/>
  <c r="EI1008" i="5"/>
  <c r="EH1008" i="5"/>
  <c r="EG1008" i="5"/>
  <c r="EF1008" i="5"/>
  <c r="EE1008" i="5"/>
  <c r="ED1008" i="5"/>
  <c r="EC1008" i="5"/>
  <c r="EB1008" i="5"/>
  <c r="EA1008" i="5"/>
  <c r="DZ1008" i="5"/>
  <c r="DY1008" i="5"/>
  <c r="DX1008" i="5"/>
  <c r="DW1008" i="5"/>
  <c r="DV1008" i="5"/>
  <c r="DU1008" i="5"/>
  <c r="DT1008" i="5"/>
  <c r="DS1008" i="5"/>
  <c r="DR1008" i="5"/>
  <c r="EM1007" i="5"/>
  <c r="EL1007" i="5"/>
  <c r="EK1007" i="5"/>
  <c r="EJ1007" i="5"/>
  <c r="EI1007" i="5"/>
  <c r="EH1007" i="5"/>
  <c r="EG1007" i="5"/>
  <c r="EF1007" i="5"/>
  <c r="EE1007" i="5"/>
  <c r="ED1007" i="5"/>
  <c r="EC1007" i="5"/>
  <c r="EB1007" i="5"/>
  <c r="EA1007" i="5"/>
  <c r="DZ1007" i="5"/>
  <c r="DY1007" i="5"/>
  <c r="DX1007" i="5"/>
  <c r="DW1007" i="5"/>
  <c r="DV1007" i="5"/>
  <c r="DU1007" i="5"/>
  <c r="DT1007" i="5"/>
  <c r="DS1007" i="5"/>
  <c r="DR1007" i="5"/>
  <c r="EN1006" i="5"/>
  <c r="EM1006" i="5"/>
  <c r="EL1006" i="5"/>
  <c r="EK1006" i="5"/>
  <c r="EJ1006" i="5"/>
  <c r="EI1006" i="5"/>
  <c r="EH1006" i="5"/>
  <c r="EG1006" i="5"/>
  <c r="EF1006" i="5"/>
  <c r="EE1006" i="5"/>
  <c r="ED1006" i="5"/>
  <c r="EC1006" i="5"/>
  <c r="EB1006" i="5"/>
  <c r="EA1006" i="5"/>
  <c r="DZ1006" i="5"/>
  <c r="DY1006" i="5"/>
  <c r="DX1006" i="5"/>
  <c r="DW1006" i="5"/>
  <c r="DV1006" i="5"/>
  <c r="DU1006" i="5"/>
  <c r="DT1006" i="5"/>
  <c r="DS1006" i="5"/>
  <c r="DR1006" i="5"/>
  <c r="EO1005" i="5"/>
  <c r="EN1005" i="5"/>
  <c r="EM1005" i="5"/>
  <c r="EL1005" i="5"/>
  <c r="EK1005" i="5"/>
  <c r="EJ1005" i="5"/>
  <c r="EI1005" i="5"/>
  <c r="EH1005" i="5"/>
  <c r="EG1005" i="5"/>
  <c r="EF1005" i="5"/>
  <c r="EE1005" i="5"/>
  <c r="ED1005" i="5"/>
  <c r="EC1005" i="5"/>
  <c r="EB1005" i="5"/>
  <c r="EA1005" i="5"/>
  <c r="DZ1005" i="5"/>
  <c r="DY1005" i="5"/>
  <c r="DX1005" i="5"/>
  <c r="DW1005" i="5"/>
  <c r="DV1005" i="5"/>
  <c r="DU1005" i="5"/>
  <c r="DT1005" i="5"/>
  <c r="DS1005" i="5"/>
  <c r="DR1005" i="5"/>
  <c r="EP1004" i="5"/>
  <c r="EO1004" i="5"/>
  <c r="EN1004" i="5"/>
  <c r="EM1004" i="5"/>
  <c r="EL1004" i="5"/>
  <c r="EK1004" i="5"/>
  <c r="EJ1004" i="5"/>
  <c r="EI1004" i="5"/>
  <c r="EH1004" i="5"/>
  <c r="EG1004" i="5"/>
  <c r="EF1004" i="5"/>
  <c r="EE1004" i="5"/>
  <c r="ED1004" i="5"/>
  <c r="EC1004" i="5"/>
  <c r="EB1004" i="5"/>
  <c r="EA1004" i="5"/>
  <c r="DZ1004" i="5"/>
  <c r="DY1004" i="5"/>
  <c r="DX1004" i="5"/>
  <c r="DW1004" i="5"/>
  <c r="DV1004" i="5"/>
  <c r="DU1004" i="5"/>
  <c r="DT1004" i="5"/>
  <c r="DS1004" i="5"/>
  <c r="DR1004" i="5"/>
  <c r="EQ1003" i="5"/>
  <c r="EP1003" i="5"/>
  <c r="EO1003" i="5"/>
  <c r="EN1003" i="5"/>
  <c r="EM1003" i="5"/>
  <c r="EL1003" i="5"/>
  <c r="EK1003" i="5"/>
  <c r="EJ1003" i="5"/>
  <c r="EI1003" i="5"/>
  <c r="EH1003" i="5"/>
  <c r="EG1003" i="5"/>
  <c r="EF1003" i="5"/>
  <c r="EE1003" i="5"/>
  <c r="ED1003" i="5"/>
  <c r="EC1003" i="5"/>
  <c r="EB1003" i="5"/>
  <c r="EA1003" i="5"/>
  <c r="DZ1003" i="5"/>
  <c r="DY1003" i="5"/>
  <c r="DX1003" i="5"/>
  <c r="DW1003" i="5"/>
  <c r="DV1003" i="5"/>
  <c r="DU1003" i="5"/>
  <c r="DT1003" i="5"/>
  <c r="DS1003" i="5"/>
  <c r="DR1003" i="5"/>
  <c r="ER1002" i="5"/>
  <c r="EQ1002" i="5"/>
  <c r="EP1002" i="5"/>
  <c r="EO1002" i="5"/>
  <c r="EN1002" i="5"/>
  <c r="EM1002" i="5"/>
  <c r="EL1002" i="5"/>
  <c r="EK1002" i="5"/>
  <c r="EJ1002" i="5"/>
  <c r="EI1002" i="5"/>
  <c r="EH1002" i="5"/>
  <c r="EG1002" i="5"/>
  <c r="EF1002" i="5"/>
  <c r="EE1002" i="5"/>
  <c r="ED1002" i="5"/>
  <c r="EC1002" i="5"/>
  <c r="EB1002" i="5"/>
  <c r="EA1002" i="5"/>
  <c r="DZ1002" i="5"/>
  <c r="DY1002" i="5"/>
  <c r="DX1002" i="5"/>
  <c r="DW1002" i="5"/>
  <c r="DV1002" i="5"/>
  <c r="DU1002" i="5"/>
  <c r="DT1002" i="5"/>
  <c r="DS1002" i="5"/>
  <c r="DR1002" i="5"/>
  <c r="ES1001" i="5"/>
  <c r="ER1001" i="5"/>
  <c r="EQ1001" i="5"/>
  <c r="EP1001" i="5"/>
  <c r="EO1001" i="5"/>
  <c r="EN1001" i="5"/>
  <c r="EM1001" i="5"/>
  <c r="EL1001" i="5"/>
  <c r="EK1001" i="5"/>
  <c r="EJ1001" i="5"/>
  <c r="EI1001" i="5"/>
  <c r="EH1001" i="5"/>
  <c r="EG1001" i="5"/>
  <c r="EF1001" i="5"/>
  <c r="EE1001" i="5"/>
  <c r="ED1001" i="5"/>
  <c r="EC1001" i="5"/>
  <c r="EB1001" i="5"/>
  <c r="EA1001" i="5"/>
  <c r="DZ1001" i="5"/>
  <c r="DY1001" i="5"/>
  <c r="DX1001" i="5"/>
  <c r="DW1001" i="5"/>
  <c r="DV1001" i="5"/>
  <c r="DU1001" i="5"/>
  <c r="DT1001" i="5"/>
  <c r="DS1001" i="5"/>
  <c r="DR1001" i="5"/>
  <c r="ET1000" i="5"/>
  <c r="ES1000" i="5"/>
  <c r="ER1000" i="5"/>
  <c r="EQ1000" i="5"/>
  <c r="EP1000" i="5"/>
  <c r="EO1000" i="5"/>
  <c r="EN1000" i="5"/>
  <c r="EM1000" i="5"/>
  <c r="EL1000" i="5"/>
  <c r="EK1000" i="5"/>
  <c r="EJ1000" i="5"/>
  <c r="EI1000" i="5"/>
  <c r="EH1000" i="5"/>
  <c r="EG1000" i="5"/>
  <c r="EF1000" i="5"/>
  <c r="EE1000" i="5"/>
  <c r="ED1000" i="5"/>
  <c r="EC1000" i="5"/>
  <c r="EB1000" i="5"/>
  <c r="EA1000" i="5"/>
  <c r="DZ1000" i="5"/>
  <c r="DY1000" i="5"/>
  <c r="DX1000" i="5"/>
  <c r="DW1000" i="5"/>
  <c r="DV1000" i="5"/>
  <c r="DU1000" i="5"/>
  <c r="DT1000" i="5"/>
  <c r="DS1000" i="5"/>
  <c r="DR1000" i="5"/>
  <c r="EU999" i="5"/>
  <c r="ET999" i="5"/>
  <c r="ES999" i="5"/>
  <c r="ER999" i="5"/>
  <c r="EQ999" i="5"/>
  <c r="EP999" i="5"/>
  <c r="EO999" i="5"/>
  <c r="EN999" i="5"/>
  <c r="EM999" i="5"/>
  <c r="EL999" i="5"/>
  <c r="EK999" i="5"/>
  <c r="EJ999" i="5"/>
  <c r="EI999" i="5"/>
  <c r="EH999" i="5"/>
  <c r="EG999" i="5"/>
  <c r="EF999" i="5"/>
  <c r="EE999" i="5"/>
  <c r="ED999" i="5"/>
  <c r="EC999" i="5"/>
  <c r="EB999" i="5"/>
  <c r="EA999" i="5"/>
  <c r="DZ999" i="5"/>
  <c r="DY999" i="5"/>
  <c r="DX999" i="5"/>
  <c r="DW999" i="5"/>
  <c r="DV999" i="5"/>
  <c r="DU999" i="5"/>
  <c r="DT999" i="5"/>
  <c r="DS999" i="5"/>
  <c r="DR999" i="5"/>
  <c r="EV998" i="5"/>
  <c r="EU998" i="5"/>
  <c r="ET998" i="5"/>
  <c r="ES998" i="5"/>
  <c r="ER998" i="5"/>
  <c r="EQ998" i="5"/>
  <c r="EP998" i="5"/>
  <c r="EO998" i="5"/>
  <c r="EN998" i="5"/>
  <c r="EM998" i="5"/>
  <c r="EL998" i="5"/>
  <c r="EK998" i="5"/>
  <c r="EJ998" i="5"/>
  <c r="EI998" i="5"/>
  <c r="EH998" i="5"/>
  <c r="EG998" i="5"/>
  <c r="EF998" i="5"/>
  <c r="EE998" i="5"/>
  <c r="ED998" i="5"/>
  <c r="EC998" i="5"/>
  <c r="EB998" i="5"/>
  <c r="EA998" i="5"/>
  <c r="DZ998" i="5"/>
  <c r="DY998" i="5"/>
  <c r="DX998" i="5"/>
  <c r="DW998" i="5"/>
  <c r="DV998" i="5"/>
  <c r="DU998" i="5"/>
  <c r="DT998" i="5"/>
  <c r="DS998" i="5"/>
  <c r="DR998" i="5"/>
  <c r="EW997" i="5"/>
  <c r="EV997" i="5"/>
  <c r="EU997" i="5"/>
  <c r="ET997" i="5"/>
  <c r="ES997" i="5"/>
  <c r="ER997" i="5"/>
  <c r="EQ997" i="5"/>
  <c r="EP997" i="5"/>
  <c r="EO997" i="5"/>
  <c r="EN997" i="5"/>
  <c r="EM997" i="5"/>
  <c r="EL997" i="5"/>
  <c r="EK997" i="5"/>
  <c r="EJ997" i="5"/>
  <c r="EI997" i="5"/>
  <c r="EH997" i="5"/>
  <c r="EG997" i="5"/>
  <c r="EF997" i="5"/>
  <c r="EE997" i="5"/>
  <c r="ED997" i="5"/>
  <c r="EC997" i="5"/>
  <c r="EB997" i="5"/>
  <c r="EA997" i="5"/>
  <c r="DZ997" i="5"/>
  <c r="DY997" i="5"/>
  <c r="DX997" i="5"/>
  <c r="DW997" i="5"/>
  <c r="DV997" i="5"/>
  <c r="DU997" i="5"/>
  <c r="DT997" i="5"/>
  <c r="DS997" i="5"/>
  <c r="DR997" i="5"/>
  <c r="EX996" i="5"/>
  <c r="EW996" i="5"/>
  <c r="EV996" i="5"/>
  <c r="EU996" i="5"/>
  <c r="ET996" i="5"/>
  <c r="ES996" i="5"/>
  <c r="ER996" i="5"/>
  <c r="EQ996" i="5"/>
  <c r="EP996" i="5"/>
  <c r="EO996" i="5"/>
  <c r="EN996" i="5"/>
  <c r="EM996" i="5"/>
  <c r="EL996" i="5"/>
  <c r="EK996" i="5"/>
  <c r="EJ996" i="5"/>
  <c r="EI996" i="5"/>
  <c r="EH996" i="5"/>
  <c r="EG996" i="5"/>
  <c r="EF996" i="5"/>
  <c r="EE996" i="5"/>
  <c r="ED996" i="5"/>
  <c r="EC996" i="5"/>
  <c r="EB996" i="5"/>
  <c r="EA996" i="5"/>
  <c r="DZ996" i="5"/>
  <c r="DY996" i="5"/>
  <c r="DX996" i="5"/>
  <c r="DW996" i="5"/>
  <c r="DV996" i="5"/>
  <c r="DU996" i="5"/>
  <c r="DT996" i="5"/>
  <c r="DS996" i="5"/>
  <c r="DR996" i="5"/>
  <c r="EY995" i="5"/>
  <c r="EX995" i="5"/>
  <c r="EW995" i="5"/>
  <c r="EV995" i="5"/>
  <c r="EU995" i="5"/>
  <c r="ET995" i="5"/>
  <c r="ES995" i="5"/>
  <c r="ER995" i="5"/>
  <c r="EQ995" i="5"/>
  <c r="EP995" i="5"/>
  <c r="EO995" i="5"/>
  <c r="EN995" i="5"/>
  <c r="EM995" i="5"/>
  <c r="EL995" i="5"/>
  <c r="EK995" i="5"/>
  <c r="EJ995" i="5"/>
  <c r="EI995" i="5"/>
  <c r="EH995" i="5"/>
  <c r="EG995" i="5"/>
  <c r="EF995" i="5"/>
  <c r="EE995" i="5"/>
  <c r="ED995" i="5"/>
  <c r="EC995" i="5"/>
  <c r="EB995" i="5"/>
  <c r="EA995" i="5"/>
  <c r="DZ995" i="5"/>
  <c r="DY995" i="5"/>
  <c r="DX995" i="5"/>
  <c r="DW995" i="5"/>
  <c r="DV995" i="5"/>
  <c r="DU995" i="5"/>
  <c r="DT995" i="5"/>
  <c r="DS995" i="5"/>
  <c r="DR995" i="5"/>
  <c r="EZ994" i="5"/>
  <c r="EY994" i="5"/>
  <c r="EX994" i="5"/>
  <c r="EW994" i="5"/>
  <c r="EV994" i="5"/>
  <c r="EU994" i="5"/>
  <c r="ET994" i="5"/>
  <c r="ES994" i="5"/>
  <c r="ER994" i="5"/>
  <c r="EQ994" i="5"/>
  <c r="EP994" i="5"/>
  <c r="EO994" i="5"/>
  <c r="EN994" i="5"/>
  <c r="EM994" i="5"/>
  <c r="EL994" i="5"/>
  <c r="EK994" i="5"/>
  <c r="EJ994" i="5"/>
  <c r="EI994" i="5"/>
  <c r="EH994" i="5"/>
  <c r="EG994" i="5"/>
  <c r="EF994" i="5"/>
  <c r="EE994" i="5"/>
  <c r="ED994" i="5"/>
  <c r="EC994" i="5"/>
  <c r="EB994" i="5"/>
  <c r="EA994" i="5"/>
  <c r="DZ994" i="5"/>
  <c r="DY994" i="5"/>
  <c r="DX994" i="5"/>
  <c r="DW994" i="5"/>
  <c r="DV994" i="5"/>
  <c r="DU994" i="5"/>
  <c r="DT994" i="5"/>
  <c r="DS994" i="5"/>
  <c r="DR994" i="5"/>
  <c r="FA993" i="5"/>
  <c r="EZ993" i="5"/>
  <c r="EY993" i="5"/>
  <c r="EX993" i="5"/>
  <c r="EW993" i="5"/>
  <c r="EV993" i="5"/>
  <c r="EU993" i="5"/>
  <c r="ET993" i="5"/>
  <c r="ES993" i="5"/>
  <c r="ER993" i="5"/>
  <c r="EQ993" i="5"/>
  <c r="EP993" i="5"/>
  <c r="EO993" i="5"/>
  <c r="EN993" i="5"/>
  <c r="EM993" i="5"/>
  <c r="EL993" i="5"/>
  <c r="EK993" i="5"/>
  <c r="EJ993" i="5"/>
  <c r="EI993" i="5"/>
  <c r="EH993" i="5"/>
  <c r="EG993" i="5"/>
  <c r="EF993" i="5"/>
  <c r="EE993" i="5"/>
  <c r="ED993" i="5"/>
  <c r="EC993" i="5"/>
  <c r="EB993" i="5"/>
  <c r="EA993" i="5"/>
  <c r="DZ993" i="5"/>
  <c r="DY993" i="5"/>
  <c r="DX993" i="5"/>
  <c r="DW993" i="5"/>
  <c r="DV993" i="5"/>
  <c r="DU993" i="5"/>
  <c r="DT993" i="5"/>
  <c r="DS993" i="5"/>
  <c r="DR993" i="5"/>
  <c r="FB992" i="5"/>
  <c r="FA992" i="5"/>
  <c r="EZ992" i="5"/>
  <c r="EY992" i="5"/>
  <c r="EX992" i="5"/>
  <c r="EW992" i="5"/>
  <c r="EV992" i="5"/>
  <c r="EU992" i="5"/>
  <c r="ET992" i="5"/>
  <c r="ES992" i="5"/>
  <c r="ER992" i="5"/>
  <c r="EQ992" i="5"/>
  <c r="EP992" i="5"/>
  <c r="EO992" i="5"/>
  <c r="EN992" i="5"/>
  <c r="EM992" i="5"/>
  <c r="EL992" i="5"/>
  <c r="EK992" i="5"/>
  <c r="EJ992" i="5"/>
  <c r="EI992" i="5"/>
  <c r="EH992" i="5"/>
  <c r="EG992" i="5"/>
  <c r="EF992" i="5"/>
  <c r="EE992" i="5"/>
  <c r="ED992" i="5"/>
  <c r="EC992" i="5"/>
  <c r="EB992" i="5"/>
  <c r="EA992" i="5"/>
  <c r="DZ992" i="5"/>
  <c r="DY992" i="5"/>
  <c r="DX992" i="5"/>
  <c r="DW992" i="5"/>
  <c r="DV992" i="5"/>
  <c r="DU992" i="5"/>
  <c r="DT992" i="5"/>
  <c r="DS992" i="5"/>
  <c r="DR992" i="5"/>
  <c r="FC991" i="5"/>
  <c r="FB991" i="5"/>
  <c r="FA991" i="5"/>
  <c r="EZ991" i="5"/>
  <c r="EY991" i="5"/>
  <c r="EX991" i="5"/>
  <c r="EW991" i="5"/>
  <c r="EV991" i="5"/>
  <c r="EU991" i="5"/>
  <c r="ET991" i="5"/>
  <c r="ES991" i="5"/>
  <c r="ER991" i="5"/>
  <c r="EQ991" i="5"/>
  <c r="EP991" i="5"/>
  <c r="EO991" i="5"/>
  <c r="EN991" i="5"/>
  <c r="EM991" i="5"/>
  <c r="EL991" i="5"/>
  <c r="EK991" i="5"/>
  <c r="EJ991" i="5"/>
  <c r="EI991" i="5"/>
  <c r="EH991" i="5"/>
  <c r="EG991" i="5"/>
  <c r="EF991" i="5"/>
  <c r="EE991" i="5"/>
  <c r="ED991" i="5"/>
  <c r="EC991" i="5"/>
  <c r="EB991" i="5"/>
  <c r="EA991" i="5"/>
  <c r="DZ991" i="5"/>
  <c r="DY991" i="5"/>
  <c r="DX991" i="5"/>
  <c r="DW991" i="5"/>
  <c r="DV991" i="5"/>
  <c r="DU991" i="5"/>
  <c r="DT991" i="5"/>
  <c r="DS991" i="5"/>
  <c r="DR991" i="5"/>
  <c r="FD990" i="5"/>
  <c r="FC990" i="5"/>
  <c r="FB990" i="5"/>
  <c r="FA990" i="5"/>
  <c r="EZ990" i="5"/>
  <c r="EY990" i="5"/>
  <c r="EX990" i="5"/>
  <c r="EW990" i="5"/>
  <c r="EV990" i="5"/>
  <c r="EU990" i="5"/>
  <c r="ET990" i="5"/>
  <c r="ES990" i="5"/>
  <c r="ER990" i="5"/>
  <c r="EQ990" i="5"/>
  <c r="EP990" i="5"/>
  <c r="EO990" i="5"/>
  <c r="EN990" i="5"/>
  <c r="EM990" i="5"/>
  <c r="EL990" i="5"/>
  <c r="EK990" i="5"/>
  <c r="EJ990" i="5"/>
  <c r="EI990" i="5"/>
  <c r="EH990" i="5"/>
  <c r="EG990" i="5"/>
  <c r="EF990" i="5"/>
  <c r="EE990" i="5"/>
  <c r="ED990" i="5"/>
  <c r="EC990" i="5"/>
  <c r="EB990" i="5"/>
  <c r="EA990" i="5"/>
  <c r="DZ990" i="5"/>
  <c r="DY990" i="5"/>
  <c r="DX990" i="5"/>
  <c r="DW990" i="5"/>
  <c r="DV990" i="5"/>
  <c r="DU990" i="5"/>
  <c r="DT990" i="5"/>
  <c r="DS990" i="5"/>
  <c r="DR990" i="5"/>
  <c r="CD1028" i="5"/>
  <c r="CE1027" i="5"/>
  <c r="CD1027" i="5"/>
  <c r="CF1026" i="5"/>
  <c r="CE1026" i="5"/>
  <c r="CD1026" i="5"/>
  <c r="CG1025" i="5"/>
  <c r="CF1025" i="5"/>
  <c r="CE1025" i="5"/>
  <c r="CD1025" i="5"/>
  <c r="CH1024" i="5"/>
  <c r="CG1024" i="5"/>
  <c r="CF1024" i="5"/>
  <c r="CE1024" i="5"/>
  <c r="CD1024" i="5"/>
  <c r="CI1023" i="5"/>
  <c r="CH1023" i="5"/>
  <c r="CG1023" i="5"/>
  <c r="CF1023" i="5"/>
  <c r="CE1023" i="5"/>
  <c r="CD1023" i="5"/>
  <c r="CJ1022" i="5"/>
  <c r="CI1022" i="5"/>
  <c r="CH1022" i="5"/>
  <c r="CG1022" i="5"/>
  <c r="CF1022" i="5"/>
  <c r="CE1022" i="5"/>
  <c r="CD1022" i="5"/>
  <c r="CK1021" i="5"/>
  <c r="CJ1021" i="5"/>
  <c r="CI1021" i="5"/>
  <c r="CH1021" i="5"/>
  <c r="CG1021" i="5"/>
  <c r="CF1021" i="5"/>
  <c r="CE1021" i="5"/>
  <c r="CD1021" i="5"/>
  <c r="CL1020" i="5"/>
  <c r="CK1020" i="5"/>
  <c r="CJ1020" i="5"/>
  <c r="CI1020" i="5"/>
  <c r="CH1020" i="5"/>
  <c r="CG1020" i="5"/>
  <c r="CF1020" i="5"/>
  <c r="CE1020" i="5"/>
  <c r="CD1020" i="5"/>
  <c r="CM1019" i="5"/>
  <c r="CL1019" i="5"/>
  <c r="CK1019" i="5"/>
  <c r="CJ1019" i="5"/>
  <c r="CI1019" i="5"/>
  <c r="CH1019" i="5"/>
  <c r="CG1019" i="5"/>
  <c r="CF1019" i="5"/>
  <c r="CE1019" i="5"/>
  <c r="CD1019" i="5"/>
  <c r="CN1018" i="5"/>
  <c r="CM1018" i="5"/>
  <c r="CL1018" i="5"/>
  <c r="CK1018" i="5"/>
  <c r="CJ1018" i="5"/>
  <c r="CI1018" i="5"/>
  <c r="CH1018" i="5"/>
  <c r="CG1018" i="5"/>
  <c r="CF1018" i="5"/>
  <c r="CE1018" i="5"/>
  <c r="CD1018" i="5"/>
  <c r="CO1017" i="5"/>
  <c r="CN1017" i="5"/>
  <c r="CM1017" i="5"/>
  <c r="CL1017" i="5"/>
  <c r="CK1017" i="5"/>
  <c r="CJ1017" i="5"/>
  <c r="CI1017" i="5"/>
  <c r="CH1017" i="5"/>
  <c r="CG1017" i="5"/>
  <c r="CF1017" i="5"/>
  <c r="CE1017" i="5"/>
  <c r="CD1017" i="5"/>
  <c r="CP1016" i="5"/>
  <c r="CO1016" i="5"/>
  <c r="CN1016" i="5"/>
  <c r="CM1016" i="5"/>
  <c r="CL1016" i="5"/>
  <c r="CK1016" i="5"/>
  <c r="CJ1016" i="5"/>
  <c r="CI1016" i="5"/>
  <c r="CH1016" i="5"/>
  <c r="CG1016" i="5"/>
  <c r="CF1016" i="5"/>
  <c r="CE1016" i="5"/>
  <c r="CD1016" i="5"/>
  <c r="CQ1015" i="5"/>
  <c r="CP1015" i="5"/>
  <c r="CO1015" i="5"/>
  <c r="CN1015" i="5"/>
  <c r="CM1015" i="5"/>
  <c r="CL1015" i="5"/>
  <c r="CK1015" i="5"/>
  <c r="CJ1015" i="5"/>
  <c r="CI1015" i="5"/>
  <c r="CH1015" i="5"/>
  <c r="CG1015" i="5"/>
  <c r="CF1015" i="5"/>
  <c r="CE1015" i="5"/>
  <c r="CD1015" i="5"/>
  <c r="CR1014" i="5"/>
  <c r="CQ1014" i="5"/>
  <c r="CP1014" i="5"/>
  <c r="CO1014" i="5"/>
  <c r="CN1014" i="5"/>
  <c r="CM1014" i="5"/>
  <c r="CL1014" i="5"/>
  <c r="CK1014" i="5"/>
  <c r="CJ1014" i="5"/>
  <c r="CI1014" i="5"/>
  <c r="CH1014" i="5"/>
  <c r="CG1014" i="5"/>
  <c r="CF1014" i="5"/>
  <c r="CE1014" i="5"/>
  <c r="CD1014" i="5"/>
  <c r="CS1013" i="5"/>
  <c r="CR1013" i="5"/>
  <c r="CQ1013" i="5"/>
  <c r="CP1013" i="5"/>
  <c r="CO1013" i="5"/>
  <c r="CN1013" i="5"/>
  <c r="CM1013" i="5"/>
  <c r="CL1013" i="5"/>
  <c r="CK1013" i="5"/>
  <c r="CJ1013" i="5"/>
  <c r="CI1013" i="5"/>
  <c r="CH1013" i="5"/>
  <c r="CG1013" i="5"/>
  <c r="CF1013" i="5"/>
  <c r="CE1013" i="5"/>
  <c r="CD1013" i="5"/>
  <c r="CT1012" i="5"/>
  <c r="CS1012" i="5"/>
  <c r="CR1012" i="5"/>
  <c r="CQ1012" i="5"/>
  <c r="CP1012" i="5"/>
  <c r="CO1012" i="5"/>
  <c r="CN1012" i="5"/>
  <c r="CM1012" i="5"/>
  <c r="CL1012" i="5"/>
  <c r="CK1012" i="5"/>
  <c r="CJ1012" i="5"/>
  <c r="CI1012" i="5"/>
  <c r="CH1012" i="5"/>
  <c r="CG1012" i="5"/>
  <c r="CF1012" i="5"/>
  <c r="CE1012" i="5"/>
  <c r="CD1012" i="5"/>
  <c r="CU1011" i="5"/>
  <c r="CT1011" i="5"/>
  <c r="CS1011" i="5"/>
  <c r="CR1011" i="5"/>
  <c r="CQ1011" i="5"/>
  <c r="CP1011" i="5"/>
  <c r="CO1011" i="5"/>
  <c r="CN1011" i="5"/>
  <c r="CM1011" i="5"/>
  <c r="CL1011" i="5"/>
  <c r="CK1011" i="5"/>
  <c r="CJ1011" i="5"/>
  <c r="CI1011" i="5"/>
  <c r="CH1011" i="5"/>
  <c r="CG1011" i="5"/>
  <c r="CF1011" i="5"/>
  <c r="CE1011" i="5"/>
  <c r="CD1011" i="5"/>
  <c r="CV1010" i="5"/>
  <c r="CU1010" i="5"/>
  <c r="CT1010" i="5"/>
  <c r="CS1010" i="5"/>
  <c r="CR1010" i="5"/>
  <c r="CQ1010" i="5"/>
  <c r="CP1010" i="5"/>
  <c r="CO1010" i="5"/>
  <c r="CN1010" i="5"/>
  <c r="CM1010" i="5"/>
  <c r="CL1010" i="5"/>
  <c r="CK1010" i="5"/>
  <c r="CJ1010" i="5"/>
  <c r="CI1010" i="5"/>
  <c r="CH1010" i="5"/>
  <c r="CG1010" i="5"/>
  <c r="CF1010" i="5"/>
  <c r="CE1010" i="5"/>
  <c r="CD1010" i="5"/>
  <c r="CW1009" i="5"/>
  <c r="CV1009" i="5"/>
  <c r="CU1009" i="5"/>
  <c r="CT1009" i="5"/>
  <c r="CS1009" i="5"/>
  <c r="CR1009" i="5"/>
  <c r="CQ1009" i="5"/>
  <c r="CP1009" i="5"/>
  <c r="CO1009" i="5"/>
  <c r="CN1009" i="5"/>
  <c r="CM1009" i="5"/>
  <c r="CL1009" i="5"/>
  <c r="CK1009" i="5"/>
  <c r="CJ1009" i="5"/>
  <c r="CI1009" i="5"/>
  <c r="CH1009" i="5"/>
  <c r="CG1009" i="5"/>
  <c r="CF1009" i="5"/>
  <c r="CE1009" i="5"/>
  <c r="CD1009" i="5"/>
  <c r="CX1008" i="5"/>
  <c r="CW1008" i="5"/>
  <c r="CV1008" i="5"/>
  <c r="CU1008" i="5"/>
  <c r="CT1008" i="5"/>
  <c r="CS1008" i="5"/>
  <c r="CR1008" i="5"/>
  <c r="CQ1008" i="5"/>
  <c r="CP1008" i="5"/>
  <c r="CO1008" i="5"/>
  <c r="CN1008" i="5"/>
  <c r="CM1008" i="5"/>
  <c r="CL1008" i="5"/>
  <c r="CK1008" i="5"/>
  <c r="CJ1008" i="5"/>
  <c r="CI1008" i="5"/>
  <c r="CH1008" i="5"/>
  <c r="CG1008" i="5"/>
  <c r="CF1008" i="5"/>
  <c r="CE1008" i="5"/>
  <c r="CD1008" i="5"/>
  <c r="CY1007" i="5"/>
  <c r="CX1007" i="5"/>
  <c r="CW1007" i="5"/>
  <c r="CV1007" i="5"/>
  <c r="CU1007" i="5"/>
  <c r="CT1007" i="5"/>
  <c r="CS1007" i="5"/>
  <c r="CR1007" i="5"/>
  <c r="CQ1007" i="5"/>
  <c r="CP1007" i="5"/>
  <c r="CO1007" i="5"/>
  <c r="CN1007" i="5"/>
  <c r="CM1007" i="5"/>
  <c r="CL1007" i="5"/>
  <c r="CK1007" i="5"/>
  <c r="CJ1007" i="5"/>
  <c r="CI1007" i="5"/>
  <c r="CH1007" i="5"/>
  <c r="CG1007" i="5"/>
  <c r="CF1007" i="5"/>
  <c r="CE1007" i="5"/>
  <c r="CD1007" i="5"/>
  <c r="CZ1006" i="5"/>
  <c r="CY1006" i="5"/>
  <c r="CX1006" i="5"/>
  <c r="CW1006" i="5"/>
  <c r="CV1006" i="5"/>
  <c r="CU1006" i="5"/>
  <c r="CT1006" i="5"/>
  <c r="CS1006" i="5"/>
  <c r="CR1006" i="5"/>
  <c r="CQ1006" i="5"/>
  <c r="CP1006" i="5"/>
  <c r="CO1006" i="5"/>
  <c r="CN1006" i="5"/>
  <c r="CM1006" i="5"/>
  <c r="CL1006" i="5"/>
  <c r="CK1006" i="5"/>
  <c r="CJ1006" i="5"/>
  <c r="CI1006" i="5"/>
  <c r="CH1006" i="5"/>
  <c r="CG1006" i="5"/>
  <c r="CF1006" i="5"/>
  <c r="CE1006" i="5"/>
  <c r="CD1006" i="5"/>
  <c r="DA1005" i="5"/>
  <c r="CZ1005" i="5"/>
  <c r="CY1005" i="5"/>
  <c r="CX1005" i="5"/>
  <c r="CW1005" i="5"/>
  <c r="CV1005" i="5"/>
  <c r="CU1005" i="5"/>
  <c r="CT1005" i="5"/>
  <c r="CS1005" i="5"/>
  <c r="CR1005" i="5"/>
  <c r="CQ1005" i="5"/>
  <c r="CP1005" i="5"/>
  <c r="CO1005" i="5"/>
  <c r="CN1005" i="5"/>
  <c r="CM1005" i="5"/>
  <c r="CL1005" i="5"/>
  <c r="CK1005" i="5"/>
  <c r="CJ1005" i="5"/>
  <c r="CI1005" i="5"/>
  <c r="CH1005" i="5"/>
  <c r="CG1005" i="5"/>
  <c r="CF1005" i="5"/>
  <c r="CE1005" i="5"/>
  <c r="CD1005" i="5"/>
  <c r="DB1004" i="5"/>
  <c r="DA1004" i="5"/>
  <c r="CZ1004" i="5"/>
  <c r="CY1004" i="5"/>
  <c r="CX1004" i="5"/>
  <c r="CW1004" i="5"/>
  <c r="CV1004" i="5"/>
  <c r="CU1004" i="5"/>
  <c r="CT1004" i="5"/>
  <c r="CS1004" i="5"/>
  <c r="CR1004" i="5"/>
  <c r="CQ1004" i="5"/>
  <c r="CP1004" i="5"/>
  <c r="CO1004" i="5"/>
  <c r="CN1004" i="5"/>
  <c r="CM1004" i="5"/>
  <c r="CL1004" i="5"/>
  <c r="CK1004" i="5"/>
  <c r="CJ1004" i="5"/>
  <c r="CI1004" i="5"/>
  <c r="CH1004" i="5"/>
  <c r="CG1004" i="5"/>
  <c r="CF1004" i="5"/>
  <c r="CE1004" i="5"/>
  <c r="CD1004" i="5"/>
  <c r="DC1003" i="5"/>
  <c r="DB1003" i="5"/>
  <c r="DA1003" i="5"/>
  <c r="CZ1003" i="5"/>
  <c r="CY1003" i="5"/>
  <c r="CX1003" i="5"/>
  <c r="CW1003" i="5"/>
  <c r="CV1003" i="5"/>
  <c r="CU1003" i="5"/>
  <c r="CT1003" i="5"/>
  <c r="CS1003" i="5"/>
  <c r="CR1003" i="5"/>
  <c r="CQ1003" i="5"/>
  <c r="CP1003" i="5"/>
  <c r="CO1003" i="5"/>
  <c r="CN1003" i="5"/>
  <c r="CM1003" i="5"/>
  <c r="CL1003" i="5"/>
  <c r="CK1003" i="5"/>
  <c r="CJ1003" i="5"/>
  <c r="CI1003" i="5"/>
  <c r="CH1003" i="5"/>
  <c r="CG1003" i="5"/>
  <c r="CF1003" i="5"/>
  <c r="CE1003" i="5"/>
  <c r="CD1003" i="5"/>
  <c r="DD1002" i="5"/>
  <c r="DC1002" i="5"/>
  <c r="DB1002" i="5"/>
  <c r="DA1002" i="5"/>
  <c r="CZ1002" i="5"/>
  <c r="CY1002" i="5"/>
  <c r="CX1002" i="5"/>
  <c r="CW1002" i="5"/>
  <c r="CV1002" i="5"/>
  <c r="CU1002" i="5"/>
  <c r="CT1002" i="5"/>
  <c r="CS1002" i="5"/>
  <c r="CR1002" i="5"/>
  <c r="CQ1002" i="5"/>
  <c r="CP1002" i="5"/>
  <c r="CO1002" i="5"/>
  <c r="CN1002" i="5"/>
  <c r="CM1002" i="5"/>
  <c r="CL1002" i="5"/>
  <c r="CK1002" i="5"/>
  <c r="CJ1002" i="5"/>
  <c r="CI1002" i="5"/>
  <c r="CH1002" i="5"/>
  <c r="CG1002" i="5"/>
  <c r="CF1002" i="5"/>
  <c r="CE1002" i="5"/>
  <c r="CD1002" i="5"/>
  <c r="DE1001" i="5"/>
  <c r="DD1001" i="5"/>
  <c r="DC1001" i="5"/>
  <c r="DB1001" i="5"/>
  <c r="DA1001" i="5"/>
  <c r="CZ1001" i="5"/>
  <c r="CY1001" i="5"/>
  <c r="CX1001" i="5"/>
  <c r="CW1001" i="5"/>
  <c r="CV1001" i="5"/>
  <c r="CU1001" i="5"/>
  <c r="CT1001" i="5"/>
  <c r="CS1001" i="5"/>
  <c r="CR1001" i="5"/>
  <c r="CQ1001" i="5"/>
  <c r="CP1001" i="5"/>
  <c r="CO1001" i="5"/>
  <c r="CN1001" i="5"/>
  <c r="CM1001" i="5"/>
  <c r="CL1001" i="5"/>
  <c r="CK1001" i="5"/>
  <c r="CJ1001" i="5"/>
  <c r="CI1001" i="5"/>
  <c r="CH1001" i="5"/>
  <c r="CG1001" i="5"/>
  <c r="CF1001" i="5"/>
  <c r="CE1001" i="5"/>
  <c r="CD1001" i="5"/>
  <c r="DF1000" i="5"/>
  <c r="DE1000" i="5"/>
  <c r="DD1000" i="5"/>
  <c r="DC1000" i="5"/>
  <c r="DB1000" i="5"/>
  <c r="DA1000" i="5"/>
  <c r="CZ1000" i="5"/>
  <c r="CY1000" i="5"/>
  <c r="CX1000" i="5"/>
  <c r="CW1000" i="5"/>
  <c r="CV1000" i="5"/>
  <c r="CU1000" i="5"/>
  <c r="CT1000" i="5"/>
  <c r="CS1000" i="5"/>
  <c r="CR1000" i="5"/>
  <c r="CQ1000" i="5"/>
  <c r="CP1000" i="5"/>
  <c r="CO1000" i="5"/>
  <c r="CN1000" i="5"/>
  <c r="CM1000" i="5"/>
  <c r="CL1000" i="5"/>
  <c r="CK1000" i="5"/>
  <c r="CJ1000" i="5"/>
  <c r="CI1000" i="5"/>
  <c r="CH1000" i="5"/>
  <c r="CG1000" i="5"/>
  <c r="CF1000" i="5"/>
  <c r="CE1000" i="5"/>
  <c r="CD1000" i="5"/>
  <c r="DG999" i="5"/>
  <c r="DF999" i="5"/>
  <c r="DE999" i="5"/>
  <c r="DD999" i="5"/>
  <c r="DC999" i="5"/>
  <c r="DB999" i="5"/>
  <c r="DA999" i="5"/>
  <c r="CZ999" i="5"/>
  <c r="CY999" i="5"/>
  <c r="CX999" i="5"/>
  <c r="CW999" i="5"/>
  <c r="CV999" i="5"/>
  <c r="CU999" i="5"/>
  <c r="CT999" i="5"/>
  <c r="CS999" i="5"/>
  <c r="CR999" i="5"/>
  <c r="CQ999" i="5"/>
  <c r="CP999" i="5"/>
  <c r="CO999" i="5"/>
  <c r="CN999" i="5"/>
  <c r="CM999" i="5"/>
  <c r="CL999" i="5"/>
  <c r="CK999" i="5"/>
  <c r="CJ999" i="5"/>
  <c r="CI999" i="5"/>
  <c r="CH999" i="5"/>
  <c r="CG999" i="5"/>
  <c r="CF999" i="5"/>
  <c r="CE999" i="5"/>
  <c r="CD999" i="5"/>
  <c r="DH998" i="5"/>
  <c r="DG998" i="5"/>
  <c r="DF998" i="5"/>
  <c r="DE998" i="5"/>
  <c r="DD998" i="5"/>
  <c r="DC998" i="5"/>
  <c r="DB998" i="5"/>
  <c r="DA998" i="5"/>
  <c r="CZ998" i="5"/>
  <c r="CY998" i="5"/>
  <c r="CX998" i="5"/>
  <c r="CW998" i="5"/>
  <c r="CV998" i="5"/>
  <c r="CU998" i="5"/>
  <c r="CT998" i="5"/>
  <c r="CS998" i="5"/>
  <c r="CR998" i="5"/>
  <c r="CQ998" i="5"/>
  <c r="CP998" i="5"/>
  <c r="CO998" i="5"/>
  <c r="CN998" i="5"/>
  <c r="CM998" i="5"/>
  <c r="CL998" i="5"/>
  <c r="CK998" i="5"/>
  <c r="CJ998" i="5"/>
  <c r="CI998" i="5"/>
  <c r="CH998" i="5"/>
  <c r="CG998" i="5"/>
  <c r="CF998" i="5"/>
  <c r="CE998" i="5"/>
  <c r="CD998" i="5"/>
  <c r="DI997" i="5"/>
  <c r="DH997" i="5"/>
  <c r="DG997" i="5"/>
  <c r="DF997" i="5"/>
  <c r="DE997" i="5"/>
  <c r="DD997" i="5"/>
  <c r="DC997" i="5"/>
  <c r="DB997" i="5"/>
  <c r="DA997" i="5"/>
  <c r="CZ997" i="5"/>
  <c r="CY997" i="5"/>
  <c r="CX997" i="5"/>
  <c r="CW997" i="5"/>
  <c r="CV997" i="5"/>
  <c r="CU997" i="5"/>
  <c r="CT997" i="5"/>
  <c r="CS997" i="5"/>
  <c r="CR997" i="5"/>
  <c r="CQ997" i="5"/>
  <c r="CP997" i="5"/>
  <c r="CO997" i="5"/>
  <c r="CN997" i="5"/>
  <c r="CM997" i="5"/>
  <c r="CL997" i="5"/>
  <c r="CK997" i="5"/>
  <c r="CJ997" i="5"/>
  <c r="CI997" i="5"/>
  <c r="CH997" i="5"/>
  <c r="CG997" i="5"/>
  <c r="CF997" i="5"/>
  <c r="CE997" i="5"/>
  <c r="CD997" i="5"/>
  <c r="DJ996" i="5"/>
  <c r="DI996" i="5"/>
  <c r="DH996" i="5"/>
  <c r="DG996" i="5"/>
  <c r="DF996" i="5"/>
  <c r="DE996" i="5"/>
  <c r="DD996" i="5"/>
  <c r="DC996" i="5"/>
  <c r="DB996" i="5"/>
  <c r="DA996" i="5"/>
  <c r="CZ996" i="5"/>
  <c r="CY996" i="5"/>
  <c r="CX996" i="5"/>
  <c r="CW996" i="5"/>
  <c r="CV996" i="5"/>
  <c r="CU996" i="5"/>
  <c r="CT996" i="5"/>
  <c r="CS996" i="5"/>
  <c r="CR996" i="5"/>
  <c r="CQ996" i="5"/>
  <c r="CP996" i="5"/>
  <c r="CO996" i="5"/>
  <c r="CN996" i="5"/>
  <c r="CM996" i="5"/>
  <c r="CL996" i="5"/>
  <c r="CK996" i="5"/>
  <c r="CJ996" i="5"/>
  <c r="CI996" i="5"/>
  <c r="CH996" i="5"/>
  <c r="CG996" i="5"/>
  <c r="CF996" i="5"/>
  <c r="CE996" i="5"/>
  <c r="CD996" i="5"/>
  <c r="DK995" i="5"/>
  <c r="DJ995" i="5"/>
  <c r="DI995" i="5"/>
  <c r="DH995" i="5"/>
  <c r="DG995" i="5"/>
  <c r="DF995" i="5"/>
  <c r="DE995" i="5"/>
  <c r="DD995" i="5"/>
  <c r="DC995" i="5"/>
  <c r="DB995" i="5"/>
  <c r="DA995" i="5"/>
  <c r="CZ995" i="5"/>
  <c r="CY995" i="5"/>
  <c r="CX995" i="5"/>
  <c r="CW995" i="5"/>
  <c r="CV995" i="5"/>
  <c r="CU995" i="5"/>
  <c r="CT995" i="5"/>
  <c r="CS995" i="5"/>
  <c r="CR995" i="5"/>
  <c r="CQ995" i="5"/>
  <c r="CP995" i="5"/>
  <c r="CO995" i="5"/>
  <c r="CN995" i="5"/>
  <c r="CM995" i="5"/>
  <c r="CL995" i="5"/>
  <c r="CK995" i="5"/>
  <c r="CJ995" i="5"/>
  <c r="CI995" i="5"/>
  <c r="CH995" i="5"/>
  <c r="CG995" i="5"/>
  <c r="CF995" i="5"/>
  <c r="CE995" i="5"/>
  <c r="CD995" i="5"/>
  <c r="DL994" i="5"/>
  <c r="DK994" i="5"/>
  <c r="DJ994" i="5"/>
  <c r="DI994" i="5"/>
  <c r="DH994" i="5"/>
  <c r="DG994" i="5"/>
  <c r="DF994" i="5"/>
  <c r="DE994" i="5"/>
  <c r="DD994" i="5"/>
  <c r="DC994" i="5"/>
  <c r="DB994" i="5"/>
  <c r="DA994" i="5"/>
  <c r="CZ994" i="5"/>
  <c r="CY994" i="5"/>
  <c r="CX994" i="5"/>
  <c r="CW994" i="5"/>
  <c r="CV994" i="5"/>
  <c r="CU994" i="5"/>
  <c r="CT994" i="5"/>
  <c r="CS994" i="5"/>
  <c r="CR994" i="5"/>
  <c r="CQ994" i="5"/>
  <c r="CP994" i="5"/>
  <c r="CO994" i="5"/>
  <c r="CN994" i="5"/>
  <c r="CM994" i="5"/>
  <c r="CL994" i="5"/>
  <c r="CK994" i="5"/>
  <c r="CJ994" i="5"/>
  <c r="CI994" i="5"/>
  <c r="CH994" i="5"/>
  <c r="CG994" i="5"/>
  <c r="CF994" i="5"/>
  <c r="CE994" i="5"/>
  <c r="CD994" i="5"/>
  <c r="DM993" i="5"/>
  <c r="DL993" i="5"/>
  <c r="DK993" i="5"/>
  <c r="DJ993" i="5"/>
  <c r="DI993" i="5"/>
  <c r="DH993" i="5"/>
  <c r="DG993" i="5"/>
  <c r="DF993" i="5"/>
  <c r="DE993" i="5"/>
  <c r="DD993" i="5"/>
  <c r="DC993" i="5"/>
  <c r="DB993" i="5"/>
  <c r="DA993" i="5"/>
  <c r="CZ993" i="5"/>
  <c r="CY993" i="5"/>
  <c r="CX993" i="5"/>
  <c r="CW993" i="5"/>
  <c r="CV993" i="5"/>
  <c r="CU993" i="5"/>
  <c r="CT993" i="5"/>
  <c r="CS993" i="5"/>
  <c r="CR993" i="5"/>
  <c r="CQ993" i="5"/>
  <c r="CP993" i="5"/>
  <c r="CO993" i="5"/>
  <c r="CN993" i="5"/>
  <c r="CM993" i="5"/>
  <c r="CL993" i="5"/>
  <c r="CK993" i="5"/>
  <c r="CJ993" i="5"/>
  <c r="CI993" i="5"/>
  <c r="CH993" i="5"/>
  <c r="CG993" i="5"/>
  <c r="CF993" i="5"/>
  <c r="CE993" i="5"/>
  <c r="CD993" i="5"/>
  <c r="DN992" i="5"/>
  <c r="DM992" i="5"/>
  <c r="DL992" i="5"/>
  <c r="DK992" i="5"/>
  <c r="DJ992" i="5"/>
  <c r="DI992" i="5"/>
  <c r="DH992" i="5"/>
  <c r="DG992" i="5"/>
  <c r="DF992" i="5"/>
  <c r="DE992" i="5"/>
  <c r="DD992" i="5"/>
  <c r="DC992" i="5"/>
  <c r="DB992" i="5"/>
  <c r="DA992" i="5"/>
  <c r="CZ992" i="5"/>
  <c r="CY992" i="5"/>
  <c r="CX992" i="5"/>
  <c r="CW992" i="5"/>
  <c r="CV992" i="5"/>
  <c r="CU992" i="5"/>
  <c r="CT992" i="5"/>
  <c r="CS992" i="5"/>
  <c r="CR992" i="5"/>
  <c r="CQ992" i="5"/>
  <c r="CP992" i="5"/>
  <c r="CO992" i="5"/>
  <c r="CN992" i="5"/>
  <c r="CM992" i="5"/>
  <c r="CL992" i="5"/>
  <c r="CK992" i="5"/>
  <c r="CJ992" i="5"/>
  <c r="CI992" i="5"/>
  <c r="CH992" i="5"/>
  <c r="CG992" i="5"/>
  <c r="CF992" i="5"/>
  <c r="CE992" i="5"/>
  <c r="CD992" i="5"/>
  <c r="DO991" i="5"/>
  <c r="DN991" i="5"/>
  <c r="DM991" i="5"/>
  <c r="DL991" i="5"/>
  <c r="DK991" i="5"/>
  <c r="DJ991" i="5"/>
  <c r="DI991" i="5"/>
  <c r="DH991" i="5"/>
  <c r="DG991" i="5"/>
  <c r="DF991" i="5"/>
  <c r="DE991" i="5"/>
  <c r="DD991" i="5"/>
  <c r="DC991" i="5"/>
  <c r="DB991" i="5"/>
  <c r="DA991" i="5"/>
  <c r="CZ991" i="5"/>
  <c r="CY991" i="5"/>
  <c r="CX991" i="5"/>
  <c r="CW991" i="5"/>
  <c r="CV991" i="5"/>
  <c r="CU991" i="5"/>
  <c r="CT991" i="5"/>
  <c r="CS991" i="5"/>
  <c r="CR991" i="5"/>
  <c r="CQ991" i="5"/>
  <c r="CP991" i="5"/>
  <c r="CO991" i="5"/>
  <c r="CN991" i="5"/>
  <c r="CM991" i="5"/>
  <c r="CL991" i="5"/>
  <c r="CK991" i="5"/>
  <c r="CJ991" i="5"/>
  <c r="CI991" i="5"/>
  <c r="CH991" i="5"/>
  <c r="CG991" i="5"/>
  <c r="CF991" i="5"/>
  <c r="CE991" i="5"/>
  <c r="CD991" i="5"/>
  <c r="DP990" i="5"/>
  <c r="DO990" i="5"/>
  <c r="DN990" i="5"/>
  <c r="DM990" i="5"/>
  <c r="DL990" i="5"/>
  <c r="DK990" i="5"/>
  <c r="DJ990" i="5"/>
  <c r="DI990" i="5"/>
  <c r="DH990" i="5"/>
  <c r="DG990" i="5"/>
  <c r="DF990" i="5"/>
  <c r="DE990" i="5"/>
  <c r="DD990" i="5"/>
  <c r="DC990" i="5"/>
  <c r="DB990" i="5"/>
  <c r="DA990" i="5"/>
  <c r="CZ990" i="5"/>
  <c r="CY990" i="5"/>
  <c r="CX990" i="5"/>
  <c r="CW990" i="5"/>
  <c r="CV990" i="5"/>
  <c r="CU990" i="5"/>
  <c r="CT990" i="5"/>
  <c r="CS990" i="5"/>
  <c r="CR990" i="5"/>
  <c r="CQ990" i="5"/>
  <c r="CP990" i="5"/>
  <c r="CO990" i="5"/>
  <c r="CN990" i="5"/>
  <c r="CM990" i="5"/>
  <c r="CL990" i="5"/>
  <c r="CK990" i="5"/>
  <c r="CJ990" i="5"/>
  <c r="CI990" i="5"/>
  <c r="CH990" i="5"/>
  <c r="CG990" i="5"/>
  <c r="CF990" i="5"/>
  <c r="CE990" i="5"/>
  <c r="CD990" i="5"/>
  <c r="AP1028" i="5"/>
  <c r="AQ1027" i="5"/>
  <c r="AP1027" i="5"/>
  <c r="AR1026" i="5"/>
  <c r="AQ1026" i="5"/>
  <c r="AP1026" i="5"/>
  <c r="AS1025" i="5"/>
  <c r="AR1025" i="5"/>
  <c r="AQ1025" i="5"/>
  <c r="AP1025" i="5"/>
  <c r="AT1024" i="5"/>
  <c r="AS1024" i="5"/>
  <c r="AR1024" i="5"/>
  <c r="AQ1024" i="5"/>
  <c r="AP1024" i="5"/>
  <c r="AU1023" i="5"/>
  <c r="AT1023" i="5"/>
  <c r="AS1023" i="5"/>
  <c r="AR1023" i="5"/>
  <c r="AQ1023" i="5"/>
  <c r="AP1023" i="5"/>
  <c r="AV1022" i="5"/>
  <c r="AU1022" i="5"/>
  <c r="AT1022" i="5"/>
  <c r="AS1022" i="5"/>
  <c r="AR1022" i="5"/>
  <c r="AQ1022" i="5"/>
  <c r="AP1022" i="5"/>
  <c r="AW1021" i="5"/>
  <c r="AV1021" i="5"/>
  <c r="AU1021" i="5"/>
  <c r="AT1021" i="5"/>
  <c r="AS1021" i="5"/>
  <c r="AR1021" i="5"/>
  <c r="AQ1021" i="5"/>
  <c r="AP1021" i="5"/>
  <c r="AX1020" i="5"/>
  <c r="AW1020" i="5"/>
  <c r="AV1020" i="5"/>
  <c r="AU1020" i="5"/>
  <c r="AT1020" i="5"/>
  <c r="AS1020" i="5"/>
  <c r="AR1020" i="5"/>
  <c r="AQ1020" i="5"/>
  <c r="AP1020" i="5"/>
  <c r="AY1019" i="5"/>
  <c r="AX1019" i="5"/>
  <c r="AW1019" i="5"/>
  <c r="AV1019" i="5"/>
  <c r="AU1019" i="5"/>
  <c r="AT1019" i="5"/>
  <c r="AS1019" i="5"/>
  <c r="AR1019" i="5"/>
  <c r="AQ1019" i="5"/>
  <c r="AP1019" i="5"/>
  <c r="AZ1018" i="5"/>
  <c r="AY1018" i="5"/>
  <c r="AX1018" i="5"/>
  <c r="AW1018" i="5"/>
  <c r="AV1018" i="5"/>
  <c r="AU1018" i="5"/>
  <c r="AT1018" i="5"/>
  <c r="AS1018" i="5"/>
  <c r="AR1018" i="5"/>
  <c r="AQ1018" i="5"/>
  <c r="AP1018" i="5"/>
  <c r="BA1017" i="5"/>
  <c r="AZ1017" i="5"/>
  <c r="AY1017" i="5"/>
  <c r="AX1017" i="5"/>
  <c r="AW1017" i="5"/>
  <c r="AV1017" i="5"/>
  <c r="AU1017" i="5"/>
  <c r="AT1017" i="5"/>
  <c r="AS1017" i="5"/>
  <c r="AR1017" i="5"/>
  <c r="AQ1017" i="5"/>
  <c r="AP1017" i="5"/>
  <c r="BB1016" i="5"/>
  <c r="BA1016" i="5"/>
  <c r="AZ1016" i="5"/>
  <c r="AY1016" i="5"/>
  <c r="AX1016" i="5"/>
  <c r="AW1016" i="5"/>
  <c r="AV1016" i="5"/>
  <c r="AU1016" i="5"/>
  <c r="AT1016" i="5"/>
  <c r="AS1016" i="5"/>
  <c r="AR1016" i="5"/>
  <c r="AQ1016" i="5"/>
  <c r="AP1016" i="5"/>
  <c r="BC1015" i="5"/>
  <c r="BB1015" i="5"/>
  <c r="BA1015" i="5"/>
  <c r="AZ1015" i="5"/>
  <c r="AY1015" i="5"/>
  <c r="AX1015" i="5"/>
  <c r="AW1015" i="5"/>
  <c r="AV1015" i="5"/>
  <c r="AU1015" i="5"/>
  <c r="AT1015" i="5"/>
  <c r="AS1015" i="5"/>
  <c r="AR1015" i="5"/>
  <c r="AQ1015" i="5"/>
  <c r="AP1015" i="5"/>
  <c r="BD1014" i="5"/>
  <c r="BC1014" i="5"/>
  <c r="BB1014" i="5"/>
  <c r="BA1014" i="5"/>
  <c r="AZ1014" i="5"/>
  <c r="AY1014" i="5"/>
  <c r="AX1014" i="5"/>
  <c r="AW1014" i="5"/>
  <c r="AV1014" i="5"/>
  <c r="AU1014" i="5"/>
  <c r="AT1014" i="5"/>
  <c r="AS1014" i="5"/>
  <c r="AR1014" i="5"/>
  <c r="AQ1014" i="5"/>
  <c r="AP1014" i="5"/>
  <c r="BE1013" i="5"/>
  <c r="BD1013" i="5"/>
  <c r="BC1013" i="5"/>
  <c r="BB1013" i="5"/>
  <c r="BA1013" i="5"/>
  <c r="AZ1013" i="5"/>
  <c r="AY1013" i="5"/>
  <c r="AX1013" i="5"/>
  <c r="AW1013" i="5"/>
  <c r="AV1013" i="5"/>
  <c r="AU1013" i="5"/>
  <c r="AT1013" i="5"/>
  <c r="AS1013" i="5"/>
  <c r="AR1013" i="5"/>
  <c r="AQ1013" i="5"/>
  <c r="AP1013" i="5"/>
  <c r="BF1012" i="5"/>
  <c r="BE1012" i="5"/>
  <c r="BD1012" i="5"/>
  <c r="BC1012" i="5"/>
  <c r="BB1012" i="5"/>
  <c r="BA1012" i="5"/>
  <c r="AZ1012" i="5"/>
  <c r="AY1012" i="5"/>
  <c r="AX1012" i="5"/>
  <c r="AW1012" i="5"/>
  <c r="AV1012" i="5"/>
  <c r="AU1012" i="5"/>
  <c r="AT1012" i="5"/>
  <c r="AS1012" i="5"/>
  <c r="AR1012" i="5"/>
  <c r="AQ1012" i="5"/>
  <c r="AP1012" i="5"/>
  <c r="BG1011" i="5"/>
  <c r="BF1011" i="5"/>
  <c r="BE1011" i="5"/>
  <c r="BD1011" i="5"/>
  <c r="BC1011" i="5"/>
  <c r="BB1011" i="5"/>
  <c r="BA1011" i="5"/>
  <c r="AZ1011" i="5"/>
  <c r="AY1011" i="5"/>
  <c r="AX1011" i="5"/>
  <c r="AW1011" i="5"/>
  <c r="AV1011" i="5"/>
  <c r="AU1011" i="5"/>
  <c r="AT1011" i="5"/>
  <c r="AS1011" i="5"/>
  <c r="AR1011" i="5"/>
  <c r="AQ1011" i="5"/>
  <c r="AP1011" i="5"/>
  <c r="BH1010" i="5"/>
  <c r="BG1010" i="5"/>
  <c r="BF1010" i="5"/>
  <c r="BE1010" i="5"/>
  <c r="BD1010" i="5"/>
  <c r="BC1010" i="5"/>
  <c r="BB1010" i="5"/>
  <c r="BA1010" i="5"/>
  <c r="AZ1010" i="5"/>
  <c r="AY1010" i="5"/>
  <c r="AX1010" i="5"/>
  <c r="AW1010" i="5"/>
  <c r="AV1010" i="5"/>
  <c r="AU1010" i="5"/>
  <c r="AT1010" i="5"/>
  <c r="AS1010" i="5"/>
  <c r="AR1010" i="5"/>
  <c r="AQ1010" i="5"/>
  <c r="AP1010" i="5"/>
  <c r="BI1009" i="5"/>
  <c r="BH1009" i="5"/>
  <c r="BG1009" i="5"/>
  <c r="BF1009" i="5"/>
  <c r="BE1009" i="5"/>
  <c r="BD1009" i="5"/>
  <c r="BC1009" i="5"/>
  <c r="BB1009" i="5"/>
  <c r="BA1009" i="5"/>
  <c r="AZ1009" i="5"/>
  <c r="AY1009" i="5"/>
  <c r="AX1009" i="5"/>
  <c r="AW1009" i="5"/>
  <c r="AV1009" i="5"/>
  <c r="AU1009" i="5"/>
  <c r="AT1009" i="5"/>
  <c r="AS1009" i="5"/>
  <c r="AR1009" i="5"/>
  <c r="AQ1009" i="5"/>
  <c r="AP1009" i="5"/>
  <c r="BJ1008" i="5"/>
  <c r="BI1008" i="5"/>
  <c r="BH1008" i="5"/>
  <c r="BG1008" i="5"/>
  <c r="BF1008" i="5"/>
  <c r="BE1008" i="5"/>
  <c r="BD1008" i="5"/>
  <c r="BC1008" i="5"/>
  <c r="BB1008" i="5"/>
  <c r="BA1008" i="5"/>
  <c r="AZ1008" i="5"/>
  <c r="AY1008" i="5"/>
  <c r="AX1008" i="5"/>
  <c r="AW1008" i="5"/>
  <c r="AV1008" i="5"/>
  <c r="AU1008" i="5"/>
  <c r="AT1008" i="5"/>
  <c r="AS1008" i="5"/>
  <c r="AR1008" i="5"/>
  <c r="AQ1008" i="5"/>
  <c r="AP1008" i="5"/>
  <c r="BK1007" i="5"/>
  <c r="BJ1007" i="5"/>
  <c r="BI1007" i="5"/>
  <c r="BH1007" i="5"/>
  <c r="BG1007" i="5"/>
  <c r="BF1007" i="5"/>
  <c r="BE1007" i="5"/>
  <c r="BD1007" i="5"/>
  <c r="BC1007" i="5"/>
  <c r="BB1007" i="5"/>
  <c r="BA1007" i="5"/>
  <c r="AZ1007" i="5"/>
  <c r="AY1007" i="5"/>
  <c r="AX1007" i="5"/>
  <c r="AW1007" i="5"/>
  <c r="AV1007" i="5"/>
  <c r="AU1007" i="5"/>
  <c r="AT1007" i="5"/>
  <c r="AS1007" i="5"/>
  <c r="AR1007" i="5"/>
  <c r="AQ1007" i="5"/>
  <c r="AP1007" i="5"/>
  <c r="BL1006" i="5"/>
  <c r="BK1006" i="5"/>
  <c r="BJ1006" i="5"/>
  <c r="BI1006" i="5"/>
  <c r="BH1006" i="5"/>
  <c r="BG1006" i="5"/>
  <c r="BF1006" i="5"/>
  <c r="BE1006" i="5"/>
  <c r="BD1006" i="5"/>
  <c r="BC1006" i="5"/>
  <c r="BB1006" i="5"/>
  <c r="BA1006" i="5"/>
  <c r="AZ1006" i="5"/>
  <c r="AY1006" i="5"/>
  <c r="AX1006" i="5"/>
  <c r="AW1006" i="5"/>
  <c r="AV1006" i="5"/>
  <c r="AU1006" i="5"/>
  <c r="AT1006" i="5"/>
  <c r="AS1006" i="5"/>
  <c r="AR1006" i="5"/>
  <c r="AQ1006" i="5"/>
  <c r="AP1006" i="5"/>
  <c r="BM1005" i="5"/>
  <c r="BL1005" i="5"/>
  <c r="BK1005" i="5"/>
  <c r="BJ1005" i="5"/>
  <c r="BI1005" i="5"/>
  <c r="BH1005" i="5"/>
  <c r="BG1005" i="5"/>
  <c r="BF1005" i="5"/>
  <c r="BE1005" i="5"/>
  <c r="BD1005" i="5"/>
  <c r="BC1005" i="5"/>
  <c r="BB1005" i="5"/>
  <c r="BA1005" i="5"/>
  <c r="AZ1005" i="5"/>
  <c r="AY1005" i="5"/>
  <c r="AX1005" i="5"/>
  <c r="AW1005" i="5"/>
  <c r="AV1005" i="5"/>
  <c r="AU1005" i="5"/>
  <c r="AT1005" i="5"/>
  <c r="AS1005" i="5"/>
  <c r="AR1005" i="5"/>
  <c r="AQ1005" i="5"/>
  <c r="AP1005" i="5"/>
  <c r="BN1004" i="5"/>
  <c r="BM1004" i="5"/>
  <c r="BL1004" i="5"/>
  <c r="BK1004" i="5"/>
  <c r="BJ1004" i="5"/>
  <c r="BI1004" i="5"/>
  <c r="BH1004" i="5"/>
  <c r="BG1004" i="5"/>
  <c r="BF1004" i="5"/>
  <c r="BE1004" i="5"/>
  <c r="BD1004" i="5"/>
  <c r="BC1004" i="5"/>
  <c r="BB1004" i="5"/>
  <c r="BA1004" i="5"/>
  <c r="AZ1004" i="5"/>
  <c r="AY1004" i="5"/>
  <c r="AX1004" i="5"/>
  <c r="AW1004" i="5"/>
  <c r="AV1004" i="5"/>
  <c r="AU1004" i="5"/>
  <c r="AT1004" i="5"/>
  <c r="AS1004" i="5"/>
  <c r="AR1004" i="5"/>
  <c r="AQ1004" i="5"/>
  <c r="AP1004" i="5"/>
  <c r="BO1003" i="5"/>
  <c r="BN1003" i="5"/>
  <c r="BM1003" i="5"/>
  <c r="BL1003" i="5"/>
  <c r="BK1003" i="5"/>
  <c r="BJ1003" i="5"/>
  <c r="BI1003" i="5"/>
  <c r="BH1003" i="5"/>
  <c r="BG1003" i="5"/>
  <c r="BF1003" i="5"/>
  <c r="BE1003" i="5"/>
  <c r="BD1003" i="5"/>
  <c r="BC1003" i="5"/>
  <c r="BB1003" i="5"/>
  <c r="BA1003" i="5"/>
  <c r="AZ1003" i="5"/>
  <c r="AY1003" i="5"/>
  <c r="AX1003" i="5"/>
  <c r="AW1003" i="5"/>
  <c r="AV1003" i="5"/>
  <c r="AU1003" i="5"/>
  <c r="AT1003" i="5"/>
  <c r="AS1003" i="5"/>
  <c r="AR1003" i="5"/>
  <c r="AQ1003" i="5"/>
  <c r="AP1003" i="5"/>
  <c r="BP1002" i="5"/>
  <c r="BO1002" i="5"/>
  <c r="BN1002" i="5"/>
  <c r="BM1002" i="5"/>
  <c r="BL1002" i="5"/>
  <c r="BK1002" i="5"/>
  <c r="BJ1002" i="5"/>
  <c r="BI1002" i="5"/>
  <c r="BH1002" i="5"/>
  <c r="BG1002" i="5"/>
  <c r="BF1002" i="5"/>
  <c r="BE1002" i="5"/>
  <c r="BD1002" i="5"/>
  <c r="BC1002" i="5"/>
  <c r="BB1002" i="5"/>
  <c r="BA1002" i="5"/>
  <c r="AZ1002" i="5"/>
  <c r="AY1002" i="5"/>
  <c r="AX1002" i="5"/>
  <c r="AW1002" i="5"/>
  <c r="AV1002" i="5"/>
  <c r="AU1002" i="5"/>
  <c r="AT1002" i="5"/>
  <c r="AS1002" i="5"/>
  <c r="AR1002" i="5"/>
  <c r="AQ1002" i="5"/>
  <c r="AP1002" i="5"/>
  <c r="BQ1001" i="5"/>
  <c r="BP1001" i="5"/>
  <c r="BO1001" i="5"/>
  <c r="BN1001" i="5"/>
  <c r="BM1001" i="5"/>
  <c r="BL1001" i="5"/>
  <c r="BK1001" i="5"/>
  <c r="BJ1001" i="5"/>
  <c r="BI1001" i="5"/>
  <c r="BH1001" i="5"/>
  <c r="BG1001" i="5"/>
  <c r="BF1001" i="5"/>
  <c r="BE1001" i="5"/>
  <c r="BD1001" i="5"/>
  <c r="BC1001" i="5"/>
  <c r="BB1001" i="5"/>
  <c r="BA1001" i="5"/>
  <c r="AZ1001" i="5"/>
  <c r="AY1001" i="5"/>
  <c r="AX1001" i="5"/>
  <c r="AW1001" i="5"/>
  <c r="AV1001" i="5"/>
  <c r="AU1001" i="5"/>
  <c r="AT1001" i="5"/>
  <c r="AS1001" i="5"/>
  <c r="AR1001" i="5"/>
  <c r="AQ1001" i="5"/>
  <c r="AP1001" i="5"/>
  <c r="BR1000" i="5"/>
  <c r="BQ1000" i="5"/>
  <c r="BP1000" i="5"/>
  <c r="BO1000" i="5"/>
  <c r="BN1000" i="5"/>
  <c r="BM1000" i="5"/>
  <c r="BL1000" i="5"/>
  <c r="BK1000" i="5"/>
  <c r="BJ1000" i="5"/>
  <c r="BI1000" i="5"/>
  <c r="BH1000" i="5"/>
  <c r="BG1000" i="5"/>
  <c r="BF1000" i="5"/>
  <c r="BE1000" i="5"/>
  <c r="BD1000" i="5"/>
  <c r="BC1000" i="5"/>
  <c r="BB1000" i="5"/>
  <c r="BA1000" i="5"/>
  <c r="AZ1000" i="5"/>
  <c r="AY1000" i="5"/>
  <c r="AX1000" i="5"/>
  <c r="AW1000" i="5"/>
  <c r="AV1000" i="5"/>
  <c r="AU1000" i="5"/>
  <c r="AT1000" i="5"/>
  <c r="AS1000" i="5"/>
  <c r="AR1000" i="5"/>
  <c r="AQ1000" i="5"/>
  <c r="AP1000" i="5"/>
  <c r="BS999" i="5"/>
  <c r="BR999" i="5"/>
  <c r="BQ999" i="5"/>
  <c r="BP999" i="5"/>
  <c r="BO999" i="5"/>
  <c r="BN999" i="5"/>
  <c r="BM999" i="5"/>
  <c r="BL999" i="5"/>
  <c r="BK999" i="5"/>
  <c r="BJ999" i="5"/>
  <c r="BI999" i="5"/>
  <c r="BH999" i="5"/>
  <c r="BG999" i="5"/>
  <c r="BF999" i="5"/>
  <c r="BE999" i="5"/>
  <c r="BD999" i="5"/>
  <c r="BC999" i="5"/>
  <c r="BB999" i="5"/>
  <c r="BA999" i="5"/>
  <c r="AZ999" i="5"/>
  <c r="AY999" i="5"/>
  <c r="AX999" i="5"/>
  <c r="AW999" i="5"/>
  <c r="AV999" i="5"/>
  <c r="AU999" i="5"/>
  <c r="AT999" i="5"/>
  <c r="AS999" i="5"/>
  <c r="AR999" i="5"/>
  <c r="AQ999" i="5"/>
  <c r="AP999" i="5"/>
  <c r="BT998" i="5"/>
  <c r="BS998" i="5"/>
  <c r="BR998" i="5"/>
  <c r="BQ998" i="5"/>
  <c r="BP998" i="5"/>
  <c r="BO998" i="5"/>
  <c r="BN998" i="5"/>
  <c r="BM998" i="5"/>
  <c r="BL998" i="5"/>
  <c r="BK998" i="5"/>
  <c r="BJ998" i="5"/>
  <c r="BI998" i="5"/>
  <c r="BH998" i="5"/>
  <c r="BG998" i="5"/>
  <c r="BF998" i="5"/>
  <c r="BE998" i="5"/>
  <c r="BD998" i="5"/>
  <c r="BC998" i="5"/>
  <c r="BB998" i="5"/>
  <c r="BA998" i="5"/>
  <c r="AZ998" i="5"/>
  <c r="AY998" i="5"/>
  <c r="AX998" i="5"/>
  <c r="AW998" i="5"/>
  <c r="AV998" i="5"/>
  <c r="AU998" i="5"/>
  <c r="AT998" i="5"/>
  <c r="AS998" i="5"/>
  <c r="AR998" i="5"/>
  <c r="AQ998" i="5"/>
  <c r="AP998" i="5"/>
  <c r="BU997" i="5"/>
  <c r="BT997" i="5"/>
  <c r="BS997" i="5"/>
  <c r="BR997" i="5"/>
  <c r="BQ997" i="5"/>
  <c r="BP997" i="5"/>
  <c r="BO997" i="5"/>
  <c r="BN997" i="5"/>
  <c r="BM997" i="5"/>
  <c r="BL997" i="5"/>
  <c r="BK997" i="5"/>
  <c r="BJ997" i="5"/>
  <c r="BI997" i="5"/>
  <c r="BH997" i="5"/>
  <c r="BG997" i="5"/>
  <c r="BF997" i="5"/>
  <c r="BE997" i="5"/>
  <c r="BD997" i="5"/>
  <c r="BC997" i="5"/>
  <c r="BB997" i="5"/>
  <c r="BA997" i="5"/>
  <c r="AZ997" i="5"/>
  <c r="AY997" i="5"/>
  <c r="AX997" i="5"/>
  <c r="AW997" i="5"/>
  <c r="AV997" i="5"/>
  <c r="AU997" i="5"/>
  <c r="AT997" i="5"/>
  <c r="AS997" i="5"/>
  <c r="AR997" i="5"/>
  <c r="AQ997" i="5"/>
  <c r="AP997" i="5"/>
  <c r="BV996" i="5"/>
  <c r="BU996" i="5"/>
  <c r="BT996" i="5"/>
  <c r="BS996" i="5"/>
  <c r="BR996" i="5"/>
  <c r="BQ996" i="5"/>
  <c r="BP996" i="5"/>
  <c r="BO996" i="5"/>
  <c r="BN996" i="5"/>
  <c r="BM996" i="5"/>
  <c r="BL996" i="5"/>
  <c r="BK996" i="5"/>
  <c r="BJ996" i="5"/>
  <c r="BI996" i="5"/>
  <c r="BH996" i="5"/>
  <c r="BG996" i="5"/>
  <c r="BF996" i="5"/>
  <c r="BE996" i="5"/>
  <c r="BD996" i="5"/>
  <c r="BC996" i="5"/>
  <c r="BB996" i="5"/>
  <c r="BA996" i="5"/>
  <c r="AZ996" i="5"/>
  <c r="AY996" i="5"/>
  <c r="AX996" i="5"/>
  <c r="AW996" i="5"/>
  <c r="AV996" i="5"/>
  <c r="AU996" i="5"/>
  <c r="AT996" i="5"/>
  <c r="AS996" i="5"/>
  <c r="AR996" i="5"/>
  <c r="AQ996" i="5"/>
  <c r="AP996" i="5"/>
  <c r="BW995" i="5"/>
  <c r="BV995" i="5"/>
  <c r="BU995" i="5"/>
  <c r="BT995" i="5"/>
  <c r="BS995" i="5"/>
  <c r="BR995" i="5"/>
  <c r="BQ995" i="5"/>
  <c r="BP995" i="5"/>
  <c r="BO995" i="5"/>
  <c r="BN995" i="5"/>
  <c r="BM995" i="5"/>
  <c r="BL995" i="5"/>
  <c r="BK995" i="5"/>
  <c r="BJ995" i="5"/>
  <c r="BI995" i="5"/>
  <c r="BH995" i="5"/>
  <c r="BG995" i="5"/>
  <c r="BF995" i="5"/>
  <c r="BE995" i="5"/>
  <c r="BD995" i="5"/>
  <c r="BC995" i="5"/>
  <c r="BB995" i="5"/>
  <c r="BA995" i="5"/>
  <c r="AZ995" i="5"/>
  <c r="AY995" i="5"/>
  <c r="AX995" i="5"/>
  <c r="AW995" i="5"/>
  <c r="AV995" i="5"/>
  <c r="AU995" i="5"/>
  <c r="AT995" i="5"/>
  <c r="AS995" i="5"/>
  <c r="AR995" i="5"/>
  <c r="AQ995" i="5"/>
  <c r="AP995" i="5"/>
  <c r="BX994" i="5"/>
  <c r="BW994" i="5"/>
  <c r="BV994" i="5"/>
  <c r="BU994" i="5"/>
  <c r="BT994" i="5"/>
  <c r="BS994" i="5"/>
  <c r="BR994" i="5"/>
  <c r="BQ994" i="5"/>
  <c r="BP994" i="5"/>
  <c r="BO994" i="5"/>
  <c r="BN994" i="5"/>
  <c r="BM994" i="5"/>
  <c r="BL994" i="5"/>
  <c r="BK994" i="5"/>
  <c r="BJ994" i="5"/>
  <c r="BI994" i="5"/>
  <c r="BH994" i="5"/>
  <c r="BG994" i="5"/>
  <c r="BF994" i="5"/>
  <c r="BE994" i="5"/>
  <c r="BD994" i="5"/>
  <c r="BC994" i="5"/>
  <c r="BB994" i="5"/>
  <c r="BA994" i="5"/>
  <c r="AZ994" i="5"/>
  <c r="AY994" i="5"/>
  <c r="AX994" i="5"/>
  <c r="AW994" i="5"/>
  <c r="AV994" i="5"/>
  <c r="AU994" i="5"/>
  <c r="AT994" i="5"/>
  <c r="AS994" i="5"/>
  <c r="AR994" i="5"/>
  <c r="AQ994" i="5"/>
  <c r="AP994" i="5"/>
  <c r="BY993" i="5"/>
  <c r="BX993" i="5"/>
  <c r="BW993" i="5"/>
  <c r="BV993" i="5"/>
  <c r="BU993" i="5"/>
  <c r="BT993" i="5"/>
  <c r="BS993" i="5"/>
  <c r="BR993" i="5"/>
  <c r="BQ993" i="5"/>
  <c r="BP993" i="5"/>
  <c r="BO993" i="5"/>
  <c r="BN993" i="5"/>
  <c r="BM993" i="5"/>
  <c r="BL993" i="5"/>
  <c r="BK993" i="5"/>
  <c r="BJ993" i="5"/>
  <c r="BI993" i="5"/>
  <c r="BH993" i="5"/>
  <c r="BG993" i="5"/>
  <c r="BF993" i="5"/>
  <c r="BE993" i="5"/>
  <c r="BD993" i="5"/>
  <c r="BC993" i="5"/>
  <c r="BB993" i="5"/>
  <c r="BA993" i="5"/>
  <c r="AZ993" i="5"/>
  <c r="AY993" i="5"/>
  <c r="AX993" i="5"/>
  <c r="AW993" i="5"/>
  <c r="AV993" i="5"/>
  <c r="AU993" i="5"/>
  <c r="AT993" i="5"/>
  <c r="AS993" i="5"/>
  <c r="AR993" i="5"/>
  <c r="AQ993" i="5"/>
  <c r="AP993" i="5"/>
  <c r="BZ992" i="5"/>
  <c r="BY992" i="5"/>
  <c r="BX992" i="5"/>
  <c r="BW992" i="5"/>
  <c r="BV992" i="5"/>
  <c r="BU992" i="5"/>
  <c r="BT992" i="5"/>
  <c r="BS992" i="5"/>
  <c r="BR992" i="5"/>
  <c r="BQ992" i="5"/>
  <c r="BP992" i="5"/>
  <c r="BO992" i="5"/>
  <c r="BN992" i="5"/>
  <c r="BM992" i="5"/>
  <c r="BL992" i="5"/>
  <c r="BK992" i="5"/>
  <c r="BJ992" i="5"/>
  <c r="BI992" i="5"/>
  <c r="BH992" i="5"/>
  <c r="BG992" i="5"/>
  <c r="BF992" i="5"/>
  <c r="BE992" i="5"/>
  <c r="BD992" i="5"/>
  <c r="BC992" i="5"/>
  <c r="BB992" i="5"/>
  <c r="BA992" i="5"/>
  <c r="AZ992" i="5"/>
  <c r="AY992" i="5"/>
  <c r="AX992" i="5"/>
  <c r="AW992" i="5"/>
  <c r="AV992" i="5"/>
  <c r="AU992" i="5"/>
  <c r="AT992" i="5"/>
  <c r="AS992" i="5"/>
  <c r="AR992" i="5"/>
  <c r="AQ992" i="5"/>
  <c r="AP992" i="5"/>
  <c r="CA991" i="5"/>
  <c r="BZ991" i="5"/>
  <c r="BY991" i="5"/>
  <c r="BX991" i="5"/>
  <c r="BW991" i="5"/>
  <c r="BV991" i="5"/>
  <c r="BU991" i="5"/>
  <c r="BT991" i="5"/>
  <c r="BS991" i="5"/>
  <c r="BR991" i="5"/>
  <c r="BQ991" i="5"/>
  <c r="BP991" i="5"/>
  <c r="BO991" i="5"/>
  <c r="BN991" i="5"/>
  <c r="BM991" i="5"/>
  <c r="BL991" i="5"/>
  <c r="BK991" i="5"/>
  <c r="BJ991" i="5"/>
  <c r="BI991" i="5"/>
  <c r="BH991" i="5"/>
  <c r="BG991" i="5"/>
  <c r="BF991" i="5"/>
  <c r="BE991" i="5"/>
  <c r="BD991" i="5"/>
  <c r="BC991" i="5"/>
  <c r="BB991" i="5"/>
  <c r="BA991" i="5"/>
  <c r="AZ991" i="5"/>
  <c r="AY991" i="5"/>
  <c r="AX991" i="5"/>
  <c r="AW991" i="5"/>
  <c r="AV991" i="5"/>
  <c r="AU991" i="5"/>
  <c r="AT991" i="5"/>
  <c r="AS991" i="5"/>
  <c r="AR991" i="5"/>
  <c r="AQ991" i="5"/>
  <c r="AP991" i="5"/>
  <c r="CB990" i="5"/>
  <c r="CA990" i="5"/>
  <c r="BZ990" i="5"/>
  <c r="BY990" i="5"/>
  <c r="BX990" i="5"/>
  <c r="BW990" i="5"/>
  <c r="BV990" i="5"/>
  <c r="BU990" i="5"/>
  <c r="BT990" i="5"/>
  <c r="BS990" i="5"/>
  <c r="BR990" i="5"/>
  <c r="BQ990" i="5"/>
  <c r="BP990" i="5"/>
  <c r="BO990" i="5"/>
  <c r="BN990" i="5"/>
  <c r="BM990" i="5"/>
  <c r="BL990" i="5"/>
  <c r="BK990" i="5"/>
  <c r="BJ990" i="5"/>
  <c r="BI990" i="5"/>
  <c r="BH990" i="5"/>
  <c r="BG990" i="5"/>
  <c r="BF990" i="5"/>
  <c r="BE990" i="5"/>
  <c r="BD990" i="5"/>
  <c r="BC990" i="5"/>
  <c r="BB990" i="5"/>
  <c r="BA990" i="5"/>
  <c r="AZ990" i="5"/>
  <c r="AY990" i="5"/>
  <c r="AX990" i="5"/>
  <c r="AW990" i="5"/>
  <c r="AV990" i="5"/>
  <c r="AU990" i="5"/>
  <c r="AT990" i="5"/>
  <c r="AS990" i="5"/>
  <c r="AR990" i="5"/>
  <c r="AQ990" i="5"/>
  <c r="AP990" i="5"/>
  <c r="FF1128" i="5"/>
  <c r="FG1127" i="5"/>
  <c r="FF1127" i="5"/>
  <c r="FH1126" i="5"/>
  <c r="FG1126" i="5"/>
  <c r="FF1126" i="5"/>
  <c r="FI1125" i="5"/>
  <c r="FH1125" i="5"/>
  <c r="FG1125" i="5"/>
  <c r="FF1125" i="5"/>
  <c r="FJ1124" i="5"/>
  <c r="FI1124" i="5"/>
  <c r="FH1124" i="5"/>
  <c r="FG1124" i="5"/>
  <c r="FF1124" i="5"/>
  <c r="FK1123" i="5"/>
  <c r="FJ1123" i="5"/>
  <c r="FI1123" i="5"/>
  <c r="FH1123" i="5"/>
  <c r="FG1123" i="5"/>
  <c r="FF1123" i="5"/>
  <c r="FL1122" i="5"/>
  <c r="FK1122" i="5"/>
  <c r="FJ1122" i="5"/>
  <c r="FI1122" i="5"/>
  <c r="FH1122" i="5"/>
  <c r="FG1122" i="5"/>
  <c r="FF1122" i="5"/>
  <c r="FM1121" i="5"/>
  <c r="FL1121" i="5"/>
  <c r="FK1121" i="5"/>
  <c r="FJ1121" i="5"/>
  <c r="FI1121" i="5"/>
  <c r="FH1121" i="5"/>
  <c r="FG1121" i="5"/>
  <c r="FF1121" i="5"/>
  <c r="FN1120" i="5"/>
  <c r="FM1120" i="5"/>
  <c r="FL1120" i="5"/>
  <c r="FK1120" i="5"/>
  <c r="FJ1120" i="5"/>
  <c r="FI1120" i="5"/>
  <c r="FH1120" i="5"/>
  <c r="FG1120" i="5"/>
  <c r="FF1120" i="5"/>
  <c r="FO1119" i="5"/>
  <c r="FN1119" i="5"/>
  <c r="FM1119" i="5"/>
  <c r="FL1119" i="5"/>
  <c r="FK1119" i="5"/>
  <c r="FJ1119" i="5"/>
  <c r="FI1119" i="5"/>
  <c r="FH1119" i="5"/>
  <c r="FG1119" i="5"/>
  <c r="FF1119" i="5"/>
  <c r="FP1118" i="5"/>
  <c r="FO1118" i="5"/>
  <c r="FN1118" i="5"/>
  <c r="FM1118" i="5"/>
  <c r="FL1118" i="5"/>
  <c r="FK1118" i="5"/>
  <c r="FJ1118" i="5"/>
  <c r="FI1118" i="5"/>
  <c r="FH1118" i="5"/>
  <c r="FG1118" i="5"/>
  <c r="FF1118" i="5"/>
  <c r="FQ1117" i="5"/>
  <c r="FP1117" i="5"/>
  <c r="FO1117" i="5"/>
  <c r="FN1117" i="5"/>
  <c r="FM1117" i="5"/>
  <c r="FL1117" i="5"/>
  <c r="FK1117" i="5"/>
  <c r="FJ1117" i="5"/>
  <c r="FI1117" i="5"/>
  <c r="FH1117" i="5"/>
  <c r="FG1117" i="5"/>
  <c r="FF1117" i="5"/>
  <c r="FR1116" i="5"/>
  <c r="FQ1116" i="5"/>
  <c r="FP1116" i="5"/>
  <c r="FO1116" i="5"/>
  <c r="FN1116" i="5"/>
  <c r="FM1116" i="5"/>
  <c r="FL1116" i="5"/>
  <c r="FK1116" i="5"/>
  <c r="FJ1116" i="5"/>
  <c r="FI1116" i="5"/>
  <c r="FH1116" i="5"/>
  <c r="FG1116" i="5"/>
  <c r="FF1116" i="5"/>
  <c r="FS1115" i="5"/>
  <c r="FR1115" i="5"/>
  <c r="FQ1115" i="5"/>
  <c r="FP1115" i="5"/>
  <c r="FO1115" i="5"/>
  <c r="FN1115" i="5"/>
  <c r="FM1115" i="5"/>
  <c r="FL1115" i="5"/>
  <c r="FK1115" i="5"/>
  <c r="FJ1115" i="5"/>
  <c r="FI1115" i="5"/>
  <c r="FH1115" i="5"/>
  <c r="FG1115" i="5"/>
  <c r="FF1115" i="5"/>
  <c r="FT1114" i="5"/>
  <c r="FS1114" i="5"/>
  <c r="FR1114" i="5"/>
  <c r="FQ1114" i="5"/>
  <c r="FP1114" i="5"/>
  <c r="FO1114" i="5"/>
  <c r="FN1114" i="5"/>
  <c r="FM1114" i="5"/>
  <c r="FL1114" i="5"/>
  <c r="FK1114" i="5"/>
  <c r="FJ1114" i="5"/>
  <c r="FI1114" i="5"/>
  <c r="FH1114" i="5"/>
  <c r="FG1114" i="5"/>
  <c r="FF1114" i="5"/>
  <c r="FU1113" i="5"/>
  <c r="FT1113" i="5"/>
  <c r="FS1113" i="5"/>
  <c r="FR1113" i="5"/>
  <c r="FQ1113" i="5"/>
  <c r="FP1113" i="5"/>
  <c r="FO1113" i="5"/>
  <c r="FN1113" i="5"/>
  <c r="FM1113" i="5"/>
  <c r="FL1113" i="5"/>
  <c r="FK1113" i="5"/>
  <c r="FJ1113" i="5"/>
  <c r="FI1113" i="5"/>
  <c r="FH1113" i="5"/>
  <c r="FG1113" i="5"/>
  <c r="FF1113" i="5"/>
  <c r="FV1112" i="5"/>
  <c r="FU1112" i="5"/>
  <c r="FT1112" i="5"/>
  <c r="FS1112" i="5"/>
  <c r="FR1112" i="5"/>
  <c r="FQ1112" i="5"/>
  <c r="FP1112" i="5"/>
  <c r="FO1112" i="5"/>
  <c r="FN1112" i="5"/>
  <c r="FM1112" i="5"/>
  <c r="FL1112" i="5"/>
  <c r="FK1112" i="5"/>
  <c r="FJ1112" i="5"/>
  <c r="FI1112" i="5"/>
  <c r="FH1112" i="5"/>
  <c r="FG1112" i="5"/>
  <c r="FF1112" i="5"/>
  <c r="FW1111" i="5"/>
  <c r="FV1111" i="5"/>
  <c r="FU1111" i="5"/>
  <c r="FT1111" i="5"/>
  <c r="FS1111" i="5"/>
  <c r="FR1111" i="5"/>
  <c r="FQ1111" i="5"/>
  <c r="FP1111" i="5"/>
  <c r="FO1111" i="5"/>
  <c r="FN1111" i="5"/>
  <c r="FM1111" i="5"/>
  <c r="FL1111" i="5"/>
  <c r="FK1111" i="5"/>
  <c r="FJ1111" i="5"/>
  <c r="FI1111" i="5"/>
  <c r="FH1111" i="5"/>
  <c r="FG1111" i="5"/>
  <c r="FF1111" i="5"/>
  <c r="FX1110" i="5"/>
  <c r="FW1110" i="5"/>
  <c r="FV1110" i="5"/>
  <c r="FU1110" i="5"/>
  <c r="FT1110" i="5"/>
  <c r="FS1110" i="5"/>
  <c r="FR1110" i="5"/>
  <c r="FQ1110" i="5"/>
  <c r="FP1110" i="5"/>
  <c r="FO1110" i="5"/>
  <c r="FN1110" i="5"/>
  <c r="FM1110" i="5"/>
  <c r="FL1110" i="5"/>
  <c r="FK1110" i="5"/>
  <c r="FJ1110" i="5"/>
  <c r="FI1110" i="5"/>
  <c r="FH1110" i="5"/>
  <c r="FG1110" i="5"/>
  <c r="FF1110" i="5"/>
  <c r="FY1109" i="5"/>
  <c r="FX1109" i="5"/>
  <c r="FW1109" i="5"/>
  <c r="FV1109" i="5"/>
  <c r="FU1109" i="5"/>
  <c r="FT1109" i="5"/>
  <c r="FS1109" i="5"/>
  <c r="FR1109" i="5"/>
  <c r="FQ1109" i="5"/>
  <c r="FP1109" i="5"/>
  <c r="FO1109" i="5"/>
  <c r="FN1109" i="5"/>
  <c r="FM1109" i="5"/>
  <c r="FL1109" i="5"/>
  <c r="FK1109" i="5"/>
  <c r="FJ1109" i="5"/>
  <c r="FI1109" i="5"/>
  <c r="FH1109" i="5"/>
  <c r="FG1109" i="5"/>
  <c r="FF1109" i="5"/>
  <c r="FZ1108" i="5"/>
  <c r="FY1108" i="5"/>
  <c r="FX1108" i="5"/>
  <c r="FW1108" i="5"/>
  <c r="FV1108" i="5"/>
  <c r="FU1108" i="5"/>
  <c r="FT1108" i="5"/>
  <c r="FS1108" i="5"/>
  <c r="FR1108" i="5"/>
  <c r="FQ1108" i="5"/>
  <c r="FP1108" i="5"/>
  <c r="FO1108" i="5"/>
  <c r="FN1108" i="5"/>
  <c r="FM1108" i="5"/>
  <c r="FL1108" i="5"/>
  <c r="FK1108" i="5"/>
  <c r="FJ1108" i="5"/>
  <c r="FI1108" i="5"/>
  <c r="FH1108" i="5"/>
  <c r="FG1108" i="5"/>
  <c r="FF1108" i="5"/>
  <c r="GA1107" i="5"/>
  <c r="FZ1107" i="5"/>
  <c r="FY1107" i="5"/>
  <c r="FX1107" i="5"/>
  <c r="FW1107" i="5"/>
  <c r="FV1107" i="5"/>
  <c r="FU1107" i="5"/>
  <c r="FT1107" i="5"/>
  <c r="FS1107" i="5"/>
  <c r="FR1107" i="5"/>
  <c r="FQ1107" i="5"/>
  <c r="FP1107" i="5"/>
  <c r="FO1107" i="5"/>
  <c r="FN1107" i="5"/>
  <c r="FM1107" i="5"/>
  <c r="FL1107" i="5"/>
  <c r="FK1107" i="5"/>
  <c r="FJ1107" i="5"/>
  <c r="FI1107" i="5"/>
  <c r="FH1107" i="5"/>
  <c r="FG1107" i="5"/>
  <c r="FF1107" i="5"/>
  <c r="GB1106" i="5"/>
  <c r="GA1106" i="5"/>
  <c r="FZ1106" i="5"/>
  <c r="FY1106" i="5"/>
  <c r="FX1106" i="5"/>
  <c r="FW1106" i="5"/>
  <c r="FV1106" i="5"/>
  <c r="FU1106" i="5"/>
  <c r="FT1106" i="5"/>
  <c r="FS1106" i="5"/>
  <c r="FR1106" i="5"/>
  <c r="FQ1106" i="5"/>
  <c r="FP1106" i="5"/>
  <c r="FO1106" i="5"/>
  <c r="FN1106" i="5"/>
  <c r="FM1106" i="5"/>
  <c r="FL1106" i="5"/>
  <c r="FK1106" i="5"/>
  <c r="FJ1106" i="5"/>
  <c r="FI1106" i="5"/>
  <c r="FH1106" i="5"/>
  <c r="FG1106" i="5"/>
  <c r="FF1106" i="5"/>
  <c r="GC1105" i="5"/>
  <c r="GB1105" i="5"/>
  <c r="GA1105" i="5"/>
  <c r="FZ1105" i="5"/>
  <c r="FY1105" i="5"/>
  <c r="FX1105" i="5"/>
  <c r="FW1105" i="5"/>
  <c r="FV1105" i="5"/>
  <c r="FU1105" i="5"/>
  <c r="FT1105" i="5"/>
  <c r="FS1105" i="5"/>
  <c r="FR1105" i="5"/>
  <c r="FQ1105" i="5"/>
  <c r="FP1105" i="5"/>
  <c r="FO1105" i="5"/>
  <c r="FN1105" i="5"/>
  <c r="FM1105" i="5"/>
  <c r="FL1105" i="5"/>
  <c r="FK1105" i="5"/>
  <c r="FJ1105" i="5"/>
  <c r="FI1105" i="5"/>
  <c r="FH1105" i="5"/>
  <c r="FG1105" i="5"/>
  <c r="FF1105" i="5"/>
  <c r="GD1104" i="5"/>
  <c r="GC1104" i="5"/>
  <c r="GB1104" i="5"/>
  <c r="GA1104" i="5"/>
  <c r="FZ1104" i="5"/>
  <c r="FY1104" i="5"/>
  <c r="FX1104" i="5"/>
  <c r="FW1104" i="5"/>
  <c r="FV1104" i="5"/>
  <c r="FU1104" i="5"/>
  <c r="FT1104" i="5"/>
  <c r="FS1104" i="5"/>
  <c r="FR1104" i="5"/>
  <c r="FQ1104" i="5"/>
  <c r="FP1104" i="5"/>
  <c r="FO1104" i="5"/>
  <c r="FN1104" i="5"/>
  <c r="FM1104" i="5"/>
  <c r="FL1104" i="5"/>
  <c r="FK1104" i="5"/>
  <c r="FJ1104" i="5"/>
  <c r="FI1104" i="5"/>
  <c r="FH1104" i="5"/>
  <c r="FG1104" i="5"/>
  <c r="FF1104" i="5"/>
  <c r="GE1103" i="5"/>
  <c r="GD1103" i="5"/>
  <c r="GC1103" i="5"/>
  <c r="GB1103" i="5"/>
  <c r="GA1103" i="5"/>
  <c r="FZ1103" i="5"/>
  <c r="FY1103" i="5"/>
  <c r="FX1103" i="5"/>
  <c r="FW1103" i="5"/>
  <c r="FV1103" i="5"/>
  <c r="FU1103" i="5"/>
  <c r="FT1103" i="5"/>
  <c r="FS1103" i="5"/>
  <c r="FR1103" i="5"/>
  <c r="FQ1103" i="5"/>
  <c r="FP1103" i="5"/>
  <c r="FO1103" i="5"/>
  <c r="FN1103" i="5"/>
  <c r="FM1103" i="5"/>
  <c r="FL1103" i="5"/>
  <c r="FK1103" i="5"/>
  <c r="FJ1103" i="5"/>
  <c r="FI1103" i="5"/>
  <c r="FH1103" i="5"/>
  <c r="FG1103" i="5"/>
  <c r="FF1103" i="5"/>
  <c r="GF1102" i="5"/>
  <c r="GE1102" i="5"/>
  <c r="GD1102" i="5"/>
  <c r="GC1102" i="5"/>
  <c r="GB1102" i="5"/>
  <c r="GA1102" i="5"/>
  <c r="FZ1102" i="5"/>
  <c r="FY1102" i="5"/>
  <c r="FX1102" i="5"/>
  <c r="FW1102" i="5"/>
  <c r="FV1102" i="5"/>
  <c r="FU1102" i="5"/>
  <c r="FT1102" i="5"/>
  <c r="FS1102" i="5"/>
  <c r="FR1102" i="5"/>
  <c r="FQ1102" i="5"/>
  <c r="FP1102" i="5"/>
  <c r="FO1102" i="5"/>
  <c r="FN1102" i="5"/>
  <c r="FM1102" i="5"/>
  <c r="FL1102" i="5"/>
  <c r="FK1102" i="5"/>
  <c r="FJ1102" i="5"/>
  <c r="FI1102" i="5"/>
  <c r="FH1102" i="5"/>
  <c r="FG1102" i="5"/>
  <c r="FF1102" i="5"/>
  <c r="GG1101" i="5"/>
  <c r="GF1101" i="5"/>
  <c r="GE1101" i="5"/>
  <c r="GD1101" i="5"/>
  <c r="GC1101" i="5"/>
  <c r="GB1101" i="5"/>
  <c r="GA1101" i="5"/>
  <c r="FZ1101" i="5"/>
  <c r="FY1101" i="5"/>
  <c r="FX1101" i="5"/>
  <c r="FW1101" i="5"/>
  <c r="FV1101" i="5"/>
  <c r="FU1101" i="5"/>
  <c r="FT1101" i="5"/>
  <c r="FS1101" i="5"/>
  <c r="FR1101" i="5"/>
  <c r="FQ1101" i="5"/>
  <c r="FP1101" i="5"/>
  <c r="FO1101" i="5"/>
  <c r="FN1101" i="5"/>
  <c r="FM1101" i="5"/>
  <c r="FL1101" i="5"/>
  <c r="FK1101" i="5"/>
  <c r="FJ1101" i="5"/>
  <c r="FI1101" i="5"/>
  <c r="FH1101" i="5"/>
  <c r="FG1101" i="5"/>
  <c r="FF1101" i="5"/>
  <c r="GH1100" i="5"/>
  <c r="GG1100" i="5"/>
  <c r="GF1100" i="5"/>
  <c r="GE1100" i="5"/>
  <c r="GD1100" i="5"/>
  <c r="GC1100" i="5"/>
  <c r="GB1100" i="5"/>
  <c r="GA1100" i="5"/>
  <c r="FZ1100" i="5"/>
  <c r="FY1100" i="5"/>
  <c r="FX1100" i="5"/>
  <c r="FW1100" i="5"/>
  <c r="FV1100" i="5"/>
  <c r="FU1100" i="5"/>
  <c r="FT1100" i="5"/>
  <c r="FS1100" i="5"/>
  <c r="FR1100" i="5"/>
  <c r="FQ1100" i="5"/>
  <c r="FP1100" i="5"/>
  <c r="FO1100" i="5"/>
  <c r="FN1100" i="5"/>
  <c r="FM1100" i="5"/>
  <c r="FL1100" i="5"/>
  <c r="FK1100" i="5"/>
  <c r="FJ1100" i="5"/>
  <c r="FI1100" i="5"/>
  <c r="FH1100" i="5"/>
  <c r="FG1100" i="5"/>
  <c r="FF1100" i="5"/>
  <c r="GI1099" i="5"/>
  <c r="GH1099" i="5"/>
  <c r="GG1099" i="5"/>
  <c r="GF1099" i="5"/>
  <c r="GE1099" i="5"/>
  <c r="GD1099" i="5"/>
  <c r="GC1099" i="5"/>
  <c r="GB1099" i="5"/>
  <c r="GA1099" i="5"/>
  <c r="FZ1099" i="5"/>
  <c r="FY1099" i="5"/>
  <c r="FX1099" i="5"/>
  <c r="FW1099" i="5"/>
  <c r="FV1099" i="5"/>
  <c r="FU1099" i="5"/>
  <c r="FT1099" i="5"/>
  <c r="FS1099" i="5"/>
  <c r="FR1099" i="5"/>
  <c r="FQ1099" i="5"/>
  <c r="FP1099" i="5"/>
  <c r="FO1099" i="5"/>
  <c r="FN1099" i="5"/>
  <c r="FM1099" i="5"/>
  <c r="FL1099" i="5"/>
  <c r="FK1099" i="5"/>
  <c r="FJ1099" i="5"/>
  <c r="FI1099" i="5"/>
  <c r="FH1099" i="5"/>
  <c r="FG1099" i="5"/>
  <c r="FF1099" i="5"/>
  <c r="GJ1098" i="5"/>
  <c r="GI1098" i="5"/>
  <c r="GH1098" i="5"/>
  <c r="GG1098" i="5"/>
  <c r="GF1098" i="5"/>
  <c r="GE1098" i="5"/>
  <c r="GD1098" i="5"/>
  <c r="GC1098" i="5"/>
  <c r="GB1098" i="5"/>
  <c r="GA1098" i="5"/>
  <c r="FZ1098" i="5"/>
  <c r="FY1098" i="5"/>
  <c r="FX1098" i="5"/>
  <c r="FW1098" i="5"/>
  <c r="FV1098" i="5"/>
  <c r="FU1098" i="5"/>
  <c r="FT1098" i="5"/>
  <c r="FS1098" i="5"/>
  <c r="FR1098" i="5"/>
  <c r="FQ1098" i="5"/>
  <c r="FP1098" i="5"/>
  <c r="FO1098" i="5"/>
  <c r="FN1098" i="5"/>
  <c r="FM1098" i="5"/>
  <c r="FL1098" i="5"/>
  <c r="FK1098" i="5"/>
  <c r="FJ1098" i="5"/>
  <c r="FI1098" i="5"/>
  <c r="FH1098" i="5"/>
  <c r="FG1098" i="5"/>
  <c r="FF1098" i="5"/>
  <c r="GK1097" i="5"/>
  <c r="GJ1097" i="5"/>
  <c r="GI1097" i="5"/>
  <c r="GH1097" i="5"/>
  <c r="GG1097" i="5"/>
  <c r="GF1097" i="5"/>
  <c r="GE1097" i="5"/>
  <c r="GD1097" i="5"/>
  <c r="GC1097" i="5"/>
  <c r="GB1097" i="5"/>
  <c r="GA1097" i="5"/>
  <c r="FZ1097" i="5"/>
  <c r="FY1097" i="5"/>
  <c r="FX1097" i="5"/>
  <c r="FW1097" i="5"/>
  <c r="FV1097" i="5"/>
  <c r="FU1097" i="5"/>
  <c r="FT1097" i="5"/>
  <c r="FS1097" i="5"/>
  <c r="FR1097" i="5"/>
  <c r="FQ1097" i="5"/>
  <c r="FP1097" i="5"/>
  <c r="FO1097" i="5"/>
  <c r="FN1097" i="5"/>
  <c r="FM1097" i="5"/>
  <c r="FL1097" i="5"/>
  <c r="FK1097" i="5"/>
  <c r="FJ1097" i="5"/>
  <c r="FI1097" i="5"/>
  <c r="FH1097" i="5"/>
  <c r="FG1097" i="5"/>
  <c r="FF1097" i="5"/>
  <c r="GL1096" i="5"/>
  <c r="GK1096" i="5"/>
  <c r="GJ1096" i="5"/>
  <c r="GI1096" i="5"/>
  <c r="GH1096" i="5"/>
  <c r="GG1096" i="5"/>
  <c r="GF1096" i="5"/>
  <c r="GE1096" i="5"/>
  <c r="GD1096" i="5"/>
  <c r="GC1096" i="5"/>
  <c r="GB1096" i="5"/>
  <c r="GA1096" i="5"/>
  <c r="FZ1096" i="5"/>
  <c r="FY1096" i="5"/>
  <c r="FX1096" i="5"/>
  <c r="FW1096" i="5"/>
  <c r="FV1096" i="5"/>
  <c r="FU1096" i="5"/>
  <c r="FT1096" i="5"/>
  <c r="FS1096" i="5"/>
  <c r="FR1096" i="5"/>
  <c r="FQ1096" i="5"/>
  <c r="FP1096" i="5"/>
  <c r="FO1096" i="5"/>
  <c r="FN1096" i="5"/>
  <c r="FM1096" i="5"/>
  <c r="FL1096" i="5"/>
  <c r="FK1096" i="5"/>
  <c r="FJ1096" i="5"/>
  <c r="FI1096" i="5"/>
  <c r="FH1096" i="5"/>
  <c r="FG1096" i="5"/>
  <c r="FF1096" i="5"/>
  <c r="GM1095" i="5"/>
  <c r="GL1095" i="5"/>
  <c r="GK1095" i="5"/>
  <c r="GJ1095" i="5"/>
  <c r="GI1095" i="5"/>
  <c r="GH1095" i="5"/>
  <c r="GG1095" i="5"/>
  <c r="GF1095" i="5"/>
  <c r="GE1095" i="5"/>
  <c r="GD1095" i="5"/>
  <c r="GC1095" i="5"/>
  <c r="GB1095" i="5"/>
  <c r="GA1095" i="5"/>
  <c r="FZ1095" i="5"/>
  <c r="FY1095" i="5"/>
  <c r="FX1095" i="5"/>
  <c r="FW1095" i="5"/>
  <c r="FV1095" i="5"/>
  <c r="FU1095" i="5"/>
  <c r="FT1095" i="5"/>
  <c r="FS1095" i="5"/>
  <c r="FR1095" i="5"/>
  <c r="FQ1095" i="5"/>
  <c r="FP1095" i="5"/>
  <c r="FO1095" i="5"/>
  <c r="FN1095" i="5"/>
  <c r="FM1095" i="5"/>
  <c r="FL1095" i="5"/>
  <c r="FK1095" i="5"/>
  <c r="FJ1095" i="5"/>
  <c r="FI1095" i="5"/>
  <c r="FH1095" i="5"/>
  <c r="FG1095" i="5"/>
  <c r="FF1095" i="5"/>
  <c r="GN1094" i="5"/>
  <c r="GM1094" i="5"/>
  <c r="GL1094" i="5"/>
  <c r="GK1094" i="5"/>
  <c r="GJ1094" i="5"/>
  <c r="GI1094" i="5"/>
  <c r="GH1094" i="5"/>
  <c r="GG1094" i="5"/>
  <c r="GF1094" i="5"/>
  <c r="GE1094" i="5"/>
  <c r="GD1094" i="5"/>
  <c r="GC1094" i="5"/>
  <c r="GB1094" i="5"/>
  <c r="GA1094" i="5"/>
  <c r="FZ1094" i="5"/>
  <c r="FY1094" i="5"/>
  <c r="FX1094" i="5"/>
  <c r="FW1094" i="5"/>
  <c r="FV1094" i="5"/>
  <c r="FU1094" i="5"/>
  <c r="FT1094" i="5"/>
  <c r="FS1094" i="5"/>
  <c r="FR1094" i="5"/>
  <c r="FQ1094" i="5"/>
  <c r="FP1094" i="5"/>
  <c r="FO1094" i="5"/>
  <c r="FN1094" i="5"/>
  <c r="FM1094" i="5"/>
  <c r="FL1094" i="5"/>
  <c r="FK1094" i="5"/>
  <c r="FJ1094" i="5"/>
  <c r="FI1094" i="5"/>
  <c r="FH1094" i="5"/>
  <c r="FG1094" i="5"/>
  <c r="FF1094" i="5"/>
  <c r="GO1093" i="5"/>
  <c r="GN1093" i="5"/>
  <c r="GM1093" i="5"/>
  <c r="GL1093" i="5"/>
  <c r="GK1093" i="5"/>
  <c r="GJ1093" i="5"/>
  <c r="GI1093" i="5"/>
  <c r="GH1093" i="5"/>
  <c r="GG1093" i="5"/>
  <c r="GF1093" i="5"/>
  <c r="GE1093" i="5"/>
  <c r="GD1093" i="5"/>
  <c r="GC1093" i="5"/>
  <c r="GB1093" i="5"/>
  <c r="GA1093" i="5"/>
  <c r="FZ1093" i="5"/>
  <c r="FY1093" i="5"/>
  <c r="FX1093" i="5"/>
  <c r="FW1093" i="5"/>
  <c r="FV1093" i="5"/>
  <c r="FU1093" i="5"/>
  <c r="FT1093" i="5"/>
  <c r="FS1093" i="5"/>
  <c r="FR1093" i="5"/>
  <c r="FQ1093" i="5"/>
  <c r="FP1093" i="5"/>
  <c r="FO1093" i="5"/>
  <c r="FN1093" i="5"/>
  <c r="FM1093" i="5"/>
  <c r="FL1093" i="5"/>
  <c r="FK1093" i="5"/>
  <c r="FJ1093" i="5"/>
  <c r="FI1093" i="5"/>
  <c r="FH1093" i="5"/>
  <c r="FG1093" i="5"/>
  <c r="FF1093" i="5"/>
  <c r="GP1092" i="5"/>
  <c r="GO1092" i="5"/>
  <c r="GN1092" i="5"/>
  <c r="GM1092" i="5"/>
  <c r="GL1092" i="5"/>
  <c r="GK1092" i="5"/>
  <c r="GJ1092" i="5"/>
  <c r="GI1092" i="5"/>
  <c r="GH1092" i="5"/>
  <c r="GG1092" i="5"/>
  <c r="GF1092" i="5"/>
  <c r="GE1092" i="5"/>
  <c r="GD1092" i="5"/>
  <c r="GC1092" i="5"/>
  <c r="GB1092" i="5"/>
  <c r="GA1092" i="5"/>
  <c r="FZ1092" i="5"/>
  <c r="FY1092" i="5"/>
  <c r="FX1092" i="5"/>
  <c r="FW1092" i="5"/>
  <c r="FV1092" i="5"/>
  <c r="FU1092" i="5"/>
  <c r="FT1092" i="5"/>
  <c r="FS1092" i="5"/>
  <c r="FR1092" i="5"/>
  <c r="FQ1092" i="5"/>
  <c r="FP1092" i="5"/>
  <c r="FO1092" i="5"/>
  <c r="FN1092" i="5"/>
  <c r="FM1092" i="5"/>
  <c r="FL1092" i="5"/>
  <c r="FK1092" i="5"/>
  <c r="FJ1092" i="5"/>
  <c r="FI1092" i="5"/>
  <c r="FH1092" i="5"/>
  <c r="FG1092" i="5"/>
  <c r="FF1092" i="5"/>
  <c r="GQ1091" i="5"/>
  <c r="GP1091" i="5"/>
  <c r="GO1091" i="5"/>
  <c r="GN1091" i="5"/>
  <c r="GM1091" i="5"/>
  <c r="GL1091" i="5"/>
  <c r="GK1091" i="5"/>
  <c r="GJ1091" i="5"/>
  <c r="GI1091" i="5"/>
  <c r="GH1091" i="5"/>
  <c r="GG1091" i="5"/>
  <c r="GF1091" i="5"/>
  <c r="GE1091" i="5"/>
  <c r="GD1091" i="5"/>
  <c r="GC1091" i="5"/>
  <c r="GB1091" i="5"/>
  <c r="GA1091" i="5"/>
  <c r="FZ1091" i="5"/>
  <c r="FY1091" i="5"/>
  <c r="FX1091" i="5"/>
  <c r="FW1091" i="5"/>
  <c r="FV1091" i="5"/>
  <c r="FU1091" i="5"/>
  <c r="FT1091" i="5"/>
  <c r="FS1091" i="5"/>
  <c r="FR1091" i="5"/>
  <c r="FQ1091" i="5"/>
  <c r="FP1091" i="5"/>
  <c r="FO1091" i="5"/>
  <c r="FN1091" i="5"/>
  <c r="FM1091" i="5"/>
  <c r="FL1091" i="5"/>
  <c r="FK1091" i="5"/>
  <c r="FJ1091" i="5"/>
  <c r="FI1091" i="5"/>
  <c r="FH1091" i="5"/>
  <c r="FG1091" i="5"/>
  <c r="FF1091" i="5"/>
  <c r="GR1090" i="5"/>
  <c r="GQ1090" i="5"/>
  <c r="GP1090" i="5"/>
  <c r="GO1090" i="5"/>
  <c r="GN1090" i="5"/>
  <c r="GM1090" i="5"/>
  <c r="GL1090" i="5"/>
  <c r="GK1090" i="5"/>
  <c r="GJ1090" i="5"/>
  <c r="GI1090" i="5"/>
  <c r="GH1090" i="5"/>
  <c r="GG1090" i="5"/>
  <c r="GF1090" i="5"/>
  <c r="GE1090" i="5"/>
  <c r="GD1090" i="5"/>
  <c r="GC1090" i="5"/>
  <c r="GB1090" i="5"/>
  <c r="GA1090" i="5"/>
  <c r="FZ1090" i="5"/>
  <c r="FY1090" i="5"/>
  <c r="FX1090" i="5"/>
  <c r="FW1090" i="5"/>
  <c r="FV1090" i="5"/>
  <c r="FU1090" i="5"/>
  <c r="FT1090" i="5"/>
  <c r="FS1090" i="5"/>
  <c r="FR1090" i="5"/>
  <c r="FQ1090" i="5"/>
  <c r="FP1090" i="5"/>
  <c r="FO1090" i="5"/>
  <c r="FN1090" i="5"/>
  <c r="FM1090" i="5"/>
  <c r="FL1090" i="5"/>
  <c r="FK1090" i="5"/>
  <c r="FJ1090" i="5"/>
  <c r="FI1090" i="5"/>
  <c r="FH1090" i="5"/>
  <c r="FG1090" i="5"/>
  <c r="FF1090" i="5"/>
  <c r="DR1128" i="5"/>
  <c r="DS1127" i="5"/>
  <c r="DR1127" i="5"/>
  <c r="DT1126" i="5"/>
  <c r="DS1126" i="5"/>
  <c r="DR1126" i="5"/>
  <c r="DU1125" i="5"/>
  <c r="DT1125" i="5"/>
  <c r="DS1125" i="5"/>
  <c r="DR1125" i="5"/>
  <c r="DV1124" i="5"/>
  <c r="DU1124" i="5"/>
  <c r="DT1124" i="5"/>
  <c r="DS1124" i="5"/>
  <c r="DR1124" i="5"/>
  <c r="DW1123" i="5"/>
  <c r="DV1123" i="5"/>
  <c r="DU1123" i="5"/>
  <c r="DT1123" i="5"/>
  <c r="DS1123" i="5"/>
  <c r="DR1123" i="5"/>
  <c r="DX1122" i="5"/>
  <c r="DW1122" i="5"/>
  <c r="DV1122" i="5"/>
  <c r="DU1122" i="5"/>
  <c r="DT1122" i="5"/>
  <c r="DS1122" i="5"/>
  <c r="DR1122" i="5"/>
  <c r="DY1121" i="5"/>
  <c r="DX1121" i="5"/>
  <c r="DW1121" i="5"/>
  <c r="DV1121" i="5"/>
  <c r="DU1121" i="5"/>
  <c r="DT1121" i="5"/>
  <c r="DS1121" i="5"/>
  <c r="DR1121" i="5"/>
  <c r="DZ1120" i="5"/>
  <c r="DY1120" i="5"/>
  <c r="DX1120" i="5"/>
  <c r="DW1120" i="5"/>
  <c r="DV1120" i="5"/>
  <c r="DU1120" i="5"/>
  <c r="DT1120" i="5"/>
  <c r="DS1120" i="5"/>
  <c r="DR1120" i="5"/>
  <c r="EA1119" i="5"/>
  <c r="DZ1119" i="5"/>
  <c r="DY1119" i="5"/>
  <c r="DX1119" i="5"/>
  <c r="DW1119" i="5"/>
  <c r="DV1119" i="5"/>
  <c r="DU1119" i="5"/>
  <c r="DT1119" i="5"/>
  <c r="DS1119" i="5"/>
  <c r="DR1119" i="5"/>
  <c r="EB1118" i="5"/>
  <c r="EA1118" i="5"/>
  <c r="DZ1118" i="5"/>
  <c r="DY1118" i="5"/>
  <c r="DX1118" i="5"/>
  <c r="DW1118" i="5"/>
  <c r="DV1118" i="5"/>
  <c r="DU1118" i="5"/>
  <c r="DT1118" i="5"/>
  <c r="DS1118" i="5"/>
  <c r="DR1118" i="5"/>
  <c r="EC1117" i="5"/>
  <c r="EB1117" i="5"/>
  <c r="EA1117" i="5"/>
  <c r="DZ1117" i="5"/>
  <c r="DY1117" i="5"/>
  <c r="DX1117" i="5"/>
  <c r="DW1117" i="5"/>
  <c r="DV1117" i="5"/>
  <c r="DU1117" i="5"/>
  <c r="DT1117" i="5"/>
  <c r="DS1117" i="5"/>
  <c r="DR1117" i="5"/>
  <c r="ED1116" i="5"/>
  <c r="EC1116" i="5"/>
  <c r="EB1116" i="5"/>
  <c r="EA1116" i="5"/>
  <c r="DZ1116" i="5"/>
  <c r="DY1116" i="5"/>
  <c r="DX1116" i="5"/>
  <c r="DW1116" i="5"/>
  <c r="DV1116" i="5"/>
  <c r="DU1116" i="5"/>
  <c r="DT1116" i="5"/>
  <c r="DS1116" i="5"/>
  <c r="DR1116" i="5"/>
  <c r="EE1115" i="5"/>
  <c r="ED1115" i="5"/>
  <c r="EC1115" i="5"/>
  <c r="EB1115" i="5"/>
  <c r="EA1115" i="5"/>
  <c r="DZ1115" i="5"/>
  <c r="DY1115" i="5"/>
  <c r="DX1115" i="5"/>
  <c r="DW1115" i="5"/>
  <c r="DV1115" i="5"/>
  <c r="DU1115" i="5"/>
  <c r="DT1115" i="5"/>
  <c r="DS1115" i="5"/>
  <c r="DR1115" i="5"/>
  <c r="EF1114" i="5"/>
  <c r="EE1114" i="5"/>
  <c r="ED1114" i="5"/>
  <c r="EC1114" i="5"/>
  <c r="EB1114" i="5"/>
  <c r="EA1114" i="5"/>
  <c r="DZ1114" i="5"/>
  <c r="DY1114" i="5"/>
  <c r="DX1114" i="5"/>
  <c r="DW1114" i="5"/>
  <c r="DV1114" i="5"/>
  <c r="DU1114" i="5"/>
  <c r="DT1114" i="5"/>
  <c r="DS1114" i="5"/>
  <c r="DR1114" i="5"/>
  <c r="EG1113" i="5"/>
  <c r="EF1113" i="5"/>
  <c r="EE1113" i="5"/>
  <c r="ED1113" i="5"/>
  <c r="EC1113" i="5"/>
  <c r="EB1113" i="5"/>
  <c r="EA1113" i="5"/>
  <c r="DZ1113" i="5"/>
  <c r="DY1113" i="5"/>
  <c r="DX1113" i="5"/>
  <c r="DW1113" i="5"/>
  <c r="DV1113" i="5"/>
  <c r="DU1113" i="5"/>
  <c r="DT1113" i="5"/>
  <c r="DS1113" i="5"/>
  <c r="DR1113" i="5"/>
  <c r="EH1112" i="5"/>
  <c r="EG1112" i="5"/>
  <c r="EF1112" i="5"/>
  <c r="EE1112" i="5"/>
  <c r="ED1112" i="5"/>
  <c r="EC1112" i="5"/>
  <c r="EB1112" i="5"/>
  <c r="EA1112" i="5"/>
  <c r="DZ1112" i="5"/>
  <c r="DY1112" i="5"/>
  <c r="DX1112" i="5"/>
  <c r="DW1112" i="5"/>
  <c r="DV1112" i="5"/>
  <c r="DU1112" i="5"/>
  <c r="DT1112" i="5"/>
  <c r="DS1112" i="5"/>
  <c r="DR1112" i="5"/>
  <c r="EI1111" i="5"/>
  <c r="EH1111" i="5"/>
  <c r="EG1111" i="5"/>
  <c r="EF1111" i="5"/>
  <c r="EE1111" i="5"/>
  <c r="ED1111" i="5"/>
  <c r="EC1111" i="5"/>
  <c r="EB1111" i="5"/>
  <c r="EA1111" i="5"/>
  <c r="DZ1111" i="5"/>
  <c r="DY1111" i="5"/>
  <c r="DX1111" i="5"/>
  <c r="DW1111" i="5"/>
  <c r="DV1111" i="5"/>
  <c r="DU1111" i="5"/>
  <c r="DT1111" i="5"/>
  <c r="DS1111" i="5"/>
  <c r="DR1111" i="5"/>
  <c r="EJ1110" i="5"/>
  <c r="EI1110" i="5"/>
  <c r="EH1110" i="5"/>
  <c r="EG1110" i="5"/>
  <c r="EF1110" i="5"/>
  <c r="EE1110" i="5"/>
  <c r="ED1110" i="5"/>
  <c r="EC1110" i="5"/>
  <c r="EB1110" i="5"/>
  <c r="EA1110" i="5"/>
  <c r="DZ1110" i="5"/>
  <c r="DY1110" i="5"/>
  <c r="DX1110" i="5"/>
  <c r="DW1110" i="5"/>
  <c r="DV1110" i="5"/>
  <c r="DU1110" i="5"/>
  <c r="DT1110" i="5"/>
  <c r="DS1110" i="5"/>
  <c r="DR1110" i="5"/>
  <c r="EK1109" i="5"/>
  <c r="EJ1109" i="5"/>
  <c r="EI1109" i="5"/>
  <c r="EH1109" i="5"/>
  <c r="EG1109" i="5"/>
  <c r="EF1109" i="5"/>
  <c r="EE1109" i="5"/>
  <c r="ED1109" i="5"/>
  <c r="EC1109" i="5"/>
  <c r="EB1109" i="5"/>
  <c r="EA1109" i="5"/>
  <c r="DZ1109" i="5"/>
  <c r="DY1109" i="5"/>
  <c r="DX1109" i="5"/>
  <c r="DW1109" i="5"/>
  <c r="DV1109" i="5"/>
  <c r="DU1109" i="5"/>
  <c r="DT1109" i="5"/>
  <c r="DS1109" i="5"/>
  <c r="DR1109" i="5"/>
  <c r="EL1108" i="5"/>
  <c r="EK1108" i="5"/>
  <c r="EJ1108" i="5"/>
  <c r="EI1108" i="5"/>
  <c r="EH1108" i="5"/>
  <c r="EG1108" i="5"/>
  <c r="EF1108" i="5"/>
  <c r="EE1108" i="5"/>
  <c r="ED1108" i="5"/>
  <c r="EC1108" i="5"/>
  <c r="EB1108" i="5"/>
  <c r="EA1108" i="5"/>
  <c r="DZ1108" i="5"/>
  <c r="DY1108" i="5"/>
  <c r="DX1108" i="5"/>
  <c r="DW1108" i="5"/>
  <c r="DV1108" i="5"/>
  <c r="DU1108" i="5"/>
  <c r="DT1108" i="5"/>
  <c r="DS1108" i="5"/>
  <c r="DR1108" i="5"/>
  <c r="EM1107" i="5"/>
  <c r="EL1107" i="5"/>
  <c r="EK1107" i="5"/>
  <c r="EJ1107" i="5"/>
  <c r="EI1107" i="5"/>
  <c r="EH1107" i="5"/>
  <c r="EG1107" i="5"/>
  <c r="EF1107" i="5"/>
  <c r="EE1107" i="5"/>
  <c r="ED1107" i="5"/>
  <c r="EC1107" i="5"/>
  <c r="EB1107" i="5"/>
  <c r="EA1107" i="5"/>
  <c r="DZ1107" i="5"/>
  <c r="DY1107" i="5"/>
  <c r="DX1107" i="5"/>
  <c r="DW1107" i="5"/>
  <c r="DV1107" i="5"/>
  <c r="DU1107" i="5"/>
  <c r="DT1107" i="5"/>
  <c r="DS1107" i="5"/>
  <c r="DR1107" i="5"/>
  <c r="EN1106" i="5"/>
  <c r="EM1106" i="5"/>
  <c r="EL1106" i="5"/>
  <c r="EK1106" i="5"/>
  <c r="EJ1106" i="5"/>
  <c r="EI1106" i="5"/>
  <c r="EH1106" i="5"/>
  <c r="EG1106" i="5"/>
  <c r="EF1106" i="5"/>
  <c r="EE1106" i="5"/>
  <c r="ED1106" i="5"/>
  <c r="EC1106" i="5"/>
  <c r="EB1106" i="5"/>
  <c r="EA1106" i="5"/>
  <c r="DZ1106" i="5"/>
  <c r="DY1106" i="5"/>
  <c r="DX1106" i="5"/>
  <c r="DW1106" i="5"/>
  <c r="DV1106" i="5"/>
  <c r="DU1106" i="5"/>
  <c r="DT1106" i="5"/>
  <c r="DS1106" i="5"/>
  <c r="DR1106" i="5"/>
  <c r="EO1105" i="5"/>
  <c r="EN1105" i="5"/>
  <c r="EM1105" i="5"/>
  <c r="EL1105" i="5"/>
  <c r="EK1105" i="5"/>
  <c r="EJ1105" i="5"/>
  <c r="EI1105" i="5"/>
  <c r="EH1105" i="5"/>
  <c r="EG1105" i="5"/>
  <c r="EF1105" i="5"/>
  <c r="EE1105" i="5"/>
  <c r="ED1105" i="5"/>
  <c r="EC1105" i="5"/>
  <c r="EB1105" i="5"/>
  <c r="EA1105" i="5"/>
  <c r="DZ1105" i="5"/>
  <c r="DY1105" i="5"/>
  <c r="DX1105" i="5"/>
  <c r="DW1105" i="5"/>
  <c r="DV1105" i="5"/>
  <c r="DU1105" i="5"/>
  <c r="DT1105" i="5"/>
  <c r="DS1105" i="5"/>
  <c r="DR1105" i="5"/>
  <c r="EP1104" i="5"/>
  <c r="EO1104" i="5"/>
  <c r="EN1104" i="5"/>
  <c r="EM1104" i="5"/>
  <c r="EL1104" i="5"/>
  <c r="EK1104" i="5"/>
  <c r="EJ1104" i="5"/>
  <c r="EI1104" i="5"/>
  <c r="EH1104" i="5"/>
  <c r="EG1104" i="5"/>
  <c r="EF1104" i="5"/>
  <c r="EE1104" i="5"/>
  <c r="ED1104" i="5"/>
  <c r="EC1104" i="5"/>
  <c r="EB1104" i="5"/>
  <c r="EA1104" i="5"/>
  <c r="DZ1104" i="5"/>
  <c r="DY1104" i="5"/>
  <c r="DX1104" i="5"/>
  <c r="DW1104" i="5"/>
  <c r="DV1104" i="5"/>
  <c r="DU1104" i="5"/>
  <c r="DT1104" i="5"/>
  <c r="DS1104" i="5"/>
  <c r="DR1104" i="5"/>
  <c r="EQ1103" i="5"/>
  <c r="EP1103" i="5"/>
  <c r="EO1103" i="5"/>
  <c r="EN1103" i="5"/>
  <c r="EM1103" i="5"/>
  <c r="EL1103" i="5"/>
  <c r="EK1103" i="5"/>
  <c r="EJ1103" i="5"/>
  <c r="EI1103" i="5"/>
  <c r="EH1103" i="5"/>
  <c r="EG1103" i="5"/>
  <c r="EF1103" i="5"/>
  <c r="EE1103" i="5"/>
  <c r="ED1103" i="5"/>
  <c r="EC1103" i="5"/>
  <c r="EB1103" i="5"/>
  <c r="EA1103" i="5"/>
  <c r="DZ1103" i="5"/>
  <c r="DY1103" i="5"/>
  <c r="DX1103" i="5"/>
  <c r="DW1103" i="5"/>
  <c r="DV1103" i="5"/>
  <c r="DU1103" i="5"/>
  <c r="DT1103" i="5"/>
  <c r="DS1103" i="5"/>
  <c r="DR1103" i="5"/>
  <c r="ER1102" i="5"/>
  <c r="EQ1102" i="5"/>
  <c r="EP1102" i="5"/>
  <c r="EO1102" i="5"/>
  <c r="EN1102" i="5"/>
  <c r="EM1102" i="5"/>
  <c r="EL1102" i="5"/>
  <c r="EK1102" i="5"/>
  <c r="EJ1102" i="5"/>
  <c r="EI1102" i="5"/>
  <c r="EH1102" i="5"/>
  <c r="EG1102" i="5"/>
  <c r="EF1102" i="5"/>
  <c r="EE1102" i="5"/>
  <c r="ED1102" i="5"/>
  <c r="EC1102" i="5"/>
  <c r="EB1102" i="5"/>
  <c r="EA1102" i="5"/>
  <c r="DZ1102" i="5"/>
  <c r="DY1102" i="5"/>
  <c r="DX1102" i="5"/>
  <c r="DW1102" i="5"/>
  <c r="DV1102" i="5"/>
  <c r="DU1102" i="5"/>
  <c r="DT1102" i="5"/>
  <c r="DS1102" i="5"/>
  <c r="DR1102" i="5"/>
  <c r="ES1101" i="5"/>
  <c r="ER1101" i="5"/>
  <c r="EQ1101" i="5"/>
  <c r="EP1101" i="5"/>
  <c r="EO1101" i="5"/>
  <c r="EN1101" i="5"/>
  <c r="EM1101" i="5"/>
  <c r="EL1101" i="5"/>
  <c r="EK1101" i="5"/>
  <c r="EJ1101" i="5"/>
  <c r="EI1101" i="5"/>
  <c r="EH1101" i="5"/>
  <c r="EG1101" i="5"/>
  <c r="EF1101" i="5"/>
  <c r="EE1101" i="5"/>
  <c r="ED1101" i="5"/>
  <c r="EC1101" i="5"/>
  <c r="EB1101" i="5"/>
  <c r="EA1101" i="5"/>
  <c r="DZ1101" i="5"/>
  <c r="DY1101" i="5"/>
  <c r="DX1101" i="5"/>
  <c r="DW1101" i="5"/>
  <c r="DV1101" i="5"/>
  <c r="DU1101" i="5"/>
  <c r="DT1101" i="5"/>
  <c r="DS1101" i="5"/>
  <c r="DR1101" i="5"/>
  <c r="ET1100" i="5"/>
  <c r="ES1100" i="5"/>
  <c r="ER1100" i="5"/>
  <c r="EQ1100" i="5"/>
  <c r="EP1100" i="5"/>
  <c r="EO1100" i="5"/>
  <c r="EN1100" i="5"/>
  <c r="EM1100" i="5"/>
  <c r="EL1100" i="5"/>
  <c r="EK1100" i="5"/>
  <c r="EJ1100" i="5"/>
  <c r="EI1100" i="5"/>
  <c r="EH1100" i="5"/>
  <c r="EG1100" i="5"/>
  <c r="EF1100" i="5"/>
  <c r="EE1100" i="5"/>
  <c r="ED1100" i="5"/>
  <c r="EC1100" i="5"/>
  <c r="EB1100" i="5"/>
  <c r="EA1100" i="5"/>
  <c r="DZ1100" i="5"/>
  <c r="DY1100" i="5"/>
  <c r="DX1100" i="5"/>
  <c r="DW1100" i="5"/>
  <c r="DV1100" i="5"/>
  <c r="DU1100" i="5"/>
  <c r="DT1100" i="5"/>
  <c r="DS1100" i="5"/>
  <c r="DR1100" i="5"/>
  <c r="EU1099" i="5"/>
  <c r="ET1099" i="5"/>
  <c r="ES1099" i="5"/>
  <c r="ER1099" i="5"/>
  <c r="EQ1099" i="5"/>
  <c r="EP1099" i="5"/>
  <c r="EO1099" i="5"/>
  <c r="EN1099" i="5"/>
  <c r="EM1099" i="5"/>
  <c r="EL1099" i="5"/>
  <c r="EK1099" i="5"/>
  <c r="EJ1099" i="5"/>
  <c r="EI1099" i="5"/>
  <c r="EH1099" i="5"/>
  <c r="EG1099" i="5"/>
  <c r="EF1099" i="5"/>
  <c r="EE1099" i="5"/>
  <c r="ED1099" i="5"/>
  <c r="EC1099" i="5"/>
  <c r="EB1099" i="5"/>
  <c r="EA1099" i="5"/>
  <c r="DZ1099" i="5"/>
  <c r="DY1099" i="5"/>
  <c r="DX1099" i="5"/>
  <c r="DW1099" i="5"/>
  <c r="DV1099" i="5"/>
  <c r="DU1099" i="5"/>
  <c r="DT1099" i="5"/>
  <c r="DS1099" i="5"/>
  <c r="DR1099" i="5"/>
  <c r="EV1098" i="5"/>
  <c r="EU1098" i="5"/>
  <c r="ET1098" i="5"/>
  <c r="ES1098" i="5"/>
  <c r="ER1098" i="5"/>
  <c r="EQ1098" i="5"/>
  <c r="EP1098" i="5"/>
  <c r="EO1098" i="5"/>
  <c r="EN1098" i="5"/>
  <c r="EM1098" i="5"/>
  <c r="EL1098" i="5"/>
  <c r="EK1098" i="5"/>
  <c r="EJ1098" i="5"/>
  <c r="EI1098" i="5"/>
  <c r="EH1098" i="5"/>
  <c r="EG1098" i="5"/>
  <c r="EF1098" i="5"/>
  <c r="EE1098" i="5"/>
  <c r="ED1098" i="5"/>
  <c r="EC1098" i="5"/>
  <c r="EB1098" i="5"/>
  <c r="EA1098" i="5"/>
  <c r="DZ1098" i="5"/>
  <c r="DY1098" i="5"/>
  <c r="DX1098" i="5"/>
  <c r="DW1098" i="5"/>
  <c r="DV1098" i="5"/>
  <c r="DU1098" i="5"/>
  <c r="DT1098" i="5"/>
  <c r="DS1098" i="5"/>
  <c r="DR1098" i="5"/>
  <c r="EW1097" i="5"/>
  <c r="EV1097" i="5"/>
  <c r="EU1097" i="5"/>
  <c r="ET1097" i="5"/>
  <c r="ES1097" i="5"/>
  <c r="ER1097" i="5"/>
  <c r="EQ1097" i="5"/>
  <c r="EP1097" i="5"/>
  <c r="EO1097" i="5"/>
  <c r="EN1097" i="5"/>
  <c r="EM1097" i="5"/>
  <c r="EL1097" i="5"/>
  <c r="EK1097" i="5"/>
  <c r="EJ1097" i="5"/>
  <c r="EI1097" i="5"/>
  <c r="EH1097" i="5"/>
  <c r="EG1097" i="5"/>
  <c r="EF1097" i="5"/>
  <c r="EE1097" i="5"/>
  <c r="ED1097" i="5"/>
  <c r="EC1097" i="5"/>
  <c r="EB1097" i="5"/>
  <c r="EA1097" i="5"/>
  <c r="DZ1097" i="5"/>
  <c r="DY1097" i="5"/>
  <c r="DX1097" i="5"/>
  <c r="DW1097" i="5"/>
  <c r="DV1097" i="5"/>
  <c r="DU1097" i="5"/>
  <c r="DT1097" i="5"/>
  <c r="DS1097" i="5"/>
  <c r="DR1097" i="5"/>
  <c r="EX1096" i="5"/>
  <c r="EW1096" i="5"/>
  <c r="EV1096" i="5"/>
  <c r="EU1096" i="5"/>
  <c r="ET1096" i="5"/>
  <c r="ES1096" i="5"/>
  <c r="ER1096" i="5"/>
  <c r="EQ1096" i="5"/>
  <c r="EP1096" i="5"/>
  <c r="EO1096" i="5"/>
  <c r="EN1096" i="5"/>
  <c r="EM1096" i="5"/>
  <c r="EL1096" i="5"/>
  <c r="EK1096" i="5"/>
  <c r="EJ1096" i="5"/>
  <c r="EI1096" i="5"/>
  <c r="EH1096" i="5"/>
  <c r="EG1096" i="5"/>
  <c r="EF1096" i="5"/>
  <c r="EE1096" i="5"/>
  <c r="ED1096" i="5"/>
  <c r="EC1096" i="5"/>
  <c r="EB1096" i="5"/>
  <c r="EA1096" i="5"/>
  <c r="DZ1096" i="5"/>
  <c r="DY1096" i="5"/>
  <c r="DX1096" i="5"/>
  <c r="DW1096" i="5"/>
  <c r="DV1096" i="5"/>
  <c r="DU1096" i="5"/>
  <c r="DT1096" i="5"/>
  <c r="DS1096" i="5"/>
  <c r="DR1096" i="5"/>
  <c r="EY1095" i="5"/>
  <c r="EX1095" i="5"/>
  <c r="EW1095" i="5"/>
  <c r="EV1095" i="5"/>
  <c r="EU1095" i="5"/>
  <c r="ET1095" i="5"/>
  <c r="ES1095" i="5"/>
  <c r="ER1095" i="5"/>
  <c r="EQ1095" i="5"/>
  <c r="EP1095" i="5"/>
  <c r="EO1095" i="5"/>
  <c r="EN1095" i="5"/>
  <c r="EM1095" i="5"/>
  <c r="EL1095" i="5"/>
  <c r="EK1095" i="5"/>
  <c r="EJ1095" i="5"/>
  <c r="EI1095" i="5"/>
  <c r="EH1095" i="5"/>
  <c r="EG1095" i="5"/>
  <c r="EF1095" i="5"/>
  <c r="EE1095" i="5"/>
  <c r="ED1095" i="5"/>
  <c r="EC1095" i="5"/>
  <c r="EB1095" i="5"/>
  <c r="EA1095" i="5"/>
  <c r="DZ1095" i="5"/>
  <c r="DY1095" i="5"/>
  <c r="DX1095" i="5"/>
  <c r="DW1095" i="5"/>
  <c r="DV1095" i="5"/>
  <c r="DU1095" i="5"/>
  <c r="DT1095" i="5"/>
  <c r="DS1095" i="5"/>
  <c r="DR1095" i="5"/>
  <c r="EZ1094" i="5"/>
  <c r="EY1094" i="5"/>
  <c r="EX1094" i="5"/>
  <c r="EW1094" i="5"/>
  <c r="EV1094" i="5"/>
  <c r="EU1094" i="5"/>
  <c r="ET1094" i="5"/>
  <c r="ES1094" i="5"/>
  <c r="ER1094" i="5"/>
  <c r="EQ1094" i="5"/>
  <c r="EP1094" i="5"/>
  <c r="EO1094" i="5"/>
  <c r="EN1094" i="5"/>
  <c r="EM1094" i="5"/>
  <c r="EL1094" i="5"/>
  <c r="EK1094" i="5"/>
  <c r="EJ1094" i="5"/>
  <c r="EI1094" i="5"/>
  <c r="EH1094" i="5"/>
  <c r="EG1094" i="5"/>
  <c r="EF1094" i="5"/>
  <c r="EE1094" i="5"/>
  <c r="ED1094" i="5"/>
  <c r="EC1094" i="5"/>
  <c r="EB1094" i="5"/>
  <c r="EA1094" i="5"/>
  <c r="DZ1094" i="5"/>
  <c r="DY1094" i="5"/>
  <c r="DX1094" i="5"/>
  <c r="DW1094" i="5"/>
  <c r="DV1094" i="5"/>
  <c r="DU1094" i="5"/>
  <c r="DT1094" i="5"/>
  <c r="DS1094" i="5"/>
  <c r="DR1094" i="5"/>
  <c r="FA1093" i="5"/>
  <c r="EZ1093" i="5"/>
  <c r="EY1093" i="5"/>
  <c r="EX1093" i="5"/>
  <c r="EW1093" i="5"/>
  <c r="EV1093" i="5"/>
  <c r="EU1093" i="5"/>
  <c r="ET1093" i="5"/>
  <c r="ES1093" i="5"/>
  <c r="ER1093" i="5"/>
  <c r="EQ1093" i="5"/>
  <c r="EP1093" i="5"/>
  <c r="EO1093" i="5"/>
  <c r="EN1093" i="5"/>
  <c r="EM1093" i="5"/>
  <c r="EL1093" i="5"/>
  <c r="EK1093" i="5"/>
  <c r="EJ1093" i="5"/>
  <c r="EI1093" i="5"/>
  <c r="EH1093" i="5"/>
  <c r="EG1093" i="5"/>
  <c r="EF1093" i="5"/>
  <c r="EE1093" i="5"/>
  <c r="ED1093" i="5"/>
  <c r="EC1093" i="5"/>
  <c r="EB1093" i="5"/>
  <c r="EA1093" i="5"/>
  <c r="DZ1093" i="5"/>
  <c r="DY1093" i="5"/>
  <c r="DX1093" i="5"/>
  <c r="DW1093" i="5"/>
  <c r="DV1093" i="5"/>
  <c r="DU1093" i="5"/>
  <c r="DT1093" i="5"/>
  <c r="DS1093" i="5"/>
  <c r="DR1093" i="5"/>
  <c r="FB1092" i="5"/>
  <c r="FA1092" i="5"/>
  <c r="EZ1092" i="5"/>
  <c r="EY1092" i="5"/>
  <c r="EX1092" i="5"/>
  <c r="EW1092" i="5"/>
  <c r="EV1092" i="5"/>
  <c r="EU1092" i="5"/>
  <c r="ET1092" i="5"/>
  <c r="ES1092" i="5"/>
  <c r="ER1092" i="5"/>
  <c r="EQ1092" i="5"/>
  <c r="EP1092" i="5"/>
  <c r="EO1092" i="5"/>
  <c r="EN1092" i="5"/>
  <c r="EM1092" i="5"/>
  <c r="EL1092" i="5"/>
  <c r="EK1092" i="5"/>
  <c r="EJ1092" i="5"/>
  <c r="EI1092" i="5"/>
  <c r="EH1092" i="5"/>
  <c r="EG1092" i="5"/>
  <c r="EF1092" i="5"/>
  <c r="EE1092" i="5"/>
  <c r="ED1092" i="5"/>
  <c r="EC1092" i="5"/>
  <c r="EB1092" i="5"/>
  <c r="EA1092" i="5"/>
  <c r="DZ1092" i="5"/>
  <c r="DY1092" i="5"/>
  <c r="DX1092" i="5"/>
  <c r="DW1092" i="5"/>
  <c r="DV1092" i="5"/>
  <c r="DU1092" i="5"/>
  <c r="DT1092" i="5"/>
  <c r="DS1092" i="5"/>
  <c r="DR1092" i="5"/>
  <c r="FC1091" i="5"/>
  <c r="FB1091" i="5"/>
  <c r="FA1091" i="5"/>
  <c r="EZ1091" i="5"/>
  <c r="EY1091" i="5"/>
  <c r="EX1091" i="5"/>
  <c r="EW1091" i="5"/>
  <c r="EV1091" i="5"/>
  <c r="EU1091" i="5"/>
  <c r="ET1091" i="5"/>
  <c r="ES1091" i="5"/>
  <c r="ER1091" i="5"/>
  <c r="EQ1091" i="5"/>
  <c r="EP1091" i="5"/>
  <c r="EO1091" i="5"/>
  <c r="EN1091" i="5"/>
  <c r="EM1091" i="5"/>
  <c r="EL1091" i="5"/>
  <c r="EK1091" i="5"/>
  <c r="EJ1091" i="5"/>
  <c r="EI1091" i="5"/>
  <c r="EH1091" i="5"/>
  <c r="EG1091" i="5"/>
  <c r="EF1091" i="5"/>
  <c r="EE1091" i="5"/>
  <c r="ED1091" i="5"/>
  <c r="EC1091" i="5"/>
  <c r="EB1091" i="5"/>
  <c r="EA1091" i="5"/>
  <c r="DZ1091" i="5"/>
  <c r="DY1091" i="5"/>
  <c r="DX1091" i="5"/>
  <c r="DW1091" i="5"/>
  <c r="DV1091" i="5"/>
  <c r="DU1091" i="5"/>
  <c r="DT1091" i="5"/>
  <c r="DS1091" i="5"/>
  <c r="DR1091" i="5"/>
  <c r="FD1090" i="5"/>
  <c r="FC1090" i="5"/>
  <c r="FB1090" i="5"/>
  <c r="FA1090" i="5"/>
  <c r="EZ1090" i="5"/>
  <c r="EY1090" i="5"/>
  <c r="EX1090" i="5"/>
  <c r="EW1090" i="5"/>
  <c r="EV1090" i="5"/>
  <c r="EU1090" i="5"/>
  <c r="ET1090" i="5"/>
  <c r="ES1090" i="5"/>
  <c r="ER1090" i="5"/>
  <c r="EQ1090" i="5"/>
  <c r="EP1090" i="5"/>
  <c r="EO1090" i="5"/>
  <c r="EN1090" i="5"/>
  <c r="EM1090" i="5"/>
  <c r="EL1090" i="5"/>
  <c r="EK1090" i="5"/>
  <c r="EJ1090" i="5"/>
  <c r="EI1090" i="5"/>
  <c r="EH1090" i="5"/>
  <c r="EG1090" i="5"/>
  <c r="EF1090" i="5"/>
  <c r="EE1090" i="5"/>
  <c r="ED1090" i="5"/>
  <c r="EC1090" i="5"/>
  <c r="EB1090" i="5"/>
  <c r="EA1090" i="5"/>
  <c r="DZ1090" i="5"/>
  <c r="DY1090" i="5"/>
  <c r="DX1090" i="5"/>
  <c r="DW1090" i="5"/>
  <c r="DV1090" i="5"/>
  <c r="DU1090" i="5"/>
  <c r="DT1090" i="5"/>
  <c r="DS1090" i="5"/>
  <c r="DR1090" i="5"/>
  <c r="CD1128" i="5"/>
  <c r="CE1127" i="5"/>
  <c r="CD1127" i="5"/>
  <c r="CF1126" i="5"/>
  <c r="CE1126" i="5"/>
  <c r="CD1126" i="5"/>
  <c r="CG1125" i="5"/>
  <c r="CF1125" i="5"/>
  <c r="CE1125" i="5"/>
  <c r="CD1125" i="5"/>
  <c r="CH1124" i="5"/>
  <c r="CG1124" i="5"/>
  <c r="CF1124" i="5"/>
  <c r="CE1124" i="5"/>
  <c r="CD1124" i="5"/>
  <c r="CI1123" i="5"/>
  <c r="CH1123" i="5"/>
  <c r="CG1123" i="5"/>
  <c r="CF1123" i="5"/>
  <c r="CE1123" i="5"/>
  <c r="CD1123" i="5"/>
  <c r="CJ1122" i="5"/>
  <c r="CI1122" i="5"/>
  <c r="CH1122" i="5"/>
  <c r="CG1122" i="5"/>
  <c r="CF1122" i="5"/>
  <c r="CE1122" i="5"/>
  <c r="CD1122" i="5"/>
  <c r="CK1121" i="5"/>
  <c r="CJ1121" i="5"/>
  <c r="CI1121" i="5"/>
  <c r="CH1121" i="5"/>
  <c r="CG1121" i="5"/>
  <c r="CF1121" i="5"/>
  <c r="CE1121" i="5"/>
  <c r="CD1121" i="5"/>
  <c r="CL1120" i="5"/>
  <c r="CK1120" i="5"/>
  <c r="CJ1120" i="5"/>
  <c r="CI1120" i="5"/>
  <c r="CH1120" i="5"/>
  <c r="CG1120" i="5"/>
  <c r="CF1120" i="5"/>
  <c r="CE1120" i="5"/>
  <c r="CD1120" i="5"/>
  <c r="CM1119" i="5"/>
  <c r="CL1119" i="5"/>
  <c r="CK1119" i="5"/>
  <c r="CJ1119" i="5"/>
  <c r="CI1119" i="5"/>
  <c r="CH1119" i="5"/>
  <c r="CG1119" i="5"/>
  <c r="CF1119" i="5"/>
  <c r="CE1119" i="5"/>
  <c r="CD1119" i="5"/>
  <c r="CN1118" i="5"/>
  <c r="CM1118" i="5"/>
  <c r="CL1118" i="5"/>
  <c r="CK1118" i="5"/>
  <c r="CJ1118" i="5"/>
  <c r="CI1118" i="5"/>
  <c r="CH1118" i="5"/>
  <c r="CG1118" i="5"/>
  <c r="CF1118" i="5"/>
  <c r="CE1118" i="5"/>
  <c r="CD1118" i="5"/>
  <c r="CO1117" i="5"/>
  <c r="CN1117" i="5"/>
  <c r="CM1117" i="5"/>
  <c r="CL1117" i="5"/>
  <c r="CK1117" i="5"/>
  <c r="CJ1117" i="5"/>
  <c r="CI1117" i="5"/>
  <c r="CH1117" i="5"/>
  <c r="CG1117" i="5"/>
  <c r="CF1117" i="5"/>
  <c r="CE1117" i="5"/>
  <c r="CD1117" i="5"/>
  <c r="CP1116" i="5"/>
  <c r="CO1116" i="5"/>
  <c r="CN1116" i="5"/>
  <c r="CM1116" i="5"/>
  <c r="CL1116" i="5"/>
  <c r="CK1116" i="5"/>
  <c r="CJ1116" i="5"/>
  <c r="CI1116" i="5"/>
  <c r="CH1116" i="5"/>
  <c r="CG1116" i="5"/>
  <c r="CF1116" i="5"/>
  <c r="CE1116" i="5"/>
  <c r="CD1116" i="5"/>
  <c r="CQ1115" i="5"/>
  <c r="CP1115" i="5"/>
  <c r="CO1115" i="5"/>
  <c r="CN1115" i="5"/>
  <c r="CM1115" i="5"/>
  <c r="CL1115" i="5"/>
  <c r="CK1115" i="5"/>
  <c r="CJ1115" i="5"/>
  <c r="CI1115" i="5"/>
  <c r="CH1115" i="5"/>
  <c r="CG1115" i="5"/>
  <c r="CF1115" i="5"/>
  <c r="CE1115" i="5"/>
  <c r="CD1115" i="5"/>
  <c r="CR1114" i="5"/>
  <c r="CQ1114" i="5"/>
  <c r="CP1114" i="5"/>
  <c r="CO1114" i="5"/>
  <c r="CN1114" i="5"/>
  <c r="CM1114" i="5"/>
  <c r="CL1114" i="5"/>
  <c r="CK1114" i="5"/>
  <c r="CJ1114" i="5"/>
  <c r="CI1114" i="5"/>
  <c r="CH1114" i="5"/>
  <c r="CG1114" i="5"/>
  <c r="CF1114" i="5"/>
  <c r="CE1114" i="5"/>
  <c r="CD1114" i="5"/>
  <c r="CS1113" i="5"/>
  <c r="CR1113" i="5"/>
  <c r="CQ1113" i="5"/>
  <c r="CP1113" i="5"/>
  <c r="CO1113" i="5"/>
  <c r="CN1113" i="5"/>
  <c r="CM1113" i="5"/>
  <c r="CL1113" i="5"/>
  <c r="CK1113" i="5"/>
  <c r="CJ1113" i="5"/>
  <c r="CI1113" i="5"/>
  <c r="CH1113" i="5"/>
  <c r="CG1113" i="5"/>
  <c r="CF1113" i="5"/>
  <c r="CE1113" i="5"/>
  <c r="CD1113" i="5"/>
  <c r="CT1112" i="5"/>
  <c r="CS1112" i="5"/>
  <c r="CR1112" i="5"/>
  <c r="CQ1112" i="5"/>
  <c r="CP1112" i="5"/>
  <c r="CO1112" i="5"/>
  <c r="CN1112" i="5"/>
  <c r="CM1112" i="5"/>
  <c r="CL1112" i="5"/>
  <c r="CK1112" i="5"/>
  <c r="CJ1112" i="5"/>
  <c r="CI1112" i="5"/>
  <c r="CH1112" i="5"/>
  <c r="CG1112" i="5"/>
  <c r="CF1112" i="5"/>
  <c r="CE1112" i="5"/>
  <c r="CD1112" i="5"/>
  <c r="CU1111" i="5"/>
  <c r="CT1111" i="5"/>
  <c r="CS1111" i="5"/>
  <c r="CR1111" i="5"/>
  <c r="CQ1111" i="5"/>
  <c r="CP1111" i="5"/>
  <c r="CO1111" i="5"/>
  <c r="CN1111" i="5"/>
  <c r="CM1111" i="5"/>
  <c r="CL1111" i="5"/>
  <c r="CK1111" i="5"/>
  <c r="CJ1111" i="5"/>
  <c r="CI1111" i="5"/>
  <c r="CH1111" i="5"/>
  <c r="CG1111" i="5"/>
  <c r="CF1111" i="5"/>
  <c r="CE1111" i="5"/>
  <c r="CD1111" i="5"/>
  <c r="CV1110" i="5"/>
  <c r="CU1110" i="5"/>
  <c r="CT1110" i="5"/>
  <c r="CS1110" i="5"/>
  <c r="CR1110" i="5"/>
  <c r="CQ1110" i="5"/>
  <c r="CP1110" i="5"/>
  <c r="CO1110" i="5"/>
  <c r="CN1110" i="5"/>
  <c r="CM1110" i="5"/>
  <c r="CL1110" i="5"/>
  <c r="CK1110" i="5"/>
  <c r="CJ1110" i="5"/>
  <c r="CI1110" i="5"/>
  <c r="CH1110" i="5"/>
  <c r="CG1110" i="5"/>
  <c r="CF1110" i="5"/>
  <c r="CE1110" i="5"/>
  <c r="CD1110" i="5"/>
  <c r="CW1109" i="5"/>
  <c r="CV1109" i="5"/>
  <c r="CU1109" i="5"/>
  <c r="CT1109" i="5"/>
  <c r="CS1109" i="5"/>
  <c r="CR1109" i="5"/>
  <c r="CQ1109" i="5"/>
  <c r="CP1109" i="5"/>
  <c r="CO1109" i="5"/>
  <c r="CN1109" i="5"/>
  <c r="CM1109" i="5"/>
  <c r="CL1109" i="5"/>
  <c r="CK1109" i="5"/>
  <c r="CJ1109" i="5"/>
  <c r="CI1109" i="5"/>
  <c r="CH1109" i="5"/>
  <c r="CG1109" i="5"/>
  <c r="CF1109" i="5"/>
  <c r="CE1109" i="5"/>
  <c r="CD1109" i="5"/>
  <c r="CX1108" i="5"/>
  <c r="CW1108" i="5"/>
  <c r="CV1108" i="5"/>
  <c r="CU1108" i="5"/>
  <c r="CT1108" i="5"/>
  <c r="CS1108" i="5"/>
  <c r="CR1108" i="5"/>
  <c r="CQ1108" i="5"/>
  <c r="CP1108" i="5"/>
  <c r="CO1108" i="5"/>
  <c r="CN1108" i="5"/>
  <c r="CM1108" i="5"/>
  <c r="CL1108" i="5"/>
  <c r="CK1108" i="5"/>
  <c r="CJ1108" i="5"/>
  <c r="CI1108" i="5"/>
  <c r="CH1108" i="5"/>
  <c r="CG1108" i="5"/>
  <c r="CF1108" i="5"/>
  <c r="CE1108" i="5"/>
  <c r="CD1108" i="5"/>
  <c r="CY1107" i="5"/>
  <c r="CX1107" i="5"/>
  <c r="CW1107" i="5"/>
  <c r="CV1107" i="5"/>
  <c r="CU1107" i="5"/>
  <c r="CT1107" i="5"/>
  <c r="CS1107" i="5"/>
  <c r="CR1107" i="5"/>
  <c r="CQ1107" i="5"/>
  <c r="CP1107" i="5"/>
  <c r="CO1107" i="5"/>
  <c r="CN1107" i="5"/>
  <c r="CM1107" i="5"/>
  <c r="CL1107" i="5"/>
  <c r="CK1107" i="5"/>
  <c r="CJ1107" i="5"/>
  <c r="CI1107" i="5"/>
  <c r="CH1107" i="5"/>
  <c r="CG1107" i="5"/>
  <c r="CF1107" i="5"/>
  <c r="CE1107" i="5"/>
  <c r="CD1107" i="5"/>
  <c r="CZ1106" i="5"/>
  <c r="CY1106" i="5"/>
  <c r="CX1106" i="5"/>
  <c r="CW1106" i="5"/>
  <c r="CV1106" i="5"/>
  <c r="CU1106" i="5"/>
  <c r="CT1106" i="5"/>
  <c r="CS1106" i="5"/>
  <c r="CR1106" i="5"/>
  <c r="CQ1106" i="5"/>
  <c r="CP1106" i="5"/>
  <c r="CO1106" i="5"/>
  <c r="CN1106" i="5"/>
  <c r="CM1106" i="5"/>
  <c r="CL1106" i="5"/>
  <c r="CK1106" i="5"/>
  <c r="CJ1106" i="5"/>
  <c r="CI1106" i="5"/>
  <c r="CH1106" i="5"/>
  <c r="CG1106" i="5"/>
  <c r="CF1106" i="5"/>
  <c r="CE1106" i="5"/>
  <c r="CD1106" i="5"/>
  <c r="DA1105" i="5"/>
  <c r="CZ1105" i="5"/>
  <c r="CY1105" i="5"/>
  <c r="CX1105" i="5"/>
  <c r="CW1105" i="5"/>
  <c r="CV1105" i="5"/>
  <c r="CU1105" i="5"/>
  <c r="CT1105" i="5"/>
  <c r="CS1105" i="5"/>
  <c r="CR1105" i="5"/>
  <c r="CQ1105" i="5"/>
  <c r="CP1105" i="5"/>
  <c r="CO1105" i="5"/>
  <c r="CN1105" i="5"/>
  <c r="CM1105" i="5"/>
  <c r="CL1105" i="5"/>
  <c r="CK1105" i="5"/>
  <c r="CJ1105" i="5"/>
  <c r="CI1105" i="5"/>
  <c r="CH1105" i="5"/>
  <c r="CG1105" i="5"/>
  <c r="CF1105" i="5"/>
  <c r="CE1105" i="5"/>
  <c r="CD1105" i="5"/>
  <c r="DB1104" i="5"/>
  <c r="DA1104" i="5"/>
  <c r="CZ1104" i="5"/>
  <c r="CY1104" i="5"/>
  <c r="CX1104" i="5"/>
  <c r="CW1104" i="5"/>
  <c r="CV1104" i="5"/>
  <c r="CU1104" i="5"/>
  <c r="CT1104" i="5"/>
  <c r="CS1104" i="5"/>
  <c r="CR1104" i="5"/>
  <c r="CQ1104" i="5"/>
  <c r="CP1104" i="5"/>
  <c r="CO1104" i="5"/>
  <c r="CN1104" i="5"/>
  <c r="CM1104" i="5"/>
  <c r="CL1104" i="5"/>
  <c r="CK1104" i="5"/>
  <c r="CJ1104" i="5"/>
  <c r="CI1104" i="5"/>
  <c r="CH1104" i="5"/>
  <c r="CG1104" i="5"/>
  <c r="CF1104" i="5"/>
  <c r="CE1104" i="5"/>
  <c r="CD1104" i="5"/>
  <c r="DC1103" i="5"/>
  <c r="DB1103" i="5"/>
  <c r="DA1103" i="5"/>
  <c r="CZ1103" i="5"/>
  <c r="CY1103" i="5"/>
  <c r="CX1103" i="5"/>
  <c r="CW1103" i="5"/>
  <c r="CV1103" i="5"/>
  <c r="CU1103" i="5"/>
  <c r="CT1103" i="5"/>
  <c r="CS1103" i="5"/>
  <c r="CR1103" i="5"/>
  <c r="CQ1103" i="5"/>
  <c r="CP1103" i="5"/>
  <c r="CO1103" i="5"/>
  <c r="CN1103" i="5"/>
  <c r="CM1103" i="5"/>
  <c r="CL1103" i="5"/>
  <c r="CK1103" i="5"/>
  <c r="CJ1103" i="5"/>
  <c r="CI1103" i="5"/>
  <c r="CH1103" i="5"/>
  <c r="CG1103" i="5"/>
  <c r="CF1103" i="5"/>
  <c r="CE1103" i="5"/>
  <c r="CD1103" i="5"/>
  <c r="DD1102" i="5"/>
  <c r="DC1102" i="5"/>
  <c r="DB1102" i="5"/>
  <c r="DA1102" i="5"/>
  <c r="CZ1102" i="5"/>
  <c r="CY1102" i="5"/>
  <c r="CX1102" i="5"/>
  <c r="CW1102" i="5"/>
  <c r="CV1102" i="5"/>
  <c r="CU1102" i="5"/>
  <c r="CT1102" i="5"/>
  <c r="CS1102" i="5"/>
  <c r="CR1102" i="5"/>
  <c r="CQ1102" i="5"/>
  <c r="CP1102" i="5"/>
  <c r="CO1102" i="5"/>
  <c r="CN1102" i="5"/>
  <c r="CM1102" i="5"/>
  <c r="CL1102" i="5"/>
  <c r="CK1102" i="5"/>
  <c r="CJ1102" i="5"/>
  <c r="CI1102" i="5"/>
  <c r="CH1102" i="5"/>
  <c r="CG1102" i="5"/>
  <c r="CF1102" i="5"/>
  <c r="CE1102" i="5"/>
  <c r="CD1102" i="5"/>
  <c r="DE1101" i="5"/>
  <c r="DD1101" i="5"/>
  <c r="DC1101" i="5"/>
  <c r="DB1101" i="5"/>
  <c r="DA1101" i="5"/>
  <c r="CZ1101" i="5"/>
  <c r="CY1101" i="5"/>
  <c r="CX1101" i="5"/>
  <c r="CW1101" i="5"/>
  <c r="CV1101" i="5"/>
  <c r="CU1101" i="5"/>
  <c r="CT1101" i="5"/>
  <c r="CS1101" i="5"/>
  <c r="CR1101" i="5"/>
  <c r="CQ1101" i="5"/>
  <c r="CP1101" i="5"/>
  <c r="CO1101" i="5"/>
  <c r="CN1101" i="5"/>
  <c r="CM1101" i="5"/>
  <c r="CL1101" i="5"/>
  <c r="CK1101" i="5"/>
  <c r="CJ1101" i="5"/>
  <c r="CI1101" i="5"/>
  <c r="CH1101" i="5"/>
  <c r="CG1101" i="5"/>
  <c r="CF1101" i="5"/>
  <c r="CE1101" i="5"/>
  <c r="CD1101" i="5"/>
  <c r="DF1100" i="5"/>
  <c r="DE1100" i="5"/>
  <c r="DD1100" i="5"/>
  <c r="DC1100" i="5"/>
  <c r="DB1100" i="5"/>
  <c r="DA1100" i="5"/>
  <c r="CZ1100" i="5"/>
  <c r="CY1100" i="5"/>
  <c r="CX1100" i="5"/>
  <c r="CW1100" i="5"/>
  <c r="CV1100" i="5"/>
  <c r="CU1100" i="5"/>
  <c r="CT1100" i="5"/>
  <c r="CS1100" i="5"/>
  <c r="CR1100" i="5"/>
  <c r="CQ1100" i="5"/>
  <c r="CP1100" i="5"/>
  <c r="CO1100" i="5"/>
  <c r="CN1100" i="5"/>
  <c r="CM1100" i="5"/>
  <c r="CL1100" i="5"/>
  <c r="CK1100" i="5"/>
  <c r="CJ1100" i="5"/>
  <c r="CI1100" i="5"/>
  <c r="CH1100" i="5"/>
  <c r="CG1100" i="5"/>
  <c r="CF1100" i="5"/>
  <c r="CE1100" i="5"/>
  <c r="CD1100" i="5"/>
  <c r="DG1099" i="5"/>
  <c r="DF1099" i="5"/>
  <c r="DE1099" i="5"/>
  <c r="DD1099" i="5"/>
  <c r="DC1099" i="5"/>
  <c r="DB1099" i="5"/>
  <c r="DA1099" i="5"/>
  <c r="CZ1099" i="5"/>
  <c r="CY1099" i="5"/>
  <c r="CX1099" i="5"/>
  <c r="CW1099" i="5"/>
  <c r="CV1099" i="5"/>
  <c r="CU1099" i="5"/>
  <c r="CT1099" i="5"/>
  <c r="CS1099" i="5"/>
  <c r="CR1099" i="5"/>
  <c r="CQ1099" i="5"/>
  <c r="CP1099" i="5"/>
  <c r="CO1099" i="5"/>
  <c r="CN1099" i="5"/>
  <c r="CM1099" i="5"/>
  <c r="CL1099" i="5"/>
  <c r="CK1099" i="5"/>
  <c r="CJ1099" i="5"/>
  <c r="CI1099" i="5"/>
  <c r="CH1099" i="5"/>
  <c r="CG1099" i="5"/>
  <c r="CF1099" i="5"/>
  <c r="CE1099" i="5"/>
  <c r="CD1099" i="5"/>
  <c r="DH1098" i="5"/>
  <c r="DG1098" i="5"/>
  <c r="DF1098" i="5"/>
  <c r="DE1098" i="5"/>
  <c r="DD1098" i="5"/>
  <c r="DC1098" i="5"/>
  <c r="DB1098" i="5"/>
  <c r="DA1098" i="5"/>
  <c r="CZ1098" i="5"/>
  <c r="CY1098" i="5"/>
  <c r="CX1098" i="5"/>
  <c r="CW1098" i="5"/>
  <c r="CV1098" i="5"/>
  <c r="CU1098" i="5"/>
  <c r="CT1098" i="5"/>
  <c r="CS1098" i="5"/>
  <c r="CR1098" i="5"/>
  <c r="CQ1098" i="5"/>
  <c r="CP1098" i="5"/>
  <c r="CO1098" i="5"/>
  <c r="CN1098" i="5"/>
  <c r="CM1098" i="5"/>
  <c r="CL1098" i="5"/>
  <c r="CK1098" i="5"/>
  <c r="CJ1098" i="5"/>
  <c r="CI1098" i="5"/>
  <c r="CH1098" i="5"/>
  <c r="CG1098" i="5"/>
  <c r="CF1098" i="5"/>
  <c r="CE1098" i="5"/>
  <c r="CD1098" i="5"/>
  <c r="DI1097" i="5"/>
  <c r="DH1097" i="5"/>
  <c r="DG1097" i="5"/>
  <c r="DF1097" i="5"/>
  <c r="DE1097" i="5"/>
  <c r="DD1097" i="5"/>
  <c r="DC1097" i="5"/>
  <c r="DB1097" i="5"/>
  <c r="DA1097" i="5"/>
  <c r="CZ1097" i="5"/>
  <c r="CY1097" i="5"/>
  <c r="CX1097" i="5"/>
  <c r="CW1097" i="5"/>
  <c r="CV1097" i="5"/>
  <c r="CU1097" i="5"/>
  <c r="CT1097" i="5"/>
  <c r="CS1097" i="5"/>
  <c r="CR1097" i="5"/>
  <c r="CQ1097" i="5"/>
  <c r="CP1097" i="5"/>
  <c r="CO1097" i="5"/>
  <c r="CN1097" i="5"/>
  <c r="CM1097" i="5"/>
  <c r="CL1097" i="5"/>
  <c r="CK1097" i="5"/>
  <c r="CJ1097" i="5"/>
  <c r="CI1097" i="5"/>
  <c r="CH1097" i="5"/>
  <c r="CG1097" i="5"/>
  <c r="CF1097" i="5"/>
  <c r="CE1097" i="5"/>
  <c r="CD1097" i="5"/>
  <c r="DJ1096" i="5"/>
  <c r="DI1096" i="5"/>
  <c r="DH1096" i="5"/>
  <c r="DG1096" i="5"/>
  <c r="DF1096" i="5"/>
  <c r="DE1096" i="5"/>
  <c r="DD1096" i="5"/>
  <c r="DC1096" i="5"/>
  <c r="DB1096" i="5"/>
  <c r="DA1096" i="5"/>
  <c r="CZ1096" i="5"/>
  <c r="CY1096" i="5"/>
  <c r="CX1096" i="5"/>
  <c r="CW1096" i="5"/>
  <c r="CV1096" i="5"/>
  <c r="CU1096" i="5"/>
  <c r="CT1096" i="5"/>
  <c r="CS1096" i="5"/>
  <c r="CR1096" i="5"/>
  <c r="CQ1096" i="5"/>
  <c r="CP1096" i="5"/>
  <c r="CO1096" i="5"/>
  <c r="CN1096" i="5"/>
  <c r="CM1096" i="5"/>
  <c r="CL1096" i="5"/>
  <c r="CK1096" i="5"/>
  <c r="CJ1096" i="5"/>
  <c r="CI1096" i="5"/>
  <c r="CH1096" i="5"/>
  <c r="CG1096" i="5"/>
  <c r="CF1096" i="5"/>
  <c r="CE1096" i="5"/>
  <c r="CD1096" i="5"/>
  <c r="DK1095" i="5"/>
  <c r="DJ1095" i="5"/>
  <c r="DI1095" i="5"/>
  <c r="DH1095" i="5"/>
  <c r="DG1095" i="5"/>
  <c r="DF1095" i="5"/>
  <c r="DE1095" i="5"/>
  <c r="DD1095" i="5"/>
  <c r="DC1095" i="5"/>
  <c r="DB1095" i="5"/>
  <c r="DA1095" i="5"/>
  <c r="CZ1095" i="5"/>
  <c r="CY1095" i="5"/>
  <c r="CX1095" i="5"/>
  <c r="CW1095" i="5"/>
  <c r="CV1095" i="5"/>
  <c r="CU1095" i="5"/>
  <c r="CT1095" i="5"/>
  <c r="CS1095" i="5"/>
  <c r="CR1095" i="5"/>
  <c r="CQ1095" i="5"/>
  <c r="CP1095" i="5"/>
  <c r="CO1095" i="5"/>
  <c r="CN1095" i="5"/>
  <c r="CM1095" i="5"/>
  <c r="CL1095" i="5"/>
  <c r="CK1095" i="5"/>
  <c r="CJ1095" i="5"/>
  <c r="CI1095" i="5"/>
  <c r="CH1095" i="5"/>
  <c r="CG1095" i="5"/>
  <c r="CF1095" i="5"/>
  <c r="CE1095" i="5"/>
  <c r="CD1095" i="5"/>
  <c r="DL1094" i="5"/>
  <c r="DK1094" i="5"/>
  <c r="DJ1094" i="5"/>
  <c r="DI1094" i="5"/>
  <c r="DH1094" i="5"/>
  <c r="DG1094" i="5"/>
  <c r="DF1094" i="5"/>
  <c r="DE1094" i="5"/>
  <c r="DD1094" i="5"/>
  <c r="DC1094" i="5"/>
  <c r="DB1094" i="5"/>
  <c r="DA1094" i="5"/>
  <c r="CZ1094" i="5"/>
  <c r="CY1094" i="5"/>
  <c r="CX1094" i="5"/>
  <c r="CW1094" i="5"/>
  <c r="CV1094" i="5"/>
  <c r="CU1094" i="5"/>
  <c r="CT1094" i="5"/>
  <c r="CS1094" i="5"/>
  <c r="CR1094" i="5"/>
  <c r="CQ1094" i="5"/>
  <c r="CP1094" i="5"/>
  <c r="CO1094" i="5"/>
  <c r="CN1094" i="5"/>
  <c r="CM1094" i="5"/>
  <c r="CL1094" i="5"/>
  <c r="CK1094" i="5"/>
  <c r="CJ1094" i="5"/>
  <c r="CI1094" i="5"/>
  <c r="CH1094" i="5"/>
  <c r="CG1094" i="5"/>
  <c r="CF1094" i="5"/>
  <c r="CE1094" i="5"/>
  <c r="CD1094" i="5"/>
  <c r="DM1093" i="5"/>
  <c r="DL1093" i="5"/>
  <c r="DK1093" i="5"/>
  <c r="DJ1093" i="5"/>
  <c r="DI1093" i="5"/>
  <c r="DH1093" i="5"/>
  <c r="DG1093" i="5"/>
  <c r="DF1093" i="5"/>
  <c r="DE1093" i="5"/>
  <c r="DD1093" i="5"/>
  <c r="DC1093" i="5"/>
  <c r="DB1093" i="5"/>
  <c r="DA1093" i="5"/>
  <c r="CZ1093" i="5"/>
  <c r="CY1093" i="5"/>
  <c r="CX1093" i="5"/>
  <c r="CW1093" i="5"/>
  <c r="CV1093" i="5"/>
  <c r="CU1093" i="5"/>
  <c r="CT1093" i="5"/>
  <c r="CS1093" i="5"/>
  <c r="CR1093" i="5"/>
  <c r="CQ1093" i="5"/>
  <c r="CP1093" i="5"/>
  <c r="CO1093" i="5"/>
  <c r="CN1093" i="5"/>
  <c r="CM1093" i="5"/>
  <c r="CL1093" i="5"/>
  <c r="CK1093" i="5"/>
  <c r="CJ1093" i="5"/>
  <c r="CI1093" i="5"/>
  <c r="CH1093" i="5"/>
  <c r="CG1093" i="5"/>
  <c r="CF1093" i="5"/>
  <c r="CE1093" i="5"/>
  <c r="CD1093" i="5"/>
  <c r="DN1092" i="5"/>
  <c r="DM1092" i="5"/>
  <c r="DL1092" i="5"/>
  <c r="DK1092" i="5"/>
  <c r="DJ1092" i="5"/>
  <c r="DI1092" i="5"/>
  <c r="DH1092" i="5"/>
  <c r="DG1092" i="5"/>
  <c r="DF1092" i="5"/>
  <c r="DE1092" i="5"/>
  <c r="DD1092" i="5"/>
  <c r="DC1092" i="5"/>
  <c r="DB1092" i="5"/>
  <c r="DA1092" i="5"/>
  <c r="CZ1092" i="5"/>
  <c r="CY1092" i="5"/>
  <c r="CX1092" i="5"/>
  <c r="CW1092" i="5"/>
  <c r="CV1092" i="5"/>
  <c r="CU1092" i="5"/>
  <c r="CT1092" i="5"/>
  <c r="CS1092" i="5"/>
  <c r="CR1092" i="5"/>
  <c r="CQ1092" i="5"/>
  <c r="CP1092" i="5"/>
  <c r="CO1092" i="5"/>
  <c r="CN1092" i="5"/>
  <c r="CM1092" i="5"/>
  <c r="CL1092" i="5"/>
  <c r="CK1092" i="5"/>
  <c r="CJ1092" i="5"/>
  <c r="CI1092" i="5"/>
  <c r="CH1092" i="5"/>
  <c r="CG1092" i="5"/>
  <c r="CF1092" i="5"/>
  <c r="CE1092" i="5"/>
  <c r="CD1092" i="5"/>
  <c r="DO1091" i="5"/>
  <c r="DN1091" i="5"/>
  <c r="DM1091" i="5"/>
  <c r="DL1091" i="5"/>
  <c r="DK1091" i="5"/>
  <c r="DJ1091" i="5"/>
  <c r="DI1091" i="5"/>
  <c r="DH1091" i="5"/>
  <c r="DG1091" i="5"/>
  <c r="DF1091" i="5"/>
  <c r="DE1091" i="5"/>
  <c r="DD1091" i="5"/>
  <c r="DC1091" i="5"/>
  <c r="DB1091" i="5"/>
  <c r="DA1091" i="5"/>
  <c r="CZ1091" i="5"/>
  <c r="CY1091" i="5"/>
  <c r="CX1091" i="5"/>
  <c r="CW1091" i="5"/>
  <c r="CV1091" i="5"/>
  <c r="CU1091" i="5"/>
  <c r="CT1091" i="5"/>
  <c r="CS1091" i="5"/>
  <c r="CR1091" i="5"/>
  <c r="CQ1091" i="5"/>
  <c r="CP1091" i="5"/>
  <c r="CO1091" i="5"/>
  <c r="CN1091" i="5"/>
  <c r="CM1091" i="5"/>
  <c r="CL1091" i="5"/>
  <c r="CK1091" i="5"/>
  <c r="CJ1091" i="5"/>
  <c r="CI1091" i="5"/>
  <c r="CH1091" i="5"/>
  <c r="CG1091" i="5"/>
  <c r="CF1091" i="5"/>
  <c r="CE1091" i="5"/>
  <c r="CD1091" i="5"/>
  <c r="DP1090" i="5"/>
  <c r="DO1090" i="5"/>
  <c r="DN1090" i="5"/>
  <c r="DM1090" i="5"/>
  <c r="DL1090" i="5"/>
  <c r="DK1090" i="5"/>
  <c r="DJ1090" i="5"/>
  <c r="DI1090" i="5"/>
  <c r="DH1090" i="5"/>
  <c r="DG1090" i="5"/>
  <c r="DF1090" i="5"/>
  <c r="DE1090" i="5"/>
  <c r="DD1090" i="5"/>
  <c r="DC1090" i="5"/>
  <c r="DB1090" i="5"/>
  <c r="DA1090" i="5"/>
  <c r="CZ1090" i="5"/>
  <c r="CY1090" i="5"/>
  <c r="CX1090" i="5"/>
  <c r="CW1090" i="5"/>
  <c r="CV1090" i="5"/>
  <c r="CU1090" i="5"/>
  <c r="CT1090" i="5"/>
  <c r="CS1090" i="5"/>
  <c r="CR1090" i="5"/>
  <c r="CQ1090" i="5"/>
  <c r="CP1090" i="5"/>
  <c r="CO1090" i="5"/>
  <c r="CN1090" i="5"/>
  <c r="CM1090" i="5"/>
  <c r="CL1090" i="5"/>
  <c r="CK1090" i="5"/>
  <c r="CJ1090" i="5"/>
  <c r="CI1090" i="5"/>
  <c r="CH1090" i="5"/>
  <c r="CG1090" i="5"/>
  <c r="CF1090" i="5"/>
  <c r="CE1090" i="5"/>
  <c r="CD1090" i="5"/>
  <c r="AP1128" i="5"/>
  <c r="AQ1127" i="5"/>
  <c r="AP1127" i="5"/>
  <c r="AR1126" i="5"/>
  <c r="AQ1126" i="5"/>
  <c r="AP1126" i="5"/>
  <c r="AS1125" i="5"/>
  <c r="AR1125" i="5"/>
  <c r="AQ1125" i="5"/>
  <c r="AP1125" i="5"/>
  <c r="AT1124" i="5"/>
  <c r="AS1124" i="5"/>
  <c r="AR1124" i="5"/>
  <c r="AQ1124" i="5"/>
  <c r="AP1124" i="5"/>
  <c r="AU1123" i="5"/>
  <c r="AT1123" i="5"/>
  <c r="AS1123" i="5"/>
  <c r="AR1123" i="5"/>
  <c r="AQ1123" i="5"/>
  <c r="AP1123" i="5"/>
  <c r="AV1122" i="5"/>
  <c r="AU1122" i="5"/>
  <c r="AT1122" i="5"/>
  <c r="AS1122" i="5"/>
  <c r="AR1122" i="5"/>
  <c r="AQ1122" i="5"/>
  <c r="AP1122" i="5"/>
  <c r="AW1121" i="5"/>
  <c r="AV1121" i="5"/>
  <c r="AU1121" i="5"/>
  <c r="AT1121" i="5"/>
  <c r="AS1121" i="5"/>
  <c r="AR1121" i="5"/>
  <c r="AQ1121" i="5"/>
  <c r="AP1121" i="5"/>
  <c r="AX1120" i="5"/>
  <c r="AW1120" i="5"/>
  <c r="AV1120" i="5"/>
  <c r="AU1120" i="5"/>
  <c r="AT1120" i="5"/>
  <c r="AS1120" i="5"/>
  <c r="AR1120" i="5"/>
  <c r="AQ1120" i="5"/>
  <c r="AP1120" i="5"/>
  <c r="AY1119" i="5"/>
  <c r="AX1119" i="5"/>
  <c r="AW1119" i="5"/>
  <c r="AV1119" i="5"/>
  <c r="AU1119" i="5"/>
  <c r="AT1119" i="5"/>
  <c r="AS1119" i="5"/>
  <c r="AR1119" i="5"/>
  <c r="AQ1119" i="5"/>
  <c r="AP1119" i="5"/>
  <c r="AZ1118" i="5"/>
  <c r="AY1118" i="5"/>
  <c r="AX1118" i="5"/>
  <c r="AW1118" i="5"/>
  <c r="AV1118" i="5"/>
  <c r="AU1118" i="5"/>
  <c r="AT1118" i="5"/>
  <c r="AS1118" i="5"/>
  <c r="AR1118" i="5"/>
  <c r="AQ1118" i="5"/>
  <c r="AP1118" i="5"/>
  <c r="BA1117" i="5"/>
  <c r="AZ1117" i="5"/>
  <c r="AY1117" i="5"/>
  <c r="AX1117" i="5"/>
  <c r="AW1117" i="5"/>
  <c r="AV1117" i="5"/>
  <c r="AU1117" i="5"/>
  <c r="AT1117" i="5"/>
  <c r="AS1117" i="5"/>
  <c r="AR1117" i="5"/>
  <c r="AQ1117" i="5"/>
  <c r="AP1117" i="5"/>
  <c r="BB1116" i="5"/>
  <c r="BA1116" i="5"/>
  <c r="AZ1116" i="5"/>
  <c r="AY1116" i="5"/>
  <c r="AX1116" i="5"/>
  <c r="AW1116" i="5"/>
  <c r="AV1116" i="5"/>
  <c r="AU1116" i="5"/>
  <c r="AT1116" i="5"/>
  <c r="AS1116" i="5"/>
  <c r="AR1116" i="5"/>
  <c r="AQ1116" i="5"/>
  <c r="AP1116" i="5"/>
  <c r="BC1115" i="5"/>
  <c r="BB1115" i="5"/>
  <c r="BA1115" i="5"/>
  <c r="AZ1115" i="5"/>
  <c r="AY1115" i="5"/>
  <c r="AX1115" i="5"/>
  <c r="AW1115" i="5"/>
  <c r="AV1115" i="5"/>
  <c r="AU1115" i="5"/>
  <c r="AT1115" i="5"/>
  <c r="AS1115" i="5"/>
  <c r="AR1115" i="5"/>
  <c r="AQ1115" i="5"/>
  <c r="AP1115" i="5"/>
  <c r="BD1114" i="5"/>
  <c r="BC1114" i="5"/>
  <c r="BB1114" i="5"/>
  <c r="BA1114" i="5"/>
  <c r="AZ1114" i="5"/>
  <c r="AY1114" i="5"/>
  <c r="AX1114" i="5"/>
  <c r="AW1114" i="5"/>
  <c r="AV1114" i="5"/>
  <c r="AU1114" i="5"/>
  <c r="AT1114" i="5"/>
  <c r="AS1114" i="5"/>
  <c r="AR1114" i="5"/>
  <c r="AQ1114" i="5"/>
  <c r="AP1114" i="5"/>
  <c r="BE1113" i="5"/>
  <c r="BD1113" i="5"/>
  <c r="BC1113" i="5"/>
  <c r="BB1113" i="5"/>
  <c r="BA1113" i="5"/>
  <c r="AZ1113" i="5"/>
  <c r="AY1113" i="5"/>
  <c r="AX1113" i="5"/>
  <c r="AW1113" i="5"/>
  <c r="AV1113" i="5"/>
  <c r="AU1113" i="5"/>
  <c r="AT1113" i="5"/>
  <c r="AS1113" i="5"/>
  <c r="AR1113" i="5"/>
  <c r="AQ1113" i="5"/>
  <c r="AP1113" i="5"/>
  <c r="BF1112" i="5"/>
  <c r="BE1112" i="5"/>
  <c r="BD1112" i="5"/>
  <c r="BC1112" i="5"/>
  <c r="BB1112" i="5"/>
  <c r="BA1112" i="5"/>
  <c r="AZ1112" i="5"/>
  <c r="AY1112" i="5"/>
  <c r="AX1112" i="5"/>
  <c r="AW1112" i="5"/>
  <c r="AV1112" i="5"/>
  <c r="AU1112" i="5"/>
  <c r="AT1112" i="5"/>
  <c r="AS1112" i="5"/>
  <c r="AR1112" i="5"/>
  <c r="AQ1112" i="5"/>
  <c r="AP1112" i="5"/>
  <c r="BG1111" i="5"/>
  <c r="BF1111" i="5"/>
  <c r="BE1111" i="5"/>
  <c r="BD1111" i="5"/>
  <c r="BC1111" i="5"/>
  <c r="BB1111" i="5"/>
  <c r="BA1111" i="5"/>
  <c r="AZ1111" i="5"/>
  <c r="AY1111" i="5"/>
  <c r="AX1111" i="5"/>
  <c r="AW1111" i="5"/>
  <c r="AV1111" i="5"/>
  <c r="AU1111" i="5"/>
  <c r="AT1111" i="5"/>
  <c r="AS1111" i="5"/>
  <c r="AR1111" i="5"/>
  <c r="AQ1111" i="5"/>
  <c r="AP1111" i="5"/>
  <c r="BH1110" i="5"/>
  <c r="BG1110" i="5"/>
  <c r="BF1110" i="5"/>
  <c r="BE1110" i="5"/>
  <c r="BD1110" i="5"/>
  <c r="BC1110" i="5"/>
  <c r="BB1110" i="5"/>
  <c r="BA1110" i="5"/>
  <c r="AZ1110" i="5"/>
  <c r="AY1110" i="5"/>
  <c r="AX1110" i="5"/>
  <c r="AW1110" i="5"/>
  <c r="AV1110" i="5"/>
  <c r="AU1110" i="5"/>
  <c r="AT1110" i="5"/>
  <c r="AS1110" i="5"/>
  <c r="AR1110" i="5"/>
  <c r="AQ1110" i="5"/>
  <c r="AP1110" i="5"/>
  <c r="BI1109" i="5"/>
  <c r="BH1109" i="5"/>
  <c r="BG1109" i="5"/>
  <c r="BF1109" i="5"/>
  <c r="BE1109" i="5"/>
  <c r="BD1109" i="5"/>
  <c r="BC1109" i="5"/>
  <c r="BB1109" i="5"/>
  <c r="BA1109" i="5"/>
  <c r="AZ1109" i="5"/>
  <c r="AY1109" i="5"/>
  <c r="AX1109" i="5"/>
  <c r="AW1109" i="5"/>
  <c r="AV1109" i="5"/>
  <c r="AU1109" i="5"/>
  <c r="AT1109" i="5"/>
  <c r="AS1109" i="5"/>
  <c r="AR1109" i="5"/>
  <c r="AQ1109" i="5"/>
  <c r="AP1109" i="5"/>
  <c r="BJ1108" i="5"/>
  <c r="BI1108" i="5"/>
  <c r="BH1108" i="5"/>
  <c r="BG1108" i="5"/>
  <c r="BF1108" i="5"/>
  <c r="BE1108" i="5"/>
  <c r="BD1108" i="5"/>
  <c r="BC1108" i="5"/>
  <c r="BB1108" i="5"/>
  <c r="BA1108" i="5"/>
  <c r="AZ1108" i="5"/>
  <c r="AY1108" i="5"/>
  <c r="AX1108" i="5"/>
  <c r="AW1108" i="5"/>
  <c r="AV1108" i="5"/>
  <c r="AU1108" i="5"/>
  <c r="AT1108" i="5"/>
  <c r="AS1108" i="5"/>
  <c r="AR1108" i="5"/>
  <c r="AQ1108" i="5"/>
  <c r="AP1108" i="5"/>
  <c r="BK1107" i="5"/>
  <c r="BJ1107" i="5"/>
  <c r="BI1107" i="5"/>
  <c r="BH1107" i="5"/>
  <c r="BG1107" i="5"/>
  <c r="BF1107" i="5"/>
  <c r="BE1107" i="5"/>
  <c r="BD1107" i="5"/>
  <c r="BC1107" i="5"/>
  <c r="BB1107" i="5"/>
  <c r="BA1107" i="5"/>
  <c r="AZ1107" i="5"/>
  <c r="AY1107" i="5"/>
  <c r="AX1107" i="5"/>
  <c r="AW1107" i="5"/>
  <c r="AV1107" i="5"/>
  <c r="AU1107" i="5"/>
  <c r="AT1107" i="5"/>
  <c r="AS1107" i="5"/>
  <c r="AR1107" i="5"/>
  <c r="AQ1107" i="5"/>
  <c r="AP1107" i="5"/>
  <c r="BL1106" i="5"/>
  <c r="BK1106" i="5"/>
  <c r="BJ1106" i="5"/>
  <c r="BI1106" i="5"/>
  <c r="BH1106" i="5"/>
  <c r="BG1106" i="5"/>
  <c r="BF1106" i="5"/>
  <c r="BE1106" i="5"/>
  <c r="BD1106" i="5"/>
  <c r="BC1106" i="5"/>
  <c r="BB1106" i="5"/>
  <c r="BA1106" i="5"/>
  <c r="AZ1106" i="5"/>
  <c r="AY1106" i="5"/>
  <c r="AX1106" i="5"/>
  <c r="AW1106" i="5"/>
  <c r="AV1106" i="5"/>
  <c r="AU1106" i="5"/>
  <c r="AT1106" i="5"/>
  <c r="AS1106" i="5"/>
  <c r="AR1106" i="5"/>
  <c r="AQ1106" i="5"/>
  <c r="AP1106" i="5"/>
  <c r="BM1105" i="5"/>
  <c r="BL1105" i="5"/>
  <c r="BK1105" i="5"/>
  <c r="BJ1105" i="5"/>
  <c r="BI1105" i="5"/>
  <c r="BH1105" i="5"/>
  <c r="BG1105" i="5"/>
  <c r="BF1105" i="5"/>
  <c r="BE1105" i="5"/>
  <c r="BD1105" i="5"/>
  <c r="BC1105" i="5"/>
  <c r="BB1105" i="5"/>
  <c r="BA1105" i="5"/>
  <c r="AZ1105" i="5"/>
  <c r="AY1105" i="5"/>
  <c r="AX1105" i="5"/>
  <c r="AW1105" i="5"/>
  <c r="AV1105" i="5"/>
  <c r="AU1105" i="5"/>
  <c r="AT1105" i="5"/>
  <c r="AS1105" i="5"/>
  <c r="AR1105" i="5"/>
  <c r="AQ1105" i="5"/>
  <c r="AP1105" i="5"/>
  <c r="BN1104" i="5"/>
  <c r="BM1104" i="5"/>
  <c r="BL1104" i="5"/>
  <c r="BK1104" i="5"/>
  <c r="BJ1104" i="5"/>
  <c r="BI1104" i="5"/>
  <c r="BH1104" i="5"/>
  <c r="BG1104" i="5"/>
  <c r="BF1104" i="5"/>
  <c r="BE1104" i="5"/>
  <c r="BD1104" i="5"/>
  <c r="BC1104" i="5"/>
  <c r="BB1104" i="5"/>
  <c r="BA1104" i="5"/>
  <c r="AZ1104" i="5"/>
  <c r="AY1104" i="5"/>
  <c r="AX1104" i="5"/>
  <c r="AW1104" i="5"/>
  <c r="AV1104" i="5"/>
  <c r="AU1104" i="5"/>
  <c r="AT1104" i="5"/>
  <c r="AS1104" i="5"/>
  <c r="AR1104" i="5"/>
  <c r="AQ1104" i="5"/>
  <c r="AP1104" i="5"/>
  <c r="BO1103" i="5"/>
  <c r="BN1103" i="5"/>
  <c r="BM1103" i="5"/>
  <c r="BL1103" i="5"/>
  <c r="BK1103" i="5"/>
  <c r="BJ1103" i="5"/>
  <c r="BI1103" i="5"/>
  <c r="BH1103" i="5"/>
  <c r="BG1103" i="5"/>
  <c r="BF1103" i="5"/>
  <c r="BE1103" i="5"/>
  <c r="BD1103" i="5"/>
  <c r="BC1103" i="5"/>
  <c r="BB1103" i="5"/>
  <c r="BA1103" i="5"/>
  <c r="AZ1103" i="5"/>
  <c r="AY1103" i="5"/>
  <c r="AX1103" i="5"/>
  <c r="AW1103" i="5"/>
  <c r="AV1103" i="5"/>
  <c r="AU1103" i="5"/>
  <c r="AT1103" i="5"/>
  <c r="AS1103" i="5"/>
  <c r="AR1103" i="5"/>
  <c r="AQ1103" i="5"/>
  <c r="AP1103" i="5"/>
  <c r="BP1102" i="5"/>
  <c r="BO1102" i="5"/>
  <c r="BN1102" i="5"/>
  <c r="BM1102" i="5"/>
  <c r="BL1102" i="5"/>
  <c r="BK1102" i="5"/>
  <c r="BJ1102" i="5"/>
  <c r="BI1102" i="5"/>
  <c r="BH1102" i="5"/>
  <c r="BG1102" i="5"/>
  <c r="BF1102" i="5"/>
  <c r="BE1102" i="5"/>
  <c r="BD1102" i="5"/>
  <c r="BC1102" i="5"/>
  <c r="BB1102" i="5"/>
  <c r="BA1102" i="5"/>
  <c r="AZ1102" i="5"/>
  <c r="AY1102" i="5"/>
  <c r="AX1102" i="5"/>
  <c r="AW1102" i="5"/>
  <c r="AV1102" i="5"/>
  <c r="AU1102" i="5"/>
  <c r="AT1102" i="5"/>
  <c r="AS1102" i="5"/>
  <c r="AR1102" i="5"/>
  <c r="AQ1102" i="5"/>
  <c r="AP1102" i="5"/>
  <c r="BQ1101" i="5"/>
  <c r="BP1101" i="5"/>
  <c r="BO1101" i="5"/>
  <c r="BN1101" i="5"/>
  <c r="BM1101" i="5"/>
  <c r="BL1101" i="5"/>
  <c r="BK1101" i="5"/>
  <c r="BJ1101" i="5"/>
  <c r="BI1101" i="5"/>
  <c r="BH1101" i="5"/>
  <c r="BG1101" i="5"/>
  <c r="BF1101" i="5"/>
  <c r="BE1101" i="5"/>
  <c r="BD1101" i="5"/>
  <c r="BC1101" i="5"/>
  <c r="BB1101" i="5"/>
  <c r="BA1101" i="5"/>
  <c r="AZ1101" i="5"/>
  <c r="AY1101" i="5"/>
  <c r="AX1101" i="5"/>
  <c r="AW1101" i="5"/>
  <c r="AV1101" i="5"/>
  <c r="AU1101" i="5"/>
  <c r="AT1101" i="5"/>
  <c r="AS1101" i="5"/>
  <c r="AR1101" i="5"/>
  <c r="AQ1101" i="5"/>
  <c r="AP1101" i="5"/>
  <c r="BR1100" i="5"/>
  <c r="BQ1100" i="5"/>
  <c r="BP1100" i="5"/>
  <c r="BO1100" i="5"/>
  <c r="BN1100" i="5"/>
  <c r="BM1100" i="5"/>
  <c r="BL1100" i="5"/>
  <c r="BK1100" i="5"/>
  <c r="BJ1100" i="5"/>
  <c r="BI1100" i="5"/>
  <c r="BH1100" i="5"/>
  <c r="BG1100" i="5"/>
  <c r="BF1100" i="5"/>
  <c r="BE1100" i="5"/>
  <c r="BD1100" i="5"/>
  <c r="BC1100" i="5"/>
  <c r="BB1100" i="5"/>
  <c r="BA1100" i="5"/>
  <c r="AZ1100" i="5"/>
  <c r="AY1100" i="5"/>
  <c r="AX1100" i="5"/>
  <c r="AW1100" i="5"/>
  <c r="AV1100" i="5"/>
  <c r="AU1100" i="5"/>
  <c r="AT1100" i="5"/>
  <c r="AS1100" i="5"/>
  <c r="AR1100" i="5"/>
  <c r="AQ1100" i="5"/>
  <c r="AP1100" i="5"/>
  <c r="BS1099" i="5"/>
  <c r="BR1099" i="5"/>
  <c r="BQ1099" i="5"/>
  <c r="BP1099" i="5"/>
  <c r="BO1099" i="5"/>
  <c r="BN1099" i="5"/>
  <c r="BM1099" i="5"/>
  <c r="BL1099" i="5"/>
  <c r="BK1099" i="5"/>
  <c r="BJ1099" i="5"/>
  <c r="BI1099" i="5"/>
  <c r="BH1099" i="5"/>
  <c r="BG1099" i="5"/>
  <c r="BF1099" i="5"/>
  <c r="BE1099" i="5"/>
  <c r="BD1099" i="5"/>
  <c r="BC1099" i="5"/>
  <c r="BB1099" i="5"/>
  <c r="BA1099" i="5"/>
  <c r="AZ1099" i="5"/>
  <c r="AY1099" i="5"/>
  <c r="AX1099" i="5"/>
  <c r="AW1099" i="5"/>
  <c r="AV1099" i="5"/>
  <c r="AU1099" i="5"/>
  <c r="AT1099" i="5"/>
  <c r="AS1099" i="5"/>
  <c r="AR1099" i="5"/>
  <c r="AQ1099" i="5"/>
  <c r="AP1099" i="5"/>
  <c r="BT1098" i="5"/>
  <c r="BS1098" i="5"/>
  <c r="BR1098" i="5"/>
  <c r="BQ1098" i="5"/>
  <c r="BP1098" i="5"/>
  <c r="BO1098" i="5"/>
  <c r="BN1098" i="5"/>
  <c r="BM1098" i="5"/>
  <c r="BL1098" i="5"/>
  <c r="BK1098" i="5"/>
  <c r="BJ1098" i="5"/>
  <c r="BI1098" i="5"/>
  <c r="BH1098" i="5"/>
  <c r="BG1098" i="5"/>
  <c r="BF1098" i="5"/>
  <c r="BE1098" i="5"/>
  <c r="BD1098" i="5"/>
  <c r="BC1098" i="5"/>
  <c r="BB1098" i="5"/>
  <c r="BA1098" i="5"/>
  <c r="AZ1098" i="5"/>
  <c r="AY1098" i="5"/>
  <c r="AX1098" i="5"/>
  <c r="AW1098" i="5"/>
  <c r="AV1098" i="5"/>
  <c r="AU1098" i="5"/>
  <c r="AT1098" i="5"/>
  <c r="AS1098" i="5"/>
  <c r="AR1098" i="5"/>
  <c r="AQ1098" i="5"/>
  <c r="AP1098" i="5"/>
  <c r="BU1097" i="5"/>
  <c r="BT1097" i="5"/>
  <c r="BS1097" i="5"/>
  <c r="BR1097" i="5"/>
  <c r="BQ1097" i="5"/>
  <c r="BP1097" i="5"/>
  <c r="BO1097" i="5"/>
  <c r="BN1097" i="5"/>
  <c r="BM1097" i="5"/>
  <c r="BL1097" i="5"/>
  <c r="BK1097" i="5"/>
  <c r="BJ1097" i="5"/>
  <c r="BI1097" i="5"/>
  <c r="BH1097" i="5"/>
  <c r="BG1097" i="5"/>
  <c r="BF1097" i="5"/>
  <c r="BE1097" i="5"/>
  <c r="BD1097" i="5"/>
  <c r="BC1097" i="5"/>
  <c r="BB1097" i="5"/>
  <c r="BA1097" i="5"/>
  <c r="AZ1097" i="5"/>
  <c r="AY1097" i="5"/>
  <c r="AX1097" i="5"/>
  <c r="AW1097" i="5"/>
  <c r="AV1097" i="5"/>
  <c r="AU1097" i="5"/>
  <c r="AT1097" i="5"/>
  <c r="AS1097" i="5"/>
  <c r="AR1097" i="5"/>
  <c r="AQ1097" i="5"/>
  <c r="AP1097" i="5"/>
  <c r="BV1096" i="5"/>
  <c r="BU1096" i="5"/>
  <c r="BT1096" i="5"/>
  <c r="BS1096" i="5"/>
  <c r="BR1096" i="5"/>
  <c r="BQ1096" i="5"/>
  <c r="BP1096" i="5"/>
  <c r="BO1096" i="5"/>
  <c r="BN1096" i="5"/>
  <c r="BM1096" i="5"/>
  <c r="BL1096" i="5"/>
  <c r="BK1096" i="5"/>
  <c r="BJ1096" i="5"/>
  <c r="BI1096" i="5"/>
  <c r="BH1096" i="5"/>
  <c r="BG1096" i="5"/>
  <c r="BF1096" i="5"/>
  <c r="BE1096" i="5"/>
  <c r="BD1096" i="5"/>
  <c r="BC1096" i="5"/>
  <c r="BB1096" i="5"/>
  <c r="BA1096" i="5"/>
  <c r="AZ1096" i="5"/>
  <c r="AY1096" i="5"/>
  <c r="AX1096" i="5"/>
  <c r="AW1096" i="5"/>
  <c r="AV1096" i="5"/>
  <c r="AU1096" i="5"/>
  <c r="AT1096" i="5"/>
  <c r="AS1096" i="5"/>
  <c r="AR1096" i="5"/>
  <c r="AQ1096" i="5"/>
  <c r="AP1096" i="5"/>
  <c r="BW1095" i="5"/>
  <c r="BV1095" i="5"/>
  <c r="BU1095" i="5"/>
  <c r="BT1095" i="5"/>
  <c r="BS1095" i="5"/>
  <c r="BR1095" i="5"/>
  <c r="BQ1095" i="5"/>
  <c r="BP1095" i="5"/>
  <c r="BO1095" i="5"/>
  <c r="BN1095" i="5"/>
  <c r="BM1095" i="5"/>
  <c r="BL1095" i="5"/>
  <c r="BK1095" i="5"/>
  <c r="BJ1095" i="5"/>
  <c r="BI1095" i="5"/>
  <c r="BH1095" i="5"/>
  <c r="BG1095" i="5"/>
  <c r="BF1095" i="5"/>
  <c r="BE1095" i="5"/>
  <c r="BD1095" i="5"/>
  <c r="BC1095" i="5"/>
  <c r="BB1095" i="5"/>
  <c r="BA1095" i="5"/>
  <c r="AZ1095" i="5"/>
  <c r="AY1095" i="5"/>
  <c r="AX1095" i="5"/>
  <c r="AW1095" i="5"/>
  <c r="AV1095" i="5"/>
  <c r="AU1095" i="5"/>
  <c r="AT1095" i="5"/>
  <c r="AS1095" i="5"/>
  <c r="AR1095" i="5"/>
  <c r="AQ1095" i="5"/>
  <c r="AP1095" i="5"/>
  <c r="BX1094" i="5"/>
  <c r="BW1094" i="5"/>
  <c r="BV1094" i="5"/>
  <c r="BU1094" i="5"/>
  <c r="BT1094" i="5"/>
  <c r="BS1094" i="5"/>
  <c r="BR1094" i="5"/>
  <c r="BQ1094" i="5"/>
  <c r="BP1094" i="5"/>
  <c r="BO1094" i="5"/>
  <c r="BN1094" i="5"/>
  <c r="BM1094" i="5"/>
  <c r="BL1094" i="5"/>
  <c r="BK1094" i="5"/>
  <c r="BJ1094" i="5"/>
  <c r="BI1094" i="5"/>
  <c r="BH1094" i="5"/>
  <c r="BG1094" i="5"/>
  <c r="BF1094" i="5"/>
  <c r="BE1094" i="5"/>
  <c r="BD1094" i="5"/>
  <c r="BC1094" i="5"/>
  <c r="BB1094" i="5"/>
  <c r="BA1094" i="5"/>
  <c r="AZ1094" i="5"/>
  <c r="AY1094" i="5"/>
  <c r="AX1094" i="5"/>
  <c r="AW1094" i="5"/>
  <c r="AV1094" i="5"/>
  <c r="AU1094" i="5"/>
  <c r="AT1094" i="5"/>
  <c r="AS1094" i="5"/>
  <c r="AR1094" i="5"/>
  <c r="AQ1094" i="5"/>
  <c r="AP1094" i="5"/>
  <c r="BY1093" i="5"/>
  <c r="BX1093" i="5"/>
  <c r="BW1093" i="5"/>
  <c r="BV1093" i="5"/>
  <c r="BU1093" i="5"/>
  <c r="BT1093" i="5"/>
  <c r="BS1093" i="5"/>
  <c r="BR1093" i="5"/>
  <c r="BQ1093" i="5"/>
  <c r="BP1093" i="5"/>
  <c r="BO1093" i="5"/>
  <c r="BN1093" i="5"/>
  <c r="BM1093" i="5"/>
  <c r="BL1093" i="5"/>
  <c r="BK1093" i="5"/>
  <c r="BJ1093" i="5"/>
  <c r="BI1093" i="5"/>
  <c r="BH1093" i="5"/>
  <c r="BG1093" i="5"/>
  <c r="BF1093" i="5"/>
  <c r="BE1093" i="5"/>
  <c r="BD1093" i="5"/>
  <c r="BC1093" i="5"/>
  <c r="BB1093" i="5"/>
  <c r="BA1093" i="5"/>
  <c r="AZ1093" i="5"/>
  <c r="AY1093" i="5"/>
  <c r="AX1093" i="5"/>
  <c r="AW1093" i="5"/>
  <c r="AV1093" i="5"/>
  <c r="AU1093" i="5"/>
  <c r="AT1093" i="5"/>
  <c r="AS1093" i="5"/>
  <c r="AR1093" i="5"/>
  <c r="AQ1093" i="5"/>
  <c r="AP1093" i="5"/>
  <c r="BZ1092" i="5"/>
  <c r="BY1092" i="5"/>
  <c r="BX1092" i="5"/>
  <c r="BW1092" i="5"/>
  <c r="BV1092" i="5"/>
  <c r="BU1092" i="5"/>
  <c r="BT1092" i="5"/>
  <c r="BS1092" i="5"/>
  <c r="BR1092" i="5"/>
  <c r="BQ1092" i="5"/>
  <c r="BP1092" i="5"/>
  <c r="BO1092" i="5"/>
  <c r="BN1092" i="5"/>
  <c r="BM1092" i="5"/>
  <c r="BL1092" i="5"/>
  <c r="BK1092" i="5"/>
  <c r="BJ1092" i="5"/>
  <c r="BI1092" i="5"/>
  <c r="BH1092" i="5"/>
  <c r="BG1092" i="5"/>
  <c r="BF1092" i="5"/>
  <c r="BE1092" i="5"/>
  <c r="BD1092" i="5"/>
  <c r="BC1092" i="5"/>
  <c r="BB1092" i="5"/>
  <c r="BA1092" i="5"/>
  <c r="AZ1092" i="5"/>
  <c r="AY1092" i="5"/>
  <c r="AX1092" i="5"/>
  <c r="AW1092" i="5"/>
  <c r="AV1092" i="5"/>
  <c r="AU1092" i="5"/>
  <c r="AT1092" i="5"/>
  <c r="AS1092" i="5"/>
  <c r="AR1092" i="5"/>
  <c r="AQ1092" i="5"/>
  <c r="AP1092" i="5"/>
  <c r="CA1091" i="5"/>
  <c r="BZ1091" i="5"/>
  <c r="BY1091" i="5"/>
  <c r="BX1091" i="5"/>
  <c r="BW1091" i="5"/>
  <c r="BV1091" i="5"/>
  <c r="BU1091" i="5"/>
  <c r="BT1091" i="5"/>
  <c r="BS1091" i="5"/>
  <c r="BR1091" i="5"/>
  <c r="BQ1091" i="5"/>
  <c r="BP1091" i="5"/>
  <c r="BO1091" i="5"/>
  <c r="BN1091" i="5"/>
  <c r="BM1091" i="5"/>
  <c r="BL1091" i="5"/>
  <c r="BK1091" i="5"/>
  <c r="BJ1091" i="5"/>
  <c r="BI1091" i="5"/>
  <c r="BH1091" i="5"/>
  <c r="BG1091" i="5"/>
  <c r="BF1091" i="5"/>
  <c r="BE1091" i="5"/>
  <c r="BD1091" i="5"/>
  <c r="BC1091" i="5"/>
  <c r="BB1091" i="5"/>
  <c r="BA1091" i="5"/>
  <c r="AZ1091" i="5"/>
  <c r="AY1091" i="5"/>
  <c r="AX1091" i="5"/>
  <c r="AW1091" i="5"/>
  <c r="AV1091" i="5"/>
  <c r="AU1091" i="5"/>
  <c r="AT1091" i="5"/>
  <c r="AS1091" i="5"/>
  <c r="AR1091" i="5"/>
  <c r="AQ1091" i="5"/>
  <c r="AP1091" i="5"/>
  <c r="CB1090" i="5"/>
  <c r="CA1090" i="5"/>
  <c r="BZ1090" i="5"/>
  <c r="BY1090" i="5"/>
  <c r="BX1090" i="5"/>
  <c r="BW1090" i="5"/>
  <c r="BV1090" i="5"/>
  <c r="BU1090" i="5"/>
  <c r="BT1090" i="5"/>
  <c r="BS1090" i="5"/>
  <c r="BR1090" i="5"/>
  <c r="BQ1090" i="5"/>
  <c r="BP1090" i="5"/>
  <c r="BO1090" i="5"/>
  <c r="BN1090" i="5"/>
  <c r="BM1090" i="5"/>
  <c r="BL1090" i="5"/>
  <c r="BK1090" i="5"/>
  <c r="BJ1090" i="5"/>
  <c r="BI1090" i="5"/>
  <c r="BH1090" i="5"/>
  <c r="BG1090" i="5"/>
  <c r="BF1090" i="5"/>
  <c r="BE1090" i="5"/>
  <c r="BD1090" i="5"/>
  <c r="BC1090" i="5"/>
  <c r="BB1090" i="5"/>
  <c r="BA1090" i="5"/>
  <c r="AZ1090" i="5"/>
  <c r="AY1090" i="5"/>
  <c r="AX1090" i="5"/>
  <c r="AW1090" i="5"/>
  <c r="AV1090" i="5"/>
  <c r="AU1090" i="5"/>
  <c r="AT1090" i="5"/>
  <c r="AS1090" i="5"/>
  <c r="AR1090" i="5"/>
  <c r="AQ1090" i="5"/>
  <c r="AP1090" i="5"/>
  <c r="FF1228" i="5"/>
  <c r="FG1227" i="5"/>
  <c r="FF1227" i="5"/>
  <c r="FH1226" i="5"/>
  <c r="FG1226" i="5"/>
  <c r="FF1226" i="5"/>
  <c r="FI1225" i="5"/>
  <c r="FH1225" i="5"/>
  <c r="FG1225" i="5"/>
  <c r="FF1225" i="5"/>
  <c r="FJ1224" i="5"/>
  <c r="FI1224" i="5"/>
  <c r="FH1224" i="5"/>
  <c r="FG1224" i="5"/>
  <c r="FF1224" i="5"/>
  <c r="FK1223" i="5"/>
  <c r="FJ1223" i="5"/>
  <c r="FI1223" i="5"/>
  <c r="FH1223" i="5"/>
  <c r="FG1223" i="5"/>
  <c r="FF1223" i="5"/>
  <c r="FL1222" i="5"/>
  <c r="FK1222" i="5"/>
  <c r="FJ1222" i="5"/>
  <c r="FI1222" i="5"/>
  <c r="FH1222" i="5"/>
  <c r="FG1222" i="5"/>
  <c r="FF1222" i="5"/>
  <c r="FM1221" i="5"/>
  <c r="FL1221" i="5"/>
  <c r="FK1221" i="5"/>
  <c r="FJ1221" i="5"/>
  <c r="FI1221" i="5"/>
  <c r="FH1221" i="5"/>
  <c r="FG1221" i="5"/>
  <c r="FF1221" i="5"/>
  <c r="FN1220" i="5"/>
  <c r="FM1220" i="5"/>
  <c r="FL1220" i="5"/>
  <c r="FK1220" i="5"/>
  <c r="FJ1220" i="5"/>
  <c r="FI1220" i="5"/>
  <c r="FH1220" i="5"/>
  <c r="FG1220" i="5"/>
  <c r="FF1220" i="5"/>
  <c r="FO1219" i="5"/>
  <c r="FN1219" i="5"/>
  <c r="FM1219" i="5"/>
  <c r="FL1219" i="5"/>
  <c r="FK1219" i="5"/>
  <c r="FJ1219" i="5"/>
  <c r="FI1219" i="5"/>
  <c r="FH1219" i="5"/>
  <c r="FG1219" i="5"/>
  <c r="FF1219" i="5"/>
  <c r="FP1218" i="5"/>
  <c r="FO1218" i="5"/>
  <c r="FN1218" i="5"/>
  <c r="FM1218" i="5"/>
  <c r="FL1218" i="5"/>
  <c r="FK1218" i="5"/>
  <c r="FJ1218" i="5"/>
  <c r="FI1218" i="5"/>
  <c r="FH1218" i="5"/>
  <c r="FG1218" i="5"/>
  <c r="FF1218" i="5"/>
  <c r="FQ1217" i="5"/>
  <c r="FP1217" i="5"/>
  <c r="FO1217" i="5"/>
  <c r="FN1217" i="5"/>
  <c r="FM1217" i="5"/>
  <c r="FL1217" i="5"/>
  <c r="FK1217" i="5"/>
  <c r="FJ1217" i="5"/>
  <c r="FI1217" i="5"/>
  <c r="FH1217" i="5"/>
  <c r="FG1217" i="5"/>
  <c r="FF1217" i="5"/>
  <c r="FR1216" i="5"/>
  <c r="FQ1216" i="5"/>
  <c r="FP1216" i="5"/>
  <c r="FO1216" i="5"/>
  <c r="FN1216" i="5"/>
  <c r="FM1216" i="5"/>
  <c r="FL1216" i="5"/>
  <c r="FK1216" i="5"/>
  <c r="FJ1216" i="5"/>
  <c r="FI1216" i="5"/>
  <c r="FH1216" i="5"/>
  <c r="FG1216" i="5"/>
  <c r="FF1216" i="5"/>
  <c r="FS1215" i="5"/>
  <c r="FR1215" i="5"/>
  <c r="FQ1215" i="5"/>
  <c r="FP1215" i="5"/>
  <c r="FO1215" i="5"/>
  <c r="FN1215" i="5"/>
  <c r="FM1215" i="5"/>
  <c r="FL1215" i="5"/>
  <c r="FK1215" i="5"/>
  <c r="FJ1215" i="5"/>
  <c r="FI1215" i="5"/>
  <c r="FH1215" i="5"/>
  <c r="FG1215" i="5"/>
  <c r="FF1215" i="5"/>
  <c r="FT1214" i="5"/>
  <c r="FS1214" i="5"/>
  <c r="FR1214" i="5"/>
  <c r="FQ1214" i="5"/>
  <c r="FP1214" i="5"/>
  <c r="FO1214" i="5"/>
  <c r="FN1214" i="5"/>
  <c r="FM1214" i="5"/>
  <c r="FL1214" i="5"/>
  <c r="FK1214" i="5"/>
  <c r="FJ1214" i="5"/>
  <c r="FI1214" i="5"/>
  <c r="FH1214" i="5"/>
  <c r="FG1214" i="5"/>
  <c r="FF1214" i="5"/>
  <c r="FU1213" i="5"/>
  <c r="FT1213" i="5"/>
  <c r="FS1213" i="5"/>
  <c r="FR1213" i="5"/>
  <c r="FQ1213" i="5"/>
  <c r="FP1213" i="5"/>
  <c r="FO1213" i="5"/>
  <c r="FN1213" i="5"/>
  <c r="FM1213" i="5"/>
  <c r="FL1213" i="5"/>
  <c r="FK1213" i="5"/>
  <c r="FJ1213" i="5"/>
  <c r="FI1213" i="5"/>
  <c r="FH1213" i="5"/>
  <c r="FG1213" i="5"/>
  <c r="FF1213" i="5"/>
  <c r="FV1212" i="5"/>
  <c r="FU1212" i="5"/>
  <c r="FT1212" i="5"/>
  <c r="FS1212" i="5"/>
  <c r="FR1212" i="5"/>
  <c r="FQ1212" i="5"/>
  <c r="FP1212" i="5"/>
  <c r="FO1212" i="5"/>
  <c r="FN1212" i="5"/>
  <c r="FM1212" i="5"/>
  <c r="FL1212" i="5"/>
  <c r="FK1212" i="5"/>
  <c r="FJ1212" i="5"/>
  <c r="FI1212" i="5"/>
  <c r="FH1212" i="5"/>
  <c r="FG1212" i="5"/>
  <c r="FF1212" i="5"/>
  <c r="FW1211" i="5"/>
  <c r="FV1211" i="5"/>
  <c r="FU1211" i="5"/>
  <c r="FT1211" i="5"/>
  <c r="FS1211" i="5"/>
  <c r="FR1211" i="5"/>
  <c r="FQ1211" i="5"/>
  <c r="FP1211" i="5"/>
  <c r="FO1211" i="5"/>
  <c r="FN1211" i="5"/>
  <c r="FM1211" i="5"/>
  <c r="FL1211" i="5"/>
  <c r="FK1211" i="5"/>
  <c r="FJ1211" i="5"/>
  <c r="FI1211" i="5"/>
  <c r="FH1211" i="5"/>
  <c r="FG1211" i="5"/>
  <c r="FF1211" i="5"/>
  <c r="FX1210" i="5"/>
  <c r="FW1210" i="5"/>
  <c r="FV1210" i="5"/>
  <c r="FU1210" i="5"/>
  <c r="FT1210" i="5"/>
  <c r="FS1210" i="5"/>
  <c r="FR1210" i="5"/>
  <c r="FQ1210" i="5"/>
  <c r="FP1210" i="5"/>
  <c r="FO1210" i="5"/>
  <c r="FN1210" i="5"/>
  <c r="FM1210" i="5"/>
  <c r="FL1210" i="5"/>
  <c r="FK1210" i="5"/>
  <c r="FJ1210" i="5"/>
  <c r="FI1210" i="5"/>
  <c r="FH1210" i="5"/>
  <c r="FG1210" i="5"/>
  <c r="FF1210" i="5"/>
  <c r="FY1209" i="5"/>
  <c r="FX1209" i="5"/>
  <c r="FW1209" i="5"/>
  <c r="FV1209" i="5"/>
  <c r="FU1209" i="5"/>
  <c r="FT1209" i="5"/>
  <c r="FS1209" i="5"/>
  <c r="FR1209" i="5"/>
  <c r="FQ1209" i="5"/>
  <c r="FP1209" i="5"/>
  <c r="FO1209" i="5"/>
  <c r="FN1209" i="5"/>
  <c r="FM1209" i="5"/>
  <c r="FL1209" i="5"/>
  <c r="FK1209" i="5"/>
  <c r="FJ1209" i="5"/>
  <c r="FI1209" i="5"/>
  <c r="FH1209" i="5"/>
  <c r="FG1209" i="5"/>
  <c r="FF1209" i="5"/>
  <c r="FZ1208" i="5"/>
  <c r="FY1208" i="5"/>
  <c r="FX1208" i="5"/>
  <c r="FW1208" i="5"/>
  <c r="FV1208" i="5"/>
  <c r="FU1208" i="5"/>
  <c r="FT1208" i="5"/>
  <c r="FS1208" i="5"/>
  <c r="FR1208" i="5"/>
  <c r="FQ1208" i="5"/>
  <c r="FP1208" i="5"/>
  <c r="FO1208" i="5"/>
  <c r="FN1208" i="5"/>
  <c r="FM1208" i="5"/>
  <c r="FL1208" i="5"/>
  <c r="FK1208" i="5"/>
  <c r="FJ1208" i="5"/>
  <c r="FI1208" i="5"/>
  <c r="FH1208" i="5"/>
  <c r="FG1208" i="5"/>
  <c r="FF1208" i="5"/>
  <c r="GA1207" i="5"/>
  <c r="FZ1207" i="5"/>
  <c r="FY1207" i="5"/>
  <c r="FX1207" i="5"/>
  <c r="FW1207" i="5"/>
  <c r="FV1207" i="5"/>
  <c r="FU1207" i="5"/>
  <c r="FT1207" i="5"/>
  <c r="FS1207" i="5"/>
  <c r="FR1207" i="5"/>
  <c r="FQ1207" i="5"/>
  <c r="FP1207" i="5"/>
  <c r="FO1207" i="5"/>
  <c r="FN1207" i="5"/>
  <c r="FM1207" i="5"/>
  <c r="FL1207" i="5"/>
  <c r="FK1207" i="5"/>
  <c r="FJ1207" i="5"/>
  <c r="FI1207" i="5"/>
  <c r="FH1207" i="5"/>
  <c r="FG1207" i="5"/>
  <c r="FF1207" i="5"/>
  <c r="GB1206" i="5"/>
  <c r="GA1206" i="5"/>
  <c r="FZ1206" i="5"/>
  <c r="FY1206" i="5"/>
  <c r="FX1206" i="5"/>
  <c r="FW1206" i="5"/>
  <c r="FV1206" i="5"/>
  <c r="FU1206" i="5"/>
  <c r="FT1206" i="5"/>
  <c r="FS1206" i="5"/>
  <c r="FR1206" i="5"/>
  <c r="FQ1206" i="5"/>
  <c r="FP1206" i="5"/>
  <c r="FO1206" i="5"/>
  <c r="FN1206" i="5"/>
  <c r="FM1206" i="5"/>
  <c r="FL1206" i="5"/>
  <c r="FK1206" i="5"/>
  <c r="FJ1206" i="5"/>
  <c r="FI1206" i="5"/>
  <c r="FH1206" i="5"/>
  <c r="FG1206" i="5"/>
  <c r="FF1206" i="5"/>
  <c r="GC1205" i="5"/>
  <c r="GB1205" i="5"/>
  <c r="GA1205" i="5"/>
  <c r="FZ1205" i="5"/>
  <c r="FY1205" i="5"/>
  <c r="FX1205" i="5"/>
  <c r="FW1205" i="5"/>
  <c r="FV1205" i="5"/>
  <c r="FU1205" i="5"/>
  <c r="FT1205" i="5"/>
  <c r="FS1205" i="5"/>
  <c r="FR1205" i="5"/>
  <c r="FQ1205" i="5"/>
  <c r="FP1205" i="5"/>
  <c r="FO1205" i="5"/>
  <c r="FN1205" i="5"/>
  <c r="FM1205" i="5"/>
  <c r="FL1205" i="5"/>
  <c r="FK1205" i="5"/>
  <c r="FJ1205" i="5"/>
  <c r="FI1205" i="5"/>
  <c r="FH1205" i="5"/>
  <c r="FG1205" i="5"/>
  <c r="FF1205" i="5"/>
  <c r="GD1204" i="5"/>
  <c r="GC1204" i="5"/>
  <c r="GB1204" i="5"/>
  <c r="GA1204" i="5"/>
  <c r="FZ1204" i="5"/>
  <c r="FY1204" i="5"/>
  <c r="FX1204" i="5"/>
  <c r="FW1204" i="5"/>
  <c r="FV1204" i="5"/>
  <c r="FU1204" i="5"/>
  <c r="FT1204" i="5"/>
  <c r="FS1204" i="5"/>
  <c r="FR1204" i="5"/>
  <c r="FQ1204" i="5"/>
  <c r="FP1204" i="5"/>
  <c r="FO1204" i="5"/>
  <c r="FN1204" i="5"/>
  <c r="FM1204" i="5"/>
  <c r="FL1204" i="5"/>
  <c r="FK1204" i="5"/>
  <c r="FJ1204" i="5"/>
  <c r="FI1204" i="5"/>
  <c r="FH1204" i="5"/>
  <c r="FG1204" i="5"/>
  <c r="FF1204" i="5"/>
  <c r="GE1203" i="5"/>
  <c r="GD1203" i="5"/>
  <c r="GC1203" i="5"/>
  <c r="GB1203" i="5"/>
  <c r="GA1203" i="5"/>
  <c r="FZ1203" i="5"/>
  <c r="FY1203" i="5"/>
  <c r="FX1203" i="5"/>
  <c r="FW1203" i="5"/>
  <c r="FV1203" i="5"/>
  <c r="FU1203" i="5"/>
  <c r="FT1203" i="5"/>
  <c r="FS1203" i="5"/>
  <c r="FR1203" i="5"/>
  <c r="FQ1203" i="5"/>
  <c r="FP1203" i="5"/>
  <c r="FO1203" i="5"/>
  <c r="FN1203" i="5"/>
  <c r="FM1203" i="5"/>
  <c r="FL1203" i="5"/>
  <c r="FK1203" i="5"/>
  <c r="FJ1203" i="5"/>
  <c r="FI1203" i="5"/>
  <c r="FH1203" i="5"/>
  <c r="FG1203" i="5"/>
  <c r="FF1203" i="5"/>
  <c r="GF1202" i="5"/>
  <c r="GE1202" i="5"/>
  <c r="GD1202" i="5"/>
  <c r="GC1202" i="5"/>
  <c r="GB1202" i="5"/>
  <c r="GA1202" i="5"/>
  <c r="FZ1202" i="5"/>
  <c r="FY1202" i="5"/>
  <c r="FX1202" i="5"/>
  <c r="FW1202" i="5"/>
  <c r="FV1202" i="5"/>
  <c r="FU1202" i="5"/>
  <c r="FT1202" i="5"/>
  <c r="FS1202" i="5"/>
  <c r="FR1202" i="5"/>
  <c r="FQ1202" i="5"/>
  <c r="FP1202" i="5"/>
  <c r="FO1202" i="5"/>
  <c r="FN1202" i="5"/>
  <c r="FM1202" i="5"/>
  <c r="FL1202" i="5"/>
  <c r="FK1202" i="5"/>
  <c r="FJ1202" i="5"/>
  <c r="FI1202" i="5"/>
  <c r="FH1202" i="5"/>
  <c r="FG1202" i="5"/>
  <c r="FF1202" i="5"/>
  <c r="GG1201" i="5"/>
  <c r="GF1201" i="5"/>
  <c r="GE1201" i="5"/>
  <c r="GD1201" i="5"/>
  <c r="GC1201" i="5"/>
  <c r="GB1201" i="5"/>
  <c r="GA1201" i="5"/>
  <c r="FZ1201" i="5"/>
  <c r="FY1201" i="5"/>
  <c r="FX1201" i="5"/>
  <c r="FW1201" i="5"/>
  <c r="FV1201" i="5"/>
  <c r="FU1201" i="5"/>
  <c r="FT1201" i="5"/>
  <c r="FS1201" i="5"/>
  <c r="FR1201" i="5"/>
  <c r="FQ1201" i="5"/>
  <c r="FP1201" i="5"/>
  <c r="FO1201" i="5"/>
  <c r="FN1201" i="5"/>
  <c r="FM1201" i="5"/>
  <c r="FL1201" i="5"/>
  <c r="FK1201" i="5"/>
  <c r="FJ1201" i="5"/>
  <c r="FI1201" i="5"/>
  <c r="FH1201" i="5"/>
  <c r="FG1201" i="5"/>
  <c r="FF1201" i="5"/>
  <c r="GH1200" i="5"/>
  <c r="GG1200" i="5"/>
  <c r="GF1200" i="5"/>
  <c r="GE1200" i="5"/>
  <c r="GD1200" i="5"/>
  <c r="GC1200" i="5"/>
  <c r="GB1200" i="5"/>
  <c r="GA1200" i="5"/>
  <c r="FZ1200" i="5"/>
  <c r="FY1200" i="5"/>
  <c r="FX1200" i="5"/>
  <c r="FW1200" i="5"/>
  <c r="FV1200" i="5"/>
  <c r="FU1200" i="5"/>
  <c r="FT1200" i="5"/>
  <c r="FS1200" i="5"/>
  <c r="FR1200" i="5"/>
  <c r="FQ1200" i="5"/>
  <c r="FP1200" i="5"/>
  <c r="FO1200" i="5"/>
  <c r="FN1200" i="5"/>
  <c r="FM1200" i="5"/>
  <c r="FL1200" i="5"/>
  <c r="FK1200" i="5"/>
  <c r="FJ1200" i="5"/>
  <c r="FI1200" i="5"/>
  <c r="FH1200" i="5"/>
  <c r="FG1200" i="5"/>
  <c r="FF1200" i="5"/>
  <c r="GI1199" i="5"/>
  <c r="GH1199" i="5"/>
  <c r="GG1199" i="5"/>
  <c r="GF1199" i="5"/>
  <c r="GE1199" i="5"/>
  <c r="GD1199" i="5"/>
  <c r="GC1199" i="5"/>
  <c r="GB1199" i="5"/>
  <c r="GA1199" i="5"/>
  <c r="FZ1199" i="5"/>
  <c r="FY1199" i="5"/>
  <c r="FX1199" i="5"/>
  <c r="FW1199" i="5"/>
  <c r="FV1199" i="5"/>
  <c r="FU1199" i="5"/>
  <c r="FT1199" i="5"/>
  <c r="FS1199" i="5"/>
  <c r="FR1199" i="5"/>
  <c r="FQ1199" i="5"/>
  <c r="FP1199" i="5"/>
  <c r="FO1199" i="5"/>
  <c r="FN1199" i="5"/>
  <c r="FM1199" i="5"/>
  <c r="FL1199" i="5"/>
  <c r="FK1199" i="5"/>
  <c r="FJ1199" i="5"/>
  <c r="FI1199" i="5"/>
  <c r="FH1199" i="5"/>
  <c r="FG1199" i="5"/>
  <c r="FF1199" i="5"/>
  <c r="GJ1198" i="5"/>
  <c r="GI1198" i="5"/>
  <c r="GH1198" i="5"/>
  <c r="GG1198" i="5"/>
  <c r="GF1198" i="5"/>
  <c r="GE1198" i="5"/>
  <c r="GD1198" i="5"/>
  <c r="GC1198" i="5"/>
  <c r="GB1198" i="5"/>
  <c r="GA1198" i="5"/>
  <c r="FZ1198" i="5"/>
  <c r="FY1198" i="5"/>
  <c r="FX1198" i="5"/>
  <c r="FW1198" i="5"/>
  <c r="FV1198" i="5"/>
  <c r="FU1198" i="5"/>
  <c r="FT1198" i="5"/>
  <c r="FS1198" i="5"/>
  <c r="FR1198" i="5"/>
  <c r="FQ1198" i="5"/>
  <c r="FP1198" i="5"/>
  <c r="FO1198" i="5"/>
  <c r="FN1198" i="5"/>
  <c r="FM1198" i="5"/>
  <c r="FL1198" i="5"/>
  <c r="FK1198" i="5"/>
  <c r="FJ1198" i="5"/>
  <c r="FI1198" i="5"/>
  <c r="FH1198" i="5"/>
  <c r="FG1198" i="5"/>
  <c r="FF1198" i="5"/>
  <c r="GK1197" i="5"/>
  <c r="GJ1197" i="5"/>
  <c r="GI1197" i="5"/>
  <c r="GH1197" i="5"/>
  <c r="GG1197" i="5"/>
  <c r="GF1197" i="5"/>
  <c r="GE1197" i="5"/>
  <c r="GD1197" i="5"/>
  <c r="GC1197" i="5"/>
  <c r="GB1197" i="5"/>
  <c r="GA1197" i="5"/>
  <c r="FZ1197" i="5"/>
  <c r="FY1197" i="5"/>
  <c r="FX1197" i="5"/>
  <c r="FW1197" i="5"/>
  <c r="FV1197" i="5"/>
  <c r="FU1197" i="5"/>
  <c r="FT1197" i="5"/>
  <c r="FS1197" i="5"/>
  <c r="FR1197" i="5"/>
  <c r="FQ1197" i="5"/>
  <c r="FP1197" i="5"/>
  <c r="FO1197" i="5"/>
  <c r="FN1197" i="5"/>
  <c r="FM1197" i="5"/>
  <c r="FL1197" i="5"/>
  <c r="FK1197" i="5"/>
  <c r="FJ1197" i="5"/>
  <c r="FI1197" i="5"/>
  <c r="FH1197" i="5"/>
  <c r="FG1197" i="5"/>
  <c r="FF1197" i="5"/>
  <c r="GL1196" i="5"/>
  <c r="GK1196" i="5"/>
  <c r="GJ1196" i="5"/>
  <c r="GI1196" i="5"/>
  <c r="GH1196" i="5"/>
  <c r="GG1196" i="5"/>
  <c r="GF1196" i="5"/>
  <c r="GE1196" i="5"/>
  <c r="GD1196" i="5"/>
  <c r="GC1196" i="5"/>
  <c r="GB1196" i="5"/>
  <c r="GA1196" i="5"/>
  <c r="FZ1196" i="5"/>
  <c r="FY1196" i="5"/>
  <c r="FX1196" i="5"/>
  <c r="FW1196" i="5"/>
  <c r="FV1196" i="5"/>
  <c r="FU1196" i="5"/>
  <c r="FT1196" i="5"/>
  <c r="FS1196" i="5"/>
  <c r="FR1196" i="5"/>
  <c r="FQ1196" i="5"/>
  <c r="FP1196" i="5"/>
  <c r="FO1196" i="5"/>
  <c r="FN1196" i="5"/>
  <c r="FM1196" i="5"/>
  <c r="FL1196" i="5"/>
  <c r="FK1196" i="5"/>
  <c r="FJ1196" i="5"/>
  <c r="FI1196" i="5"/>
  <c r="FH1196" i="5"/>
  <c r="FG1196" i="5"/>
  <c r="FF1196" i="5"/>
  <c r="GM1195" i="5"/>
  <c r="GL1195" i="5"/>
  <c r="GK1195" i="5"/>
  <c r="GJ1195" i="5"/>
  <c r="GI1195" i="5"/>
  <c r="GH1195" i="5"/>
  <c r="GG1195" i="5"/>
  <c r="GF1195" i="5"/>
  <c r="GE1195" i="5"/>
  <c r="GD1195" i="5"/>
  <c r="GC1195" i="5"/>
  <c r="GB1195" i="5"/>
  <c r="GA1195" i="5"/>
  <c r="FZ1195" i="5"/>
  <c r="FY1195" i="5"/>
  <c r="FX1195" i="5"/>
  <c r="FW1195" i="5"/>
  <c r="FV1195" i="5"/>
  <c r="FU1195" i="5"/>
  <c r="FT1195" i="5"/>
  <c r="FS1195" i="5"/>
  <c r="FR1195" i="5"/>
  <c r="FQ1195" i="5"/>
  <c r="FP1195" i="5"/>
  <c r="FO1195" i="5"/>
  <c r="FN1195" i="5"/>
  <c r="FM1195" i="5"/>
  <c r="FL1195" i="5"/>
  <c r="FK1195" i="5"/>
  <c r="FJ1195" i="5"/>
  <c r="FI1195" i="5"/>
  <c r="FH1195" i="5"/>
  <c r="FG1195" i="5"/>
  <c r="FF1195" i="5"/>
  <c r="GN1194" i="5"/>
  <c r="GM1194" i="5"/>
  <c r="GL1194" i="5"/>
  <c r="GK1194" i="5"/>
  <c r="GJ1194" i="5"/>
  <c r="GI1194" i="5"/>
  <c r="GH1194" i="5"/>
  <c r="GG1194" i="5"/>
  <c r="GF1194" i="5"/>
  <c r="GE1194" i="5"/>
  <c r="GD1194" i="5"/>
  <c r="GC1194" i="5"/>
  <c r="GB1194" i="5"/>
  <c r="GA1194" i="5"/>
  <c r="FZ1194" i="5"/>
  <c r="FY1194" i="5"/>
  <c r="FX1194" i="5"/>
  <c r="FW1194" i="5"/>
  <c r="FV1194" i="5"/>
  <c r="FU1194" i="5"/>
  <c r="FT1194" i="5"/>
  <c r="FS1194" i="5"/>
  <c r="FR1194" i="5"/>
  <c r="FQ1194" i="5"/>
  <c r="FP1194" i="5"/>
  <c r="FO1194" i="5"/>
  <c r="FN1194" i="5"/>
  <c r="FM1194" i="5"/>
  <c r="FL1194" i="5"/>
  <c r="FK1194" i="5"/>
  <c r="FJ1194" i="5"/>
  <c r="FI1194" i="5"/>
  <c r="FH1194" i="5"/>
  <c r="FG1194" i="5"/>
  <c r="FF1194" i="5"/>
  <c r="GO1193" i="5"/>
  <c r="GN1193" i="5"/>
  <c r="GM1193" i="5"/>
  <c r="GL1193" i="5"/>
  <c r="GK1193" i="5"/>
  <c r="GJ1193" i="5"/>
  <c r="GI1193" i="5"/>
  <c r="GH1193" i="5"/>
  <c r="GG1193" i="5"/>
  <c r="GF1193" i="5"/>
  <c r="GE1193" i="5"/>
  <c r="GD1193" i="5"/>
  <c r="GC1193" i="5"/>
  <c r="GB1193" i="5"/>
  <c r="GA1193" i="5"/>
  <c r="FZ1193" i="5"/>
  <c r="FY1193" i="5"/>
  <c r="FX1193" i="5"/>
  <c r="FW1193" i="5"/>
  <c r="FV1193" i="5"/>
  <c r="FU1193" i="5"/>
  <c r="FT1193" i="5"/>
  <c r="FS1193" i="5"/>
  <c r="FR1193" i="5"/>
  <c r="FQ1193" i="5"/>
  <c r="FP1193" i="5"/>
  <c r="FO1193" i="5"/>
  <c r="FN1193" i="5"/>
  <c r="FM1193" i="5"/>
  <c r="FL1193" i="5"/>
  <c r="FK1193" i="5"/>
  <c r="FJ1193" i="5"/>
  <c r="FI1193" i="5"/>
  <c r="FH1193" i="5"/>
  <c r="FG1193" i="5"/>
  <c r="FF1193" i="5"/>
  <c r="GP1192" i="5"/>
  <c r="GO1192" i="5"/>
  <c r="GN1192" i="5"/>
  <c r="GM1192" i="5"/>
  <c r="GL1192" i="5"/>
  <c r="GK1192" i="5"/>
  <c r="GJ1192" i="5"/>
  <c r="GI1192" i="5"/>
  <c r="GH1192" i="5"/>
  <c r="GG1192" i="5"/>
  <c r="GF1192" i="5"/>
  <c r="GE1192" i="5"/>
  <c r="GD1192" i="5"/>
  <c r="GC1192" i="5"/>
  <c r="GB1192" i="5"/>
  <c r="GA1192" i="5"/>
  <c r="FZ1192" i="5"/>
  <c r="FY1192" i="5"/>
  <c r="FX1192" i="5"/>
  <c r="FW1192" i="5"/>
  <c r="FV1192" i="5"/>
  <c r="FU1192" i="5"/>
  <c r="FT1192" i="5"/>
  <c r="FS1192" i="5"/>
  <c r="FR1192" i="5"/>
  <c r="FQ1192" i="5"/>
  <c r="FP1192" i="5"/>
  <c r="FO1192" i="5"/>
  <c r="FN1192" i="5"/>
  <c r="FM1192" i="5"/>
  <c r="FL1192" i="5"/>
  <c r="FK1192" i="5"/>
  <c r="FJ1192" i="5"/>
  <c r="FI1192" i="5"/>
  <c r="FH1192" i="5"/>
  <c r="FG1192" i="5"/>
  <c r="FF1192" i="5"/>
  <c r="GQ1191" i="5"/>
  <c r="GP1191" i="5"/>
  <c r="GO1191" i="5"/>
  <c r="GN1191" i="5"/>
  <c r="GM1191" i="5"/>
  <c r="GL1191" i="5"/>
  <c r="GK1191" i="5"/>
  <c r="GJ1191" i="5"/>
  <c r="GI1191" i="5"/>
  <c r="GH1191" i="5"/>
  <c r="GG1191" i="5"/>
  <c r="GF1191" i="5"/>
  <c r="GE1191" i="5"/>
  <c r="GD1191" i="5"/>
  <c r="GC1191" i="5"/>
  <c r="GB1191" i="5"/>
  <c r="GA1191" i="5"/>
  <c r="FZ1191" i="5"/>
  <c r="FY1191" i="5"/>
  <c r="FX1191" i="5"/>
  <c r="FW1191" i="5"/>
  <c r="FV1191" i="5"/>
  <c r="FU1191" i="5"/>
  <c r="FT1191" i="5"/>
  <c r="FS1191" i="5"/>
  <c r="FR1191" i="5"/>
  <c r="FQ1191" i="5"/>
  <c r="FP1191" i="5"/>
  <c r="FO1191" i="5"/>
  <c r="FN1191" i="5"/>
  <c r="FM1191" i="5"/>
  <c r="FL1191" i="5"/>
  <c r="FK1191" i="5"/>
  <c r="FJ1191" i="5"/>
  <c r="FI1191" i="5"/>
  <c r="FH1191" i="5"/>
  <c r="FG1191" i="5"/>
  <c r="FF1191" i="5"/>
  <c r="GR1190" i="5"/>
  <c r="GQ1190" i="5"/>
  <c r="GP1190" i="5"/>
  <c r="GO1190" i="5"/>
  <c r="GN1190" i="5"/>
  <c r="GM1190" i="5"/>
  <c r="GL1190" i="5"/>
  <c r="GK1190" i="5"/>
  <c r="GJ1190" i="5"/>
  <c r="GI1190" i="5"/>
  <c r="GH1190" i="5"/>
  <c r="GG1190" i="5"/>
  <c r="GF1190" i="5"/>
  <c r="GE1190" i="5"/>
  <c r="GD1190" i="5"/>
  <c r="GC1190" i="5"/>
  <c r="GB1190" i="5"/>
  <c r="GA1190" i="5"/>
  <c r="FZ1190" i="5"/>
  <c r="FY1190" i="5"/>
  <c r="FX1190" i="5"/>
  <c r="FW1190" i="5"/>
  <c r="FV1190" i="5"/>
  <c r="FU1190" i="5"/>
  <c r="FT1190" i="5"/>
  <c r="FS1190" i="5"/>
  <c r="FR1190" i="5"/>
  <c r="FQ1190" i="5"/>
  <c r="FP1190" i="5"/>
  <c r="FO1190" i="5"/>
  <c r="FN1190" i="5"/>
  <c r="FM1190" i="5"/>
  <c r="FL1190" i="5"/>
  <c r="FK1190" i="5"/>
  <c r="FJ1190" i="5"/>
  <c r="FI1190" i="5"/>
  <c r="FH1190" i="5"/>
  <c r="FG1190" i="5"/>
  <c r="FF1190" i="5"/>
  <c r="DR1228" i="5"/>
  <c r="DS1227" i="5"/>
  <c r="DR1227" i="5"/>
  <c r="DT1226" i="5"/>
  <c r="DS1226" i="5"/>
  <c r="DR1226" i="5"/>
  <c r="DU1225" i="5"/>
  <c r="DT1225" i="5"/>
  <c r="DS1225" i="5"/>
  <c r="DR1225" i="5"/>
  <c r="DV1224" i="5"/>
  <c r="DU1224" i="5"/>
  <c r="DT1224" i="5"/>
  <c r="DS1224" i="5"/>
  <c r="DR1224" i="5"/>
  <c r="DW1223" i="5"/>
  <c r="DV1223" i="5"/>
  <c r="DU1223" i="5"/>
  <c r="DT1223" i="5"/>
  <c r="DS1223" i="5"/>
  <c r="DR1223" i="5"/>
  <c r="DX1222" i="5"/>
  <c r="DW1222" i="5"/>
  <c r="DV1222" i="5"/>
  <c r="DU1222" i="5"/>
  <c r="DT1222" i="5"/>
  <c r="DS1222" i="5"/>
  <c r="DR1222" i="5"/>
  <c r="DY1221" i="5"/>
  <c r="DX1221" i="5"/>
  <c r="DW1221" i="5"/>
  <c r="DV1221" i="5"/>
  <c r="DU1221" i="5"/>
  <c r="DT1221" i="5"/>
  <c r="DS1221" i="5"/>
  <c r="DR1221" i="5"/>
  <c r="DZ1220" i="5"/>
  <c r="DY1220" i="5"/>
  <c r="DX1220" i="5"/>
  <c r="DW1220" i="5"/>
  <c r="DV1220" i="5"/>
  <c r="DU1220" i="5"/>
  <c r="DT1220" i="5"/>
  <c r="DS1220" i="5"/>
  <c r="DR1220" i="5"/>
  <c r="EA1219" i="5"/>
  <c r="DZ1219" i="5"/>
  <c r="DY1219" i="5"/>
  <c r="DX1219" i="5"/>
  <c r="DW1219" i="5"/>
  <c r="DV1219" i="5"/>
  <c r="DU1219" i="5"/>
  <c r="DT1219" i="5"/>
  <c r="DS1219" i="5"/>
  <c r="DR1219" i="5"/>
  <c r="EB1218" i="5"/>
  <c r="EA1218" i="5"/>
  <c r="DZ1218" i="5"/>
  <c r="DY1218" i="5"/>
  <c r="DX1218" i="5"/>
  <c r="DW1218" i="5"/>
  <c r="DV1218" i="5"/>
  <c r="DU1218" i="5"/>
  <c r="DT1218" i="5"/>
  <c r="DS1218" i="5"/>
  <c r="DR1218" i="5"/>
  <c r="EC1217" i="5"/>
  <c r="EB1217" i="5"/>
  <c r="EA1217" i="5"/>
  <c r="DZ1217" i="5"/>
  <c r="DY1217" i="5"/>
  <c r="DX1217" i="5"/>
  <c r="DW1217" i="5"/>
  <c r="DV1217" i="5"/>
  <c r="DU1217" i="5"/>
  <c r="DT1217" i="5"/>
  <c r="DS1217" i="5"/>
  <c r="DR1217" i="5"/>
  <c r="ED1216" i="5"/>
  <c r="EC1216" i="5"/>
  <c r="EB1216" i="5"/>
  <c r="EA1216" i="5"/>
  <c r="DZ1216" i="5"/>
  <c r="DY1216" i="5"/>
  <c r="DX1216" i="5"/>
  <c r="DW1216" i="5"/>
  <c r="DV1216" i="5"/>
  <c r="DU1216" i="5"/>
  <c r="DT1216" i="5"/>
  <c r="DS1216" i="5"/>
  <c r="DR1216" i="5"/>
  <c r="EE1215" i="5"/>
  <c r="ED1215" i="5"/>
  <c r="EC1215" i="5"/>
  <c r="EB1215" i="5"/>
  <c r="EA1215" i="5"/>
  <c r="DZ1215" i="5"/>
  <c r="DY1215" i="5"/>
  <c r="DX1215" i="5"/>
  <c r="DW1215" i="5"/>
  <c r="DV1215" i="5"/>
  <c r="DU1215" i="5"/>
  <c r="DT1215" i="5"/>
  <c r="DS1215" i="5"/>
  <c r="DR1215" i="5"/>
  <c r="EF1214" i="5"/>
  <c r="EE1214" i="5"/>
  <c r="ED1214" i="5"/>
  <c r="EC1214" i="5"/>
  <c r="EB1214" i="5"/>
  <c r="EA1214" i="5"/>
  <c r="DZ1214" i="5"/>
  <c r="DY1214" i="5"/>
  <c r="DX1214" i="5"/>
  <c r="DW1214" i="5"/>
  <c r="DV1214" i="5"/>
  <c r="DU1214" i="5"/>
  <c r="DT1214" i="5"/>
  <c r="DS1214" i="5"/>
  <c r="DR1214" i="5"/>
  <c r="EG1213" i="5"/>
  <c r="EF1213" i="5"/>
  <c r="EE1213" i="5"/>
  <c r="ED1213" i="5"/>
  <c r="EC1213" i="5"/>
  <c r="EB1213" i="5"/>
  <c r="EA1213" i="5"/>
  <c r="DZ1213" i="5"/>
  <c r="DY1213" i="5"/>
  <c r="DX1213" i="5"/>
  <c r="DW1213" i="5"/>
  <c r="DV1213" i="5"/>
  <c r="DU1213" i="5"/>
  <c r="DT1213" i="5"/>
  <c r="DS1213" i="5"/>
  <c r="DR1213" i="5"/>
  <c r="EH1212" i="5"/>
  <c r="EG1212" i="5"/>
  <c r="EF1212" i="5"/>
  <c r="EE1212" i="5"/>
  <c r="ED1212" i="5"/>
  <c r="EC1212" i="5"/>
  <c r="EB1212" i="5"/>
  <c r="EA1212" i="5"/>
  <c r="DZ1212" i="5"/>
  <c r="DY1212" i="5"/>
  <c r="DX1212" i="5"/>
  <c r="DW1212" i="5"/>
  <c r="DV1212" i="5"/>
  <c r="DU1212" i="5"/>
  <c r="DT1212" i="5"/>
  <c r="DS1212" i="5"/>
  <c r="DR1212" i="5"/>
  <c r="EI1211" i="5"/>
  <c r="EH1211" i="5"/>
  <c r="EG1211" i="5"/>
  <c r="EF1211" i="5"/>
  <c r="EE1211" i="5"/>
  <c r="ED1211" i="5"/>
  <c r="EC1211" i="5"/>
  <c r="EB1211" i="5"/>
  <c r="EA1211" i="5"/>
  <c r="DZ1211" i="5"/>
  <c r="DY1211" i="5"/>
  <c r="DX1211" i="5"/>
  <c r="DW1211" i="5"/>
  <c r="DV1211" i="5"/>
  <c r="DU1211" i="5"/>
  <c r="DT1211" i="5"/>
  <c r="DS1211" i="5"/>
  <c r="DR1211" i="5"/>
  <c r="EJ1210" i="5"/>
  <c r="EI1210" i="5"/>
  <c r="EH1210" i="5"/>
  <c r="EG1210" i="5"/>
  <c r="EF1210" i="5"/>
  <c r="EE1210" i="5"/>
  <c r="ED1210" i="5"/>
  <c r="EC1210" i="5"/>
  <c r="EB1210" i="5"/>
  <c r="EA1210" i="5"/>
  <c r="DZ1210" i="5"/>
  <c r="DY1210" i="5"/>
  <c r="DX1210" i="5"/>
  <c r="DW1210" i="5"/>
  <c r="DV1210" i="5"/>
  <c r="DU1210" i="5"/>
  <c r="DT1210" i="5"/>
  <c r="DS1210" i="5"/>
  <c r="DR1210" i="5"/>
  <c r="EK1209" i="5"/>
  <c r="EJ1209" i="5"/>
  <c r="EI1209" i="5"/>
  <c r="EH1209" i="5"/>
  <c r="EG1209" i="5"/>
  <c r="EF1209" i="5"/>
  <c r="EE1209" i="5"/>
  <c r="ED1209" i="5"/>
  <c r="EC1209" i="5"/>
  <c r="EB1209" i="5"/>
  <c r="EA1209" i="5"/>
  <c r="DZ1209" i="5"/>
  <c r="DY1209" i="5"/>
  <c r="DX1209" i="5"/>
  <c r="DW1209" i="5"/>
  <c r="DV1209" i="5"/>
  <c r="DU1209" i="5"/>
  <c r="DT1209" i="5"/>
  <c r="DS1209" i="5"/>
  <c r="DR1209" i="5"/>
  <c r="EL1208" i="5"/>
  <c r="EK1208" i="5"/>
  <c r="EJ1208" i="5"/>
  <c r="EI1208" i="5"/>
  <c r="EH1208" i="5"/>
  <c r="EG1208" i="5"/>
  <c r="EF1208" i="5"/>
  <c r="EE1208" i="5"/>
  <c r="ED1208" i="5"/>
  <c r="EC1208" i="5"/>
  <c r="EB1208" i="5"/>
  <c r="EA1208" i="5"/>
  <c r="DZ1208" i="5"/>
  <c r="DY1208" i="5"/>
  <c r="DX1208" i="5"/>
  <c r="DW1208" i="5"/>
  <c r="DV1208" i="5"/>
  <c r="DU1208" i="5"/>
  <c r="DT1208" i="5"/>
  <c r="DS1208" i="5"/>
  <c r="DR1208" i="5"/>
  <c r="EM1207" i="5"/>
  <c r="EL1207" i="5"/>
  <c r="EK1207" i="5"/>
  <c r="EJ1207" i="5"/>
  <c r="EI1207" i="5"/>
  <c r="EH1207" i="5"/>
  <c r="EG1207" i="5"/>
  <c r="EF1207" i="5"/>
  <c r="EE1207" i="5"/>
  <c r="ED1207" i="5"/>
  <c r="EC1207" i="5"/>
  <c r="EB1207" i="5"/>
  <c r="EA1207" i="5"/>
  <c r="DZ1207" i="5"/>
  <c r="DY1207" i="5"/>
  <c r="DX1207" i="5"/>
  <c r="DW1207" i="5"/>
  <c r="DV1207" i="5"/>
  <c r="DU1207" i="5"/>
  <c r="DT1207" i="5"/>
  <c r="DS1207" i="5"/>
  <c r="DR1207" i="5"/>
  <c r="EN1206" i="5"/>
  <c r="EM1206" i="5"/>
  <c r="EL1206" i="5"/>
  <c r="EK1206" i="5"/>
  <c r="EJ1206" i="5"/>
  <c r="EI1206" i="5"/>
  <c r="EH1206" i="5"/>
  <c r="EG1206" i="5"/>
  <c r="EF1206" i="5"/>
  <c r="EE1206" i="5"/>
  <c r="ED1206" i="5"/>
  <c r="EC1206" i="5"/>
  <c r="EB1206" i="5"/>
  <c r="EA1206" i="5"/>
  <c r="DZ1206" i="5"/>
  <c r="DY1206" i="5"/>
  <c r="DX1206" i="5"/>
  <c r="DW1206" i="5"/>
  <c r="DV1206" i="5"/>
  <c r="DU1206" i="5"/>
  <c r="DT1206" i="5"/>
  <c r="DS1206" i="5"/>
  <c r="DR1206" i="5"/>
  <c r="EO1205" i="5"/>
  <c r="EN1205" i="5"/>
  <c r="EM1205" i="5"/>
  <c r="EL1205" i="5"/>
  <c r="EK1205" i="5"/>
  <c r="EJ1205" i="5"/>
  <c r="EI1205" i="5"/>
  <c r="EH1205" i="5"/>
  <c r="EG1205" i="5"/>
  <c r="EF1205" i="5"/>
  <c r="EE1205" i="5"/>
  <c r="ED1205" i="5"/>
  <c r="EC1205" i="5"/>
  <c r="EB1205" i="5"/>
  <c r="EA1205" i="5"/>
  <c r="DZ1205" i="5"/>
  <c r="DY1205" i="5"/>
  <c r="DX1205" i="5"/>
  <c r="DW1205" i="5"/>
  <c r="DV1205" i="5"/>
  <c r="DU1205" i="5"/>
  <c r="DT1205" i="5"/>
  <c r="DS1205" i="5"/>
  <c r="DR1205" i="5"/>
  <c r="EP1204" i="5"/>
  <c r="EO1204" i="5"/>
  <c r="EN1204" i="5"/>
  <c r="EM1204" i="5"/>
  <c r="EL1204" i="5"/>
  <c r="EK1204" i="5"/>
  <c r="EJ1204" i="5"/>
  <c r="EI1204" i="5"/>
  <c r="EH1204" i="5"/>
  <c r="EG1204" i="5"/>
  <c r="EF1204" i="5"/>
  <c r="EE1204" i="5"/>
  <c r="ED1204" i="5"/>
  <c r="EC1204" i="5"/>
  <c r="EB1204" i="5"/>
  <c r="EA1204" i="5"/>
  <c r="DZ1204" i="5"/>
  <c r="DY1204" i="5"/>
  <c r="DX1204" i="5"/>
  <c r="DW1204" i="5"/>
  <c r="DV1204" i="5"/>
  <c r="DU1204" i="5"/>
  <c r="DT1204" i="5"/>
  <c r="DS1204" i="5"/>
  <c r="DR1204" i="5"/>
  <c r="EQ1203" i="5"/>
  <c r="EP1203" i="5"/>
  <c r="EO1203" i="5"/>
  <c r="EN1203" i="5"/>
  <c r="EM1203" i="5"/>
  <c r="EL1203" i="5"/>
  <c r="EK1203" i="5"/>
  <c r="EJ1203" i="5"/>
  <c r="EI1203" i="5"/>
  <c r="EH1203" i="5"/>
  <c r="EG1203" i="5"/>
  <c r="EF1203" i="5"/>
  <c r="EE1203" i="5"/>
  <c r="ED1203" i="5"/>
  <c r="EC1203" i="5"/>
  <c r="EB1203" i="5"/>
  <c r="EA1203" i="5"/>
  <c r="DZ1203" i="5"/>
  <c r="DY1203" i="5"/>
  <c r="DX1203" i="5"/>
  <c r="DW1203" i="5"/>
  <c r="DV1203" i="5"/>
  <c r="DU1203" i="5"/>
  <c r="DT1203" i="5"/>
  <c r="DS1203" i="5"/>
  <c r="DR1203" i="5"/>
  <c r="ER1202" i="5"/>
  <c r="EQ1202" i="5"/>
  <c r="EP1202" i="5"/>
  <c r="EO1202" i="5"/>
  <c r="EN1202" i="5"/>
  <c r="EM1202" i="5"/>
  <c r="EL1202" i="5"/>
  <c r="EK1202" i="5"/>
  <c r="EJ1202" i="5"/>
  <c r="EI1202" i="5"/>
  <c r="EH1202" i="5"/>
  <c r="EG1202" i="5"/>
  <c r="EF1202" i="5"/>
  <c r="EE1202" i="5"/>
  <c r="ED1202" i="5"/>
  <c r="EC1202" i="5"/>
  <c r="EB1202" i="5"/>
  <c r="EA1202" i="5"/>
  <c r="DZ1202" i="5"/>
  <c r="DY1202" i="5"/>
  <c r="DX1202" i="5"/>
  <c r="DW1202" i="5"/>
  <c r="DV1202" i="5"/>
  <c r="DU1202" i="5"/>
  <c r="DT1202" i="5"/>
  <c r="DS1202" i="5"/>
  <c r="DR1202" i="5"/>
  <c r="ES1201" i="5"/>
  <c r="ER1201" i="5"/>
  <c r="EQ1201" i="5"/>
  <c r="EP1201" i="5"/>
  <c r="EO1201" i="5"/>
  <c r="EN1201" i="5"/>
  <c r="EM1201" i="5"/>
  <c r="EL1201" i="5"/>
  <c r="EK1201" i="5"/>
  <c r="EJ1201" i="5"/>
  <c r="EI1201" i="5"/>
  <c r="EH1201" i="5"/>
  <c r="EG1201" i="5"/>
  <c r="EF1201" i="5"/>
  <c r="EE1201" i="5"/>
  <c r="ED1201" i="5"/>
  <c r="EC1201" i="5"/>
  <c r="EB1201" i="5"/>
  <c r="EA1201" i="5"/>
  <c r="DZ1201" i="5"/>
  <c r="DY1201" i="5"/>
  <c r="DX1201" i="5"/>
  <c r="DW1201" i="5"/>
  <c r="DV1201" i="5"/>
  <c r="DU1201" i="5"/>
  <c r="DT1201" i="5"/>
  <c r="DS1201" i="5"/>
  <c r="DR1201" i="5"/>
  <c r="ET1200" i="5"/>
  <c r="ES1200" i="5"/>
  <c r="ER1200" i="5"/>
  <c r="EQ1200" i="5"/>
  <c r="EP1200" i="5"/>
  <c r="EO1200" i="5"/>
  <c r="EN1200" i="5"/>
  <c r="EM1200" i="5"/>
  <c r="EL1200" i="5"/>
  <c r="EK1200" i="5"/>
  <c r="EJ1200" i="5"/>
  <c r="EI1200" i="5"/>
  <c r="EH1200" i="5"/>
  <c r="EG1200" i="5"/>
  <c r="EF1200" i="5"/>
  <c r="EE1200" i="5"/>
  <c r="ED1200" i="5"/>
  <c r="EC1200" i="5"/>
  <c r="EB1200" i="5"/>
  <c r="EA1200" i="5"/>
  <c r="DZ1200" i="5"/>
  <c r="DY1200" i="5"/>
  <c r="DX1200" i="5"/>
  <c r="DW1200" i="5"/>
  <c r="DV1200" i="5"/>
  <c r="DU1200" i="5"/>
  <c r="DT1200" i="5"/>
  <c r="DS1200" i="5"/>
  <c r="DR1200" i="5"/>
  <c r="EU1199" i="5"/>
  <c r="ET1199" i="5"/>
  <c r="ES1199" i="5"/>
  <c r="ER1199" i="5"/>
  <c r="EQ1199" i="5"/>
  <c r="EP1199" i="5"/>
  <c r="EO1199" i="5"/>
  <c r="EN1199" i="5"/>
  <c r="EM1199" i="5"/>
  <c r="EL1199" i="5"/>
  <c r="EK1199" i="5"/>
  <c r="EJ1199" i="5"/>
  <c r="EI1199" i="5"/>
  <c r="EH1199" i="5"/>
  <c r="EG1199" i="5"/>
  <c r="EF1199" i="5"/>
  <c r="EE1199" i="5"/>
  <c r="ED1199" i="5"/>
  <c r="EC1199" i="5"/>
  <c r="EB1199" i="5"/>
  <c r="EA1199" i="5"/>
  <c r="DZ1199" i="5"/>
  <c r="DY1199" i="5"/>
  <c r="DX1199" i="5"/>
  <c r="DW1199" i="5"/>
  <c r="DV1199" i="5"/>
  <c r="DU1199" i="5"/>
  <c r="DT1199" i="5"/>
  <c r="DS1199" i="5"/>
  <c r="DR1199" i="5"/>
  <c r="EV1198" i="5"/>
  <c r="EU1198" i="5"/>
  <c r="ET1198" i="5"/>
  <c r="ES1198" i="5"/>
  <c r="ER1198" i="5"/>
  <c r="EQ1198" i="5"/>
  <c r="EP1198" i="5"/>
  <c r="EO1198" i="5"/>
  <c r="EN1198" i="5"/>
  <c r="EM1198" i="5"/>
  <c r="EL1198" i="5"/>
  <c r="EK1198" i="5"/>
  <c r="EJ1198" i="5"/>
  <c r="EI1198" i="5"/>
  <c r="EH1198" i="5"/>
  <c r="EG1198" i="5"/>
  <c r="EF1198" i="5"/>
  <c r="EE1198" i="5"/>
  <c r="ED1198" i="5"/>
  <c r="EC1198" i="5"/>
  <c r="EB1198" i="5"/>
  <c r="EA1198" i="5"/>
  <c r="DZ1198" i="5"/>
  <c r="DY1198" i="5"/>
  <c r="DX1198" i="5"/>
  <c r="DW1198" i="5"/>
  <c r="DV1198" i="5"/>
  <c r="DU1198" i="5"/>
  <c r="DT1198" i="5"/>
  <c r="DS1198" i="5"/>
  <c r="DR1198" i="5"/>
  <c r="EW1197" i="5"/>
  <c r="EV1197" i="5"/>
  <c r="EU1197" i="5"/>
  <c r="ET1197" i="5"/>
  <c r="ES1197" i="5"/>
  <c r="ER1197" i="5"/>
  <c r="EQ1197" i="5"/>
  <c r="EP1197" i="5"/>
  <c r="EO1197" i="5"/>
  <c r="EN1197" i="5"/>
  <c r="EM1197" i="5"/>
  <c r="EL1197" i="5"/>
  <c r="EK1197" i="5"/>
  <c r="EJ1197" i="5"/>
  <c r="EI1197" i="5"/>
  <c r="EH1197" i="5"/>
  <c r="EG1197" i="5"/>
  <c r="EF1197" i="5"/>
  <c r="EE1197" i="5"/>
  <c r="ED1197" i="5"/>
  <c r="EC1197" i="5"/>
  <c r="EB1197" i="5"/>
  <c r="EA1197" i="5"/>
  <c r="DZ1197" i="5"/>
  <c r="DY1197" i="5"/>
  <c r="DX1197" i="5"/>
  <c r="DW1197" i="5"/>
  <c r="DV1197" i="5"/>
  <c r="DU1197" i="5"/>
  <c r="DT1197" i="5"/>
  <c r="DS1197" i="5"/>
  <c r="DR1197" i="5"/>
  <c r="EX1196" i="5"/>
  <c r="EW1196" i="5"/>
  <c r="EV1196" i="5"/>
  <c r="EU1196" i="5"/>
  <c r="ET1196" i="5"/>
  <c r="ES1196" i="5"/>
  <c r="ER1196" i="5"/>
  <c r="EQ1196" i="5"/>
  <c r="EP1196" i="5"/>
  <c r="EO1196" i="5"/>
  <c r="EN1196" i="5"/>
  <c r="EM1196" i="5"/>
  <c r="EL1196" i="5"/>
  <c r="EK1196" i="5"/>
  <c r="EJ1196" i="5"/>
  <c r="EI1196" i="5"/>
  <c r="EH1196" i="5"/>
  <c r="EG1196" i="5"/>
  <c r="EF1196" i="5"/>
  <c r="EE1196" i="5"/>
  <c r="ED1196" i="5"/>
  <c r="EC1196" i="5"/>
  <c r="EB1196" i="5"/>
  <c r="EA1196" i="5"/>
  <c r="DZ1196" i="5"/>
  <c r="DY1196" i="5"/>
  <c r="DX1196" i="5"/>
  <c r="DW1196" i="5"/>
  <c r="DV1196" i="5"/>
  <c r="DU1196" i="5"/>
  <c r="DT1196" i="5"/>
  <c r="DS1196" i="5"/>
  <c r="DR1196" i="5"/>
  <c r="EY1195" i="5"/>
  <c r="EX1195" i="5"/>
  <c r="EW1195" i="5"/>
  <c r="EV1195" i="5"/>
  <c r="EU1195" i="5"/>
  <c r="ET1195" i="5"/>
  <c r="ES1195" i="5"/>
  <c r="ER1195" i="5"/>
  <c r="EQ1195" i="5"/>
  <c r="EP1195" i="5"/>
  <c r="EO1195" i="5"/>
  <c r="EN1195" i="5"/>
  <c r="EM1195" i="5"/>
  <c r="EL1195" i="5"/>
  <c r="EK1195" i="5"/>
  <c r="EJ1195" i="5"/>
  <c r="EI1195" i="5"/>
  <c r="EH1195" i="5"/>
  <c r="EG1195" i="5"/>
  <c r="EF1195" i="5"/>
  <c r="EE1195" i="5"/>
  <c r="ED1195" i="5"/>
  <c r="EC1195" i="5"/>
  <c r="EB1195" i="5"/>
  <c r="EA1195" i="5"/>
  <c r="DZ1195" i="5"/>
  <c r="DY1195" i="5"/>
  <c r="DX1195" i="5"/>
  <c r="DW1195" i="5"/>
  <c r="DV1195" i="5"/>
  <c r="DU1195" i="5"/>
  <c r="DT1195" i="5"/>
  <c r="DS1195" i="5"/>
  <c r="DR1195" i="5"/>
  <c r="EZ1194" i="5"/>
  <c r="EY1194" i="5"/>
  <c r="EX1194" i="5"/>
  <c r="EW1194" i="5"/>
  <c r="EV1194" i="5"/>
  <c r="EU1194" i="5"/>
  <c r="ET1194" i="5"/>
  <c r="ES1194" i="5"/>
  <c r="ER1194" i="5"/>
  <c r="EQ1194" i="5"/>
  <c r="EP1194" i="5"/>
  <c r="EO1194" i="5"/>
  <c r="EN1194" i="5"/>
  <c r="EM1194" i="5"/>
  <c r="EL1194" i="5"/>
  <c r="EK1194" i="5"/>
  <c r="EJ1194" i="5"/>
  <c r="EI1194" i="5"/>
  <c r="EH1194" i="5"/>
  <c r="EG1194" i="5"/>
  <c r="EF1194" i="5"/>
  <c r="EE1194" i="5"/>
  <c r="ED1194" i="5"/>
  <c r="EC1194" i="5"/>
  <c r="EB1194" i="5"/>
  <c r="EA1194" i="5"/>
  <c r="DZ1194" i="5"/>
  <c r="DY1194" i="5"/>
  <c r="DX1194" i="5"/>
  <c r="DW1194" i="5"/>
  <c r="DV1194" i="5"/>
  <c r="DU1194" i="5"/>
  <c r="DT1194" i="5"/>
  <c r="DS1194" i="5"/>
  <c r="DR1194" i="5"/>
  <c r="FA1193" i="5"/>
  <c r="EZ1193" i="5"/>
  <c r="EY1193" i="5"/>
  <c r="EX1193" i="5"/>
  <c r="EW1193" i="5"/>
  <c r="EV1193" i="5"/>
  <c r="EU1193" i="5"/>
  <c r="ET1193" i="5"/>
  <c r="ES1193" i="5"/>
  <c r="ER1193" i="5"/>
  <c r="EQ1193" i="5"/>
  <c r="EP1193" i="5"/>
  <c r="EO1193" i="5"/>
  <c r="EN1193" i="5"/>
  <c r="EM1193" i="5"/>
  <c r="EL1193" i="5"/>
  <c r="EK1193" i="5"/>
  <c r="EJ1193" i="5"/>
  <c r="EI1193" i="5"/>
  <c r="EH1193" i="5"/>
  <c r="EG1193" i="5"/>
  <c r="EF1193" i="5"/>
  <c r="EE1193" i="5"/>
  <c r="ED1193" i="5"/>
  <c r="EC1193" i="5"/>
  <c r="EB1193" i="5"/>
  <c r="EA1193" i="5"/>
  <c r="DZ1193" i="5"/>
  <c r="DY1193" i="5"/>
  <c r="DX1193" i="5"/>
  <c r="DW1193" i="5"/>
  <c r="DV1193" i="5"/>
  <c r="DU1193" i="5"/>
  <c r="DT1193" i="5"/>
  <c r="DS1193" i="5"/>
  <c r="DR1193" i="5"/>
  <c r="FB1192" i="5"/>
  <c r="FA1192" i="5"/>
  <c r="EZ1192" i="5"/>
  <c r="EY1192" i="5"/>
  <c r="EX1192" i="5"/>
  <c r="EW1192" i="5"/>
  <c r="EV1192" i="5"/>
  <c r="EU1192" i="5"/>
  <c r="ET1192" i="5"/>
  <c r="ES1192" i="5"/>
  <c r="ER1192" i="5"/>
  <c r="EQ1192" i="5"/>
  <c r="EP1192" i="5"/>
  <c r="EO1192" i="5"/>
  <c r="EN1192" i="5"/>
  <c r="EM1192" i="5"/>
  <c r="EL1192" i="5"/>
  <c r="EK1192" i="5"/>
  <c r="EJ1192" i="5"/>
  <c r="EI1192" i="5"/>
  <c r="EH1192" i="5"/>
  <c r="EG1192" i="5"/>
  <c r="EF1192" i="5"/>
  <c r="EE1192" i="5"/>
  <c r="ED1192" i="5"/>
  <c r="EC1192" i="5"/>
  <c r="EB1192" i="5"/>
  <c r="EA1192" i="5"/>
  <c r="DZ1192" i="5"/>
  <c r="DY1192" i="5"/>
  <c r="DX1192" i="5"/>
  <c r="DW1192" i="5"/>
  <c r="DV1192" i="5"/>
  <c r="DU1192" i="5"/>
  <c r="DT1192" i="5"/>
  <c r="DS1192" i="5"/>
  <c r="DR1192" i="5"/>
  <c r="FC1191" i="5"/>
  <c r="FB1191" i="5"/>
  <c r="FA1191" i="5"/>
  <c r="EZ1191" i="5"/>
  <c r="EY1191" i="5"/>
  <c r="EX1191" i="5"/>
  <c r="EW1191" i="5"/>
  <c r="EV1191" i="5"/>
  <c r="EU1191" i="5"/>
  <c r="ET1191" i="5"/>
  <c r="ES1191" i="5"/>
  <c r="ER1191" i="5"/>
  <c r="EQ1191" i="5"/>
  <c r="EP1191" i="5"/>
  <c r="EO1191" i="5"/>
  <c r="EN1191" i="5"/>
  <c r="EM1191" i="5"/>
  <c r="EL1191" i="5"/>
  <c r="EK1191" i="5"/>
  <c r="EJ1191" i="5"/>
  <c r="EI1191" i="5"/>
  <c r="EH1191" i="5"/>
  <c r="EG1191" i="5"/>
  <c r="EF1191" i="5"/>
  <c r="EE1191" i="5"/>
  <c r="ED1191" i="5"/>
  <c r="EC1191" i="5"/>
  <c r="EB1191" i="5"/>
  <c r="EA1191" i="5"/>
  <c r="DZ1191" i="5"/>
  <c r="DY1191" i="5"/>
  <c r="DX1191" i="5"/>
  <c r="DW1191" i="5"/>
  <c r="DV1191" i="5"/>
  <c r="DU1191" i="5"/>
  <c r="DT1191" i="5"/>
  <c r="DS1191" i="5"/>
  <c r="DR1191" i="5"/>
  <c r="FD1190" i="5"/>
  <c r="FC1190" i="5"/>
  <c r="FB1190" i="5"/>
  <c r="FA1190" i="5"/>
  <c r="EZ1190" i="5"/>
  <c r="EY1190" i="5"/>
  <c r="EX1190" i="5"/>
  <c r="EW1190" i="5"/>
  <c r="EV1190" i="5"/>
  <c r="EU1190" i="5"/>
  <c r="ET1190" i="5"/>
  <c r="ES1190" i="5"/>
  <c r="ER1190" i="5"/>
  <c r="EQ1190" i="5"/>
  <c r="EP1190" i="5"/>
  <c r="EO1190" i="5"/>
  <c r="EN1190" i="5"/>
  <c r="EM1190" i="5"/>
  <c r="EL1190" i="5"/>
  <c r="EK1190" i="5"/>
  <c r="EJ1190" i="5"/>
  <c r="EI1190" i="5"/>
  <c r="EH1190" i="5"/>
  <c r="EG1190" i="5"/>
  <c r="EF1190" i="5"/>
  <c r="EE1190" i="5"/>
  <c r="ED1190" i="5"/>
  <c r="EC1190" i="5"/>
  <c r="EB1190" i="5"/>
  <c r="EA1190" i="5"/>
  <c r="DZ1190" i="5"/>
  <c r="DY1190" i="5"/>
  <c r="DX1190" i="5"/>
  <c r="DW1190" i="5"/>
  <c r="DV1190" i="5"/>
  <c r="DU1190" i="5"/>
  <c r="DT1190" i="5"/>
  <c r="DS1190" i="5"/>
  <c r="DR1190" i="5"/>
  <c r="CD1228" i="5"/>
  <c r="CE1227" i="5"/>
  <c r="CD1227" i="5"/>
  <c r="CF1226" i="5"/>
  <c r="CE1226" i="5"/>
  <c r="CD1226" i="5"/>
  <c r="CG1225" i="5"/>
  <c r="CF1225" i="5"/>
  <c r="CE1225" i="5"/>
  <c r="CD1225" i="5"/>
  <c r="CH1224" i="5"/>
  <c r="CG1224" i="5"/>
  <c r="CF1224" i="5"/>
  <c r="CE1224" i="5"/>
  <c r="CD1224" i="5"/>
  <c r="CI1223" i="5"/>
  <c r="CH1223" i="5"/>
  <c r="CG1223" i="5"/>
  <c r="CF1223" i="5"/>
  <c r="CE1223" i="5"/>
  <c r="CD1223" i="5"/>
  <c r="CJ1222" i="5"/>
  <c r="CI1222" i="5"/>
  <c r="CH1222" i="5"/>
  <c r="CG1222" i="5"/>
  <c r="CF1222" i="5"/>
  <c r="CE1222" i="5"/>
  <c r="CD1222" i="5"/>
  <c r="CK1221" i="5"/>
  <c r="CJ1221" i="5"/>
  <c r="CI1221" i="5"/>
  <c r="CH1221" i="5"/>
  <c r="CG1221" i="5"/>
  <c r="CF1221" i="5"/>
  <c r="CE1221" i="5"/>
  <c r="CD1221" i="5"/>
  <c r="CL1220" i="5"/>
  <c r="CK1220" i="5"/>
  <c r="CJ1220" i="5"/>
  <c r="CI1220" i="5"/>
  <c r="CH1220" i="5"/>
  <c r="CG1220" i="5"/>
  <c r="CF1220" i="5"/>
  <c r="CE1220" i="5"/>
  <c r="CD1220" i="5"/>
  <c r="CM1219" i="5"/>
  <c r="CL1219" i="5"/>
  <c r="CK1219" i="5"/>
  <c r="CJ1219" i="5"/>
  <c r="CI1219" i="5"/>
  <c r="CH1219" i="5"/>
  <c r="CG1219" i="5"/>
  <c r="CF1219" i="5"/>
  <c r="CE1219" i="5"/>
  <c r="CD1219" i="5"/>
  <c r="CN1218" i="5"/>
  <c r="CM1218" i="5"/>
  <c r="CL1218" i="5"/>
  <c r="CK1218" i="5"/>
  <c r="CJ1218" i="5"/>
  <c r="CI1218" i="5"/>
  <c r="CH1218" i="5"/>
  <c r="CG1218" i="5"/>
  <c r="CF1218" i="5"/>
  <c r="CE1218" i="5"/>
  <c r="CD1218" i="5"/>
  <c r="CO1217" i="5"/>
  <c r="CN1217" i="5"/>
  <c r="CM1217" i="5"/>
  <c r="CL1217" i="5"/>
  <c r="CK1217" i="5"/>
  <c r="CJ1217" i="5"/>
  <c r="CI1217" i="5"/>
  <c r="CH1217" i="5"/>
  <c r="CG1217" i="5"/>
  <c r="CF1217" i="5"/>
  <c r="CE1217" i="5"/>
  <c r="CD1217" i="5"/>
  <c r="CP1216" i="5"/>
  <c r="CO1216" i="5"/>
  <c r="CN1216" i="5"/>
  <c r="CM1216" i="5"/>
  <c r="CL1216" i="5"/>
  <c r="CK1216" i="5"/>
  <c r="CJ1216" i="5"/>
  <c r="CI1216" i="5"/>
  <c r="CH1216" i="5"/>
  <c r="CG1216" i="5"/>
  <c r="CF1216" i="5"/>
  <c r="CE1216" i="5"/>
  <c r="CD1216" i="5"/>
  <c r="CQ1215" i="5"/>
  <c r="CP1215" i="5"/>
  <c r="CO1215" i="5"/>
  <c r="CN1215" i="5"/>
  <c r="CM1215" i="5"/>
  <c r="CL1215" i="5"/>
  <c r="CK1215" i="5"/>
  <c r="CJ1215" i="5"/>
  <c r="CI1215" i="5"/>
  <c r="CH1215" i="5"/>
  <c r="CG1215" i="5"/>
  <c r="CF1215" i="5"/>
  <c r="CE1215" i="5"/>
  <c r="CD1215" i="5"/>
  <c r="CR1214" i="5"/>
  <c r="CQ1214" i="5"/>
  <c r="CP1214" i="5"/>
  <c r="CO1214" i="5"/>
  <c r="CN1214" i="5"/>
  <c r="CM1214" i="5"/>
  <c r="CL1214" i="5"/>
  <c r="CK1214" i="5"/>
  <c r="CJ1214" i="5"/>
  <c r="CI1214" i="5"/>
  <c r="CH1214" i="5"/>
  <c r="CG1214" i="5"/>
  <c r="CF1214" i="5"/>
  <c r="CE1214" i="5"/>
  <c r="CD1214" i="5"/>
  <c r="CS1213" i="5"/>
  <c r="CR1213" i="5"/>
  <c r="CQ1213" i="5"/>
  <c r="CP1213" i="5"/>
  <c r="CO1213" i="5"/>
  <c r="CN1213" i="5"/>
  <c r="CM1213" i="5"/>
  <c r="CL1213" i="5"/>
  <c r="CK1213" i="5"/>
  <c r="CJ1213" i="5"/>
  <c r="CI1213" i="5"/>
  <c r="CH1213" i="5"/>
  <c r="CG1213" i="5"/>
  <c r="CF1213" i="5"/>
  <c r="CE1213" i="5"/>
  <c r="CD1213" i="5"/>
  <c r="CT1212" i="5"/>
  <c r="CS1212" i="5"/>
  <c r="CR1212" i="5"/>
  <c r="CQ1212" i="5"/>
  <c r="CP1212" i="5"/>
  <c r="CO1212" i="5"/>
  <c r="CN1212" i="5"/>
  <c r="CM1212" i="5"/>
  <c r="CL1212" i="5"/>
  <c r="CK1212" i="5"/>
  <c r="CJ1212" i="5"/>
  <c r="CI1212" i="5"/>
  <c r="CH1212" i="5"/>
  <c r="CG1212" i="5"/>
  <c r="CF1212" i="5"/>
  <c r="CE1212" i="5"/>
  <c r="CD1212" i="5"/>
  <c r="CU1211" i="5"/>
  <c r="CT1211" i="5"/>
  <c r="CS1211" i="5"/>
  <c r="CR1211" i="5"/>
  <c r="CQ1211" i="5"/>
  <c r="CP1211" i="5"/>
  <c r="CO1211" i="5"/>
  <c r="CN1211" i="5"/>
  <c r="CM1211" i="5"/>
  <c r="CL1211" i="5"/>
  <c r="CK1211" i="5"/>
  <c r="CJ1211" i="5"/>
  <c r="CI1211" i="5"/>
  <c r="CH1211" i="5"/>
  <c r="CG1211" i="5"/>
  <c r="CF1211" i="5"/>
  <c r="CE1211" i="5"/>
  <c r="CD1211" i="5"/>
  <c r="CV1210" i="5"/>
  <c r="CU1210" i="5"/>
  <c r="CT1210" i="5"/>
  <c r="CS1210" i="5"/>
  <c r="CR1210" i="5"/>
  <c r="CQ1210" i="5"/>
  <c r="CP1210" i="5"/>
  <c r="CO1210" i="5"/>
  <c r="CN1210" i="5"/>
  <c r="CM1210" i="5"/>
  <c r="CL1210" i="5"/>
  <c r="CK1210" i="5"/>
  <c r="CJ1210" i="5"/>
  <c r="CI1210" i="5"/>
  <c r="CH1210" i="5"/>
  <c r="CG1210" i="5"/>
  <c r="CF1210" i="5"/>
  <c r="CE1210" i="5"/>
  <c r="CD1210" i="5"/>
  <c r="CW1209" i="5"/>
  <c r="CV1209" i="5"/>
  <c r="CU1209" i="5"/>
  <c r="CT1209" i="5"/>
  <c r="CS1209" i="5"/>
  <c r="CR1209" i="5"/>
  <c r="CQ1209" i="5"/>
  <c r="CP1209" i="5"/>
  <c r="CO1209" i="5"/>
  <c r="CN1209" i="5"/>
  <c r="CM1209" i="5"/>
  <c r="CL1209" i="5"/>
  <c r="CK1209" i="5"/>
  <c r="CJ1209" i="5"/>
  <c r="CI1209" i="5"/>
  <c r="CH1209" i="5"/>
  <c r="CG1209" i="5"/>
  <c r="CF1209" i="5"/>
  <c r="CE1209" i="5"/>
  <c r="CD1209" i="5"/>
  <c r="CX1208" i="5"/>
  <c r="CW1208" i="5"/>
  <c r="CV1208" i="5"/>
  <c r="CU1208" i="5"/>
  <c r="CT1208" i="5"/>
  <c r="CS1208" i="5"/>
  <c r="CR1208" i="5"/>
  <c r="CQ1208" i="5"/>
  <c r="CP1208" i="5"/>
  <c r="CO1208" i="5"/>
  <c r="CN1208" i="5"/>
  <c r="CM1208" i="5"/>
  <c r="CL1208" i="5"/>
  <c r="CK1208" i="5"/>
  <c r="CJ1208" i="5"/>
  <c r="CI1208" i="5"/>
  <c r="CH1208" i="5"/>
  <c r="CG1208" i="5"/>
  <c r="CF1208" i="5"/>
  <c r="CE1208" i="5"/>
  <c r="CD1208" i="5"/>
  <c r="CY1207" i="5"/>
  <c r="CX1207" i="5"/>
  <c r="CW1207" i="5"/>
  <c r="CV1207" i="5"/>
  <c r="CU1207" i="5"/>
  <c r="CT1207" i="5"/>
  <c r="CS1207" i="5"/>
  <c r="CR1207" i="5"/>
  <c r="CQ1207" i="5"/>
  <c r="CP1207" i="5"/>
  <c r="CO1207" i="5"/>
  <c r="CN1207" i="5"/>
  <c r="CM1207" i="5"/>
  <c r="CL1207" i="5"/>
  <c r="CK1207" i="5"/>
  <c r="CJ1207" i="5"/>
  <c r="CI1207" i="5"/>
  <c r="CH1207" i="5"/>
  <c r="CG1207" i="5"/>
  <c r="CF1207" i="5"/>
  <c r="CE1207" i="5"/>
  <c r="CD1207" i="5"/>
  <c r="CZ1206" i="5"/>
  <c r="CY1206" i="5"/>
  <c r="CX1206" i="5"/>
  <c r="CW1206" i="5"/>
  <c r="CV1206" i="5"/>
  <c r="CU1206" i="5"/>
  <c r="CT1206" i="5"/>
  <c r="CS1206" i="5"/>
  <c r="CR1206" i="5"/>
  <c r="CQ1206" i="5"/>
  <c r="CP1206" i="5"/>
  <c r="CO1206" i="5"/>
  <c r="CN1206" i="5"/>
  <c r="CM1206" i="5"/>
  <c r="CL1206" i="5"/>
  <c r="CK1206" i="5"/>
  <c r="CJ1206" i="5"/>
  <c r="CI1206" i="5"/>
  <c r="CH1206" i="5"/>
  <c r="CG1206" i="5"/>
  <c r="CF1206" i="5"/>
  <c r="CE1206" i="5"/>
  <c r="CD1206" i="5"/>
  <c r="DA1205" i="5"/>
  <c r="CZ1205" i="5"/>
  <c r="CY1205" i="5"/>
  <c r="CX1205" i="5"/>
  <c r="CW1205" i="5"/>
  <c r="CV1205" i="5"/>
  <c r="CU1205" i="5"/>
  <c r="CT1205" i="5"/>
  <c r="CS1205" i="5"/>
  <c r="CR1205" i="5"/>
  <c r="CQ1205" i="5"/>
  <c r="CP1205" i="5"/>
  <c r="CO1205" i="5"/>
  <c r="CN1205" i="5"/>
  <c r="CM1205" i="5"/>
  <c r="CL1205" i="5"/>
  <c r="CK1205" i="5"/>
  <c r="CJ1205" i="5"/>
  <c r="CI1205" i="5"/>
  <c r="CH1205" i="5"/>
  <c r="CG1205" i="5"/>
  <c r="CF1205" i="5"/>
  <c r="CE1205" i="5"/>
  <c r="CD1205" i="5"/>
  <c r="DB1204" i="5"/>
  <c r="DA1204" i="5"/>
  <c r="CZ1204" i="5"/>
  <c r="CY1204" i="5"/>
  <c r="CX1204" i="5"/>
  <c r="CW1204" i="5"/>
  <c r="CV1204" i="5"/>
  <c r="CU1204" i="5"/>
  <c r="CT1204" i="5"/>
  <c r="CS1204" i="5"/>
  <c r="CR1204" i="5"/>
  <c r="CQ1204" i="5"/>
  <c r="CP1204" i="5"/>
  <c r="CO1204" i="5"/>
  <c r="CN1204" i="5"/>
  <c r="CM1204" i="5"/>
  <c r="CL1204" i="5"/>
  <c r="CK1204" i="5"/>
  <c r="CJ1204" i="5"/>
  <c r="CI1204" i="5"/>
  <c r="CH1204" i="5"/>
  <c r="CG1204" i="5"/>
  <c r="CF1204" i="5"/>
  <c r="CE1204" i="5"/>
  <c r="CD1204" i="5"/>
  <c r="DC1203" i="5"/>
  <c r="DB1203" i="5"/>
  <c r="DA1203" i="5"/>
  <c r="CZ1203" i="5"/>
  <c r="CY1203" i="5"/>
  <c r="CX1203" i="5"/>
  <c r="CW1203" i="5"/>
  <c r="CV1203" i="5"/>
  <c r="CU1203" i="5"/>
  <c r="CT1203" i="5"/>
  <c r="CS1203" i="5"/>
  <c r="CR1203" i="5"/>
  <c r="CQ1203" i="5"/>
  <c r="CP1203" i="5"/>
  <c r="CO1203" i="5"/>
  <c r="CN1203" i="5"/>
  <c r="CM1203" i="5"/>
  <c r="CL1203" i="5"/>
  <c r="CK1203" i="5"/>
  <c r="CJ1203" i="5"/>
  <c r="CI1203" i="5"/>
  <c r="CH1203" i="5"/>
  <c r="CG1203" i="5"/>
  <c r="CF1203" i="5"/>
  <c r="CE1203" i="5"/>
  <c r="CD1203" i="5"/>
  <c r="DD1202" i="5"/>
  <c r="DC1202" i="5"/>
  <c r="DB1202" i="5"/>
  <c r="DA1202" i="5"/>
  <c r="CZ1202" i="5"/>
  <c r="CY1202" i="5"/>
  <c r="CX1202" i="5"/>
  <c r="CW1202" i="5"/>
  <c r="CV1202" i="5"/>
  <c r="CU1202" i="5"/>
  <c r="CT1202" i="5"/>
  <c r="CS1202" i="5"/>
  <c r="CR1202" i="5"/>
  <c r="CQ1202" i="5"/>
  <c r="CP1202" i="5"/>
  <c r="CO1202" i="5"/>
  <c r="CN1202" i="5"/>
  <c r="CM1202" i="5"/>
  <c r="CL1202" i="5"/>
  <c r="CK1202" i="5"/>
  <c r="CJ1202" i="5"/>
  <c r="CI1202" i="5"/>
  <c r="CH1202" i="5"/>
  <c r="CG1202" i="5"/>
  <c r="CF1202" i="5"/>
  <c r="CE1202" i="5"/>
  <c r="CD1202" i="5"/>
  <c r="DE1201" i="5"/>
  <c r="DD1201" i="5"/>
  <c r="DC1201" i="5"/>
  <c r="DB1201" i="5"/>
  <c r="DA1201" i="5"/>
  <c r="CZ1201" i="5"/>
  <c r="CY1201" i="5"/>
  <c r="CX1201" i="5"/>
  <c r="CW1201" i="5"/>
  <c r="CV1201" i="5"/>
  <c r="CU1201" i="5"/>
  <c r="CT1201" i="5"/>
  <c r="CS1201" i="5"/>
  <c r="CR1201" i="5"/>
  <c r="CQ1201" i="5"/>
  <c r="CP1201" i="5"/>
  <c r="CO1201" i="5"/>
  <c r="CN1201" i="5"/>
  <c r="CM1201" i="5"/>
  <c r="CL1201" i="5"/>
  <c r="CK1201" i="5"/>
  <c r="CJ1201" i="5"/>
  <c r="CI1201" i="5"/>
  <c r="CH1201" i="5"/>
  <c r="CG1201" i="5"/>
  <c r="CF1201" i="5"/>
  <c r="CE1201" i="5"/>
  <c r="CD1201" i="5"/>
  <c r="DF1200" i="5"/>
  <c r="DE1200" i="5"/>
  <c r="DD1200" i="5"/>
  <c r="DC1200" i="5"/>
  <c r="DB1200" i="5"/>
  <c r="DA1200" i="5"/>
  <c r="CZ1200" i="5"/>
  <c r="CY1200" i="5"/>
  <c r="CX1200" i="5"/>
  <c r="CW1200" i="5"/>
  <c r="CV1200" i="5"/>
  <c r="CU1200" i="5"/>
  <c r="CT1200" i="5"/>
  <c r="CS1200" i="5"/>
  <c r="CR1200" i="5"/>
  <c r="CQ1200" i="5"/>
  <c r="CP1200" i="5"/>
  <c r="CO1200" i="5"/>
  <c r="CN1200" i="5"/>
  <c r="CM1200" i="5"/>
  <c r="CL1200" i="5"/>
  <c r="CK1200" i="5"/>
  <c r="CJ1200" i="5"/>
  <c r="CI1200" i="5"/>
  <c r="CH1200" i="5"/>
  <c r="CG1200" i="5"/>
  <c r="CF1200" i="5"/>
  <c r="CE1200" i="5"/>
  <c r="CD1200" i="5"/>
  <c r="DG1199" i="5"/>
  <c r="DF1199" i="5"/>
  <c r="DE1199" i="5"/>
  <c r="DD1199" i="5"/>
  <c r="DC1199" i="5"/>
  <c r="DB1199" i="5"/>
  <c r="DA1199" i="5"/>
  <c r="CZ1199" i="5"/>
  <c r="CY1199" i="5"/>
  <c r="CX1199" i="5"/>
  <c r="CW1199" i="5"/>
  <c r="CV1199" i="5"/>
  <c r="CU1199" i="5"/>
  <c r="CT1199" i="5"/>
  <c r="CS1199" i="5"/>
  <c r="CR1199" i="5"/>
  <c r="CQ1199" i="5"/>
  <c r="CP1199" i="5"/>
  <c r="CO1199" i="5"/>
  <c r="CN1199" i="5"/>
  <c r="CM1199" i="5"/>
  <c r="CL1199" i="5"/>
  <c r="CK1199" i="5"/>
  <c r="CJ1199" i="5"/>
  <c r="CI1199" i="5"/>
  <c r="CH1199" i="5"/>
  <c r="CG1199" i="5"/>
  <c r="CF1199" i="5"/>
  <c r="CE1199" i="5"/>
  <c r="CD1199" i="5"/>
  <c r="DH1198" i="5"/>
  <c r="DG1198" i="5"/>
  <c r="DF1198" i="5"/>
  <c r="DE1198" i="5"/>
  <c r="DD1198" i="5"/>
  <c r="DC1198" i="5"/>
  <c r="DB1198" i="5"/>
  <c r="DA1198" i="5"/>
  <c r="CZ1198" i="5"/>
  <c r="CY1198" i="5"/>
  <c r="CX1198" i="5"/>
  <c r="CW1198" i="5"/>
  <c r="CV1198" i="5"/>
  <c r="CU1198" i="5"/>
  <c r="CT1198" i="5"/>
  <c r="CS1198" i="5"/>
  <c r="CR1198" i="5"/>
  <c r="CQ1198" i="5"/>
  <c r="CP1198" i="5"/>
  <c r="CO1198" i="5"/>
  <c r="CN1198" i="5"/>
  <c r="CM1198" i="5"/>
  <c r="CL1198" i="5"/>
  <c r="CK1198" i="5"/>
  <c r="CJ1198" i="5"/>
  <c r="CI1198" i="5"/>
  <c r="CH1198" i="5"/>
  <c r="CG1198" i="5"/>
  <c r="CF1198" i="5"/>
  <c r="CE1198" i="5"/>
  <c r="CD1198" i="5"/>
  <c r="DI1197" i="5"/>
  <c r="DH1197" i="5"/>
  <c r="DG1197" i="5"/>
  <c r="DF1197" i="5"/>
  <c r="DE1197" i="5"/>
  <c r="DD1197" i="5"/>
  <c r="DC1197" i="5"/>
  <c r="DB1197" i="5"/>
  <c r="DA1197" i="5"/>
  <c r="CZ1197" i="5"/>
  <c r="CY1197" i="5"/>
  <c r="CX1197" i="5"/>
  <c r="CW1197" i="5"/>
  <c r="CV1197" i="5"/>
  <c r="CU1197" i="5"/>
  <c r="CT1197" i="5"/>
  <c r="CS1197" i="5"/>
  <c r="CR1197" i="5"/>
  <c r="CQ1197" i="5"/>
  <c r="CP1197" i="5"/>
  <c r="CO1197" i="5"/>
  <c r="CN1197" i="5"/>
  <c r="CM1197" i="5"/>
  <c r="CL1197" i="5"/>
  <c r="CK1197" i="5"/>
  <c r="CJ1197" i="5"/>
  <c r="CI1197" i="5"/>
  <c r="CH1197" i="5"/>
  <c r="CG1197" i="5"/>
  <c r="CF1197" i="5"/>
  <c r="CE1197" i="5"/>
  <c r="CD1197" i="5"/>
  <c r="DJ1196" i="5"/>
  <c r="DI1196" i="5"/>
  <c r="DH1196" i="5"/>
  <c r="DG1196" i="5"/>
  <c r="DF1196" i="5"/>
  <c r="DE1196" i="5"/>
  <c r="DD1196" i="5"/>
  <c r="DC1196" i="5"/>
  <c r="DB1196" i="5"/>
  <c r="DA1196" i="5"/>
  <c r="CZ1196" i="5"/>
  <c r="CY1196" i="5"/>
  <c r="CX1196" i="5"/>
  <c r="CW1196" i="5"/>
  <c r="CV1196" i="5"/>
  <c r="CU1196" i="5"/>
  <c r="CT1196" i="5"/>
  <c r="CS1196" i="5"/>
  <c r="CR1196" i="5"/>
  <c r="CQ1196" i="5"/>
  <c r="CP1196" i="5"/>
  <c r="CO1196" i="5"/>
  <c r="CN1196" i="5"/>
  <c r="CM1196" i="5"/>
  <c r="CL1196" i="5"/>
  <c r="CK1196" i="5"/>
  <c r="CJ1196" i="5"/>
  <c r="CI1196" i="5"/>
  <c r="CH1196" i="5"/>
  <c r="CG1196" i="5"/>
  <c r="CF1196" i="5"/>
  <c r="CE1196" i="5"/>
  <c r="CD1196" i="5"/>
  <c r="DK1195" i="5"/>
  <c r="DJ1195" i="5"/>
  <c r="DI1195" i="5"/>
  <c r="DH1195" i="5"/>
  <c r="DG1195" i="5"/>
  <c r="DF1195" i="5"/>
  <c r="DE1195" i="5"/>
  <c r="DD1195" i="5"/>
  <c r="DC1195" i="5"/>
  <c r="DB1195" i="5"/>
  <c r="DA1195" i="5"/>
  <c r="CZ1195" i="5"/>
  <c r="CY1195" i="5"/>
  <c r="CX1195" i="5"/>
  <c r="CW1195" i="5"/>
  <c r="CV1195" i="5"/>
  <c r="CU1195" i="5"/>
  <c r="CT1195" i="5"/>
  <c r="CS1195" i="5"/>
  <c r="CR1195" i="5"/>
  <c r="CQ1195" i="5"/>
  <c r="CP1195" i="5"/>
  <c r="CO1195" i="5"/>
  <c r="CN1195" i="5"/>
  <c r="CM1195" i="5"/>
  <c r="CL1195" i="5"/>
  <c r="CK1195" i="5"/>
  <c r="CJ1195" i="5"/>
  <c r="CI1195" i="5"/>
  <c r="CH1195" i="5"/>
  <c r="CG1195" i="5"/>
  <c r="CF1195" i="5"/>
  <c r="CE1195" i="5"/>
  <c r="CD1195" i="5"/>
  <c r="DL1194" i="5"/>
  <c r="DK1194" i="5"/>
  <c r="DJ1194" i="5"/>
  <c r="DI1194" i="5"/>
  <c r="DH1194" i="5"/>
  <c r="DG1194" i="5"/>
  <c r="DF1194" i="5"/>
  <c r="DE1194" i="5"/>
  <c r="DD1194" i="5"/>
  <c r="DC1194" i="5"/>
  <c r="DB1194" i="5"/>
  <c r="DA1194" i="5"/>
  <c r="CZ1194" i="5"/>
  <c r="CY1194" i="5"/>
  <c r="CX1194" i="5"/>
  <c r="CW1194" i="5"/>
  <c r="CV1194" i="5"/>
  <c r="CU1194" i="5"/>
  <c r="CT1194" i="5"/>
  <c r="CS1194" i="5"/>
  <c r="CR1194" i="5"/>
  <c r="CQ1194" i="5"/>
  <c r="CP1194" i="5"/>
  <c r="CO1194" i="5"/>
  <c r="CN1194" i="5"/>
  <c r="CM1194" i="5"/>
  <c r="CL1194" i="5"/>
  <c r="CK1194" i="5"/>
  <c r="CJ1194" i="5"/>
  <c r="CI1194" i="5"/>
  <c r="CH1194" i="5"/>
  <c r="CG1194" i="5"/>
  <c r="CF1194" i="5"/>
  <c r="CE1194" i="5"/>
  <c r="CD1194" i="5"/>
  <c r="DM1193" i="5"/>
  <c r="DL1193" i="5"/>
  <c r="DK1193" i="5"/>
  <c r="DJ1193" i="5"/>
  <c r="DI1193" i="5"/>
  <c r="DH1193" i="5"/>
  <c r="DG1193" i="5"/>
  <c r="DF1193" i="5"/>
  <c r="DE1193" i="5"/>
  <c r="DD1193" i="5"/>
  <c r="DC1193" i="5"/>
  <c r="DB1193" i="5"/>
  <c r="DA1193" i="5"/>
  <c r="CZ1193" i="5"/>
  <c r="CY1193" i="5"/>
  <c r="CX1193" i="5"/>
  <c r="CW1193" i="5"/>
  <c r="CV1193" i="5"/>
  <c r="CU1193" i="5"/>
  <c r="CT1193" i="5"/>
  <c r="CS1193" i="5"/>
  <c r="CR1193" i="5"/>
  <c r="CQ1193" i="5"/>
  <c r="CP1193" i="5"/>
  <c r="CO1193" i="5"/>
  <c r="CN1193" i="5"/>
  <c r="CM1193" i="5"/>
  <c r="CL1193" i="5"/>
  <c r="CK1193" i="5"/>
  <c r="CJ1193" i="5"/>
  <c r="CI1193" i="5"/>
  <c r="CH1193" i="5"/>
  <c r="CG1193" i="5"/>
  <c r="CF1193" i="5"/>
  <c r="CE1193" i="5"/>
  <c r="CD1193" i="5"/>
  <c r="DN1192" i="5"/>
  <c r="DM1192" i="5"/>
  <c r="DL1192" i="5"/>
  <c r="DK1192" i="5"/>
  <c r="DJ1192" i="5"/>
  <c r="DI1192" i="5"/>
  <c r="DH1192" i="5"/>
  <c r="DG1192" i="5"/>
  <c r="DF1192" i="5"/>
  <c r="DE1192" i="5"/>
  <c r="DD1192" i="5"/>
  <c r="DC1192" i="5"/>
  <c r="DB1192" i="5"/>
  <c r="DA1192" i="5"/>
  <c r="CZ1192" i="5"/>
  <c r="CY1192" i="5"/>
  <c r="CX1192" i="5"/>
  <c r="CW1192" i="5"/>
  <c r="CV1192" i="5"/>
  <c r="CU1192" i="5"/>
  <c r="CT1192" i="5"/>
  <c r="CS1192" i="5"/>
  <c r="CR1192" i="5"/>
  <c r="CQ1192" i="5"/>
  <c r="CP1192" i="5"/>
  <c r="CO1192" i="5"/>
  <c r="CN1192" i="5"/>
  <c r="CM1192" i="5"/>
  <c r="CL1192" i="5"/>
  <c r="CK1192" i="5"/>
  <c r="CJ1192" i="5"/>
  <c r="CI1192" i="5"/>
  <c r="CH1192" i="5"/>
  <c r="CG1192" i="5"/>
  <c r="CF1192" i="5"/>
  <c r="CE1192" i="5"/>
  <c r="CD1192" i="5"/>
  <c r="DO1191" i="5"/>
  <c r="DN1191" i="5"/>
  <c r="DM1191" i="5"/>
  <c r="DL1191" i="5"/>
  <c r="DK1191" i="5"/>
  <c r="DJ1191" i="5"/>
  <c r="DI1191" i="5"/>
  <c r="DH1191" i="5"/>
  <c r="DG1191" i="5"/>
  <c r="DF1191" i="5"/>
  <c r="DE1191" i="5"/>
  <c r="DD1191" i="5"/>
  <c r="DC1191" i="5"/>
  <c r="DB1191" i="5"/>
  <c r="DA1191" i="5"/>
  <c r="CZ1191" i="5"/>
  <c r="CY1191" i="5"/>
  <c r="CX1191" i="5"/>
  <c r="CW1191" i="5"/>
  <c r="CV1191" i="5"/>
  <c r="CU1191" i="5"/>
  <c r="CT1191" i="5"/>
  <c r="CS1191" i="5"/>
  <c r="CR1191" i="5"/>
  <c r="CQ1191" i="5"/>
  <c r="CP1191" i="5"/>
  <c r="CO1191" i="5"/>
  <c r="CN1191" i="5"/>
  <c r="CM1191" i="5"/>
  <c r="CL1191" i="5"/>
  <c r="CK1191" i="5"/>
  <c r="CJ1191" i="5"/>
  <c r="CI1191" i="5"/>
  <c r="CH1191" i="5"/>
  <c r="CG1191" i="5"/>
  <c r="CF1191" i="5"/>
  <c r="CE1191" i="5"/>
  <c r="CD1191" i="5"/>
  <c r="DP1190" i="5"/>
  <c r="DO1190" i="5"/>
  <c r="DN1190" i="5"/>
  <c r="DM1190" i="5"/>
  <c r="DL1190" i="5"/>
  <c r="DK1190" i="5"/>
  <c r="DJ1190" i="5"/>
  <c r="DI1190" i="5"/>
  <c r="DH1190" i="5"/>
  <c r="DG1190" i="5"/>
  <c r="DF1190" i="5"/>
  <c r="DE1190" i="5"/>
  <c r="DD1190" i="5"/>
  <c r="DC1190" i="5"/>
  <c r="DB1190" i="5"/>
  <c r="DA1190" i="5"/>
  <c r="CZ1190" i="5"/>
  <c r="CY1190" i="5"/>
  <c r="CX1190" i="5"/>
  <c r="CW1190" i="5"/>
  <c r="CV1190" i="5"/>
  <c r="CU1190" i="5"/>
  <c r="CT1190" i="5"/>
  <c r="CS1190" i="5"/>
  <c r="CR1190" i="5"/>
  <c r="CQ1190" i="5"/>
  <c r="CP1190" i="5"/>
  <c r="CO1190" i="5"/>
  <c r="CN1190" i="5"/>
  <c r="CM1190" i="5"/>
  <c r="CL1190" i="5"/>
  <c r="CK1190" i="5"/>
  <c r="CJ1190" i="5"/>
  <c r="CI1190" i="5"/>
  <c r="CH1190" i="5"/>
  <c r="CG1190" i="5"/>
  <c r="CF1190" i="5"/>
  <c r="CE1190" i="5"/>
  <c r="CD1190" i="5"/>
  <c r="AP1190" i="5"/>
  <c r="AP1228" i="5"/>
  <c r="AQ1227" i="5"/>
  <c r="AP1227" i="5"/>
  <c r="AR1226" i="5"/>
  <c r="AQ1226" i="5"/>
  <c r="AP1226" i="5"/>
  <c r="AS1225" i="5"/>
  <c r="AR1225" i="5"/>
  <c r="AQ1225" i="5"/>
  <c r="AP1225" i="5"/>
  <c r="AT1224" i="5"/>
  <c r="AS1224" i="5"/>
  <c r="AR1224" i="5"/>
  <c r="AQ1224" i="5"/>
  <c r="AP1224" i="5"/>
  <c r="AU1223" i="5"/>
  <c r="AT1223" i="5"/>
  <c r="AS1223" i="5"/>
  <c r="AR1223" i="5"/>
  <c r="AQ1223" i="5"/>
  <c r="AP1223" i="5"/>
  <c r="AV1222" i="5"/>
  <c r="AU1222" i="5"/>
  <c r="AT1222" i="5"/>
  <c r="AS1222" i="5"/>
  <c r="AR1222" i="5"/>
  <c r="AQ1222" i="5"/>
  <c r="AP1222" i="5"/>
  <c r="AW1221" i="5"/>
  <c r="AV1221" i="5"/>
  <c r="AU1221" i="5"/>
  <c r="AT1221" i="5"/>
  <c r="AS1221" i="5"/>
  <c r="AR1221" i="5"/>
  <c r="AQ1221" i="5"/>
  <c r="AP1221" i="5"/>
  <c r="AX1220" i="5"/>
  <c r="AW1220" i="5"/>
  <c r="AV1220" i="5"/>
  <c r="AU1220" i="5"/>
  <c r="AT1220" i="5"/>
  <c r="AS1220" i="5"/>
  <c r="AR1220" i="5"/>
  <c r="AQ1220" i="5"/>
  <c r="AP1220" i="5"/>
  <c r="AY1219" i="5"/>
  <c r="AX1219" i="5"/>
  <c r="AW1219" i="5"/>
  <c r="AV1219" i="5"/>
  <c r="AU1219" i="5"/>
  <c r="AT1219" i="5"/>
  <c r="AS1219" i="5"/>
  <c r="AR1219" i="5"/>
  <c r="AQ1219" i="5"/>
  <c r="AP1219" i="5"/>
  <c r="AZ1218" i="5"/>
  <c r="AY1218" i="5"/>
  <c r="AX1218" i="5"/>
  <c r="AW1218" i="5"/>
  <c r="AV1218" i="5"/>
  <c r="AU1218" i="5"/>
  <c r="AT1218" i="5"/>
  <c r="AS1218" i="5"/>
  <c r="AR1218" i="5"/>
  <c r="AQ1218" i="5"/>
  <c r="AP1218" i="5"/>
  <c r="BA1217" i="5"/>
  <c r="AZ1217" i="5"/>
  <c r="AY1217" i="5"/>
  <c r="AX1217" i="5"/>
  <c r="AW1217" i="5"/>
  <c r="AV1217" i="5"/>
  <c r="AU1217" i="5"/>
  <c r="AT1217" i="5"/>
  <c r="AS1217" i="5"/>
  <c r="AR1217" i="5"/>
  <c r="AQ1217" i="5"/>
  <c r="AP1217" i="5"/>
  <c r="BB1216" i="5"/>
  <c r="BA1216" i="5"/>
  <c r="AZ1216" i="5"/>
  <c r="AY1216" i="5"/>
  <c r="AX1216" i="5"/>
  <c r="AW1216" i="5"/>
  <c r="AV1216" i="5"/>
  <c r="AU1216" i="5"/>
  <c r="AT1216" i="5"/>
  <c r="AS1216" i="5"/>
  <c r="AR1216" i="5"/>
  <c r="AQ1216" i="5"/>
  <c r="AP1216" i="5"/>
  <c r="BC1215" i="5"/>
  <c r="BB1215" i="5"/>
  <c r="BA1215" i="5"/>
  <c r="AZ1215" i="5"/>
  <c r="AY1215" i="5"/>
  <c r="AX1215" i="5"/>
  <c r="AW1215" i="5"/>
  <c r="AV1215" i="5"/>
  <c r="AU1215" i="5"/>
  <c r="AT1215" i="5"/>
  <c r="AS1215" i="5"/>
  <c r="AR1215" i="5"/>
  <c r="AQ1215" i="5"/>
  <c r="AP1215" i="5"/>
  <c r="BD1214" i="5"/>
  <c r="BC1214" i="5"/>
  <c r="BB1214" i="5"/>
  <c r="BA1214" i="5"/>
  <c r="AZ1214" i="5"/>
  <c r="AY1214" i="5"/>
  <c r="AX1214" i="5"/>
  <c r="AW1214" i="5"/>
  <c r="AV1214" i="5"/>
  <c r="AU1214" i="5"/>
  <c r="AT1214" i="5"/>
  <c r="AS1214" i="5"/>
  <c r="AR1214" i="5"/>
  <c r="AQ1214" i="5"/>
  <c r="AP1214" i="5"/>
  <c r="BE1213" i="5"/>
  <c r="BD1213" i="5"/>
  <c r="BC1213" i="5"/>
  <c r="BB1213" i="5"/>
  <c r="BA1213" i="5"/>
  <c r="AZ1213" i="5"/>
  <c r="AY1213" i="5"/>
  <c r="AX1213" i="5"/>
  <c r="AW1213" i="5"/>
  <c r="AV1213" i="5"/>
  <c r="AU1213" i="5"/>
  <c r="AT1213" i="5"/>
  <c r="AS1213" i="5"/>
  <c r="AR1213" i="5"/>
  <c r="AQ1213" i="5"/>
  <c r="AP1213" i="5"/>
  <c r="BF1212" i="5"/>
  <c r="BE1212" i="5"/>
  <c r="BD1212" i="5"/>
  <c r="BC1212" i="5"/>
  <c r="BB1212" i="5"/>
  <c r="BA1212" i="5"/>
  <c r="AZ1212" i="5"/>
  <c r="AY1212" i="5"/>
  <c r="AX1212" i="5"/>
  <c r="AW1212" i="5"/>
  <c r="AV1212" i="5"/>
  <c r="AU1212" i="5"/>
  <c r="AT1212" i="5"/>
  <c r="AS1212" i="5"/>
  <c r="AR1212" i="5"/>
  <c r="AQ1212" i="5"/>
  <c r="AP1212" i="5"/>
  <c r="BG1211" i="5"/>
  <c r="BF1211" i="5"/>
  <c r="BE1211" i="5"/>
  <c r="BD1211" i="5"/>
  <c r="BC1211" i="5"/>
  <c r="BB1211" i="5"/>
  <c r="BA1211" i="5"/>
  <c r="AZ1211" i="5"/>
  <c r="AY1211" i="5"/>
  <c r="AX1211" i="5"/>
  <c r="AW1211" i="5"/>
  <c r="AV1211" i="5"/>
  <c r="AU1211" i="5"/>
  <c r="AT1211" i="5"/>
  <c r="AS1211" i="5"/>
  <c r="AR1211" i="5"/>
  <c r="AQ1211" i="5"/>
  <c r="AP1211" i="5"/>
  <c r="BH1210" i="5"/>
  <c r="BG1210" i="5"/>
  <c r="BF1210" i="5"/>
  <c r="BE1210" i="5"/>
  <c r="BD1210" i="5"/>
  <c r="BC1210" i="5"/>
  <c r="BB1210" i="5"/>
  <c r="BA1210" i="5"/>
  <c r="AZ1210" i="5"/>
  <c r="AY1210" i="5"/>
  <c r="AX1210" i="5"/>
  <c r="AW1210" i="5"/>
  <c r="AV1210" i="5"/>
  <c r="AU1210" i="5"/>
  <c r="AT1210" i="5"/>
  <c r="AS1210" i="5"/>
  <c r="AR1210" i="5"/>
  <c r="AQ1210" i="5"/>
  <c r="AP1210" i="5"/>
  <c r="BI1209" i="5"/>
  <c r="BH1209" i="5"/>
  <c r="BG1209" i="5"/>
  <c r="BF1209" i="5"/>
  <c r="BE1209" i="5"/>
  <c r="BD1209" i="5"/>
  <c r="BC1209" i="5"/>
  <c r="BB1209" i="5"/>
  <c r="BA1209" i="5"/>
  <c r="AZ1209" i="5"/>
  <c r="AY1209" i="5"/>
  <c r="AX1209" i="5"/>
  <c r="AW1209" i="5"/>
  <c r="AV1209" i="5"/>
  <c r="AU1209" i="5"/>
  <c r="AT1209" i="5"/>
  <c r="AS1209" i="5"/>
  <c r="AR1209" i="5"/>
  <c r="AQ1209" i="5"/>
  <c r="AP1209" i="5"/>
  <c r="BJ1208" i="5"/>
  <c r="BI1208" i="5"/>
  <c r="BH1208" i="5"/>
  <c r="BG1208" i="5"/>
  <c r="BF1208" i="5"/>
  <c r="BE1208" i="5"/>
  <c r="BD1208" i="5"/>
  <c r="BC1208" i="5"/>
  <c r="BB1208" i="5"/>
  <c r="BA1208" i="5"/>
  <c r="AZ1208" i="5"/>
  <c r="AY1208" i="5"/>
  <c r="AX1208" i="5"/>
  <c r="AW1208" i="5"/>
  <c r="AV1208" i="5"/>
  <c r="AU1208" i="5"/>
  <c r="AT1208" i="5"/>
  <c r="AS1208" i="5"/>
  <c r="AR1208" i="5"/>
  <c r="AQ1208" i="5"/>
  <c r="AP1208" i="5"/>
  <c r="BK1207" i="5"/>
  <c r="BJ1207" i="5"/>
  <c r="BI1207" i="5"/>
  <c r="BH1207" i="5"/>
  <c r="BG1207" i="5"/>
  <c r="BF1207" i="5"/>
  <c r="BE1207" i="5"/>
  <c r="BD1207" i="5"/>
  <c r="BC1207" i="5"/>
  <c r="BB1207" i="5"/>
  <c r="BA1207" i="5"/>
  <c r="AZ1207" i="5"/>
  <c r="AY1207" i="5"/>
  <c r="AX1207" i="5"/>
  <c r="AW1207" i="5"/>
  <c r="AV1207" i="5"/>
  <c r="AU1207" i="5"/>
  <c r="AT1207" i="5"/>
  <c r="AS1207" i="5"/>
  <c r="AR1207" i="5"/>
  <c r="AQ1207" i="5"/>
  <c r="AP1207" i="5"/>
  <c r="BL1206" i="5"/>
  <c r="BK1206" i="5"/>
  <c r="BJ1206" i="5"/>
  <c r="BI1206" i="5"/>
  <c r="BH1206" i="5"/>
  <c r="BG1206" i="5"/>
  <c r="BF1206" i="5"/>
  <c r="BE1206" i="5"/>
  <c r="BD1206" i="5"/>
  <c r="BC1206" i="5"/>
  <c r="BB1206" i="5"/>
  <c r="BA1206" i="5"/>
  <c r="AZ1206" i="5"/>
  <c r="AY1206" i="5"/>
  <c r="AX1206" i="5"/>
  <c r="AW1206" i="5"/>
  <c r="AV1206" i="5"/>
  <c r="AU1206" i="5"/>
  <c r="AT1206" i="5"/>
  <c r="AS1206" i="5"/>
  <c r="AR1206" i="5"/>
  <c r="AQ1206" i="5"/>
  <c r="AP1206" i="5"/>
  <c r="BM1205" i="5"/>
  <c r="BL1205" i="5"/>
  <c r="BK1205" i="5"/>
  <c r="BJ1205" i="5"/>
  <c r="BI1205" i="5"/>
  <c r="BH1205" i="5"/>
  <c r="BG1205" i="5"/>
  <c r="BF1205" i="5"/>
  <c r="BE1205" i="5"/>
  <c r="BD1205" i="5"/>
  <c r="BC1205" i="5"/>
  <c r="BB1205" i="5"/>
  <c r="BA1205" i="5"/>
  <c r="AZ1205" i="5"/>
  <c r="AY1205" i="5"/>
  <c r="AX1205" i="5"/>
  <c r="AW1205" i="5"/>
  <c r="AV1205" i="5"/>
  <c r="AU1205" i="5"/>
  <c r="AT1205" i="5"/>
  <c r="AS1205" i="5"/>
  <c r="AR1205" i="5"/>
  <c r="AQ1205" i="5"/>
  <c r="AP1205" i="5"/>
  <c r="BN1204" i="5"/>
  <c r="BM1204" i="5"/>
  <c r="BL1204" i="5"/>
  <c r="BK1204" i="5"/>
  <c r="BJ1204" i="5"/>
  <c r="BI1204" i="5"/>
  <c r="BH1204" i="5"/>
  <c r="BG1204" i="5"/>
  <c r="BF1204" i="5"/>
  <c r="BE1204" i="5"/>
  <c r="BD1204" i="5"/>
  <c r="BC1204" i="5"/>
  <c r="BB1204" i="5"/>
  <c r="BA1204" i="5"/>
  <c r="AZ1204" i="5"/>
  <c r="AY1204" i="5"/>
  <c r="AX1204" i="5"/>
  <c r="AW1204" i="5"/>
  <c r="AV1204" i="5"/>
  <c r="AU1204" i="5"/>
  <c r="AT1204" i="5"/>
  <c r="AS1204" i="5"/>
  <c r="AR1204" i="5"/>
  <c r="AQ1204" i="5"/>
  <c r="AP1204" i="5"/>
  <c r="BO1203" i="5"/>
  <c r="BN1203" i="5"/>
  <c r="BM1203" i="5"/>
  <c r="BL1203" i="5"/>
  <c r="BK1203" i="5"/>
  <c r="BJ1203" i="5"/>
  <c r="BI1203" i="5"/>
  <c r="BH1203" i="5"/>
  <c r="BG1203" i="5"/>
  <c r="BF1203" i="5"/>
  <c r="BE1203" i="5"/>
  <c r="BD1203" i="5"/>
  <c r="BC1203" i="5"/>
  <c r="BB1203" i="5"/>
  <c r="BA1203" i="5"/>
  <c r="AZ1203" i="5"/>
  <c r="AY1203" i="5"/>
  <c r="AX1203" i="5"/>
  <c r="AW1203" i="5"/>
  <c r="AV1203" i="5"/>
  <c r="AU1203" i="5"/>
  <c r="AT1203" i="5"/>
  <c r="AS1203" i="5"/>
  <c r="AR1203" i="5"/>
  <c r="AQ1203" i="5"/>
  <c r="AP1203" i="5"/>
  <c r="BP1202" i="5"/>
  <c r="BO1202" i="5"/>
  <c r="BN1202" i="5"/>
  <c r="BM1202" i="5"/>
  <c r="BL1202" i="5"/>
  <c r="BK1202" i="5"/>
  <c r="BJ1202" i="5"/>
  <c r="BI1202" i="5"/>
  <c r="BH1202" i="5"/>
  <c r="BG1202" i="5"/>
  <c r="BF1202" i="5"/>
  <c r="BE1202" i="5"/>
  <c r="BD1202" i="5"/>
  <c r="BC1202" i="5"/>
  <c r="BB1202" i="5"/>
  <c r="BA1202" i="5"/>
  <c r="AZ1202" i="5"/>
  <c r="AY1202" i="5"/>
  <c r="AX1202" i="5"/>
  <c r="AW1202" i="5"/>
  <c r="AV1202" i="5"/>
  <c r="AU1202" i="5"/>
  <c r="AT1202" i="5"/>
  <c r="AS1202" i="5"/>
  <c r="AR1202" i="5"/>
  <c r="AQ1202" i="5"/>
  <c r="AP1202" i="5"/>
  <c r="BQ1201" i="5"/>
  <c r="BP1201" i="5"/>
  <c r="BO1201" i="5"/>
  <c r="BN1201" i="5"/>
  <c r="BM1201" i="5"/>
  <c r="BL1201" i="5"/>
  <c r="BK1201" i="5"/>
  <c r="BJ1201" i="5"/>
  <c r="BI1201" i="5"/>
  <c r="BH1201" i="5"/>
  <c r="BG1201" i="5"/>
  <c r="BF1201" i="5"/>
  <c r="BE1201" i="5"/>
  <c r="BD1201" i="5"/>
  <c r="BC1201" i="5"/>
  <c r="BB1201" i="5"/>
  <c r="BA1201" i="5"/>
  <c r="AZ1201" i="5"/>
  <c r="AY1201" i="5"/>
  <c r="AX1201" i="5"/>
  <c r="AW1201" i="5"/>
  <c r="AV1201" i="5"/>
  <c r="AU1201" i="5"/>
  <c r="AT1201" i="5"/>
  <c r="AS1201" i="5"/>
  <c r="AR1201" i="5"/>
  <c r="AQ1201" i="5"/>
  <c r="AP1201" i="5"/>
  <c r="BR1200" i="5"/>
  <c r="BQ1200" i="5"/>
  <c r="BP1200" i="5"/>
  <c r="BO1200" i="5"/>
  <c r="BN1200" i="5"/>
  <c r="BM1200" i="5"/>
  <c r="BL1200" i="5"/>
  <c r="BK1200" i="5"/>
  <c r="BJ1200" i="5"/>
  <c r="BI1200" i="5"/>
  <c r="BH1200" i="5"/>
  <c r="BG1200" i="5"/>
  <c r="BF1200" i="5"/>
  <c r="BE1200" i="5"/>
  <c r="BD1200" i="5"/>
  <c r="BC1200" i="5"/>
  <c r="BB1200" i="5"/>
  <c r="BA1200" i="5"/>
  <c r="AZ1200" i="5"/>
  <c r="AY1200" i="5"/>
  <c r="AX1200" i="5"/>
  <c r="AW1200" i="5"/>
  <c r="AV1200" i="5"/>
  <c r="AU1200" i="5"/>
  <c r="AT1200" i="5"/>
  <c r="AS1200" i="5"/>
  <c r="AR1200" i="5"/>
  <c r="AQ1200" i="5"/>
  <c r="AP1200" i="5"/>
  <c r="BS1199" i="5"/>
  <c r="BR1199" i="5"/>
  <c r="BQ1199" i="5"/>
  <c r="BP1199" i="5"/>
  <c r="BO1199" i="5"/>
  <c r="BN1199" i="5"/>
  <c r="BM1199" i="5"/>
  <c r="BL1199" i="5"/>
  <c r="BK1199" i="5"/>
  <c r="BJ1199" i="5"/>
  <c r="BI1199" i="5"/>
  <c r="BH1199" i="5"/>
  <c r="BG1199" i="5"/>
  <c r="BF1199" i="5"/>
  <c r="BE1199" i="5"/>
  <c r="BD1199" i="5"/>
  <c r="BC1199" i="5"/>
  <c r="BB1199" i="5"/>
  <c r="BA1199" i="5"/>
  <c r="AZ1199" i="5"/>
  <c r="AY1199" i="5"/>
  <c r="AX1199" i="5"/>
  <c r="AW1199" i="5"/>
  <c r="AV1199" i="5"/>
  <c r="AU1199" i="5"/>
  <c r="AT1199" i="5"/>
  <c r="AS1199" i="5"/>
  <c r="AR1199" i="5"/>
  <c r="AQ1199" i="5"/>
  <c r="AP1199" i="5"/>
  <c r="BT1198" i="5"/>
  <c r="BS1198" i="5"/>
  <c r="BR1198" i="5"/>
  <c r="BQ1198" i="5"/>
  <c r="BP1198" i="5"/>
  <c r="BO1198" i="5"/>
  <c r="BN1198" i="5"/>
  <c r="BM1198" i="5"/>
  <c r="BL1198" i="5"/>
  <c r="BK1198" i="5"/>
  <c r="BJ1198" i="5"/>
  <c r="BI1198" i="5"/>
  <c r="BH1198" i="5"/>
  <c r="BG1198" i="5"/>
  <c r="BF1198" i="5"/>
  <c r="BE1198" i="5"/>
  <c r="BD1198" i="5"/>
  <c r="BC1198" i="5"/>
  <c r="BB1198" i="5"/>
  <c r="BA1198" i="5"/>
  <c r="AZ1198" i="5"/>
  <c r="AY1198" i="5"/>
  <c r="AX1198" i="5"/>
  <c r="AW1198" i="5"/>
  <c r="AV1198" i="5"/>
  <c r="AU1198" i="5"/>
  <c r="AT1198" i="5"/>
  <c r="AS1198" i="5"/>
  <c r="AR1198" i="5"/>
  <c r="AQ1198" i="5"/>
  <c r="AP1198" i="5"/>
  <c r="BU1197" i="5"/>
  <c r="BT1197" i="5"/>
  <c r="BS1197" i="5"/>
  <c r="BR1197" i="5"/>
  <c r="BQ1197" i="5"/>
  <c r="BP1197" i="5"/>
  <c r="BO1197" i="5"/>
  <c r="BN1197" i="5"/>
  <c r="BM1197" i="5"/>
  <c r="BL1197" i="5"/>
  <c r="BK1197" i="5"/>
  <c r="BJ1197" i="5"/>
  <c r="BI1197" i="5"/>
  <c r="BH1197" i="5"/>
  <c r="BG1197" i="5"/>
  <c r="BF1197" i="5"/>
  <c r="BE1197" i="5"/>
  <c r="BD1197" i="5"/>
  <c r="BC1197" i="5"/>
  <c r="BB1197" i="5"/>
  <c r="BA1197" i="5"/>
  <c r="AZ1197" i="5"/>
  <c r="AY1197" i="5"/>
  <c r="AX1197" i="5"/>
  <c r="AW1197" i="5"/>
  <c r="AV1197" i="5"/>
  <c r="AU1197" i="5"/>
  <c r="AT1197" i="5"/>
  <c r="AS1197" i="5"/>
  <c r="AR1197" i="5"/>
  <c r="AQ1197" i="5"/>
  <c r="AP1197" i="5"/>
  <c r="BV1196" i="5"/>
  <c r="BU1196" i="5"/>
  <c r="BT1196" i="5"/>
  <c r="BS1196" i="5"/>
  <c r="BR1196" i="5"/>
  <c r="BQ1196" i="5"/>
  <c r="BP1196" i="5"/>
  <c r="BO1196" i="5"/>
  <c r="BN1196" i="5"/>
  <c r="BM1196" i="5"/>
  <c r="BL1196" i="5"/>
  <c r="BK1196" i="5"/>
  <c r="BJ1196" i="5"/>
  <c r="BI1196" i="5"/>
  <c r="BH1196" i="5"/>
  <c r="BG1196" i="5"/>
  <c r="BF1196" i="5"/>
  <c r="BE1196" i="5"/>
  <c r="BD1196" i="5"/>
  <c r="BC1196" i="5"/>
  <c r="BB1196" i="5"/>
  <c r="BA1196" i="5"/>
  <c r="AZ1196" i="5"/>
  <c r="AY1196" i="5"/>
  <c r="AX1196" i="5"/>
  <c r="AW1196" i="5"/>
  <c r="AV1196" i="5"/>
  <c r="AU1196" i="5"/>
  <c r="AT1196" i="5"/>
  <c r="AS1196" i="5"/>
  <c r="AR1196" i="5"/>
  <c r="AQ1196" i="5"/>
  <c r="AP1196" i="5"/>
  <c r="BW1195" i="5"/>
  <c r="BV1195" i="5"/>
  <c r="BU1195" i="5"/>
  <c r="BT1195" i="5"/>
  <c r="BS1195" i="5"/>
  <c r="BR1195" i="5"/>
  <c r="BQ1195" i="5"/>
  <c r="BP1195" i="5"/>
  <c r="BO1195" i="5"/>
  <c r="BN1195" i="5"/>
  <c r="BM1195" i="5"/>
  <c r="BL1195" i="5"/>
  <c r="BK1195" i="5"/>
  <c r="BJ1195" i="5"/>
  <c r="BI1195" i="5"/>
  <c r="BH1195" i="5"/>
  <c r="BG1195" i="5"/>
  <c r="BF1195" i="5"/>
  <c r="BE1195" i="5"/>
  <c r="BD1195" i="5"/>
  <c r="BC1195" i="5"/>
  <c r="BB1195" i="5"/>
  <c r="BA1195" i="5"/>
  <c r="AZ1195" i="5"/>
  <c r="AY1195" i="5"/>
  <c r="AX1195" i="5"/>
  <c r="AW1195" i="5"/>
  <c r="AV1195" i="5"/>
  <c r="AU1195" i="5"/>
  <c r="AT1195" i="5"/>
  <c r="AS1195" i="5"/>
  <c r="AR1195" i="5"/>
  <c r="AQ1195" i="5"/>
  <c r="AP1195" i="5"/>
  <c r="BX1194" i="5"/>
  <c r="BW1194" i="5"/>
  <c r="BV1194" i="5"/>
  <c r="BU1194" i="5"/>
  <c r="BT1194" i="5"/>
  <c r="BS1194" i="5"/>
  <c r="BR1194" i="5"/>
  <c r="BQ1194" i="5"/>
  <c r="BP1194" i="5"/>
  <c r="BO1194" i="5"/>
  <c r="BN1194" i="5"/>
  <c r="BM1194" i="5"/>
  <c r="BL1194" i="5"/>
  <c r="BK1194" i="5"/>
  <c r="BJ1194" i="5"/>
  <c r="BI1194" i="5"/>
  <c r="BH1194" i="5"/>
  <c r="BG1194" i="5"/>
  <c r="BF1194" i="5"/>
  <c r="BE1194" i="5"/>
  <c r="BD1194" i="5"/>
  <c r="BC1194" i="5"/>
  <c r="BB1194" i="5"/>
  <c r="BA1194" i="5"/>
  <c r="AZ1194" i="5"/>
  <c r="AY1194" i="5"/>
  <c r="AX1194" i="5"/>
  <c r="AW1194" i="5"/>
  <c r="AV1194" i="5"/>
  <c r="AU1194" i="5"/>
  <c r="AT1194" i="5"/>
  <c r="AS1194" i="5"/>
  <c r="AR1194" i="5"/>
  <c r="AQ1194" i="5"/>
  <c r="AP1194" i="5"/>
  <c r="BY1193" i="5"/>
  <c r="BX1193" i="5"/>
  <c r="BW1193" i="5"/>
  <c r="BV1193" i="5"/>
  <c r="BU1193" i="5"/>
  <c r="BT1193" i="5"/>
  <c r="BS1193" i="5"/>
  <c r="BR1193" i="5"/>
  <c r="BQ1193" i="5"/>
  <c r="BP1193" i="5"/>
  <c r="BO1193" i="5"/>
  <c r="BN1193" i="5"/>
  <c r="BM1193" i="5"/>
  <c r="BL1193" i="5"/>
  <c r="BK1193" i="5"/>
  <c r="BJ1193" i="5"/>
  <c r="BI1193" i="5"/>
  <c r="BH1193" i="5"/>
  <c r="BG1193" i="5"/>
  <c r="BF1193" i="5"/>
  <c r="BE1193" i="5"/>
  <c r="BD1193" i="5"/>
  <c r="BC1193" i="5"/>
  <c r="BB1193" i="5"/>
  <c r="BA1193" i="5"/>
  <c r="AZ1193" i="5"/>
  <c r="AY1193" i="5"/>
  <c r="AX1193" i="5"/>
  <c r="AW1193" i="5"/>
  <c r="AV1193" i="5"/>
  <c r="AU1193" i="5"/>
  <c r="AT1193" i="5"/>
  <c r="AS1193" i="5"/>
  <c r="AR1193" i="5"/>
  <c r="AQ1193" i="5"/>
  <c r="AP1193" i="5"/>
  <c r="BZ1192" i="5"/>
  <c r="BY1192" i="5"/>
  <c r="BX1192" i="5"/>
  <c r="BW1192" i="5"/>
  <c r="BV1192" i="5"/>
  <c r="BU1192" i="5"/>
  <c r="BT1192" i="5"/>
  <c r="BS1192" i="5"/>
  <c r="BR1192" i="5"/>
  <c r="BQ1192" i="5"/>
  <c r="BP1192" i="5"/>
  <c r="BO1192" i="5"/>
  <c r="BN1192" i="5"/>
  <c r="BM1192" i="5"/>
  <c r="BL1192" i="5"/>
  <c r="BK1192" i="5"/>
  <c r="BJ1192" i="5"/>
  <c r="BI1192" i="5"/>
  <c r="BH1192" i="5"/>
  <c r="BG1192" i="5"/>
  <c r="BF1192" i="5"/>
  <c r="BE1192" i="5"/>
  <c r="BD1192" i="5"/>
  <c r="BC1192" i="5"/>
  <c r="BB1192" i="5"/>
  <c r="BA1192" i="5"/>
  <c r="AZ1192" i="5"/>
  <c r="AY1192" i="5"/>
  <c r="AX1192" i="5"/>
  <c r="AW1192" i="5"/>
  <c r="AV1192" i="5"/>
  <c r="AU1192" i="5"/>
  <c r="AT1192" i="5"/>
  <c r="AS1192" i="5"/>
  <c r="AR1192" i="5"/>
  <c r="AQ1192" i="5"/>
  <c r="AP1192" i="5"/>
  <c r="CA1191" i="5"/>
  <c r="BZ1191" i="5"/>
  <c r="BY1191" i="5"/>
  <c r="BX1191" i="5"/>
  <c r="BW1191" i="5"/>
  <c r="BV1191" i="5"/>
  <c r="BU1191" i="5"/>
  <c r="BT1191" i="5"/>
  <c r="BS1191" i="5"/>
  <c r="BR1191" i="5"/>
  <c r="BQ1191" i="5"/>
  <c r="BP1191" i="5"/>
  <c r="BO1191" i="5"/>
  <c r="BN1191" i="5"/>
  <c r="BM1191" i="5"/>
  <c r="BL1191" i="5"/>
  <c r="BK1191" i="5"/>
  <c r="BJ1191" i="5"/>
  <c r="BI1191" i="5"/>
  <c r="BH1191" i="5"/>
  <c r="BG1191" i="5"/>
  <c r="BF1191" i="5"/>
  <c r="BE1191" i="5"/>
  <c r="BD1191" i="5"/>
  <c r="BC1191" i="5"/>
  <c r="BB1191" i="5"/>
  <c r="BA1191" i="5"/>
  <c r="AZ1191" i="5"/>
  <c r="AY1191" i="5"/>
  <c r="AX1191" i="5"/>
  <c r="AW1191" i="5"/>
  <c r="AV1191" i="5"/>
  <c r="AU1191" i="5"/>
  <c r="AT1191" i="5"/>
  <c r="AS1191" i="5"/>
  <c r="AR1191" i="5"/>
  <c r="AQ1191" i="5"/>
  <c r="AP1191" i="5"/>
  <c r="CB1190" i="5"/>
  <c r="CA1190" i="5"/>
  <c r="BZ1190" i="5"/>
  <c r="BY1190" i="5"/>
  <c r="BX1190" i="5"/>
  <c r="BW1190" i="5"/>
  <c r="BV1190" i="5"/>
  <c r="BU1190" i="5"/>
  <c r="BT1190" i="5"/>
  <c r="BS1190" i="5"/>
  <c r="BR1190" i="5"/>
  <c r="BQ1190" i="5"/>
  <c r="BP1190" i="5"/>
  <c r="BO1190" i="5"/>
  <c r="BN1190" i="5"/>
  <c r="BM1190" i="5"/>
  <c r="BL1190" i="5"/>
  <c r="BK1190" i="5"/>
  <c r="BJ1190" i="5"/>
  <c r="BI1190" i="5"/>
  <c r="BH1190" i="5"/>
  <c r="BG1190" i="5"/>
  <c r="BF1190" i="5"/>
  <c r="BE1190" i="5"/>
  <c r="BD1190" i="5"/>
  <c r="BC1190" i="5"/>
  <c r="BB1190" i="5"/>
  <c r="BA1190" i="5"/>
  <c r="AZ1190" i="5"/>
  <c r="AY1190" i="5"/>
  <c r="AX1190" i="5"/>
  <c r="AW1190" i="5"/>
  <c r="AV1190" i="5"/>
  <c r="AU1190" i="5"/>
  <c r="AT1190" i="5"/>
  <c r="AS1190" i="5"/>
  <c r="AR1190" i="5"/>
  <c r="AQ1190" i="5"/>
  <c r="C1227" i="5"/>
  <c r="C1226" i="5"/>
  <c r="D1226" i="5"/>
  <c r="C1225" i="5"/>
  <c r="D1225" i="5"/>
  <c r="E1225" i="5"/>
  <c r="C1224" i="5"/>
  <c r="D1224" i="5"/>
  <c r="E1224" i="5"/>
  <c r="F1224" i="5"/>
  <c r="C1223" i="5"/>
  <c r="D1223" i="5"/>
  <c r="E1223" i="5"/>
  <c r="F1223" i="5"/>
  <c r="G1223" i="5"/>
  <c r="C1222" i="5"/>
  <c r="D1222" i="5"/>
  <c r="E1222" i="5"/>
  <c r="F1222" i="5"/>
  <c r="G1222" i="5"/>
  <c r="H1222" i="5"/>
  <c r="C1221" i="5"/>
  <c r="D1221" i="5"/>
  <c r="E1221" i="5"/>
  <c r="F1221" i="5"/>
  <c r="G1221" i="5"/>
  <c r="H1221" i="5"/>
  <c r="I1221" i="5"/>
  <c r="C1220" i="5"/>
  <c r="D1220" i="5"/>
  <c r="E1220" i="5"/>
  <c r="F1220" i="5"/>
  <c r="G1220" i="5"/>
  <c r="H1220" i="5"/>
  <c r="I1220" i="5"/>
  <c r="J1220" i="5"/>
  <c r="C1219" i="5"/>
  <c r="D1219" i="5"/>
  <c r="E1219" i="5"/>
  <c r="F1219" i="5"/>
  <c r="G1219" i="5"/>
  <c r="H1219" i="5"/>
  <c r="I1219" i="5"/>
  <c r="J1219" i="5"/>
  <c r="K1219" i="5"/>
  <c r="C1218" i="5"/>
  <c r="D1218" i="5"/>
  <c r="E1218" i="5"/>
  <c r="F1218" i="5"/>
  <c r="G1218" i="5"/>
  <c r="H1218" i="5"/>
  <c r="I1218" i="5"/>
  <c r="J1218" i="5"/>
  <c r="K1218" i="5"/>
  <c r="L1218" i="5"/>
  <c r="C1217" i="5"/>
  <c r="D1217" i="5"/>
  <c r="E1217" i="5"/>
  <c r="F1217" i="5"/>
  <c r="G1217" i="5"/>
  <c r="H1217" i="5"/>
  <c r="I1217" i="5"/>
  <c r="J1217" i="5"/>
  <c r="K1217" i="5"/>
  <c r="L1217" i="5"/>
  <c r="M1217" i="5"/>
  <c r="C1216" i="5"/>
  <c r="D1216" i="5"/>
  <c r="E1216" i="5"/>
  <c r="F1216" i="5"/>
  <c r="G1216" i="5"/>
  <c r="H1216" i="5"/>
  <c r="I1216" i="5"/>
  <c r="J1216" i="5"/>
  <c r="K1216" i="5"/>
  <c r="L1216" i="5"/>
  <c r="M1216" i="5"/>
  <c r="N1216" i="5"/>
  <c r="O1215" i="5"/>
  <c r="C1215" i="5"/>
  <c r="D1215" i="5"/>
  <c r="E1215" i="5"/>
  <c r="F1215" i="5"/>
  <c r="G1215" i="5"/>
  <c r="H1215" i="5"/>
  <c r="I1215" i="5"/>
  <c r="J1215" i="5"/>
  <c r="K1215" i="5"/>
  <c r="L1215" i="5"/>
  <c r="M1215" i="5"/>
  <c r="N1215" i="5"/>
  <c r="C1214" i="5"/>
  <c r="D1214" i="5"/>
  <c r="E1214" i="5"/>
  <c r="F1214" i="5"/>
  <c r="G1214" i="5"/>
  <c r="H1214" i="5"/>
  <c r="I1214" i="5"/>
  <c r="J1214" i="5"/>
  <c r="K1214" i="5"/>
  <c r="L1214" i="5"/>
  <c r="M1214" i="5"/>
  <c r="N1214" i="5"/>
  <c r="O1214" i="5"/>
  <c r="P1214" i="5"/>
  <c r="C1213" i="5"/>
  <c r="D1213" i="5"/>
  <c r="E1213" i="5"/>
  <c r="F1213" i="5"/>
  <c r="G1213" i="5"/>
  <c r="H1213" i="5"/>
  <c r="I1213" i="5"/>
  <c r="J1213" i="5"/>
  <c r="K1213" i="5"/>
  <c r="L1213" i="5"/>
  <c r="M1213" i="5"/>
  <c r="N1213" i="5"/>
  <c r="O1213" i="5"/>
  <c r="P1213" i="5"/>
  <c r="Q1213" i="5"/>
  <c r="C1212" i="5"/>
  <c r="D1212" i="5"/>
  <c r="E1212" i="5"/>
  <c r="F1212" i="5"/>
  <c r="G1212" i="5"/>
  <c r="H1212" i="5"/>
  <c r="I1212" i="5"/>
  <c r="J1212" i="5"/>
  <c r="K1212" i="5"/>
  <c r="L1212" i="5"/>
  <c r="M1212" i="5"/>
  <c r="N1212" i="5"/>
  <c r="O1212" i="5"/>
  <c r="P1212" i="5"/>
  <c r="Q1212" i="5"/>
  <c r="R1212" i="5"/>
  <c r="C1211" i="5"/>
  <c r="D1211" i="5"/>
  <c r="E1211" i="5"/>
  <c r="F1211" i="5"/>
  <c r="G1211" i="5"/>
  <c r="H1211" i="5"/>
  <c r="I1211" i="5"/>
  <c r="J1211" i="5"/>
  <c r="K1211" i="5"/>
  <c r="L1211" i="5"/>
  <c r="M1211" i="5"/>
  <c r="N1211" i="5"/>
  <c r="O1211" i="5"/>
  <c r="P1211" i="5"/>
  <c r="Q1211" i="5"/>
  <c r="R1211" i="5"/>
  <c r="S1211" i="5"/>
  <c r="C1210" i="5"/>
  <c r="D1210" i="5"/>
  <c r="E1210" i="5"/>
  <c r="F1210" i="5"/>
  <c r="G1210" i="5"/>
  <c r="H1210" i="5"/>
  <c r="I1210" i="5"/>
  <c r="J1210" i="5"/>
  <c r="K1210" i="5"/>
  <c r="L1210" i="5"/>
  <c r="M1210" i="5"/>
  <c r="N1210" i="5"/>
  <c r="O1210" i="5"/>
  <c r="P1210" i="5"/>
  <c r="Q1210" i="5"/>
  <c r="R1210" i="5"/>
  <c r="S1210" i="5"/>
  <c r="T1210" i="5"/>
  <c r="C1209" i="5"/>
  <c r="D1209" i="5"/>
  <c r="E1209" i="5"/>
  <c r="F1209" i="5"/>
  <c r="G1209" i="5"/>
  <c r="H1209" i="5"/>
  <c r="I1209" i="5"/>
  <c r="J1209" i="5"/>
  <c r="K1209" i="5"/>
  <c r="L1209" i="5"/>
  <c r="M1209" i="5"/>
  <c r="N1209" i="5"/>
  <c r="O1209" i="5"/>
  <c r="P1209" i="5"/>
  <c r="Q1209" i="5"/>
  <c r="R1209" i="5"/>
  <c r="S1209" i="5"/>
  <c r="T1209" i="5"/>
  <c r="U1209" i="5"/>
  <c r="C1208" i="5"/>
  <c r="D1208" i="5"/>
  <c r="E1208" i="5"/>
  <c r="F1208" i="5"/>
  <c r="G1208" i="5"/>
  <c r="H1208" i="5"/>
  <c r="I1208" i="5"/>
  <c r="J1208" i="5"/>
  <c r="K1208" i="5"/>
  <c r="L1208" i="5"/>
  <c r="M1208" i="5"/>
  <c r="N1208" i="5"/>
  <c r="O1208" i="5"/>
  <c r="P1208" i="5"/>
  <c r="Q1208" i="5"/>
  <c r="R1208" i="5"/>
  <c r="S1208" i="5"/>
  <c r="T1208" i="5"/>
  <c r="U1208" i="5"/>
  <c r="V1208" i="5"/>
  <c r="C1207" i="5"/>
  <c r="D1207" i="5"/>
  <c r="E1207" i="5"/>
  <c r="F1207" i="5"/>
  <c r="G1207" i="5"/>
  <c r="H1207" i="5"/>
  <c r="I1207" i="5"/>
  <c r="J1207" i="5"/>
  <c r="K1207" i="5"/>
  <c r="L1207" i="5"/>
  <c r="M1207" i="5"/>
  <c r="N1207" i="5"/>
  <c r="O1207" i="5"/>
  <c r="P1207" i="5"/>
  <c r="Q1207" i="5"/>
  <c r="R1207" i="5"/>
  <c r="S1207" i="5"/>
  <c r="T1207" i="5"/>
  <c r="U1207" i="5"/>
  <c r="V1207" i="5"/>
  <c r="W1207" i="5"/>
  <c r="C1206" i="5"/>
  <c r="D1206" i="5"/>
  <c r="E1206" i="5"/>
  <c r="F1206" i="5"/>
  <c r="G1206" i="5"/>
  <c r="H1206" i="5"/>
  <c r="I1206" i="5"/>
  <c r="J1206" i="5"/>
  <c r="K1206" i="5"/>
  <c r="L1206" i="5"/>
  <c r="M1206" i="5"/>
  <c r="N1206" i="5"/>
  <c r="O1206" i="5"/>
  <c r="P1206" i="5"/>
  <c r="Q1206" i="5"/>
  <c r="R1206" i="5"/>
  <c r="S1206" i="5"/>
  <c r="T1206" i="5"/>
  <c r="U1206" i="5"/>
  <c r="V1206" i="5"/>
  <c r="W1206" i="5"/>
  <c r="X1206" i="5"/>
  <c r="C1205" i="5"/>
  <c r="D1205" i="5"/>
  <c r="E1205" i="5"/>
  <c r="F1205" i="5"/>
  <c r="G1205" i="5"/>
  <c r="H1205" i="5"/>
  <c r="I1205" i="5"/>
  <c r="J1205" i="5"/>
  <c r="K1205" i="5"/>
  <c r="L1205" i="5"/>
  <c r="M1205" i="5"/>
  <c r="N1205" i="5"/>
  <c r="O1205" i="5"/>
  <c r="P1205" i="5"/>
  <c r="Q1205" i="5"/>
  <c r="R1205" i="5"/>
  <c r="S1205" i="5"/>
  <c r="T1205" i="5"/>
  <c r="U1205" i="5"/>
  <c r="V1205" i="5"/>
  <c r="W1205" i="5"/>
  <c r="X1205" i="5"/>
  <c r="Y1205" i="5"/>
  <c r="C1204" i="5"/>
  <c r="D1204" i="5"/>
  <c r="E1204" i="5"/>
  <c r="F1204" i="5"/>
  <c r="G1204" i="5"/>
  <c r="H1204" i="5"/>
  <c r="I1204" i="5"/>
  <c r="J1204" i="5"/>
  <c r="K1204" i="5"/>
  <c r="L1204" i="5"/>
  <c r="M1204" i="5"/>
  <c r="N1204" i="5"/>
  <c r="O1204" i="5"/>
  <c r="P1204" i="5"/>
  <c r="Q1204" i="5"/>
  <c r="R1204" i="5"/>
  <c r="S1204" i="5"/>
  <c r="T1204" i="5"/>
  <c r="U1204" i="5"/>
  <c r="V1204" i="5"/>
  <c r="W1204" i="5"/>
  <c r="X1204" i="5"/>
  <c r="Y1204" i="5"/>
  <c r="Z1204" i="5"/>
  <c r="C1203" i="5"/>
  <c r="D1203" i="5"/>
  <c r="E1203" i="5"/>
  <c r="F1203" i="5"/>
  <c r="G1203" i="5"/>
  <c r="H1203" i="5"/>
  <c r="I1203" i="5"/>
  <c r="J1203" i="5"/>
  <c r="K1203" i="5"/>
  <c r="L1203" i="5"/>
  <c r="M1203" i="5"/>
  <c r="N1203" i="5"/>
  <c r="O1203" i="5"/>
  <c r="P1203" i="5"/>
  <c r="Q1203" i="5"/>
  <c r="R1203" i="5"/>
  <c r="S1203" i="5"/>
  <c r="T1203" i="5"/>
  <c r="U1203" i="5"/>
  <c r="V1203" i="5"/>
  <c r="W1203" i="5"/>
  <c r="X1203" i="5"/>
  <c r="Y1203" i="5"/>
  <c r="Z1203" i="5"/>
  <c r="AA1203" i="5"/>
  <c r="C1202" i="5"/>
  <c r="D1202" i="5"/>
  <c r="E1202" i="5"/>
  <c r="F1202" i="5"/>
  <c r="G1202" i="5"/>
  <c r="H1202" i="5"/>
  <c r="I1202" i="5"/>
  <c r="J1202" i="5"/>
  <c r="K1202" i="5"/>
  <c r="L1202" i="5"/>
  <c r="M1202" i="5"/>
  <c r="N1202" i="5"/>
  <c r="O1202" i="5"/>
  <c r="P1202" i="5"/>
  <c r="Q1202" i="5"/>
  <c r="R1202" i="5"/>
  <c r="S1202" i="5"/>
  <c r="T1202" i="5"/>
  <c r="U1202" i="5"/>
  <c r="V1202" i="5"/>
  <c r="W1202" i="5"/>
  <c r="X1202" i="5"/>
  <c r="Y1202" i="5"/>
  <c r="Z1202" i="5"/>
  <c r="AA1202" i="5"/>
  <c r="AB1202" i="5"/>
  <c r="C1201" i="5"/>
  <c r="D1201" i="5"/>
  <c r="E1201" i="5"/>
  <c r="F1201" i="5"/>
  <c r="G1201" i="5"/>
  <c r="H1201" i="5"/>
  <c r="I1201" i="5"/>
  <c r="J1201" i="5"/>
  <c r="K1201" i="5"/>
  <c r="L1201" i="5"/>
  <c r="M1201" i="5"/>
  <c r="N1201" i="5"/>
  <c r="O1201" i="5"/>
  <c r="P1201" i="5"/>
  <c r="Q1201" i="5"/>
  <c r="R1201" i="5"/>
  <c r="S1201" i="5"/>
  <c r="T1201" i="5"/>
  <c r="U1201" i="5"/>
  <c r="V1201" i="5"/>
  <c r="W1201" i="5"/>
  <c r="X1201" i="5"/>
  <c r="Y1201" i="5"/>
  <c r="Z1201" i="5"/>
  <c r="AA1201" i="5"/>
  <c r="AB1201" i="5"/>
  <c r="AC1201" i="5"/>
  <c r="C1200" i="5"/>
  <c r="D1200" i="5"/>
  <c r="E1200" i="5"/>
  <c r="F1200" i="5"/>
  <c r="G1200" i="5"/>
  <c r="H1200" i="5"/>
  <c r="I1200" i="5"/>
  <c r="J1200" i="5"/>
  <c r="K1200" i="5"/>
  <c r="L1200" i="5"/>
  <c r="M1200" i="5"/>
  <c r="N1200" i="5"/>
  <c r="O1200" i="5"/>
  <c r="P1200" i="5"/>
  <c r="Q1200" i="5"/>
  <c r="R1200" i="5"/>
  <c r="S1200" i="5"/>
  <c r="T1200" i="5"/>
  <c r="U1200" i="5"/>
  <c r="V1200" i="5"/>
  <c r="W1200" i="5"/>
  <c r="X1200" i="5"/>
  <c r="Y1200" i="5"/>
  <c r="Z1200" i="5"/>
  <c r="AA1200" i="5"/>
  <c r="AB1200" i="5"/>
  <c r="AC1200" i="5"/>
  <c r="AD1200" i="5"/>
  <c r="C1199" i="5"/>
  <c r="D1199" i="5"/>
  <c r="E1199" i="5"/>
  <c r="F1199" i="5"/>
  <c r="G1199" i="5"/>
  <c r="H1199" i="5"/>
  <c r="I1199" i="5"/>
  <c r="J1199" i="5"/>
  <c r="K1199" i="5"/>
  <c r="L1199" i="5"/>
  <c r="M1199" i="5"/>
  <c r="N1199" i="5"/>
  <c r="O1199" i="5"/>
  <c r="P1199" i="5"/>
  <c r="Q1199" i="5"/>
  <c r="R1199" i="5"/>
  <c r="S1199" i="5"/>
  <c r="T1199" i="5"/>
  <c r="U1199" i="5"/>
  <c r="V1199" i="5"/>
  <c r="W1199" i="5"/>
  <c r="X1199" i="5"/>
  <c r="Y1199" i="5"/>
  <c r="Z1199" i="5"/>
  <c r="AA1199" i="5"/>
  <c r="AB1199" i="5"/>
  <c r="AC1199" i="5"/>
  <c r="AD1199" i="5"/>
  <c r="AE1199" i="5"/>
  <c r="C1198" i="5"/>
  <c r="D1198" i="5"/>
  <c r="E1198" i="5"/>
  <c r="F1198" i="5"/>
  <c r="G1198" i="5"/>
  <c r="H1198" i="5"/>
  <c r="I1198" i="5"/>
  <c r="J1198" i="5"/>
  <c r="K1198" i="5"/>
  <c r="L1198" i="5"/>
  <c r="M1198" i="5"/>
  <c r="N1198" i="5"/>
  <c r="O1198" i="5"/>
  <c r="P1198" i="5"/>
  <c r="Q1198" i="5"/>
  <c r="R1198" i="5"/>
  <c r="S1198" i="5"/>
  <c r="T1198" i="5"/>
  <c r="U1198" i="5"/>
  <c r="V1198" i="5"/>
  <c r="W1198" i="5"/>
  <c r="X1198" i="5"/>
  <c r="Y1198" i="5"/>
  <c r="Z1198" i="5"/>
  <c r="AA1198" i="5"/>
  <c r="AB1198" i="5"/>
  <c r="AC1198" i="5"/>
  <c r="AD1198" i="5"/>
  <c r="AE1198" i="5"/>
  <c r="AF1198" i="5"/>
  <c r="C1197" i="5"/>
  <c r="D1197" i="5"/>
  <c r="E1197" i="5"/>
  <c r="F1197" i="5"/>
  <c r="G1197" i="5"/>
  <c r="H1197" i="5"/>
  <c r="I1197" i="5"/>
  <c r="J1197" i="5"/>
  <c r="K1197" i="5"/>
  <c r="L1197" i="5"/>
  <c r="M1197" i="5"/>
  <c r="N1197" i="5"/>
  <c r="O1197" i="5"/>
  <c r="P1197" i="5"/>
  <c r="Q1197" i="5"/>
  <c r="R1197" i="5"/>
  <c r="S1197" i="5"/>
  <c r="T1197" i="5"/>
  <c r="U1197" i="5"/>
  <c r="V1197" i="5"/>
  <c r="W1197" i="5"/>
  <c r="X1197" i="5"/>
  <c r="Y1197" i="5"/>
  <c r="Z1197" i="5"/>
  <c r="AA1197" i="5"/>
  <c r="AB1197" i="5"/>
  <c r="AC1197" i="5"/>
  <c r="AD1197" i="5"/>
  <c r="AE1197" i="5"/>
  <c r="AF1197" i="5"/>
  <c r="AG1197" i="5"/>
  <c r="C1196" i="5"/>
  <c r="D1196" i="5"/>
  <c r="E1196" i="5"/>
  <c r="F1196" i="5"/>
  <c r="G1196" i="5"/>
  <c r="H1196" i="5"/>
  <c r="I1196" i="5"/>
  <c r="J1196" i="5"/>
  <c r="K1196" i="5"/>
  <c r="L1196" i="5"/>
  <c r="M1196" i="5"/>
  <c r="N1196" i="5"/>
  <c r="O1196" i="5"/>
  <c r="P1196" i="5"/>
  <c r="Q1196" i="5"/>
  <c r="R1196" i="5"/>
  <c r="S1196" i="5"/>
  <c r="T1196" i="5"/>
  <c r="U1196" i="5"/>
  <c r="V1196" i="5"/>
  <c r="W1196" i="5"/>
  <c r="X1196" i="5"/>
  <c r="Y1196" i="5"/>
  <c r="Z1196" i="5"/>
  <c r="AA1196" i="5"/>
  <c r="AB1196" i="5"/>
  <c r="AC1196" i="5"/>
  <c r="AD1196" i="5"/>
  <c r="AE1196" i="5"/>
  <c r="AF1196" i="5"/>
  <c r="AG1196" i="5"/>
  <c r="AH1196" i="5"/>
  <c r="C1195" i="5"/>
  <c r="D1195" i="5"/>
  <c r="E1195" i="5"/>
  <c r="F1195" i="5"/>
  <c r="G1195" i="5"/>
  <c r="H1195" i="5"/>
  <c r="I1195" i="5"/>
  <c r="J1195" i="5"/>
  <c r="K1195" i="5"/>
  <c r="L1195" i="5"/>
  <c r="M1195" i="5"/>
  <c r="N1195" i="5"/>
  <c r="O1195" i="5"/>
  <c r="P1195" i="5"/>
  <c r="Q1195" i="5"/>
  <c r="R1195" i="5"/>
  <c r="S1195" i="5"/>
  <c r="T1195" i="5"/>
  <c r="U1195" i="5"/>
  <c r="V1195" i="5"/>
  <c r="W1195" i="5"/>
  <c r="X1195" i="5"/>
  <c r="Y1195" i="5"/>
  <c r="Z1195" i="5"/>
  <c r="AA1195" i="5"/>
  <c r="AB1195" i="5"/>
  <c r="AC1195" i="5"/>
  <c r="AD1195" i="5"/>
  <c r="AE1195" i="5"/>
  <c r="AF1195" i="5"/>
  <c r="AG1195" i="5"/>
  <c r="AH1195" i="5"/>
  <c r="AI1195" i="5"/>
  <c r="C1194" i="5"/>
  <c r="D1194" i="5"/>
  <c r="E1194" i="5"/>
  <c r="F1194" i="5"/>
  <c r="G1194" i="5"/>
  <c r="H1194" i="5"/>
  <c r="I1194" i="5"/>
  <c r="J1194" i="5"/>
  <c r="K1194" i="5"/>
  <c r="L1194" i="5"/>
  <c r="M1194" i="5"/>
  <c r="N1194" i="5"/>
  <c r="O1194" i="5"/>
  <c r="P1194" i="5"/>
  <c r="Q1194" i="5"/>
  <c r="R1194" i="5"/>
  <c r="S1194" i="5"/>
  <c r="T1194" i="5"/>
  <c r="U1194" i="5"/>
  <c r="V1194" i="5"/>
  <c r="W1194" i="5"/>
  <c r="X1194" i="5"/>
  <c r="Y1194" i="5"/>
  <c r="Z1194" i="5"/>
  <c r="AA1194" i="5"/>
  <c r="AB1194" i="5"/>
  <c r="AC1194" i="5"/>
  <c r="AD1194" i="5"/>
  <c r="AE1194" i="5"/>
  <c r="AF1194" i="5"/>
  <c r="AG1194" i="5"/>
  <c r="AH1194" i="5"/>
  <c r="AI1194" i="5"/>
  <c r="AJ1194" i="5"/>
  <c r="C1193" i="5"/>
  <c r="D1193" i="5"/>
  <c r="E1193" i="5"/>
  <c r="F1193" i="5"/>
  <c r="G1193" i="5"/>
  <c r="H1193" i="5"/>
  <c r="I1193" i="5"/>
  <c r="J1193" i="5"/>
  <c r="K1193" i="5"/>
  <c r="L1193" i="5"/>
  <c r="M1193" i="5"/>
  <c r="N1193" i="5"/>
  <c r="O1193" i="5"/>
  <c r="P1193" i="5"/>
  <c r="Q1193" i="5"/>
  <c r="R1193" i="5"/>
  <c r="S1193" i="5"/>
  <c r="T1193" i="5"/>
  <c r="U1193" i="5"/>
  <c r="V1193" i="5"/>
  <c r="W1193" i="5"/>
  <c r="X1193" i="5"/>
  <c r="Y1193" i="5"/>
  <c r="Z1193" i="5"/>
  <c r="AA1193" i="5"/>
  <c r="AB1193" i="5"/>
  <c r="AC1193" i="5"/>
  <c r="AD1193" i="5"/>
  <c r="AE1193" i="5"/>
  <c r="AF1193" i="5"/>
  <c r="AG1193" i="5"/>
  <c r="AH1193" i="5"/>
  <c r="AI1193" i="5"/>
  <c r="AJ1193" i="5"/>
  <c r="AK1193" i="5"/>
  <c r="C1192" i="5"/>
  <c r="D1192" i="5"/>
  <c r="E1192" i="5"/>
  <c r="F1192" i="5"/>
  <c r="G1192" i="5"/>
  <c r="H1192" i="5"/>
  <c r="I1192" i="5"/>
  <c r="J1192" i="5"/>
  <c r="K1192" i="5"/>
  <c r="L1192" i="5"/>
  <c r="M1192" i="5"/>
  <c r="N1192" i="5"/>
  <c r="O1192" i="5"/>
  <c r="P1192" i="5"/>
  <c r="Q1192" i="5"/>
  <c r="R1192" i="5"/>
  <c r="S1192" i="5"/>
  <c r="T1192" i="5"/>
  <c r="U1192" i="5"/>
  <c r="V1192" i="5"/>
  <c r="W1192" i="5"/>
  <c r="X1192" i="5"/>
  <c r="Y1192" i="5"/>
  <c r="Z1192" i="5"/>
  <c r="AA1192" i="5"/>
  <c r="AB1192" i="5"/>
  <c r="AC1192" i="5"/>
  <c r="AD1192" i="5"/>
  <c r="AE1192" i="5"/>
  <c r="AF1192" i="5"/>
  <c r="AG1192" i="5"/>
  <c r="AH1192" i="5"/>
  <c r="AI1192" i="5"/>
  <c r="AJ1192" i="5"/>
  <c r="AK1192" i="5"/>
  <c r="AL1192" i="5"/>
  <c r="C1191" i="5"/>
  <c r="D1191" i="5"/>
  <c r="E1191" i="5"/>
  <c r="F1191" i="5"/>
  <c r="G1191" i="5"/>
  <c r="H1191" i="5"/>
  <c r="I1191" i="5"/>
  <c r="J1191" i="5"/>
  <c r="K1191" i="5"/>
  <c r="L1191" i="5"/>
  <c r="M1191" i="5"/>
  <c r="N1191" i="5"/>
  <c r="O1191" i="5"/>
  <c r="P1191" i="5"/>
  <c r="Q1191" i="5"/>
  <c r="R1191" i="5"/>
  <c r="S1191" i="5"/>
  <c r="T1191" i="5"/>
  <c r="U1191" i="5"/>
  <c r="V1191" i="5"/>
  <c r="W1191" i="5"/>
  <c r="X1191" i="5"/>
  <c r="Y1191" i="5"/>
  <c r="Z1191" i="5"/>
  <c r="AA1191" i="5"/>
  <c r="AB1191" i="5"/>
  <c r="AC1191" i="5"/>
  <c r="AD1191" i="5"/>
  <c r="AE1191" i="5"/>
  <c r="AF1191" i="5"/>
  <c r="AG1191" i="5"/>
  <c r="AH1191" i="5"/>
  <c r="AI1191" i="5"/>
  <c r="AJ1191" i="5"/>
  <c r="AK1191" i="5"/>
  <c r="AL1191" i="5"/>
  <c r="AM1191" i="5"/>
  <c r="B1191" i="5"/>
  <c r="B1192" i="5"/>
  <c r="B1193" i="5"/>
  <c r="B1194" i="5"/>
  <c r="B1195" i="5"/>
  <c r="B1196" i="5"/>
  <c r="B1197" i="5"/>
  <c r="B1198" i="5"/>
  <c r="B1199" i="5"/>
  <c r="B1200" i="5"/>
  <c r="B1201" i="5"/>
  <c r="B1202" i="5"/>
  <c r="B1203" i="5"/>
  <c r="B1204" i="5"/>
  <c r="B1205" i="5"/>
  <c r="B1206" i="5"/>
  <c r="B1207" i="5"/>
  <c r="B1208" i="5"/>
  <c r="B1209" i="5"/>
  <c r="B1210" i="5"/>
  <c r="B1211" i="5"/>
  <c r="B1212" i="5"/>
  <c r="B1213" i="5"/>
  <c r="B1214" i="5"/>
  <c r="B1215" i="5"/>
  <c r="B1216" i="5"/>
  <c r="B1217" i="5"/>
  <c r="B1218" i="5"/>
  <c r="B1219" i="5"/>
  <c r="B1220" i="5"/>
  <c r="B1221" i="5"/>
  <c r="B1222" i="5"/>
  <c r="B1223" i="5"/>
  <c r="B1224" i="5"/>
  <c r="B1225" i="5"/>
  <c r="B1226" i="5"/>
  <c r="B1227" i="5"/>
  <c r="B1228" i="5"/>
  <c r="C1190" i="5"/>
  <c r="D1190" i="5"/>
  <c r="E1190" i="5"/>
  <c r="F1190" i="5"/>
  <c r="G1190" i="5"/>
  <c r="H1190" i="5"/>
  <c r="I1190" i="5"/>
  <c r="J1190" i="5"/>
  <c r="K1190" i="5"/>
  <c r="L1190" i="5"/>
  <c r="M1190" i="5"/>
  <c r="N1190" i="5"/>
  <c r="O1190" i="5"/>
  <c r="P1190" i="5"/>
  <c r="Q1190" i="5"/>
  <c r="R1190" i="5"/>
  <c r="S1190" i="5"/>
  <c r="T1190" i="5"/>
  <c r="U1190" i="5"/>
  <c r="V1190" i="5"/>
  <c r="W1190" i="5"/>
  <c r="X1190" i="5"/>
  <c r="Y1190" i="5"/>
  <c r="Z1190" i="5"/>
  <c r="AA1190" i="5"/>
  <c r="AB1190" i="5"/>
  <c r="AC1190" i="5"/>
  <c r="AD1190" i="5"/>
  <c r="AE1190" i="5"/>
  <c r="AF1190" i="5"/>
  <c r="AG1190" i="5"/>
  <c r="AH1190" i="5"/>
  <c r="AI1190" i="5"/>
  <c r="AJ1190" i="5"/>
  <c r="AK1190" i="5"/>
  <c r="AL1190" i="5"/>
  <c r="AM1190" i="5"/>
  <c r="AN1190" i="5"/>
  <c r="B1190" i="5"/>
  <c r="C1127" i="5"/>
  <c r="C1126" i="5"/>
  <c r="D1126" i="5"/>
  <c r="C1125" i="5"/>
  <c r="D1125" i="5"/>
  <c r="E1125" i="5"/>
  <c r="C1124" i="5"/>
  <c r="D1124" i="5"/>
  <c r="E1124" i="5"/>
  <c r="F1124" i="5"/>
  <c r="C1123" i="5"/>
  <c r="D1123" i="5"/>
  <c r="E1123" i="5"/>
  <c r="F1123" i="5"/>
  <c r="G1123" i="5"/>
  <c r="C1122" i="5"/>
  <c r="D1122" i="5"/>
  <c r="E1122" i="5"/>
  <c r="F1122" i="5"/>
  <c r="G1122" i="5"/>
  <c r="H1122" i="5"/>
  <c r="C1121" i="5"/>
  <c r="D1121" i="5"/>
  <c r="E1121" i="5"/>
  <c r="F1121" i="5"/>
  <c r="G1121" i="5"/>
  <c r="H1121" i="5"/>
  <c r="I1121" i="5"/>
  <c r="C1120" i="5"/>
  <c r="D1120" i="5"/>
  <c r="E1120" i="5"/>
  <c r="F1120" i="5"/>
  <c r="G1120" i="5"/>
  <c r="H1120" i="5"/>
  <c r="I1120" i="5"/>
  <c r="J1120" i="5"/>
  <c r="C1119" i="5"/>
  <c r="D1119" i="5"/>
  <c r="E1119" i="5"/>
  <c r="F1119" i="5"/>
  <c r="G1119" i="5"/>
  <c r="H1119" i="5"/>
  <c r="I1119" i="5"/>
  <c r="J1119" i="5"/>
  <c r="K1119" i="5"/>
  <c r="C1118" i="5"/>
  <c r="D1118" i="5"/>
  <c r="E1118" i="5"/>
  <c r="F1118" i="5"/>
  <c r="G1118" i="5"/>
  <c r="H1118" i="5"/>
  <c r="I1118" i="5"/>
  <c r="J1118" i="5"/>
  <c r="K1118" i="5"/>
  <c r="L1118" i="5"/>
  <c r="C1117" i="5"/>
  <c r="D1117" i="5"/>
  <c r="E1117" i="5"/>
  <c r="F1117" i="5"/>
  <c r="G1117" i="5"/>
  <c r="H1117" i="5"/>
  <c r="I1117" i="5"/>
  <c r="J1117" i="5"/>
  <c r="K1117" i="5"/>
  <c r="L1117" i="5"/>
  <c r="M1117" i="5"/>
  <c r="C1116" i="5"/>
  <c r="D1116" i="5"/>
  <c r="E1116" i="5"/>
  <c r="F1116" i="5"/>
  <c r="G1116" i="5"/>
  <c r="H1116" i="5"/>
  <c r="I1116" i="5"/>
  <c r="J1116" i="5"/>
  <c r="K1116" i="5"/>
  <c r="L1116" i="5"/>
  <c r="M1116" i="5"/>
  <c r="N1116" i="5"/>
  <c r="C1115" i="5"/>
  <c r="D1115" i="5"/>
  <c r="E1115" i="5"/>
  <c r="F1115" i="5"/>
  <c r="G1115" i="5"/>
  <c r="H1115" i="5"/>
  <c r="I1115" i="5"/>
  <c r="J1115" i="5"/>
  <c r="K1115" i="5"/>
  <c r="L1115" i="5"/>
  <c r="M1115" i="5"/>
  <c r="N1115" i="5"/>
  <c r="O1115" i="5"/>
  <c r="C1114" i="5"/>
  <c r="D1114" i="5"/>
  <c r="E1114" i="5"/>
  <c r="F1114" i="5"/>
  <c r="G1114" i="5"/>
  <c r="H1114" i="5"/>
  <c r="I1114" i="5"/>
  <c r="J1114" i="5"/>
  <c r="K1114" i="5"/>
  <c r="L1114" i="5"/>
  <c r="M1114" i="5"/>
  <c r="N1114" i="5"/>
  <c r="O1114" i="5"/>
  <c r="P1114" i="5"/>
  <c r="C1113" i="5"/>
  <c r="D1113" i="5"/>
  <c r="E1113" i="5"/>
  <c r="F1113" i="5"/>
  <c r="G1113" i="5"/>
  <c r="H1113" i="5"/>
  <c r="I1113" i="5"/>
  <c r="J1113" i="5"/>
  <c r="K1113" i="5"/>
  <c r="L1113" i="5"/>
  <c r="M1113" i="5"/>
  <c r="N1113" i="5"/>
  <c r="O1113" i="5"/>
  <c r="P1113" i="5"/>
  <c r="Q1113" i="5"/>
  <c r="C1112" i="5"/>
  <c r="D1112" i="5"/>
  <c r="E1112" i="5"/>
  <c r="F1112" i="5"/>
  <c r="G1112" i="5"/>
  <c r="H1112" i="5"/>
  <c r="I1112" i="5"/>
  <c r="J1112" i="5"/>
  <c r="K1112" i="5"/>
  <c r="L1112" i="5"/>
  <c r="M1112" i="5"/>
  <c r="N1112" i="5"/>
  <c r="O1112" i="5"/>
  <c r="P1112" i="5"/>
  <c r="Q1112" i="5"/>
  <c r="R1112" i="5"/>
  <c r="C1111" i="5"/>
  <c r="D1111" i="5"/>
  <c r="E1111" i="5"/>
  <c r="F1111" i="5"/>
  <c r="G1111" i="5"/>
  <c r="H1111" i="5"/>
  <c r="I1111" i="5"/>
  <c r="J1111" i="5"/>
  <c r="K1111" i="5"/>
  <c r="L1111" i="5"/>
  <c r="M1111" i="5"/>
  <c r="N1111" i="5"/>
  <c r="O1111" i="5"/>
  <c r="P1111" i="5"/>
  <c r="Q1111" i="5"/>
  <c r="R1111" i="5"/>
  <c r="S1111" i="5"/>
  <c r="C1110" i="5"/>
  <c r="D1110" i="5"/>
  <c r="E1110" i="5"/>
  <c r="F1110" i="5"/>
  <c r="G1110" i="5"/>
  <c r="H1110" i="5"/>
  <c r="I1110" i="5"/>
  <c r="J1110" i="5"/>
  <c r="K1110" i="5"/>
  <c r="L1110" i="5"/>
  <c r="M1110" i="5"/>
  <c r="N1110" i="5"/>
  <c r="O1110" i="5"/>
  <c r="P1110" i="5"/>
  <c r="Q1110" i="5"/>
  <c r="R1110" i="5"/>
  <c r="S1110" i="5"/>
  <c r="T1110" i="5"/>
  <c r="C1109" i="5"/>
  <c r="D1109" i="5"/>
  <c r="E1109" i="5"/>
  <c r="F1109" i="5"/>
  <c r="G1109" i="5"/>
  <c r="H1109" i="5"/>
  <c r="I1109" i="5"/>
  <c r="J1109" i="5"/>
  <c r="K1109" i="5"/>
  <c r="L1109" i="5"/>
  <c r="M1109" i="5"/>
  <c r="N1109" i="5"/>
  <c r="O1109" i="5"/>
  <c r="P1109" i="5"/>
  <c r="Q1109" i="5"/>
  <c r="R1109" i="5"/>
  <c r="S1109" i="5"/>
  <c r="T1109" i="5"/>
  <c r="U1109" i="5"/>
  <c r="C1108" i="5"/>
  <c r="D1108" i="5"/>
  <c r="E1108" i="5"/>
  <c r="F1108" i="5"/>
  <c r="G1108" i="5"/>
  <c r="H1108" i="5"/>
  <c r="I1108" i="5"/>
  <c r="J1108" i="5"/>
  <c r="K1108" i="5"/>
  <c r="L1108" i="5"/>
  <c r="M1108" i="5"/>
  <c r="N1108" i="5"/>
  <c r="O1108" i="5"/>
  <c r="P1108" i="5"/>
  <c r="Q1108" i="5"/>
  <c r="R1108" i="5"/>
  <c r="S1108" i="5"/>
  <c r="T1108" i="5"/>
  <c r="U1108" i="5"/>
  <c r="V1108" i="5"/>
  <c r="C1107" i="5"/>
  <c r="D1107" i="5"/>
  <c r="E1107" i="5"/>
  <c r="F1107" i="5"/>
  <c r="G1107" i="5"/>
  <c r="H1107" i="5"/>
  <c r="I1107" i="5"/>
  <c r="J1107" i="5"/>
  <c r="K1107" i="5"/>
  <c r="L1107" i="5"/>
  <c r="M1107" i="5"/>
  <c r="N1107" i="5"/>
  <c r="O1107" i="5"/>
  <c r="P1107" i="5"/>
  <c r="Q1107" i="5"/>
  <c r="R1107" i="5"/>
  <c r="S1107" i="5"/>
  <c r="T1107" i="5"/>
  <c r="U1107" i="5"/>
  <c r="V1107" i="5"/>
  <c r="W1107" i="5"/>
  <c r="C1106" i="5"/>
  <c r="D1106" i="5"/>
  <c r="E1106" i="5"/>
  <c r="F1106" i="5"/>
  <c r="G1106" i="5"/>
  <c r="H1106" i="5"/>
  <c r="I1106" i="5"/>
  <c r="J1106" i="5"/>
  <c r="K1106" i="5"/>
  <c r="L1106" i="5"/>
  <c r="M1106" i="5"/>
  <c r="N1106" i="5"/>
  <c r="O1106" i="5"/>
  <c r="P1106" i="5"/>
  <c r="Q1106" i="5"/>
  <c r="R1106" i="5"/>
  <c r="S1106" i="5"/>
  <c r="T1106" i="5"/>
  <c r="U1106" i="5"/>
  <c r="V1106" i="5"/>
  <c r="W1106" i="5"/>
  <c r="X1106" i="5"/>
  <c r="C1105" i="5"/>
  <c r="D1105" i="5"/>
  <c r="E1105" i="5"/>
  <c r="F1105" i="5"/>
  <c r="G1105" i="5"/>
  <c r="H1105" i="5"/>
  <c r="I1105" i="5"/>
  <c r="J1105" i="5"/>
  <c r="K1105" i="5"/>
  <c r="L1105" i="5"/>
  <c r="M1105" i="5"/>
  <c r="N1105" i="5"/>
  <c r="O1105" i="5"/>
  <c r="P1105" i="5"/>
  <c r="Q1105" i="5"/>
  <c r="R1105" i="5"/>
  <c r="S1105" i="5"/>
  <c r="T1105" i="5"/>
  <c r="U1105" i="5"/>
  <c r="V1105" i="5"/>
  <c r="W1105" i="5"/>
  <c r="X1105" i="5"/>
  <c r="Y1105" i="5"/>
  <c r="C1104" i="5"/>
  <c r="D1104" i="5"/>
  <c r="E1104" i="5"/>
  <c r="F1104" i="5"/>
  <c r="G1104" i="5"/>
  <c r="H1104" i="5"/>
  <c r="I1104" i="5"/>
  <c r="J1104" i="5"/>
  <c r="K1104" i="5"/>
  <c r="L1104" i="5"/>
  <c r="M1104" i="5"/>
  <c r="N1104" i="5"/>
  <c r="O1104" i="5"/>
  <c r="P1104" i="5"/>
  <c r="Q1104" i="5"/>
  <c r="R1104" i="5"/>
  <c r="S1104" i="5"/>
  <c r="T1104" i="5"/>
  <c r="U1104" i="5"/>
  <c r="V1104" i="5"/>
  <c r="W1104" i="5"/>
  <c r="X1104" i="5"/>
  <c r="Y1104" i="5"/>
  <c r="Z1104" i="5"/>
  <c r="C1103" i="5"/>
  <c r="D1103" i="5"/>
  <c r="E1103" i="5"/>
  <c r="F1103" i="5"/>
  <c r="G1103" i="5"/>
  <c r="H1103" i="5"/>
  <c r="I1103" i="5"/>
  <c r="J1103" i="5"/>
  <c r="K1103" i="5"/>
  <c r="L1103" i="5"/>
  <c r="M1103" i="5"/>
  <c r="N1103" i="5"/>
  <c r="O1103" i="5"/>
  <c r="P1103" i="5"/>
  <c r="Q1103" i="5"/>
  <c r="R1103" i="5"/>
  <c r="S1103" i="5"/>
  <c r="T1103" i="5"/>
  <c r="U1103" i="5"/>
  <c r="V1103" i="5"/>
  <c r="W1103" i="5"/>
  <c r="X1103" i="5"/>
  <c r="Y1103" i="5"/>
  <c r="Z1103" i="5"/>
  <c r="AA1103" i="5"/>
  <c r="C1102" i="5"/>
  <c r="D1102" i="5"/>
  <c r="E1102" i="5"/>
  <c r="F1102" i="5"/>
  <c r="G1102" i="5"/>
  <c r="H1102" i="5"/>
  <c r="I1102" i="5"/>
  <c r="J1102" i="5"/>
  <c r="K1102" i="5"/>
  <c r="L1102" i="5"/>
  <c r="M1102" i="5"/>
  <c r="N1102" i="5"/>
  <c r="O1102" i="5"/>
  <c r="P1102" i="5"/>
  <c r="Q1102" i="5"/>
  <c r="R1102" i="5"/>
  <c r="S1102" i="5"/>
  <c r="T1102" i="5"/>
  <c r="U1102" i="5"/>
  <c r="V1102" i="5"/>
  <c r="W1102" i="5"/>
  <c r="X1102" i="5"/>
  <c r="Y1102" i="5"/>
  <c r="Z1102" i="5"/>
  <c r="AA1102" i="5"/>
  <c r="AB1102" i="5"/>
  <c r="C1101" i="5"/>
  <c r="D1101" i="5"/>
  <c r="E1101" i="5"/>
  <c r="F1101" i="5"/>
  <c r="G1101" i="5"/>
  <c r="H1101" i="5"/>
  <c r="I1101" i="5"/>
  <c r="J1101" i="5"/>
  <c r="K1101" i="5"/>
  <c r="L1101" i="5"/>
  <c r="M1101" i="5"/>
  <c r="N1101" i="5"/>
  <c r="O1101" i="5"/>
  <c r="P1101" i="5"/>
  <c r="Q1101" i="5"/>
  <c r="R1101" i="5"/>
  <c r="S1101" i="5"/>
  <c r="T1101" i="5"/>
  <c r="U1101" i="5"/>
  <c r="V1101" i="5"/>
  <c r="W1101" i="5"/>
  <c r="X1101" i="5"/>
  <c r="Y1101" i="5"/>
  <c r="Z1101" i="5"/>
  <c r="AA1101" i="5"/>
  <c r="AB1101" i="5"/>
  <c r="AC1101" i="5"/>
  <c r="C1100" i="5"/>
  <c r="D1100" i="5"/>
  <c r="E1100" i="5"/>
  <c r="F1100" i="5"/>
  <c r="G1100" i="5"/>
  <c r="H1100" i="5"/>
  <c r="I1100" i="5"/>
  <c r="J1100" i="5"/>
  <c r="K1100" i="5"/>
  <c r="L1100" i="5"/>
  <c r="M1100" i="5"/>
  <c r="N1100" i="5"/>
  <c r="O1100" i="5"/>
  <c r="P1100" i="5"/>
  <c r="Q1100" i="5"/>
  <c r="R1100" i="5"/>
  <c r="S1100" i="5"/>
  <c r="T1100" i="5"/>
  <c r="U1100" i="5"/>
  <c r="V1100" i="5"/>
  <c r="W1100" i="5"/>
  <c r="X1100" i="5"/>
  <c r="Y1100" i="5"/>
  <c r="Z1100" i="5"/>
  <c r="AA1100" i="5"/>
  <c r="AB1100" i="5"/>
  <c r="AC1100" i="5"/>
  <c r="AD1100" i="5"/>
  <c r="C1099" i="5"/>
  <c r="D1099" i="5"/>
  <c r="E1099" i="5"/>
  <c r="F1099" i="5"/>
  <c r="G1099" i="5"/>
  <c r="H1099" i="5"/>
  <c r="I1099" i="5"/>
  <c r="J1099" i="5"/>
  <c r="K1099" i="5"/>
  <c r="L1099" i="5"/>
  <c r="M1099" i="5"/>
  <c r="N1099" i="5"/>
  <c r="O1099" i="5"/>
  <c r="P1099" i="5"/>
  <c r="Q1099" i="5"/>
  <c r="R1099" i="5"/>
  <c r="S1099" i="5"/>
  <c r="T1099" i="5"/>
  <c r="U1099" i="5"/>
  <c r="V1099" i="5"/>
  <c r="W1099" i="5"/>
  <c r="X1099" i="5"/>
  <c r="Y1099" i="5"/>
  <c r="Z1099" i="5"/>
  <c r="AA1099" i="5"/>
  <c r="AB1099" i="5"/>
  <c r="AC1099" i="5"/>
  <c r="AD1099" i="5"/>
  <c r="AE1099" i="5"/>
  <c r="C1098" i="5"/>
  <c r="D1098" i="5"/>
  <c r="E1098" i="5"/>
  <c r="F1098" i="5"/>
  <c r="G1098" i="5"/>
  <c r="H1098" i="5"/>
  <c r="I1098" i="5"/>
  <c r="J1098" i="5"/>
  <c r="K1098" i="5"/>
  <c r="L1098" i="5"/>
  <c r="M1098" i="5"/>
  <c r="N1098" i="5"/>
  <c r="O1098" i="5"/>
  <c r="P1098" i="5"/>
  <c r="Q1098" i="5"/>
  <c r="R1098" i="5"/>
  <c r="S1098" i="5"/>
  <c r="T1098" i="5"/>
  <c r="U1098" i="5"/>
  <c r="V1098" i="5"/>
  <c r="W1098" i="5"/>
  <c r="X1098" i="5"/>
  <c r="Y1098" i="5"/>
  <c r="Z1098" i="5"/>
  <c r="AA1098" i="5"/>
  <c r="AB1098" i="5"/>
  <c r="AC1098" i="5"/>
  <c r="AD1098" i="5"/>
  <c r="AE1098" i="5"/>
  <c r="AF1098" i="5"/>
  <c r="C1097" i="5"/>
  <c r="D1097" i="5"/>
  <c r="E1097" i="5"/>
  <c r="F1097" i="5"/>
  <c r="G1097" i="5"/>
  <c r="H1097" i="5"/>
  <c r="I1097" i="5"/>
  <c r="J1097" i="5"/>
  <c r="K1097" i="5"/>
  <c r="L1097" i="5"/>
  <c r="M1097" i="5"/>
  <c r="N1097" i="5"/>
  <c r="O1097" i="5"/>
  <c r="P1097" i="5"/>
  <c r="Q1097" i="5"/>
  <c r="R1097" i="5"/>
  <c r="S1097" i="5"/>
  <c r="T1097" i="5"/>
  <c r="U1097" i="5"/>
  <c r="V1097" i="5"/>
  <c r="W1097" i="5"/>
  <c r="X1097" i="5"/>
  <c r="Y1097" i="5"/>
  <c r="Z1097" i="5"/>
  <c r="AA1097" i="5"/>
  <c r="AB1097" i="5"/>
  <c r="AC1097" i="5"/>
  <c r="AD1097" i="5"/>
  <c r="AE1097" i="5"/>
  <c r="AF1097" i="5"/>
  <c r="AG1097" i="5"/>
  <c r="C1096" i="5"/>
  <c r="D1096" i="5"/>
  <c r="E1096" i="5"/>
  <c r="F1096" i="5"/>
  <c r="G1096" i="5"/>
  <c r="H1096" i="5"/>
  <c r="I1096" i="5"/>
  <c r="J1096" i="5"/>
  <c r="K1096" i="5"/>
  <c r="L1096" i="5"/>
  <c r="M1096" i="5"/>
  <c r="N1096" i="5"/>
  <c r="O1096" i="5"/>
  <c r="P1096" i="5"/>
  <c r="Q1096" i="5"/>
  <c r="R1096" i="5"/>
  <c r="S1096" i="5"/>
  <c r="T1096" i="5"/>
  <c r="U1096" i="5"/>
  <c r="V1096" i="5"/>
  <c r="W1096" i="5"/>
  <c r="X1096" i="5"/>
  <c r="Y1096" i="5"/>
  <c r="Z1096" i="5"/>
  <c r="AA1096" i="5"/>
  <c r="AB1096" i="5"/>
  <c r="AC1096" i="5"/>
  <c r="AD1096" i="5"/>
  <c r="AE1096" i="5"/>
  <c r="AF1096" i="5"/>
  <c r="AG1096" i="5"/>
  <c r="AH1096" i="5"/>
  <c r="C1095" i="5"/>
  <c r="D1095" i="5"/>
  <c r="E1095" i="5"/>
  <c r="F1095" i="5"/>
  <c r="G1095" i="5"/>
  <c r="H1095" i="5"/>
  <c r="I1095" i="5"/>
  <c r="J1095" i="5"/>
  <c r="K1095" i="5"/>
  <c r="L1095" i="5"/>
  <c r="M1095" i="5"/>
  <c r="N1095" i="5"/>
  <c r="O1095" i="5"/>
  <c r="P1095" i="5"/>
  <c r="Q1095" i="5"/>
  <c r="R1095" i="5"/>
  <c r="S1095" i="5"/>
  <c r="T1095" i="5"/>
  <c r="U1095" i="5"/>
  <c r="V1095" i="5"/>
  <c r="W1095" i="5"/>
  <c r="X1095" i="5"/>
  <c r="Y1095" i="5"/>
  <c r="Z1095" i="5"/>
  <c r="AA1095" i="5"/>
  <c r="AB1095" i="5"/>
  <c r="AC1095" i="5"/>
  <c r="AD1095" i="5"/>
  <c r="AE1095" i="5"/>
  <c r="AF1095" i="5"/>
  <c r="AG1095" i="5"/>
  <c r="AH1095" i="5"/>
  <c r="AI1095" i="5"/>
  <c r="C1094" i="5"/>
  <c r="D1094" i="5"/>
  <c r="E1094" i="5"/>
  <c r="F1094" i="5"/>
  <c r="G1094" i="5"/>
  <c r="H1094" i="5"/>
  <c r="I1094" i="5"/>
  <c r="J1094" i="5"/>
  <c r="K1094" i="5"/>
  <c r="L1094" i="5"/>
  <c r="M1094" i="5"/>
  <c r="N1094" i="5"/>
  <c r="O1094" i="5"/>
  <c r="P1094" i="5"/>
  <c r="Q1094" i="5"/>
  <c r="R1094" i="5"/>
  <c r="S1094" i="5"/>
  <c r="T1094" i="5"/>
  <c r="U1094" i="5"/>
  <c r="V1094" i="5"/>
  <c r="W1094" i="5"/>
  <c r="X1094" i="5"/>
  <c r="Y1094" i="5"/>
  <c r="Z1094" i="5"/>
  <c r="AA1094" i="5"/>
  <c r="AB1094" i="5"/>
  <c r="AC1094" i="5"/>
  <c r="AD1094" i="5"/>
  <c r="AE1094" i="5"/>
  <c r="AF1094" i="5"/>
  <c r="AG1094" i="5"/>
  <c r="AH1094" i="5"/>
  <c r="AI1094" i="5"/>
  <c r="AJ1094" i="5"/>
  <c r="C1093" i="5"/>
  <c r="D1093" i="5"/>
  <c r="E1093" i="5"/>
  <c r="F1093" i="5"/>
  <c r="G1093" i="5"/>
  <c r="H1093" i="5"/>
  <c r="I1093" i="5"/>
  <c r="J1093" i="5"/>
  <c r="K1093" i="5"/>
  <c r="L1093" i="5"/>
  <c r="M1093" i="5"/>
  <c r="N1093" i="5"/>
  <c r="O1093" i="5"/>
  <c r="P1093" i="5"/>
  <c r="Q1093" i="5"/>
  <c r="R1093" i="5"/>
  <c r="S1093" i="5"/>
  <c r="T1093" i="5"/>
  <c r="U1093" i="5"/>
  <c r="V1093" i="5"/>
  <c r="W1093" i="5"/>
  <c r="X1093" i="5"/>
  <c r="Y1093" i="5"/>
  <c r="Z1093" i="5"/>
  <c r="AA1093" i="5"/>
  <c r="AB1093" i="5"/>
  <c r="AC1093" i="5"/>
  <c r="AD1093" i="5"/>
  <c r="AE1093" i="5"/>
  <c r="AF1093" i="5"/>
  <c r="AG1093" i="5"/>
  <c r="AH1093" i="5"/>
  <c r="AI1093" i="5"/>
  <c r="AJ1093" i="5"/>
  <c r="AK1093" i="5"/>
  <c r="C1092" i="5"/>
  <c r="D1092" i="5"/>
  <c r="E1092" i="5"/>
  <c r="F1092" i="5"/>
  <c r="G1092" i="5"/>
  <c r="H1092" i="5"/>
  <c r="I1092" i="5"/>
  <c r="J1092" i="5"/>
  <c r="K1092" i="5"/>
  <c r="L1092" i="5"/>
  <c r="M1092" i="5"/>
  <c r="N1092" i="5"/>
  <c r="O1092" i="5"/>
  <c r="P1092" i="5"/>
  <c r="Q1092" i="5"/>
  <c r="R1092" i="5"/>
  <c r="S1092" i="5"/>
  <c r="T1092" i="5"/>
  <c r="U1092" i="5"/>
  <c r="V1092" i="5"/>
  <c r="W1092" i="5"/>
  <c r="X1092" i="5"/>
  <c r="Y1092" i="5"/>
  <c r="Z1092" i="5"/>
  <c r="AA1092" i="5"/>
  <c r="AB1092" i="5"/>
  <c r="AC1092" i="5"/>
  <c r="AD1092" i="5"/>
  <c r="AE1092" i="5"/>
  <c r="AF1092" i="5"/>
  <c r="AG1092" i="5"/>
  <c r="AH1092" i="5"/>
  <c r="AI1092" i="5"/>
  <c r="AJ1092" i="5"/>
  <c r="AK1092" i="5"/>
  <c r="AL1092" i="5"/>
  <c r="C1091" i="5"/>
  <c r="D1091" i="5"/>
  <c r="E1091" i="5"/>
  <c r="F1091" i="5"/>
  <c r="G1091" i="5"/>
  <c r="H1091" i="5"/>
  <c r="I1091" i="5"/>
  <c r="J1091" i="5"/>
  <c r="K1091" i="5"/>
  <c r="L1091" i="5"/>
  <c r="M1091" i="5"/>
  <c r="N1091" i="5"/>
  <c r="O1091" i="5"/>
  <c r="P1091" i="5"/>
  <c r="Q1091" i="5"/>
  <c r="R1091" i="5"/>
  <c r="S1091" i="5"/>
  <c r="T1091" i="5"/>
  <c r="U1091" i="5"/>
  <c r="V1091" i="5"/>
  <c r="W1091" i="5"/>
  <c r="X1091" i="5"/>
  <c r="Y1091" i="5"/>
  <c r="Z1091" i="5"/>
  <c r="AA1091" i="5"/>
  <c r="AB1091" i="5"/>
  <c r="AC1091" i="5"/>
  <c r="AD1091" i="5"/>
  <c r="AE1091" i="5"/>
  <c r="AF1091" i="5"/>
  <c r="AG1091" i="5"/>
  <c r="AH1091" i="5"/>
  <c r="AI1091" i="5"/>
  <c r="AJ1091" i="5"/>
  <c r="AK1091" i="5"/>
  <c r="AL1091" i="5"/>
  <c r="AM1091" i="5"/>
  <c r="B1091" i="5"/>
  <c r="B1092" i="5"/>
  <c r="B1093" i="5"/>
  <c r="B1094" i="5"/>
  <c r="B1095" i="5"/>
  <c r="B1096" i="5"/>
  <c r="B1097" i="5"/>
  <c r="B1098" i="5"/>
  <c r="B1099" i="5"/>
  <c r="B1100" i="5"/>
  <c r="B1101" i="5"/>
  <c r="B1102" i="5"/>
  <c r="B1103" i="5"/>
  <c r="B1104" i="5"/>
  <c r="B1105" i="5"/>
  <c r="B1106" i="5"/>
  <c r="B1107" i="5"/>
  <c r="B1108" i="5"/>
  <c r="B1109" i="5"/>
  <c r="B1110" i="5"/>
  <c r="B1111" i="5"/>
  <c r="B1112" i="5"/>
  <c r="B1113" i="5"/>
  <c r="B1114" i="5"/>
  <c r="B1115" i="5"/>
  <c r="B1116" i="5"/>
  <c r="B1117" i="5"/>
  <c r="B1118" i="5"/>
  <c r="B1119" i="5"/>
  <c r="B1120" i="5"/>
  <c r="B1121" i="5"/>
  <c r="B1122" i="5"/>
  <c r="B1123" i="5"/>
  <c r="B1124" i="5"/>
  <c r="B1125" i="5"/>
  <c r="B1126" i="5"/>
  <c r="B1127" i="5"/>
  <c r="B1128" i="5"/>
  <c r="C1090" i="5"/>
  <c r="D1090" i="5"/>
  <c r="E1090" i="5"/>
  <c r="F1090" i="5"/>
  <c r="G1090" i="5"/>
  <c r="H1090" i="5"/>
  <c r="I1090" i="5"/>
  <c r="J1090" i="5"/>
  <c r="K1090" i="5"/>
  <c r="L1090" i="5"/>
  <c r="M1090" i="5"/>
  <c r="N1090" i="5"/>
  <c r="O1090" i="5"/>
  <c r="P1090" i="5"/>
  <c r="Q1090" i="5"/>
  <c r="R1090" i="5"/>
  <c r="S1090" i="5"/>
  <c r="T1090" i="5"/>
  <c r="U1090" i="5"/>
  <c r="V1090" i="5"/>
  <c r="W1090" i="5"/>
  <c r="X1090" i="5"/>
  <c r="Y1090" i="5"/>
  <c r="Z1090" i="5"/>
  <c r="AA1090" i="5"/>
  <c r="AB1090" i="5"/>
  <c r="AC1090" i="5"/>
  <c r="AD1090" i="5"/>
  <c r="AE1090" i="5"/>
  <c r="AF1090" i="5"/>
  <c r="AG1090" i="5"/>
  <c r="AH1090" i="5"/>
  <c r="AI1090" i="5"/>
  <c r="AJ1090" i="5"/>
  <c r="AK1090" i="5"/>
  <c r="AL1090" i="5"/>
  <c r="AM1090" i="5"/>
  <c r="AN1090" i="5"/>
  <c r="B1090" i="5"/>
  <c r="C1027" i="5"/>
  <c r="C1026" i="5"/>
  <c r="D1026" i="5"/>
  <c r="C1025" i="5"/>
  <c r="D1025" i="5"/>
  <c r="E1025" i="5"/>
  <c r="C1024" i="5"/>
  <c r="D1024" i="5"/>
  <c r="E1024" i="5"/>
  <c r="F1024" i="5"/>
  <c r="C1023" i="5"/>
  <c r="D1023" i="5"/>
  <c r="E1023" i="5"/>
  <c r="F1023" i="5"/>
  <c r="G1023" i="5"/>
  <c r="C1022" i="5"/>
  <c r="D1022" i="5"/>
  <c r="E1022" i="5"/>
  <c r="F1022" i="5"/>
  <c r="G1022" i="5"/>
  <c r="H1022" i="5"/>
  <c r="C1021" i="5"/>
  <c r="D1021" i="5"/>
  <c r="E1021" i="5"/>
  <c r="F1021" i="5"/>
  <c r="G1021" i="5"/>
  <c r="H1021" i="5"/>
  <c r="I1021" i="5"/>
  <c r="C1020" i="5"/>
  <c r="D1020" i="5"/>
  <c r="E1020" i="5"/>
  <c r="F1020" i="5"/>
  <c r="G1020" i="5"/>
  <c r="H1020" i="5"/>
  <c r="I1020" i="5"/>
  <c r="J1020" i="5"/>
  <c r="C1019" i="5"/>
  <c r="D1019" i="5"/>
  <c r="E1019" i="5"/>
  <c r="F1019" i="5"/>
  <c r="G1019" i="5"/>
  <c r="H1019" i="5"/>
  <c r="I1019" i="5"/>
  <c r="J1019" i="5"/>
  <c r="K1019" i="5"/>
  <c r="C1018" i="5"/>
  <c r="D1018" i="5"/>
  <c r="E1018" i="5"/>
  <c r="F1018" i="5"/>
  <c r="G1018" i="5"/>
  <c r="H1018" i="5"/>
  <c r="I1018" i="5"/>
  <c r="J1018" i="5"/>
  <c r="K1018" i="5"/>
  <c r="L1018" i="5"/>
  <c r="C1017" i="5"/>
  <c r="D1017" i="5"/>
  <c r="E1017" i="5"/>
  <c r="F1017" i="5"/>
  <c r="G1017" i="5"/>
  <c r="H1017" i="5"/>
  <c r="I1017" i="5"/>
  <c r="J1017" i="5"/>
  <c r="K1017" i="5"/>
  <c r="L1017" i="5"/>
  <c r="M1017" i="5"/>
  <c r="C1016" i="5"/>
  <c r="D1016" i="5"/>
  <c r="E1016" i="5"/>
  <c r="F1016" i="5"/>
  <c r="G1016" i="5"/>
  <c r="H1016" i="5"/>
  <c r="I1016" i="5"/>
  <c r="J1016" i="5"/>
  <c r="K1016" i="5"/>
  <c r="L1016" i="5"/>
  <c r="M1016" i="5"/>
  <c r="N1016" i="5"/>
  <c r="C1015" i="5"/>
  <c r="D1015" i="5"/>
  <c r="E1015" i="5"/>
  <c r="F1015" i="5"/>
  <c r="G1015" i="5"/>
  <c r="H1015" i="5"/>
  <c r="I1015" i="5"/>
  <c r="J1015" i="5"/>
  <c r="K1015" i="5"/>
  <c r="L1015" i="5"/>
  <c r="M1015" i="5"/>
  <c r="N1015" i="5"/>
  <c r="O1015" i="5"/>
  <c r="C1014" i="5"/>
  <c r="D1014" i="5"/>
  <c r="E1014" i="5"/>
  <c r="F1014" i="5"/>
  <c r="G1014" i="5"/>
  <c r="H1014" i="5"/>
  <c r="I1014" i="5"/>
  <c r="J1014" i="5"/>
  <c r="K1014" i="5"/>
  <c r="L1014" i="5"/>
  <c r="M1014" i="5"/>
  <c r="N1014" i="5"/>
  <c r="O1014" i="5"/>
  <c r="P1014" i="5"/>
  <c r="C1013" i="5"/>
  <c r="D1013" i="5"/>
  <c r="E1013" i="5"/>
  <c r="F1013" i="5"/>
  <c r="G1013" i="5"/>
  <c r="H1013" i="5"/>
  <c r="I1013" i="5"/>
  <c r="J1013" i="5"/>
  <c r="K1013" i="5"/>
  <c r="L1013" i="5"/>
  <c r="M1013" i="5"/>
  <c r="N1013" i="5"/>
  <c r="O1013" i="5"/>
  <c r="P1013" i="5"/>
  <c r="Q1013" i="5"/>
  <c r="C1012" i="5"/>
  <c r="D1012" i="5"/>
  <c r="E1012" i="5"/>
  <c r="F1012" i="5"/>
  <c r="G1012" i="5"/>
  <c r="H1012" i="5"/>
  <c r="I1012" i="5"/>
  <c r="J1012" i="5"/>
  <c r="K1012" i="5"/>
  <c r="L1012" i="5"/>
  <c r="M1012" i="5"/>
  <c r="N1012" i="5"/>
  <c r="O1012" i="5"/>
  <c r="P1012" i="5"/>
  <c r="Q1012" i="5"/>
  <c r="R1012" i="5"/>
  <c r="C1011" i="5"/>
  <c r="D1011" i="5"/>
  <c r="E1011" i="5"/>
  <c r="F1011" i="5"/>
  <c r="G1011" i="5"/>
  <c r="H1011" i="5"/>
  <c r="I1011" i="5"/>
  <c r="J1011" i="5"/>
  <c r="K1011" i="5"/>
  <c r="L1011" i="5"/>
  <c r="M1011" i="5"/>
  <c r="N1011" i="5"/>
  <c r="O1011" i="5"/>
  <c r="P1011" i="5"/>
  <c r="Q1011" i="5"/>
  <c r="R1011" i="5"/>
  <c r="S1011" i="5"/>
  <c r="C1010" i="5"/>
  <c r="D1010" i="5"/>
  <c r="E1010" i="5"/>
  <c r="F1010" i="5"/>
  <c r="G1010" i="5"/>
  <c r="H1010" i="5"/>
  <c r="I1010" i="5"/>
  <c r="J1010" i="5"/>
  <c r="K1010" i="5"/>
  <c r="L1010" i="5"/>
  <c r="M1010" i="5"/>
  <c r="N1010" i="5"/>
  <c r="O1010" i="5"/>
  <c r="P1010" i="5"/>
  <c r="Q1010" i="5"/>
  <c r="R1010" i="5"/>
  <c r="S1010" i="5"/>
  <c r="T1010" i="5"/>
  <c r="C1009" i="5"/>
  <c r="D1009" i="5"/>
  <c r="E1009" i="5"/>
  <c r="F1009" i="5"/>
  <c r="G1009" i="5"/>
  <c r="H1009" i="5"/>
  <c r="I1009" i="5"/>
  <c r="J1009" i="5"/>
  <c r="K1009" i="5"/>
  <c r="L1009" i="5"/>
  <c r="M1009" i="5"/>
  <c r="N1009" i="5"/>
  <c r="O1009" i="5"/>
  <c r="P1009" i="5"/>
  <c r="Q1009" i="5"/>
  <c r="R1009" i="5"/>
  <c r="S1009" i="5"/>
  <c r="T1009" i="5"/>
  <c r="U1009" i="5"/>
  <c r="C1008" i="5"/>
  <c r="D1008" i="5"/>
  <c r="E1008" i="5"/>
  <c r="F1008" i="5"/>
  <c r="G1008" i="5"/>
  <c r="H1008" i="5"/>
  <c r="I1008" i="5"/>
  <c r="J1008" i="5"/>
  <c r="K1008" i="5"/>
  <c r="L1008" i="5"/>
  <c r="M1008" i="5"/>
  <c r="N1008" i="5"/>
  <c r="O1008" i="5"/>
  <c r="P1008" i="5"/>
  <c r="Q1008" i="5"/>
  <c r="R1008" i="5"/>
  <c r="S1008" i="5"/>
  <c r="T1008" i="5"/>
  <c r="U1008" i="5"/>
  <c r="V1008" i="5"/>
  <c r="C1007" i="5"/>
  <c r="D1007" i="5"/>
  <c r="E1007" i="5"/>
  <c r="F1007" i="5"/>
  <c r="G1007" i="5"/>
  <c r="H1007" i="5"/>
  <c r="I1007" i="5"/>
  <c r="J1007" i="5"/>
  <c r="K1007" i="5"/>
  <c r="L1007" i="5"/>
  <c r="M1007" i="5"/>
  <c r="N1007" i="5"/>
  <c r="O1007" i="5"/>
  <c r="P1007" i="5"/>
  <c r="Q1007" i="5"/>
  <c r="R1007" i="5"/>
  <c r="S1007" i="5"/>
  <c r="T1007" i="5"/>
  <c r="U1007" i="5"/>
  <c r="V1007" i="5"/>
  <c r="W1007" i="5"/>
  <c r="C1006" i="5"/>
  <c r="D1006" i="5"/>
  <c r="E1006" i="5"/>
  <c r="F1006" i="5"/>
  <c r="G1006" i="5"/>
  <c r="H1006" i="5"/>
  <c r="I1006" i="5"/>
  <c r="J1006" i="5"/>
  <c r="K1006" i="5"/>
  <c r="L1006" i="5"/>
  <c r="M1006" i="5"/>
  <c r="N1006" i="5"/>
  <c r="O1006" i="5"/>
  <c r="P1006" i="5"/>
  <c r="Q1006" i="5"/>
  <c r="R1006" i="5"/>
  <c r="S1006" i="5"/>
  <c r="T1006" i="5"/>
  <c r="U1006" i="5"/>
  <c r="V1006" i="5"/>
  <c r="W1006" i="5"/>
  <c r="X1006" i="5"/>
  <c r="C1005" i="5"/>
  <c r="D1005" i="5"/>
  <c r="E1005" i="5"/>
  <c r="F1005" i="5"/>
  <c r="G1005" i="5"/>
  <c r="H1005" i="5"/>
  <c r="I1005" i="5"/>
  <c r="J1005" i="5"/>
  <c r="K1005" i="5"/>
  <c r="L1005" i="5"/>
  <c r="M1005" i="5"/>
  <c r="N1005" i="5"/>
  <c r="O1005" i="5"/>
  <c r="P1005" i="5"/>
  <c r="Q1005" i="5"/>
  <c r="R1005" i="5"/>
  <c r="S1005" i="5"/>
  <c r="T1005" i="5"/>
  <c r="U1005" i="5"/>
  <c r="V1005" i="5"/>
  <c r="W1005" i="5"/>
  <c r="X1005" i="5"/>
  <c r="Y1005" i="5"/>
  <c r="Z1004" i="5"/>
  <c r="C1004" i="5"/>
  <c r="D1004" i="5"/>
  <c r="E1004" i="5"/>
  <c r="F1004" i="5"/>
  <c r="G1004" i="5"/>
  <c r="H1004" i="5"/>
  <c r="I1004" i="5"/>
  <c r="J1004" i="5"/>
  <c r="K1004" i="5"/>
  <c r="L1004" i="5"/>
  <c r="M1004" i="5"/>
  <c r="N1004" i="5"/>
  <c r="O1004" i="5"/>
  <c r="P1004" i="5"/>
  <c r="Q1004" i="5"/>
  <c r="R1004" i="5"/>
  <c r="S1004" i="5"/>
  <c r="T1004" i="5"/>
  <c r="U1004" i="5"/>
  <c r="V1004" i="5"/>
  <c r="W1004" i="5"/>
  <c r="X1004" i="5"/>
  <c r="Y1004" i="5"/>
  <c r="C1003" i="5"/>
  <c r="D1003" i="5"/>
  <c r="E1003" i="5"/>
  <c r="F1003" i="5"/>
  <c r="G1003" i="5"/>
  <c r="H1003" i="5"/>
  <c r="I1003" i="5"/>
  <c r="J1003" i="5"/>
  <c r="K1003" i="5"/>
  <c r="L1003" i="5"/>
  <c r="M1003" i="5"/>
  <c r="N1003" i="5"/>
  <c r="O1003" i="5"/>
  <c r="P1003" i="5"/>
  <c r="Q1003" i="5"/>
  <c r="R1003" i="5"/>
  <c r="S1003" i="5"/>
  <c r="T1003" i="5"/>
  <c r="U1003" i="5"/>
  <c r="V1003" i="5"/>
  <c r="W1003" i="5"/>
  <c r="X1003" i="5"/>
  <c r="Y1003" i="5"/>
  <c r="Z1003" i="5"/>
  <c r="AA1003" i="5"/>
  <c r="C1002" i="5"/>
  <c r="D1002" i="5"/>
  <c r="E1002" i="5"/>
  <c r="F1002" i="5"/>
  <c r="G1002" i="5"/>
  <c r="H1002" i="5"/>
  <c r="I1002" i="5"/>
  <c r="J1002" i="5"/>
  <c r="K1002" i="5"/>
  <c r="L1002" i="5"/>
  <c r="M1002" i="5"/>
  <c r="N1002" i="5"/>
  <c r="O1002" i="5"/>
  <c r="P1002" i="5"/>
  <c r="Q1002" i="5"/>
  <c r="R1002" i="5"/>
  <c r="S1002" i="5"/>
  <c r="T1002" i="5"/>
  <c r="U1002" i="5"/>
  <c r="V1002" i="5"/>
  <c r="W1002" i="5"/>
  <c r="X1002" i="5"/>
  <c r="Y1002" i="5"/>
  <c r="Z1002" i="5"/>
  <c r="AA1002" i="5"/>
  <c r="AB1002" i="5"/>
  <c r="C1001" i="5"/>
  <c r="D1001" i="5"/>
  <c r="E1001" i="5"/>
  <c r="F1001" i="5"/>
  <c r="G1001" i="5"/>
  <c r="H1001" i="5"/>
  <c r="I1001" i="5"/>
  <c r="J1001" i="5"/>
  <c r="K1001" i="5"/>
  <c r="L1001" i="5"/>
  <c r="M1001" i="5"/>
  <c r="N1001" i="5"/>
  <c r="O1001" i="5"/>
  <c r="P1001" i="5"/>
  <c r="Q1001" i="5"/>
  <c r="R1001" i="5"/>
  <c r="S1001" i="5"/>
  <c r="T1001" i="5"/>
  <c r="U1001" i="5"/>
  <c r="V1001" i="5"/>
  <c r="W1001" i="5"/>
  <c r="X1001" i="5"/>
  <c r="Y1001" i="5"/>
  <c r="Z1001" i="5"/>
  <c r="AA1001" i="5"/>
  <c r="AB1001" i="5"/>
  <c r="AC1001" i="5"/>
  <c r="C1000" i="5"/>
  <c r="D1000" i="5"/>
  <c r="E1000" i="5"/>
  <c r="F1000" i="5"/>
  <c r="G1000" i="5"/>
  <c r="H1000" i="5"/>
  <c r="I1000" i="5"/>
  <c r="J1000" i="5"/>
  <c r="K1000" i="5"/>
  <c r="L1000" i="5"/>
  <c r="M1000" i="5"/>
  <c r="N1000" i="5"/>
  <c r="O1000" i="5"/>
  <c r="P1000" i="5"/>
  <c r="Q1000" i="5"/>
  <c r="R1000" i="5"/>
  <c r="S1000" i="5"/>
  <c r="T1000" i="5"/>
  <c r="U1000" i="5"/>
  <c r="V1000" i="5"/>
  <c r="W1000" i="5"/>
  <c r="X1000" i="5"/>
  <c r="Y1000" i="5"/>
  <c r="Z1000" i="5"/>
  <c r="AA1000" i="5"/>
  <c r="AB1000" i="5"/>
  <c r="AC1000" i="5"/>
  <c r="AD1000" i="5"/>
  <c r="C999" i="5"/>
  <c r="D999" i="5"/>
  <c r="E999" i="5"/>
  <c r="F999" i="5"/>
  <c r="G999" i="5"/>
  <c r="H999" i="5"/>
  <c r="I999" i="5"/>
  <c r="J999" i="5"/>
  <c r="K999" i="5"/>
  <c r="L999" i="5"/>
  <c r="M999" i="5"/>
  <c r="N999" i="5"/>
  <c r="O999" i="5"/>
  <c r="P999" i="5"/>
  <c r="Q999" i="5"/>
  <c r="R999" i="5"/>
  <c r="S999" i="5"/>
  <c r="T999" i="5"/>
  <c r="U999" i="5"/>
  <c r="V999" i="5"/>
  <c r="W999" i="5"/>
  <c r="X999" i="5"/>
  <c r="Y999" i="5"/>
  <c r="Z999" i="5"/>
  <c r="AA999" i="5"/>
  <c r="AB999" i="5"/>
  <c r="AC999" i="5"/>
  <c r="AD999" i="5"/>
  <c r="AE999" i="5"/>
  <c r="C998" i="5"/>
  <c r="D998" i="5"/>
  <c r="E998" i="5"/>
  <c r="F998" i="5"/>
  <c r="G998" i="5"/>
  <c r="H998" i="5"/>
  <c r="I998" i="5"/>
  <c r="J998" i="5"/>
  <c r="K998" i="5"/>
  <c r="L998" i="5"/>
  <c r="M998" i="5"/>
  <c r="N998" i="5"/>
  <c r="O998" i="5"/>
  <c r="P998" i="5"/>
  <c r="Q998" i="5"/>
  <c r="R998" i="5"/>
  <c r="S998" i="5"/>
  <c r="T998" i="5"/>
  <c r="U998" i="5"/>
  <c r="V998" i="5"/>
  <c r="W998" i="5"/>
  <c r="X998" i="5"/>
  <c r="Y998" i="5"/>
  <c r="Z998" i="5"/>
  <c r="AA998" i="5"/>
  <c r="AB998" i="5"/>
  <c r="AC998" i="5"/>
  <c r="AD998" i="5"/>
  <c r="AE998" i="5"/>
  <c r="AF998" i="5"/>
  <c r="C997" i="5"/>
  <c r="D997" i="5"/>
  <c r="E997" i="5"/>
  <c r="F997" i="5"/>
  <c r="G997" i="5"/>
  <c r="H997" i="5"/>
  <c r="I997" i="5"/>
  <c r="J997" i="5"/>
  <c r="K997" i="5"/>
  <c r="L997" i="5"/>
  <c r="M997" i="5"/>
  <c r="N997" i="5"/>
  <c r="O997" i="5"/>
  <c r="P997" i="5"/>
  <c r="Q997" i="5"/>
  <c r="R997" i="5"/>
  <c r="S997" i="5"/>
  <c r="T997" i="5"/>
  <c r="U997" i="5"/>
  <c r="V997" i="5"/>
  <c r="W997" i="5"/>
  <c r="X997" i="5"/>
  <c r="Y997" i="5"/>
  <c r="Z997" i="5"/>
  <c r="AA997" i="5"/>
  <c r="AB997" i="5"/>
  <c r="AC997" i="5"/>
  <c r="AD997" i="5"/>
  <c r="AE997" i="5"/>
  <c r="AF997" i="5"/>
  <c r="AG997" i="5"/>
  <c r="AB996" i="5"/>
  <c r="AC996" i="5"/>
  <c r="AD996" i="5"/>
  <c r="AE996" i="5"/>
  <c r="AF996" i="5"/>
  <c r="AG996" i="5"/>
  <c r="AH996" i="5"/>
  <c r="C996" i="5"/>
  <c r="D996" i="5"/>
  <c r="E996" i="5"/>
  <c r="F996" i="5"/>
  <c r="G996" i="5"/>
  <c r="H996" i="5"/>
  <c r="I996" i="5"/>
  <c r="J996" i="5"/>
  <c r="K996" i="5"/>
  <c r="L996" i="5"/>
  <c r="M996" i="5"/>
  <c r="N996" i="5"/>
  <c r="O996" i="5"/>
  <c r="P996" i="5"/>
  <c r="Q996" i="5"/>
  <c r="R996" i="5"/>
  <c r="S996" i="5"/>
  <c r="T996" i="5"/>
  <c r="U996" i="5"/>
  <c r="V996" i="5"/>
  <c r="W996" i="5"/>
  <c r="X996" i="5"/>
  <c r="Y996" i="5"/>
  <c r="Z996" i="5"/>
  <c r="AA996" i="5"/>
  <c r="C995" i="5"/>
  <c r="D995" i="5"/>
  <c r="E995" i="5"/>
  <c r="F995" i="5"/>
  <c r="G995" i="5"/>
  <c r="H995" i="5"/>
  <c r="I995" i="5"/>
  <c r="J995" i="5"/>
  <c r="K995" i="5"/>
  <c r="L995" i="5"/>
  <c r="M995" i="5"/>
  <c r="N995" i="5"/>
  <c r="O995" i="5"/>
  <c r="P995" i="5"/>
  <c r="Q995" i="5"/>
  <c r="R995" i="5"/>
  <c r="S995" i="5"/>
  <c r="T995" i="5"/>
  <c r="U995" i="5"/>
  <c r="V995" i="5"/>
  <c r="W995" i="5"/>
  <c r="X995" i="5"/>
  <c r="Y995" i="5"/>
  <c r="Z995" i="5"/>
  <c r="AA995" i="5"/>
  <c r="AB995" i="5"/>
  <c r="AC995" i="5"/>
  <c r="AD995" i="5"/>
  <c r="AE995" i="5"/>
  <c r="AF995" i="5"/>
  <c r="AG995" i="5"/>
  <c r="AH995" i="5"/>
  <c r="AI995" i="5"/>
  <c r="C994" i="5"/>
  <c r="D994" i="5"/>
  <c r="E994" i="5"/>
  <c r="F994" i="5"/>
  <c r="G994" i="5"/>
  <c r="H994" i="5"/>
  <c r="I994" i="5"/>
  <c r="J994" i="5"/>
  <c r="K994" i="5"/>
  <c r="L994" i="5"/>
  <c r="M994" i="5"/>
  <c r="N994" i="5"/>
  <c r="O994" i="5"/>
  <c r="P994" i="5"/>
  <c r="Q994" i="5"/>
  <c r="R994" i="5"/>
  <c r="S994" i="5"/>
  <c r="T994" i="5"/>
  <c r="U994" i="5"/>
  <c r="V994" i="5"/>
  <c r="W994" i="5"/>
  <c r="X994" i="5"/>
  <c r="Y994" i="5"/>
  <c r="Z994" i="5"/>
  <c r="AA994" i="5"/>
  <c r="AB994" i="5"/>
  <c r="AC994" i="5"/>
  <c r="AD994" i="5"/>
  <c r="AE994" i="5"/>
  <c r="AF994" i="5"/>
  <c r="AG994" i="5"/>
  <c r="AH994" i="5"/>
  <c r="AI994" i="5"/>
  <c r="AJ994" i="5"/>
  <c r="C993" i="5"/>
  <c r="D993" i="5"/>
  <c r="E993" i="5"/>
  <c r="F993" i="5"/>
  <c r="G993" i="5"/>
  <c r="H993" i="5"/>
  <c r="I993" i="5"/>
  <c r="J993" i="5"/>
  <c r="K993" i="5"/>
  <c r="L993" i="5"/>
  <c r="M993" i="5"/>
  <c r="N993" i="5"/>
  <c r="O993" i="5"/>
  <c r="P993" i="5"/>
  <c r="Q993" i="5"/>
  <c r="R993" i="5"/>
  <c r="S993" i="5"/>
  <c r="T993" i="5"/>
  <c r="U993" i="5"/>
  <c r="V993" i="5"/>
  <c r="W993" i="5"/>
  <c r="X993" i="5"/>
  <c r="Y993" i="5"/>
  <c r="Z993" i="5"/>
  <c r="AA993" i="5"/>
  <c r="AB993" i="5"/>
  <c r="AC993" i="5"/>
  <c r="AD993" i="5"/>
  <c r="AE993" i="5"/>
  <c r="AF993" i="5"/>
  <c r="AG993" i="5"/>
  <c r="AH993" i="5"/>
  <c r="AI993" i="5"/>
  <c r="AJ993" i="5"/>
  <c r="AK993" i="5"/>
  <c r="C992" i="5"/>
  <c r="D992" i="5"/>
  <c r="E992" i="5"/>
  <c r="F992" i="5"/>
  <c r="G992" i="5"/>
  <c r="H992" i="5"/>
  <c r="I992" i="5"/>
  <c r="J992" i="5"/>
  <c r="K992" i="5"/>
  <c r="L992" i="5"/>
  <c r="M992" i="5"/>
  <c r="N992" i="5"/>
  <c r="O992" i="5"/>
  <c r="P992" i="5"/>
  <c r="Q992" i="5"/>
  <c r="R992" i="5"/>
  <c r="S992" i="5"/>
  <c r="T992" i="5"/>
  <c r="U992" i="5"/>
  <c r="V992" i="5"/>
  <c r="W992" i="5"/>
  <c r="X992" i="5"/>
  <c r="Y992" i="5"/>
  <c r="Z992" i="5"/>
  <c r="AA992" i="5"/>
  <c r="AB992" i="5"/>
  <c r="AC992" i="5"/>
  <c r="AD992" i="5"/>
  <c r="AE992" i="5"/>
  <c r="AF992" i="5"/>
  <c r="AG992" i="5"/>
  <c r="AH992" i="5"/>
  <c r="AI992" i="5"/>
  <c r="AJ992" i="5"/>
  <c r="AK992" i="5"/>
  <c r="AL992" i="5"/>
  <c r="C991" i="5"/>
  <c r="D991" i="5"/>
  <c r="E991" i="5"/>
  <c r="F991" i="5"/>
  <c r="G991" i="5"/>
  <c r="H991" i="5"/>
  <c r="I991" i="5"/>
  <c r="J991" i="5"/>
  <c r="K991" i="5"/>
  <c r="L991" i="5"/>
  <c r="M991" i="5"/>
  <c r="N991" i="5"/>
  <c r="O991" i="5"/>
  <c r="P991" i="5"/>
  <c r="Q991" i="5"/>
  <c r="R991" i="5"/>
  <c r="S991" i="5"/>
  <c r="T991" i="5"/>
  <c r="U991" i="5"/>
  <c r="V991" i="5"/>
  <c r="W991" i="5"/>
  <c r="X991" i="5"/>
  <c r="Y991" i="5"/>
  <c r="Z991" i="5"/>
  <c r="AA991" i="5"/>
  <c r="AB991" i="5"/>
  <c r="AC991" i="5"/>
  <c r="AD991" i="5"/>
  <c r="AE991" i="5"/>
  <c r="AF991" i="5"/>
  <c r="AG991" i="5"/>
  <c r="AH991" i="5"/>
  <c r="AI991" i="5"/>
  <c r="AJ991" i="5"/>
  <c r="AK991" i="5"/>
  <c r="AL991" i="5"/>
  <c r="AM991" i="5"/>
  <c r="B991" i="5"/>
  <c r="B992" i="5"/>
  <c r="B993" i="5"/>
  <c r="B994" i="5"/>
  <c r="B995" i="5"/>
  <c r="B996" i="5"/>
  <c r="B997" i="5"/>
  <c r="B998" i="5"/>
  <c r="B999" i="5"/>
  <c r="B1000" i="5"/>
  <c r="B1001" i="5"/>
  <c r="B1002" i="5"/>
  <c r="B1003" i="5"/>
  <c r="B1004" i="5"/>
  <c r="B1005" i="5"/>
  <c r="B1006" i="5"/>
  <c r="B1007" i="5"/>
  <c r="B1008" i="5"/>
  <c r="B1009" i="5"/>
  <c r="B1010" i="5"/>
  <c r="B1011" i="5"/>
  <c r="B1012" i="5"/>
  <c r="B1013" i="5"/>
  <c r="B1014" i="5"/>
  <c r="B1015" i="5"/>
  <c r="B1016" i="5"/>
  <c r="B1017" i="5"/>
  <c r="B1018" i="5"/>
  <c r="B1019" i="5"/>
  <c r="B1020" i="5"/>
  <c r="B1021" i="5"/>
  <c r="B1022" i="5"/>
  <c r="B1023" i="5"/>
  <c r="B1024" i="5"/>
  <c r="B1025" i="5"/>
  <c r="B1026" i="5"/>
  <c r="B1027" i="5"/>
  <c r="B1028" i="5"/>
  <c r="C990" i="5"/>
  <c r="D990" i="5"/>
  <c r="E990" i="5"/>
  <c r="F990" i="5"/>
  <c r="G990" i="5"/>
  <c r="H990" i="5"/>
  <c r="I990" i="5"/>
  <c r="J990" i="5"/>
  <c r="K990" i="5"/>
  <c r="L990" i="5"/>
  <c r="M990" i="5"/>
  <c r="N990" i="5"/>
  <c r="O990" i="5"/>
  <c r="P990" i="5"/>
  <c r="Q990" i="5"/>
  <c r="R990" i="5"/>
  <c r="S990" i="5"/>
  <c r="T990" i="5"/>
  <c r="U990" i="5"/>
  <c r="V990" i="5"/>
  <c r="W990" i="5"/>
  <c r="X990" i="5"/>
  <c r="Y990" i="5"/>
  <c r="Z990" i="5"/>
  <c r="AA990" i="5"/>
  <c r="AB990" i="5"/>
  <c r="AC990" i="5"/>
  <c r="AD990" i="5"/>
  <c r="AE990" i="5"/>
  <c r="AF990" i="5"/>
  <c r="AG990" i="5"/>
  <c r="AH990" i="5"/>
  <c r="AI990" i="5"/>
  <c r="AJ990" i="5"/>
  <c r="AK990" i="5"/>
  <c r="AL990" i="5"/>
  <c r="AM990" i="5"/>
  <c r="AN990" i="5"/>
  <c r="B990" i="5"/>
  <c r="C927" i="5"/>
  <c r="C926" i="5"/>
  <c r="D926" i="5"/>
  <c r="C925" i="5"/>
  <c r="D925" i="5"/>
  <c r="E925" i="5"/>
  <c r="C924" i="5"/>
  <c r="D924" i="5"/>
  <c r="E924" i="5"/>
  <c r="F924" i="5"/>
  <c r="C923" i="5"/>
  <c r="D923" i="5"/>
  <c r="E923" i="5"/>
  <c r="F923" i="5"/>
  <c r="G923" i="5"/>
  <c r="C922" i="5"/>
  <c r="D922" i="5"/>
  <c r="E922" i="5"/>
  <c r="F922" i="5"/>
  <c r="G922" i="5"/>
  <c r="H922" i="5"/>
  <c r="C921" i="5"/>
  <c r="D921" i="5"/>
  <c r="E921" i="5"/>
  <c r="F921" i="5"/>
  <c r="G921" i="5"/>
  <c r="H921" i="5"/>
  <c r="I921" i="5"/>
  <c r="C920" i="5"/>
  <c r="D920" i="5"/>
  <c r="E920" i="5"/>
  <c r="F920" i="5"/>
  <c r="G920" i="5"/>
  <c r="H920" i="5"/>
  <c r="I920" i="5"/>
  <c r="J920" i="5"/>
  <c r="C919" i="5"/>
  <c r="D919" i="5"/>
  <c r="E919" i="5"/>
  <c r="F919" i="5"/>
  <c r="G919" i="5"/>
  <c r="H919" i="5"/>
  <c r="I919" i="5"/>
  <c r="J919" i="5"/>
  <c r="K919" i="5"/>
  <c r="C918" i="5"/>
  <c r="D918" i="5"/>
  <c r="E918" i="5"/>
  <c r="F918" i="5"/>
  <c r="G918" i="5"/>
  <c r="H918" i="5"/>
  <c r="I918" i="5"/>
  <c r="J918" i="5"/>
  <c r="K918" i="5"/>
  <c r="L918" i="5"/>
  <c r="C917" i="5"/>
  <c r="D917" i="5"/>
  <c r="E917" i="5"/>
  <c r="F917" i="5"/>
  <c r="G917" i="5"/>
  <c r="H917" i="5"/>
  <c r="I917" i="5"/>
  <c r="J917" i="5"/>
  <c r="K917" i="5"/>
  <c r="L917" i="5"/>
  <c r="M917" i="5"/>
  <c r="C916" i="5"/>
  <c r="D916" i="5"/>
  <c r="E916" i="5"/>
  <c r="F916" i="5"/>
  <c r="G916" i="5"/>
  <c r="H916" i="5"/>
  <c r="I916" i="5"/>
  <c r="J916" i="5"/>
  <c r="K916" i="5"/>
  <c r="L916" i="5"/>
  <c r="M916" i="5"/>
  <c r="N916" i="5"/>
  <c r="C915" i="5"/>
  <c r="D915" i="5"/>
  <c r="E915" i="5"/>
  <c r="F915" i="5"/>
  <c r="G915" i="5"/>
  <c r="H915" i="5"/>
  <c r="I915" i="5"/>
  <c r="J915" i="5"/>
  <c r="K915" i="5"/>
  <c r="L915" i="5"/>
  <c r="M915" i="5"/>
  <c r="N915" i="5"/>
  <c r="O915" i="5"/>
  <c r="C914" i="5"/>
  <c r="D914" i="5"/>
  <c r="E914" i="5"/>
  <c r="F914" i="5"/>
  <c r="G914" i="5"/>
  <c r="H914" i="5"/>
  <c r="I914" i="5"/>
  <c r="J914" i="5"/>
  <c r="K914" i="5"/>
  <c r="L914" i="5"/>
  <c r="M914" i="5"/>
  <c r="N914" i="5"/>
  <c r="O914" i="5"/>
  <c r="P914" i="5"/>
  <c r="C913" i="5"/>
  <c r="D913" i="5"/>
  <c r="E913" i="5"/>
  <c r="F913" i="5"/>
  <c r="G913" i="5"/>
  <c r="H913" i="5"/>
  <c r="I913" i="5"/>
  <c r="J913" i="5"/>
  <c r="K913" i="5"/>
  <c r="L913" i="5"/>
  <c r="M913" i="5"/>
  <c r="N913" i="5"/>
  <c r="O913" i="5"/>
  <c r="P913" i="5"/>
  <c r="Q913" i="5"/>
  <c r="C912" i="5"/>
  <c r="D912" i="5"/>
  <c r="E912" i="5"/>
  <c r="F912" i="5"/>
  <c r="G912" i="5"/>
  <c r="H912" i="5"/>
  <c r="I912" i="5"/>
  <c r="J912" i="5"/>
  <c r="K912" i="5"/>
  <c r="L912" i="5"/>
  <c r="M912" i="5"/>
  <c r="N912" i="5"/>
  <c r="O912" i="5"/>
  <c r="P912" i="5"/>
  <c r="Q912" i="5"/>
  <c r="R912" i="5"/>
  <c r="C911" i="5"/>
  <c r="D911" i="5"/>
  <c r="E911" i="5"/>
  <c r="F911" i="5"/>
  <c r="G911" i="5"/>
  <c r="H911" i="5"/>
  <c r="I911" i="5"/>
  <c r="J911" i="5"/>
  <c r="K911" i="5"/>
  <c r="L911" i="5"/>
  <c r="M911" i="5"/>
  <c r="N911" i="5"/>
  <c r="O911" i="5"/>
  <c r="P911" i="5"/>
  <c r="Q911" i="5"/>
  <c r="R911" i="5"/>
  <c r="S911" i="5"/>
  <c r="C910" i="5"/>
  <c r="D910" i="5"/>
  <c r="E910" i="5"/>
  <c r="F910" i="5"/>
  <c r="G910" i="5"/>
  <c r="H910" i="5"/>
  <c r="I910" i="5"/>
  <c r="J910" i="5"/>
  <c r="K910" i="5"/>
  <c r="L910" i="5"/>
  <c r="M910" i="5"/>
  <c r="N910" i="5"/>
  <c r="O910" i="5"/>
  <c r="P910" i="5"/>
  <c r="Q910" i="5"/>
  <c r="R910" i="5"/>
  <c r="S910" i="5"/>
  <c r="T910" i="5"/>
  <c r="C909" i="5"/>
  <c r="D909" i="5"/>
  <c r="E909" i="5"/>
  <c r="F909" i="5"/>
  <c r="G909" i="5"/>
  <c r="H909" i="5"/>
  <c r="I909" i="5"/>
  <c r="J909" i="5"/>
  <c r="K909" i="5"/>
  <c r="L909" i="5"/>
  <c r="M909" i="5"/>
  <c r="N909" i="5"/>
  <c r="O909" i="5"/>
  <c r="P909" i="5"/>
  <c r="Q909" i="5"/>
  <c r="R909" i="5"/>
  <c r="S909" i="5"/>
  <c r="T909" i="5"/>
  <c r="U909" i="5"/>
  <c r="C908" i="5"/>
  <c r="D908" i="5"/>
  <c r="E908" i="5"/>
  <c r="F908" i="5"/>
  <c r="G908" i="5"/>
  <c r="H908" i="5"/>
  <c r="I908" i="5"/>
  <c r="J908" i="5"/>
  <c r="K908" i="5"/>
  <c r="L908" i="5"/>
  <c r="M908" i="5"/>
  <c r="N908" i="5"/>
  <c r="O908" i="5"/>
  <c r="P908" i="5"/>
  <c r="Q908" i="5"/>
  <c r="R908" i="5"/>
  <c r="S908" i="5"/>
  <c r="T908" i="5"/>
  <c r="U908" i="5"/>
  <c r="V908" i="5"/>
  <c r="C907" i="5"/>
  <c r="D907" i="5"/>
  <c r="E907" i="5"/>
  <c r="F907" i="5"/>
  <c r="G907" i="5"/>
  <c r="H907" i="5"/>
  <c r="I907" i="5"/>
  <c r="J907" i="5"/>
  <c r="K907" i="5"/>
  <c r="L907" i="5"/>
  <c r="M907" i="5"/>
  <c r="N907" i="5"/>
  <c r="O907" i="5"/>
  <c r="P907" i="5"/>
  <c r="Q907" i="5"/>
  <c r="R907" i="5"/>
  <c r="S907" i="5"/>
  <c r="T907" i="5"/>
  <c r="U907" i="5"/>
  <c r="V907" i="5"/>
  <c r="W907" i="5"/>
  <c r="C906" i="5"/>
  <c r="D906" i="5"/>
  <c r="E906" i="5"/>
  <c r="F906" i="5"/>
  <c r="G906" i="5"/>
  <c r="H906" i="5"/>
  <c r="I906" i="5"/>
  <c r="J906" i="5"/>
  <c r="K906" i="5"/>
  <c r="L906" i="5"/>
  <c r="M906" i="5"/>
  <c r="N906" i="5"/>
  <c r="O906" i="5"/>
  <c r="P906" i="5"/>
  <c r="Q906" i="5"/>
  <c r="R906" i="5"/>
  <c r="S906" i="5"/>
  <c r="T906" i="5"/>
  <c r="U906" i="5"/>
  <c r="V906" i="5"/>
  <c r="W906" i="5"/>
  <c r="X906" i="5"/>
  <c r="C905" i="5"/>
  <c r="D905" i="5"/>
  <c r="E905" i="5"/>
  <c r="F905" i="5"/>
  <c r="G905" i="5"/>
  <c r="H905" i="5"/>
  <c r="I905" i="5"/>
  <c r="J905" i="5"/>
  <c r="K905" i="5"/>
  <c r="L905" i="5"/>
  <c r="M905" i="5"/>
  <c r="N905" i="5"/>
  <c r="O905" i="5"/>
  <c r="P905" i="5"/>
  <c r="Q905" i="5"/>
  <c r="R905" i="5"/>
  <c r="S905" i="5"/>
  <c r="T905" i="5"/>
  <c r="U905" i="5"/>
  <c r="V905" i="5"/>
  <c r="W905" i="5"/>
  <c r="X905" i="5"/>
  <c r="Y905" i="5"/>
  <c r="C904" i="5"/>
  <c r="D904" i="5"/>
  <c r="E904" i="5"/>
  <c r="F904" i="5"/>
  <c r="G904" i="5"/>
  <c r="H904" i="5"/>
  <c r="I904" i="5"/>
  <c r="J904" i="5"/>
  <c r="K904" i="5"/>
  <c r="L904" i="5"/>
  <c r="M904" i="5"/>
  <c r="N904" i="5"/>
  <c r="O904" i="5"/>
  <c r="P904" i="5"/>
  <c r="Q904" i="5"/>
  <c r="R904" i="5"/>
  <c r="S904" i="5"/>
  <c r="T904" i="5"/>
  <c r="U904" i="5"/>
  <c r="V904" i="5"/>
  <c r="W904" i="5"/>
  <c r="X904" i="5"/>
  <c r="Y904" i="5"/>
  <c r="Z904" i="5"/>
  <c r="C903" i="5"/>
  <c r="D903" i="5"/>
  <c r="E903" i="5"/>
  <c r="F903" i="5"/>
  <c r="G903" i="5"/>
  <c r="H903" i="5"/>
  <c r="I903" i="5"/>
  <c r="J903" i="5"/>
  <c r="K903" i="5"/>
  <c r="L903" i="5"/>
  <c r="M903" i="5"/>
  <c r="N903" i="5"/>
  <c r="O903" i="5"/>
  <c r="P903" i="5"/>
  <c r="Q903" i="5"/>
  <c r="R903" i="5"/>
  <c r="S903" i="5"/>
  <c r="T903" i="5"/>
  <c r="U903" i="5"/>
  <c r="V903" i="5"/>
  <c r="W903" i="5"/>
  <c r="X903" i="5"/>
  <c r="Y903" i="5"/>
  <c r="Z903" i="5"/>
  <c r="AA903" i="5"/>
  <c r="C902" i="5"/>
  <c r="D902" i="5"/>
  <c r="E902" i="5"/>
  <c r="F902" i="5"/>
  <c r="G902" i="5"/>
  <c r="H902" i="5"/>
  <c r="I902" i="5"/>
  <c r="J902" i="5"/>
  <c r="K902" i="5"/>
  <c r="L902" i="5"/>
  <c r="M902" i="5"/>
  <c r="N902" i="5"/>
  <c r="O902" i="5"/>
  <c r="P902" i="5"/>
  <c r="Q902" i="5"/>
  <c r="R902" i="5"/>
  <c r="S902" i="5"/>
  <c r="T902" i="5"/>
  <c r="U902" i="5"/>
  <c r="V902" i="5"/>
  <c r="W902" i="5"/>
  <c r="X902" i="5"/>
  <c r="Y902" i="5"/>
  <c r="Z902" i="5"/>
  <c r="AA902" i="5"/>
  <c r="AB902" i="5"/>
  <c r="C901" i="5"/>
  <c r="D901" i="5"/>
  <c r="E901" i="5"/>
  <c r="F901" i="5"/>
  <c r="G901" i="5"/>
  <c r="H901" i="5"/>
  <c r="I901" i="5"/>
  <c r="J901" i="5"/>
  <c r="K901" i="5"/>
  <c r="L901" i="5"/>
  <c r="M901" i="5"/>
  <c r="N901" i="5"/>
  <c r="O901" i="5"/>
  <c r="P901" i="5"/>
  <c r="Q901" i="5"/>
  <c r="R901" i="5"/>
  <c r="S901" i="5"/>
  <c r="T901" i="5"/>
  <c r="U901" i="5"/>
  <c r="V901" i="5"/>
  <c r="W901" i="5"/>
  <c r="X901" i="5"/>
  <c r="Y901" i="5"/>
  <c r="Z901" i="5"/>
  <c r="AA901" i="5"/>
  <c r="AB901" i="5"/>
  <c r="AC901" i="5"/>
  <c r="C900" i="5"/>
  <c r="D900" i="5"/>
  <c r="E900" i="5"/>
  <c r="F900" i="5"/>
  <c r="G900" i="5"/>
  <c r="H900" i="5"/>
  <c r="I900" i="5"/>
  <c r="J900" i="5"/>
  <c r="K900" i="5"/>
  <c r="L900" i="5"/>
  <c r="M900" i="5"/>
  <c r="N900" i="5"/>
  <c r="O900" i="5"/>
  <c r="P900" i="5"/>
  <c r="Q900" i="5"/>
  <c r="R900" i="5"/>
  <c r="S900" i="5"/>
  <c r="T900" i="5"/>
  <c r="U900" i="5"/>
  <c r="V900" i="5"/>
  <c r="W900" i="5"/>
  <c r="X900" i="5"/>
  <c r="Y900" i="5"/>
  <c r="Z900" i="5"/>
  <c r="AA900" i="5"/>
  <c r="AB900" i="5"/>
  <c r="AC900" i="5"/>
  <c r="AD900" i="5"/>
  <c r="C899" i="5"/>
  <c r="D899" i="5"/>
  <c r="E899" i="5"/>
  <c r="F899" i="5"/>
  <c r="G899" i="5"/>
  <c r="H899" i="5"/>
  <c r="I899" i="5"/>
  <c r="J899" i="5"/>
  <c r="K899" i="5"/>
  <c r="L899" i="5"/>
  <c r="M899" i="5"/>
  <c r="N899" i="5"/>
  <c r="O899" i="5"/>
  <c r="P899" i="5"/>
  <c r="Q899" i="5"/>
  <c r="R899" i="5"/>
  <c r="S899" i="5"/>
  <c r="T899" i="5"/>
  <c r="U899" i="5"/>
  <c r="V899" i="5"/>
  <c r="W899" i="5"/>
  <c r="X899" i="5"/>
  <c r="Y899" i="5"/>
  <c r="Z899" i="5"/>
  <c r="AA899" i="5"/>
  <c r="AB899" i="5"/>
  <c r="AC899" i="5"/>
  <c r="AD899" i="5"/>
  <c r="AE899" i="5"/>
  <c r="C898" i="5"/>
  <c r="D898" i="5"/>
  <c r="E898" i="5"/>
  <c r="F898" i="5"/>
  <c r="G898" i="5"/>
  <c r="H898" i="5"/>
  <c r="I898" i="5"/>
  <c r="J898" i="5"/>
  <c r="K898" i="5"/>
  <c r="L898" i="5"/>
  <c r="M898" i="5"/>
  <c r="N898" i="5"/>
  <c r="O898" i="5"/>
  <c r="P898" i="5"/>
  <c r="Q898" i="5"/>
  <c r="R898" i="5"/>
  <c r="S898" i="5"/>
  <c r="T898" i="5"/>
  <c r="U898" i="5"/>
  <c r="V898" i="5"/>
  <c r="W898" i="5"/>
  <c r="X898" i="5"/>
  <c r="Y898" i="5"/>
  <c r="Z898" i="5"/>
  <c r="AA898" i="5"/>
  <c r="AB898" i="5"/>
  <c r="AC898" i="5"/>
  <c r="AD898" i="5"/>
  <c r="AE898" i="5"/>
  <c r="AF898" i="5"/>
  <c r="C897" i="5"/>
  <c r="D897" i="5"/>
  <c r="E897" i="5"/>
  <c r="F897" i="5"/>
  <c r="G897" i="5"/>
  <c r="H897" i="5"/>
  <c r="I897" i="5"/>
  <c r="J897" i="5"/>
  <c r="K897" i="5"/>
  <c r="L897" i="5"/>
  <c r="M897" i="5"/>
  <c r="N897" i="5"/>
  <c r="O897" i="5"/>
  <c r="P897" i="5"/>
  <c r="Q897" i="5"/>
  <c r="R897" i="5"/>
  <c r="S897" i="5"/>
  <c r="T897" i="5"/>
  <c r="U897" i="5"/>
  <c r="V897" i="5"/>
  <c r="W897" i="5"/>
  <c r="X897" i="5"/>
  <c r="Y897" i="5"/>
  <c r="Z897" i="5"/>
  <c r="AA897" i="5"/>
  <c r="AB897" i="5"/>
  <c r="AC897" i="5"/>
  <c r="AD897" i="5"/>
  <c r="AE897" i="5"/>
  <c r="AF897" i="5"/>
  <c r="AG897" i="5"/>
  <c r="C896" i="5"/>
  <c r="D896" i="5"/>
  <c r="E896" i="5"/>
  <c r="F896" i="5"/>
  <c r="G896" i="5"/>
  <c r="H896" i="5"/>
  <c r="I896" i="5"/>
  <c r="J896" i="5"/>
  <c r="K896" i="5"/>
  <c r="L896" i="5"/>
  <c r="M896" i="5"/>
  <c r="N896" i="5"/>
  <c r="O896" i="5"/>
  <c r="P896" i="5"/>
  <c r="Q896" i="5"/>
  <c r="R896" i="5"/>
  <c r="S896" i="5"/>
  <c r="T896" i="5"/>
  <c r="U896" i="5"/>
  <c r="V896" i="5"/>
  <c r="W896" i="5"/>
  <c r="X896" i="5"/>
  <c r="Y896" i="5"/>
  <c r="Z896" i="5"/>
  <c r="AA896" i="5"/>
  <c r="AB896" i="5"/>
  <c r="AC896" i="5"/>
  <c r="AD896" i="5"/>
  <c r="AE896" i="5"/>
  <c r="AF896" i="5"/>
  <c r="AG896" i="5"/>
  <c r="AH896" i="5"/>
  <c r="C895" i="5"/>
  <c r="D895" i="5"/>
  <c r="E895" i="5"/>
  <c r="F895" i="5"/>
  <c r="G895" i="5"/>
  <c r="H895" i="5"/>
  <c r="I895" i="5"/>
  <c r="J895" i="5"/>
  <c r="K895" i="5"/>
  <c r="L895" i="5"/>
  <c r="M895" i="5"/>
  <c r="N895" i="5"/>
  <c r="O895" i="5"/>
  <c r="P895" i="5"/>
  <c r="Q895" i="5"/>
  <c r="R895" i="5"/>
  <c r="S895" i="5"/>
  <c r="T895" i="5"/>
  <c r="U895" i="5"/>
  <c r="V895" i="5"/>
  <c r="W895" i="5"/>
  <c r="X895" i="5"/>
  <c r="Y895" i="5"/>
  <c r="Z895" i="5"/>
  <c r="AA895" i="5"/>
  <c r="AB895" i="5"/>
  <c r="AC895" i="5"/>
  <c r="AD895" i="5"/>
  <c r="AE895" i="5"/>
  <c r="AF895" i="5"/>
  <c r="AG895" i="5"/>
  <c r="AH895" i="5"/>
  <c r="AI895" i="5"/>
  <c r="C894" i="5"/>
  <c r="D894" i="5"/>
  <c r="E894" i="5"/>
  <c r="F894" i="5"/>
  <c r="G894" i="5"/>
  <c r="H894" i="5"/>
  <c r="I894" i="5"/>
  <c r="J894" i="5"/>
  <c r="K894" i="5"/>
  <c r="L894" i="5"/>
  <c r="M894" i="5"/>
  <c r="N894" i="5"/>
  <c r="O894" i="5"/>
  <c r="P894" i="5"/>
  <c r="Q894" i="5"/>
  <c r="R894" i="5"/>
  <c r="S894" i="5"/>
  <c r="T894" i="5"/>
  <c r="U894" i="5"/>
  <c r="V894" i="5"/>
  <c r="W894" i="5"/>
  <c r="X894" i="5"/>
  <c r="Y894" i="5"/>
  <c r="Z894" i="5"/>
  <c r="AA894" i="5"/>
  <c r="AB894" i="5"/>
  <c r="AC894" i="5"/>
  <c r="AD894" i="5"/>
  <c r="AE894" i="5"/>
  <c r="AF894" i="5"/>
  <c r="AG894" i="5"/>
  <c r="AH894" i="5"/>
  <c r="AI894" i="5"/>
  <c r="AJ894" i="5"/>
  <c r="C893" i="5"/>
  <c r="D893" i="5"/>
  <c r="E893" i="5"/>
  <c r="F893" i="5"/>
  <c r="G893" i="5"/>
  <c r="H893" i="5"/>
  <c r="I893" i="5"/>
  <c r="J893" i="5"/>
  <c r="K893" i="5"/>
  <c r="L893" i="5"/>
  <c r="M893" i="5"/>
  <c r="N893" i="5"/>
  <c r="O893" i="5"/>
  <c r="P893" i="5"/>
  <c r="Q893" i="5"/>
  <c r="R893" i="5"/>
  <c r="S893" i="5"/>
  <c r="T893" i="5"/>
  <c r="U893" i="5"/>
  <c r="V893" i="5"/>
  <c r="W893" i="5"/>
  <c r="X893" i="5"/>
  <c r="Y893" i="5"/>
  <c r="Z893" i="5"/>
  <c r="AA893" i="5"/>
  <c r="AB893" i="5"/>
  <c r="AC893" i="5"/>
  <c r="AD893" i="5"/>
  <c r="AE893" i="5"/>
  <c r="AF893" i="5"/>
  <c r="AG893" i="5"/>
  <c r="AH893" i="5"/>
  <c r="AI893" i="5"/>
  <c r="AJ893" i="5"/>
  <c r="AK893" i="5"/>
  <c r="C892" i="5"/>
  <c r="D892" i="5"/>
  <c r="E892" i="5"/>
  <c r="F892" i="5"/>
  <c r="G892" i="5"/>
  <c r="H892" i="5"/>
  <c r="I892" i="5"/>
  <c r="J892" i="5"/>
  <c r="K892" i="5"/>
  <c r="L892" i="5"/>
  <c r="M892" i="5"/>
  <c r="N892" i="5"/>
  <c r="O892" i="5"/>
  <c r="P892" i="5"/>
  <c r="Q892" i="5"/>
  <c r="R892" i="5"/>
  <c r="S892" i="5"/>
  <c r="T892" i="5"/>
  <c r="U892" i="5"/>
  <c r="V892" i="5"/>
  <c r="W892" i="5"/>
  <c r="X892" i="5"/>
  <c r="Y892" i="5"/>
  <c r="Z892" i="5"/>
  <c r="AA892" i="5"/>
  <c r="AB892" i="5"/>
  <c r="AC892" i="5"/>
  <c r="AD892" i="5"/>
  <c r="AE892" i="5"/>
  <c r="AF892" i="5"/>
  <c r="AG892" i="5"/>
  <c r="AH892" i="5"/>
  <c r="AI892" i="5"/>
  <c r="AJ892" i="5"/>
  <c r="AK892" i="5"/>
  <c r="AL892" i="5"/>
  <c r="C891" i="5"/>
  <c r="D891" i="5"/>
  <c r="E891" i="5"/>
  <c r="F891" i="5"/>
  <c r="G891" i="5"/>
  <c r="H891" i="5"/>
  <c r="I891" i="5"/>
  <c r="J891" i="5"/>
  <c r="K891" i="5"/>
  <c r="L891" i="5"/>
  <c r="M891" i="5"/>
  <c r="N891" i="5"/>
  <c r="O891" i="5"/>
  <c r="P891" i="5"/>
  <c r="Q891" i="5"/>
  <c r="R891" i="5"/>
  <c r="S891" i="5"/>
  <c r="T891" i="5"/>
  <c r="U891" i="5"/>
  <c r="V891" i="5"/>
  <c r="W891" i="5"/>
  <c r="X891" i="5"/>
  <c r="Y891" i="5"/>
  <c r="Z891" i="5"/>
  <c r="AA891" i="5"/>
  <c r="AB891" i="5"/>
  <c r="AC891" i="5"/>
  <c r="AD891" i="5"/>
  <c r="AE891" i="5"/>
  <c r="AF891" i="5"/>
  <c r="AG891" i="5"/>
  <c r="AH891" i="5"/>
  <c r="AI891" i="5"/>
  <c r="AJ891" i="5"/>
  <c r="AK891" i="5"/>
  <c r="AL891" i="5"/>
  <c r="AM891" i="5"/>
  <c r="C890" i="5"/>
  <c r="D890" i="5"/>
  <c r="E890" i="5"/>
  <c r="F890" i="5"/>
  <c r="G890" i="5"/>
  <c r="H890" i="5"/>
  <c r="I890" i="5"/>
  <c r="J890" i="5"/>
  <c r="K890" i="5"/>
  <c r="L890" i="5"/>
  <c r="M890" i="5"/>
  <c r="N890" i="5"/>
  <c r="O890" i="5"/>
  <c r="P890" i="5"/>
  <c r="Q890" i="5"/>
  <c r="R890" i="5"/>
  <c r="S890" i="5"/>
  <c r="T890" i="5"/>
  <c r="U890" i="5"/>
  <c r="V890" i="5"/>
  <c r="W890" i="5"/>
  <c r="X890" i="5"/>
  <c r="Y890" i="5"/>
  <c r="Z890" i="5"/>
  <c r="AA890" i="5"/>
  <c r="AB890" i="5"/>
  <c r="AC890" i="5"/>
  <c r="AD890" i="5"/>
  <c r="AE890" i="5"/>
  <c r="AF890" i="5"/>
  <c r="AG890" i="5"/>
  <c r="AH890" i="5"/>
  <c r="AI890" i="5"/>
  <c r="AJ890" i="5"/>
  <c r="AK890" i="5"/>
  <c r="AL890" i="5"/>
  <c r="AM890" i="5"/>
  <c r="AN890" i="5"/>
  <c r="B891" i="5"/>
  <c r="B892" i="5"/>
  <c r="B893" i="5"/>
  <c r="B894" i="5"/>
  <c r="B895" i="5"/>
  <c r="B896" i="5"/>
  <c r="B897" i="5"/>
  <c r="B898" i="5"/>
  <c r="B899" i="5"/>
  <c r="B900" i="5"/>
  <c r="B901" i="5"/>
  <c r="B902" i="5"/>
  <c r="B903" i="5"/>
  <c r="B904" i="5"/>
  <c r="B905" i="5"/>
  <c r="B906" i="5"/>
  <c r="B907" i="5"/>
  <c r="B908" i="5"/>
  <c r="B909" i="5"/>
  <c r="B910" i="5"/>
  <c r="B911" i="5"/>
  <c r="B912" i="5"/>
  <c r="B913" i="5"/>
  <c r="B914" i="5"/>
  <c r="B915" i="5"/>
  <c r="B916" i="5"/>
  <c r="B917" i="5"/>
  <c r="B918" i="5"/>
  <c r="B919" i="5"/>
  <c r="B920" i="5"/>
  <c r="B921" i="5"/>
  <c r="B922" i="5"/>
  <c r="B923" i="5"/>
  <c r="B924" i="5"/>
  <c r="B925" i="5"/>
  <c r="B926" i="5"/>
  <c r="B927" i="5"/>
  <c r="B928" i="5"/>
  <c r="B890" i="5"/>
  <c r="C724" i="5"/>
  <c r="C723" i="5"/>
  <c r="D723" i="5"/>
  <c r="C722" i="5"/>
  <c r="D722" i="5"/>
  <c r="E722" i="5"/>
  <c r="C721" i="5"/>
  <c r="D721" i="5"/>
  <c r="E721" i="5"/>
  <c r="F721" i="5"/>
  <c r="C720" i="5"/>
  <c r="D720" i="5"/>
  <c r="E720" i="5"/>
  <c r="F720" i="5"/>
  <c r="G720" i="5"/>
  <c r="C719" i="5"/>
  <c r="D719" i="5"/>
  <c r="E719" i="5"/>
  <c r="F719" i="5"/>
  <c r="G719" i="5"/>
  <c r="H719" i="5"/>
  <c r="C718" i="5"/>
  <c r="D718" i="5"/>
  <c r="E718" i="5"/>
  <c r="F718" i="5"/>
  <c r="G718" i="5"/>
  <c r="H718" i="5"/>
  <c r="I718" i="5"/>
  <c r="C717" i="5"/>
  <c r="D717" i="5"/>
  <c r="E717" i="5"/>
  <c r="F717" i="5"/>
  <c r="G717" i="5"/>
  <c r="H717" i="5"/>
  <c r="I717" i="5"/>
  <c r="J717" i="5"/>
  <c r="C716" i="5"/>
  <c r="D716" i="5"/>
  <c r="E716" i="5"/>
  <c r="F716" i="5"/>
  <c r="G716" i="5"/>
  <c r="H716" i="5"/>
  <c r="I716" i="5"/>
  <c r="J716" i="5"/>
  <c r="K716" i="5"/>
  <c r="C715" i="5"/>
  <c r="D715" i="5"/>
  <c r="E715" i="5"/>
  <c r="F715" i="5"/>
  <c r="G715" i="5"/>
  <c r="H715" i="5"/>
  <c r="I715" i="5"/>
  <c r="J715" i="5"/>
  <c r="K715" i="5"/>
  <c r="L715" i="5"/>
  <c r="C714" i="5"/>
  <c r="D714" i="5"/>
  <c r="E714" i="5"/>
  <c r="F714" i="5"/>
  <c r="G714" i="5"/>
  <c r="H714" i="5"/>
  <c r="I714" i="5"/>
  <c r="J714" i="5"/>
  <c r="K714" i="5"/>
  <c r="L714" i="5"/>
  <c r="M714" i="5"/>
  <c r="C713" i="5"/>
  <c r="D713" i="5"/>
  <c r="E713" i="5"/>
  <c r="F713" i="5"/>
  <c r="G713" i="5"/>
  <c r="H713" i="5"/>
  <c r="I713" i="5"/>
  <c r="J713" i="5"/>
  <c r="K713" i="5"/>
  <c r="L713" i="5"/>
  <c r="M713" i="5"/>
  <c r="N713" i="5"/>
  <c r="C712" i="5"/>
  <c r="D712" i="5"/>
  <c r="E712" i="5"/>
  <c r="F712" i="5"/>
  <c r="G712" i="5"/>
  <c r="H712" i="5"/>
  <c r="I712" i="5"/>
  <c r="J712" i="5"/>
  <c r="K712" i="5"/>
  <c r="L712" i="5"/>
  <c r="M712" i="5"/>
  <c r="N712" i="5"/>
  <c r="O712" i="5"/>
  <c r="C711" i="5"/>
  <c r="D711" i="5"/>
  <c r="E711" i="5"/>
  <c r="F711" i="5"/>
  <c r="G711" i="5"/>
  <c r="H711" i="5"/>
  <c r="I711" i="5"/>
  <c r="J711" i="5"/>
  <c r="K711" i="5"/>
  <c r="L711" i="5"/>
  <c r="M711" i="5"/>
  <c r="N711" i="5"/>
  <c r="O711" i="5"/>
  <c r="P711" i="5"/>
  <c r="C710" i="5"/>
  <c r="D710" i="5"/>
  <c r="E710" i="5"/>
  <c r="F710" i="5"/>
  <c r="G710" i="5"/>
  <c r="H710" i="5"/>
  <c r="I710" i="5"/>
  <c r="J710" i="5"/>
  <c r="K710" i="5"/>
  <c r="L710" i="5"/>
  <c r="M710" i="5"/>
  <c r="N710" i="5"/>
  <c r="O710" i="5"/>
  <c r="P710" i="5"/>
  <c r="Q710" i="5"/>
  <c r="C709" i="5"/>
  <c r="D709" i="5"/>
  <c r="E709" i="5"/>
  <c r="F709" i="5"/>
  <c r="G709" i="5"/>
  <c r="H709" i="5"/>
  <c r="I709" i="5"/>
  <c r="J709" i="5"/>
  <c r="K709" i="5"/>
  <c r="L709" i="5"/>
  <c r="M709" i="5"/>
  <c r="N709" i="5"/>
  <c r="O709" i="5"/>
  <c r="P709" i="5"/>
  <c r="Q709" i="5"/>
  <c r="R709" i="5"/>
  <c r="C708" i="5"/>
  <c r="D708" i="5"/>
  <c r="E708" i="5"/>
  <c r="F708" i="5"/>
  <c r="G708" i="5"/>
  <c r="H708" i="5"/>
  <c r="I708" i="5"/>
  <c r="J708" i="5"/>
  <c r="K708" i="5"/>
  <c r="L708" i="5"/>
  <c r="M708" i="5"/>
  <c r="N708" i="5"/>
  <c r="O708" i="5"/>
  <c r="P708" i="5"/>
  <c r="Q708" i="5"/>
  <c r="R708" i="5"/>
  <c r="S708" i="5"/>
  <c r="C707" i="5"/>
  <c r="D707" i="5"/>
  <c r="E707" i="5"/>
  <c r="F707" i="5"/>
  <c r="G707" i="5"/>
  <c r="H707" i="5"/>
  <c r="I707" i="5"/>
  <c r="J707" i="5"/>
  <c r="K707" i="5"/>
  <c r="L707" i="5"/>
  <c r="M707" i="5"/>
  <c r="N707" i="5"/>
  <c r="O707" i="5"/>
  <c r="P707" i="5"/>
  <c r="Q707" i="5"/>
  <c r="R707" i="5"/>
  <c r="S707" i="5"/>
  <c r="T707" i="5"/>
  <c r="C706" i="5"/>
  <c r="D706" i="5"/>
  <c r="E706" i="5"/>
  <c r="F706" i="5"/>
  <c r="G706" i="5"/>
  <c r="H706" i="5"/>
  <c r="I706" i="5"/>
  <c r="J706" i="5"/>
  <c r="K706" i="5"/>
  <c r="L706" i="5"/>
  <c r="M706" i="5"/>
  <c r="N706" i="5"/>
  <c r="O706" i="5"/>
  <c r="P706" i="5"/>
  <c r="Q706" i="5"/>
  <c r="R706" i="5"/>
  <c r="S706" i="5"/>
  <c r="T706" i="5"/>
  <c r="U706" i="5"/>
  <c r="C705" i="5"/>
  <c r="D705" i="5"/>
  <c r="E705" i="5"/>
  <c r="F705" i="5"/>
  <c r="G705" i="5"/>
  <c r="H705" i="5"/>
  <c r="I705" i="5"/>
  <c r="J705" i="5"/>
  <c r="K705" i="5"/>
  <c r="L705" i="5"/>
  <c r="M705" i="5"/>
  <c r="N705" i="5"/>
  <c r="O705" i="5"/>
  <c r="P705" i="5"/>
  <c r="Q705" i="5"/>
  <c r="R705" i="5"/>
  <c r="S705" i="5"/>
  <c r="T705" i="5"/>
  <c r="U705" i="5"/>
  <c r="V705" i="5"/>
  <c r="C704" i="5"/>
  <c r="D704" i="5"/>
  <c r="E704" i="5"/>
  <c r="F704" i="5"/>
  <c r="G704" i="5"/>
  <c r="H704" i="5"/>
  <c r="I704" i="5"/>
  <c r="J704" i="5"/>
  <c r="K704" i="5"/>
  <c r="L704" i="5"/>
  <c r="M704" i="5"/>
  <c r="N704" i="5"/>
  <c r="O704" i="5"/>
  <c r="P704" i="5"/>
  <c r="Q704" i="5"/>
  <c r="R704" i="5"/>
  <c r="S704" i="5"/>
  <c r="T704" i="5"/>
  <c r="U704" i="5"/>
  <c r="V704" i="5"/>
  <c r="W704" i="5"/>
  <c r="C703" i="5"/>
  <c r="D703" i="5"/>
  <c r="E703" i="5"/>
  <c r="F703" i="5"/>
  <c r="G703" i="5"/>
  <c r="H703" i="5"/>
  <c r="I703" i="5"/>
  <c r="J703" i="5"/>
  <c r="K703" i="5"/>
  <c r="L703" i="5"/>
  <c r="M703" i="5"/>
  <c r="N703" i="5"/>
  <c r="O703" i="5"/>
  <c r="P703" i="5"/>
  <c r="Q703" i="5"/>
  <c r="R703" i="5"/>
  <c r="S703" i="5"/>
  <c r="T703" i="5"/>
  <c r="U703" i="5"/>
  <c r="V703" i="5"/>
  <c r="W703" i="5"/>
  <c r="X703" i="5"/>
  <c r="C702" i="5"/>
  <c r="D702" i="5"/>
  <c r="E702" i="5"/>
  <c r="F702" i="5"/>
  <c r="G702" i="5"/>
  <c r="H702" i="5"/>
  <c r="I702" i="5"/>
  <c r="J702" i="5"/>
  <c r="K702" i="5"/>
  <c r="L702" i="5"/>
  <c r="M702" i="5"/>
  <c r="N702" i="5"/>
  <c r="O702" i="5"/>
  <c r="P702" i="5"/>
  <c r="Q702" i="5"/>
  <c r="R702" i="5"/>
  <c r="S702" i="5"/>
  <c r="T702" i="5"/>
  <c r="U702" i="5"/>
  <c r="V702" i="5"/>
  <c r="W702" i="5"/>
  <c r="X702" i="5"/>
  <c r="Y702" i="5"/>
  <c r="C701" i="5"/>
  <c r="D701" i="5"/>
  <c r="E701" i="5"/>
  <c r="F701" i="5"/>
  <c r="G701" i="5"/>
  <c r="H701" i="5"/>
  <c r="I701" i="5"/>
  <c r="J701" i="5"/>
  <c r="K701" i="5"/>
  <c r="L701" i="5"/>
  <c r="M701" i="5"/>
  <c r="N701" i="5"/>
  <c r="O701" i="5"/>
  <c r="P701" i="5"/>
  <c r="Q701" i="5"/>
  <c r="R701" i="5"/>
  <c r="S701" i="5"/>
  <c r="T701" i="5"/>
  <c r="U701" i="5"/>
  <c r="V701" i="5"/>
  <c r="W701" i="5"/>
  <c r="X701" i="5"/>
  <c r="Y701" i="5"/>
  <c r="Z701" i="5"/>
  <c r="C700" i="5"/>
  <c r="D700" i="5"/>
  <c r="E700" i="5"/>
  <c r="F700" i="5"/>
  <c r="G700" i="5"/>
  <c r="H700" i="5"/>
  <c r="I700" i="5"/>
  <c r="J700" i="5"/>
  <c r="K700" i="5"/>
  <c r="L700" i="5"/>
  <c r="M700" i="5"/>
  <c r="N700" i="5"/>
  <c r="O700" i="5"/>
  <c r="P700" i="5"/>
  <c r="Q700" i="5"/>
  <c r="R700" i="5"/>
  <c r="S700" i="5"/>
  <c r="T700" i="5"/>
  <c r="U700" i="5"/>
  <c r="V700" i="5"/>
  <c r="W700" i="5"/>
  <c r="X700" i="5"/>
  <c r="Y700" i="5"/>
  <c r="Z700" i="5"/>
  <c r="AA700" i="5"/>
  <c r="C699" i="5"/>
  <c r="D699" i="5"/>
  <c r="E699" i="5"/>
  <c r="F699" i="5"/>
  <c r="G699" i="5"/>
  <c r="H699" i="5"/>
  <c r="I699" i="5"/>
  <c r="J699" i="5"/>
  <c r="K699" i="5"/>
  <c r="L699" i="5"/>
  <c r="M699" i="5"/>
  <c r="N699" i="5"/>
  <c r="O699" i="5"/>
  <c r="P699" i="5"/>
  <c r="Q699" i="5"/>
  <c r="R699" i="5"/>
  <c r="S699" i="5"/>
  <c r="T699" i="5"/>
  <c r="U699" i="5"/>
  <c r="V699" i="5"/>
  <c r="W699" i="5"/>
  <c r="X699" i="5"/>
  <c r="Y699" i="5"/>
  <c r="Z699" i="5"/>
  <c r="AA699" i="5"/>
  <c r="AB699" i="5"/>
  <c r="C698" i="5"/>
  <c r="D698" i="5"/>
  <c r="E698" i="5"/>
  <c r="F698" i="5"/>
  <c r="G698" i="5"/>
  <c r="H698" i="5"/>
  <c r="I698" i="5"/>
  <c r="J698" i="5"/>
  <c r="K698" i="5"/>
  <c r="L698" i="5"/>
  <c r="M698" i="5"/>
  <c r="N698" i="5"/>
  <c r="O698" i="5"/>
  <c r="P698" i="5"/>
  <c r="Q698" i="5"/>
  <c r="R698" i="5"/>
  <c r="S698" i="5"/>
  <c r="T698" i="5"/>
  <c r="U698" i="5"/>
  <c r="V698" i="5"/>
  <c r="W698" i="5"/>
  <c r="X698" i="5"/>
  <c r="Y698" i="5"/>
  <c r="Z698" i="5"/>
  <c r="AA698" i="5"/>
  <c r="AB698" i="5"/>
  <c r="AC698" i="5"/>
  <c r="C697" i="5"/>
  <c r="D697" i="5"/>
  <c r="E697" i="5"/>
  <c r="F697" i="5"/>
  <c r="G697" i="5"/>
  <c r="H697" i="5"/>
  <c r="I697" i="5"/>
  <c r="J697" i="5"/>
  <c r="K697" i="5"/>
  <c r="L697" i="5"/>
  <c r="M697" i="5"/>
  <c r="N697" i="5"/>
  <c r="O697" i="5"/>
  <c r="P697" i="5"/>
  <c r="Q697" i="5"/>
  <c r="R697" i="5"/>
  <c r="S697" i="5"/>
  <c r="T697" i="5"/>
  <c r="U697" i="5"/>
  <c r="V697" i="5"/>
  <c r="W697" i="5"/>
  <c r="X697" i="5"/>
  <c r="Y697" i="5"/>
  <c r="Z697" i="5"/>
  <c r="AA697" i="5"/>
  <c r="AB697" i="5"/>
  <c r="AC697" i="5"/>
  <c r="AD697" i="5"/>
  <c r="C696" i="5"/>
  <c r="D696" i="5"/>
  <c r="E696" i="5"/>
  <c r="F696" i="5"/>
  <c r="G696" i="5"/>
  <c r="H696" i="5"/>
  <c r="I696" i="5"/>
  <c r="J696" i="5"/>
  <c r="K696" i="5"/>
  <c r="L696" i="5"/>
  <c r="M696" i="5"/>
  <c r="N696" i="5"/>
  <c r="O696" i="5"/>
  <c r="P696" i="5"/>
  <c r="Q696" i="5"/>
  <c r="R696" i="5"/>
  <c r="S696" i="5"/>
  <c r="T696" i="5"/>
  <c r="U696" i="5"/>
  <c r="V696" i="5"/>
  <c r="W696" i="5"/>
  <c r="X696" i="5"/>
  <c r="Y696" i="5"/>
  <c r="Z696" i="5"/>
  <c r="AA696" i="5"/>
  <c r="AB696" i="5"/>
  <c r="AC696" i="5"/>
  <c r="AD696" i="5"/>
  <c r="AE696" i="5"/>
  <c r="C695" i="5"/>
  <c r="D695" i="5"/>
  <c r="E695" i="5"/>
  <c r="F695" i="5"/>
  <c r="G695" i="5"/>
  <c r="H695" i="5"/>
  <c r="I695" i="5"/>
  <c r="J695" i="5"/>
  <c r="K695" i="5"/>
  <c r="L695" i="5"/>
  <c r="M695" i="5"/>
  <c r="N695" i="5"/>
  <c r="O695" i="5"/>
  <c r="P695" i="5"/>
  <c r="Q695" i="5"/>
  <c r="R695" i="5"/>
  <c r="S695" i="5"/>
  <c r="T695" i="5"/>
  <c r="U695" i="5"/>
  <c r="V695" i="5"/>
  <c r="W695" i="5"/>
  <c r="X695" i="5"/>
  <c r="Y695" i="5"/>
  <c r="Z695" i="5"/>
  <c r="AA695" i="5"/>
  <c r="AB695" i="5"/>
  <c r="AC695" i="5"/>
  <c r="AD695" i="5"/>
  <c r="AE695" i="5"/>
  <c r="AF695" i="5"/>
  <c r="C694" i="5"/>
  <c r="D694" i="5"/>
  <c r="E694" i="5"/>
  <c r="F694" i="5"/>
  <c r="G694" i="5"/>
  <c r="H694" i="5"/>
  <c r="I694" i="5"/>
  <c r="J694" i="5"/>
  <c r="K694" i="5"/>
  <c r="L694" i="5"/>
  <c r="M694" i="5"/>
  <c r="N694" i="5"/>
  <c r="O694" i="5"/>
  <c r="P694" i="5"/>
  <c r="Q694" i="5"/>
  <c r="R694" i="5"/>
  <c r="S694" i="5"/>
  <c r="T694" i="5"/>
  <c r="U694" i="5"/>
  <c r="V694" i="5"/>
  <c r="W694" i="5"/>
  <c r="X694" i="5"/>
  <c r="Y694" i="5"/>
  <c r="Z694" i="5"/>
  <c r="AA694" i="5"/>
  <c r="AB694" i="5"/>
  <c r="AC694" i="5"/>
  <c r="AD694" i="5"/>
  <c r="AE694" i="5"/>
  <c r="AF694" i="5"/>
  <c r="AG694" i="5"/>
  <c r="C693" i="5"/>
  <c r="D693" i="5"/>
  <c r="E693" i="5"/>
  <c r="F693" i="5"/>
  <c r="G693" i="5"/>
  <c r="H693" i="5"/>
  <c r="I693" i="5"/>
  <c r="J693" i="5"/>
  <c r="K693" i="5"/>
  <c r="L693" i="5"/>
  <c r="M693" i="5"/>
  <c r="N693" i="5"/>
  <c r="O693" i="5"/>
  <c r="P693" i="5"/>
  <c r="Q693" i="5"/>
  <c r="R693" i="5"/>
  <c r="S693" i="5"/>
  <c r="T693" i="5"/>
  <c r="U693" i="5"/>
  <c r="V693" i="5"/>
  <c r="W693" i="5"/>
  <c r="X693" i="5"/>
  <c r="Y693" i="5"/>
  <c r="Z693" i="5"/>
  <c r="AA693" i="5"/>
  <c r="AB693" i="5"/>
  <c r="AC693" i="5"/>
  <c r="AD693" i="5"/>
  <c r="AE693" i="5"/>
  <c r="AF693" i="5"/>
  <c r="AG693" i="5"/>
  <c r="AH693" i="5"/>
  <c r="C692" i="5"/>
  <c r="D692" i="5"/>
  <c r="E692" i="5"/>
  <c r="F692" i="5"/>
  <c r="G692" i="5"/>
  <c r="H692" i="5"/>
  <c r="I692" i="5"/>
  <c r="J692" i="5"/>
  <c r="K692" i="5"/>
  <c r="L692" i="5"/>
  <c r="M692" i="5"/>
  <c r="N692" i="5"/>
  <c r="O692" i="5"/>
  <c r="P692" i="5"/>
  <c r="Q692" i="5"/>
  <c r="R692" i="5"/>
  <c r="S692" i="5"/>
  <c r="T692" i="5"/>
  <c r="U692" i="5"/>
  <c r="V692" i="5"/>
  <c r="W692" i="5"/>
  <c r="X692" i="5"/>
  <c r="Y692" i="5"/>
  <c r="Z692" i="5"/>
  <c r="AA692" i="5"/>
  <c r="AB692" i="5"/>
  <c r="AC692" i="5"/>
  <c r="AD692" i="5"/>
  <c r="AE692" i="5"/>
  <c r="AF692" i="5"/>
  <c r="AG692" i="5"/>
  <c r="AH692" i="5"/>
  <c r="AI692" i="5"/>
  <c r="C691" i="5"/>
  <c r="D691" i="5"/>
  <c r="E691" i="5"/>
  <c r="F691" i="5"/>
  <c r="G691" i="5"/>
  <c r="H691" i="5"/>
  <c r="I691" i="5"/>
  <c r="J691" i="5"/>
  <c r="K691" i="5"/>
  <c r="L691" i="5"/>
  <c r="M691" i="5"/>
  <c r="N691" i="5"/>
  <c r="O691" i="5"/>
  <c r="P691" i="5"/>
  <c r="Q691" i="5"/>
  <c r="R691" i="5"/>
  <c r="S691" i="5"/>
  <c r="T691" i="5"/>
  <c r="U691" i="5"/>
  <c r="V691" i="5"/>
  <c r="W691" i="5"/>
  <c r="X691" i="5"/>
  <c r="Y691" i="5"/>
  <c r="Z691" i="5"/>
  <c r="AA691" i="5"/>
  <c r="AB691" i="5"/>
  <c r="AC691" i="5"/>
  <c r="AD691" i="5"/>
  <c r="AE691" i="5"/>
  <c r="AF691" i="5"/>
  <c r="AG691" i="5"/>
  <c r="AH691" i="5"/>
  <c r="AI691" i="5"/>
  <c r="AJ691" i="5"/>
  <c r="C690" i="5"/>
  <c r="D690" i="5"/>
  <c r="E690" i="5"/>
  <c r="F690" i="5"/>
  <c r="G690" i="5"/>
  <c r="H690" i="5"/>
  <c r="I690" i="5"/>
  <c r="J690" i="5"/>
  <c r="K690" i="5"/>
  <c r="L690" i="5"/>
  <c r="M690" i="5"/>
  <c r="N690" i="5"/>
  <c r="O690" i="5"/>
  <c r="P690" i="5"/>
  <c r="Q690" i="5"/>
  <c r="R690" i="5"/>
  <c r="S690" i="5"/>
  <c r="T690" i="5"/>
  <c r="U690" i="5"/>
  <c r="V690" i="5"/>
  <c r="W690" i="5"/>
  <c r="X690" i="5"/>
  <c r="Y690" i="5"/>
  <c r="Z690" i="5"/>
  <c r="AA690" i="5"/>
  <c r="AB690" i="5"/>
  <c r="AC690" i="5"/>
  <c r="AD690" i="5"/>
  <c r="AE690" i="5"/>
  <c r="AF690" i="5"/>
  <c r="AG690" i="5"/>
  <c r="AH690" i="5"/>
  <c r="AI690" i="5"/>
  <c r="AJ690" i="5"/>
  <c r="AK690" i="5"/>
  <c r="C689" i="5"/>
  <c r="D689" i="5"/>
  <c r="E689" i="5"/>
  <c r="F689" i="5"/>
  <c r="G689" i="5"/>
  <c r="H689" i="5"/>
  <c r="I689" i="5"/>
  <c r="J689" i="5"/>
  <c r="K689" i="5"/>
  <c r="L689" i="5"/>
  <c r="M689" i="5"/>
  <c r="N689" i="5"/>
  <c r="O689" i="5"/>
  <c r="P689" i="5"/>
  <c r="Q689" i="5"/>
  <c r="R689" i="5"/>
  <c r="S689" i="5"/>
  <c r="T689" i="5"/>
  <c r="U689" i="5"/>
  <c r="V689" i="5"/>
  <c r="W689" i="5"/>
  <c r="X689" i="5"/>
  <c r="Y689" i="5"/>
  <c r="Z689" i="5"/>
  <c r="AA689" i="5"/>
  <c r="AB689" i="5"/>
  <c r="AC689" i="5"/>
  <c r="AD689" i="5"/>
  <c r="AE689" i="5"/>
  <c r="AF689" i="5"/>
  <c r="AG689" i="5"/>
  <c r="AH689" i="5"/>
  <c r="AI689" i="5"/>
  <c r="AJ689" i="5"/>
  <c r="AK689" i="5"/>
  <c r="AL689" i="5"/>
  <c r="C688" i="5"/>
  <c r="D688" i="5"/>
  <c r="E688" i="5"/>
  <c r="F688" i="5"/>
  <c r="G688" i="5"/>
  <c r="H688" i="5"/>
  <c r="I688" i="5"/>
  <c r="J688" i="5"/>
  <c r="K688" i="5"/>
  <c r="L688" i="5"/>
  <c r="M688" i="5"/>
  <c r="N688" i="5"/>
  <c r="O688" i="5"/>
  <c r="P688" i="5"/>
  <c r="Q688" i="5"/>
  <c r="R688" i="5"/>
  <c r="S688" i="5"/>
  <c r="T688" i="5"/>
  <c r="U688" i="5"/>
  <c r="V688" i="5"/>
  <c r="W688" i="5"/>
  <c r="X688" i="5"/>
  <c r="Y688" i="5"/>
  <c r="Z688" i="5"/>
  <c r="AA688" i="5"/>
  <c r="AB688" i="5"/>
  <c r="AC688" i="5"/>
  <c r="AD688" i="5"/>
  <c r="AE688" i="5"/>
  <c r="AF688" i="5"/>
  <c r="AG688" i="5"/>
  <c r="AH688" i="5"/>
  <c r="AI688" i="5"/>
  <c r="AJ688" i="5"/>
  <c r="AK688" i="5"/>
  <c r="AL688" i="5"/>
  <c r="AM688" i="5"/>
  <c r="C687" i="5"/>
  <c r="D687" i="5"/>
  <c r="E687" i="5"/>
  <c r="F687" i="5"/>
  <c r="G687" i="5"/>
  <c r="H687" i="5"/>
  <c r="I687" i="5"/>
  <c r="J687" i="5"/>
  <c r="K687" i="5"/>
  <c r="L687" i="5"/>
  <c r="M687" i="5"/>
  <c r="N687" i="5"/>
  <c r="O687" i="5"/>
  <c r="P687" i="5"/>
  <c r="Q687" i="5"/>
  <c r="R687" i="5"/>
  <c r="S687" i="5"/>
  <c r="T687" i="5"/>
  <c r="U687" i="5"/>
  <c r="V687" i="5"/>
  <c r="W687" i="5"/>
  <c r="X687" i="5"/>
  <c r="Y687" i="5"/>
  <c r="Z687" i="5"/>
  <c r="AA687" i="5"/>
  <c r="AB687" i="5"/>
  <c r="AC687" i="5"/>
  <c r="AD687" i="5"/>
  <c r="AE687" i="5"/>
  <c r="AF687" i="5"/>
  <c r="AG687" i="5"/>
  <c r="AH687" i="5"/>
  <c r="AI687" i="5"/>
  <c r="AJ687" i="5"/>
  <c r="AK687" i="5"/>
  <c r="AL687" i="5"/>
  <c r="AM687" i="5"/>
  <c r="AN687" i="5"/>
  <c r="B688" i="5"/>
  <c r="B689" i="5"/>
  <c r="B690" i="5"/>
  <c r="B691" i="5"/>
  <c r="B692" i="5"/>
  <c r="B693" i="5"/>
  <c r="B694" i="5"/>
  <c r="B695" i="5"/>
  <c r="B696" i="5"/>
  <c r="B697" i="5"/>
  <c r="B698" i="5"/>
  <c r="B699" i="5"/>
  <c r="B700" i="5"/>
  <c r="B701" i="5"/>
  <c r="B702" i="5"/>
  <c r="B703" i="5"/>
  <c r="B704" i="5"/>
  <c r="B705" i="5"/>
  <c r="B706" i="5"/>
  <c r="B707" i="5"/>
  <c r="B708" i="5"/>
  <c r="B709" i="5"/>
  <c r="B710" i="5"/>
  <c r="B711" i="5"/>
  <c r="B712" i="5"/>
  <c r="B713" i="5"/>
  <c r="B714" i="5"/>
  <c r="B715" i="5"/>
  <c r="B716" i="5"/>
  <c r="B717" i="5"/>
  <c r="B718" i="5"/>
  <c r="B719" i="5"/>
  <c r="B720" i="5"/>
  <c r="B721" i="5"/>
  <c r="B722" i="5"/>
  <c r="B723" i="5"/>
  <c r="B724" i="5"/>
  <c r="B725" i="5"/>
  <c r="B687" i="5"/>
  <c r="C624" i="5"/>
  <c r="C623" i="5"/>
  <c r="D623" i="5"/>
  <c r="C622" i="5"/>
  <c r="D622" i="5"/>
  <c r="E622" i="5"/>
  <c r="C621" i="5"/>
  <c r="D621" i="5"/>
  <c r="E621" i="5"/>
  <c r="F621" i="5"/>
  <c r="C620" i="5"/>
  <c r="D620" i="5"/>
  <c r="E620" i="5"/>
  <c r="F620" i="5"/>
  <c r="G620" i="5"/>
  <c r="C619" i="5"/>
  <c r="D619" i="5"/>
  <c r="E619" i="5"/>
  <c r="F619" i="5"/>
  <c r="G619" i="5"/>
  <c r="H619" i="5"/>
  <c r="C618" i="5"/>
  <c r="D618" i="5"/>
  <c r="E618" i="5"/>
  <c r="F618" i="5"/>
  <c r="G618" i="5"/>
  <c r="H618" i="5"/>
  <c r="I618" i="5"/>
  <c r="C617" i="5"/>
  <c r="D617" i="5"/>
  <c r="E617" i="5"/>
  <c r="F617" i="5"/>
  <c r="G617" i="5"/>
  <c r="H617" i="5"/>
  <c r="I617" i="5"/>
  <c r="J617" i="5"/>
  <c r="C616" i="5"/>
  <c r="D616" i="5"/>
  <c r="E616" i="5"/>
  <c r="F616" i="5"/>
  <c r="G616" i="5"/>
  <c r="H616" i="5"/>
  <c r="I616" i="5"/>
  <c r="J616" i="5"/>
  <c r="K616" i="5"/>
  <c r="C615" i="5"/>
  <c r="D615" i="5"/>
  <c r="E615" i="5"/>
  <c r="F615" i="5"/>
  <c r="G615" i="5"/>
  <c r="H615" i="5"/>
  <c r="I615" i="5"/>
  <c r="J615" i="5"/>
  <c r="K615" i="5"/>
  <c r="L615" i="5"/>
  <c r="C614" i="5"/>
  <c r="D614" i="5"/>
  <c r="E614" i="5"/>
  <c r="F614" i="5"/>
  <c r="G614" i="5"/>
  <c r="H614" i="5"/>
  <c r="I614" i="5"/>
  <c r="J614" i="5"/>
  <c r="K614" i="5"/>
  <c r="L614" i="5"/>
  <c r="M614" i="5"/>
  <c r="C613" i="5"/>
  <c r="D613" i="5"/>
  <c r="E613" i="5"/>
  <c r="F613" i="5"/>
  <c r="G613" i="5"/>
  <c r="H613" i="5"/>
  <c r="I613" i="5"/>
  <c r="J613" i="5"/>
  <c r="K613" i="5"/>
  <c r="L613" i="5"/>
  <c r="M613" i="5"/>
  <c r="N613" i="5"/>
  <c r="C612" i="5"/>
  <c r="D612" i="5"/>
  <c r="E612" i="5"/>
  <c r="F612" i="5"/>
  <c r="G612" i="5"/>
  <c r="H612" i="5"/>
  <c r="I612" i="5"/>
  <c r="J612" i="5"/>
  <c r="K612" i="5"/>
  <c r="L612" i="5"/>
  <c r="M612" i="5"/>
  <c r="N612" i="5"/>
  <c r="O612" i="5"/>
  <c r="C611" i="5"/>
  <c r="D611" i="5"/>
  <c r="E611" i="5"/>
  <c r="F611" i="5"/>
  <c r="G611" i="5"/>
  <c r="H611" i="5"/>
  <c r="I611" i="5"/>
  <c r="J611" i="5"/>
  <c r="K611" i="5"/>
  <c r="L611" i="5"/>
  <c r="M611" i="5"/>
  <c r="N611" i="5"/>
  <c r="O611" i="5"/>
  <c r="P611" i="5"/>
  <c r="C610" i="5"/>
  <c r="D610" i="5"/>
  <c r="E610" i="5"/>
  <c r="F610" i="5"/>
  <c r="G610" i="5"/>
  <c r="H610" i="5"/>
  <c r="I610" i="5"/>
  <c r="J610" i="5"/>
  <c r="K610" i="5"/>
  <c r="L610" i="5"/>
  <c r="M610" i="5"/>
  <c r="N610" i="5"/>
  <c r="O610" i="5"/>
  <c r="P610" i="5"/>
  <c r="Q610" i="5"/>
  <c r="C609" i="5"/>
  <c r="D609" i="5"/>
  <c r="E609" i="5"/>
  <c r="F609" i="5"/>
  <c r="G609" i="5"/>
  <c r="H609" i="5"/>
  <c r="I609" i="5"/>
  <c r="J609" i="5"/>
  <c r="K609" i="5"/>
  <c r="L609" i="5"/>
  <c r="M609" i="5"/>
  <c r="N609" i="5"/>
  <c r="O609" i="5"/>
  <c r="P609" i="5"/>
  <c r="Q609" i="5"/>
  <c r="R609" i="5"/>
  <c r="C608" i="5"/>
  <c r="D608" i="5"/>
  <c r="E608" i="5"/>
  <c r="F608" i="5"/>
  <c r="G608" i="5"/>
  <c r="H608" i="5"/>
  <c r="I608" i="5"/>
  <c r="J608" i="5"/>
  <c r="K608" i="5"/>
  <c r="L608" i="5"/>
  <c r="M608" i="5"/>
  <c r="N608" i="5"/>
  <c r="O608" i="5"/>
  <c r="P608" i="5"/>
  <c r="Q608" i="5"/>
  <c r="R608" i="5"/>
  <c r="S608" i="5"/>
  <c r="C607" i="5"/>
  <c r="D607" i="5"/>
  <c r="E607" i="5"/>
  <c r="F607" i="5"/>
  <c r="G607" i="5"/>
  <c r="H607" i="5"/>
  <c r="I607" i="5"/>
  <c r="J607" i="5"/>
  <c r="K607" i="5"/>
  <c r="L607" i="5"/>
  <c r="M607" i="5"/>
  <c r="N607" i="5"/>
  <c r="O607" i="5"/>
  <c r="P607" i="5"/>
  <c r="Q607" i="5"/>
  <c r="R607" i="5"/>
  <c r="S607" i="5"/>
  <c r="T607" i="5"/>
  <c r="C606" i="5"/>
  <c r="D606" i="5"/>
  <c r="E606" i="5"/>
  <c r="F606" i="5"/>
  <c r="G606" i="5"/>
  <c r="H606" i="5"/>
  <c r="I606" i="5"/>
  <c r="J606" i="5"/>
  <c r="K606" i="5"/>
  <c r="L606" i="5"/>
  <c r="M606" i="5"/>
  <c r="N606" i="5"/>
  <c r="O606" i="5"/>
  <c r="P606" i="5"/>
  <c r="Q606" i="5"/>
  <c r="R606" i="5"/>
  <c r="S606" i="5"/>
  <c r="T606" i="5"/>
  <c r="U606" i="5"/>
  <c r="C605" i="5"/>
  <c r="D605" i="5"/>
  <c r="E605" i="5"/>
  <c r="F605" i="5"/>
  <c r="G605" i="5"/>
  <c r="H605" i="5"/>
  <c r="I605" i="5"/>
  <c r="J605" i="5"/>
  <c r="K605" i="5"/>
  <c r="L605" i="5"/>
  <c r="M605" i="5"/>
  <c r="N605" i="5"/>
  <c r="O605" i="5"/>
  <c r="P605" i="5"/>
  <c r="Q605" i="5"/>
  <c r="R605" i="5"/>
  <c r="S605" i="5"/>
  <c r="T605" i="5"/>
  <c r="U605" i="5"/>
  <c r="V605" i="5"/>
  <c r="C604" i="5"/>
  <c r="D604" i="5"/>
  <c r="E604" i="5"/>
  <c r="F604" i="5"/>
  <c r="G604" i="5"/>
  <c r="H604" i="5"/>
  <c r="I604" i="5"/>
  <c r="J604" i="5"/>
  <c r="K604" i="5"/>
  <c r="L604" i="5"/>
  <c r="M604" i="5"/>
  <c r="N604" i="5"/>
  <c r="O604" i="5"/>
  <c r="P604" i="5"/>
  <c r="Q604" i="5"/>
  <c r="R604" i="5"/>
  <c r="S604" i="5"/>
  <c r="T604" i="5"/>
  <c r="U604" i="5"/>
  <c r="V604" i="5"/>
  <c r="W604" i="5"/>
  <c r="C603" i="5"/>
  <c r="D603" i="5"/>
  <c r="E603" i="5"/>
  <c r="F603" i="5"/>
  <c r="G603" i="5"/>
  <c r="H603" i="5"/>
  <c r="I603" i="5"/>
  <c r="J603" i="5"/>
  <c r="K603" i="5"/>
  <c r="L603" i="5"/>
  <c r="M603" i="5"/>
  <c r="N603" i="5"/>
  <c r="O603" i="5"/>
  <c r="P603" i="5"/>
  <c r="Q603" i="5"/>
  <c r="R603" i="5"/>
  <c r="S603" i="5"/>
  <c r="T603" i="5"/>
  <c r="U603" i="5"/>
  <c r="V603" i="5"/>
  <c r="W603" i="5"/>
  <c r="X603" i="5"/>
  <c r="C602" i="5"/>
  <c r="D602" i="5"/>
  <c r="E602" i="5"/>
  <c r="F602" i="5"/>
  <c r="G602" i="5"/>
  <c r="H602" i="5"/>
  <c r="I602" i="5"/>
  <c r="J602" i="5"/>
  <c r="K602" i="5"/>
  <c r="L602" i="5"/>
  <c r="M602" i="5"/>
  <c r="N602" i="5"/>
  <c r="O602" i="5"/>
  <c r="P602" i="5"/>
  <c r="Q602" i="5"/>
  <c r="R602" i="5"/>
  <c r="S602" i="5"/>
  <c r="T602" i="5"/>
  <c r="U602" i="5"/>
  <c r="V602" i="5"/>
  <c r="W602" i="5"/>
  <c r="X602" i="5"/>
  <c r="Y602" i="5"/>
  <c r="C601" i="5"/>
  <c r="D601" i="5"/>
  <c r="E601" i="5"/>
  <c r="F601" i="5"/>
  <c r="G601" i="5"/>
  <c r="H601" i="5"/>
  <c r="I601" i="5"/>
  <c r="J601" i="5"/>
  <c r="K601" i="5"/>
  <c r="L601" i="5"/>
  <c r="M601" i="5"/>
  <c r="N601" i="5"/>
  <c r="O601" i="5"/>
  <c r="P601" i="5"/>
  <c r="Q601" i="5"/>
  <c r="R601" i="5"/>
  <c r="S601" i="5"/>
  <c r="T601" i="5"/>
  <c r="U601" i="5"/>
  <c r="V601" i="5"/>
  <c r="W601" i="5"/>
  <c r="X601" i="5"/>
  <c r="Y601" i="5"/>
  <c r="Z601" i="5"/>
  <c r="C600" i="5"/>
  <c r="D600" i="5"/>
  <c r="E600" i="5"/>
  <c r="F600" i="5"/>
  <c r="G600" i="5"/>
  <c r="H600" i="5"/>
  <c r="I600" i="5"/>
  <c r="J600" i="5"/>
  <c r="K600" i="5"/>
  <c r="L600" i="5"/>
  <c r="M600" i="5"/>
  <c r="N600" i="5"/>
  <c r="O600" i="5"/>
  <c r="P600" i="5"/>
  <c r="Q600" i="5"/>
  <c r="R600" i="5"/>
  <c r="S600" i="5"/>
  <c r="T600" i="5"/>
  <c r="U600" i="5"/>
  <c r="V600" i="5"/>
  <c r="W600" i="5"/>
  <c r="X600" i="5"/>
  <c r="Y600" i="5"/>
  <c r="Z600" i="5"/>
  <c r="AA600" i="5"/>
  <c r="C599" i="5"/>
  <c r="D599" i="5"/>
  <c r="E599" i="5"/>
  <c r="F599" i="5"/>
  <c r="G599" i="5"/>
  <c r="H599" i="5"/>
  <c r="I599" i="5"/>
  <c r="J599" i="5"/>
  <c r="K599" i="5"/>
  <c r="L599" i="5"/>
  <c r="M599" i="5"/>
  <c r="N599" i="5"/>
  <c r="O599" i="5"/>
  <c r="P599" i="5"/>
  <c r="Q599" i="5"/>
  <c r="R599" i="5"/>
  <c r="S599" i="5"/>
  <c r="T599" i="5"/>
  <c r="U599" i="5"/>
  <c r="V599" i="5"/>
  <c r="W599" i="5"/>
  <c r="X599" i="5"/>
  <c r="Y599" i="5"/>
  <c r="Z599" i="5"/>
  <c r="AA599" i="5"/>
  <c r="AB599" i="5"/>
  <c r="C598" i="5"/>
  <c r="D598" i="5"/>
  <c r="E598" i="5"/>
  <c r="F598" i="5"/>
  <c r="G598" i="5"/>
  <c r="H598" i="5"/>
  <c r="I598" i="5"/>
  <c r="J598" i="5"/>
  <c r="K598" i="5"/>
  <c r="L598" i="5"/>
  <c r="M598" i="5"/>
  <c r="N598" i="5"/>
  <c r="O598" i="5"/>
  <c r="P598" i="5"/>
  <c r="Q598" i="5"/>
  <c r="R598" i="5"/>
  <c r="S598" i="5"/>
  <c r="T598" i="5"/>
  <c r="U598" i="5"/>
  <c r="V598" i="5"/>
  <c r="W598" i="5"/>
  <c r="X598" i="5"/>
  <c r="Y598" i="5"/>
  <c r="Z598" i="5"/>
  <c r="AA598" i="5"/>
  <c r="AB598" i="5"/>
  <c r="AC598" i="5"/>
  <c r="C597" i="5"/>
  <c r="D597" i="5"/>
  <c r="E597" i="5"/>
  <c r="F597" i="5"/>
  <c r="G597" i="5"/>
  <c r="H597" i="5"/>
  <c r="I597" i="5"/>
  <c r="J597" i="5"/>
  <c r="K597" i="5"/>
  <c r="L597" i="5"/>
  <c r="M597" i="5"/>
  <c r="N597" i="5"/>
  <c r="O597" i="5"/>
  <c r="P597" i="5"/>
  <c r="Q597" i="5"/>
  <c r="R597" i="5"/>
  <c r="S597" i="5"/>
  <c r="T597" i="5"/>
  <c r="U597" i="5"/>
  <c r="V597" i="5"/>
  <c r="W597" i="5"/>
  <c r="X597" i="5"/>
  <c r="Y597" i="5"/>
  <c r="Z597" i="5"/>
  <c r="AA597" i="5"/>
  <c r="AB597" i="5"/>
  <c r="AC597" i="5"/>
  <c r="AD597" i="5"/>
  <c r="C596" i="5"/>
  <c r="D596" i="5"/>
  <c r="E596" i="5"/>
  <c r="F596" i="5"/>
  <c r="G596" i="5"/>
  <c r="H596" i="5"/>
  <c r="I596" i="5"/>
  <c r="J596" i="5"/>
  <c r="K596" i="5"/>
  <c r="L596" i="5"/>
  <c r="M596" i="5"/>
  <c r="N596" i="5"/>
  <c r="O596" i="5"/>
  <c r="P596" i="5"/>
  <c r="Q596" i="5"/>
  <c r="R596" i="5"/>
  <c r="S596" i="5"/>
  <c r="T596" i="5"/>
  <c r="U596" i="5"/>
  <c r="V596" i="5"/>
  <c r="W596" i="5"/>
  <c r="X596" i="5"/>
  <c r="Y596" i="5"/>
  <c r="Z596" i="5"/>
  <c r="AA596" i="5"/>
  <c r="AB596" i="5"/>
  <c r="AC596" i="5"/>
  <c r="AD596" i="5"/>
  <c r="AE596" i="5"/>
  <c r="C595" i="5"/>
  <c r="D595" i="5"/>
  <c r="E595" i="5"/>
  <c r="F595" i="5"/>
  <c r="G595" i="5"/>
  <c r="H595" i="5"/>
  <c r="I595" i="5"/>
  <c r="J595" i="5"/>
  <c r="K595" i="5"/>
  <c r="L595" i="5"/>
  <c r="M595" i="5"/>
  <c r="N595" i="5"/>
  <c r="O595" i="5"/>
  <c r="P595" i="5"/>
  <c r="Q595" i="5"/>
  <c r="R595" i="5"/>
  <c r="S595" i="5"/>
  <c r="T595" i="5"/>
  <c r="U595" i="5"/>
  <c r="V595" i="5"/>
  <c r="W595" i="5"/>
  <c r="X595" i="5"/>
  <c r="Y595" i="5"/>
  <c r="Z595" i="5"/>
  <c r="AA595" i="5"/>
  <c r="AB595" i="5"/>
  <c r="AC595" i="5"/>
  <c r="AD595" i="5"/>
  <c r="AE595" i="5"/>
  <c r="AF595" i="5"/>
  <c r="C594" i="5"/>
  <c r="D594" i="5"/>
  <c r="E594" i="5"/>
  <c r="F594" i="5"/>
  <c r="G594" i="5"/>
  <c r="H594" i="5"/>
  <c r="I594" i="5"/>
  <c r="J594" i="5"/>
  <c r="K594" i="5"/>
  <c r="L594" i="5"/>
  <c r="M594" i="5"/>
  <c r="N594" i="5"/>
  <c r="O594" i="5"/>
  <c r="P594" i="5"/>
  <c r="Q594" i="5"/>
  <c r="R594" i="5"/>
  <c r="S594" i="5"/>
  <c r="T594" i="5"/>
  <c r="U594" i="5"/>
  <c r="V594" i="5"/>
  <c r="W594" i="5"/>
  <c r="X594" i="5"/>
  <c r="Y594" i="5"/>
  <c r="Z594" i="5"/>
  <c r="AA594" i="5"/>
  <c r="AB594" i="5"/>
  <c r="AC594" i="5"/>
  <c r="AD594" i="5"/>
  <c r="AE594" i="5"/>
  <c r="AF594" i="5"/>
  <c r="AG594" i="5"/>
  <c r="C593" i="5"/>
  <c r="D593" i="5"/>
  <c r="E593" i="5"/>
  <c r="F593" i="5"/>
  <c r="G593" i="5"/>
  <c r="H593" i="5"/>
  <c r="I593" i="5"/>
  <c r="J593" i="5"/>
  <c r="K593" i="5"/>
  <c r="L593" i="5"/>
  <c r="M593" i="5"/>
  <c r="N593" i="5"/>
  <c r="O593" i="5"/>
  <c r="P593" i="5"/>
  <c r="Q593" i="5"/>
  <c r="R593" i="5"/>
  <c r="S593" i="5"/>
  <c r="T593" i="5"/>
  <c r="U593" i="5"/>
  <c r="V593" i="5"/>
  <c r="W593" i="5"/>
  <c r="X593" i="5"/>
  <c r="Y593" i="5"/>
  <c r="Z593" i="5"/>
  <c r="AA593" i="5"/>
  <c r="AB593" i="5"/>
  <c r="AC593" i="5"/>
  <c r="AD593" i="5"/>
  <c r="AE593" i="5"/>
  <c r="AF593" i="5"/>
  <c r="AG593" i="5"/>
  <c r="AH593" i="5"/>
  <c r="C592" i="5"/>
  <c r="D592" i="5"/>
  <c r="E592" i="5"/>
  <c r="F592" i="5"/>
  <c r="G592" i="5"/>
  <c r="H592" i="5"/>
  <c r="I592" i="5"/>
  <c r="J592" i="5"/>
  <c r="K592" i="5"/>
  <c r="L592" i="5"/>
  <c r="M592" i="5"/>
  <c r="N592" i="5"/>
  <c r="O592" i="5"/>
  <c r="P592" i="5"/>
  <c r="Q592" i="5"/>
  <c r="R592" i="5"/>
  <c r="S592" i="5"/>
  <c r="T592" i="5"/>
  <c r="U592" i="5"/>
  <c r="V592" i="5"/>
  <c r="W592" i="5"/>
  <c r="X592" i="5"/>
  <c r="Y592" i="5"/>
  <c r="Z592" i="5"/>
  <c r="AA592" i="5"/>
  <c r="AB592" i="5"/>
  <c r="AC592" i="5"/>
  <c r="AD592" i="5"/>
  <c r="AE592" i="5"/>
  <c r="AF592" i="5"/>
  <c r="AG592" i="5"/>
  <c r="AH592" i="5"/>
  <c r="AI592" i="5"/>
  <c r="C591" i="5"/>
  <c r="D591" i="5"/>
  <c r="E591" i="5"/>
  <c r="F591" i="5"/>
  <c r="G591" i="5"/>
  <c r="H591" i="5"/>
  <c r="I591" i="5"/>
  <c r="J591" i="5"/>
  <c r="K591" i="5"/>
  <c r="L591" i="5"/>
  <c r="M591" i="5"/>
  <c r="N591" i="5"/>
  <c r="O591" i="5"/>
  <c r="P591" i="5"/>
  <c r="Q591" i="5"/>
  <c r="R591" i="5"/>
  <c r="S591" i="5"/>
  <c r="T591" i="5"/>
  <c r="U591" i="5"/>
  <c r="V591" i="5"/>
  <c r="W591" i="5"/>
  <c r="X591" i="5"/>
  <c r="Y591" i="5"/>
  <c r="Z591" i="5"/>
  <c r="AA591" i="5"/>
  <c r="AB591" i="5"/>
  <c r="AC591" i="5"/>
  <c r="AD591" i="5"/>
  <c r="AE591" i="5"/>
  <c r="AF591" i="5"/>
  <c r="AG591" i="5"/>
  <c r="AH591" i="5"/>
  <c r="AI591" i="5"/>
  <c r="AJ591" i="5"/>
  <c r="C590" i="5"/>
  <c r="D590" i="5"/>
  <c r="E590" i="5"/>
  <c r="F590" i="5"/>
  <c r="G590" i="5"/>
  <c r="H590" i="5"/>
  <c r="I590" i="5"/>
  <c r="J590" i="5"/>
  <c r="K590" i="5"/>
  <c r="L590" i="5"/>
  <c r="M590" i="5"/>
  <c r="N590" i="5"/>
  <c r="O590" i="5"/>
  <c r="P590" i="5"/>
  <c r="Q590" i="5"/>
  <c r="R590" i="5"/>
  <c r="S590" i="5"/>
  <c r="T590" i="5"/>
  <c r="U590" i="5"/>
  <c r="V590" i="5"/>
  <c r="W590" i="5"/>
  <c r="X590" i="5"/>
  <c r="Y590" i="5"/>
  <c r="Z590" i="5"/>
  <c r="AA590" i="5"/>
  <c r="AB590" i="5"/>
  <c r="AC590" i="5"/>
  <c r="AD590" i="5"/>
  <c r="AE590" i="5"/>
  <c r="AF590" i="5"/>
  <c r="AG590" i="5"/>
  <c r="AH590" i="5"/>
  <c r="AI590" i="5"/>
  <c r="AJ590" i="5"/>
  <c r="AK590" i="5"/>
  <c r="C589" i="5"/>
  <c r="D589" i="5"/>
  <c r="E589" i="5"/>
  <c r="F589" i="5"/>
  <c r="G589" i="5"/>
  <c r="H589" i="5"/>
  <c r="I589" i="5"/>
  <c r="J589" i="5"/>
  <c r="K589" i="5"/>
  <c r="L589" i="5"/>
  <c r="M589" i="5"/>
  <c r="N589" i="5"/>
  <c r="O589" i="5"/>
  <c r="P589" i="5"/>
  <c r="Q589" i="5"/>
  <c r="R589" i="5"/>
  <c r="S589" i="5"/>
  <c r="T589" i="5"/>
  <c r="U589" i="5"/>
  <c r="V589" i="5"/>
  <c r="W589" i="5"/>
  <c r="X589" i="5"/>
  <c r="Y589" i="5"/>
  <c r="Z589" i="5"/>
  <c r="AA589" i="5"/>
  <c r="AB589" i="5"/>
  <c r="AC589" i="5"/>
  <c r="AD589" i="5"/>
  <c r="AE589" i="5"/>
  <c r="AF589" i="5"/>
  <c r="AG589" i="5"/>
  <c r="AH589" i="5"/>
  <c r="AI589" i="5"/>
  <c r="AJ589" i="5"/>
  <c r="AK589" i="5"/>
  <c r="AL589" i="5"/>
  <c r="C588" i="5"/>
  <c r="D588" i="5"/>
  <c r="E588" i="5"/>
  <c r="F588" i="5"/>
  <c r="G588" i="5"/>
  <c r="H588" i="5"/>
  <c r="I588" i="5"/>
  <c r="J588" i="5"/>
  <c r="K588" i="5"/>
  <c r="L588" i="5"/>
  <c r="M588" i="5"/>
  <c r="N588" i="5"/>
  <c r="O588" i="5"/>
  <c r="P588" i="5"/>
  <c r="Q588" i="5"/>
  <c r="R588" i="5"/>
  <c r="S588" i="5"/>
  <c r="T588" i="5"/>
  <c r="U588" i="5"/>
  <c r="V588" i="5"/>
  <c r="W588" i="5"/>
  <c r="X588" i="5"/>
  <c r="Y588" i="5"/>
  <c r="Z588" i="5"/>
  <c r="AA588" i="5"/>
  <c r="AB588" i="5"/>
  <c r="AC588" i="5"/>
  <c r="AD588" i="5"/>
  <c r="AE588" i="5"/>
  <c r="AF588" i="5"/>
  <c r="AG588" i="5"/>
  <c r="AH588" i="5"/>
  <c r="AI588" i="5"/>
  <c r="AJ588" i="5"/>
  <c r="AK588" i="5"/>
  <c r="AL588" i="5"/>
  <c r="AM588" i="5"/>
  <c r="B588" i="5"/>
  <c r="B589" i="5"/>
  <c r="B590" i="5"/>
  <c r="B591" i="5"/>
  <c r="B592" i="5"/>
  <c r="B593" i="5"/>
  <c r="B594" i="5"/>
  <c r="B595" i="5"/>
  <c r="B596" i="5"/>
  <c r="B597" i="5"/>
  <c r="B598" i="5"/>
  <c r="B599" i="5"/>
  <c r="B600" i="5"/>
  <c r="B601" i="5"/>
  <c r="B602" i="5"/>
  <c r="B603" i="5"/>
  <c r="B604" i="5"/>
  <c r="B605" i="5"/>
  <c r="B606" i="5"/>
  <c r="B607" i="5"/>
  <c r="B608" i="5"/>
  <c r="B609" i="5"/>
  <c r="B610" i="5"/>
  <c r="B611" i="5"/>
  <c r="B612" i="5"/>
  <c r="B613" i="5"/>
  <c r="B614" i="5"/>
  <c r="B615" i="5"/>
  <c r="B616" i="5"/>
  <c r="B617" i="5"/>
  <c r="B618" i="5"/>
  <c r="B619" i="5"/>
  <c r="B620" i="5"/>
  <c r="B621" i="5"/>
  <c r="B622" i="5"/>
  <c r="B623" i="5"/>
  <c r="B624" i="5"/>
  <c r="B625" i="5"/>
  <c r="C587" i="5"/>
  <c r="D587" i="5"/>
  <c r="E587" i="5"/>
  <c r="F587" i="5"/>
  <c r="G587" i="5"/>
  <c r="H587" i="5"/>
  <c r="I587" i="5"/>
  <c r="J587" i="5"/>
  <c r="K587" i="5"/>
  <c r="L587" i="5"/>
  <c r="M587" i="5"/>
  <c r="N587" i="5"/>
  <c r="O587" i="5"/>
  <c r="P587" i="5"/>
  <c r="Q587" i="5"/>
  <c r="R587" i="5"/>
  <c r="S587" i="5"/>
  <c r="T587" i="5"/>
  <c r="U587" i="5"/>
  <c r="V587" i="5"/>
  <c r="W587" i="5"/>
  <c r="X587" i="5"/>
  <c r="Y587" i="5"/>
  <c r="Z587" i="5"/>
  <c r="AA587" i="5"/>
  <c r="AB587" i="5"/>
  <c r="AC587" i="5"/>
  <c r="AD587" i="5"/>
  <c r="AE587" i="5"/>
  <c r="AF587" i="5"/>
  <c r="AG587" i="5"/>
  <c r="AH587" i="5"/>
  <c r="AI587" i="5"/>
  <c r="AJ587" i="5"/>
  <c r="AK587" i="5"/>
  <c r="AL587" i="5"/>
  <c r="AM587" i="5"/>
  <c r="AN587" i="5"/>
  <c r="B587" i="5"/>
  <c r="C524" i="5"/>
  <c r="C523" i="5"/>
  <c r="D523" i="5"/>
  <c r="D522" i="5"/>
  <c r="E522" i="5"/>
  <c r="C522" i="5"/>
  <c r="C521" i="5"/>
  <c r="D521" i="5"/>
  <c r="E521" i="5"/>
  <c r="F521" i="5"/>
  <c r="C520" i="5"/>
  <c r="D520" i="5"/>
  <c r="E520" i="5"/>
  <c r="F520" i="5"/>
  <c r="G520" i="5"/>
  <c r="C519" i="5"/>
  <c r="D519" i="5"/>
  <c r="E519" i="5"/>
  <c r="F519" i="5"/>
  <c r="G519" i="5"/>
  <c r="H519" i="5"/>
  <c r="C518" i="5"/>
  <c r="D518" i="5"/>
  <c r="E518" i="5"/>
  <c r="F518" i="5"/>
  <c r="G518" i="5"/>
  <c r="H518" i="5"/>
  <c r="I518" i="5"/>
  <c r="C517" i="5"/>
  <c r="D517" i="5"/>
  <c r="E517" i="5"/>
  <c r="F517" i="5"/>
  <c r="G517" i="5"/>
  <c r="H517" i="5"/>
  <c r="I517" i="5"/>
  <c r="J517" i="5"/>
  <c r="C516" i="5"/>
  <c r="D516" i="5"/>
  <c r="E516" i="5"/>
  <c r="F516" i="5"/>
  <c r="G516" i="5"/>
  <c r="H516" i="5"/>
  <c r="I516" i="5"/>
  <c r="J516" i="5"/>
  <c r="K516" i="5"/>
  <c r="C515" i="5"/>
  <c r="D515" i="5"/>
  <c r="E515" i="5"/>
  <c r="F515" i="5"/>
  <c r="G515" i="5"/>
  <c r="H515" i="5"/>
  <c r="I515" i="5"/>
  <c r="J515" i="5"/>
  <c r="K515" i="5"/>
  <c r="L515" i="5"/>
  <c r="C514" i="5"/>
  <c r="D514" i="5"/>
  <c r="E514" i="5"/>
  <c r="F514" i="5"/>
  <c r="G514" i="5"/>
  <c r="H514" i="5"/>
  <c r="I514" i="5"/>
  <c r="J514" i="5"/>
  <c r="K514" i="5"/>
  <c r="L514" i="5"/>
  <c r="M514" i="5"/>
  <c r="C513" i="5"/>
  <c r="D513" i="5"/>
  <c r="E513" i="5"/>
  <c r="F513" i="5"/>
  <c r="G513" i="5"/>
  <c r="H513" i="5"/>
  <c r="I513" i="5"/>
  <c r="J513" i="5"/>
  <c r="K513" i="5"/>
  <c r="L513" i="5"/>
  <c r="M513" i="5"/>
  <c r="N513" i="5"/>
  <c r="C512" i="5"/>
  <c r="D512" i="5"/>
  <c r="E512" i="5"/>
  <c r="F512" i="5"/>
  <c r="G512" i="5"/>
  <c r="H512" i="5"/>
  <c r="I512" i="5"/>
  <c r="J512" i="5"/>
  <c r="K512" i="5"/>
  <c r="L512" i="5"/>
  <c r="M512" i="5"/>
  <c r="N512" i="5"/>
  <c r="O512" i="5"/>
  <c r="C511" i="5"/>
  <c r="D511" i="5"/>
  <c r="E511" i="5"/>
  <c r="F511" i="5"/>
  <c r="G511" i="5"/>
  <c r="H511" i="5"/>
  <c r="I511" i="5"/>
  <c r="J511" i="5"/>
  <c r="K511" i="5"/>
  <c r="L511" i="5"/>
  <c r="M511" i="5"/>
  <c r="N511" i="5"/>
  <c r="O511" i="5"/>
  <c r="P511" i="5"/>
  <c r="C510" i="5"/>
  <c r="D510" i="5"/>
  <c r="E510" i="5"/>
  <c r="F510" i="5"/>
  <c r="G510" i="5"/>
  <c r="H510" i="5"/>
  <c r="I510" i="5"/>
  <c r="J510" i="5"/>
  <c r="K510" i="5"/>
  <c r="L510" i="5"/>
  <c r="M510" i="5"/>
  <c r="N510" i="5"/>
  <c r="O510" i="5"/>
  <c r="P510" i="5"/>
  <c r="Q510" i="5"/>
  <c r="C509" i="5"/>
  <c r="D509" i="5"/>
  <c r="E509" i="5"/>
  <c r="F509" i="5"/>
  <c r="G509" i="5"/>
  <c r="H509" i="5"/>
  <c r="I509" i="5"/>
  <c r="J509" i="5"/>
  <c r="K509" i="5"/>
  <c r="L509" i="5"/>
  <c r="M509" i="5"/>
  <c r="N509" i="5"/>
  <c r="O509" i="5"/>
  <c r="P509" i="5"/>
  <c r="Q509" i="5"/>
  <c r="R509" i="5"/>
  <c r="C508" i="5"/>
  <c r="D508" i="5"/>
  <c r="E508" i="5"/>
  <c r="F508" i="5"/>
  <c r="G508" i="5"/>
  <c r="H508" i="5"/>
  <c r="I508" i="5"/>
  <c r="J508" i="5"/>
  <c r="K508" i="5"/>
  <c r="L508" i="5"/>
  <c r="M508" i="5"/>
  <c r="N508" i="5"/>
  <c r="O508" i="5"/>
  <c r="P508" i="5"/>
  <c r="Q508" i="5"/>
  <c r="R508" i="5"/>
  <c r="S508" i="5"/>
  <c r="C507" i="5"/>
  <c r="D507" i="5"/>
  <c r="E507" i="5"/>
  <c r="F507" i="5"/>
  <c r="G507" i="5"/>
  <c r="H507" i="5"/>
  <c r="I507" i="5"/>
  <c r="J507" i="5"/>
  <c r="K507" i="5"/>
  <c r="L507" i="5"/>
  <c r="M507" i="5"/>
  <c r="N507" i="5"/>
  <c r="O507" i="5"/>
  <c r="P507" i="5"/>
  <c r="Q507" i="5"/>
  <c r="R507" i="5"/>
  <c r="S507" i="5"/>
  <c r="T507" i="5"/>
  <c r="C506" i="5"/>
  <c r="D506" i="5"/>
  <c r="E506" i="5"/>
  <c r="F506" i="5"/>
  <c r="G506" i="5"/>
  <c r="H506" i="5"/>
  <c r="I506" i="5"/>
  <c r="J506" i="5"/>
  <c r="K506" i="5"/>
  <c r="L506" i="5"/>
  <c r="M506" i="5"/>
  <c r="N506" i="5"/>
  <c r="O506" i="5"/>
  <c r="P506" i="5"/>
  <c r="Q506" i="5"/>
  <c r="R506" i="5"/>
  <c r="S506" i="5"/>
  <c r="T506" i="5"/>
  <c r="U506" i="5"/>
  <c r="C505" i="5"/>
  <c r="D505" i="5"/>
  <c r="E505" i="5"/>
  <c r="F505" i="5"/>
  <c r="G505" i="5"/>
  <c r="H505" i="5"/>
  <c r="I505" i="5"/>
  <c r="J505" i="5"/>
  <c r="K505" i="5"/>
  <c r="L505" i="5"/>
  <c r="M505" i="5"/>
  <c r="N505" i="5"/>
  <c r="O505" i="5"/>
  <c r="P505" i="5"/>
  <c r="Q505" i="5"/>
  <c r="R505" i="5"/>
  <c r="S505" i="5"/>
  <c r="T505" i="5"/>
  <c r="U505" i="5"/>
  <c r="V505" i="5"/>
  <c r="C504" i="5"/>
  <c r="D504" i="5"/>
  <c r="E504" i="5"/>
  <c r="F504" i="5"/>
  <c r="G504" i="5"/>
  <c r="H504" i="5"/>
  <c r="I504" i="5"/>
  <c r="J504" i="5"/>
  <c r="K504" i="5"/>
  <c r="L504" i="5"/>
  <c r="M504" i="5"/>
  <c r="N504" i="5"/>
  <c r="O504" i="5"/>
  <c r="P504" i="5"/>
  <c r="Q504" i="5"/>
  <c r="R504" i="5"/>
  <c r="S504" i="5"/>
  <c r="T504" i="5"/>
  <c r="U504" i="5"/>
  <c r="V504" i="5"/>
  <c r="W504" i="5"/>
  <c r="C503" i="5"/>
  <c r="D503" i="5"/>
  <c r="E503" i="5"/>
  <c r="F503" i="5"/>
  <c r="G503" i="5"/>
  <c r="H503" i="5"/>
  <c r="I503" i="5"/>
  <c r="J503" i="5"/>
  <c r="K503" i="5"/>
  <c r="L503" i="5"/>
  <c r="M503" i="5"/>
  <c r="N503" i="5"/>
  <c r="O503" i="5"/>
  <c r="P503" i="5"/>
  <c r="Q503" i="5"/>
  <c r="R503" i="5"/>
  <c r="S503" i="5"/>
  <c r="T503" i="5"/>
  <c r="U503" i="5"/>
  <c r="V503" i="5"/>
  <c r="W503" i="5"/>
  <c r="X503" i="5"/>
  <c r="C502" i="5"/>
  <c r="D502" i="5"/>
  <c r="E502" i="5"/>
  <c r="F502" i="5"/>
  <c r="G502" i="5"/>
  <c r="H502" i="5"/>
  <c r="I502" i="5"/>
  <c r="J502" i="5"/>
  <c r="K502" i="5"/>
  <c r="L502" i="5"/>
  <c r="M502" i="5"/>
  <c r="N502" i="5"/>
  <c r="O502" i="5"/>
  <c r="P502" i="5"/>
  <c r="Q502" i="5"/>
  <c r="R502" i="5"/>
  <c r="S502" i="5"/>
  <c r="T502" i="5"/>
  <c r="U502" i="5"/>
  <c r="V502" i="5"/>
  <c r="W502" i="5"/>
  <c r="X502" i="5"/>
  <c r="Y502" i="5"/>
  <c r="C501" i="5"/>
  <c r="D501" i="5"/>
  <c r="E501" i="5"/>
  <c r="F501" i="5"/>
  <c r="G501" i="5"/>
  <c r="H501" i="5"/>
  <c r="I501" i="5"/>
  <c r="J501" i="5"/>
  <c r="K501" i="5"/>
  <c r="L501" i="5"/>
  <c r="M501" i="5"/>
  <c r="N501" i="5"/>
  <c r="O501" i="5"/>
  <c r="P501" i="5"/>
  <c r="Q501" i="5"/>
  <c r="R501" i="5"/>
  <c r="S501" i="5"/>
  <c r="T501" i="5"/>
  <c r="U501" i="5"/>
  <c r="V501" i="5"/>
  <c r="W501" i="5"/>
  <c r="X501" i="5"/>
  <c r="Y501" i="5"/>
  <c r="Z501" i="5"/>
  <c r="C500" i="5"/>
  <c r="D500" i="5"/>
  <c r="E500" i="5"/>
  <c r="F500" i="5"/>
  <c r="G500" i="5"/>
  <c r="H500" i="5"/>
  <c r="I500" i="5"/>
  <c r="J500" i="5"/>
  <c r="K500" i="5"/>
  <c r="L500" i="5"/>
  <c r="M500" i="5"/>
  <c r="N500" i="5"/>
  <c r="O500" i="5"/>
  <c r="P500" i="5"/>
  <c r="Q500" i="5"/>
  <c r="R500" i="5"/>
  <c r="S500" i="5"/>
  <c r="T500" i="5"/>
  <c r="U500" i="5"/>
  <c r="V500" i="5"/>
  <c r="W500" i="5"/>
  <c r="X500" i="5"/>
  <c r="Y500" i="5"/>
  <c r="Z500" i="5"/>
  <c r="AA500" i="5"/>
  <c r="C499" i="5"/>
  <c r="D499" i="5"/>
  <c r="E499" i="5"/>
  <c r="F499" i="5"/>
  <c r="G499" i="5"/>
  <c r="H499" i="5"/>
  <c r="I499" i="5"/>
  <c r="J499" i="5"/>
  <c r="K499" i="5"/>
  <c r="L499" i="5"/>
  <c r="M499" i="5"/>
  <c r="N499" i="5"/>
  <c r="O499" i="5"/>
  <c r="P499" i="5"/>
  <c r="Q499" i="5"/>
  <c r="R499" i="5"/>
  <c r="S499" i="5"/>
  <c r="T499" i="5"/>
  <c r="U499" i="5"/>
  <c r="V499" i="5"/>
  <c r="W499" i="5"/>
  <c r="X499" i="5"/>
  <c r="Y499" i="5"/>
  <c r="Z499" i="5"/>
  <c r="AA499" i="5"/>
  <c r="AB499" i="5"/>
  <c r="C498" i="5"/>
  <c r="D498" i="5"/>
  <c r="E498" i="5"/>
  <c r="F498" i="5"/>
  <c r="G498" i="5"/>
  <c r="H498" i="5"/>
  <c r="I498" i="5"/>
  <c r="J498" i="5"/>
  <c r="K498" i="5"/>
  <c r="L498" i="5"/>
  <c r="M498" i="5"/>
  <c r="N498" i="5"/>
  <c r="O498" i="5"/>
  <c r="P498" i="5"/>
  <c r="Q498" i="5"/>
  <c r="R498" i="5"/>
  <c r="S498" i="5"/>
  <c r="T498" i="5"/>
  <c r="U498" i="5"/>
  <c r="V498" i="5"/>
  <c r="W498" i="5"/>
  <c r="X498" i="5"/>
  <c r="Y498" i="5"/>
  <c r="Z498" i="5"/>
  <c r="AA498" i="5"/>
  <c r="AB498" i="5"/>
  <c r="AC498" i="5"/>
  <c r="C497" i="5"/>
  <c r="D497" i="5"/>
  <c r="E497" i="5"/>
  <c r="F497" i="5"/>
  <c r="G497" i="5"/>
  <c r="H497" i="5"/>
  <c r="I497" i="5"/>
  <c r="J497" i="5"/>
  <c r="K497" i="5"/>
  <c r="L497" i="5"/>
  <c r="M497" i="5"/>
  <c r="N497" i="5"/>
  <c r="O497" i="5"/>
  <c r="P497" i="5"/>
  <c r="Q497" i="5"/>
  <c r="R497" i="5"/>
  <c r="S497" i="5"/>
  <c r="T497" i="5"/>
  <c r="U497" i="5"/>
  <c r="V497" i="5"/>
  <c r="W497" i="5"/>
  <c r="X497" i="5"/>
  <c r="Y497" i="5"/>
  <c r="Z497" i="5"/>
  <c r="AA497" i="5"/>
  <c r="AB497" i="5"/>
  <c r="AC497" i="5"/>
  <c r="AD497" i="5"/>
  <c r="C496" i="5"/>
  <c r="D496" i="5"/>
  <c r="E496" i="5"/>
  <c r="F496" i="5"/>
  <c r="G496" i="5"/>
  <c r="H496" i="5"/>
  <c r="I496" i="5"/>
  <c r="J496" i="5"/>
  <c r="K496" i="5"/>
  <c r="L496" i="5"/>
  <c r="M496" i="5"/>
  <c r="N496" i="5"/>
  <c r="O496" i="5"/>
  <c r="P496" i="5"/>
  <c r="Q496" i="5"/>
  <c r="R496" i="5"/>
  <c r="S496" i="5"/>
  <c r="T496" i="5"/>
  <c r="U496" i="5"/>
  <c r="V496" i="5"/>
  <c r="W496" i="5"/>
  <c r="X496" i="5"/>
  <c r="Y496" i="5"/>
  <c r="Z496" i="5"/>
  <c r="AA496" i="5"/>
  <c r="AB496" i="5"/>
  <c r="AC496" i="5"/>
  <c r="AD496" i="5"/>
  <c r="AE496" i="5"/>
  <c r="C495" i="5"/>
  <c r="D495" i="5"/>
  <c r="E495" i="5"/>
  <c r="F495" i="5"/>
  <c r="G495" i="5"/>
  <c r="H495" i="5"/>
  <c r="I495" i="5"/>
  <c r="J495" i="5"/>
  <c r="K495" i="5"/>
  <c r="L495" i="5"/>
  <c r="M495" i="5"/>
  <c r="N495" i="5"/>
  <c r="O495" i="5"/>
  <c r="P495" i="5"/>
  <c r="Q495" i="5"/>
  <c r="R495" i="5"/>
  <c r="S495" i="5"/>
  <c r="T495" i="5"/>
  <c r="U495" i="5"/>
  <c r="V495" i="5"/>
  <c r="W495" i="5"/>
  <c r="X495" i="5"/>
  <c r="Y495" i="5"/>
  <c r="Z495" i="5"/>
  <c r="AA495" i="5"/>
  <c r="AB495" i="5"/>
  <c r="AC495" i="5"/>
  <c r="AD495" i="5"/>
  <c r="AE495" i="5"/>
  <c r="AF495" i="5"/>
  <c r="C494" i="5"/>
  <c r="D494" i="5"/>
  <c r="E494" i="5"/>
  <c r="F494" i="5"/>
  <c r="G494" i="5"/>
  <c r="H494" i="5"/>
  <c r="I494" i="5"/>
  <c r="J494" i="5"/>
  <c r="K494" i="5"/>
  <c r="L494" i="5"/>
  <c r="M494" i="5"/>
  <c r="N494" i="5"/>
  <c r="O494" i="5"/>
  <c r="P494" i="5"/>
  <c r="Q494" i="5"/>
  <c r="R494" i="5"/>
  <c r="S494" i="5"/>
  <c r="T494" i="5"/>
  <c r="U494" i="5"/>
  <c r="V494" i="5"/>
  <c r="W494" i="5"/>
  <c r="X494" i="5"/>
  <c r="Y494" i="5"/>
  <c r="Z494" i="5"/>
  <c r="AA494" i="5"/>
  <c r="AB494" i="5"/>
  <c r="AC494" i="5"/>
  <c r="AD494" i="5"/>
  <c r="AE494" i="5"/>
  <c r="AF494" i="5"/>
  <c r="AG494" i="5"/>
  <c r="C493" i="5"/>
  <c r="D493" i="5"/>
  <c r="E493" i="5"/>
  <c r="F493" i="5"/>
  <c r="G493" i="5"/>
  <c r="H493" i="5"/>
  <c r="I493" i="5"/>
  <c r="J493" i="5"/>
  <c r="K493" i="5"/>
  <c r="L493" i="5"/>
  <c r="M493" i="5"/>
  <c r="N493" i="5"/>
  <c r="O493" i="5"/>
  <c r="P493" i="5"/>
  <c r="Q493" i="5"/>
  <c r="R493" i="5"/>
  <c r="S493" i="5"/>
  <c r="T493" i="5"/>
  <c r="U493" i="5"/>
  <c r="V493" i="5"/>
  <c r="W493" i="5"/>
  <c r="X493" i="5"/>
  <c r="Y493" i="5"/>
  <c r="Z493" i="5"/>
  <c r="AA493" i="5"/>
  <c r="AB493" i="5"/>
  <c r="AC493" i="5"/>
  <c r="AD493" i="5"/>
  <c r="AE493" i="5"/>
  <c r="AF493" i="5"/>
  <c r="AG493" i="5"/>
  <c r="AH493" i="5"/>
  <c r="C492" i="5"/>
  <c r="D492" i="5"/>
  <c r="E492" i="5"/>
  <c r="F492" i="5"/>
  <c r="G492" i="5"/>
  <c r="H492" i="5"/>
  <c r="I492" i="5"/>
  <c r="J492" i="5"/>
  <c r="K492" i="5"/>
  <c r="L492" i="5"/>
  <c r="M492" i="5"/>
  <c r="N492" i="5"/>
  <c r="O492" i="5"/>
  <c r="P492" i="5"/>
  <c r="Q492" i="5"/>
  <c r="R492" i="5"/>
  <c r="S492" i="5"/>
  <c r="T492" i="5"/>
  <c r="U492" i="5"/>
  <c r="V492" i="5"/>
  <c r="W492" i="5"/>
  <c r="X492" i="5"/>
  <c r="Y492" i="5"/>
  <c r="Z492" i="5"/>
  <c r="AA492" i="5"/>
  <c r="AB492" i="5"/>
  <c r="AC492" i="5"/>
  <c r="AD492" i="5"/>
  <c r="AE492" i="5"/>
  <c r="AF492" i="5"/>
  <c r="AG492" i="5"/>
  <c r="AH492" i="5"/>
  <c r="AI492" i="5"/>
  <c r="C491" i="5"/>
  <c r="D491" i="5"/>
  <c r="E491" i="5"/>
  <c r="F491" i="5"/>
  <c r="G491" i="5"/>
  <c r="H491" i="5"/>
  <c r="I491" i="5"/>
  <c r="J491" i="5"/>
  <c r="K491" i="5"/>
  <c r="L491" i="5"/>
  <c r="M491" i="5"/>
  <c r="N491" i="5"/>
  <c r="O491" i="5"/>
  <c r="P491" i="5"/>
  <c r="Q491" i="5"/>
  <c r="R491" i="5"/>
  <c r="S491" i="5"/>
  <c r="T491" i="5"/>
  <c r="U491" i="5"/>
  <c r="V491" i="5"/>
  <c r="W491" i="5"/>
  <c r="X491" i="5"/>
  <c r="Y491" i="5"/>
  <c r="Z491" i="5"/>
  <c r="AA491" i="5"/>
  <c r="AB491" i="5"/>
  <c r="AC491" i="5"/>
  <c r="AD491" i="5"/>
  <c r="AE491" i="5"/>
  <c r="AF491" i="5"/>
  <c r="AG491" i="5"/>
  <c r="AH491" i="5"/>
  <c r="AI491" i="5"/>
  <c r="AJ491" i="5"/>
  <c r="C490" i="5"/>
  <c r="D490" i="5"/>
  <c r="E490" i="5"/>
  <c r="F490" i="5"/>
  <c r="G490" i="5"/>
  <c r="H490" i="5"/>
  <c r="I490" i="5"/>
  <c r="J490" i="5"/>
  <c r="K490" i="5"/>
  <c r="L490" i="5"/>
  <c r="M490" i="5"/>
  <c r="N490" i="5"/>
  <c r="O490" i="5"/>
  <c r="P490" i="5"/>
  <c r="Q490" i="5"/>
  <c r="R490" i="5"/>
  <c r="S490" i="5"/>
  <c r="T490" i="5"/>
  <c r="U490" i="5"/>
  <c r="V490" i="5"/>
  <c r="W490" i="5"/>
  <c r="X490" i="5"/>
  <c r="Y490" i="5"/>
  <c r="Z490" i="5"/>
  <c r="AA490" i="5"/>
  <c r="AB490" i="5"/>
  <c r="AC490" i="5"/>
  <c r="AD490" i="5"/>
  <c r="AE490" i="5"/>
  <c r="AF490" i="5"/>
  <c r="AG490" i="5"/>
  <c r="AH490" i="5"/>
  <c r="AI490" i="5"/>
  <c r="AJ490" i="5"/>
  <c r="AK490" i="5"/>
  <c r="C489" i="5"/>
  <c r="D489" i="5"/>
  <c r="E489" i="5"/>
  <c r="F489" i="5"/>
  <c r="G489" i="5"/>
  <c r="H489" i="5"/>
  <c r="I489" i="5"/>
  <c r="J489" i="5"/>
  <c r="K489" i="5"/>
  <c r="L489" i="5"/>
  <c r="M489" i="5"/>
  <c r="N489" i="5"/>
  <c r="O489" i="5"/>
  <c r="P489" i="5"/>
  <c r="Q489" i="5"/>
  <c r="R489" i="5"/>
  <c r="S489" i="5"/>
  <c r="T489" i="5"/>
  <c r="U489" i="5"/>
  <c r="V489" i="5"/>
  <c r="W489" i="5"/>
  <c r="X489" i="5"/>
  <c r="Y489" i="5"/>
  <c r="Z489" i="5"/>
  <c r="AA489" i="5"/>
  <c r="AB489" i="5"/>
  <c r="AC489" i="5"/>
  <c r="AD489" i="5"/>
  <c r="AE489" i="5"/>
  <c r="AF489" i="5"/>
  <c r="AG489" i="5"/>
  <c r="AH489" i="5"/>
  <c r="AI489" i="5"/>
  <c r="AJ489" i="5"/>
  <c r="AK489" i="5"/>
  <c r="AL489" i="5"/>
  <c r="C488" i="5"/>
  <c r="D488" i="5"/>
  <c r="E488" i="5"/>
  <c r="F488" i="5"/>
  <c r="G488" i="5"/>
  <c r="H488" i="5"/>
  <c r="I488" i="5"/>
  <c r="J488" i="5"/>
  <c r="K488" i="5"/>
  <c r="L488" i="5"/>
  <c r="M488" i="5"/>
  <c r="N488" i="5"/>
  <c r="O488" i="5"/>
  <c r="P488" i="5"/>
  <c r="Q488" i="5"/>
  <c r="R488" i="5"/>
  <c r="S488" i="5"/>
  <c r="T488" i="5"/>
  <c r="U488" i="5"/>
  <c r="V488" i="5"/>
  <c r="W488" i="5"/>
  <c r="X488" i="5"/>
  <c r="Y488" i="5"/>
  <c r="Z488" i="5"/>
  <c r="AA488" i="5"/>
  <c r="AB488" i="5"/>
  <c r="AC488" i="5"/>
  <c r="AD488" i="5"/>
  <c r="AE488" i="5"/>
  <c r="AF488" i="5"/>
  <c r="AG488" i="5"/>
  <c r="AH488" i="5"/>
  <c r="AI488" i="5"/>
  <c r="AJ488" i="5"/>
  <c r="AK488" i="5"/>
  <c r="AL488" i="5"/>
  <c r="AM488" i="5"/>
  <c r="B488" i="5"/>
  <c r="B489" i="5"/>
  <c r="B490" i="5"/>
  <c r="B491" i="5"/>
  <c r="B492" i="5"/>
  <c r="B493" i="5"/>
  <c r="B494" i="5"/>
  <c r="B495" i="5"/>
  <c r="B496" i="5"/>
  <c r="B497" i="5"/>
  <c r="B498" i="5"/>
  <c r="B499" i="5"/>
  <c r="B500" i="5"/>
  <c r="B501" i="5"/>
  <c r="B502" i="5"/>
  <c r="B503" i="5"/>
  <c r="B504" i="5"/>
  <c r="B505" i="5"/>
  <c r="B506" i="5"/>
  <c r="B507" i="5"/>
  <c r="B508" i="5"/>
  <c r="B509" i="5"/>
  <c r="B510" i="5"/>
  <c r="B511" i="5"/>
  <c r="B512" i="5"/>
  <c r="B513" i="5"/>
  <c r="B514" i="5"/>
  <c r="B515" i="5"/>
  <c r="B516" i="5"/>
  <c r="B517" i="5"/>
  <c r="B518" i="5"/>
  <c r="B519" i="5"/>
  <c r="B520" i="5"/>
  <c r="B521" i="5"/>
  <c r="B522" i="5"/>
  <c r="B523" i="5"/>
  <c r="B524" i="5"/>
  <c r="B525" i="5"/>
  <c r="C487" i="5"/>
  <c r="D487" i="5"/>
  <c r="E487" i="5"/>
  <c r="F487" i="5"/>
  <c r="G487" i="5"/>
  <c r="H487" i="5"/>
  <c r="I487" i="5"/>
  <c r="J487" i="5"/>
  <c r="K487" i="5"/>
  <c r="L487" i="5"/>
  <c r="M487" i="5"/>
  <c r="N487" i="5"/>
  <c r="O487" i="5"/>
  <c r="P487" i="5"/>
  <c r="Q487" i="5"/>
  <c r="R487" i="5"/>
  <c r="S487" i="5"/>
  <c r="T487" i="5"/>
  <c r="U487" i="5"/>
  <c r="V487" i="5"/>
  <c r="W487" i="5"/>
  <c r="X487" i="5"/>
  <c r="Y487" i="5"/>
  <c r="Z487" i="5"/>
  <c r="AA487" i="5"/>
  <c r="AB487" i="5"/>
  <c r="AC487" i="5"/>
  <c r="AD487" i="5"/>
  <c r="AE487" i="5"/>
  <c r="AF487" i="5"/>
  <c r="AG487" i="5"/>
  <c r="AH487" i="5"/>
  <c r="AI487" i="5"/>
  <c r="AJ487" i="5"/>
  <c r="AK487" i="5"/>
  <c r="AL487" i="5"/>
  <c r="AM487" i="5"/>
  <c r="AN487" i="5"/>
  <c r="B487" i="5"/>
  <c r="D320" i="5"/>
  <c r="D319" i="5"/>
  <c r="E319" i="5"/>
  <c r="D318" i="5"/>
  <c r="E318" i="5"/>
  <c r="F318" i="5"/>
  <c r="D317" i="5"/>
  <c r="E317" i="5"/>
  <c r="F317" i="5"/>
  <c r="G317" i="5"/>
  <c r="D316" i="5"/>
  <c r="E316" i="5"/>
  <c r="F316" i="5"/>
  <c r="G316" i="5"/>
  <c r="H316" i="5"/>
  <c r="D315" i="5"/>
  <c r="E315" i="5"/>
  <c r="F315" i="5"/>
  <c r="G315" i="5"/>
  <c r="H315" i="5"/>
  <c r="I315" i="5"/>
  <c r="D314" i="5"/>
  <c r="E314" i="5"/>
  <c r="F314" i="5"/>
  <c r="G314" i="5"/>
  <c r="H314" i="5"/>
  <c r="I314" i="5"/>
  <c r="J314" i="5"/>
  <c r="D313" i="5"/>
  <c r="E313" i="5"/>
  <c r="F313" i="5"/>
  <c r="G313" i="5"/>
  <c r="H313" i="5"/>
  <c r="I313" i="5"/>
  <c r="J313" i="5"/>
  <c r="K313" i="5"/>
  <c r="D312" i="5"/>
  <c r="E312" i="5"/>
  <c r="F312" i="5"/>
  <c r="G312" i="5"/>
  <c r="H312" i="5"/>
  <c r="I312" i="5"/>
  <c r="J312" i="5"/>
  <c r="K312" i="5"/>
  <c r="L312" i="5"/>
  <c r="D311" i="5"/>
  <c r="E311" i="5"/>
  <c r="F311" i="5"/>
  <c r="G311" i="5"/>
  <c r="H311" i="5"/>
  <c r="I311" i="5"/>
  <c r="J311" i="5"/>
  <c r="K311" i="5"/>
  <c r="L311" i="5"/>
  <c r="M311" i="5"/>
  <c r="D310" i="5"/>
  <c r="E310" i="5"/>
  <c r="F310" i="5"/>
  <c r="G310" i="5"/>
  <c r="H310" i="5"/>
  <c r="I310" i="5"/>
  <c r="J310" i="5"/>
  <c r="K310" i="5"/>
  <c r="L310" i="5"/>
  <c r="M310" i="5"/>
  <c r="N310" i="5"/>
  <c r="D309" i="5"/>
  <c r="E309" i="5"/>
  <c r="F309" i="5"/>
  <c r="G309" i="5"/>
  <c r="H309" i="5"/>
  <c r="I309" i="5"/>
  <c r="J309" i="5"/>
  <c r="K309" i="5"/>
  <c r="L309" i="5"/>
  <c r="M309" i="5"/>
  <c r="N309" i="5"/>
  <c r="O309" i="5"/>
  <c r="D308" i="5"/>
  <c r="E308" i="5"/>
  <c r="F308" i="5"/>
  <c r="G308" i="5"/>
  <c r="H308" i="5"/>
  <c r="I308" i="5"/>
  <c r="J308" i="5"/>
  <c r="K308" i="5"/>
  <c r="L308" i="5"/>
  <c r="M308" i="5"/>
  <c r="N308" i="5"/>
  <c r="O308" i="5"/>
  <c r="P308" i="5"/>
  <c r="D307" i="5"/>
  <c r="E307" i="5"/>
  <c r="F307" i="5"/>
  <c r="G307" i="5"/>
  <c r="H307" i="5"/>
  <c r="I307" i="5"/>
  <c r="J307" i="5"/>
  <c r="K307" i="5"/>
  <c r="L307" i="5"/>
  <c r="M307" i="5"/>
  <c r="N307" i="5"/>
  <c r="O307" i="5"/>
  <c r="P307" i="5"/>
  <c r="Q307" i="5"/>
  <c r="D306" i="5"/>
  <c r="E306" i="5"/>
  <c r="F306" i="5"/>
  <c r="G306" i="5"/>
  <c r="H306" i="5"/>
  <c r="I306" i="5"/>
  <c r="J306" i="5"/>
  <c r="K306" i="5"/>
  <c r="L306" i="5"/>
  <c r="M306" i="5"/>
  <c r="N306" i="5"/>
  <c r="O306" i="5"/>
  <c r="P306" i="5"/>
  <c r="Q306" i="5"/>
  <c r="R306" i="5"/>
  <c r="D305" i="5"/>
  <c r="E305" i="5"/>
  <c r="F305" i="5"/>
  <c r="G305" i="5"/>
  <c r="H305" i="5"/>
  <c r="I305" i="5"/>
  <c r="J305" i="5"/>
  <c r="K305" i="5"/>
  <c r="L305" i="5"/>
  <c r="M305" i="5"/>
  <c r="N305" i="5"/>
  <c r="O305" i="5"/>
  <c r="P305" i="5"/>
  <c r="Q305" i="5"/>
  <c r="R305" i="5"/>
  <c r="S305" i="5"/>
  <c r="D304" i="5"/>
  <c r="E304" i="5"/>
  <c r="F304" i="5"/>
  <c r="G304" i="5"/>
  <c r="H304" i="5"/>
  <c r="I304" i="5"/>
  <c r="J304" i="5"/>
  <c r="K304" i="5"/>
  <c r="L304" i="5"/>
  <c r="M304" i="5"/>
  <c r="N304" i="5"/>
  <c r="O304" i="5"/>
  <c r="P304" i="5"/>
  <c r="Q304" i="5"/>
  <c r="R304" i="5"/>
  <c r="S304" i="5"/>
  <c r="T304" i="5"/>
  <c r="D303" i="5"/>
  <c r="E303" i="5"/>
  <c r="F303" i="5"/>
  <c r="G303" i="5"/>
  <c r="H303" i="5"/>
  <c r="I303" i="5"/>
  <c r="J303" i="5"/>
  <c r="K303" i="5"/>
  <c r="L303" i="5"/>
  <c r="M303" i="5"/>
  <c r="N303" i="5"/>
  <c r="O303" i="5"/>
  <c r="P303" i="5"/>
  <c r="Q303" i="5"/>
  <c r="R303" i="5"/>
  <c r="S303" i="5"/>
  <c r="T303" i="5"/>
  <c r="U303" i="5"/>
  <c r="D302" i="5"/>
  <c r="E302" i="5"/>
  <c r="F302" i="5"/>
  <c r="G302" i="5"/>
  <c r="H302" i="5"/>
  <c r="I302" i="5"/>
  <c r="J302" i="5"/>
  <c r="K302" i="5"/>
  <c r="L302" i="5"/>
  <c r="M302" i="5"/>
  <c r="N302" i="5"/>
  <c r="O302" i="5"/>
  <c r="P302" i="5"/>
  <c r="Q302" i="5"/>
  <c r="R302" i="5"/>
  <c r="S302" i="5"/>
  <c r="T302" i="5"/>
  <c r="U302" i="5"/>
  <c r="V302" i="5"/>
  <c r="D301" i="5"/>
  <c r="E301" i="5"/>
  <c r="F301" i="5"/>
  <c r="G301" i="5"/>
  <c r="H301" i="5"/>
  <c r="I301" i="5"/>
  <c r="J301" i="5"/>
  <c r="K301" i="5"/>
  <c r="L301" i="5"/>
  <c r="M301" i="5"/>
  <c r="N301" i="5"/>
  <c r="O301" i="5"/>
  <c r="P301" i="5"/>
  <c r="Q301" i="5"/>
  <c r="R301" i="5"/>
  <c r="S301" i="5"/>
  <c r="T301" i="5"/>
  <c r="U301" i="5"/>
  <c r="V301" i="5"/>
  <c r="W301" i="5"/>
  <c r="D300" i="5"/>
  <c r="E300" i="5"/>
  <c r="F300" i="5"/>
  <c r="G300" i="5"/>
  <c r="H300" i="5"/>
  <c r="I300" i="5"/>
  <c r="J300" i="5"/>
  <c r="K300" i="5"/>
  <c r="L300" i="5"/>
  <c r="M300" i="5"/>
  <c r="N300" i="5"/>
  <c r="O300" i="5"/>
  <c r="P300" i="5"/>
  <c r="Q300" i="5"/>
  <c r="R300" i="5"/>
  <c r="S300" i="5"/>
  <c r="T300" i="5"/>
  <c r="U300" i="5"/>
  <c r="V300" i="5"/>
  <c r="W300" i="5"/>
  <c r="X300" i="5"/>
  <c r="D299" i="5"/>
  <c r="E299" i="5"/>
  <c r="F299" i="5"/>
  <c r="G299" i="5"/>
  <c r="H299" i="5"/>
  <c r="I299" i="5"/>
  <c r="J299" i="5"/>
  <c r="K299" i="5"/>
  <c r="L299" i="5"/>
  <c r="M299" i="5"/>
  <c r="N299" i="5"/>
  <c r="O299" i="5"/>
  <c r="P299" i="5"/>
  <c r="Q299" i="5"/>
  <c r="R299" i="5"/>
  <c r="S299" i="5"/>
  <c r="T299" i="5"/>
  <c r="U299" i="5"/>
  <c r="V299" i="5"/>
  <c r="W299" i="5"/>
  <c r="X299" i="5"/>
  <c r="Y299" i="5"/>
  <c r="D298" i="5"/>
  <c r="E298" i="5"/>
  <c r="F298" i="5"/>
  <c r="G298" i="5"/>
  <c r="H298" i="5"/>
  <c r="I298" i="5"/>
  <c r="J298" i="5"/>
  <c r="K298" i="5"/>
  <c r="L298" i="5"/>
  <c r="M298" i="5"/>
  <c r="N298" i="5"/>
  <c r="O298" i="5"/>
  <c r="P298" i="5"/>
  <c r="Q298" i="5"/>
  <c r="R298" i="5"/>
  <c r="S298" i="5"/>
  <c r="T298" i="5"/>
  <c r="U298" i="5"/>
  <c r="V298" i="5"/>
  <c r="W298" i="5"/>
  <c r="X298" i="5"/>
  <c r="Y298" i="5"/>
  <c r="Z298" i="5"/>
  <c r="D297" i="5"/>
  <c r="E297" i="5"/>
  <c r="F297" i="5"/>
  <c r="G297" i="5"/>
  <c r="H297" i="5"/>
  <c r="I297" i="5"/>
  <c r="J297" i="5"/>
  <c r="K297" i="5"/>
  <c r="L297" i="5"/>
  <c r="M297" i="5"/>
  <c r="N297" i="5"/>
  <c r="O297" i="5"/>
  <c r="P297" i="5"/>
  <c r="Q297" i="5"/>
  <c r="R297" i="5"/>
  <c r="S297" i="5"/>
  <c r="T297" i="5"/>
  <c r="U297" i="5"/>
  <c r="V297" i="5"/>
  <c r="W297" i="5"/>
  <c r="X297" i="5"/>
  <c r="Y297" i="5"/>
  <c r="Z297" i="5"/>
  <c r="AA297" i="5"/>
  <c r="D296" i="5"/>
  <c r="E296" i="5"/>
  <c r="F296" i="5"/>
  <c r="G296" i="5"/>
  <c r="H296" i="5"/>
  <c r="I296" i="5"/>
  <c r="J296" i="5"/>
  <c r="K296" i="5"/>
  <c r="L296" i="5"/>
  <c r="M296" i="5"/>
  <c r="N296" i="5"/>
  <c r="O296" i="5"/>
  <c r="P296" i="5"/>
  <c r="Q296" i="5"/>
  <c r="R296" i="5"/>
  <c r="S296" i="5"/>
  <c r="T296" i="5"/>
  <c r="U296" i="5"/>
  <c r="V296" i="5"/>
  <c r="W296" i="5"/>
  <c r="X296" i="5"/>
  <c r="Y296" i="5"/>
  <c r="Z296" i="5"/>
  <c r="AA296" i="5"/>
  <c r="AB296" i="5"/>
  <c r="D295" i="5"/>
  <c r="E295" i="5"/>
  <c r="F295" i="5"/>
  <c r="G295" i="5"/>
  <c r="H295" i="5"/>
  <c r="I295" i="5"/>
  <c r="J295" i="5"/>
  <c r="K295" i="5"/>
  <c r="L295" i="5"/>
  <c r="M295" i="5"/>
  <c r="N295" i="5"/>
  <c r="O295" i="5"/>
  <c r="P295" i="5"/>
  <c r="Q295" i="5"/>
  <c r="R295" i="5"/>
  <c r="S295" i="5"/>
  <c r="T295" i="5"/>
  <c r="U295" i="5"/>
  <c r="V295" i="5"/>
  <c r="W295" i="5"/>
  <c r="X295" i="5"/>
  <c r="Y295" i="5"/>
  <c r="Z295" i="5"/>
  <c r="AA295" i="5"/>
  <c r="AB295" i="5"/>
  <c r="AC295" i="5"/>
  <c r="D294" i="5"/>
  <c r="E294" i="5"/>
  <c r="F294" i="5"/>
  <c r="G294" i="5"/>
  <c r="H294" i="5"/>
  <c r="I294" i="5"/>
  <c r="J294" i="5"/>
  <c r="K294" i="5"/>
  <c r="L294" i="5"/>
  <c r="M294" i="5"/>
  <c r="N294" i="5"/>
  <c r="O294" i="5"/>
  <c r="P294" i="5"/>
  <c r="Q294" i="5"/>
  <c r="R294" i="5"/>
  <c r="S294" i="5"/>
  <c r="T294" i="5"/>
  <c r="U294" i="5"/>
  <c r="V294" i="5"/>
  <c r="W294" i="5"/>
  <c r="X294" i="5"/>
  <c r="Y294" i="5"/>
  <c r="Z294" i="5"/>
  <c r="AA294" i="5"/>
  <c r="AB294" i="5"/>
  <c r="AC294" i="5"/>
  <c r="AD294" i="5"/>
  <c r="D293" i="5"/>
  <c r="E293" i="5"/>
  <c r="F293" i="5"/>
  <c r="G293" i="5"/>
  <c r="H293" i="5"/>
  <c r="I293" i="5"/>
  <c r="J293" i="5"/>
  <c r="K293" i="5"/>
  <c r="L293" i="5"/>
  <c r="M293" i="5"/>
  <c r="N293" i="5"/>
  <c r="O293" i="5"/>
  <c r="P293" i="5"/>
  <c r="Q293" i="5"/>
  <c r="R293" i="5"/>
  <c r="S293" i="5"/>
  <c r="T293" i="5"/>
  <c r="U293" i="5"/>
  <c r="V293" i="5"/>
  <c r="W293" i="5"/>
  <c r="X293" i="5"/>
  <c r="Y293" i="5"/>
  <c r="Z293" i="5"/>
  <c r="AA293" i="5"/>
  <c r="AB293" i="5"/>
  <c r="AC293" i="5"/>
  <c r="AD293" i="5"/>
  <c r="AE293" i="5"/>
  <c r="D292" i="5"/>
  <c r="E292" i="5"/>
  <c r="F292" i="5"/>
  <c r="G292" i="5"/>
  <c r="H292" i="5"/>
  <c r="I292" i="5"/>
  <c r="J292" i="5"/>
  <c r="K292" i="5"/>
  <c r="L292" i="5"/>
  <c r="M292" i="5"/>
  <c r="N292" i="5"/>
  <c r="O292" i="5"/>
  <c r="P292" i="5"/>
  <c r="Q292" i="5"/>
  <c r="R292" i="5"/>
  <c r="S292" i="5"/>
  <c r="T292" i="5"/>
  <c r="U292" i="5"/>
  <c r="V292" i="5"/>
  <c r="W292" i="5"/>
  <c r="X292" i="5"/>
  <c r="Y292" i="5"/>
  <c r="Z292" i="5"/>
  <c r="AA292" i="5"/>
  <c r="AB292" i="5"/>
  <c r="AC292" i="5"/>
  <c r="AD292" i="5"/>
  <c r="AE292" i="5"/>
  <c r="AF292" i="5"/>
  <c r="D291" i="5"/>
  <c r="E291" i="5"/>
  <c r="F291" i="5"/>
  <c r="G291" i="5"/>
  <c r="H291" i="5"/>
  <c r="I291" i="5"/>
  <c r="J291" i="5"/>
  <c r="K291" i="5"/>
  <c r="L291" i="5"/>
  <c r="M291" i="5"/>
  <c r="N291" i="5"/>
  <c r="O291" i="5"/>
  <c r="P291" i="5"/>
  <c r="Q291" i="5"/>
  <c r="R291" i="5"/>
  <c r="S291" i="5"/>
  <c r="T291" i="5"/>
  <c r="U291" i="5"/>
  <c r="V291" i="5"/>
  <c r="W291" i="5"/>
  <c r="X291" i="5"/>
  <c r="Y291" i="5"/>
  <c r="Z291" i="5"/>
  <c r="AA291" i="5"/>
  <c r="AB291" i="5"/>
  <c r="AC291" i="5"/>
  <c r="AD291" i="5"/>
  <c r="AE291" i="5"/>
  <c r="AF291" i="5"/>
  <c r="AG291" i="5"/>
  <c r="D290" i="5"/>
  <c r="E290" i="5"/>
  <c r="F290" i="5"/>
  <c r="G290" i="5"/>
  <c r="H290" i="5"/>
  <c r="I290" i="5"/>
  <c r="J290" i="5"/>
  <c r="K290" i="5"/>
  <c r="L290" i="5"/>
  <c r="M290" i="5"/>
  <c r="N290" i="5"/>
  <c r="O290" i="5"/>
  <c r="P290" i="5"/>
  <c r="Q290" i="5"/>
  <c r="R290" i="5"/>
  <c r="S290" i="5"/>
  <c r="T290" i="5"/>
  <c r="U290" i="5"/>
  <c r="V290" i="5"/>
  <c r="W290" i="5"/>
  <c r="X290" i="5"/>
  <c r="Y290" i="5"/>
  <c r="Z290" i="5"/>
  <c r="AA290" i="5"/>
  <c r="AB290" i="5"/>
  <c r="AC290" i="5"/>
  <c r="AD290" i="5"/>
  <c r="AE290" i="5"/>
  <c r="AF290" i="5"/>
  <c r="AG290" i="5"/>
  <c r="AH290" i="5"/>
  <c r="D289" i="5"/>
  <c r="E289" i="5"/>
  <c r="F289" i="5"/>
  <c r="G289" i="5"/>
  <c r="H289" i="5"/>
  <c r="I289" i="5"/>
  <c r="J289" i="5"/>
  <c r="K289" i="5"/>
  <c r="L289" i="5"/>
  <c r="M289" i="5"/>
  <c r="N289" i="5"/>
  <c r="O289" i="5"/>
  <c r="P289" i="5"/>
  <c r="Q289" i="5"/>
  <c r="R289" i="5"/>
  <c r="S289" i="5"/>
  <c r="T289" i="5"/>
  <c r="U289" i="5"/>
  <c r="V289" i="5"/>
  <c r="W289" i="5"/>
  <c r="X289" i="5"/>
  <c r="Y289" i="5"/>
  <c r="Z289" i="5"/>
  <c r="AA289" i="5"/>
  <c r="AB289" i="5"/>
  <c r="AC289" i="5"/>
  <c r="AD289" i="5"/>
  <c r="AE289" i="5"/>
  <c r="AF289" i="5"/>
  <c r="AG289" i="5"/>
  <c r="AH289" i="5"/>
  <c r="AI289" i="5"/>
  <c r="D288" i="5"/>
  <c r="E288" i="5"/>
  <c r="F288" i="5"/>
  <c r="G288" i="5"/>
  <c r="H288" i="5"/>
  <c r="I288" i="5"/>
  <c r="J288" i="5"/>
  <c r="K288" i="5"/>
  <c r="L288" i="5"/>
  <c r="M288" i="5"/>
  <c r="N288" i="5"/>
  <c r="O288" i="5"/>
  <c r="P288" i="5"/>
  <c r="Q288" i="5"/>
  <c r="R288" i="5"/>
  <c r="S288" i="5"/>
  <c r="T288" i="5"/>
  <c r="U288" i="5"/>
  <c r="V288" i="5"/>
  <c r="W288" i="5"/>
  <c r="X288" i="5"/>
  <c r="Y288" i="5"/>
  <c r="Z288" i="5"/>
  <c r="AA288" i="5"/>
  <c r="AB288" i="5"/>
  <c r="AC288" i="5"/>
  <c r="AD288" i="5"/>
  <c r="AE288" i="5"/>
  <c r="AF288" i="5"/>
  <c r="AG288" i="5"/>
  <c r="AH288" i="5"/>
  <c r="AI288" i="5"/>
  <c r="AJ288" i="5"/>
  <c r="D287" i="5"/>
  <c r="E287" i="5"/>
  <c r="F287" i="5"/>
  <c r="G287" i="5"/>
  <c r="H287" i="5"/>
  <c r="I287" i="5"/>
  <c r="J287" i="5"/>
  <c r="K287" i="5"/>
  <c r="L287" i="5"/>
  <c r="M287" i="5"/>
  <c r="N287" i="5"/>
  <c r="O287" i="5"/>
  <c r="P287" i="5"/>
  <c r="Q287" i="5"/>
  <c r="R287" i="5"/>
  <c r="S287" i="5"/>
  <c r="T287" i="5"/>
  <c r="U287" i="5"/>
  <c r="V287" i="5"/>
  <c r="W287" i="5"/>
  <c r="X287" i="5"/>
  <c r="Y287" i="5"/>
  <c r="Z287" i="5"/>
  <c r="AA287" i="5"/>
  <c r="AB287" i="5"/>
  <c r="AC287" i="5"/>
  <c r="AD287" i="5"/>
  <c r="AE287" i="5"/>
  <c r="AF287" i="5"/>
  <c r="AG287" i="5"/>
  <c r="AH287" i="5"/>
  <c r="AI287" i="5"/>
  <c r="AJ287" i="5"/>
  <c r="AK287" i="5"/>
  <c r="D286" i="5"/>
  <c r="E286" i="5"/>
  <c r="F286" i="5"/>
  <c r="G286" i="5"/>
  <c r="H286" i="5"/>
  <c r="I286" i="5"/>
  <c r="J286" i="5"/>
  <c r="K286" i="5"/>
  <c r="L286" i="5"/>
  <c r="M286" i="5"/>
  <c r="N286" i="5"/>
  <c r="O286" i="5"/>
  <c r="P286" i="5"/>
  <c r="Q286" i="5"/>
  <c r="R286" i="5"/>
  <c r="S286" i="5"/>
  <c r="T286" i="5"/>
  <c r="U286" i="5"/>
  <c r="V286" i="5"/>
  <c r="W286" i="5"/>
  <c r="X286" i="5"/>
  <c r="Y286" i="5"/>
  <c r="Z286" i="5"/>
  <c r="AA286" i="5"/>
  <c r="AB286" i="5"/>
  <c r="AC286" i="5"/>
  <c r="AD286" i="5"/>
  <c r="AE286" i="5"/>
  <c r="AF286" i="5"/>
  <c r="AG286" i="5"/>
  <c r="AH286" i="5"/>
  <c r="AI286" i="5"/>
  <c r="AJ286" i="5"/>
  <c r="AK286" i="5"/>
  <c r="AL286" i="5"/>
  <c r="C286" i="5"/>
  <c r="C287" i="5"/>
  <c r="C288" i="5"/>
  <c r="C289" i="5"/>
  <c r="C290" i="5"/>
  <c r="C291" i="5"/>
  <c r="C292" i="5"/>
  <c r="C293" i="5"/>
  <c r="C294" i="5"/>
  <c r="C295" i="5"/>
  <c r="C296" i="5"/>
  <c r="C297" i="5"/>
  <c r="C298" i="5"/>
  <c r="C299" i="5"/>
  <c r="C300" i="5"/>
  <c r="C301" i="5"/>
  <c r="C302" i="5"/>
  <c r="C303" i="5"/>
  <c r="C304" i="5"/>
  <c r="C305" i="5"/>
  <c r="C306" i="5"/>
  <c r="C307" i="5"/>
  <c r="C308" i="5"/>
  <c r="C309" i="5"/>
  <c r="C310" i="5"/>
  <c r="C311" i="5"/>
  <c r="C312" i="5"/>
  <c r="C313" i="5"/>
  <c r="C314" i="5"/>
  <c r="C315" i="5"/>
  <c r="C316" i="5"/>
  <c r="C317" i="5"/>
  <c r="C318" i="5"/>
  <c r="C319" i="5"/>
  <c r="C320" i="5"/>
  <c r="C321" i="5"/>
  <c r="C285" i="5"/>
  <c r="D285" i="5"/>
  <c r="E285" i="5"/>
  <c r="F285" i="5"/>
  <c r="G285" i="5"/>
  <c r="H285" i="5"/>
  <c r="I285" i="5"/>
  <c r="J285" i="5"/>
  <c r="K285" i="5"/>
  <c r="L285" i="5"/>
  <c r="M285" i="5"/>
  <c r="N285" i="5"/>
  <c r="O285" i="5"/>
  <c r="P285" i="5"/>
  <c r="Q285" i="5"/>
  <c r="R285" i="5"/>
  <c r="S285" i="5"/>
  <c r="T285" i="5"/>
  <c r="U285" i="5"/>
  <c r="V285" i="5"/>
  <c r="W285" i="5"/>
  <c r="X285" i="5"/>
  <c r="Y285" i="5"/>
  <c r="Z285" i="5"/>
  <c r="AA285" i="5"/>
  <c r="AB285" i="5"/>
  <c r="AC285" i="5"/>
  <c r="AD285" i="5"/>
  <c r="AE285" i="5"/>
  <c r="AF285" i="5"/>
  <c r="AG285" i="5"/>
  <c r="AH285" i="5"/>
  <c r="AI285" i="5"/>
  <c r="AJ285" i="5"/>
  <c r="AK285" i="5"/>
  <c r="AL285" i="5"/>
  <c r="AM285" i="5"/>
  <c r="B285" i="5"/>
  <c r="B286" i="5"/>
  <c r="B287" i="5"/>
  <c r="B288" i="5"/>
  <c r="B289" i="5"/>
  <c r="B290" i="5"/>
  <c r="B291" i="5"/>
  <c r="B292" i="5"/>
  <c r="B293" i="5"/>
  <c r="B294" i="5"/>
  <c r="B295" i="5"/>
  <c r="B296" i="5"/>
  <c r="B297" i="5"/>
  <c r="B298" i="5"/>
  <c r="B299" i="5"/>
  <c r="B300" i="5"/>
  <c r="B301" i="5"/>
  <c r="B302" i="5"/>
  <c r="B303" i="5"/>
  <c r="B304" i="5"/>
  <c r="B305" i="5"/>
  <c r="B306" i="5"/>
  <c r="B307" i="5"/>
  <c r="B308" i="5"/>
  <c r="B309" i="5"/>
  <c r="B310" i="5"/>
  <c r="B311" i="5"/>
  <c r="B312" i="5"/>
  <c r="B313" i="5"/>
  <c r="B314" i="5"/>
  <c r="B315" i="5"/>
  <c r="B316" i="5"/>
  <c r="B317" i="5"/>
  <c r="B318" i="5"/>
  <c r="B319" i="5"/>
  <c r="B320" i="5"/>
  <c r="B321" i="5"/>
  <c r="B322" i="5"/>
  <c r="C284" i="5"/>
  <c r="D284" i="5"/>
  <c r="E284" i="5"/>
  <c r="F284" i="5"/>
  <c r="G284" i="5"/>
  <c r="H284" i="5"/>
  <c r="I284" i="5"/>
  <c r="J284" i="5"/>
  <c r="K284" i="5"/>
  <c r="L284" i="5"/>
  <c r="M284" i="5"/>
  <c r="N284" i="5"/>
  <c r="O284" i="5"/>
  <c r="P284" i="5"/>
  <c r="Q284" i="5"/>
  <c r="R284" i="5"/>
  <c r="S284" i="5"/>
  <c r="T284" i="5"/>
  <c r="U284" i="5"/>
  <c r="V284" i="5"/>
  <c r="W284" i="5"/>
  <c r="X284" i="5"/>
  <c r="Y284" i="5"/>
  <c r="Z284" i="5"/>
  <c r="AA284" i="5"/>
  <c r="AB284" i="5"/>
  <c r="AC284" i="5"/>
  <c r="AD284" i="5"/>
  <c r="AE284" i="5"/>
  <c r="AF284" i="5"/>
  <c r="AG284" i="5"/>
  <c r="AH284" i="5"/>
  <c r="AI284" i="5"/>
  <c r="AJ284" i="5"/>
  <c r="AK284" i="5"/>
  <c r="AL284" i="5"/>
  <c r="AM284" i="5"/>
  <c r="AN284" i="5"/>
  <c r="B284" i="5"/>
  <c r="C221" i="5"/>
  <c r="C220" i="5"/>
  <c r="D220" i="5"/>
  <c r="C219" i="5"/>
  <c r="D219" i="5"/>
  <c r="E219" i="5"/>
  <c r="C218" i="5"/>
  <c r="D218" i="5"/>
  <c r="E218" i="5"/>
  <c r="F218" i="5"/>
  <c r="C217" i="5"/>
  <c r="D217" i="5"/>
  <c r="E217" i="5"/>
  <c r="F217" i="5"/>
  <c r="G217" i="5"/>
  <c r="C216" i="5"/>
  <c r="D216" i="5"/>
  <c r="E216" i="5"/>
  <c r="F216" i="5"/>
  <c r="G216" i="5"/>
  <c r="H216" i="5"/>
  <c r="C215" i="5"/>
  <c r="D215" i="5"/>
  <c r="E215" i="5"/>
  <c r="F215" i="5"/>
  <c r="G215" i="5"/>
  <c r="H215" i="5"/>
  <c r="I215" i="5"/>
  <c r="C214" i="5"/>
  <c r="D214" i="5"/>
  <c r="E214" i="5"/>
  <c r="F214" i="5"/>
  <c r="G214" i="5"/>
  <c r="H214" i="5"/>
  <c r="I214" i="5"/>
  <c r="J214" i="5"/>
  <c r="C213" i="5"/>
  <c r="D213" i="5"/>
  <c r="E213" i="5"/>
  <c r="F213" i="5"/>
  <c r="G213" i="5"/>
  <c r="H213" i="5"/>
  <c r="I213" i="5"/>
  <c r="J213" i="5"/>
  <c r="K213" i="5"/>
  <c r="C212" i="5"/>
  <c r="D212" i="5"/>
  <c r="E212" i="5"/>
  <c r="F212" i="5"/>
  <c r="G212" i="5"/>
  <c r="H212" i="5"/>
  <c r="I212" i="5"/>
  <c r="J212" i="5"/>
  <c r="K212" i="5"/>
  <c r="L212" i="5"/>
  <c r="C211" i="5"/>
  <c r="D211" i="5"/>
  <c r="E211" i="5"/>
  <c r="F211" i="5"/>
  <c r="G211" i="5"/>
  <c r="H211" i="5"/>
  <c r="I211" i="5"/>
  <c r="J211" i="5"/>
  <c r="K211" i="5"/>
  <c r="L211" i="5"/>
  <c r="M211" i="5"/>
  <c r="C210" i="5"/>
  <c r="D210" i="5"/>
  <c r="E210" i="5"/>
  <c r="F210" i="5"/>
  <c r="G210" i="5"/>
  <c r="H210" i="5"/>
  <c r="I210" i="5"/>
  <c r="J210" i="5"/>
  <c r="K210" i="5"/>
  <c r="L210" i="5"/>
  <c r="M210" i="5"/>
  <c r="N210" i="5"/>
  <c r="C209" i="5"/>
  <c r="D209" i="5"/>
  <c r="E209" i="5"/>
  <c r="F209" i="5"/>
  <c r="G209" i="5"/>
  <c r="H209" i="5"/>
  <c r="I209" i="5"/>
  <c r="J209" i="5"/>
  <c r="K209" i="5"/>
  <c r="L209" i="5"/>
  <c r="M209" i="5"/>
  <c r="N209" i="5"/>
  <c r="O209" i="5"/>
  <c r="C208" i="5"/>
  <c r="D208" i="5"/>
  <c r="E208" i="5"/>
  <c r="F208" i="5"/>
  <c r="G208" i="5"/>
  <c r="H208" i="5"/>
  <c r="I208" i="5"/>
  <c r="J208" i="5"/>
  <c r="K208" i="5"/>
  <c r="L208" i="5"/>
  <c r="M208" i="5"/>
  <c r="N208" i="5"/>
  <c r="O208" i="5"/>
  <c r="P208" i="5"/>
  <c r="C207" i="5"/>
  <c r="D207" i="5"/>
  <c r="E207" i="5"/>
  <c r="F207" i="5"/>
  <c r="G207" i="5"/>
  <c r="H207" i="5"/>
  <c r="I207" i="5"/>
  <c r="J207" i="5"/>
  <c r="K207" i="5"/>
  <c r="L207" i="5"/>
  <c r="M207" i="5"/>
  <c r="N207" i="5"/>
  <c r="O207" i="5"/>
  <c r="P207" i="5"/>
  <c r="Q207" i="5"/>
  <c r="C206" i="5"/>
  <c r="D206" i="5"/>
  <c r="E206" i="5"/>
  <c r="F206" i="5"/>
  <c r="G206" i="5"/>
  <c r="H206" i="5"/>
  <c r="I206" i="5"/>
  <c r="J206" i="5"/>
  <c r="K206" i="5"/>
  <c r="L206" i="5"/>
  <c r="M206" i="5"/>
  <c r="N206" i="5"/>
  <c r="O206" i="5"/>
  <c r="P206" i="5"/>
  <c r="Q206" i="5"/>
  <c r="R206" i="5"/>
  <c r="C205" i="5"/>
  <c r="D205" i="5"/>
  <c r="E205" i="5"/>
  <c r="F205" i="5"/>
  <c r="G205" i="5"/>
  <c r="H205" i="5"/>
  <c r="I205" i="5"/>
  <c r="J205" i="5"/>
  <c r="K205" i="5"/>
  <c r="L205" i="5"/>
  <c r="M205" i="5"/>
  <c r="N205" i="5"/>
  <c r="O205" i="5"/>
  <c r="P205" i="5"/>
  <c r="Q205" i="5"/>
  <c r="R205" i="5"/>
  <c r="S205" i="5"/>
  <c r="C204" i="5"/>
  <c r="D204" i="5"/>
  <c r="E204" i="5"/>
  <c r="F204" i="5"/>
  <c r="G204" i="5"/>
  <c r="H204" i="5"/>
  <c r="I204" i="5"/>
  <c r="J204" i="5"/>
  <c r="K204" i="5"/>
  <c r="L204" i="5"/>
  <c r="M204" i="5"/>
  <c r="N204" i="5"/>
  <c r="O204" i="5"/>
  <c r="P204" i="5"/>
  <c r="Q204" i="5"/>
  <c r="R204" i="5"/>
  <c r="S204" i="5"/>
  <c r="T204" i="5"/>
  <c r="C203" i="5"/>
  <c r="D203" i="5"/>
  <c r="E203" i="5"/>
  <c r="F203" i="5"/>
  <c r="G203" i="5"/>
  <c r="H203" i="5"/>
  <c r="I203" i="5"/>
  <c r="J203" i="5"/>
  <c r="K203" i="5"/>
  <c r="L203" i="5"/>
  <c r="M203" i="5"/>
  <c r="N203" i="5"/>
  <c r="O203" i="5"/>
  <c r="P203" i="5"/>
  <c r="Q203" i="5"/>
  <c r="R203" i="5"/>
  <c r="S203" i="5"/>
  <c r="T203" i="5"/>
  <c r="U203" i="5"/>
  <c r="C202" i="5"/>
  <c r="D202" i="5"/>
  <c r="E202" i="5"/>
  <c r="F202" i="5"/>
  <c r="G202" i="5"/>
  <c r="H202" i="5"/>
  <c r="I202" i="5"/>
  <c r="J202" i="5"/>
  <c r="K202" i="5"/>
  <c r="L202" i="5"/>
  <c r="M202" i="5"/>
  <c r="N202" i="5"/>
  <c r="O202" i="5"/>
  <c r="P202" i="5"/>
  <c r="Q202" i="5"/>
  <c r="R202" i="5"/>
  <c r="S202" i="5"/>
  <c r="T202" i="5"/>
  <c r="U202" i="5"/>
  <c r="V202" i="5"/>
  <c r="C201" i="5"/>
  <c r="D201" i="5"/>
  <c r="E201" i="5"/>
  <c r="F201" i="5"/>
  <c r="G201" i="5"/>
  <c r="H201" i="5"/>
  <c r="I201" i="5"/>
  <c r="J201" i="5"/>
  <c r="K201" i="5"/>
  <c r="L201" i="5"/>
  <c r="M201" i="5"/>
  <c r="N201" i="5"/>
  <c r="O201" i="5"/>
  <c r="P201" i="5"/>
  <c r="Q201" i="5"/>
  <c r="R201" i="5"/>
  <c r="S201" i="5"/>
  <c r="T201" i="5"/>
  <c r="U201" i="5"/>
  <c r="V201" i="5"/>
  <c r="W201" i="5"/>
  <c r="C200" i="5"/>
  <c r="D200" i="5"/>
  <c r="E200" i="5"/>
  <c r="F200" i="5"/>
  <c r="G200" i="5"/>
  <c r="H200" i="5"/>
  <c r="I200" i="5"/>
  <c r="J200" i="5"/>
  <c r="K200" i="5"/>
  <c r="L200" i="5"/>
  <c r="M200" i="5"/>
  <c r="N200" i="5"/>
  <c r="O200" i="5"/>
  <c r="P200" i="5"/>
  <c r="Q200" i="5"/>
  <c r="R200" i="5"/>
  <c r="S200" i="5"/>
  <c r="T200" i="5"/>
  <c r="U200" i="5"/>
  <c r="V200" i="5"/>
  <c r="W200" i="5"/>
  <c r="X200" i="5"/>
  <c r="C199" i="5"/>
  <c r="D199" i="5"/>
  <c r="E199" i="5"/>
  <c r="F199" i="5"/>
  <c r="G199" i="5"/>
  <c r="H199" i="5"/>
  <c r="I199" i="5"/>
  <c r="J199" i="5"/>
  <c r="K199" i="5"/>
  <c r="L199" i="5"/>
  <c r="M199" i="5"/>
  <c r="N199" i="5"/>
  <c r="O199" i="5"/>
  <c r="P199" i="5"/>
  <c r="Q199" i="5"/>
  <c r="R199" i="5"/>
  <c r="S199" i="5"/>
  <c r="T199" i="5"/>
  <c r="U199" i="5"/>
  <c r="V199" i="5"/>
  <c r="W199" i="5"/>
  <c r="X199" i="5"/>
  <c r="Y199" i="5"/>
  <c r="C198" i="5"/>
  <c r="D198" i="5"/>
  <c r="E198" i="5"/>
  <c r="F198" i="5"/>
  <c r="G198" i="5"/>
  <c r="H198" i="5"/>
  <c r="I198" i="5"/>
  <c r="J198" i="5"/>
  <c r="K198" i="5"/>
  <c r="L198" i="5"/>
  <c r="M198" i="5"/>
  <c r="N198" i="5"/>
  <c r="O198" i="5"/>
  <c r="P198" i="5"/>
  <c r="Q198" i="5"/>
  <c r="R198" i="5"/>
  <c r="S198" i="5"/>
  <c r="T198" i="5"/>
  <c r="U198" i="5"/>
  <c r="V198" i="5"/>
  <c r="W198" i="5"/>
  <c r="X198" i="5"/>
  <c r="Y198" i="5"/>
  <c r="Z198" i="5"/>
  <c r="C197" i="5"/>
  <c r="D197" i="5"/>
  <c r="E197" i="5"/>
  <c r="F197" i="5"/>
  <c r="G197" i="5"/>
  <c r="H197" i="5"/>
  <c r="I197" i="5"/>
  <c r="J197" i="5"/>
  <c r="K197" i="5"/>
  <c r="L197" i="5"/>
  <c r="M197" i="5"/>
  <c r="N197" i="5"/>
  <c r="O197" i="5"/>
  <c r="P197" i="5"/>
  <c r="Q197" i="5"/>
  <c r="R197" i="5"/>
  <c r="S197" i="5"/>
  <c r="T197" i="5"/>
  <c r="U197" i="5"/>
  <c r="V197" i="5"/>
  <c r="W197" i="5"/>
  <c r="X197" i="5"/>
  <c r="Y197" i="5"/>
  <c r="Z197" i="5"/>
  <c r="AA197" i="5"/>
  <c r="C196" i="5"/>
  <c r="D196" i="5"/>
  <c r="E196" i="5"/>
  <c r="F196" i="5"/>
  <c r="G196" i="5"/>
  <c r="H196" i="5"/>
  <c r="I196" i="5"/>
  <c r="J196" i="5"/>
  <c r="K196" i="5"/>
  <c r="L196" i="5"/>
  <c r="M196" i="5"/>
  <c r="N196" i="5"/>
  <c r="O196" i="5"/>
  <c r="P196" i="5"/>
  <c r="Q196" i="5"/>
  <c r="R196" i="5"/>
  <c r="S196" i="5"/>
  <c r="T196" i="5"/>
  <c r="U196" i="5"/>
  <c r="V196" i="5"/>
  <c r="W196" i="5"/>
  <c r="X196" i="5"/>
  <c r="Y196" i="5"/>
  <c r="Z196" i="5"/>
  <c r="AA196" i="5"/>
  <c r="AB196" i="5"/>
  <c r="C195" i="5"/>
  <c r="D195" i="5"/>
  <c r="E195" i="5"/>
  <c r="F195" i="5"/>
  <c r="G195" i="5"/>
  <c r="H195" i="5"/>
  <c r="I195" i="5"/>
  <c r="J195" i="5"/>
  <c r="K195" i="5"/>
  <c r="L195" i="5"/>
  <c r="M195" i="5"/>
  <c r="N195" i="5"/>
  <c r="O195" i="5"/>
  <c r="P195" i="5"/>
  <c r="Q195" i="5"/>
  <c r="R195" i="5"/>
  <c r="S195" i="5"/>
  <c r="T195" i="5"/>
  <c r="U195" i="5"/>
  <c r="V195" i="5"/>
  <c r="W195" i="5"/>
  <c r="X195" i="5"/>
  <c r="Y195" i="5"/>
  <c r="Z195" i="5"/>
  <c r="AA195" i="5"/>
  <c r="AB195" i="5"/>
  <c r="AC195" i="5"/>
  <c r="C194" i="5"/>
  <c r="D194" i="5"/>
  <c r="E194" i="5"/>
  <c r="F194" i="5"/>
  <c r="G194" i="5"/>
  <c r="H194" i="5"/>
  <c r="I194" i="5"/>
  <c r="J194" i="5"/>
  <c r="K194" i="5"/>
  <c r="L194" i="5"/>
  <c r="M194" i="5"/>
  <c r="N194" i="5"/>
  <c r="O194" i="5"/>
  <c r="P194" i="5"/>
  <c r="Q194" i="5"/>
  <c r="R194" i="5"/>
  <c r="S194" i="5"/>
  <c r="T194" i="5"/>
  <c r="U194" i="5"/>
  <c r="V194" i="5"/>
  <c r="W194" i="5"/>
  <c r="X194" i="5"/>
  <c r="Y194" i="5"/>
  <c r="Z194" i="5"/>
  <c r="AA194" i="5"/>
  <c r="AB194" i="5"/>
  <c r="AC194" i="5"/>
  <c r="AD194" i="5"/>
  <c r="C193" i="5"/>
  <c r="D193" i="5"/>
  <c r="E193" i="5"/>
  <c r="F193" i="5"/>
  <c r="G193" i="5"/>
  <c r="H193" i="5"/>
  <c r="I193" i="5"/>
  <c r="J193" i="5"/>
  <c r="K193" i="5"/>
  <c r="L193" i="5"/>
  <c r="M193" i="5"/>
  <c r="N193" i="5"/>
  <c r="O193" i="5"/>
  <c r="P193" i="5"/>
  <c r="Q193" i="5"/>
  <c r="R193" i="5"/>
  <c r="S193" i="5"/>
  <c r="T193" i="5"/>
  <c r="U193" i="5"/>
  <c r="V193" i="5"/>
  <c r="W193" i="5"/>
  <c r="X193" i="5"/>
  <c r="Y193" i="5"/>
  <c r="Z193" i="5"/>
  <c r="AA193" i="5"/>
  <c r="AB193" i="5"/>
  <c r="AC193" i="5"/>
  <c r="AD193" i="5"/>
  <c r="AE193" i="5"/>
  <c r="C192" i="5"/>
  <c r="D192" i="5"/>
  <c r="E192" i="5"/>
  <c r="F192" i="5"/>
  <c r="G192" i="5"/>
  <c r="H192" i="5"/>
  <c r="I192" i="5"/>
  <c r="J192" i="5"/>
  <c r="K192" i="5"/>
  <c r="L192" i="5"/>
  <c r="M192" i="5"/>
  <c r="N192" i="5"/>
  <c r="O192" i="5"/>
  <c r="P192" i="5"/>
  <c r="Q192" i="5"/>
  <c r="R192" i="5"/>
  <c r="S192" i="5"/>
  <c r="T192" i="5"/>
  <c r="U192" i="5"/>
  <c r="V192" i="5"/>
  <c r="W192" i="5"/>
  <c r="X192" i="5"/>
  <c r="Y192" i="5"/>
  <c r="Z192" i="5"/>
  <c r="AA192" i="5"/>
  <c r="AB192" i="5"/>
  <c r="AC192" i="5"/>
  <c r="AD192" i="5"/>
  <c r="AE192" i="5"/>
  <c r="AF192" i="5"/>
  <c r="C191" i="5"/>
  <c r="D191" i="5"/>
  <c r="E191" i="5"/>
  <c r="F191" i="5"/>
  <c r="G191" i="5"/>
  <c r="H191" i="5"/>
  <c r="I191" i="5"/>
  <c r="J191" i="5"/>
  <c r="K191" i="5"/>
  <c r="L191" i="5"/>
  <c r="M191" i="5"/>
  <c r="N191" i="5"/>
  <c r="O191" i="5"/>
  <c r="P191" i="5"/>
  <c r="Q191" i="5"/>
  <c r="R191" i="5"/>
  <c r="S191" i="5"/>
  <c r="T191" i="5"/>
  <c r="U191" i="5"/>
  <c r="V191" i="5"/>
  <c r="W191" i="5"/>
  <c r="X191" i="5"/>
  <c r="Y191" i="5"/>
  <c r="Z191" i="5"/>
  <c r="AA191" i="5"/>
  <c r="AB191" i="5"/>
  <c r="AC191" i="5"/>
  <c r="AD191" i="5"/>
  <c r="AE191" i="5"/>
  <c r="AF191" i="5"/>
  <c r="AG191" i="5"/>
  <c r="C190" i="5"/>
  <c r="D190" i="5"/>
  <c r="E190" i="5"/>
  <c r="F190" i="5"/>
  <c r="G190" i="5"/>
  <c r="H190" i="5"/>
  <c r="I190" i="5"/>
  <c r="J190" i="5"/>
  <c r="K190" i="5"/>
  <c r="L190" i="5"/>
  <c r="M190" i="5"/>
  <c r="N190" i="5"/>
  <c r="O190" i="5"/>
  <c r="P190" i="5"/>
  <c r="Q190" i="5"/>
  <c r="R190" i="5"/>
  <c r="S190" i="5"/>
  <c r="T190" i="5"/>
  <c r="U190" i="5"/>
  <c r="V190" i="5"/>
  <c r="W190" i="5"/>
  <c r="X190" i="5"/>
  <c r="Y190" i="5"/>
  <c r="Z190" i="5"/>
  <c r="AA190" i="5"/>
  <c r="AB190" i="5"/>
  <c r="AC190" i="5"/>
  <c r="AD190" i="5"/>
  <c r="AE190" i="5"/>
  <c r="AF190" i="5"/>
  <c r="AG190" i="5"/>
  <c r="AH190" i="5"/>
  <c r="C189" i="5"/>
  <c r="D189" i="5"/>
  <c r="E189" i="5"/>
  <c r="F189" i="5"/>
  <c r="G189" i="5"/>
  <c r="H189" i="5"/>
  <c r="I189" i="5"/>
  <c r="J189" i="5"/>
  <c r="K189" i="5"/>
  <c r="L189" i="5"/>
  <c r="M189" i="5"/>
  <c r="N189" i="5"/>
  <c r="O189" i="5"/>
  <c r="P189" i="5"/>
  <c r="Q189" i="5"/>
  <c r="R189" i="5"/>
  <c r="S189" i="5"/>
  <c r="T189" i="5"/>
  <c r="U189" i="5"/>
  <c r="V189" i="5"/>
  <c r="W189" i="5"/>
  <c r="X189" i="5"/>
  <c r="Y189" i="5"/>
  <c r="Z189" i="5"/>
  <c r="AA189" i="5"/>
  <c r="AB189" i="5"/>
  <c r="AC189" i="5"/>
  <c r="AD189" i="5"/>
  <c r="AE189" i="5"/>
  <c r="AF189" i="5"/>
  <c r="AG189" i="5"/>
  <c r="AH189" i="5"/>
  <c r="AI189" i="5"/>
  <c r="C188" i="5"/>
  <c r="D188" i="5"/>
  <c r="E188" i="5"/>
  <c r="F188" i="5"/>
  <c r="G188" i="5"/>
  <c r="H188" i="5"/>
  <c r="I188" i="5"/>
  <c r="J188" i="5"/>
  <c r="K188" i="5"/>
  <c r="L188" i="5"/>
  <c r="M188" i="5"/>
  <c r="N188" i="5"/>
  <c r="O188" i="5"/>
  <c r="P188" i="5"/>
  <c r="Q188" i="5"/>
  <c r="R188" i="5"/>
  <c r="S188" i="5"/>
  <c r="T188" i="5"/>
  <c r="U188" i="5"/>
  <c r="V188" i="5"/>
  <c r="W188" i="5"/>
  <c r="X188" i="5"/>
  <c r="Y188" i="5"/>
  <c r="Z188" i="5"/>
  <c r="AA188" i="5"/>
  <c r="AB188" i="5"/>
  <c r="AC188" i="5"/>
  <c r="AD188" i="5"/>
  <c r="AE188" i="5"/>
  <c r="AF188" i="5"/>
  <c r="AG188" i="5"/>
  <c r="AH188" i="5"/>
  <c r="AI188" i="5"/>
  <c r="AJ188" i="5"/>
  <c r="C187" i="5"/>
  <c r="D187" i="5"/>
  <c r="E187" i="5"/>
  <c r="F187" i="5"/>
  <c r="G187" i="5"/>
  <c r="H187" i="5"/>
  <c r="I187" i="5"/>
  <c r="J187" i="5"/>
  <c r="K187" i="5"/>
  <c r="L187" i="5"/>
  <c r="M187" i="5"/>
  <c r="N187" i="5"/>
  <c r="O187" i="5"/>
  <c r="P187" i="5"/>
  <c r="Q187" i="5"/>
  <c r="R187" i="5"/>
  <c r="S187" i="5"/>
  <c r="T187" i="5"/>
  <c r="U187" i="5"/>
  <c r="V187" i="5"/>
  <c r="W187" i="5"/>
  <c r="X187" i="5"/>
  <c r="Y187" i="5"/>
  <c r="Z187" i="5"/>
  <c r="AA187" i="5"/>
  <c r="AB187" i="5"/>
  <c r="AC187" i="5"/>
  <c r="AD187" i="5"/>
  <c r="AE187" i="5"/>
  <c r="AF187" i="5"/>
  <c r="AG187" i="5"/>
  <c r="AH187" i="5"/>
  <c r="AI187" i="5"/>
  <c r="AJ187" i="5"/>
  <c r="AK187" i="5"/>
  <c r="C186" i="5"/>
  <c r="D186" i="5"/>
  <c r="E186" i="5"/>
  <c r="F186" i="5"/>
  <c r="G186" i="5"/>
  <c r="H186" i="5"/>
  <c r="I186" i="5"/>
  <c r="J186" i="5"/>
  <c r="K186" i="5"/>
  <c r="L186" i="5"/>
  <c r="M186" i="5"/>
  <c r="N186" i="5"/>
  <c r="O186" i="5"/>
  <c r="P186" i="5"/>
  <c r="Q186" i="5"/>
  <c r="R186" i="5"/>
  <c r="S186" i="5"/>
  <c r="T186" i="5"/>
  <c r="U186" i="5"/>
  <c r="V186" i="5"/>
  <c r="W186" i="5"/>
  <c r="X186" i="5"/>
  <c r="Y186" i="5"/>
  <c r="Z186" i="5"/>
  <c r="AA186" i="5"/>
  <c r="AB186" i="5"/>
  <c r="AC186" i="5"/>
  <c r="AD186" i="5"/>
  <c r="AE186" i="5"/>
  <c r="AF186" i="5"/>
  <c r="AG186" i="5"/>
  <c r="AH186" i="5"/>
  <c r="AI186" i="5"/>
  <c r="AJ186" i="5"/>
  <c r="AK186" i="5"/>
  <c r="AL186" i="5"/>
  <c r="C185" i="5"/>
  <c r="D185" i="5"/>
  <c r="E185" i="5"/>
  <c r="F185" i="5"/>
  <c r="G185" i="5"/>
  <c r="H185" i="5"/>
  <c r="I185" i="5"/>
  <c r="J185" i="5"/>
  <c r="K185" i="5"/>
  <c r="L185" i="5"/>
  <c r="M185" i="5"/>
  <c r="N185" i="5"/>
  <c r="O185" i="5"/>
  <c r="P185" i="5"/>
  <c r="Q185" i="5"/>
  <c r="R185" i="5"/>
  <c r="S185" i="5"/>
  <c r="T185" i="5"/>
  <c r="U185" i="5"/>
  <c r="V185" i="5"/>
  <c r="W185" i="5"/>
  <c r="X185" i="5"/>
  <c r="Y185" i="5"/>
  <c r="Z185" i="5"/>
  <c r="AA185" i="5"/>
  <c r="AB185" i="5"/>
  <c r="AC185" i="5"/>
  <c r="AD185" i="5"/>
  <c r="AE185" i="5"/>
  <c r="AF185" i="5"/>
  <c r="AG185" i="5"/>
  <c r="AH185" i="5"/>
  <c r="AI185" i="5"/>
  <c r="AJ185" i="5"/>
  <c r="AK185" i="5"/>
  <c r="AL185" i="5"/>
  <c r="AM185" i="5"/>
  <c r="C184" i="5"/>
  <c r="D184" i="5"/>
  <c r="E184" i="5"/>
  <c r="F184" i="5"/>
  <c r="G184" i="5"/>
  <c r="H184" i="5"/>
  <c r="I184" i="5"/>
  <c r="J184" i="5"/>
  <c r="K184" i="5"/>
  <c r="L184" i="5"/>
  <c r="M184" i="5"/>
  <c r="N184" i="5"/>
  <c r="O184" i="5"/>
  <c r="P184" i="5"/>
  <c r="Q184" i="5"/>
  <c r="R184" i="5"/>
  <c r="S184" i="5"/>
  <c r="T184" i="5"/>
  <c r="U184" i="5"/>
  <c r="V184" i="5"/>
  <c r="W184" i="5"/>
  <c r="X184" i="5"/>
  <c r="Y184" i="5"/>
  <c r="Z184" i="5"/>
  <c r="AA184" i="5"/>
  <c r="AB184" i="5"/>
  <c r="AC184" i="5"/>
  <c r="AD184" i="5"/>
  <c r="AE184" i="5"/>
  <c r="AF184" i="5"/>
  <c r="AG184" i="5"/>
  <c r="AH184" i="5"/>
  <c r="AI184" i="5"/>
  <c r="AJ184" i="5"/>
  <c r="AK184" i="5"/>
  <c r="AL184" i="5"/>
  <c r="AM184" i="5"/>
  <c r="AN184" i="5"/>
  <c r="B185" i="5"/>
  <c r="B186" i="5"/>
  <c r="B187" i="5"/>
  <c r="B188" i="5"/>
  <c r="B189" i="5"/>
  <c r="B190" i="5"/>
  <c r="B191" i="5"/>
  <c r="B192" i="5"/>
  <c r="B193" i="5"/>
  <c r="B194" i="5"/>
  <c r="B195" i="5"/>
  <c r="B196" i="5"/>
  <c r="B197" i="5"/>
  <c r="B198" i="5"/>
  <c r="B199" i="5"/>
  <c r="B200" i="5"/>
  <c r="B201" i="5"/>
  <c r="B202" i="5"/>
  <c r="B203" i="5"/>
  <c r="B204" i="5"/>
  <c r="B205" i="5"/>
  <c r="B206" i="5"/>
  <c r="B207" i="5"/>
  <c r="B208" i="5"/>
  <c r="B209" i="5"/>
  <c r="B210" i="5"/>
  <c r="B211" i="5"/>
  <c r="B212" i="5"/>
  <c r="B213" i="5"/>
  <c r="B214" i="5"/>
  <c r="B215" i="5"/>
  <c r="B216" i="5"/>
  <c r="B217" i="5"/>
  <c r="B218" i="5"/>
  <c r="B219" i="5"/>
  <c r="B220" i="5"/>
  <c r="B221" i="5"/>
  <c r="B222" i="5"/>
  <c r="B184" i="5"/>
  <c r="D120" i="5"/>
  <c r="D119" i="5"/>
  <c r="E119" i="5"/>
  <c r="D118" i="5"/>
  <c r="E118" i="5"/>
  <c r="F118" i="5"/>
  <c r="D117" i="5"/>
  <c r="E117" i="5"/>
  <c r="F117" i="5"/>
  <c r="G117" i="5"/>
  <c r="D116" i="5"/>
  <c r="E116" i="5"/>
  <c r="F116" i="5"/>
  <c r="G116" i="5"/>
  <c r="H116" i="5"/>
  <c r="D115" i="5"/>
  <c r="E115" i="5"/>
  <c r="F115" i="5"/>
  <c r="G115" i="5"/>
  <c r="H115" i="5"/>
  <c r="I115" i="5"/>
  <c r="D114" i="5"/>
  <c r="E114" i="5"/>
  <c r="F114" i="5"/>
  <c r="G114" i="5"/>
  <c r="H114" i="5"/>
  <c r="I114" i="5"/>
  <c r="J114" i="5"/>
  <c r="D113" i="5"/>
  <c r="E113" i="5"/>
  <c r="F113" i="5"/>
  <c r="G113" i="5"/>
  <c r="H113" i="5"/>
  <c r="I113" i="5"/>
  <c r="J113" i="5"/>
  <c r="K113" i="5"/>
  <c r="D112" i="5"/>
  <c r="E112" i="5"/>
  <c r="F112" i="5"/>
  <c r="G112" i="5"/>
  <c r="H112" i="5"/>
  <c r="I112" i="5"/>
  <c r="J112" i="5"/>
  <c r="K112" i="5"/>
  <c r="L112" i="5"/>
  <c r="D111" i="5"/>
  <c r="E111" i="5"/>
  <c r="F111" i="5"/>
  <c r="G111" i="5"/>
  <c r="H111" i="5"/>
  <c r="I111" i="5"/>
  <c r="J111" i="5"/>
  <c r="K111" i="5"/>
  <c r="L111" i="5"/>
  <c r="M111" i="5"/>
  <c r="D110" i="5"/>
  <c r="E110" i="5"/>
  <c r="F110" i="5"/>
  <c r="G110" i="5"/>
  <c r="H110" i="5"/>
  <c r="I110" i="5"/>
  <c r="J110" i="5"/>
  <c r="K110" i="5"/>
  <c r="L110" i="5"/>
  <c r="M110" i="5"/>
  <c r="N110" i="5"/>
  <c r="D109" i="5"/>
  <c r="E109" i="5"/>
  <c r="F109" i="5"/>
  <c r="G109" i="5"/>
  <c r="H109" i="5"/>
  <c r="I109" i="5"/>
  <c r="J109" i="5"/>
  <c r="K109" i="5"/>
  <c r="L109" i="5"/>
  <c r="M109" i="5"/>
  <c r="N109" i="5"/>
  <c r="O109" i="5"/>
  <c r="D108" i="5"/>
  <c r="E108" i="5"/>
  <c r="F108" i="5"/>
  <c r="G108" i="5"/>
  <c r="H108" i="5"/>
  <c r="I108" i="5"/>
  <c r="J108" i="5"/>
  <c r="K108" i="5"/>
  <c r="L108" i="5"/>
  <c r="M108" i="5"/>
  <c r="N108" i="5"/>
  <c r="O108" i="5"/>
  <c r="P108" i="5"/>
  <c r="D107" i="5"/>
  <c r="E107" i="5"/>
  <c r="F107" i="5"/>
  <c r="G107" i="5"/>
  <c r="H107" i="5"/>
  <c r="I107" i="5"/>
  <c r="J107" i="5"/>
  <c r="K107" i="5"/>
  <c r="L107" i="5"/>
  <c r="M107" i="5"/>
  <c r="N107" i="5"/>
  <c r="O107" i="5"/>
  <c r="P107" i="5"/>
  <c r="Q107" i="5"/>
  <c r="D106" i="5"/>
  <c r="E106" i="5"/>
  <c r="F106" i="5"/>
  <c r="G106" i="5"/>
  <c r="H106" i="5"/>
  <c r="I106" i="5"/>
  <c r="J106" i="5"/>
  <c r="K106" i="5"/>
  <c r="L106" i="5"/>
  <c r="M106" i="5"/>
  <c r="N106" i="5"/>
  <c r="O106" i="5"/>
  <c r="P106" i="5"/>
  <c r="Q106" i="5"/>
  <c r="R106" i="5"/>
  <c r="D105" i="5"/>
  <c r="E105" i="5"/>
  <c r="F105" i="5"/>
  <c r="G105" i="5"/>
  <c r="H105" i="5"/>
  <c r="I105" i="5"/>
  <c r="J105" i="5"/>
  <c r="K105" i="5"/>
  <c r="L105" i="5"/>
  <c r="M105" i="5"/>
  <c r="N105" i="5"/>
  <c r="O105" i="5"/>
  <c r="P105" i="5"/>
  <c r="Q105" i="5"/>
  <c r="R105" i="5"/>
  <c r="S105" i="5"/>
  <c r="D104" i="5"/>
  <c r="E104" i="5"/>
  <c r="F104" i="5"/>
  <c r="G104" i="5"/>
  <c r="H104" i="5"/>
  <c r="I104" i="5"/>
  <c r="J104" i="5"/>
  <c r="K104" i="5"/>
  <c r="L104" i="5"/>
  <c r="M104" i="5"/>
  <c r="N104" i="5"/>
  <c r="O104" i="5"/>
  <c r="P104" i="5"/>
  <c r="Q104" i="5"/>
  <c r="R104" i="5"/>
  <c r="S104" i="5"/>
  <c r="T104" i="5"/>
  <c r="D103" i="5"/>
  <c r="E103" i="5"/>
  <c r="F103" i="5"/>
  <c r="G103" i="5"/>
  <c r="H103" i="5"/>
  <c r="I103" i="5"/>
  <c r="J103" i="5"/>
  <c r="K103" i="5"/>
  <c r="L103" i="5"/>
  <c r="M103" i="5"/>
  <c r="N103" i="5"/>
  <c r="O103" i="5"/>
  <c r="P103" i="5"/>
  <c r="Q103" i="5"/>
  <c r="R103" i="5"/>
  <c r="S103" i="5"/>
  <c r="T103" i="5"/>
  <c r="U103" i="5"/>
  <c r="D102" i="5"/>
  <c r="E102" i="5"/>
  <c r="F102" i="5"/>
  <c r="G102" i="5"/>
  <c r="H102" i="5"/>
  <c r="I102" i="5"/>
  <c r="J102" i="5"/>
  <c r="K102" i="5"/>
  <c r="L102" i="5"/>
  <c r="M102" i="5"/>
  <c r="N102" i="5"/>
  <c r="O102" i="5"/>
  <c r="P102" i="5"/>
  <c r="Q102" i="5"/>
  <c r="R102" i="5"/>
  <c r="S102" i="5"/>
  <c r="T102" i="5"/>
  <c r="U102" i="5"/>
  <c r="V102" i="5"/>
  <c r="D101" i="5"/>
  <c r="E101" i="5"/>
  <c r="F101" i="5"/>
  <c r="G101" i="5"/>
  <c r="H101" i="5"/>
  <c r="I101" i="5"/>
  <c r="J101" i="5"/>
  <c r="K101" i="5"/>
  <c r="L101" i="5"/>
  <c r="M101" i="5"/>
  <c r="N101" i="5"/>
  <c r="O101" i="5"/>
  <c r="P101" i="5"/>
  <c r="Q101" i="5"/>
  <c r="R101" i="5"/>
  <c r="S101" i="5"/>
  <c r="T101" i="5"/>
  <c r="U101" i="5"/>
  <c r="V101" i="5"/>
  <c r="W101" i="5"/>
  <c r="D100" i="5"/>
  <c r="E100" i="5"/>
  <c r="F100" i="5"/>
  <c r="G100" i="5"/>
  <c r="H100" i="5"/>
  <c r="I100" i="5"/>
  <c r="J100" i="5"/>
  <c r="K100" i="5"/>
  <c r="L100" i="5"/>
  <c r="M100" i="5"/>
  <c r="N100" i="5"/>
  <c r="O100" i="5"/>
  <c r="P100" i="5"/>
  <c r="Q100" i="5"/>
  <c r="R100" i="5"/>
  <c r="S100" i="5"/>
  <c r="T100" i="5"/>
  <c r="U100" i="5"/>
  <c r="V100" i="5"/>
  <c r="W100" i="5"/>
  <c r="X100" i="5"/>
  <c r="D99" i="5"/>
  <c r="E99" i="5"/>
  <c r="F99" i="5"/>
  <c r="G99" i="5"/>
  <c r="H99" i="5"/>
  <c r="I99" i="5"/>
  <c r="J99" i="5"/>
  <c r="K99" i="5"/>
  <c r="L99" i="5"/>
  <c r="M99" i="5"/>
  <c r="N99" i="5"/>
  <c r="O99" i="5"/>
  <c r="P99" i="5"/>
  <c r="Q99" i="5"/>
  <c r="R99" i="5"/>
  <c r="S99" i="5"/>
  <c r="T99" i="5"/>
  <c r="U99" i="5"/>
  <c r="V99" i="5"/>
  <c r="W99" i="5"/>
  <c r="X99" i="5"/>
  <c r="Y99" i="5"/>
  <c r="D98" i="5"/>
  <c r="E98" i="5"/>
  <c r="F98" i="5"/>
  <c r="G98" i="5"/>
  <c r="H98" i="5"/>
  <c r="I98" i="5"/>
  <c r="J98" i="5"/>
  <c r="K98" i="5"/>
  <c r="L98" i="5"/>
  <c r="M98" i="5"/>
  <c r="N98" i="5"/>
  <c r="O98" i="5"/>
  <c r="P98" i="5"/>
  <c r="Q98" i="5"/>
  <c r="R98" i="5"/>
  <c r="S98" i="5"/>
  <c r="T98" i="5"/>
  <c r="U98" i="5"/>
  <c r="V98" i="5"/>
  <c r="W98" i="5"/>
  <c r="X98" i="5"/>
  <c r="Y98" i="5"/>
  <c r="Z98" i="5"/>
  <c r="D97" i="5"/>
  <c r="E97" i="5"/>
  <c r="F97" i="5"/>
  <c r="G97" i="5"/>
  <c r="H97" i="5"/>
  <c r="I97" i="5"/>
  <c r="J97" i="5"/>
  <c r="K97" i="5"/>
  <c r="L97" i="5"/>
  <c r="M97" i="5"/>
  <c r="N97" i="5"/>
  <c r="O97" i="5"/>
  <c r="P97" i="5"/>
  <c r="Q97" i="5"/>
  <c r="R97" i="5"/>
  <c r="S97" i="5"/>
  <c r="T97" i="5"/>
  <c r="U97" i="5"/>
  <c r="V97" i="5"/>
  <c r="W97" i="5"/>
  <c r="X97" i="5"/>
  <c r="Y97" i="5"/>
  <c r="Z97" i="5"/>
  <c r="AA97"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D96" i="5"/>
  <c r="E96" i="5"/>
  <c r="F96" i="5"/>
  <c r="G96" i="5"/>
  <c r="H96" i="5"/>
  <c r="I96" i="5"/>
  <c r="J96" i="5"/>
  <c r="K96" i="5"/>
  <c r="L96" i="5"/>
  <c r="M96" i="5"/>
  <c r="N96" i="5"/>
  <c r="O96" i="5"/>
  <c r="P96" i="5"/>
  <c r="Q96" i="5"/>
  <c r="R96" i="5"/>
  <c r="S96" i="5"/>
  <c r="T96" i="5"/>
  <c r="U96" i="5"/>
  <c r="V96" i="5"/>
  <c r="W96" i="5"/>
  <c r="X96" i="5"/>
  <c r="Y96" i="5"/>
  <c r="Z96" i="5"/>
  <c r="AA96" i="5"/>
  <c r="AB96" i="5"/>
  <c r="D95" i="5"/>
  <c r="E95" i="5"/>
  <c r="F95" i="5"/>
  <c r="G95" i="5"/>
  <c r="H95" i="5"/>
  <c r="I95" i="5"/>
  <c r="J95" i="5"/>
  <c r="K95" i="5"/>
  <c r="L95" i="5"/>
  <c r="M95" i="5"/>
  <c r="N95" i="5"/>
  <c r="O95" i="5"/>
  <c r="P95" i="5"/>
  <c r="Q95" i="5"/>
  <c r="R95" i="5"/>
  <c r="S95" i="5"/>
  <c r="T95" i="5"/>
  <c r="U95" i="5"/>
  <c r="V95" i="5"/>
  <c r="W95" i="5"/>
  <c r="X95" i="5"/>
  <c r="Y95" i="5"/>
  <c r="Z95" i="5"/>
  <c r="AA95" i="5"/>
  <c r="AB95" i="5"/>
  <c r="AC95" i="5"/>
  <c r="D94" i="5"/>
  <c r="E94" i="5"/>
  <c r="F94" i="5"/>
  <c r="G94" i="5"/>
  <c r="H94" i="5"/>
  <c r="I94" i="5"/>
  <c r="J94" i="5"/>
  <c r="K94" i="5"/>
  <c r="L94" i="5"/>
  <c r="M94" i="5"/>
  <c r="N94" i="5"/>
  <c r="O94" i="5"/>
  <c r="P94" i="5"/>
  <c r="Q94" i="5"/>
  <c r="R94" i="5"/>
  <c r="S94" i="5"/>
  <c r="T94" i="5"/>
  <c r="U94" i="5"/>
  <c r="V94" i="5"/>
  <c r="W94" i="5"/>
  <c r="X94" i="5"/>
  <c r="Y94" i="5"/>
  <c r="Z94" i="5"/>
  <c r="AA94" i="5"/>
  <c r="AB94" i="5"/>
  <c r="AC94" i="5"/>
  <c r="AD94" i="5"/>
  <c r="D93" i="5"/>
  <c r="E93" i="5"/>
  <c r="F93" i="5"/>
  <c r="G93" i="5"/>
  <c r="H93" i="5"/>
  <c r="I93" i="5"/>
  <c r="J93" i="5"/>
  <c r="K93" i="5"/>
  <c r="L93" i="5"/>
  <c r="M93" i="5"/>
  <c r="N93" i="5"/>
  <c r="O93" i="5"/>
  <c r="P93" i="5"/>
  <c r="Q93" i="5"/>
  <c r="R93" i="5"/>
  <c r="S93" i="5"/>
  <c r="T93" i="5"/>
  <c r="U93" i="5"/>
  <c r="V93" i="5"/>
  <c r="W93" i="5"/>
  <c r="X93" i="5"/>
  <c r="Y93" i="5"/>
  <c r="Z93" i="5"/>
  <c r="AA93" i="5"/>
  <c r="AB93" i="5"/>
  <c r="AC93" i="5"/>
  <c r="AD93" i="5"/>
  <c r="AE93" i="5"/>
  <c r="D92" i="5"/>
  <c r="E92" i="5"/>
  <c r="F92" i="5"/>
  <c r="G92" i="5"/>
  <c r="H92" i="5"/>
  <c r="I92" i="5"/>
  <c r="J92" i="5"/>
  <c r="K92" i="5"/>
  <c r="L92" i="5"/>
  <c r="M92" i="5"/>
  <c r="N92" i="5"/>
  <c r="O92" i="5"/>
  <c r="P92" i="5"/>
  <c r="Q92" i="5"/>
  <c r="R92" i="5"/>
  <c r="S92" i="5"/>
  <c r="T92" i="5"/>
  <c r="U92" i="5"/>
  <c r="V92" i="5"/>
  <c r="W92" i="5"/>
  <c r="X92" i="5"/>
  <c r="Y92" i="5"/>
  <c r="Z92" i="5"/>
  <c r="AA92" i="5"/>
  <c r="AB92" i="5"/>
  <c r="AC92" i="5"/>
  <c r="AD92" i="5"/>
  <c r="AE92" i="5"/>
  <c r="AF92" i="5"/>
  <c r="D91" i="5"/>
  <c r="E91" i="5"/>
  <c r="F91" i="5"/>
  <c r="G91" i="5"/>
  <c r="H91" i="5"/>
  <c r="I91" i="5"/>
  <c r="J91" i="5"/>
  <c r="K91" i="5"/>
  <c r="L91" i="5"/>
  <c r="M91" i="5"/>
  <c r="N91" i="5"/>
  <c r="O91" i="5"/>
  <c r="P91" i="5"/>
  <c r="Q91" i="5"/>
  <c r="R91" i="5"/>
  <c r="S91" i="5"/>
  <c r="T91" i="5"/>
  <c r="U91" i="5"/>
  <c r="V91" i="5"/>
  <c r="W91" i="5"/>
  <c r="X91" i="5"/>
  <c r="Y91" i="5"/>
  <c r="Z91" i="5"/>
  <c r="AA91" i="5"/>
  <c r="AB91" i="5"/>
  <c r="AC91" i="5"/>
  <c r="AD91" i="5"/>
  <c r="AE91" i="5"/>
  <c r="AF91" i="5"/>
  <c r="AG91" i="5"/>
  <c r="D90" i="5"/>
  <c r="E90" i="5"/>
  <c r="F90" i="5"/>
  <c r="G90" i="5"/>
  <c r="H90" i="5"/>
  <c r="I90" i="5"/>
  <c r="J90" i="5"/>
  <c r="K90" i="5"/>
  <c r="L90" i="5"/>
  <c r="M90" i="5"/>
  <c r="N90" i="5"/>
  <c r="O90" i="5"/>
  <c r="P90" i="5"/>
  <c r="Q90" i="5"/>
  <c r="R90" i="5"/>
  <c r="S90" i="5"/>
  <c r="T90" i="5"/>
  <c r="U90" i="5"/>
  <c r="V90" i="5"/>
  <c r="W90" i="5"/>
  <c r="X90" i="5"/>
  <c r="Y90" i="5"/>
  <c r="Z90" i="5"/>
  <c r="AA90" i="5"/>
  <c r="AB90" i="5"/>
  <c r="AC90" i="5"/>
  <c r="AD90" i="5"/>
  <c r="AE90" i="5"/>
  <c r="AF90" i="5"/>
  <c r="AG90" i="5"/>
  <c r="AH90" i="5"/>
  <c r="D89" i="5"/>
  <c r="E89" i="5"/>
  <c r="F89" i="5"/>
  <c r="G89" i="5"/>
  <c r="H89" i="5"/>
  <c r="I89" i="5"/>
  <c r="J89" i="5"/>
  <c r="K89" i="5"/>
  <c r="L89" i="5"/>
  <c r="M89" i="5"/>
  <c r="N89" i="5"/>
  <c r="O89" i="5"/>
  <c r="P89" i="5"/>
  <c r="Q89" i="5"/>
  <c r="R89" i="5"/>
  <c r="S89" i="5"/>
  <c r="T89" i="5"/>
  <c r="U89" i="5"/>
  <c r="V89" i="5"/>
  <c r="W89" i="5"/>
  <c r="X89" i="5"/>
  <c r="Y89" i="5"/>
  <c r="Z89" i="5"/>
  <c r="AA89" i="5"/>
  <c r="AB89" i="5"/>
  <c r="AC89" i="5"/>
  <c r="AD89" i="5"/>
  <c r="AE89" i="5"/>
  <c r="AF89" i="5"/>
  <c r="AG89" i="5"/>
  <c r="AH89" i="5"/>
  <c r="AI89" i="5"/>
  <c r="D88" i="5"/>
  <c r="E88" i="5"/>
  <c r="F88" i="5"/>
  <c r="G88" i="5"/>
  <c r="H88" i="5"/>
  <c r="I88" i="5"/>
  <c r="J88" i="5"/>
  <c r="K88" i="5"/>
  <c r="L88" i="5"/>
  <c r="M88" i="5"/>
  <c r="N88" i="5"/>
  <c r="O88" i="5"/>
  <c r="P88" i="5"/>
  <c r="Q88" i="5"/>
  <c r="R88" i="5"/>
  <c r="S88" i="5"/>
  <c r="T88" i="5"/>
  <c r="U88" i="5"/>
  <c r="V88" i="5"/>
  <c r="W88" i="5"/>
  <c r="X88" i="5"/>
  <c r="Y88" i="5"/>
  <c r="Z88" i="5"/>
  <c r="AA88" i="5"/>
  <c r="AB88" i="5"/>
  <c r="AC88" i="5"/>
  <c r="AD88" i="5"/>
  <c r="AE88" i="5"/>
  <c r="AF88" i="5"/>
  <c r="AG88" i="5"/>
  <c r="AH88" i="5"/>
  <c r="AI88" i="5"/>
  <c r="AJ88" i="5"/>
  <c r="D87" i="5"/>
  <c r="E87" i="5"/>
  <c r="F87" i="5"/>
  <c r="G87" i="5"/>
  <c r="H87" i="5"/>
  <c r="I87" i="5"/>
  <c r="J87" i="5"/>
  <c r="K87" i="5"/>
  <c r="L87" i="5"/>
  <c r="M87" i="5"/>
  <c r="N87" i="5"/>
  <c r="O87" i="5"/>
  <c r="P87" i="5"/>
  <c r="Q87" i="5"/>
  <c r="R87" i="5"/>
  <c r="S87" i="5"/>
  <c r="T87" i="5"/>
  <c r="U87" i="5"/>
  <c r="V87" i="5"/>
  <c r="W87" i="5"/>
  <c r="X87" i="5"/>
  <c r="Y87" i="5"/>
  <c r="Z87" i="5"/>
  <c r="AA87" i="5"/>
  <c r="AB87" i="5"/>
  <c r="AC87" i="5"/>
  <c r="AD87" i="5"/>
  <c r="AE87" i="5"/>
  <c r="AF87" i="5"/>
  <c r="AG87" i="5"/>
  <c r="AH87" i="5"/>
  <c r="AI87" i="5"/>
  <c r="AJ87" i="5"/>
  <c r="AK87" i="5"/>
  <c r="D86" i="5"/>
  <c r="E86" i="5"/>
  <c r="F86" i="5"/>
  <c r="G86" i="5"/>
  <c r="H86" i="5"/>
  <c r="I86" i="5"/>
  <c r="J86" i="5"/>
  <c r="K86" i="5"/>
  <c r="L86" i="5"/>
  <c r="M86" i="5"/>
  <c r="N86" i="5"/>
  <c r="O86" i="5"/>
  <c r="P86" i="5"/>
  <c r="Q86" i="5"/>
  <c r="R86" i="5"/>
  <c r="S86" i="5"/>
  <c r="T86" i="5"/>
  <c r="U86" i="5"/>
  <c r="V86" i="5"/>
  <c r="W86" i="5"/>
  <c r="X86" i="5"/>
  <c r="Y86" i="5"/>
  <c r="Z86" i="5"/>
  <c r="AA86" i="5"/>
  <c r="AB86" i="5"/>
  <c r="AC86" i="5"/>
  <c r="AD86" i="5"/>
  <c r="AE86" i="5"/>
  <c r="AF86" i="5"/>
  <c r="AG86" i="5"/>
  <c r="AH86" i="5"/>
  <c r="AI86" i="5"/>
  <c r="AJ86" i="5"/>
  <c r="AK86" i="5"/>
  <c r="AL86" i="5"/>
  <c r="D85" i="5"/>
  <c r="E85" i="5"/>
  <c r="F85" i="5"/>
  <c r="G85" i="5"/>
  <c r="H85" i="5"/>
  <c r="I85" i="5"/>
  <c r="J85" i="5"/>
  <c r="K85" i="5"/>
  <c r="L85" i="5"/>
  <c r="M85" i="5"/>
  <c r="N85" i="5"/>
  <c r="O85" i="5"/>
  <c r="P85" i="5"/>
  <c r="Q85" i="5"/>
  <c r="R85" i="5"/>
  <c r="S85" i="5"/>
  <c r="T85" i="5"/>
  <c r="U85" i="5"/>
  <c r="V85" i="5"/>
  <c r="W85" i="5"/>
  <c r="X85" i="5"/>
  <c r="Y85" i="5"/>
  <c r="Z85" i="5"/>
  <c r="AA85" i="5"/>
  <c r="AB85" i="5"/>
  <c r="AC85" i="5"/>
  <c r="AD85" i="5"/>
  <c r="AE85" i="5"/>
  <c r="AF85" i="5"/>
  <c r="AG85" i="5"/>
  <c r="AH85" i="5"/>
  <c r="AI85" i="5"/>
  <c r="AJ85" i="5"/>
  <c r="AK85" i="5"/>
  <c r="AL85" i="5"/>
  <c r="AM85" i="5"/>
  <c r="B85" i="5"/>
  <c r="B86" i="5"/>
  <c r="B87" i="5"/>
  <c r="B88" i="5"/>
  <c r="B89" i="5"/>
  <c r="B90" i="5"/>
  <c r="B91" i="5"/>
  <c r="B92" i="5"/>
  <c r="B93" i="5"/>
  <c r="B94" i="5"/>
  <c r="B95" i="5"/>
  <c r="B96" i="5"/>
  <c r="B97" i="5"/>
  <c r="B98" i="5"/>
  <c r="B99" i="5"/>
  <c r="B100" i="5"/>
  <c r="B101" i="5"/>
  <c r="B102" i="5"/>
  <c r="B103" i="5"/>
  <c r="B104" i="5"/>
  <c r="B105" i="5"/>
  <c r="B106" i="5"/>
  <c r="B107" i="5"/>
  <c r="B108" i="5"/>
  <c r="B109" i="5"/>
  <c r="B110" i="5"/>
  <c r="B111" i="5"/>
  <c r="B112" i="5"/>
  <c r="B113" i="5"/>
  <c r="B114" i="5"/>
  <c r="B115" i="5"/>
  <c r="B116" i="5"/>
  <c r="B117" i="5"/>
  <c r="B118" i="5"/>
  <c r="B119" i="5"/>
  <c r="B120" i="5"/>
  <c r="B121" i="5"/>
  <c r="B122" i="5"/>
  <c r="C84" i="5"/>
  <c r="D84" i="5"/>
  <c r="E84" i="5"/>
  <c r="F84" i="5"/>
  <c r="G84" i="5"/>
  <c r="H84" i="5"/>
  <c r="I84" i="5"/>
  <c r="J84" i="5"/>
  <c r="K84" i="5"/>
  <c r="L84" i="5"/>
  <c r="M84" i="5"/>
  <c r="N84" i="5"/>
  <c r="O84" i="5"/>
  <c r="P84" i="5"/>
  <c r="Q84" i="5"/>
  <c r="R84" i="5"/>
  <c r="S84" i="5"/>
  <c r="T84" i="5"/>
  <c r="U84" i="5"/>
  <c r="V84" i="5"/>
  <c r="W84" i="5"/>
  <c r="X84" i="5"/>
  <c r="Y84" i="5"/>
  <c r="Z84" i="5"/>
  <c r="AA84" i="5"/>
  <c r="AB84" i="5"/>
  <c r="AC84" i="5"/>
  <c r="AD84" i="5"/>
  <c r="AE84" i="5"/>
  <c r="AF84" i="5"/>
  <c r="AG84" i="5"/>
  <c r="AH84" i="5"/>
  <c r="AI84" i="5"/>
  <c r="AJ84" i="5"/>
  <c r="AK84" i="5"/>
  <c r="AL84" i="5"/>
  <c r="AM84" i="5"/>
  <c r="AN84" i="5"/>
  <c r="B84" i="5"/>
  <c r="GS831" i="5"/>
  <c r="GR831" i="5"/>
  <c r="GQ831" i="5"/>
  <c r="GP831" i="5"/>
  <c r="GO831" i="5"/>
  <c r="GN831" i="5"/>
  <c r="GM831" i="5"/>
  <c r="GL831" i="5"/>
  <c r="GK831" i="5"/>
  <c r="GJ831" i="5"/>
  <c r="GI831" i="5"/>
  <c r="GH831" i="5"/>
  <c r="GG831" i="5"/>
  <c r="GF831" i="5"/>
  <c r="GE831" i="5"/>
  <c r="GD831" i="5"/>
  <c r="GC831" i="5"/>
  <c r="GB831" i="5"/>
  <c r="GA831" i="5"/>
  <c r="FZ831" i="5"/>
  <c r="FY831" i="5"/>
  <c r="FX831" i="5"/>
  <c r="FW831" i="5"/>
  <c r="FV831" i="5"/>
  <c r="FU831" i="5"/>
  <c r="FT831" i="5"/>
  <c r="FS831" i="5"/>
  <c r="FR831" i="5"/>
  <c r="FQ831" i="5"/>
  <c r="FP831" i="5"/>
  <c r="FO831" i="5"/>
  <c r="FN831" i="5"/>
  <c r="FM831" i="5"/>
  <c r="FL831" i="5"/>
  <c r="FK831" i="5"/>
  <c r="FJ831" i="5"/>
  <c r="FI831" i="5"/>
  <c r="FH831" i="5"/>
  <c r="FG831" i="5"/>
  <c r="FF831" i="5"/>
  <c r="GS428" i="5"/>
  <c r="GR428" i="5"/>
  <c r="GQ428" i="5"/>
  <c r="GP428" i="5"/>
  <c r="GO428" i="5"/>
  <c r="GN428" i="5"/>
  <c r="GM428" i="5"/>
  <c r="GL428" i="5"/>
  <c r="GK428" i="5"/>
  <c r="GJ428" i="5"/>
  <c r="GI428" i="5"/>
  <c r="GH428" i="5"/>
  <c r="GG428" i="5"/>
  <c r="GF428" i="5"/>
  <c r="GE428" i="5"/>
  <c r="GD428" i="5"/>
  <c r="GC428" i="5"/>
  <c r="GB428" i="5"/>
  <c r="GA428" i="5"/>
  <c r="FZ428" i="5"/>
  <c r="FY428" i="5"/>
  <c r="FX428" i="5"/>
  <c r="FW428" i="5"/>
  <c r="FV428" i="5"/>
  <c r="FU428" i="5"/>
  <c r="FT428" i="5"/>
  <c r="FS428" i="5"/>
  <c r="FR428" i="5"/>
  <c r="FQ428" i="5"/>
  <c r="FP428" i="5"/>
  <c r="FO428" i="5"/>
  <c r="FN428" i="5"/>
  <c r="FM428" i="5"/>
  <c r="FL428" i="5"/>
  <c r="FK428" i="5"/>
  <c r="FJ428" i="5"/>
  <c r="FI428" i="5"/>
  <c r="FH428" i="5"/>
  <c r="FG428" i="5"/>
  <c r="FF428" i="5"/>
  <c r="FE831" i="5"/>
  <c r="FD831" i="5"/>
  <c r="FC831" i="5"/>
  <c r="FB831" i="5"/>
  <c r="FA831" i="5"/>
  <c r="EZ831" i="5"/>
  <c r="EY831" i="5"/>
  <c r="EX831" i="5"/>
  <c r="EW831" i="5"/>
  <c r="EV831" i="5"/>
  <c r="EU831" i="5"/>
  <c r="ET831" i="5"/>
  <c r="ES831" i="5"/>
  <c r="ER831" i="5"/>
  <c r="EQ831" i="5"/>
  <c r="EP831" i="5"/>
  <c r="EO831" i="5"/>
  <c r="EN831" i="5"/>
  <c r="EM831" i="5"/>
  <c r="EL831" i="5"/>
  <c r="EK831" i="5"/>
  <c r="EJ831" i="5"/>
  <c r="EI831" i="5"/>
  <c r="EH831" i="5"/>
  <c r="EG831" i="5"/>
  <c r="EF831" i="5"/>
  <c r="EE831" i="5"/>
  <c r="ED831" i="5"/>
  <c r="EC831" i="5"/>
  <c r="EB831" i="5"/>
  <c r="EA831" i="5"/>
  <c r="DZ831" i="5"/>
  <c r="DY831" i="5"/>
  <c r="DX831" i="5"/>
  <c r="DW831" i="5"/>
  <c r="DV831" i="5"/>
  <c r="DU831" i="5"/>
  <c r="DT831" i="5"/>
  <c r="DS831" i="5"/>
  <c r="DR831" i="5"/>
  <c r="FE428" i="5"/>
  <c r="FD428" i="5"/>
  <c r="FC428" i="5"/>
  <c r="FB428" i="5"/>
  <c r="FA428" i="5"/>
  <c r="EZ428" i="5"/>
  <c r="EY428" i="5"/>
  <c r="EX428" i="5"/>
  <c r="EW428" i="5"/>
  <c r="EV428" i="5"/>
  <c r="EU428" i="5"/>
  <c r="ET428" i="5"/>
  <c r="ES428" i="5"/>
  <c r="ER428" i="5"/>
  <c r="EQ428" i="5"/>
  <c r="EP428" i="5"/>
  <c r="EO428" i="5"/>
  <c r="EN428" i="5"/>
  <c r="EM428" i="5"/>
  <c r="EL428" i="5"/>
  <c r="EK428" i="5"/>
  <c r="EJ428" i="5"/>
  <c r="EI428" i="5"/>
  <c r="EH428" i="5"/>
  <c r="EG428" i="5"/>
  <c r="EF428" i="5"/>
  <c r="EE428" i="5"/>
  <c r="ED428" i="5"/>
  <c r="EC428" i="5"/>
  <c r="EB428" i="5"/>
  <c r="EA428" i="5"/>
  <c r="DZ428" i="5"/>
  <c r="DY428" i="5"/>
  <c r="DX428" i="5"/>
  <c r="DW428" i="5"/>
  <c r="DV428" i="5"/>
  <c r="DU428" i="5"/>
  <c r="DT428" i="5"/>
  <c r="DS428" i="5"/>
  <c r="DR428" i="5"/>
  <c r="DQ831" i="5"/>
  <c r="DP831" i="5"/>
  <c r="DO831" i="5"/>
  <c r="DN831" i="5"/>
  <c r="DM831" i="5"/>
  <c r="DL831" i="5"/>
  <c r="DK831" i="5"/>
  <c r="DJ831" i="5"/>
  <c r="DI831" i="5"/>
  <c r="DH831" i="5"/>
  <c r="DG831" i="5"/>
  <c r="DF831" i="5"/>
  <c r="DE831" i="5"/>
  <c r="DD831" i="5"/>
  <c r="DC831" i="5"/>
  <c r="DB831" i="5"/>
  <c r="DA831" i="5"/>
  <c r="CZ831" i="5"/>
  <c r="CY831" i="5"/>
  <c r="CX831" i="5"/>
  <c r="CW831" i="5"/>
  <c r="CV831" i="5"/>
  <c r="CU831" i="5"/>
  <c r="CT831" i="5"/>
  <c r="CS831" i="5"/>
  <c r="CR831" i="5"/>
  <c r="CQ831" i="5"/>
  <c r="CP831" i="5"/>
  <c r="CO831" i="5"/>
  <c r="CN831" i="5"/>
  <c r="CM831" i="5"/>
  <c r="CL831" i="5"/>
  <c r="CK831" i="5"/>
  <c r="CJ831" i="5"/>
  <c r="CI831" i="5"/>
  <c r="CH831" i="5"/>
  <c r="CG831" i="5"/>
  <c r="CF831" i="5"/>
  <c r="CE831" i="5"/>
  <c r="CD831" i="5"/>
  <c r="DQ428" i="5"/>
  <c r="DP428" i="5"/>
  <c r="DO428" i="5"/>
  <c r="DN428" i="5"/>
  <c r="DM428" i="5"/>
  <c r="DL428" i="5"/>
  <c r="DK428" i="5"/>
  <c r="DJ428" i="5"/>
  <c r="DI428" i="5"/>
  <c r="DH428" i="5"/>
  <c r="DG428" i="5"/>
  <c r="DF428" i="5"/>
  <c r="DE428" i="5"/>
  <c r="DD428" i="5"/>
  <c r="DC428" i="5"/>
  <c r="DB428" i="5"/>
  <c r="DA428" i="5"/>
  <c r="CZ428" i="5"/>
  <c r="CY428" i="5"/>
  <c r="CX428" i="5"/>
  <c r="CW428" i="5"/>
  <c r="CV428" i="5"/>
  <c r="CU428" i="5"/>
  <c r="CT428" i="5"/>
  <c r="CS428" i="5"/>
  <c r="CR428" i="5"/>
  <c r="CQ428" i="5"/>
  <c r="CP428" i="5"/>
  <c r="CO428" i="5"/>
  <c r="CN428" i="5"/>
  <c r="CM428" i="5"/>
  <c r="CL428" i="5"/>
  <c r="CK428" i="5"/>
  <c r="CJ428" i="5"/>
  <c r="CI428" i="5"/>
  <c r="CH428" i="5"/>
  <c r="CG428" i="5"/>
  <c r="CF428" i="5"/>
  <c r="CE428" i="5"/>
  <c r="CD428" i="5"/>
  <c r="FQ21" i="5"/>
  <c r="FQ20" i="5"/>
  <c r="FQ19" i="5"/>
  <c r="FQ18" i="5"/>
  <c r="FQ17" i="5"/>
  <c r="FP21" i="5"/>
  <c r="FP20" i="5"/>
  <c r="FP19" i="5"/>
  <c r="FP18" i="5"/>
  <c r="FP17" i="5"/>
  <c r="FO21" i="5"/>
  <c r="FO20" i="5"/>
  <c r="FO19" i="5"/>
  <c r="FO18" i="5"/>
  <c r="FO17" i="5"/>
  <c r="FN21" i="5"/>
  <c r="FN20" i="5"/>
  <c r="FN19" i="5"/>
  <c r="FN18" i="5"/>
  <c r="FN17" i="5"/>
  <c r="FM21" i="5"/>
  <c r="FM20" i="5"/>
  <c r="FM19" i="5"/>
  <c r="FM18" i="5"/>
  <c r="FM17" i="5"/>
  <c r="FL21" i="5"/>
  <c r="FL20" i="5"/>
  <c r="FL19" i="5"/>
  <c r="FL18" i="5"/>
  <c r="FL17" i="5"/>
  <c r="FK21" i="5"/>
  <c r="FK20" i="5"/>
  <c r="FK19" i="5"/>
  <c r="FK18" i="5"/>
  <c r="FK17" i="5"/>
  <c r="FJ21" i="5"/>
  <c r="FJ20" i="5"/>
  <c r="FJ19" i="5"/>
  <c r="FJ18" i="5"/>
  <c r="FJ17" i="5"/>
  <c r="FI21" i="5"/>
  <c r="FI20" i="5"/>
  <c r="FI19" i="5"/>
  <c r="FI18" i="5"/>
  <c r="FI17" i="5"/>
  <c r="FH21" i="5"/>
  <c r="FH20" i="5"/>
  <c r="FH19" i="5"/>
  <c r="FH18" i="5"/>
  <c r="FH17" i="5"/>
  <c r="EC21" i="5"/>
  <c r="EC20" i="5"/>
  <c r="EC19" i="5"/>
  <c r="EC18" i="5"/>
  <c r="EC17" i="5"/>
  <c r="EB21" i="5"/>
  <c r="EB20" i="5"/>
  <c r="EB19" i="5"/>
  <c r="EB18" i="5"/>
  <c r="EB17" i="5"/>
  <c r="EA21" i="5"/>
  <c r="EA20" i="5"/>
  <c r="EA19" i="5"/>
  <c r="EA18" i="5"/>
  <c r="EA17" i="5"/>
  <c r="DZ21" i="5"/>
  <c r="DZ20" i="5"/>
  <c r="DZ19" i="5"/>
  <c r="DZ18" i="5"/>
  <c r="DZ17" i="5"/>
  <c r="DY21" i="5"/>
  <c r="DY20" i="5"/>
  <c r="DY19" i="5"/>
  <c r="DY18" i="5"/>
  <c r="DY17" i="5"/>
  <c r="DX21" i="5"/>
  <c r="DX20" i="5"/>
  <c r="DX19" i="5"/>
  <c r="DX18" i="5"/>
  <c r="DX17" i="5"/>
  <c r="DW21" i="5"/>
  <c r="DW20" i="5"/>
  <c r="DW19" i="5"/>
  <c r="DW18" i="5"/>
  <c r="DW17" i="5"/>
  <c r="DV21" i="5"/>
  <c r="DV20" i="5"/>
  <c r="DV19" i="5"/>
  <c r="DV18" i="5"/>
  <c r="DV17" i="5"/>
  <c r="DU21" i="5"/>
  <c r="DU20" i="5"/>
  <c r="DU19" i="5"/>
  <c r="DU18" i="5"/>
  <c r="DU17" i="5"/>
  <c r="DT21" i="5"/>
  <c r="DT20" i="5"/>
  <c r="DT19" i="5"/>
  <c r="DT18" i="5"/>
  <c r="DT17" i="5"/>
  <c r="CO21" i="5"/>
  <c r="CO20" i="5"/>
  <c r="CO19" i="5"/>
  <c r="CO18" i="5"/>
  <c r="CO17" i="5"/>
  <c r="CN21" i="5"/>
  <c r="CN20" i="5"/>
  <c r="CN19" i="5"/>
  <c r="CN18" i="5"/>
  <c r="CN17" i="5"/>
  <c r="CM21" i="5"/>
  <c r="CM20" i="5"/>
  <c r="CM19" i="5"/>
  <c r="CM18" i="5"/>
  <c r="CM17" i="5"/>
  <c r="CL21" i="5"/>
  <c r="CL20" i="5"/>
  <c r="CL19" i="5"/>
  <c r="CL18" i="5"/>
  <c r="CL17" i="5"/>
  <c r="CK21" i="5"/>
  <c r="CK20" i="5"/>
  <c r="CK19" i="5"/>
  <c r="CK18" i="5"/>
  <c r="CK17" i="5"/>
  <c r="CJ21" i="5"/>
  <c r="CJ20" i="5"/>
  <c r="CJ19" i="5"/>
  <c r="CJ18" i="5"/>
  <c r="CJ17" i="5"/>
  <c r="CI21" i="5"/>
  <c r="CI20" i="5"/>
  <c r="CI19" i="5"/>
  <c r="CI18" i="5"/>
  <c r="CI17" i="5"/>
  <c r="CH21" i="5"/>
  <c r="CH20" i="5"/>
  <c r="CH19" i="5"/>
  <c r="CH18" i="5"/>
  <c r="CH17" i="5"/>
  <c r="CG21" i="5"/>
  <c r="CG20" i="5"/>
  <c r="CG19" i="5"/>
  <c r="CG18" i="5"/>
  <c r="CG17" i="5"/>
  <c r="CF21" i="5"/>
  <c r="CF20" i="5"/>
  <c r="CF19" i="5"/>
  <c r="CF18" i="5"/>
  <c r="CF17" i="5"/>
  <c r="BA20" i="5"/>
  <c r="BA19" i="5"/>
  <c r="AZ20" i="5"/>
  <c r="AZ19" i="5"/>
  <c r="AY20" i="5"/>
  <c r="AY19" i="5"/>
  <c r="AX20" i="5"/>
  <c r="AX19" i="5"/>
  <c r="AW20" i="5"/>
  <c r="AW19" i="5"/>
  <c r="AV20" i="5"/>
  <c r="AV19" i="5"/>
  <c r="AU20" i="5"/>
  <c r="AU19" i="5"/>
  <c r="AT20" i="5"/>
  <c r="AT19" i="5"/>
  <c r="AS20" i="5"/>
  <c r="AS19" i="5"/>
  <c r="AR20" i="5"/>
  <c r="AR19" i="5"/>
  <c r="M20" i="5"/>
  <c r="M19" i="5"/>
  <c r="L20" i="5"/>
  <c r="L19" i="5"/>
  <c r="K20" i="5"/>
  <c r="K19" i="5"/>
  <c r="J20" i="5"/>
  <c r="J19" i="5"/>
  <c r="I20" i="5"/>
  <c r="I19" i="5"/>
  <c r="H20" i="5"/>
  <c r="H19" i="5"/>
  <c r="G20" i="5"/>
  <c r="G19" i="5"/>
  <c r="F20" i="5"/>
  <c r="F19" i="5"/>
  <c r="E20" i="5"/>
  <c r="E19" i="5"/>
  <c r="D20" i="5"/>
  <c r="D19" i="5"/>
  <c r="FK8" i="5" l="1"/>
  <c r="DW8" i="5"/>
  <c r="CI8" i="5"/>
  <c r="AU8" i="5"/>
  <c r="G8" i="5"/>
  <c r="FF5" i="5" l="1"/>
  <c r="DR5" i="5"/>
  <c r="CD5" i="5"/>
  <c r="AP5" i="5"/>
  <c r="GP1241" i="5"/>
  <c r="GO1241" i="5"/>
  <c r="GN1241" i="5"/>
  <c r="GM1241" i="5"/>
  <c r="GL1241" i="5"/>
  <c r="GK1241" i="5"/>
  <c r="GJ1241" i="5"/>
  <c r="GI1241" i="5"/>
  <c r="GH1241" i="5"/>
  <c r="GG1241" i="5"/>
  <c r="GF1241" i="5"/>
  <c r="GE1241" i="5"/>
  <c r="GD1241" i="5"/>
  <c r="GC1241" i="5"/>
  <c r="GB1241" i="5"/>
  <c r="GA1241" i="5"/>
  <c r="FZ1241" i="5"/>
  <c r="FY1241" i="5"/>
  <c r="FX1241" i="5"/>
  <c r="FW1241" i="5"/>
  <c r="FV1241" i="5"/>
  <c r="FU1241" i="5"/>
  <c r="FT1241" i="5"/>
  <c r="FS1241" i="5"/>
  <c r="FR1241" i="5"/>
  <c r="FQ1241" i="5"/>
  <c r="FP1241" i="5"/>
  <c r="FO1241" i="5"/>
  <c r="FN1241" i="5"/>
  <c r="FM1241" i="5"/>
  <c r="FL1241" i="5"/>
  <c r="FK1241" i="5"/>
  <c r="FJ1241" i="5"/>
  <c r="FI1241" i="5"/>
  <c r="FH1241" i="5"/>
  <c r="FG1241" i="5"/>
  <c r="FF1241" i="5"/>
  <c r="GP1240" i="5"/>
  <c r="GO1240" i="5"/>
  <c r="GN1240" i="5"/>
  <c r="GM1240" i="5"/>
  <c r="GL1240" i="5"/>
  <c r="GK1240" i="5"/>
  <c r="GJ1240" i="5"/>
  <c r="GI1240" i="5"/>
  <c r="GH1240" i="5"/>
  <c r="GG1240" i="5"/>
  <c r="GF1240" i="5"/>
  <c r="GE1240" i="5"/>
  <c r="GD1240" i="5"/>
  <c r="GC1240" i="5"/>
  <c r="GB1240" i="5"/>
  <c r="GA1240" i="5"/>
  <c r="FZ1240" i="5"/>
  <c r="FY1240" i="5"/>
  <c r="FX1240" i="5"/>
  <c r="FW1240" i="5"/>
  <c r="FV1240" i="5"/>
  <c r="FU1240" i="5"/>
  <c r="FT1240" i="5"/>
  <c r="FS1240" i="5"/>
  <c r="FR1240" i="5"/>
  <c r="FQ1240" i="5"/>
  <c r="FP1240" i="5"/>
  <c r="FO1240" i="5"/>
  <c r="FN1240" i="5"/>
  <c r="FM1240" i="5"/>
  <c r="FL1240" i="5"/>
  <c r="FK1240" i="5"/>
  <c r="FJ1240" i="5"/>
  <c r="FI1240" i="5"/>
  <c r="FH1240" i="5"/>
  <c r="FG1240" i="5"/>
  <c r="FF1240" i="5"/>
  <c r="GP1239" i="5"/>
  <c r="GO1239" i="5"/>
  <c r="GN1239" i="5"/>
  <c r="GM1239" i="5"/>
  <c r="GL1239" i="5"/>
  <c r="GK1239" i="5"/>
  <c r="GJ1239" i="5"/>
  <c r="GI1239" i="5"/>
  <c r="GH1239" i="5"/>
  <c r="GG1239" i="5"/>
  <c r="GF1239" i="5"/>
  <c r="GE1239" i="5"/>
  <c r="GD1239" i="5"/>
  <c r="GC1239" i="5"/>
  <c r="GB1239" i="5"/>
  <c r="GA1239" i="5"/>
  <c r="FZ1239" i="5"/>
  <c r="FY1239" i="5"/>
  <c r="FX1239" i="5"/>
  <c r="FW1239" i="5"/>
  <c r="FV1239" i="5"/>
  <c r="FU1239" i="5"/>
  <c r="FT1239" i="5"/>
  <c r="FS1239" i="5"/>
  <c r="FR1239" i="5"/>
  <c r="FQ1239" i="5"/>
  <c r="FP1239" i="5"/>
  <c r="FO1239" i="5"/>
  <c r="FN1239" i="5"/>
  <c r="FM1239" i="5"/>
  <c r="FL1239" i="5"/>
  <c r="FK1239" i="5"/>
  <c r="FJ1239" i="5"/>
  <c r="FI1239" i="5"/>
  <c r="FH1239" i="5"/>
  <c r="FG1239" i="5"/>
  <c r="FF1239" i="5"/>
  <c r="GP1238" i="5"/>
  <c r="GO1238" i="5"/>
  <c r="GN1238" i="5"/>
  <c r="GM1238" i="5"/>
  <c r="GL1238" i="5"/>
  <c r="GK1238" i="5"/>
  <c r="GJ1238" i="5"/>
  <c r="GI1238" i="5"/>
  <c r="GH1238" i="5"/>
  <c r="GG1238" i="5"/>
  <c r="GF1238" i="5"/>
  <c r="GE1238" i="5"/>
  <c r="GD1238" i="5"/>
  <c r="GC1238" i="5"/>
  <c r="GB1238" i="5"/>
  <c r="GA1238" i="5"/>
  <c r="FZ1238" i="5"/>
  <c r="FY1238" i="5"/>
  <c r="FX1238" i="5"/>
  <c r="FW1238" i="5"/>
  <c r="FV1238" i="5"/>
  <c r="FU1238" i="5"/>
  <c r="FT1238" i="5"/>
  <c r="FS1238" i="5"/>
  <c r="FR1238" i="5"/>
  <c r="FQ1238" i="5"/>
  <c r="FP1238" i="5"/>
  <c r="FO1238" i="5"/>
  <c r="FN1238" i="5"/>
  <c r="FM1238" i="5"/>
  <c r="FL1238" i="5"/>
  <c r="FK1238" i="5"/>
  <c r="FJ1238" i="5"/>
  <c r="FI1238" i="5"/>
  <c r="FH1238" i="5"/>
  <c r="FG1238" i="5"/>
  <c r="FF1238" i="5"/>
  <c r="GP1237" i="5"/>
  <c r="GO1237" i="5"/>
  <c r="GN1237" i="5"/>
  <c r="GM1237" i="5"/>
  <c r="GL1237" i="5"/>
  <c r="GK1237" i="5"/>
  <c r="GJ1237" i="5"/>
  <c r="GI1237" i="5"/>
  <c r="GH1237" i="5"/>
  <c r="GG1237" i="5"/>
  <c r="GF1237" i="5"/>
  <c r="GE1237" i="5"/>
  <c r="GD1237" i="5"/>
  <c r="GC1237" i="5"/>
  <c r="GB1237" i="5"/>
  <c r="GA1237" i="5"/>
  <c r="FZ1237" i="5"/>
  <c r="FY1237" i="5"/>
  <c r="FX1237" i="5"/>
  <c r="FW1237" i="5"/>
  <c r="FV1237" i="5"/>
  <c r="FU1237" i="5"/>
  <c r="FT1237" i="5"/>
  <c r="FS1237" i="5"/>
  <c r="FR1237" i="5"/>
  <c r="FQ1237" i="5"/>
  <c r="FP1237" i="5"/>
  <c r="FO1237" i="5"/>
  <c r="FN1237" i="5"/>
  <c r="FM1237" i="5"/>
  <c r="FL1237" i="5"/>
  <c r="FK1237" i="5"/>
  <c r="FJ1237" i="5"/>
  <c r="FI1237" i="5"/>
  <c r="FH1237" i="5"/>
  <c r="FG1237" i="5"/>
  <c r="FF1237" i="5"/>
  <c r="GP1236" i="5"/>
  <c r="GO1236" i="5"/>
  <c r="GN1236" i="5"/>
  <c r="GM1236" i="5"/>
  <c r="GL1236" i="5"/>
  <c r="GK1236" i="5"/>
  <c r="GJ1236" i="5"/>
  <c r="GI1236" i="5"/>
  <c r="GH1236" i="5"/>
  <c r="GG1236" i="5"/>
  <c r="GF1236" i="5"/>
  <c r="GE1236" i="5"/>
  <c r="GD1236" i="5"/>
  <c r="GC1236" i="5"/>
  <c r="GB1236" i="5"/>
  <c r="GA1236" i="5"/>
  <c r="FZ1236" i="5"/>
  <c r="FY1236" i="5"/>
  <c r="FX1236" i="5"/>
  <c r="FW1236" i="5"/>
  <c r="FV1236" i="5"/>
  <c r="FU1236" i="5"/>
  <c r="FT1236" i="5"/>
  <c r="FS1236" i="5"/>
  <c r="FR1236" i="5"/>
  <c r="FQ1236" i="5"/>
  <c r="FP1236" i="5"/>
  <c r="FO1236" i="5"/>
  <c r="FN1236" i="5"/>
  <c r="FM1236" i="5"/>
  <c r="FL1236" i="5"/>
  <c r="FK1236" i="5"/>
  <c r="FJ1236" i="5"/>
  <c r="FI1236" i="5"/>
  <c r="FH1236" i="5"/>
  <c r="FG1236" i="5"/>
  <c r="FF1236" i="5"/>
  <c r="FF1235" i="5"/>
  <c r="FG1235" i="5" s="1"/>
  <c r="FH1235" i="5" s="1"/>
  <c r="FI1235" i="5" s="1"/>
  <c r="FJ1235" i="5" s="1"/>
  <c r="FK1235" i="5" s="1"/>
  <c r="FL1235" i="5" s="1"/>
  <c r="FM1235" i="5" s="1"/>
  <c r="FN1235" i="5" s="1"/>
  <c r="FO1235" i="5" s="1"/>
  <c r="FP1235" i="5" s="1"/>
  <c r="FQ1235" i="5" s="1"/>
  <c r="FR1235" i="5" s="1"/>
  <c r="FS1235" i="5" s="1"/>
  <c r="FT1235" i="5" s="1"/>
  <c r="FU1235" i="5" s="1"/>
  <c r="FV1235" i="5" s="1"/>
  <c r="FW1235" i="5" s="1"/>
  <c r="FX1235" i="5" s="1"/>
  <c r="FY1235" i="5" s="1"/>
  <c r="FZ1235" i="5" s="1"/>
  <c r="GA1235" i="5" s="1"/>
  <c r="GB1235" i="5" s="1"/>
  <c r="GC1235" i="5" s="1"/>
  <c r="GD1235" i="5" s="1"/>
  <c r="GE1235" i="5" s="1"/>
  <c r="GF1235" i="5" s="1"/>
  <c r="GG1235" i="5" s="1"/>
  <c r="GH1235" i="5" s="1"/>
  <c r="GI1235" i="5" s="1"/>
  <c r="GJ1235" i="5" s="1"/>
  <c r="GK1235" i="5" s="1"/>
  <c r="GL1235" i="5" s="1"/>
  <c r="GM1235" i="5" s="1"/>
  <c r="GN1235" i="5" s="1"/>
  <c r="GO1235" i="5" s="1"/>
  <c r="GP1235" i="5" s="1"/>
  <c r="GS1231" i="5"/>
  <c r="GS1232" i="5" s="1"/>
  <c r="GS1233" i="5" s="1"/>
  <c r="GR1230" i="5"/>
  <c r="GR1231" i="5" s="1"/>
  <c r="GR1232" i="5" s="1"/>
  <c r="GR1233" i="5" s="1"/>
  <c r="GQ1230" i="5"/>
  <c r="GQ1231" i="5" s="1"/>
  <c r="GP1230" i="5"/>
  <c r="GP1231" i="5" s="1"/>
  <c r="GO1230" i="5"/>
  <c r="GO1231" i="5" s="1"/>
  <c r="GN1230" i="5"/>
  <c r="GN1231" i="5" s="1"/>
  <c r="GM1230" i="5"/>
  <c r="GM1231" i="5" s="1"/>
  <c r="GL1230" i="5"/>
  <c r="GL1231" i="5" s="1"/>
  <c r="GK1230" i="5"/>
  <c r="GK1231" i="5" s="1"/>
  <c r="GJ1230" i="5"/>
  <c r="GJ1231" i="5" s="1"/>
  <c r="GI1230" i="5"/>
  <c r="GI1231" i="5" s="1"/>
  <c r="GH1230" i="5"/>
  <c r="GH1231" i="5" s="1"/>
  <c r="GG1230" i="5"/>
  <c r="GG1231" i="5" s="1"/>
  <c r="GF1230" i="5"/>
  <c r="GF1231" i="5" s="1"/>
  <c r="GE1230" i="5"/>
  <c r="GE1231" i="5" s="1"/>
  <c r="GD1230" i="5"/>
  <c r="GD1231" i="5" s="1"/>
  <c r="GC1230" i="5"/>
  <c r="GC1231" i="5" s="1"/>
  <c r="GB1230" i="5"/>
  <c r="GB1231" i="5" s="1"/>
  <c r="GA1230" i="5"/>
  <c r="GA1231" i="5" s="1"/>
  <c r="FZ1230" i="5"/>
  <c r="FZ1231" i="5" s="1"/>
  <c r="FY1230" i="5"/>
  <c r="FY1231" i="5" s="1"/>
  <c r="FX1230" i="5"/>
  <c r="FX1231" i="5" s="1"/>
  <c r="FW1230" i="5"/>
  <c r="FW1231" i="5" s="1"/>
  <c r="FV1230" i="5"/>
  <c r="FV1231" i="5" s="1"/>
  <c r="FU1230" i="5"/>
  <c r="FU1231" i="5" s="1"/>
  <c r="FT1230" i="5"/>
  <c r="FT1231" i="5" s="1"/>
  <c r="FS1230" i="5"/>
  <c r="FS1231" i="5" s="1"/>
  <c r="FR1230" i="5"/>
  <c r="FR1231" i="5" s="1"/>
  <c r="FQ1230" i="5"/>
  <c r="FQ1231" i="5" s="1"/>
  <c r="FP1230" i="5"/>
  <c r="FP1231" i="5" s="1"/>
  <c r="FO1230" i="5"/>
  <c r="FO1231" i="5" s="1"/>
  <c r="FN1230" i="5"/>
  <c r="FN1231" i="5" s="1"/>
  <c r="FM1230" i="5"/>
  <c r="FM1231" i="5" s="1"/>
  <c r="FL1230" i="5"/>
  <c r="FL1231" i="5" s="1"/>
  <c r="FK1230" i="5"/>
  <c r="FK1231" i="5" s="1"/>
  <c r="FJ1230" i="5"/>
  <c r="FJ1231" i="5" s="1"/>
  <c r="FI1230" i="5"/>
  <c r="FI1231" i="5" s="1"/>
  <c r="FH1230" i="5"/>
  <c r="FH1231" i="5" s="1"/>
  <c r="FG1230" i="5"/>
  <c r="FG1231" i="5" s="1"/>
  <c r="FF1230" i="5"/>
  <c r="FF1231" i="5" s="1"/>
  <c r="FG1141" i="5"/>
  <c r="FH1141" i="5" s="1"/>
  <c r="FI1141" i="5" s="1"/>
  <c r="FJ1141" i="5" s="1"/>
  <c r="FK1141" i="5" s="1"/>
  <c r="FL1141" i="5" s="1"/>
  <c r="FM1141" i="5" s="1"/>
  <c r="FN1141" i="5" s="1"/>
  <c r="FO1141" i="5" s="1"/>
  <c r="FP1141" i="5" s="1"/>
  <c r="FQ1141" i="5" s="1"/>
  <c r="FR1141" i="5" s="1"/>
  <c r="FS1141" i="5" s="1"/>
  <c r="FT1141" i="5" s="1"/>
  <c r="FU1141" i="5" s="1"/>
  <c r="FV1141" i="5" s="1"/>
  <c r="FW1141" i="5" s="1"/>
  <c r="FX1141" i="5" s="1"/>
  <c r="FY1141" i="5" s="1"/>
  <c r="FZ1141" i="5" s="1"/>
  <c r="GA1141" i="5" s="1"/>
  <c r="GB1141" i="5" s="1"/>
  <c r="GC1141" i="5" s="1"/>
  <c r="GD1141" i="5" s="1"/>
  <c r="GE1141" i="5" s="1"/>
  <c r="GF1141" i="5" s="1"/>
  <c r="GG1141" i="5" s="1"/>
  <c r="GH1141" i="5" s="1"/>
  <c r="GI1141" i="5" s="1"/>
  <c r="GJ1141" i="5" s="1"/>
  <c r="GK1141" i="5" s="1"/>
  <c r="GL1141" i="5" s="1"/>
  <c r="GM1141" i="5" s="1"/>
  <c r="GN1141" i="5" s="1"/>
  <c r="GO1141" i="5" s="1"/>
  <c r="GP1141" i="5" s="1"/>
  <c r="GQ1141" i="5" s="1"/>
  <c r="GR1141" i="5" s="1"/>
  <c r="GS1141" i="5" s="1"/>
  <c r="GS1131" i="5"/>
  <c r="GS1132" i="5" s="1"/>
  <c r="GS1133" i="5" s="1"/>
  <c r="GR1130" i="5"/>
  <c r="GR1131" i="5" s="1"/>
  <c r="GQ1130" i="5"/>
  <c r="GQ1131" i="5" s="1"/>
  <c r="GP1130" i="5"/>
  <c r="GP1131" i="5" s="1"/>
  <c r="GO1130" i="5"/>
  <c r="GO1131" i="5" s="1"/>
  <c r="GN1130" i="5"/>
  <c r="GN1131" i="5" s="1"/>
  <c r="GM1130" i="5"/>
  <c r="GM1131" i="5" s="1"/>
  <c r="GL1130" i="5"/>
  <c r="GL1131" i="5" s="1"/>
  <c r="GK1130" i="5"/>
  <c r="GK1131" i="5" s="1"/>
  <c r="GJ1130" i="5"/>
  <c r="GJ1131" i="5" s="1"/>
  <c r="GI1130" i="5"/>
  <c r="GI1131" i="5" s="1"/>
  <c r="GH1130" i="5"/>
  <c r="GH1131" i="5" s="1"/>
  <c r="GG1130" i="5"/>
  <c r="GG1131" i="5" s="1"/>
  <c r="GF1130" i="5"/>
  <c r="GF1131" i="5" s="1"/>
  <c r="GE1130" i="5"/>
  <c r="GE1131" i="5" s="1"/>
  <c r="GD1130" i="5"/>
  <c r="GD1131" i="5" s="1"/>
  <c r="GC1130" i="5"/>
  <c r="GC1131" i="5" s="1"/>
  <c r="GB1130" i="5"/>
  <c r="GB1131" i="5" s="1"/>
  <c r="GA1130" i="5"/>
  <c r="GA1131" i="5" s="1"/>
  <c r="FZ1130" i="5"/>
  <c r="FZ1131" i="5" s="1"/>
  <c r="FY1130" i="5"/>
  <c r="FY1131" i="5" s="1"/>
  <c r="FX1130" i="5"/>
  <c r="FX1131" i="5" s="1"/>
  <c r="FW1130" i="5"/>
  <c r="FW1131" i="5" s="1"/>
  <c r="FV1130" i="5"/>
  <c r="FV1131" i="5" s="1"/>
  <c r="FU1130" i="5"/>
  <c r="FU1131" i="5" s="1"/>
  <c r="FT1130" i="5"/>
  <c r="FT1131" i="5" s="1"/>
  <c r="FS1130" i="5"/>
  <c r="FS1131" i="5" s="1"/>
  <c r="FR1130" i="5"/>
  <c r="FR1131" i="5" s="1"/>
  <c r="FQ1130" i="5"/>
  <c r="FQ1131" i="5" s="1"/>
  <c r="FP1130" i="5"/>
  <c r="FP1131" i="5" s="1"/>
  <c r="FO1130" i="5"/>
  <c r="FO1131" i="5" s="1"/>
  <c r="FN1130" i="5"/>
  <c r="FN1131" i="5" s="1"/>
  <c r="FM1130" i="5"/>
  <c r="FM1131" i="5" s="1"/>
  <c r="FL1130" i="5"/>
  <c r="FL1131" i="5" s="1"/>
  <c r="FK1130" i="5"/>
  <c r="FK1131" i="5" s="1"/>
  <c r="FJ1130" i="5"/>
  <c r="FJ1131" i="5" s="1"/>
  <c r="FI1130" i="5"/>
  <c r="FI1131" i="5" s="1"/>
  <c r="FH1130" i="5"/>
  <c r="FH1131" i="5" s="1"/>
  <c r="FG1130" i="5"/>
  <c r="FG1131" i="5" s="1"/>
  <c r="FF1130" i="5"/>
  <c r="FF1131" i="5" s="1"/>
  <c r="FG1041" i="5"/>
  <c r="FH1041" i="5" s="1"/>
  <c r="FI1041" i="5" s="1"/>
  <c r="FJ1041" i="5" s="1"/>
  <c r="FK1041" i="5" s="1"/>
  <c r="FL1041" i="5" s="1"/>
  <c r="FM1041" i="5" s="1"/>
  <c r="FN1041" i="5" s="1"/>
  <c r="FO1041" i="5" s="1"/>
  <c r="FP1041" i="5" s="1"/>
  <c r="FQ1041" i="5" s="1"/>
  <c r="FR1041" i="5" s="1"/>
  <c r="FS1041" i="5" s="1"/>
  <c r="FT1041" i="5" s="1"/>
  <c r="FU1041" i="5" s="1"/>
  <c r="FV1041" i="5" s="1"/>
  <c r="FW1041" i="5" s="1"/>
  <c r="FX1041" i="5" s="1"/>
  <c r="FY1041" i="5" s="1"/>
  <c r="FZ1041" i="5" s="1"/>
  <c r="GA1041" i="5" s="1"/>
  <c r="GB1041" i="5" s="1"/>
  <c r="GC1041" i="5" s="1"/>
  <c r="GD1041" i="5" s="1"/>
  <c r="GE1041" i="5" s="1"/>
  <c r="GF1041" i="5" s="1"/>
  <c r="GG1041" i="5" s="1"/>
  <c r="GH1041" i="5" s="1"/>
  <c r="GI1041" i="5" s="1"/>
  <c r="GJ1041" i="5" s="1"/>
  <c r="GK1041" i="5" s="1"/>
  <c r="GL1041" i="5" s="1"/>
  <c r="GM1041" i="5" s="1"/>
  <c r="GN1041" i="5" s="1"/>
  <c r="GO1041" i="5" s="1"/>
  <c r="GP1041" i="5" s="1"/>
  <c r="GQ1041" i="5" s="1"/>
  <c r="GR1041" i="5" s="1"/>
  <c r="GS1041" i="5" s="1"/>
  <c r="GS1031" i="5"/>
  <c r="GS1032" i="5" s="1"/>
  <c r="GS1033" i="5" s="1"/>
  <c r="GR1030" i="5"/>
  <c r="GR1031" i="5" s="1"/>
  <c r="GQ1030" i="5"/>
  <c r="GQ1031" i="5" s="1"/>
  <c r="GP1030" i="5"/>
  <c r="GP1031" i="5" s="1"/>
  <c r="GO1030" i="5"/>
  <c r="GO1031" i="5" s="1"/>
  <c r="GN1030" i="5"/>
  <c r="GN1031" i="5" s="1"/>
  <c r="GM1030" i="5"/>
  <c r="GM1031" i="5" s="1"/>
  <c r="GL1030" i="5"/>
  <c r="GL1031" i="5" s="1"/>
  <c r="GK1030" i="5"/>
  <c r="GK1031" i="5" s="1"/>
  <c r="GJ1030" i="5"/>
  <c r="GJ1031" i="5" s="1"/>
  <c r="GI1030" i="5"/>
  <c r="GI1031" i="5" s="1"/>
  <c r="GH1030" i="5"/>
  <c r="GH1031" i="5" s="1"/>
  <c r="GG1030" i="5"/>
  <c r="GG1031" i="5" s="1"/>
  <c r="GF1030" i="5"/>
  <c r="GF1031" i="5" s="1"/>
  <c r="GE1030" i="5"/>
  <c r="GE1031" i="5" s="1"/>
  <c r="GD1030" i="5"/>
  <c r="GD1031" i="5" s="1"/>
  <c r="GC1030" i="5"/>
  <c r="GC1031" i="5" s="1"/>
  <c r="GB1030" i="5"/>
  <c r="GB1031" i="5" s="1"/>
  <c r="GA1030" i="5"/>
  <c r="GA1031" i="5" s="1"/>
  <c r="FZ1030" i="5"/>
  <c r="FZ1031" i="5" s="1"/>
  <c r="FY1030" i="5"/>
  <c r="FY1031" i="5" s="1"/>
  <c r="FX1030" i="5"/>
  <c r="FX1031" i="5" s="1"/>
  <c r="FW1030" i="5"/>
  <c r="FW1031" i="5" s="1"/>
  <c r="FV1030" i="5"/>
  <c r="FV1031" i="5" s="1"/>
  <c r="FU1030" i="5"/>
  <c r="FU1031" i="5" s="1"/>
  <c r="FT1030" i="5"/>
  <c r="FT1031" i="5" s="1"/>
  <c r="FS1030" i="5"/>
  <c r="FS1031" i="5" s="1"/>
  <c r="FR1030" i="5"/>
  <c r="FR1031" i="5" s="1"/>
  <c r="FQ1030" i="5"/>
  <c r="FQ1031" i="5" s="1"/>
  <c r="FP1030" i="5"/>
  <c r="FP1031" i="5" s="1"/>
  <c r="FO1030" i="5"/>
  <c r="FO1031" i="5" s="1"/>
  <c r="FN1030" i="5"/>
  <c r="FN1031" i="5" s="1"/>
  <c r="FM1030" i="5"/>
  <c r="FM1031" i="5" s="1"/>
  <c r="FL1030" i="5"/>
  <c r="FL1031" i="5" s="1"/>
  <c r="FK1030" i="5"/>
  <c r="FK1031" i="5" s="1"/>
  <c r="FJ1030" i="5"/>
  <c r="FJ1031" i="5" s="1"/>
  <c r="FI1030" i="5"/>
  <c r="FI1031" i="5" s="1"/>
  <c r="FH1030" i="5"/>
  <c r="FH1031" i="5" s="1"/>
  <c r="FG1030" i="5"/>
  <c r="FG1031" i="5" s="1"/>
  <c r="FF1030" i="5"/>
  <c r="FF1031" i="5" s="1"/>
  <c r="FG941" i="5"/>
  <c r="FH941" i="5" s="1"/>
  <c r="FI941" i="5" s="1"/>
  <c r="FJ941" i="5" s="1"/>
  <c r="FK941" i="5" s="1"/>
  <c r="FL941" i="5" s="1"/>
  <c r="FM941" i="5" s="1"/>
  <c r="FN941" i="5" s="1"/>
  <c r="FO941" i="5" s="1"/>
  <c r="FP941" i="5" s="1"/>
  <c r="FQ941" i="5" s="1"/>
  <c r="FR941" i="5" s="1"/>
  <c r="FS941" i="5" s="1"/>
  <c r="FT941" i="5" s="1"/>
  <c r="FU941" i="5" s="1"/>
  <c r="FV941" i="5" s="1"/>
  <c r="FW941" i="5" s="1"/>
  <c r="FX941" i="5" s="1"/>
  <c r="FY941" i="5" s="1"/>
  <c r="FZ941" i="5" s="1"/>
  <c r="GA941" i="5" s="1"/>
  <c r="GB941" i="5" s="1"/>
  <c r="GC941" i="5" s="1"/>
  <c r="GD941" i="5" s="1"/>
  <c r="GE941" i="5" s="1"/>
  <c r="GF941" i="5" s="1"/>
  <c r="GG941" i="5" s="1"/>
  <c r="GH941" i="5" s="1"/>
  <c r="GI941" i="5" s="1"/>
  <c r="GJ941" i="5" s="1"/>
  <c r="GK941" i="5" s="1"/>
  <c r="GL941" i="5" s="1"/>
  <c r="GM941" i="5" s="1"/>
  <c r="GN941" i="5" s="1"/>
  <c r="GO941" i="5" s="1"/>
  <c r="GP941" i="5" s="1"/>
  <c r="GQ941" i="5" s="1"/>
  <c r="GR941" i="5" s="1"/>
  <c r="GS941" i="5" s="1"/>
  <c r="GS931" i="5"/>
  <c r="GS932" i="5" s="1"/>
  <c r="GS933" i="5" s="1"/>
  <c r="GR930" i="5"/>
  <c r="GR931" i="5" s="1"/>
  <c r="GQ930" i="5"/>
  <c r="GQ931" i="5" s="1"/>
  <c r="GP930" i="5"/>
  <c r="GP931" i="5" s="1"/>
  <c r="GO930" i="5"/>
  <c r="GO931" i="5" s="1"/>
  <c r="GN930" i="5"/>
  <c r="GN931" i="5" s="1"/>
  <c r="GM930" i="5"/>
  <c r="GM931" i="5" s="1"/>
  <c r="GL930" i="5"/>
  <c r="GL931" i="5" s="1"/>
  <c r="GK930" i="5"/>
  <c r="GK931" i="5" s="1"/>
  <c r="GJ930" i="5"/>
  <c r="GJ931" i="5" s="1"/>
  <c r="GI930" i="5"/>
  <c r="GI931" i="5" s="1"/>
  <c r="GH930" i="5"/>
  <c r="GH931" i="5" s="1"/>
  <c r="GG930" i="5"/>
  <c r="GG931" i="5" s="1"/>
  <c r="GF930" i="5"/>
  <c r="GF931" i="5" s="1"/>
  <c r="GE930" i="5"/>
  <c r="GE931" i="5" s="1"/>
  <c r="GD930" i="5"/>
  <c r="GD931" i="5" s="1"/>
  <c r="GC930" i="5"/>
  <c r="GC931" i="5" s="1"/>
  <c r="GB930" i="5"/>
  <c r="GB931" i="5" s="1"/>
  <c r="GA930" i="5"/>
  <c r="GA931" i="5" s="1"/>
  <c r="FZ930" i="5"/>
  <c r="FZ931" i="5" s="1"/>
  <c r="FY930" i="5"/>
  <c r="FY931" i="5" s="1"/>
  <c r="FX930" i="5"/>
  <c r="FX931" i="5" s="1"/>
  <c r="FW930" i="5"/>
  <c r="FW931" i="5" s="1"/>
  <c r="FV930" i="5"/>
  <c r="FV931" i="5" s="1"/>
  <c r="FU930" i="5"/>
  <c r="FU931" i="5" s="1"/>
  <c r="FT930" i="5"/>
  <c r="FT931" i="5" s="1"/>
  <c r="FS930" i="5"/>
  <c r="FS931" i="5" s="1"/>
  <c r="FR930" i="5"/>
  <c r="FR931" i="5" s="1"/>
  <c r="FQ930" i="5"/>
  <c r="FQ931" i="5" s="1"/>
  <c r="FP930" i="5"/>
  <c r="FP931" i="5" s="1"/>
  <c r="FO930" i="5"/>
  <c r="FO931" i="5" s="1"/>
  <c r="FN930" i="5"/>
  <c r="FN931" i="5" s="1"/>
  <c r="FM930" i="5"/>
  <c r="FM931" i="5" s="1"/>
  <c r="FL930" i="5"/>
  <c r="FL931" i="5" s="1"/>
  <c r="FK930" i="5"/>
  <c r="FK931" i="5" s="1"/>
  <c r="FJ930" i="5"/>
  <c r="FJ931" i="5" s="1"/>
  <c r="FI930" i="5"/>
  <c r="FI931" i="5" s="1"/>
  <c r="FH930" i="5"/>
  <c r="FH931" i="5" s="1"/>
  <c r="FG930" i="5"/>
  <c r="FG931" i="5" s="1"/>
  <c r="FF930" i="5"/>
  <c r="FF931" i="5" s="1"/>
  <c r="FG841" i="5"/>
  <c r="FH841" i="5" s="1"/>
  <c r="FI841" i="5" s="1"/>
  <c r="FJ841" i="5" s="1"/>
  <c r="FK841" i="5" s="1"/>
  <c r="FL841" i="5" s="1"/>
  <c r="FM841" i="5" s="1"/>
  <c r="FN841" i="5" s="1"/>
  <c r="FO841" i="5" s="1"/>
  <c r="FP841" i="5" s="1"/>
  <c r="FQ841" i="5" s="1"/>
  <c r="FR841" i="5" s="1"/>
  <c r="FS841" i="5" s="1"/>
  <c r="FT841" i="5" s="1"/>
  <c r="FU841" i="5" s="1"/>
  <c r="FV841" i="5" s="1"/>
  <c r="FW841" i="5" s="1"/>
  <c r="FX841" i="5" s="1"/>
  <c r="FY841" i="5" s="1"/>
  <c r="FZ841" i="5" s="1"/>
  <c r="GA841" i="5" s="1"/>
  <c r="GB841" i="5" s="1"/>
  <c r="GC841" i="5" s="1"/>
  <c r="GD841" i="5" s="1"/>
  <c r="GE841" i="5" s="1"/>
  <c r="GF841" i="5" s="1"/>
  <c r="GG841" i="5" s="1"/>
  <c r="GH841" i="5" s="1"/>
  <c r="GI841" i="5" s="1"/>
  <c r="GJ841" i="5" s="1"/>
  <c r="GK841" i="5" s="1"/>
  <c r="GL841" i="5" s="1"/>
  <c r="GM841" i="5" s="1"/>
  <c r="GN841" i="5" s="1"/>
  <c r="GO841" i="5" s="1"/>
  <c r="GP841" i="5" s="1"/>
  <c r="GQ841" i="5" s="1"/>
  <c r="GR841" i="5" s="1"/>
  <c r="GS841" i="5" s="1"/>
  <c r="GS828" i="5"/>
  <c r="GS829" i="5" s="1"/>
  <c r="FF778" i="5"/>
  <c r="FG777" i="5"/>
  <c r="FF777" i="5"/>
  <c r="FH776" i="5"/>
  <c r="FG776" i="5"/>
  <c r="FF776" i="5"/>
  <c r="FI775" i="5"/>
  <c r="FH775" i="5"/>
  <c r="FG775" i="5"/>
  <c r="FF775" i="5"/>
  <c r="FJ774" i="5"/>
  <c r="FI774" i="5"/>
  <c r="FH774" i="5"/>
  <c r="FG774" i="5"/>
  <c r="FF822" i="5" s="1"/>
  <c r="FF774" i="5"/>
  <c r="FK773" i="5"/>
  <c r="FJ773" i="5"/>
  <c r="FI773" i="5"/>
  <c r="FH773" i="5"/>
  <c r="FG773" i="5"/>
  <c r="FF773" i="5"/>
  <c r="FL772" i="5"/>
  <c r="FK820" i="5" s="1"/>
  <c r="FK772" i="5"/>
  <c r="FJ772" i="5"/>
  <c r="FI772" i="5"/>
  <c r="FH772" i="5"/>
  <c r="FG772" i="5"/>
  <c r="FF772" i="5"/>
  <c r="FM771" i="5"/>
  <c r="FL771" i="5"/>
  <c r="FK819" i="5" s="1"/>
  <c r="FK771" i="5"/>
  <c r="FJ771" i="5"/>
  <c r="FI771" i="5"/>
  <c r="FH771" i="5"/>
  <c r="FG771" i="5"/>
  <c r="FF771" i="5"/>
  <c r="FN770" i="5"/>
  <c r="FM770" i="5"/>
  <c r="FL818" i="5" s="1"/>
  <c r="FL770" i="5"/>
  <c r="FK770" i="5"/>
  <c r="FJ770" i="5"/>
  <c r="FI770" i="5"/>
  <c r="FH770" i="5"/>
  <c r="FG770" i="5"/>
  <c r="FF770" i="5"/>
  <c r="FO769" i="5"/>
  <c r="FN817" i="5" s="1"/>
  <c r="FN769" i="5"/>
  <c r="FM769" i="5"/>
  <c r="FL769" i="5"/>
  <c r="FK769" i="5"/>
  <c r="FJ769" i="5"/>
  <c r="FI769" i="5"/>
  <c r="FH769" i="5"/>
  <c r="FG769" i="5"/>
  <c r="FF817" i="5" s="1"/>
  <c r="FF769" i="5"/>
  <c r="FP768" i="5"/>
  <c r="FO768" i="5"/>
  <c r="FN768" i="5"/>
  <c r="FM768" i="5"/>
  <c r="FL768" i="5"/>
  <c r="FK768" i="5"/>
  <c r="FJ768" i="5"/>
  <c r="FI816" i="5" s="1"/>
  <c r="FI768" i="5"/>
  <c r="FH768" i="5"/>
  <c r="FG768" i="5"/>
  <c r="FF768" i="5"/>
  <c r="FQ767" i="5"/>
  <c r="FP767" i="5"/>
  <c r="FO767" i="5"/>
  <c r="FN767" i="5"/>
  <c r="FM815" i="5" s="1"/>
  <c r="FM767" i="5"/>
  <c r="FL767" i="5"/>
  <c r="FK767" i="5"/>
  <c r="FJ767" i="5"/>
  <c r="FI767" i="5"/>
  <c r="FH767" i="5"/>
  <c r="FG767" i="5"/>
  <c r="FF767" i="5"/>
  <c r="FR766" i="5"/>
  <c r="FQ766" i="5"/>
  <c r="FP766" i="5"/>
  <c r="FO766" i="5"/>
  <c r="FN766" i="5"/>
  <c r="FM766" i="5"/>
  <c r="FL766" i="5"/>
  <c r="FK766" i="5"/>
  <c r="FJ814" i="5" s="1"/>
  <c r="FJ766" i="5"/>
  <c r="FI766" i="5"/>
  <c r="FH766" i="5"/>
  <c r="FG766" i="5"/>
  <c r="FF766" i="5"/>
  <c r="FS765" i="5"/>
  <c r="FR765" i="5"/>
  <c r="FQ765" i="5"/>
  <c r="FP813" i="5" s="1"/>
  <c r="FP765" i="5"/>
  <c r="FO765" i="5"/>
  <c r="FN765" i="5"/>
  <c r="FM765" i="5"/>
  <c r="FL765" i="5"/>
  <c r="FK765" i="5"/>
  <c r="FJ765" i="5"/>
  <c r="FI765" i="5"/>
  <c r="FH813" i="5" s="1"/>
  <c r="FH765" i="5"/>
  <c r="FG765" i="5"/>
  <c r="FF765" i="5"/>
  <c r="FT764" i="5"/>
  <c r="FS764" i="5"/>
  <c r="FR764" i="5"/>
  <c r="FQ764" i="5"/>
  <c r="FP764" i="5"/>
  <c r="FO812" i="5" s="1"/>
  <c r="FO764" i="5"/>
  <c r="FN764" i="5"/>
  <c r="FM764" i="5"/>
  <c r="FL764" i="5"/>
  <c r="FK764" i="5"/>
  <c r="FJ764" i="5"/>
  <c r="FI764" i="5"/>
  <c r="FH764" i="5"/>
  <c r="FG812" i="5" s="1"/>
  <c r="FG764" i="5"/>
  <c r="FF764" i="5"/>
  <c r="FU763" i="5"/>
  <c r="FT763" i="5"/>
  <c r="FS763" i="5"/>
  <c r="FR763" i="5"/>
  <c r="FQ763" i="5"/>
  <c r="FP763" i="5"/>
  <c r="FO811" i="5" s="1"/>
  <c r="FO763" i="5"/>
  <c r="FN763" i="5"/>
  <c r="FM763" i="5"/>
  <c r="FL763" i="5"/>
  <c r="FK763" i="5"/>
  <c r="FJ763" i="5"/>
  <c r="FI763" i="5"/>
  <c r="FH763" i="5"/>
  <c r="FG811" i="5" s="1"/>
  <c r="FG763" i="5"/>
  <c r="FF763" i="5"/>
  <c r="FV762" i="5"/>
  <c r="FU762" i="5"/>
  <c r="FT762" i="5"/>
  <c r="FS762" i="5"/>
  <c r="FR762" i="5"/>
  <c r="FQ762" i="5"/>
  <c r="FP810" i="5" s="1"/>
  <c r="FP762" i="5"/>
  <c r="FO762" i="5"/>
  <c r="FN762" i="5"/>
  <c r="FM762" i="5"/>
  <c r="FL762" i="5"/>
  <c r="FK762" i="5"/>
  <c r="FJ762" i="5"/>
  <c r="FI762" i="5"/>
  <c r="FH810" i="5" s="1"/>
  <c r="FH762" i="5"/>
  <c r="FG762" i="5"/>
  <c r="FF762" i="5"/>
  <c r="FW761" i="5"/>
  <c r="FV761" i="5"/>
  <c r="FU761" i="5"/>
  <c r="FT761" i="5"/>
  <c r="FS761" i="5"/>
  <c r="FR809" i="5" s="1"/>
  <c r="FR761" i="5"/>
  <c r="FQ761" i="5"/>
  <c r="FP761" i="5"/>
  <c r="FO761" i="5"/>
  <c r="FN761" i="5"/>
  <c r="FM761" i="5"/>
  <c r="FL761" i="5"/>
  <c r="FK761" i="5"/>
  <c r="FJ809" i="5" s="1"/>
  <c r="FJ761" i="5"/>
  <c r="FI761" i="5"/>
  <c r="FH761" i="5"/>
  <c r="FG761" i="5"/>
  <c r="FF761" i="5"/>
  <c r="FX760" i="5"/>
  <c r="FW760" i="5"/>
  <c r="FV760" i="5"/>
  <c r="FU808" i="5" s="1"/>
  <c r="FU760" i="5"/>
  <c r="FT760" i="5"/>
  <c r="FS760" i="5"/>
  <c r="FR760" i="5"/>
  <c r="FQ760" i="5"/>
  <c r="FP760" i="5"/>
  <c r="FO760" i="5"/>
  <c r="FN760" i="5"/>
  <c r="FM808" i="5" s="1"/>
  <c r="FM760" i="5"/>
  <c r="FL760" i="5"/>
  <c r="FK760" i="5"/>
  <c r="FJ760" i="5"/>
  <c r="FI760" i="5"/>
  <c r="FH760" i="5"/>
  <c r="FG760" i="5"/>
  <c r="FF760" i="5"/>
  <c r="FY759" i="5"/>
  <c r="FX759" i="5"/>
  <c r="FW759" i="5"/>
  <c r="FV759" i="5"/>
  <c r="FU759" i="5"/>
  <c r="FT759" i="5"/>
  <c r="FS759" i="5"/>
  <c r="FR759" i="5"/>
  <c r="FQ807" i="5" s="1"/>
  <c r="FQ759" i="5"/>
  <c r="FP759" i="5"/>
  <c r="FO759" i="5"/>
  <c r="FN759" i="5"/>
  <c r="FM759" i="5"/>
  <c r="FL759" i="5"/>
  <c r="FK759" i="5"/>
  <c r="FJ759" i="5"/>
  <c r="FI807" i="5" s="1"/>
  <c r="FI759" i="5"/>
  <c r="FH759" i="5"/>
  <c r="FG759" i="5"/>
  <c r="FF759" i="5"/>
  <c r="FZ758" i="5"/>
  <c r="FY758" i="5"/>
  <c r="FX758" i="5"/>
  <c r="FW758" i="5"/>
  <c r="FV806" i="5" s="1"/>
  <c r="FV758" i="5"/>
  <c r="FU758" i="5"/>
  <c r="FT758" i="5"/>
  <c r="FS758" i="5"/>
  <c r="FR758" i="5"/>
  <c r="FQ758" i="5"/>
  <c r="FP758" i="5"/>
  <c r="FO758" i="5"/>
  <c r="FN806" i="5" s="1"/>
  <c r="FN758" i="5"/>
  <c r="FM758" i="5"/>
  <c r="FL758" i="5"/>
  <c r="FK758" i="5"/>
  <c r="FJ758" i="5"/>
  <c r="FI758" i="5"/>
  <c r="FH758" i="5"/>
  <c r="FG758" i="5"/>
  <c r="FF806" i="5" s="1"/>
  <c r="FF758" i="5"/>
  <c r="GA757" i="5"/>
  <c r="FZ757" i="5"/>
  <c r="FY757" i="5"/>
  <c r="FX757" i="5"/>
  <c r="FW757" i="5"/>
  <c r="FV757" i="5"/>
  <c r="FU757" i="5"/>
  <c r="FT805" i="5" s="1"/>
  <c r="FT757" i="5"/>
  <c r="FS757" i="5"/>
  <c r="FR757" i="5"/>
  <c r="FQ757" i="5"/>
  <c r="FP757" i="5"/>
  <c r="FO757" i="5"/>
  <c r="FN757" i="5"/>
  <c r="FM757" i="5"/>
  <c r="FL805" i="5" s="1"/>
  <c r="FL757" i="5"/>
  <c r="FK757" i="5"/>
  <c r="FJ757" i="5"/>
  <c r="FI757" i="5"/>
  <c r="FH757" i="5"/>
  <c r="FG757" i="5"/>
  <c r="FF757" i="5"/>
  <c r="GB756" i="5"/>
  <c r="GA804" i="5" s="1"/>
  <c r="GA756" i="5"/>
  <c r="FZ756" i="5"/>
  <c r="FY756" i="5"/>
  <c r="FX756" i="5"/>
  <c r="FW756" i="5"/>
  <c r="FV756" i="5"/>
  <c r="FU756" i="5"/>
  <c r="FT756" i="5"/>
  <c r="FS804" i="5" s="1"/>
  <c r="FS756" i="5"/>
  <c r="FR756" i="5"/>
  <c r="FQ756" i="5"/>
  <c r="FP756" i="5"/>
  <c r="FO756" i="5"/>
  <c r="FN756" i="5"/>
  <c r="FM756" i="5"/>
  <c r="FL756" i="5"/>
  <c r="FK804" i="5" s="1"/>
  <c r="FK756" i="5"/>
  <c r="FJ756" i="5"/>
  <c r="FI756" i="5"/>
  <c r="FH756" i="5"/>
  <c r="FG756" i="5"/>
  <c r="FF756" i="5"/>
  <c r="GC755" i="5"/>
  <c r="GB755" i="5"/>
  <c r="GA803" i="5" s="1"/>
  <c r="GA755" i="5"/>
  <c r="FZ755" i="5"/>
  <c r="FY755" i="5"/>
  <c r="FX755" i="5"/>
  <c r="FW755" i="5"/>
  <c r="FV755" i="5"/>
  <c r="FU755" i="5"/>
  <c r="FT755" i="5"/>
  <c r="FS803" i="5" s="1"/>
  <c r="FS755" i="5"/>
  <c r="FR755" i="5"/>
  <c r="FQ755" i="5"/>
  <c r="FP755" i="5"/>
  <c r="FO755" i="5"/>
  <c r="FN755" i="5"/>
  <c r="FM755" i="5"/>
  <c r="FL755" i="5"/>
  <c r="FK803" i="5" s="1"/>
  <c r="FK755" i="5"/>
  <c r="FJ755" i="5"/>
  <c r="FI755" i="5"/>
  <c r="FH755" i="5"/>
  <c r="FG755" i="5"/>
  <c r="FF755" i="5"/>
  <c r="GD754" i="5"/>
  <c r="GC754" i="5"/>
  <c r="GB802" i="5" s="1"/>
  <c r="GB754" i="5"/>
  <c r="GA754" i="5"/>
  <c r="FZ754" i="5"/>
  <c r="FY754" i="5"/>
  <c r="FX754" i="5"/>
  <c r="FW754" i="5"/>
  <c r="FV754" i="5"/>
  <c r="FU754" i="5"/>
  <c r="FT802" i="5" s="1"/>
  <c r="FT754" i="5"/>
  <c r="FS754" i="5"/>
  <c r="FR754" i="5"/>
  <c r="FQ754" i="5"/>
  <c r="FP754" i="5"/>
  <c r="FO754" i="5"/>
  <c r="FN754" i="5"/>
  <c r="FM754" i="5"/>
  <c r="FL802" i="5" s="1"/>
  <c r="FL754" i="5"/>
  <c r="FK754" i="5"/>
  <c r="FJ754" i="5"/>
  <c r="FI754" i="5"/>
  <c r="FH754" i="5"/>
  <c r="FG754" i="5"/>
  <c r="FF754" i="5"/>
  <c r="GE753" i="5"/>
  <c r="GD801" i="5" s="1"/>
  <c r="GD753" i="5"/>
  <c r="GC753" i="5"/>
  <c r="GB753" i="5"/>
  <c r="GA753" i="5"/>
  <c r="FZ753" i="5"/>
  <c r="FY753" i="5"/>
  <c r="FX753" i="5"/>
  <c r="FW753" i="5"/>
  <c r="FV801" i="5" s="1"/>
  <c r="FV753" i="5"/>
  <c r="FU753" i="5"/>
  <c r="FT753" i="5"/>
  <c r="FS753" i="5"/>
  <c r="FR753" i="5"/>
  <c r="FQ753" i="5"/>
  <c r="FP753" i="5"/>
  <c r="FO753" i="5"/>
  <c r="FN801" i="5" s="1"/>
  <c r="FN753" i="5"/>
  <c r="FM753" i="5"/>
  <c r="FL753" i="5"/>
  <c r="FK753" i="5"/>
  <c r="FJ753" i="5"/>
  <c r="FI753" i="5"/>
  <c r="FH753" i="5"/>
  <c r="FG753" i="5"/>
  <c r="FF801" i="5" s="1"/>
  <c r="FF753" i="5"/>
  <c r="GF752" i="5"/>
  <c r="GE752" i="5"/>
  <c r="GD752" i="5"/>
  <c r="GC752" i="5"/>
  <c r="GB752" i="5"/>
  <c r="GA752" i="5"/>
  <c r="FZ752" i="5"/>
  <c r="FY800" i="5" s="1"/>
  <c r="FY752" i="5"/>
  <c r="FX752" i="5"/>
  <c r="FW752" i="5"/>
  <c r="FV752" i="5"/>
  <c r="FU752" i="5"/>
  <c r="FT752" i="5"/>
  <c r="FS752" i="5"/>
  <c r="FR752" i="5"/>
  <c r="FQ800" i="5" s="1"/>
  <c r="FQ752" i="5"/>
  <c r="FP752" i="5"/>
  <c r="FO752" i="5"/>
  <c r="FN752" i="5"/>
  <c r="FM752" i="5"/>
  <c r="FL752" i="5"/>
  <c r="FK752" i="5"/>
  <c r="FJ752" i="5"/>
  <c r="FI800" i="5" s="1"/>
  <c r="FI752" i="5"/>
  <c r="FH752" i="5"/>
  <c r="FG752" i="5"/>
  <c r="FF752" i="5"/>
  <c r="GG751" i="5"/>
  <c r="GF751" i="5"/>
  <c r="GE751" i="5"/>
  <c r="GD751" i="5"/>
  <c r="GC799" i="5" s="1"/>
  <c r="GC751" i="5"/>
  <c r="GB751" i="5"/>
  <c r="GA751" i="5"/>
  <c r="FZ751" i="5"/>
  <c r="FY751" i="5"/>
  <c r="FX751" i="5"/>
  <c r="FW751" i="5"/>
  <c r="FV751" i="5"/>
  <c r="FU799" i="5" s="1"/>
  <c r="FU751" i="5"/>
  <c r="FT751" i="5"/>
  <c r="FS751" i="5"/>
  <c r="FR751" i="5"/>
  <c r="FQ751" i="5"/>
  <c r="FP751" i="5"/>
  <c r="FO751" i="5"/>
  <c r="FN751" i="5"/>
  <c r="FM799" i="5" s="1"/>
  <c r="FM751" i="5"/>
  <c r="FL751" i="5"/>
  <c r="FK751" i="5"/>
  <c r="FJ751" i="5"/>
  <c r="FI751" i="5"/>
  <c r="FH751" i="5"/>
  <c r="FG751" i="5"/>
  <c r="FF751" i="5"/>
  <c r="GH750" i="5"/>
  <c r="GG750" i="5"/>
  <c r="GF750" i="5"/>
  <c r="GE750" i="5"/>
  <c r="GD750" i="5"/>
  <c r="GC750" i="5"/>
  <c r="GB750" i="5"/>
  <c r="GA750" i="5"/>
  <c r="FZ798" i="5" s="1"/>
  <c r="FZ750" i="5"/>
  <c r="FY750" i="5"/>
  <c r="FX750" i="5"/>
  <c r="FW750" i="5"/>
  <c r="FV750" i="5"/>
  <c r="FU750" i="5"/>
  <c r="FT750" i="5"/>
  <c r="FS750" i="5"/>
  <c r="FR798" i="5" s="1"/>
  <c r="FR750" i="5"/>
  <c r="FQ750" i="5"/>
  <c r="FP750" i="5"/>
  <c r="FO750" i="5"/>
  <c r="FN750" i="5"/>
  <c r="FM750" i="5"/>
  <c r="FL750" i="5"/>
  <c r="FK750" i="5"/>
  <c r="FJ798" i="5" s="1"/>
  <c r="FJ750" i="5"/>
  <c r="FI750" i="5"/>
  <c r="FH750" i="5"/>
  <c r="FG750" i="5"/>
  <c r="FF750" i="5"/>
  <c r="GI749" i="5"/>
  <c r="GH749" i="5"/>
  <c r="GG749" i="5"/>
  <c r="GF797" i="5" s="1"/>
  <c r="GF749" i="5"/>
  <c r="GE749" i="5"/>
  <c r="GD749" i="5"/>
  <c r="GC749" i="5"/>
  <c r="GB749" i="5"/>
  <c r="GA749" i="5"/>
  <c r="FZ749" i="5"/>
  <c r="FY749" i="5"/>
  <c r="FX797" i="5" s="1"/>
  <c r="FX749" i="5"/>
  <c r="FW749" i="5"/>
  <c r="FV749" i="5"/>
  <c r="FU749" i="5"/>
  <c r="FT749" i="5"/>
  <c r="FS749" i="5"/>
  <c r="FR749" i="5"/>
  <c r="FQ749" i="5"/>
  <c r="FP797" i="5" s="1"/>
  <c r="FP749" i="5"/>
  <c r="FO749" i="5"/>
  <c r="FN749" i="5"/>
  <c r="FM749" i="5"/>
  <c r="FL749" i="5"/>
  <c r="FK749" i="5"/>
  <c r="FJ749" i="5"/>
  <c r="FI749" i="5"/>
  <c r="FH797" i="5" s="1"/>
  <c r="FH749" i="5"/>
  <c r="FG749" i="5"/>
  <c r="FF749" i="5"/>
  <c r="GJ748" i="5"/>
  <c r="GI748" i="5"/>
  <c r="GH748" i="5"/>
  <c r="GG748" i="5"/>
  <c r="GF748" i="5"/>
  <c r="GE796" i="5" s="1"/>
  <c r="GE748" i="5"/>
  <c r="GD748" i="5"/>
  <c r="GC748" i="5"/>
  <c r="GB748" i="5"/>
  <c r="GA748" i="5"/>
  <c r="FZ748" i="5"/>
  <c r="FY748" i="5"/>
  <c r="FX748" i="5"/>
  <c r="FW796" i="5" s="1"/>
  <c r="FW748" i="5"/>
  <c r="FV748" i="5"/>
  <c r="FU796" i="5" s="1"/>
  <c r="FU748" i="5"/>
  <c r="FT748" i="5"/>
  <c r="FS748" i="5"/>
  <c r="FR748" i="5"/>
  <c r="FQ748" i="5"/>
  <c r="FP748" i="5"/>
  <c r="FO796" i="5" s="1"/>
  <c r="FO748" i="5"/>
  <c r="FN748" i="5"/>
  <c r="FM796" i="5" s="1"/>
  <c r="FM748" i="5"/>
  <c r="FL748" i="5"/>
  <c r="FK748" i="5"/>
  <c r="FJ748" i="5"/>
  <c r="FI748" i="5"/>
  <c r="FH748" i="5"/>
  <c r="FG796" i="5" s="1"/>
  <c r="FG748" i="5"/>
  <c r="FF748" i="5"/>
  <c r="GK747" i="5"/>
  <c r="GJ747" i="5"/>
  <c r="GI747" i="5"/>
  <c r="GH747" i="5"/>
  <c r="GG747" i="5"/>
  <c r="GF747" i="5"/>
  <c r="GE795" i="5" s="1"/>
  <c r="GE747" i="5"/>
  <c r="GD747" i="5"/>
  <c r="GC795" i="5" s="1"/>
  <c r="GC747" i="5"/>
  <c r="GB747" i="5"/>
  <c r="GA747" i="5"/>
  <c r="FZ747" i="5"/>
  <c r="FY747" i="5"/>
  <c r="FX747" i="5"/>
  <c r="FW795" i="5" s="1"/>
  <c r="FW747" i="5"/>
  <c r="FV747" i="5"/>
  <c r="FU795" i="5" s="1"/>
  <c r="FU747" i="5"/>
  <c r="FT747" i="5"/>
  <c r="FS747" i="5"/>
  <c r="FR747" i="5"/>
  <c r="FQ747" i="5"/>
  <c r="FP747" i="5"/>
  <c r="FO795" i="5" s="1"/>
  <c r="FO747" i="5"/>
  <c r="FN747" i="5"/>
  <c r="FM795" i="5" s="1"/>
  <c r="FM747" i="5"/>
  <c r="FL747" i="5"/>
  <c r="FK747" i="5"/>
  <c r="FJ747" i="5"/>
  <c r="FI747" i="5"/>
  <c r="FH747" i="5"/>
  <c r="FG795" i="5" s="1"/>
  <c r="FG747" i="5"/>
  <c r="FF747" i="5"/>
  <c r="GL746" i="5"/>
  <c r="GK746" i="5"/>
  <c r="GJ746" i="5"/>
  <c r="GI746" i="5"/>
  <c r="GH746" i="5"/>
  <c r="GG746" i="5"/>
  <c r="GF794" i="5" s="1"/>
  <c r="GF746" i="5"/>
  <c r="GE746" i="5"/>
  <c r="GD794" i="5" s="1"/>
  <c r="GD746" i="5"/>
  <c r="GC746" i="5"/>
  <c r="GB746" i="5"/>
  <c r="GA746" i="5"/>
  <c r="FZ746" i="5"/>
  <c r="FY746" i="5"/>
  <c r="FX794" i="5" s="1"/>
  <c r="FX746" i="5"/>
  <c r="FW746" i="5"/>
  <c r="FV794" i="5" s="1"/>
  <c r="FV746" i="5"/>
  <c r="FU746" i="5"/>
  <c r="FT746" i="5"/>
  <c r="FS746" i="5"/>
  <c r="FR746" i="5"/>
  <c r="FQ746" i="5"/>
  <c r="FP794" i="5" s="1"/>
  <c r="FP746" i="5"/>
  <c r="FO746" i="5"/>
  <c r="FN794" i="5" s="1"/>
  <c r="FN746" i="5"/>
  <c r="FM746" i="5"/>
  <c r="FL746" i="5"/>
  <c r="FK746" i="5"/>
  <c r="FJ746" i="5"/>
  <c r="FI746" i="5"/>
  <c r="FH794" i="5" s="1"/>
  <c r="FH746" i="5"/>
  <c r="FG746" i="5"/>
  <c r="FF794" i="5" s="1"/>
  <c r="FF746" i="5"/>
  <c r="GM745" i="5"/>
  <c r="GL745" i="5"/>
  <c r="GK745" i="5"/>
  <c r="GJ745" i="5"/>
  <c r="GI745" i="5"/>
  <c r="GH793" i="5" s="1"/>
  <c r="GH745" i="5"/>
  <c r="GG745" i="5"/>
  <c r="GF793" i="5" s="1"/>
  <c r="GF745" i="5"/>
  <c r="GE745" i="5"/>
  <c r="GD745" i="5"/>
  <c r="GC745" i="5"/>
  <c r="GB745" i="5"/>
  <c r="GA745" i="5"/>
  <c r="FZ793" i="5" s="1"/>
  <c r="FZ745" i="5"/>
  <c r="FY745" i="5"/>
  <c r="FX793" i="5" s="1"/>
  <c r="FX745" i="5"/>
  <c r="FW745" i="5"/>
  <c r="FV745" i="5"/>
  <c r="FU745" i="5"/>
  <c r="FT745" i="5"/>
  <c r="FS745" i="5"/>
  <c r="FR793" i="5" s="1"/>
  <c r="FR745" i="5"/>
  <c r="FQ745" i="5"/>
  <c r="FP793" i="5" s="1"/>
  <c r="FP745" i="5"/>
  <c r="FO745" i="5"/>
  <c r="FN745" i="5"/>
  <c r="FM745" i="5"/>
  <c r="FL745" i="5"/>
  <c r="FK745" i="5"/>
  <c r="FJ793" i="5" s="1"/>
  <c r="FJ745" i="5"/>
  <c r="FI745" i="5"/>
  <c r="FH793" i="5" s="1"/>
  <c r="FH745" i="5"/>
  <c r="FG745" i="5"/>
  <c r="FF745" i="5"/>
  <c r="GN744" i="5"/>
  <c r="GM744" i="5"/>
  <c r="GL744" i="5"/>
  <c r="GK792" i="5" s="1"/>
  <c r="GK744" i="5"/>
  <c r="GJ744" i="5"/>
  <c r="GI792" i="5" s="1"/>
  <c r="GI744" i="5"/>
  <c r="GH744" i="5"/>
  <c r="GG744" i="5"/>
  <c r="GF744" i="5"/>
  <c r="GE744" i="5"/>
  <c r="GD744" i="5"/>
  <c r="GC792" i="5" s="1"/>
  <c r="GC744" i="5"/>
  <c r="GB744" i="5"/>
  <c r="GA792" i="5" s="1"/>
  <c r="GA744" i="5"/>
  <c r="FZ744" i="5"/>
  <c r="FY744" i="5"/>
  <c r="FX744" i="5"/>
  <c r="FW744" i="5"/>
  <c r="FV744" i="5"/>
  <c r="FU792" i="5" s="1"/>
  <c r="FU744" i="5"/>
  <c r="FT744" i="5"/>
  <c r="FS792" i="5" s="1"/>
  <c r="FS744" i="5"/>
  <c r="FR744" i="5"/>
  <c r="FQ744" i="5"/>
  <c r="FP744" i="5"/>
  <c r="FO744" i="5"/>
  <c r="FN744" i="5"/>
  <c r="FM792" i="5" s="1"/>
  <c r="FM744" i="5"/>
  <c r="FL744" i="5"/>
  <c r="FK792" i="5" s="1"/>
  <c r="FK744" i="5"/>
  <c r="FJ744" i="5"/>
  <c r="FI744" i="5"/>
  <c r="FH744" i="5"/>
  <c r="FG744" i="5"/>
  <c r="FF744" i="5"/>
  <c r="GO743" i="5"/>
  <c r="GN743" i="5"/>
  <c r="GM791" i="5" s="1"/>
  <c r="GM743" i="5"/>
  <c r="GL743" i="5"/>
  <c r="GK743" i="5"/>
  <c r="GJ743" i="5"/>
  <c r="GI743" i="5"/>
  <c r="GH743" i="5"/>
  <c r="GG791" i="5" s="1"/>
  <c r="GG743" i="5"/>
  <c r="GF743" i="5"/>
  <c r="GE791" i="5" s="1"/>
  <c r="GE743" i="5"/>
  <c r="GD743" i="5"/>
  <c r="GC743" i="5"/>
  <c r="GB743" i="5"/>
  <c r="GA743" i="5"/>
  <c r="FZ743" i="5"/>
  <c r="FY791" i="5" s="1"/>
  <c r="FY743" i="5"/>
  <c r="FX743" i="5"/>
  <c r="FW791" i="5" s="1"/>
  <c r="FW743" i="5"/>
  <c r="FV743" i="5"/>
  <c r="FU743" i="5"/>
  <c r="FT743" i="5"/>
  <c r="FS743" i="5"/>
  <c r="FR743" i="5"/>
  <c r="FQ791" i="5" s="1"/>
  <c r="FQ743" i="5"/>
  <c r="FP743" i="5"/>
  <c r="FO791" i="5" s="1"/>
  <c r="FO743" i="5"/>
  <c r="FN743" i="5"/>
  <c r="FM743" i="5"/>
  <c r="FL743" i="5"/>
  <c r="FK743" i="5"/>
  <c r="FJ743" i="5"/>
  <c r="FI791" i="5" s="1"/>
  <c r="FI743" i="5"/>
  <c r="FH743" i="5"/>
  <c r="FG791" i="5" s="1"/>
  <c r="FG743" i="5"/>
  <c r="FF743" i="5"/>
  <c r="GP742" i="5"/>
  <c r="GO742" i="5"/>
  <c r="GN742" i="5"/>
  <c r="GM742" i="5"/>
  <c r="GL790" i="5" s="1"/>
  <c r="GL742" i="5"/>
  <c r="GK742" i="5"/>
  <c r="GJ790" i="5" s="1"/>
  <c r="GJ742" i="5"/>
  <c r="GI742" i="5"/>
  <c r="GH742" i="5"/>
  <c r="GG742" i="5"/>
  <c r="GF742" i="5"/>
  <c r="GE742" i="5"/>
  <c r="GD790" i="5" s="1"/>
  <c r="GD742" i="5"/>
  <c r="GC742" i="5"/>
  <c r="GB790" i="5" s="1"/>
  <c r="GB742" i="5"/>
  <c r="GA742" i="5"/>
  <c r="FZ742" i="5"/>
  <c r="FY742" i="5"/>
  <c r="FX742" i="5"/>
  <c r="FW742" i="5"/>
  <c r="FV790" i="5" s="1"/>
  <c r="FV742" i="5"/>
  <c r="FU742" i="5"/>
  <c r="FT790" i="5" s="1"/>
  <c r="FT742" i="5"/>
  <c r="FS742" i="5"/>
  <c r="FR742" i="5"/>
  <c r="FQ742" i="5"/>
  <c r="FP742" i="5"/>
  <c r="FO742" i="5"/>
  <c r="FN790" i="5" s="1"/>
  <c r="FN742" i="5"/>
  <c r="FM742" i="5"/>
  <c r="FL790" i="5" s="1"/>
  <c r="FL742" i="5"/>
  <c r="FK742" i="5"/>
  <c r="FJ742" i="5"/>
  <c r="FI742" i="5"/>
  <c r="FH742" i="5"/>
  <c r="FG742" i="5"/>
  <c r="FF790" i="5" s="1"/>
  <c r="FF742" i="5"/>
  <c r="GQ741" i="5"/>
  <c r="GP789" i="5" s="1"/>
  <c r="GP741" i="5"/>
  <c r="GO741" i="5"/>
  <c r="GN741" i="5"/>
  <c r="GM741" i="5"/>
  <c r="GL741" i="5"/>
  <c r="GK741" i="5"/>
  <c r="GJ789" i="5" s="1"/>
  <c r="GJ741" i="5"/>
  <c r="GI741" i="5"/>
  <c r="GH789" i="5" s="1"/>
  <c r="GH741" i="5"/>
  <c r="GG741" i="5"/>
  <c r="GF741" i="5"/>
  <c r="GE741" i="5"/>
  <c r="GD741" i="5"/>
  <c r="GC741" i="5"/>
  <c r="GB789" i="5" s="1"/>
  <c r="GB741" i="5"/>
  <c r="GA741" i="5"/>
  <c r="FZ789" i="5" s="1"/>
  <c r="FZ741" i="5"/>
  <c r="FY741" i="5"/>
  <c r="FX741" i="5"/>
  <c r="FW741" i="5"/>
  <c r="FV741" i="5"/>
  <c r="FU741" i="5"/>
  <c r="FT789" i="5" s="1"/>
  <c r="FT741" i="5"/>
  <c r="FS741" i="5"/>
  <c r="FR789" i="5" s="1"/>
  <c r="FR741" i="5"/>
  <c r="FQ741" i="5"/>
  <c r="FP789" i="5" s="1"/>
  <c r="FP741" i="5"/>
  <c r="FO741" i="5"/>
  <c r="FN741" i="5"/>
  <c r="FM741" i="5"/>
  <c r="FL789" i="5" s="1"/>
  <c r="FL741" i="5"/>
  <c r="FK741" i="5"/>
  <c r="FJ789" i="5" s="1"/>
  <c r="FJ741" i="5"/>
  <c r="FI741" i="5"/>
  <c r="FH789" i="5" s="1"/>
  <c r="FH741" i="5"/>
  <c r="FG741" i="5"/>
  <c r="FF741" i="5"/>
  <c r="GR740" i="5"/>
  <c r="GQ788" i="5" s="1"/>
  <c r="GQ740" i="5"/>
  <c r="GP740" i="5"/>
  <c r="GO788" i="5" s="1"/>
  <c r="GO740" i="5"/>
  <c r="GN740" i="5"/>
  <c r="GM788" i="5" s="1"/>
  <c r="GM740" i="5"/>
  <c r="GL740" i="5"/>
  <c r="GK740" i="5"/>
  <c r="GJ740" i="5"/>
  <c r="GI788" i="5" s="1"/>
  <c r="GI740" i="5"/>
  <c r="GH740" i="5"/>
  <c r="GG788" i="5" s="1"/>
  <c r="GG740" i="5"/>
  <c r="GF740" i="5"/>
  <c r="GE788" i="5" s="1"/>
  <c r="GE740" i="5"/>
  <c r="GD740" i="5"/>
  <c r="GC740" i="5"/>
  <c r="GB740" i="5"/>
  <c r="GA788" i="5" s="1"/>
  <c r="GA740" i="5"/>
  <c r="FZ740" i="5"/>
  <c r="FY788" i="5" s="1"/>
  <c r="FY740" i="5"/>
  <c r="FX740" i="5"/>
  <c r="FW788" i="5" s="1"/>
  <c r="FW740" i="5"/>
  <c r="FV740" i="5"/>
  <c r="FU740" i="5"/>
  <c r="FT740" i="5"/>
  <c r="FS788" i="5" s="1"/>
  <c r="FS740" i="5"/>
  <c r="FR740" i="5"/>
  <c r="FQ788" i="5" s="1"/>
  <c r="FQ740" i="5"/>
  <c r="FP740" i="5"/>
  <c r="FO788" i="5" s="1"/>
  <c r="FO740" i="5"/>
  <c r="FN740" i="5"/>
  <c r="FM740" i="5"/>
  <c r="FL740" i="5"/>
  <c r="FK788" i="5" s="1"/>
  <c r="FK740" i="5"/>
  <c r="FJ740" i="5"/>
  <c r="FI788" i="5" s="1"/>
  <c r="FI740" i="5"/>
  <c r="FH740" i="5"/>
  <c r="FG788" i="5" s="1"/>
  <c r="FG740" i="5"/>
  <c r="FF740" i="5"/>
  <c r="GS739" i="5"/>
  <c r="GR739" i="5"/>
  <c r="GQ787" i="5" s="1"/>
  <c r="GQ739" i="5"/>
  <c r="GP739" i="5"/>
  <c r="GO787" i="5" s="1"/>
  <c r="GO739" i="5"/>
  <c r="GN739" i="5"/>
  <c r="GM787" i="5" s="1"/>
  <c r="GM739" i="5"/>
  <c r="GL739" i="5"/>
  <c r="GK739" i="5"/>
  <c r="GJ739" i="5"/>
  <c r="GI787" i="5" s="1"/>
  <c r="GI739" i="5"/>
  <c r="GH739" i="5"/>
  <c r="GG787" i="5" s="1"/>
  <c r="GG739" i="5"/>
  <c r="GF739" i="5"/>
  <c r="GE787" i="5" s="1"/>
  <c r="GE739" i="5"/>
  <c r="GD739" i="5"/>
  <c r="GC739" i="5"/>
  <c r="GB739" i="5"/>
  <c r="GA787" i="5" s="1"/>
  <c r="GA739" i="5"/>
  <c r="FZ739" i="5"/>
  <c r="FY787" i="5" s="1"/>
  <c r="FY739" i="5"/>
  <c r="FX739" i="5"/>
  <c r="FW787" i="5" s="1"/>
  <c r="FW739" i="5"/>
  <c r="FV739" i="5"/>
  <c r="FU739" i="5"/>
  <c r="FT739" i="5"/>
  <c r="FS787" i="5" s="1"/>
  <c r="FS739" i="5"/>
  <c r="FR739" i="5"/>
  <c r="FQ787" i="5" s="1"/>
  <c r="FQ739" i="5"/>
  <c r="FP739" i="5"/>
  <c r="FO787" i="5" s="1"/>
  <c r="FO739" i="5"/>
  <c r="FN739" i="5"/>
  <c r="FM739" i="5"/>
  <c r="FL739" i="5"/>
  <c r="FK787" i="5" s="1"/>
  <c r="FK739" i="5"/>
  <c r="FJ739" i="5"/>
  <c r="FI787" i="5" s="1"/>
  <c r="FI739" i="5"/>
  <c r="FH739" i="5"/>
  <c r="FG787" i="5" s="1"/>
  <c r="FG739" i="5"/>
  <c r="FF739" i="5"/>
  <c r="FG738" i="5"/>
  <c r="FH738" i="5" s="1"/>
  <c r="FI738" i="5" s="1"/>
  <c r="FJ738" i="5" s="1"/>
  <c r="FK738" i="5" s="1"/>
  <c r="FL738" i="5" s="1"/>
  <c r="FM738" i="5" s="1"/>
  <c r="FN738" i="5" s="1"/>
  <c r="FO738" i="5" s="1"/>
  <c r="FP738" i="5" s="1"/>
  <c r="FQ738" i="5" s="1"/>
  <c r="FR738" i="5" s="1"/>
  <c r="FS738" i="5" s="1"/>
  <c r="FT738" i="5" s="1"/>
  <c r="FU738" i="5" s="1"/>
  <c r="FV738" i="5" s="1"/>
  <c r="FW738" i="5" s="1"/>
  <c r="FX738" i="5" s="1"/>
  <c r="FY738" i="5" s="1"/>
  <c r="FZ738" i="5" s="1"/>
  <c r="GA738" i="5" s="1"/>
  <c r="GB738" i="5" s="1"/>
  <c r="GC738" i="5" s="1"/>
  <c r="GD738" i="5" s="1"/>
  <c r="GE738" i="5" s="1"/>
  <c r="GF738" i="5" s="1"/>
  <c r="GG738" i="5" s="1"/>
  <c r="GH738" i="5" s="1"/>
  <c r="GI738" i="5" s="1"/>
  <c r="GJ738" i="5" s="1"/>
  <c r="GK738" i="5" s="1"/>
  <c r="GL738" i="5" s="1"/>
  <c r="GM738" i="5" s="1"/>
  <c r="GN738" i="5" s="1"/>
  <c r="GO738" i="5" s="1"/>
  <c r="GP738" i="5" s="1"/>
  <c r="GQ738" i="5" s="1"/>
  <c r="GR738" i="5" s="1"/>
  <c r="GS738" i="5" s="1"/>
  <c r="GS728" i="5"/>
  <c r="GS729" i="5" s="1"/>
  <c r="GS730" i="5" s="1"/>
  <c r="GR727" i="5"/>
  <c r="GR728" i="5" s="1"/>
  <c r="GQ727" i="5"/>
  <c r="GQ728" i="5" s="1"/>
  <c r="GP727" i="5"/>
  <c r="GP728" i="5" s="1"/>
  <c r="GO727" i="5"/>
  <c r="GO728" i="5" s="1"/>
  <c r="GN727" i="5"/>
  <c r="GN728" i="5" s="1"/>
  <c r="GM727" i="5"/>
  <c r="GM728" i="5" s="1"/>
  <c r="GL727" i="5"/>
  <c r="GL728" i="5" s="1"/>
  <c r="GK727" i="5"/>
  <c r="GK728" i="5" s="1"/>
  <c r="GJ727" i="5"/>
  <c r="GJ728" i="5" s="1"/>
  <c r="GI727" i="5"/>
  <c r="GI728" i="5" s="1"/>
  <c r="GH727" i="5"/>
  <c r="GH728" i="5" s="1"/>
  <c r="GG727" i="5"/>
  <c r="GG728" i="5" s="1"/>
  <c r="GF727" i="5"/>
  <c r="GF728" i="5" s="1"/>
  <c r="GE727" i="5"/>
  <c r="GE728" i="5" s="1"/>
  <c r="GD727" i="5"/>
  <c r="GD728" i="5" s="1"/>
  <c r="GC727" i="5"/>
  <c r="GC728" i="5" s="1"/>
  <c r="GB727" i="5"/>
  <c r="GB728" i="5" s="1"/>
  <c r="GA727" i="5"/>
  <c r="GA728" i="5" s="1"/>
  <c r="FZ727" i="5"/>
  <c r="FZ728" i="5" s="1"/>
  <c r="FY727" i="5"/>
  <c r="FY728" i="5" s="1"/>
  <c r="FX727" i="5"/>
  <c r="FX728" i="5" s="1"/>
  <c r="FW727" i="5"/>
  <c r="FW728" i="5" s="1"/>
  <c r="FV727" i="5"/>
  <c r="FV728" i="5" s="1"/>
  <c r="FU727" i="5"/>
  <c r="FU728" i="5" s="1"/>
  <c r="FT727" i="5"/>
  <c r="FT728" i="5" s="1"/>
  <c r="FS727" i="5"/>
  <c r="FS728" i="5" s="1"/>
  <c r="FR727" i="5"/>
  <c r="FR728" i="5" s="1"/>
  <c r="FQ727" i="5"/>
  <c r="FQ728" i="5" s="1"/>
  <c r="FP727" i="5"/>
  <c r="FP728" i="5" s="1"/>
  <c r="FO727" i="5"/>
  <c r="FO728" i="5" s="1"/>
  <c r="FN727" i="5"/>
  <c r="FN728" i="5" s="1"/>
  <c r="FM727" i="5"/>
  <c r="FM728" i="5" s="1"/>
  <c r="FL727" i="5"/>
  <c r="FL728" i="5" s="1"/>
  <c r="FK727" i="5"/>
  <c r="FK728" i="5" s="1"/>
  <c r="FJ727" i="5"/>
  <c r="FJ728" i="5" s="1"/>
  <c r="FI727" i="5"/>
  <c r="FI728" i="5" s="1"/>
  <c r="FH727" i="5"/>
  <c r="FH728" i="5" s="1"/>
  <c r="FG727" i="5"/>
  <c r="FG728" i="5" s="1"/>
  <c r="FF727" i="5"/>
  <c r="FF728" i="5" s="1"/>
  <c r="FG638" i="5"/>
  <c r="FH638" i="5" s="1"/>
  <c r="FI638" i="5" s="1"/>
  <c r="FJ638" i="5" s="1"/>
  <c r="FK638" i="5" s="1"/>
  <c r="FL638" i="5" s="1"/>
  <c r="FM638" i="5" s="1"/>
  <c r="FN638" i="5" s="1"/>
  <c r="FO638" i="5" s="1"/>
  <c r="FP638" i="5" s="1"/>
  <c r="FQ638" i="5" s="1"/>
  <c r="FR638" i="5" s="1"/>
  <c r="FS638" i="5" s="1"/>
  <c r="FT638" i="5" s="1"/>
  <c r="FU638" i="5" s="1"/>
  <c r="FV638" i="5" s="1"/>
  <c r="FW638" i="5" s="1"/>
  <c r="FX638" i="5" s="1"/>
  <c r="FY638" i="5" s="1"/>
  <c r="FZ638" i="5" s="1"/>
  <c r="GA638" i="5" s="1"/>
  <c r="GB638" i="5" s="1"/>
  <c r="GC638" i="5" s="1"/>
  <c r="GD638" i="5" s="1"/>
  <c r="GE638" i="5" s="1"/>
  <c r="GF638" i="5" s="1"/>
  <c r="GG638" i="5" s="1"/>
  <c r="GH638" i="5" s="1"/>
  <c r="GI638" i="5" s="1"/>
  <c r="GJ638" i="5" s="1"/>
  <c r="GK638" i="5" s="1"/>
  <c r="GL638" i="5" s="1"/>
  <c r="GM638" i="5" s="1"/>
  <c r="GN638" i="5" s="1"/>
  <c r="GO638" i="5" s="1"/>
  <c r="GP638" i="5" s="1"/>
  <c r="GQ638" i="5" s="1"/>
  <c r="GR638" i="5" s="1"/>
  <c r="GS638" i="5" s="1"/>
  <c r="GS628" i="5"/>
  <c r="GS629" i="5" s="1"/>
  <c r="GS630" i="5" s="1"/>
  <c r="GR627" i="5"/>
  <c r="GR628" i="5" s="1"/>
  <c r="GQ627" i="5"/>
  <c r="GQ628" i="5" s="1"/>
  <c r="GP627" i="5"/>
  <c r="GP628" i="5" s="1"/>
  <c r="GO627" i="5"/>
  <c r="GO628" i="5" s="1"/>
  <c r="GN627" i="5"/>
  <c r="GN628" i="5" s="1"/>
  <c r="GM627" i="5"/>
  <c r="GM628" i="5" s="1"/>
  <c r="GL627" i="5"/>
  <c r="GL628" i="5" s="1"/>
  <c r="GK627" i="5"/>
  <c r="GK628" i="5" s="1"/>
  <c r="GJ627" i="5"/>
  <c r="GJ628" i="5" s="1"/>
  <c r="GI627" i="5"/>
  <c r="GI628" i="5" s="1"/>
  <c r="GH627" i="5"/>
  <c r="GH628" i="5" s="1"/>
  <c r="GG627" i="5"/>
  <c r="GG628" i="5" s="1"/>
  <c r="GF627" i="5"/>
  <c r="GF628" i="5" s="1"/>
  <c r="GE627" i="5"/>
  <c r="GE628" i="5" s="1"/>
  <c r="GD627" i="5"/>
  <c r="GD628" i="5" s="1"/>
  <c r="GC627" i="5"/>
  <c r="GC628" i="5" s="1"/>
  <c r="GB627" i="5"/>
  <c r="GB628" i="5" s="1"/>
  <c r="GA627" i="5"/>
  <c r="GA628" i="5" s="1"/>
  <c r="FZ627" i="5"/>
  <c r="FZ628" i="5" s="1"/>
  <c r="FY627" i="5"/>
  <c r="FY628" i="5" s="1"/>
  <c r="FX627" i="5"/>
  <c r="FX628" i="5" s="1"/>
  <c r="FW627" i="5"/>
  <c r="FW628" i="5" s="1"/>
  <c r="FV627" i="5"/>
  <c r="FV628" i="5" s="1"/>
  <c r="FU627" i="5"/>
  <c r="FU628" i="5" s="1"/>
  <c r="FT627" i="5"/>
  <c r="FT628" i="5" s="1"/>
  <c r="FS627" i="5"/>
  <c r="FS628" i="5" s="1"/>
  <c r="FR627" i="5"/>
  <c r="FR628" i="5" s="1"/>
  <c r="FQ627" i="5"/>
  <c r="FQ628" i="5" s="1"/>
  <c r="FP627" i="5"/>
  <c r="FP628" i="5" s="1"/>
  <c r="FO627" i="5"/>
  <c r="FO628" i="5" s="1"/>
  <c r="FN627" i="5"/>
  <c r="FN628" i="5" s="1"/>
  <c r="FM627" i="5"/>
  <c r="FM628" i="5" s="1"/>
  <c r="FL627" i="5"/>
  <c r="FL628" i="5" s="1"/>
  <c r="FK627" i="5"/>
  <c r="FK628" i="5" s="1"/>
  <c r="FJ627" i="5"/>
  <c r="FJ628" i="5" s="1"/>
  <c r="FI627" i="5"/>
  <c r="FI628" i="5" s="1"/>
  <c r="FH627" i="5"/>
  <c r="FH628" i="5" s="1"/>
  <c r="FG627" i="5"/>
  <c r="FG628" i="5" s="1"/>
  <c r="FF627" i="5"/>
  <c r="FF628" i="5" s="1"/>
  <c r="FG538" i="5"/>
  <c r="FH538" i="5" s="1"/>
  <c r="FI538" i="5" s="1"/>
  <c r="FJ538" i="5" s="1"/>
  <c r="FK538" i="5" s="1"/>
  <c r="FL538" i="5" s="1"/>
  <c r="FM538" i="5" s="1"/>
  <c r="FN538" i="5" s="1"/>
  <c r="FO538" i="5" s="1"/>
  <c r="FP538" i="5" s="1"/>
  <c r="FQ538" i="5" s="1"/>
  <c r="FR538" i="5" s="1"/>
  <c r="FS538" i="5" s="1"/>
  <c r="FT538" i="5" s="1"/>
  <c r="FU538" i="5" s="1"/>
  <c r="FV538" i="5" s="1"/>
  <c r="FW538" i="5" s="1"/>
  <c r="FX538" i="5" s="1"/>
  <c r="FY538" i="5" s="1"/>
  <c r="FZ538" i="5" s="1"/>
  <c r="GA538" i="5" s="1"/>
  <c r="GB538" i="5" s="1"/>
  <c r="GC538" i="5" s="1"/>
  <c r="GD538" i="5" s="1"/>
  <c r="GE538" i="5" s="1"/>
  <c r="GF538" i="5" s="1"/>
  <c r="GG538" i="5" s="1"/>
  <c r="GH538" i="5" s="1"/>
  <c r="GI538" i="5" s="1"/>
  <c r="GJ538" i="5" s="1"/>
  <c r="GK538" i="5" s="1"/>
  <c r="GL538" i="5" s="1"/>
  <c r="GM538" i="5" s="1"/>
  <c r="GN538" i="5" s="1"/>
  <c r="GO538" i="5" s="1"/>
  <c r="GP538" i="5" s="1"/>
  <c r="GQ538" i="5" s="1"/>
  <c r="GR538" i="5" s="1"/>
  <c r="GS538" i="5" s="1"/>
  <c r="GS528" i="5"/>
  <c r="GS529" i="5" s="1"/>
  <c r="GS530" i="5" s="1"/>
  <c r="GR527" i="5"/>
  <c r="GR528" i="5" s="1"/>
  <c r="GQ527" i="5"/>
  <c r="GQ528" i="5" s="1"/>
  <c r="GP527" i="5"/>
  <c r="GP528" i="5" s="1"/>
  <c r="GO527" i="5"/>
  <c r="GO528" i="5" s="1"/>
  <c r="GN527" i="5"/>
  <c r="GN528" i="5" s="1"/>
  <c r="GM527" i="5"/>
  <c r="GM528" i="5" s="1"/>
  <c r="GL527" i="5"/>
  <c r="GL528" i="5" s="1"/>
  <c r="GK527" i="5"/>
  <c r="GK528" i="5" s="1"/>
  <c r="GJ527" i="5"/>
  <c r="GJ528" i="5" s="1"/>
  <c r="GI527" i="5"/>
  <c r="GI528" i="5" s="1"/>
  <c r="GH527" i="5"/>
  <c r="GH528" i="5" s="1"/>
  <c r="GG527" i="5"/>
  <c r="GG528" i="5" s="1"/>
  <c r="GF527" i="5"/>
  <c r="GF528" i="5" s="1"/>
  <c r="GE527" i="5"/>
  <c r="GE528" i="5" s="1"/>
  <c r="GD527" i="5"/>
  <c r="GD528" i="5" s="1"/>
  <c r="GC527" i="5"/>
  <c r="GC528" i="5" s="1"/>
  <c r="GB527" i="5"/>
  <c r="GB528" i="5" s="1"/>
  <c r="GA527" i="5"/>
  <c r="GA528" i="5" s="1"/>
  <c r="FZ527" i="5"/>
  <c r="FZ528" i="5" s="1"/>
  <c r="FY527" i="5"/>
  <c r="FY528" i="5" s="1"/>
  <c r="FX527" i="5"/>
  <c r="FX528" i="5" s="1"/>
  <c r="FW527" i="5"/>
  <c r="FW528" i="5" s="1"/>
  <c r="FV527" i="5"/>
  <c r="FV528" i="5" s="1"/>
  <c r="FU527" i="5"/>
  <c r="FU528" i="5" s="1"/>
  <c r="FT527" i="5"/>
  <c r="FT528" i="5" s="1"/>
  <c r="FS527" i="5"/>
  <c r="FS528" i="5" s="1"/>
  <c r="FR527" i="5"/>
  <c r="FR528" i="5" s="1"/>
  <c r="FQ527" i="5"/>
  <c r="FQ528" i="5" s="1"/>
  <c r="FP527" i="5"/>
  <c r="FP528" i="5" s="1"/>
  <c r="FO527" i="5"/>
  <c r="FO528" i="5" s="1"/>
  <c r="FN527" i="5"/>
  <c r="FN528" i="5" s="1"/>
  <c r="FM527" i="5"/>
  <c r="FM528" i="5" s="1"/>
  <c r="FL527" i="5"/>
  <c r="FL528" i="5" s="1"/>
  <c r="FK527" i="5"/>
  <c r="FK528" i="5" s="1"/>
  <c r="FJ527" i="5"/>
  <c r="FJ528" i="5" s="1"/>
  <c r="FI527" i="5"/>
  <c r="FI528" i="5" s="1"/>
  <c r="FH527" i="5"/>
  <c r="FH528" i="5" s="1"/>
  <c r="FG527" i="5"/>
  <c r="FG528" i="5" s="1"/>
  <c r="FF527" i="5"/>
  <c r="FF528" i="5" s="1"/>
  <c r="FG438" i="5"/>
  <c r="FH438" i="5" s="1"/>
  <c r="FI438" i="5" s="1"/>
  <c r="FJ438" i="5" s="1"/>
  <c r="FK438" i="5" s="1"/>
  <c r="FL438" i="5" s="1"/>
  <c r="FM438" i="5" s="1"/>
  <c r="FN438" i="5" s="1"/>
  <c r="FO438" i="5" s="1"/>
  <c r="FP438" i="5" s="1"/>
  <c r="FQ438" i="5" s="1"/>
  <c r="FR438" i="5" s="1"/>
  <c r="FS438" i="5" s="1"/>
  <c r="FT438" i="5" s="1"/>
  <c r="FU438" i="5" s="1"/>
  <c r="FV438" i="5" s="1"/>
  <c r="FW438" i="5" s="1"/>
  <c r="FX438" i="5" s="1"/>
  <c r="FY438" i="5" s="1"/>
  <c r="FZ438" i="5" s="1"/>
  <c r="GA438" i="5" s="1"/>
  <c r="GB438" i="5" s="1"/>
  <c r="GC438" i="5" s="1"/>
  <c r="GD438" i="5" s="1"/>
  <c r="GE438" i="5" s="1"/>
  <c r="GF438" i="5" s="1"/>
  <c r="GG438" i="5" s="1"/>
  <c r="GH438" i="5" s="1"/>
  <c r="GI438" i="5" s="1"/>
  <c r="GJ438" i="5" s="1"/>
  <c r="GK438" i="5" s="1"/>
  <c r="GL438" i="5" s="1"/>
  <c r="GM438" i="5" s="1"/>
  <c r="GN438" i="5" s="1"/>
  <c r="GO438" i="5" s="1"/>
  <c r="GP438" i="5" s="1"/>
  <c r="GQ438" i="5" s="1"/>
  <c r="GR438" i="5" s="1"/>
  <c r="GS438" i="5" s="1"/>
  <c r="GS425" i="5"/>
  <c r="GS426" i="5" s="1"/>
  <c r="FF375" i="5"/>
  <c r="FG374" i="5"/>
  <c r="FF374" i="5"/>
  <c r="FH373" i="5"/>
  <c r="FG373" i="5"/>
  <c r="FF373" i="5"/>
  <c r="FI372" i="5"/>
  <c r="FH372" i="5"/>
  <c r="FG372" i="5"/>
  <c r="FF372" i="5"/>
  <c r="FJ371" i="5"/>
  <c r="FI371" i="5"/>
  <c r="FH371" i="5"/>
  <c r="FG371" i="5"/>
  <c r="FF371" i="5"/>
  <c r="FK370" i="5"/>
  <c r="FJ370" i="5"/>
  <c r="FI370" i="5"/>
  <c r="FH370" i="5"/>
  <c r="FG370" i="5"/>
  <c r="FF370" i="5"/>
  <c r="FL369" i="5"/>
  <c r="FK369" i="5"/>
  <c r="FJ369" i="5"/>
  <c r="FI369" i="5"/>
  <c r="FH369" i="5"/>
  <c r="FG369" i="5"/>
  <c r="FF369" i="5"/>
  <c r="FM368" i="5"/>
  <c r="FL368" i="5"/>
  <c r="FK368" i="5"/>
  <c r="FJ368" i="5"/>
  <c r="FI368" i="5"/>
  <c r="FH368" i="5"/>
  <c r="FG368" i="5"/>
  <c r="FF368" i="5"/>
  <c r="FN367" i="5"/>
  <c r="FM367" i="5"/>
  <c r="FL367" i="5"/>
  <c r="FK367" i="5"/>
  <c r="FJ367" i="5"/>
  <c r="FI367" i="5"/>
  <c r="FH367" i="5"/>
  <c r="FG367" i="5"/>
  <c r="FF367" i="5"/>
  <c r="FO366" i="5"/>
  <c r="FN366" i="5"/>
  <c r="FM366" i="5"/>
  <c r="FL366" i="5"/>
  <c r="FK366" i="5"/>
  <c r="FJ366" i="5"/>
  <c r="FI366" i="5"/>
  <c r="FH366" i="5"/>
  <c r="FG366" i="5"/>
  <c r="FF366" i="5"/>
  <c r="FP365" i="5"/>
  <c r="FO365" i="5"/>
  <c r="FN365" i="5"/>
  <c r="FM365" i="5"/>
  <c r="FL365" i="5"/>
  <c r="FK365" i="5"/>
  <c r="FJ365" i="5"/>
  <c r="FI365" i="5"/>
  <c r="FH365" i="5"/>
  <c r="FG365" i="5"/>
  <c r="FF365" i="5"/>
  <c r="FQ364" i="5"/>
  <c r="FP364" i="5"/>
  <c r="FO364" i="5"/>
  <c r="FN364" i="5"/>
  <c r="FM364" i="5"/>
  <c r="FL364" i="5"/>
  <c r="FK364" i="5"/>
  <c r="FJ364" i="5"/>
  <c r="FI364" i="5"/>
  <c r="FH364" i="5"/>
  <c r="FG364" i="5"/>
  <c r="FF364" i="5"/>
  <c r="FR363" i="5"/>
  <c r="FQ363" i="5"/>
  <c r="FP363" i="5"/>
  <c r="FO363" i="5"/>
  <c r="FN363" i="5"/>
  <c r="FM363" i="5"/>
  <c r="FL363" i="5"/>
  <c r="FK363" i="5"/>
  <c r="FJ363" i="5"/>
  <c r="FI363" i="5"/>
  <c r="FH363" i="5"/>
  <c r="FG363" i="5"/>
  <c r="FF363" i="5"/>
  <c r="FS362" i="5"/>
  <c r="FR362" i="5"/>
  <c r="FQ362" i="5"/>
  <c r="FP362" i="5"/>
  <c r="FO362" i="5"/>
  <c r="FN362" i="5"/>
  <c r="FM362" i="5"/>
  <c r="FL362" i="5"/>
  <c r="FK362" i="5"/>
  <c r="FJ362" i="5"/>
  <c r="FI362" i="5"/>
  <c r="FH362" i="5"/>
  <c r="FG362" i="5"/>
  <c r="FF362" i="5"/>
  <c r="FT361" i="5"/>
  <c r="FS361" i="5"/>
  <c r="FR361" i="5"/>
  <c r="FQ361" i="5"/>
  <c r="FP361" i="5"/>
  <c r="FO361" i="5"/>
  <c r="FN361" i="5"/>
  <c r="FM361" i="5"/>
  <c r="FL361" i="5"/>
  <c r="FK361" i="5"/>
  <c r="FJ361" i="5"/>
  <c r="FI361" i="5"/>
  <c r="FH361" i="5"/>
  <c r="FG361" i="5"/>
  <c r="FF361" i="5"/>
  <c r="FU360" i="5"/>
  <c r="FT360" i="5"/>
  <c r="FS360" i="5"/>
  <c r="FR360" i="5"/>
  <c r="FQ360" i="5"/>
  <c r="FP360" i="5"/>
  <c r="FO360" i="5"/>
  <c r="FN360" i="5"/>
  <c r="FM360" i="5"/>
  <c r="FL360" i="5"/>
  <c r="FK360" i="5"/>
  <c r="FJ360" i="5"/>
  <c r="FI360" i="5"/>
  <c r="FH360" i="5"/>
  <c r="FG360" i="5"/>
  <c r="FF360" i="5"/>
  <c r="FV359" i="5"/>
  <c r="FU359" i="5"/>
  <c r="FT359" i="5"/>
  <c r="FS359" i="5"/>
  <c r="FR359" i="5"/>
  <c r="FQ359" i="5"/>
  <c r="FP359" i="5"/>
  <c r="FO359" i="5"/>
  <c r="FN359" i="5"/>
  <c r="FM359" i="5"/>
  <c r="FL359" i="5"/>
  <c r="FK359" i="5"/>
  <c r="FJ359" i="5"/>
  <c r="FI359" i="5"/>
  <c r="FH359" i="5"/>
  <c r="FG359" i="5"/>
  <c r="FF359" i="5"/>
  <c r="FW358" i="5"/>
  <c r="FV358" i="5"/>
  <c r="FU358" i="5"/>
  <c r="FT358" i="5"/>
  <c r="FS358" i="5"/>
  <c r="FR358" i="5"/>
  <c r="FQ358" i="5"/>
  <c r="FP358" i="5"/>
  <c r="FO358" i="5"/>
  <c r="FN358" i="5"/>
  <c r="FM358" i="5"/>
  <c r="FL358" i="5"/>
  <c r="FK358" i="5"/>
  <c r="FJ358" i="5"/>
  <c r="FI358" i="5"/>
  <c r="FH358" i="5"/>
  <c r="FG358" i="5"/>
  <c r="FF358" i="5"/>
  <c r="FX357" i="5"/>
  <c r="FW357" i="5"/>
  <c r="FV357" i="5"/>
  <c r="FU357" i="5"/>
  <c r="FT357" i="5"/>
  <c r="FS357" i="5"/>
  <c r="FR357" i="5"/>
  <c r="FQ357" i="5"/>
  <c r="FP357" i="5"/>
  <c r="FO357" i="5"/>
  <c r="FN357" i="5"/>
  <c r="FM357" i="5"/>
  <c r="FL357" i="5"/>
  <c r="FK357" i="5"/>
  <c r="FJ357" i="5"/>
  <c r="FI357" i="5"/>
  <c r="FH357" i="5"/>
  <c r="FG357" i="5"/>
  <c r="FF357" i="5"/>
  <c r="FY356" i="5"/>
  <c r="FX356" i="5"/>
  <c r="FW356" i="5"/>
  <c r="FV356" i="5"/>
  <c r="FU356" i="5"/>
  <c r="FT356" i="5"/>
  <c r="FS356" i="5"/>
  <c r="FR356" i="5"/>
  <c r="FQ356" i="5"/>
  <c r="FP356" i="5"/>
  <c r="FO356" i="5"/>
  <c r="FN356" i="5"/>
  <c r="FM356" i="5"/>
  <c r="FL356" i="5"/>
  <c r="FK356" i="5"/>
  <c r="FJ356" i="5"/>
  <c r="FI356" i="5"/>
  <c r="FH356" i="5"/>
  <c r="FG356" i="5"/>
  <c r="FF356" i="5"/>
  <c r="FZ355" i="5"/>
  <c r="FY355" i="5"/>
  <c r="FX355" i="5"/>
  <c r="FW355" i="5"/>
  <c r="FV355" i="5"/>
  <c r="FU355" i="5"/>
  <c r="FT355" i="5"/>
  <c r="FS355" i="5"/>
  <c r="FR355" i="5"/>
  <c r="FQ355" i="5"/>
  <c r="FP355" i="5"/>
  <c r="FO355" i="5"/>
  <c r="FN355" i="5"/>
  <c r="FM355" i="5"/>
  <c r="FL355" i="5"/>
  <c r="FK355" i="5"/>
  <c r="FJ355" i="5"/>
  <c r="FI355" i="5"/>
  <c r="FH355" i="5"/>
  <c r="FG355" i="5"/>
  <c r="FF355" i="5"/>
  <c r="GA354" i="5"/>
  <c r="FZ354" i="5"/>
  <c r="FY354" i="5"/>
  <c r="FX354" i="5"/>
  <c r="FW354" i="5"/>
  <c r="FV354" i="5"/>
  <c r="FU354" i="5"/>
  <c r="FT354" i="5"/>
  <c r="FS354" i="5"/>
  <c r="FR354" i="5"/>
  <c r="FQ354" i="5"/>
  <c r="FP354" i="5"/>
  <c r="FO354" i="5"/>
  <c r="FN354" i="5"/>
  <c r="FM354" i="5"/>
  <c r="FL354" i="5"/>
  <c r="FK354" i="5"/>
  <c r="FJ354" i="5"/>
  <c r="FI354" i="5"/>
  <c r="FH354" i="5"/>
  <c r="FG354" i="5"/>
  <c r="FF354" i="5"/>
  <c r="GB353" i="5"/>
  <c r="GA353" i="5"/>
  <c r="FZ353" i="5"/>
  <c r="FY353" i="5"/>
  <c r="FX353" i="5"/>
  <c r="FW353" i="5"/>
  <c r="FV353" i="5"/>
  <c r="FU353" i="5"/>
  <c r="FT353" i="5"/>
  <c r="FS353" i="5"/>
  <c r="FR353" i="5"/>
  <c r="FQ353" i="5"/>
  <c r="FP353" i="5"/>
  <c r="FO353" i="5"/>
  <c r="FN353" i="5"/>
  <c r="FM353" i="5"/>
  <c r="FL353" i="5"/>
  <c r="FK353" i="5"/>
  <c r="FJ353" i="5"/>
  <c r="FI353" i="5"/>
  <c r="FH353" i="5"/>
  <c r="FG353" i="5"/>
  <c r="FF353" i="5"/>
  <c r="GC352" i="5"/>
  <c r="GB352" i="5"/>
  <c r="GA352" i="5"/>
  <c r="FZ352" i="5"/>
  <c r="FY352" i="5"/>
  <c r="FX352" i="5"/>
  <c r="FW352" i="5"/>
  <c r="FV352" i="5"/>
  <c r="FU352" i="5"/>
  <c r="FT352" i="5"/>
  <c r="FS352" i="5"/>
  <c r="FR352" i="5"/>
  <c r="FQ352" i="5"/>
  <c r="FP352" i="5"/>
  <c r="FO352" i="5"/>
  <c r="FN352" i="5"/>
  <c r="FM352" i="5"/>
  <c r="FL352" i="5"/>
  <c r="FK352" i="5"/>
  <c r="FJ352" i="5"/>
  <c r="FI352" i="5"/>
  <c r="FH352" i="5"/>
  <c r="FG352" i="5"/>
  <c r="FF352" i="5"/>
  <c r="GD351" i="5"/>
  <c r="GC351" i="5"/>
  <c r="GB351" i="5"/>
  <c r="GA351" i="5"/>
  <c r="FZ351" i="5"/>
  <c r="FY351" i="5"/>
  <c r="FX351" i="5"/>
  <c r="FW351" i="5"/>
  <c r="FV351" i="5"/>
  <c r="FU351" i="5"/>
  <c r="FT351" i="5"/>
  <c r="FS351" i="5"/>
  <c r="FR351" i="5"/>
  <c r="FQ351" i="5"/>
  <c r="FP351" i="5"/>
  <c r="FO351" i="5"/>
  <c r="FN351" i="5"/>
  <c r="FM351" i="5"/>
  <c r="FL351" i="5"/>
  <c r="FK351" i="5"/>
  <c r="FJ351" i="5"/>
  <c r="FI351" i="5"/>
  <c r="FH351" i="5"/>
  <c r="FG351" i="5"/>
  <c r="FF351" i="5"/>
  <c r="GE350" i="5"/>
  <c r="GD350" i="5"/>
  <c r="GC350" i="5"/>
  <c r="GB350" i="5"/>
  <c r="GA350" i="5"/>
  <c r="FZ350" i="5"/>
  <c r="FY350" i="5"/>
  <c r="FX350" i="5"/>
  <c r="FW350" i="5"/>
  <c r="FV350" i="5"/>
  <c r="FU350" i="5"/>
  <c r="FT350" i="5"/>
  <c r="FS350" i="5"/>
  <c r="FR350" i="5"/>
  <c r="FQ350" i="5"/>
  <c r="FP350" i="5"/>
  <c r="FO350" i="5"/>
  <c r="FN350" i="5"/>
  <c r="FM350" i="5"/>
  <c r="FL350" i="5"/>
  <c r="FK350" i="5"/>
  <c r="FJ350" i="5"/>
  <c r="FI350" i="5"/>
  <c r="FH350" i="5"/>
  <c r="FG350" i="5"/>
  <c r="FF350" i="5"/>
  <c r="GF349" i="5"/>
  <c r="GE349" i="5"/>
  <c r="GD349" i="5"/>
  <c r="GC349" i="5"/>
  <c r="GB349" i="5"/>
  <c r="GA349" i="5"/>
  <c r="FZ349" i="5"/>
  <c r="FY349" i="5"/>
  <c r="FX349" i="5"/>
  <c r="FW349" i="5"/>
  <c r="FV349" i="5"/>
  <c r="FU349" i="5"/>
  <c r="FT349" i="5"/>
  <c r="FS349" i="5"/>
  <c r="FR349" i="5"/>
  <c r="FQ349" i="5"/>
  <c r="FP349" i="5"/>
  <c r="FO349" i="5"/>
  <c r="FN349" i="5"/>
  <c r="FM349" i="5"/>
  <c r="FL349" i="5"/>
  <c r="FK349" i="5"/>
  <c r="FJ349" i="5"/>
  <c r="FI349" i="5"/>
  <c r="FH349" i="5"/>
  <c r="FG349" i="5"/>
  <c r="FF349" i="5"/>
  <c r="GG348" i="5"/>
  <c r="GF348" i="5"/>
  <c r="GE348" i="5"/>
  <c r="GD348" i="5"/>
  <c r="GC348" i="5"/>
  <c r="GB348" i="5"/>
  <c r="GA348" i="5"/>
  <c r="FZ348" i="5"/>
  <c r="FY348" i="5"/>
  <c r="FX348" i="5"/>
  <c r="FW348" i="5"/>
  <c r="FV348" i="5"/>
  <c r="FU348" i="5"/>
  <c r="FT348" i="5"/>
  <c r="FS348" i="5"/>
  <c r="FR348" i="5"/>
  <c r="FQ348" i="5"/>
  <c r="FP348" i="5"/>
  <c r="FO348" i="5"/>
  <c r="FN348" i="5"/>
  <c r="FM348" i="5"/>
  <c r="FL348" i="5"/>
  <c r="FK348" i="5"/>
  <c r="FJ348" i="5"/>
  <c r="FI348" i="5"/>
  <c r="FH348" i="5"/>
  <c r="FG348" i="5"/>
  <c r="FF348" i="5"/>
  <c r="GH347" i="5"/>
  <c r="GG347" i="5"/>
  <c r="GF347" i="5"/>
  <c r="GE347" i="5"/>
  <c r="GD347" i="5"/>
  <c r="GC347" i="5"/>
  <c r="GB347" i="5"/>
  <c r="GA347" i="5"/>
  <c r="FZ347" i="5"/>
  <c r="FY347" i="5"/>
  <c r="FX347" i="5"/>
  <c r="FW347" i="5"/>
  <c r="FV347" i="5"/>
  <c r="FU347" i="5"/>
  <c r="FT347" i="5"/>
  <c r="FS347" i="5"/>
  <c r="FR347" i="5"/>
  <c r="FQ347" i="5"/>
  <c r="FP347" i="5"/>
  <c r="FO347" i="5"/>
  <c r="FN347" i="5"/>
  <c r="FM347" i="5"/>
  <c r="FL347" i="5"/>
  <c r="FK347" i="5"/>
  <c r="FJ347" i="5"/>
  <c r="FI347" i="5"/>
  <c r="FH347" i="5"/>
  <c r="FG347" i="5"/>
  <c r="FF347" i="5"/>
  <c r="GI346" i="5"/>
  <c r="GH346" i="5"/>
  <c r="GG346" i="5"/>
  <c r="GF346" i="5"/>
  <c r="GE346" i="5"/>
  <c r="GD346" i="5"/>
  <c r="GC346" i="5"/>
  <c r="GB346" i="5"/>
  <c r="GA346" i="5"/>
  <c r="FZ346" i="5"/>
  <c r="FY346" i="5"/>
  <c r="FX346" i="5"/>
  <c r="FW346" i="5"/>
  <c r="FV346" i="5"/>
  <c r="FU346" i="5"/>
  <c r="FT346" i="5"/>
  <c r="FS346" i="5"/>
  <c r="FR346" i="5"/>
  <c r="FQ346" i="5"/>
  <c r="FP346" i="5"/>
  <c r="FO346" i="5"/>
  <c r="FN346" i="5"/>
  <c r="FM346" i="5"/>
  <c r="FL346" i="5"/>
  <c r="FK346" i="5"/>
  <c r="FJ346" i="5"/>
  <c r="FI346" i="5"/>
  <c r="FH346" i="5"/>
  <c r="FG346" i="5"/>
  <c r="FF346" i="5"/>
  <c r="GJ345" i="5"/>
  <c r="GI345" i="5"/>
  <c r="GH345" i="5"/>
  <c r="GG345" i="5"/>
  <c r="GF345" i="5"/>
  <c r="GE345" i="5"/>
  <c r="GD345" i="5"/>
  <c r="GC345" i="5"/>
  <c r="GB345" i="5"/>
  <c r="GA345" i="5"/>
  <c r="FZ345" i="5"/>
  <c r="FY345" i="5"/>
  <c r="FX345" i="5"/>
  <c r="FW345" i="5"/>
  <c r="FV345" i="5"/>
  <c r="FU345" i="5"/>
  <c r="FT345" i="5"/>
  <c r="FS345" i="5"/>
  <c r="FR345" i="5"/>
  <c r="FQ345" i="5"/>
  <c r="FP345" i="5"/>
  <c r="FO345" i="5"/>
  <c r="FN345" i="5"/>
  <c r="FM345" i="5"/>
  <c r="FL345" i="5"/>
  <c r="FK345" i="5"/>
  <c r="FJ345" i="5"/>
  <c r="FI345" i="5"/>
  <c r="FH345" i="5"/>
  <c r="FG345" i="5"/>
  <c r="FF345" i="5"/>
  <c r="GK344" i="5"/>
  <c r="GJ344" i="5"/>
  <c r="GI344" i="5"/>
  <c r="GH344" i="5"/>
  <c r="GG344" i="5"/>
  <c r="GF344" i="5"/>
  <c r="GE344" i="5"/>
  <c r="GD344" i="5"/>
  <c r="GC344" i="5"/>
  <c r="GB344" i="5"/>
  <c r="GA344" i="5"/>
  <c r="FZ344" i="5"/>
  <c r="FY344" i="5"/>
  <c r="FX344" i="5"/>
  <c r="FW344" i="5"/>
  <c r="FV344" i="5"/>
  <c r="FU344" i="5"/>
  <c r="FT344" i="5"/>
  <c r="FS344" i="5"/>
  <c r="FR344" i="5"/>
  <c r="FQ344" i="5"/>
  <c r="FP344" i="5"/>
  <c r="FO344" i="5"/>
  <c r="FN344" i="5"/>
  <c r="FM344" i="5"/>
  <c r="FL344" i="5"/>
  <c r="FK344" i="5"/>
  <c r="FJ344" i="5"/>
  <c r="FI344" i="5"/>
  <c r="FH344" i="5"/>
  <c r="FG344" i="5"/>
  <c r="FF344" i="5"/>
  <c r="GL343" i="5"/>
  <c r="GK343" i="5"/>
  <c r="GJ343" i="5"/>
  <c r="GI343" i="5"/>
  <c r="GH343" i="5"/>
  <c r="GG343" i="5"/>
  <c r="GF343" i="5"/>
  <c r="GE343" i="5"/>
  <c r="GD343" i="5"/>
  <c r="GC343" i="5"/>
  <c r="GB343" i="5"/>
  <c r="GA343" i="5"/>
  <c r="FZ343" i="5"/>
  <c r="FY343" i="5"/>
  <c r="FX343" i="5"/>
  <c r="FW343" i="5"/>
  <c r="FV343" i="5"/>
  <c r="FU343" i="5"/>
  <c r="FT343" i="5"/>
  <c r="FS343" i="5"/>
  <c r="FR343" i="5"/>
  <c r="FQ343" i="5"/>
  <c r="FP343" i="5"/>
  <c r="FO343" i="5"/>
  <c r="FN343" i="5"/>
  <c r="FM343" i="5"/>
  <c r="FL343" i="5"/>
  <c r="FK343" i="5"/>
  <c r="FJ343" i="5"/>
  <c r="FI343" i="5"/>
  <c r="FH343" i="5"/>
  <c r="FG343" i="5"/>
  <c r="FF343" i="5"/>
  <c r="GM342" i="5"/>
  <c r="GL342" i="5"/>
  <c r="GK342" i="5"/>
  <c r="GJ342" i="5"/>
  <c r="GI342" i="5"/>
  <c r="GH342" i="5"/>
  <c r="GG342" i="5"/>
  <c r="GF342" i="5"/>
  <c r="GE342" i="5"/>
  <c r="GD342" i="5"/>
  <c r="GC342" i="5"/>
  <c r="GB342" i="5"/>
  <c r="GA342" i="5"/>
  <c r="FZ342" i="5"/>
  <c r="FY342" i="5"/>
  <c r="FX342" i="5"/>
  <c r="FW342" i="5"/>
  <c r="FV342" i="5"/>
  <c r="FU342" i="5"/>
  <c r="FT342" i="5"/>
  <c r="FS342" i="5"/>
  <c r="FR342" i="5"/>
  <c r="FQ342" i="5"/>
  <c r="FP342" i="5"/>
  <c r="FO342" i="5"/>
  <c r="FN342" i="5"/>
  <c r="FM342" i="5"/>
  <c r="FL342" i="5"/>
  <c r="FK342" i="5"/>
  <c r="FJ342" i="5"/>
  <c r="FI342" i="5"/>
  <c r="FH342" i="5"/>
  <c r="FG342" i="5"/>
  <c r="FF342" i="5"/>
  <c r="GN341" i="5"/>
  <c r="GM341" i="5"/>
  <c r="GL341" i="5"/>
  <c r="GK341" i="5"/>
  <c r="GJ341" i="5"/>
  <c r="GI341" i="5"/>
  <c r="GH341" i="5"/>
  <c r="GG341" i="5"/>
  <c r="GF341" i="5"/>
  <c r="GE341" i="5"/>
  <c r="GD341" i="5"/>
  <c r="GC341" i="5"/>
  <c r="GB341" i="5"/>
  <c r="GA341" i="5"/>
  <c r="FZ341" i="5"/>
  <c r="FY341" i="5"/>
  <c r="FX341" i="5"/>
  <c r="FW341" i="5"/>
  <c r="FV341" i="5"/>
  <c r="FU341" i="5"/>
  <c r="FT341" i="5"/>
  <c r="FS341" i="5"/>
  <c r="FR341" i="5"/>
  <c r="FQ341" i="5"/>
  <c r="FP341" i="5"/>
  <c r="FO341" i="5"/>
  <c r="FN341" i="5"/>
  <c r="FM341" i="5"/>
  <c r="FL341" i="5"/>
  <c r="FK341" i="5"/>
  <c r="FJ341" i="5"/>
  <c r="FI341" i="5"/>
  <c r="FH341" i="5"/>
  <c r="FG341" i="5"/>
  <c r="FF341" i="5"/>
  <c r="GO340" i="5"/>
  <c r="GN340" i="5"/>
  <c r="GM340" i="5"/>
  <c r="GL340" i="5"/>
  <c r="GK340" i="5"/>
  <c r="GJ340" i="5"/>
  <c r="GI340" i="5"/>
  <c r="GH340" i="5"/>
  <c r="GG340" i="5"/>
  <c r="GF340" i="5"/>
  <c r="GE340" i="5"/>
  <c r="GD340" i="5"/>
  <c r="GC340" i="5"/>
  <c r="GB340" i="5"/>
  <c r="GA340" i="5"/>
  <c r="FZ340" i="5"/>
  <c r="FY340" i="5"/>
  <c r="FX340" i="5"/>
  <c r="FW340" i="5"/>
  <c r="FV340" i="5"/>
  <c r="FU340" i="5"/>
  <c r="FT340" i="5"/>
  <c r="FS340" i="5"/>
  <c r="FR340" i="5"/>
  <c r="FQ340" i="5"/>
  <c r="FP340" i="5"/>
  <c r="FO340" i="5"/>
  <c r="FN340" i="5"/>
  <c r="FM340" i="5"/>
  <c r="FL340" i="5"/>
  <c r="FK340" i="5"/>
  <c r="FJ340" i="5"/>
  <c r="FI340" i="5"/>
  <c r="FH340" i="5"/>
  <c r="FG340" i="5"/>
  <c r="FF340" i="5"/>
  <c r="GP339" i="5"/>
  <c r="GO339" i="5"/>
  <c r="GN339" i="5"/>
  <c r="GM339" i="5"/>
  <c r="GL339" i="5"/>
  <c r="GK339" i="5"/>
  <c r="GJ339" i="5"/>
  <c r="GI339" i="5"/>
  <c r="GH339" i="5"/>
  <c r="GG339" i="5"/>
  <c r="GF339" i="5"/>
  <c r="GE339" i="5"/>
  <c r="GD339" i="5"/>
  <c r="GC339" i="5"/>
  <c r="GB339" i="5"/>
  <c r="GA339" i="5"/>
  <c r="FZ339" i="5"/>
  <c r="FY339" i="5"/>
  <c r="FX339" i="5"/>
  <c r="FW339" i="5"/>
  <c r="FV339" i="5"/>
  <c r="FU339" i="5"/>
  <c r="FT339" i="5"/>
  <c r="FS339" i="5"/>
  <c r="FR339" i="5"/>
  <c r="FQ339" i="5"/>
  <c r="FP339" i="5"/>
  <c r="FO339" i="5"/>
  <c r="FN339" i="5"/>
  <c r="FM339" i="5"/>
  <c r="FL339" i="5"/>
  <c r="FK339" i="5"/>
  <c r="FJ339" i="5"/>
  <c r="FI339" i="5"/>
  <c r="FH339" i="5"/>
  <c r="FG339" i="5"/>
  <c r="FF339" i="5"/>
  <c r="GQ338" i="5"/>
  <c r="GP338" i="5"/>
  <c r="GO338" i="5"/>
  <c r="GN338" i="5"/>
  <c r="GM338" i="5"/>
  <c r="GL338" i="5"/>
  <c r="GK338" i="5"/>
  <c r="GJ338" i="5"/>
  <c r="GI338" i="5"/>
  <c r="GH338" i="5"/>
  <c r="GG338" i="5"/>
  <c r="GF338" i="5"/>
  <c r="GE338" i="5"/>
  <c r="GD338" i="5"/>
  <c r="GC338" i="5"/>
  <c r="GB338" i="5"/>
  <c r="GA338" i="5"/>
  <c r="FZ338" i="5"/>
  <c r="FY338" i="5"/>
  <c r="FX338" i="5"/>
  <c r="FW338" i="5"/>
  <c r="FV338" i="5"/>
  <c r="FU338" i="5"/>
  <c r="FT338" i="5"/>
  <c r="FS338" i="5"/>
  <c r="FR338" i="5"/>
  <c r="FQ338" i="5"/>
  <c r="FP338" i="5"/>
  <c r="FO338" i="5"/>
  <c r="FN338" i="5"/>
  <c r="FM338" i="5"/>
  <c r="FL338" i="5"/>
  <c r="FK338" i="5"/>
  <c r="FJ338" i="5"/>
  <c r="FI338" i="5"/>
  <c r="FH338" i="5"/>
  <c r="FG338" i="5"/>
  <c r="FF338" i="5"/>
  <c r="GR337" i="5"/>
  <c r="GQ337" i="5"/>
  <c r="GP337" i="5"/>
  <c r="GO337" i="5"/>
  <c r="GN337" i="5"/>
  <c r="GM337" i="5"/>
  <c r="GL337" i="5"/>
  <c r="GK337" i="5"/>
  <c r="GJ337" i="5"/>
  <c r="GI337" i="5"/>
  <c r="GH337" i="5"/>
  <c r="GG337" i="5"/>
  <c r="GF337" i="5"/>
  <c r="GE337" i="5"/>
  <c r="GD337" i="5"/>
  <c r="GC337" i="5"/>
  <c r="GB337" i="5"/>
  <c r="GA337" i="5"/>
  <c r="FZ337" i="5"/>
  <c r="FY337" i="5"/>
  <c r="FX337" i="5"/>
  <c r="FW337" i="5"/>
  <c r="FV337" i="5"/>
  <c r="FU337" i="5"/>
  <c r="FT337" i="5"/>
  <c r="FS337" i="5"/>
  <c r="FR337" i="5"/>
  <c r="FQ337" i="5"/>
  <c r="FP337" i="5"/>
  <c r="FO337" i="5"/>
  <c r="FN337" i="5"/>
  <c r="FM337" i="5"/>
  <c r="FL337" i="5"/>
  <c r="FK337" i="5"/>
  <c r="FJ337" i="5"/>
  <c r="FI337" i="5"/>
  <c r="FH337" i="5"/>
  <c r="FG337" i="5"/>
  <c r="FF337" i="5"/>
  <c r="GS336" i="5"/>
  <c r="GR336" i="5"/>
  <c r="GQ336" i="5"/>
  <c r="GP336" i="5"/>
  <c r="GO336" i="5"/>
  <c r="GN336" i="5"/>
  <c r="GM336" i="5"/>
  <c r="GL336" i="5"/>
  <c r="GK336" i="5"/>
  <c r="GJ336" i="5"/>
  <c r="GI336" i="5"/>
  <c r="GH336" i="5"/>
  <c r="GG336" i="5"/>
  <c r="GF336" i="5"/>
  <c r="GE336" i="5"/>
  <c r="GD336" i="5"/>
  <c r="GC336" i="5"/>
  <c r="GB336" i="5"/>
  <c r="GA336" i="5"/>
  <c r="FZ336" i="5"/>
  <c r="FY336" i="5"/>
  <c r="FX336" i="5"/>
  <c r="FW336" i="5"/>
  <c r="FV336" i="5"/>
  <c r="FU336" i="5"/>
  <c r="FT336" i="5"/>
  <c r="FS336" i="5"/>
  <c r="FR336" i="5"/>
  <c r="FQ336" i="5"/>
  <c r="FP336" i="5"/>
  <c r="FO336" i="5"/>
  <c r="FN336" i="5"/>
  <c r="FM336" i="5"/>
  <c r="FL336" i="5"/>
  <c r="FK336" i="5"/>
  <c r="FJ336" i="5"/>
  <c r="FI336" i="5"/>
  <c r="FH336" i="5"/>
  <c r="FG336" i="5"/>
  <c r="FF336" i="5"/>
  <c r="FG335" i="5"/>
  <c r="FH335" i="5" s="1"/>
  <c r="FI335" i="5" s="1"/>
  <c r="FJ335" i="5" s="1"/>
  <c r="FK335" i="5" s="1"/>
  <c r="FL335" i="5" s="1"/>
  <c r="FM335" i="5" s="1"/>
  <c r="FN335" i="5" s="1"/>
  <c r="FO335" i="5" s="1"/>
  <c r="FP335" i="5" s="1"/>
  <c r="FQ335" i="5" s="1"/>
  <c r="FR335" i="5" s="1"/>
  <c r="FS335" i="5" s="1"/>
  <c r="FT335" i="5" s="1"/>
  <c r="FU335" i="5" s="1"/>
  <c r="FV335" i="5" s="1"/>
  <c r="FW335" i="5" s="1"/>
  <c r="FX335" i="5" s="1"/>
  <c r="FY335" i="5" s="1"/>
  <c r="FZ335" i="5" s="1"/>
  <c r="GA335" i="5" s="1"/>
  <c r="GB335" i="5" s="1"/>
  <c r="GC335" i="5" s="1"/>
  <c r="GD335" i="5" s="1"/>
  <c r="GE335" i="5" s="1"/>
  <c r="GF335" i="5" s="1"/>
  <c r="GG335" i="5" s="1"/>
  <c r="GH335" i="5" s="1"/>
  <c r="GI335" i="5" s="1"/>
  <c r="GJ335" i="5" s="1"/>
  <c r="GK335" i="5" s="1"/>
  <c r="GL335" i="5" s="1"/>
  <c r="GM335" i="5" s="1"/>
  <c r="GN335" i="5" s="1"/>
  <c r="GO335" i="5" s="1"/>
  <c r="GP335" i="5" s="1"/>
  <c r="GQ335" i="5" s="1"/>
  <c r="GR335" i="5" s="1"/>
  <c r="GS335" i="5" s="1"/>
  <c r="FF332" i="5"/>
  <c r="GS325" i="5"/>
  <c r="GS326" i="5" s="1"/>
  <c r="GS327" i="5" s="1"/>
  <c r="GR324" i="5"/>
  <c r="GR325" i="5" s="1"/>
  <c r="GQ324" i="5"/>
  <c r="GQ325" i="5" s="1"/>
  <c r="GP324" i="5"/>
  <c r="GP325" i="5" s="1"/>
  <c r="GO324" i="5"/>
  <c r="GO325" i="5" s="1"/>
  <c r="GN324" i="5"/>
  <c r="GN325" i="5" s="1"/>
  <c r="GM324" i="5"/>
  <c r="GM325" i="5" s="1"/>
  <c r="GL324" i="5"/>
  <c r="GL325" i="5" s="1"/>
  <c r="GK324" i="5"/>
  <c r="GK325" i="5" s="1"/>
  <c r="GJ324" i="5"/>
  <c r="GJ325" i="5" s="1"/>
  <c r="GI324" i="5"/>
  <c r="GI325" i="5" s="1"/>
  <c r="GH324" i="5"/>
  <c r="GH325" i="5" s="1"/>
  <c r="GG324" i="5"/>
  <c r="GG325" i="5" s="1"/>
  <c r="GF324" i="5"/>
  <c r="GF325" i="5" s="1"/>
  <c r="GE324" i="5"/>
  <c r="GE325" i="5" s="1"/>
  <c r="GD324" i="5"/>
  <c r="GD325" i="5" s="1"/>
  <c r="GC324" i="5"/>
  <c r="GC325" i="5" s="1"/>
  <c r="GB324" i="5"/>
  <c r="GB325" i="5" s="1"/>
  <c r="GA324" i="5"/>
  <c r="GA325" i="5" s="1"/>
  <c r="FZ324" i="5"/>
  <c r="FZ325" i="5" s="1"/>
  <c r="FY324" i="5"/>
  <c r="FY325" i="5" s="1"/>
  <c r="FX324" i="5"/>
  <c r="FX325" i="5" s="1"/>
  <c r="FW324" i="5"/>
  <c r="FW325" i="5" s="1"/>
  <c r="FV324" i="5"/>
  <c r="FV325" i="5" s="1"/>
  <c r="FU324" i="5"/>
  <c r="FU325" i="5" s="1"/>
  <c r="FT324" i="5"/>
  <c r="FT325" i="5" s="1"/>
  <c r="FS324" i="5"/>
  <c r="FS325" i="5" s="1"/>
  <c r="FR324" i="5"/>
  <c r="FR325" i="5" s="1"/>
  <c r="FQ324" i="5"/>
  <c r="FQ325" i="5" s="1"/>
  <c r="FP324" i="5"/>
  <c r="FP325" i="5" s="1"/>
  <c r="FO324" i="5"/>
  <c r="FO325" i="5" s="1"/>
  <c r="FN324" i="5"/>
  <c r="FN325" i="5" s="1"/>
  <c r="FM324" i="5"/>
  <c r="FM325" i="5" s="1"/>
  <c r="FL324" i="5"/>
  <c r="FL325" i="5" s="1"/>
  <c r="FK324" i="5"/>
  <c r="FK325" i="5" s="1"/>
  <c r="FJ324" i="5"/>
  <c r="FJ325" i="5" s="1"/>
  <c r="FI324" i="5"/>
  <c r="FI325" i="5" s="1"/>
  <c r="FH324" i="5"/>
  <c r="FH325" i="5" s="1"/>
  <c r="FG324" i="5"/>
  <c r="FG325" i="5" s="1"/>
  <c r="FF324" i="5"/>
  <c r="FF325" i="5" s="1"/>
  <c r="FZ280" i="5"/>
  <c r="FG235" i="5"/>
  <c r="FH235" i="5" s="1"/>
  <c r="FI235" i="5" s="1"/>
  <c r="FJ235" i="5" s="1"/>
  <c r="FK235" i="5" s="1"/>
  <c r="FL235" i="5" s="1"/>
  <c r="FM235" i="5" s="1"/>
  <c r="FN235" i="5" s="1"/>
  <c r="FO235" i="5" s="1"/>
  <c r="FP235" i="5" s="1"/>
  <c r="FQ235" i="5" s="1"/>
  <c r="FR235" i="5" s="1"/>
  <c r="FS235" i="5" s="1"/>
  <c r="FT235" i="5" s="1"/>
  <c r="FU235" i="5" s="1"/>
  <c r="FV235" i="5" s="1"/>
  <c r="FW235" i="5" s="1"/>
  <c r="FX235" i="5" s="1"/>
  <c r="FY235" i="5" s="1"/>
  <c r="FZ235" i="5" s="1"/>
  <c r="GA235" i="5" s="1"/>
  <c r="GB235" i="5" s="1"/>
  <c r="GC235" i="5" s="1"/>
  <c r="GD235" i="5" s="1"/>
  <c r="GE235" i="5" s="1"/>
  <c r="GF235" i="5" s="1"/>
  <c r="GG235" i="5" s="1"/>
  <c r="GH235" i="5" s="1"/>
  <c r="GI235" i="5" s="1"/>
  <c r="GJ235" i="5" s="1"/>
  <c r="GK235" i="5" s="1"/>
  <c r="GL235" i="5" s="1"/>
  <c r="GM235" i="5" s="1"/>
  <c r="GN235" i="5" s="1"/>
  <c r="GO235" i="5" s="1"/>
  <c r="GP235" i="5" s="1"/>
  <c r="GQ235" i="5" s="1"/>
  <c r="GR235" i="5" s="1"/>
  <c r="GS235" i="5" s="1"/>
  <c r="GS225" i="5"/>
  <c r="GS226" i="5" s="1"/>
  <c r="GS227" i="5" s="1"/>
  <c r="GR224" i="5"/>
  <c r="GR225" i="5" s="1"/>
  <c r="GQ224" i="5"/>
  <c r="GQ225" i="5" s="1"/>
  <c r="GP224" i="5"/>
  <c r="GP225" i="5" s="1"/>
  <c r="GO224" i="5"/>
  <c r="GO225" i="5" s="1"/>
  <c r="GN224" i="5"/>
  <c r="GN225" i="5" s="1"/>
  <c r="GM224" i="5"/>
  <c r="GM225" i="5" s="1"/>
  <c r="GL224" i="5"/>
  <c r="GL225" i="5" s="1"/>
  <c r="GK224" i="5"/>
  <c r="GK225" i="5" s="1"/>
  <c r="GJ224" i="5"/>
  <c r="GJ225" i="5" s="1"/>
  <c r="GI224" i="5"/>
  <c r="GI225" i="5" s="1"/>
  <c r="GH224" i="5"/>
  <c r="GH225" i="5" s="1"/>
  <c r="GG224" i="5"/>
  <c r="GG225" i="5" s="1"/>
  <c r="GF224" i="5"/>
  <c r="GF225" i="5" s="1"/>
  <c r="GE224" i="5"/>
  <c r="GE225" i="5" s="1"/>
  <c r="GD224" i="5"/>
  <c r="GD225" i="5" s="1"/>
  <c r="GC224" i="5"/>
  <c r="GC225" i="5" s="1"/>
  <c r="GB224" i="5"/>
  <c r="GB225" i="5" s="1"/>
  <c r="GA224" i="5"/>
  <c r="GA225" i="5" s="1"/>
  <c r="FZ224" i="5"/>
  <c r="FZ225" i="5" s="1"/>
  <c r="FY224" i="5"/>
  <c r="FY225" i="5" s="1"/>
  <c r="FX224" i="5"/>
  <c r="FX225" i="5" s="1"/>
  <c r="FW224" i="5"/>
  <c r="FW225" i="5" s="1"/>
  <c r="FV224" i="5"/>
  <c r="FV225" i="5" s="1"/>
  <c r="FU224" i="5"/>
  <c r="FU225" i="5" s="1"/>
  <c r="FT224" i="5"/>
  <c r="FT225" i="5" s="1"/>
  <c r="FS224" i="5"/>
  <c r="FS225" i="5" s="1"/>
  <c r="FR224" i="5"/>
  <c r="FR225" i="5" s="1"/>
  <c r="FQ224" i="5"/>
  <c r="FQ225" i="5" s="1"/>
  <c r="FP224" i="5"/>
  <c r="FP225" i="5" s="1"/>
  <c r="FO224" i="5"/>
  <c r="FO225" i="5" s="1"/>
  <c r="FN224" i="5"/>
  <c r="FN225" i="5" s="1"/>
  <c r="FM224" i="5"/>
  <c r="FM225" i="5" s="1"/>
  <c r="FL224" i="5"/>
  <c r="FL225" i="5" s="1"/>
  <c r="FK224" i="5"/>
  <c r="FK225" i="5" s="1"/>
  <c r="FJ224" i="5"/>
  <c r="FJ225" i="5" s="1"/>
  <c r="FI224" i="5"/>
  <c r="FI225" i="5" s="1"/>
  <c r="FH224" i="5"/>
  <c r="FH225" i="5" s="1"/>
  <c r="FG224" i="5"/>
  <c r="FG225" i="5" s="1"/>
  <c r="FF224" i="5"/>
  <c r="FF225" i="5" s="1"/>
  <c r="FG135" i="5"/>
  <c r="FH135" i="5" s="1"/>
  <c r="FI135" i="5" s="1"/>
  <c r="FJ135" i="5" s="1"/>
  <c r="FK135" i="5" s="1"/>
  <c r="FL135" i="5" s="1"/>
  <c r="FM135" i="5" s="1"/>
  <c r="FN135" i="5" s="1"/>
  <c r="FO135" i="5" s="1"/>
  <c r="FP135" i="5" s="1"/>
  <c r="FQ135" i="5" s="1"/>
  <c r="FR135" i="5" s="1"/>
  <c r="FS135" i="5" s="1"/>
  <c r="FT135" i="5" s="1"/>
  <c r="FU135" i="5" s="1"/>
  <c r="FV135" i="5" s="1"/>
  <c r="FW135" i="5" s="1"/>
  <c r="FX135" i="5" s="1"/>
  <c r="FY135" i="5" s="1"/>
  <c r="FZ135" i="5" s="1"/>
  <c r="GA135" i="5" s="1"/>
  <c r="GB135" i="5" s="1"/>
  <c r="GC135" i="5" s="1"/>
  <c r="GD135" i="5" s="1"/>
  <c r="GE135" i="5" s="1"/>
  <c r="GF135" i="5" s="1"/>
  <c r="GG135" i="5" s="1"/>
  <c r="GH135" i="5" s="1"/>
  <c r="GI135" i="5" s="1"/>
  <c r="GJ135" i="5" s="1"/>
  <c r="GK135" i="5" s="1"/>
  <c r="GL135" i="5" s="1"/>
  <c r="GM135" i="5" s="1"/>
  <c r="GN135" i="5" s="1"/>
  <c r="GO135" i="5" s="1"/>
  <c r="GP135" i="5" s="1"/>
  <c r="GQ135" i="5" s="1"/>
  <c r="GR135" i="5" s="1"/>
  <c r="GS135" i="5" s="1"/>
  <c r="FF132" i="5"/>
  <c r="GS125" i="5"/>
  <c r="GS126" i="5" s="1"/>
  <c r="GS127" i="5" s="1"/>
  <c r="GR124" i="5"/>
  <c r="GR125" i="5" s="1"/>
  <c r="GQ124" i="5"/>
  <c r="GQ125" i="5" s="1"/>
  <c r="GP124" i="5"/>
  <c r="GP125" i="5" s="1"/>
  <c r="GO124" i="5"/>
  <c r="GO125" i="5" s="1"/>
  <c r="GN124" i="5"/>
  <c r="GN125" i="5" s="1"/>
  <c r="GM124" i="5"/>
  <c r="GM125" i="5" s="1"/>
  <c r="GL124" i="5"/>
  <c r="GL125" i="5" s="1"/>
  <c r="GK124" i="5"/>
  <c r="GK125" i="5" s="1"/>
  <c r="GJ124" i="5"/>
  <c r="GJ125" i="5" s="1"/>
  <c r="GI124" i="5"/>
  <c r="GI125" i="5" s="1"/>
  <c r="GH124" i="5"/>
  <c r="GH125" i="5" s="1"/>
  <c r="GG124" i="5"/>
  <c r="GG125" i="5" s="1"/>
  <c r="GF124" i="5"/>
  <c r="GF125" i="5" s="1"/>
  <c r="GE124" i="5"/>
  <c r="GE125" i="5" s="1"/>
  <c r="GD124" i="5"/>
  <c r="GD125" i="5" s="1"/>
  <c r="GC124" i="5"/>
  <c r="GC125" i="5" s="1"/>
  <c r="GB124" i="5"/>
  <c r="GB125" i="5" s="1"/>
  <c r="GA124" i="5"/>
  <c r="GA125" i="5" s="1"/>
  <c r="FZ124" i="5"/>
  <c r="FZ125" i="5" s="1"/>
  <c r="FY124" i="5"/>
  <c r="FY125" i="5" s="1"/>
  <c r="FX124" i="5"/>
  <c r="FX125" i="5" s="1"/>
  <c r="FW124" i="5"/>
  <c r="FW125" i="5" s="1"/>
  <c r="FV124" i="5"/>
  <c r="FV125" i="5" s="1"/>
  <c r="FU124" i="5"/>
  <c r="FU125" i="5" s="1"/>
  <c r="FT124" i="5"/>
  <c r="FT125" i="5" s="1"/>
  <c r="FS124" i="5"/>
  <c r="FS125" i="5" s="1"/>
  <c r="FR124" i="5"/>
  <c r="FR125" i="5" s="1"/>
  <c r="FQ124" i="5"/>
  <c r="FQ125" i="5" s="1"/>
  <c r="FP124" i="5"/>
  <c r="FP125" i="5" s="1"/>
  <c r="FO124" i="5"/>
  <c r="FO125" i="5" s="1"/>
  <c r="FN124" i="5"/>
  <c r="FN125" i="5" s="1"/>
  <c r="FM124" i="5"/>
  <c r="FM125" i="5" s="1"/>
  <c r="FL124" i="5"/>
  <c r="FL125" i="5" s="1"/>
  <c r="FK124" i="5"/>
  <c r="FK125" i="5" s="1"/>
  <c r="FJ124" i="5"/>
  <c r="FJ125" i="5" s="1"/>
  <c r="FI124" i="5"/>
  <c r="FI125" i="5" s="1"/>
  <c r="FH124" i="5"/>
  <c r="FH125" i="5" s="1"/>
  <c r="FG124" i="5"/>
  <c r="FG125" i="5" s="1"/>
  <c r="FF124" i="5"/>
  <c r="FF125" i="5" s="1"/>
  <c r="FZ80" i="5"/>
  <c r="FG35" i="5"/>
  <c r="FH35" i="5" s="1"/>
  <c r="FI35" i="5" s="1"/>
  <c r="FJ35" i="5" s="1"/>
  <c r="FK35" i="5" s="1"/>
  <c r="FL35" i="5" s="1"/>
  <c r="FM35" i="5" s="1"/>
  <c r="FN35" i="5" s="1"/>
  <c r="FO35" i="5" s="1"/>
  <c r="FP35" i="5" s="1"/>
  <c r="FQ35" i="5" s="1"/>
  <c r="FR35" i="5" s="1"/>
  <c r="FS35" i="5" s="1"/>
  <c r="FT35" i="5" s="1"/>
  <c r="FU35" i="5" s="1"/>
  <c r="FV35" i="5" s="1"/>
  <c r="FW35" i="5" s="1"/>
  <c r="FX35" i="5" s="1"/>
  <c r="FY35" i="5" s="1"/>
  <c r="FZ35" i="5" s="1"/>
  <c r="GA35" i="5" s="1"/>
  <c r="GB35" i="5" s="1"/>
  <c r="GC35" i="5" s="1"/>
  <c r="GD35" i="5" s="1"/>
  <c r="GE35" i="5" s="1"/>
  <c r="GF35" i="5" s="1"/>
  <c r="GG35" i="5" s="1"/>
  <c r="GH35" i="5" s="1"/>
  <c r="GI35" i="5" s="1"/>
  <c r="GJ35" i="5" s="1"/>
  <c r="GK35" i="5" s="1"/>
  <c r="GL35" i="5" s="1"/>
  <c r="GM35" i="5" s="1"/>
  <c r="GN35" i="5" s="1"/>
  <c r="GO35" i="5" s="1"/>
  <c r="GP35" i="5" s="1"/>
  <c r="GQ35" i="5" s="1"/>
  <c r="GR35" i="5" s="1"/>
  <c r="GS35" i="5" s="1"/>
  <c r="FQ15" i="5"/>
  <c r="FP15" i="5"/>
  <c r="FO15" i="5"/>
  <c r="FN15" i="5"/>
  <c r="FM15" i="5"/>
  <c r="FL15" i="5"/>
  <c r="FK15" i="5"/>
  <c r="FJ15" i="5"/>
  <c r="FI15" i="5"/>
  <c r="FH15" i="5"/>
  <c r="FQ14" i="5"/>
  <c r="FP14" i="5"/>
  <c r="FO14" i="5"/>
  <c r="FN14" i="5"/>
  <c r="FM14" i="5"/>
  <c r="FL14" i="5"/>
  <c r="FK14" i="5"/>
  <c r="FJ14" i="5"/>
  <c r="FI14" i="5"/>
  <c r="FH14" i="5"/>
  <c r="FQ13" i="5"/>
  <c r="FP13" i="5"/>
  <c r="FO13" i="5"/>
  <c r="FN13" i="5"/>
  <c r="FM13" i="5"/>
  <c r="FL13" i="5"/>
  <c r="FK13" i="5"/>
  <c r="FJ13" i="5"/>
  <c r="FI13" i="5"/>
  <c r="FH13" i="5"/>
  <c r="FQ12" i="5"/>
  <c r="FQ16" i="5" s="1"/>
  <c r="FP12" i="5"/>
  <c r="FP16" i="5" s="1"/>
  <c r="FO12" i="5"/>
  <c r="FO16" i="5" s="1"/>
  <c r="FN12" i="5"/>
  <c r="FN16" i="5" s="1"/>
  <c r="FM12" i="5"/>
  <c r="FM16" i="5" s="1"/>
  <c r="FL12" i="5"/>
  <c r="FL16" i="5" s="1"/>
  <c r="FK12" i="5"/>
  <c r="FK16" i="5" s="1"/>
  <c r="FJ12" i="5"/>
  <c r="FJ16" i="5" s="1"/>
  <c r="FI12" i="5"/>
  <c r="FI16" i="5" s="1"/>
  <c r="FH12" i="5"/>
  <c r="FH16" i="5" s="1"/>
  <c r="FQ11" i="5"/>
  <c r="FP11" i="5" s="1"/>
  <c r="FO11" i="5" s="1"/>
  <c r="FN11" i="5" s="1"/>
  <c r="FM11" i="5" s="1"/>
  <c r="FL11" i="5" s="1"/>
  <c r="FK11" i="5" s="1"/>
  <c r="FJ11" i="5" s="1"/>
  <c r="FI11" i="5" s="1"/>
  <c r="FH11" i="5" s="1"/>
  <c r="FF8" i="5"/>
  <c r="FF7" i="5"/>
  <c r="FF435" i="5"/>
  <c r="FB1241" i="5"/>
  <c r="FA1241" i="5"/>
  <c r="EZ1241" i="5"/>
  <c r="EY1241" i="5"/>
  <c r="EX1241" i="5"/>
  <c r="EW1241" i="5"/>
  <c r="EV1241" i="5"/>
  <c r="EU1241" i="5"/>
  <c r="ET1241" i="5"/>
  <c r="ES1241" i="5"/>
  <c r="ER1241" i="5"/>
  <c r="EQ1241" i="5"/>
  <c r="EP1241" i="5"/>
  <c r="EO1241" i="5"/>
  <c r="EN1241" i="5"/>
  <c r="EM1241" i="5"/>
  <c r="EL1241" i="5"/>
  <c r="EK1241" i="5"/>
  <c r="EJ1241" i="5"/>
  <c r="EI1241" i="5"/>
  <c r="EH1241" i="5"/>
  <c r="EG1241" i="5"/>
  <c r="EF1241" i="5"/>
  <c r="EE1241" i="5"/>
  <c r="ED1241" i="5"/>
  <c r="EC1241" i="5"/>
  <c r="EB1241" i="5"/>
  <c r="EA1241" i="5"/>
  <c r="DZ1241" i="5"/>
  <c r="DY1241" i="5"/>
  <c r="DX1241" i="5"/>
  <c r="DW1241" i="5"/>
  <c r="DV1241" i="5"/>
  <c r="DU1241" i="5"/>
  <c r="DT1241" i="5"/>
  <c r="DS1241" i="5"/>
  <c r="DR1241" i="5"/>
  <c r="FB1240" i="5"/>
  <c r="FA1240" i="5"/>
  <c r="EZ1240" i="5"/>
  <c r="EY1240" i="5"/>
  <c r="EX1240" i="5"/>
  <c r="EW1240" i="5"/>
  <c r="EV1240" i="5"/>
  <c r="EU1240" i="5"/>
  <c r="ET1240" i="5"/>
  <c r="ES1240" i="5"/>
  <c r="ER1240" i="5"/>
  <c r="EQ1240" i="5"/>
  <c r="EP1240" i="5"/>
  <c r="EO1240" i="5"/>
  <c r="EN1240" i="5"/>
  <c r="EM1240" i="5"/>
  <c r="EL1240" i="5"/>
  <c r="EK1240" i="5"/>
  <c r="EJ1240" i="5"/>
  <c r="EI1240" i="5"/>
  <c r="EH1240" i="5"/>
  <c r="EG1240" i="5"/>
  <c r="EF1240" i="5"/>
  <c r="EE1240" i="5"/>
  <c r="ED1240" i="5"/>
  <c r="EC1240" i="5"/>
  <c r="EB1240" i="5"/>
  <c r="EA1240" i="5"/>
  <c r="DZ1240" i="5"/>
  <c r="DY1240" i="5"/>
  <c r="DX1240" i="5"/>
  <c r="DW1240" i="5"/>
  <c r="DV1240" i="5"/>
  <c r="DU1240" i="5"/>
  <c r="DT1240" i="5"/>
  <c r="DS1240" i="5"/>
  <c r="DR1240" i="5"/>
  <c r="FB1239" i="5"/>
  <c r="FA1239" i="5"/>
  <c r="EZ1239" i="5"/>
  <c r="EY1239" i="5"/>
  <c r="EX1239" i="5"/>
  <c r="EW1239" i="5"/>
  <c r="EV1239" i="5"/>
  <c r="EU1239" i="5"/>
  <c r="ET1239" i="5"/>
  <c r="ES1239" i="5"/>
  <c r="ER1239" i="5"/>
  <c r="EQ1239" i="5"/>
  <c r="EP1239" i="5"/>
  <c r="EO1239" i="5"/>
  <c r="EN1239" i="5"/>
  <c r="EM1239" i="5"/>
  <c r="EL1239" i="5"/>
  <c r="EK1239" i="5"/>
  <c r="EJ1239" i="5"/>
  <c r="EI1239" i="5"/>
  <c r="EH1239" i="5"/>
  <c r="EG1239" i="5"/>
  <c r="EF1239" i="5"/>
  <c r="EE1239" i="5"/>
  <c r="ED1239" i="5"/>
  <c r="EC1239" i="5"/>
  <c r="EB1239" i="5"/>
  <c r="EA1239" i="5"/>
  <c r="DZ1239" i="5"/>
  <c r="DY1239" i="5"/>
  <c r="DX1239" i="5"/>
  <c r="DW1239" i="5"/>
  <c r="DV1239" i="5"/>
  <c r="DU1239" i="5"/>
  <c r="DT1239" i="5"/>
  <c r="DS1239" i="5"/>
  <c r="DR1239" i="5"/>
  <c r="FB1238" i="5"/>
  <c r="FA1238" i="5"/>
  <c r="EZ1238" i="5"/>
  <c r="EY1238" i="5"/>
  <c r="EX1238" i="5"/>
  <c r="EW1238" i="5"/>
  <c r="EV1238" i="5"/>
  <c r="EU1238" i="5"/>
  <c r="ET1238" i="5"/>
  <c r="ES1238" i="5"/>
  <c r="ER1238" i="5"/>
  <c r="EQ1238" i="5"/>
  <c r="EP1238" i="5"/>
  <c r="EO1238" i="5"/>
  <c r="EN1238" i="5"/>
  <c r="EM1238" i="5"/>
  <c r="EL1238" i="5"/>
  <c r="EK1238" i="5"/>
  <c r="EJ1238" i="5"/>
  <c r="EI1238" i="5"/>
  <c r="EH1238" i="5"/>
  <c r="EG1238" i="5"/>
  <c r="EF1238" i="5"/>
  <c r="EE1238" i="5"/>
  <c r="ED1238" i="5"/>
  <c r="EC1238" i="5"/>
  <c r="EB1238" i="5"/>
  <c r="EA1238" i="5"/>
  <c r="DZ1238" i="5"/>
  <c r="DY1238" i="5"/>
  <c r="DX1238" i="5"/>
  <c r="DW1238" i="5"/>
  <c r="DV1238" i="5"/>
  <c r="DU1238" i="5"/>
  <c r="DT1238" i="5"/>
  <c r="DS1238" i="5"/>
  <c r="DR1238" i="5"/>
  <c r="FB1237" i="5"/>
  <c r="FA1237" i="5"/>
  <c r="EZ1237" i="5"/>
  <c r="EY1237" i="5"/>
  <c r="EX1237" i="5"/>
  <c r="EW1237" i="5"/>
  <c r="EV1237" i="5"/>
  <c r="EU1237" i="5"/>
  <c r="ET1237" i="5"/>
  <c r="ES1237" i="5"/>
  <c r="ER1237" i="5"/>
  <c r="EQ1237" i="5"/>
  <c r="EP1237" i="5"/>
  <c r="EO1237" i="5"/>
  <c r="EN1237" i="5"/>
  <c r="EM1237" i="5"/>
  <c r="EL1237" i="5"/>
  <c r="EK1237" i="5"/>
  <c r="EJ1237" i="5"/>
  <c r="EI1237" i="5"/>
  <c r="EH1237" i="5"/>
  <c r="EG1237" i="5"/>
  <c r="EF1237" i="5"/>
  <c r="EE1237" i="5"/>
  <c r="ED1237" i="5"/>
  <c r="EC1237" i="5"/>
  <c r="EB1237" i="5"/>
  <c r="EA1237" i="5"/>
  <c r="DZ1237" i="5"/>
  <c r="DY1237" i="5"/>
  <c r="DX1237" i="5"/>
  <c r="DW1237" i="5"/>
  <c r="DV1237" i="5"/>
  <c r="DU1237" i="5"/>
  <c r="DT1237" i="5"/>
  <c r="DS1237" i="5"/>
  <c r="DR1237" i="5"/>
  <c r="FB1236" i="5"/>
  <c r="FA1236" i="5"/>
  <c r="EZ1236" i="5"/>
  <c r="EY1236" i="5"/>
  <c r="EX1236" i="5"/>
  <c r="EW1236" i="5"/>
  <c r="EV1236" i="5"/>
  <c r="EU1236" i="5"/>
  <c r="ET1236" i="5"/>
  <c r="ES1236" i="5"/>
  <c r="ER1236" i="5"/>
  <c r="EQ1236" i="5"/>
  <c r="EP1236" i="5"/>
  <c r="EO1236" i="5"/>
  <c r="EN1236" i="5"/>
  <c r="EM1236" i="5"/>
  <c r="EL1236" i="5"/>
  <c r="EK1236" i="5"/>
  <c r="EJ1236" i="5"/>
  <c r="EI1236" i="5"/>
  <c r="EH1236" i="5"/>
  <c r="EG1236" i="5"/>
  <c r="EF1236" i="5"/>
  <c r="EE1236" i="5"/>
  <c r="ED1236" i="5"/>
  <c r="EC1236" i="5"/>
  <c r="EB1236" i="5"/>
  <c r="EA1236" i="5"/>
  <c r="DZ1236" i="5"/>
  <c r="DY1236" i="5"/>
  <c r="DX1236" i="5"/>
  <c r="DW1236" i="5"/>
  <c r="DV1236" i="5"/>
  <c r="DU1236" i="5"/>
  <c r="DT1236" i="5"/>
  <c r="DS1236" i="5"/>
  <c r="DR1236" i="5"/>
  <c r="DR1235" i="5"/>
  <c r="DS1235" i="5" s="1"/>
  <c r="DT1235" i="5" s="1"/>
  <c r="DU1235" i="5" s="1"/>
  <c r="DV1235" i="5" s="1"/>
  <c r="DW1235" i="5" s="1"/>
  <c r="DX1235" i="5" s="1"/>
  <c r="DY1235" i="5" s="1"/>
  <c r="DZ1235" i="5" s="1"/>
  <c r="EA1235" i="5" s="1"/>
  <c r="EB1235" i="5" s="1"/>
  <c r="EC1235" i="5" s="1"/>
  <c r="ED1235" i="5" s="1"/>
  <c r="EE1235" i="5" s="1"/>
  <c r="EF1235" i="5" s="1"/>
  <c r="EG1235" i="5" s="1"/>
  <c r="EH1235" i="5" s="1"/>
  <c r="EI1235" i="5" s="1"/>
  <c r="EJ1235" i="5" s="1"/>
  <c r="EK1235" i="5" s="1"/>
  <c r="EL1235" i="5" s="1"/>
  <c r="EM1235" i="5" s="1"/>
  <c r="EN1235" i="5" s="1"/>
  <c r="EO1235" i="5" s="1"/>
  <c r="EP1235" i="5" s="1"/>
  <c r="EQ1235" i="5" s="1"/>
  <c r="ER1235" i="5" s="1"/>
  <c r="ES1235" i="5" s="1"/>
  <c r="ET1235" i="5" s="1"/>
  <c r="EU1235" i="5" s="1"/>
  <c r="EV1235" i="5" s="1"/>
  <c r="EW1235" i="5" s="1"/>
  <c r="EX1235" i="5" s="1"/>
  <c r="EY1235" i="5" s="1"/>
  <c r="EZ1235" i="5" s="1"/>
  <c r="FA1235" i="5" s="1"/>
  <c r="FB1235" i="5" s="1"/>
  <c r="FE1231" i="5"/>
  <c r="FE1232" i="5" s="1"/>
  <c r="FE1233" i="5" s="1"/>
  <c r="FD1230" i="5"/>
  <c r="FD1231" i="5" s="1"/>
  <c r="FC1230" i="5"/>
  <c r="FC1231" i="5" s="1"/>
  <c r="FB1230" i="5"/>
  <c r="FB1231" i="5" s="1"/>
  <c r="FA1230" i="5"/>
  <c r="FA1231" i="5" s="1"/>
  <c r="EZ1230" i="5"/>
  <c r="EZ1231" i="5" s="1"/>
  <c r="EY1230" i="5"/>
  <c r="EY1231" i="5" s="1"/>
  <c r="EX1230" i="5"/>
  <c r="EX1231" i="5" s="1"/>
  <c r="EW1230" i="5"/>
  <c r="EW1231" i="5" s="1"/>
  <c r="EV1230" i="5"/>
  <c r="EV1231" i="5" s="1"/>
  <c r="EU1230" i="5"/>
  <c r="EU1231" i="5" s="1"/>
  <c r="ET1230" i="5"/>
  <c r="ET1231" i="5" s="1"/>
  <c r="ES1230" i="5"/>
  <c r="ES1231" i="5" s="1"/>
  <c r="ER1230" i="5"/>
  <c r="ER1231" i="5" s="1"/>
  <c r="EQ1230" i="5"/>
  <c r="EQ1231" i="5" s="1"/>
  <c r="EP1230" i="5"/>
  <c r="EP1231" i="5" s="1"/>
  <c r="EO1230" i="5"/>
  <c r="EO1231" i="5" s="1"/>
  <c r="EN1230" i="5"/>
  <c r="EN1231" i="5" s="1"/>
  <c r="EM1230" i="5"/>
  <c r="EM1231" i="5" s="1"/>
  <c r="EL1230" i="5"/>
  <c r="EL1231" i="5" s="1"/>
  <c r="EK1230" i="5"/>
  <c r="EK1231" i="5" s="1"/>
  <c r="EJ1230" i="5"/>
  <c r="EJ1231" i="5" s="1"/>
  <c r="EI1230" i="5"/>
  <c r="EI1231" i="5" s="1"/>
  <c r="EH1230" i="5"/>
  <c r="EH1231" i="5" s="1"/>
  <c r="EG1230" i="5"/>
  <c r="EG1231" i="5" s="1"/>
  <c r="EF1230" i="5"/>
  <c r="EF1231" i="5" s="1"/>
  <c r="EE1230" i="5"/>
  <c r="EE1231" i="5" s="1"/>
  <c r="ED1230" i="5"/>
  <c r="ED1231" i="5" s="1"/>
  <c r="EC1230" i="5"/>
  <c r="EC1231" i="5" s="1"/>
  <c r="EB1230" i="5"/>
  <c r="EB1231" i="5" s="1"/>
  <c r="EA1230" i="5"/>
  <c r="EA1231" i="5" s="1"/>
  <c r="DZ1230" i="5"/>
  <c r="DZ1231" i="5" s="1"/>
  <c r="DY1230" i="5"/>
  <c r="DY1231" i="5" s="1"/>
  <c r="DX1230" i="5"/>
  <c r="DX1231" i="5" s="1"/>
  <c r="DW1230" i="5"/>
  <c r="DW1231" i="5" s="1"/>
  <c r="DV1230" i="5"/>
  <c r="DV1231" i="5" s="1"/>
  <c r="DU1230" i="5"/>
  <c r="DU1231" i="5" s="1"/>
  <c r="DT1230" i="5"/>
  <c r="DT1231" i="5" s="1"/>
  <c r="DS1230" i="5"/>
  <c r="DS1231" i="5" s="1"/>
  <c r="DR1230" i="5"/>
  <c r="DR1231" i="5" s="1"/>
  <c r="DS1141" i="5"/>
  <c r="DT1141" i="5" s="1"/>
  <c r="DU1141" i="5" s="1"/>
  <c r="DV1141" i="5" s="1"/>
  <c r="DW1141" i="5" s="1"/>
  <c r="DX1141" i="5" s="1"/>
  <c r="DY1141" i="5" s="1"/>
  <c r="DZ1141" i="5" s="1"/>
  <c r="EA1141" i="5" s="1"/>
  <c r="EB1141" i="5" s="1"/>
  <c r="EC1141" i="5" s="1"/>
  <c r="ED1141" i="5" s="1"/>
  <c r="EE1141" i="5" s="1"/>
  <c r="EF1141" i="5" s="1"/>
  <c r="EG1141" i="5" s="1"/>
  <c r="EH1141" i="5" s="1"/>
  <c r="EI1141" i="5" s="1"/>
  <c r="EJ1141" i="5" s="1"/>
  <c r="EK1141" i="5" s="1"/>
  <c r="EL1141" i="5" s="1"/>
  <c r="EM1141" i="5" s="1"/>
  <c r="EN1141" i="5" s="1"/>
  <c r="EO1141" i="5" s="1"/>
  <c r="EP1141" i="5" s="1"/>
  <c r="EQ1141" i="5" s="1"/>
  <c r="ER1141" i="5" s="1"/>
  <c r="ES1141" i="5" s="1"/>
  <c r="ET1141" i="5" s="1"/>
  <c r="EU1141" i="5" s="1"/>
  <c r="EV1141" i="5" s="1"/>
  <c r="EW1141" i="5" s="1"/>
  <c r="EX1141" i="5" s="1"/>
  <c r="EY1141" i="5" s="1"/>
  <c r="EZ1141" i="5" s="1"/>
  <c r="FA1141" i="5" s="1"/>
  <c r="FB1141" i="5" s="1"/>
  <c r="FC1141" i="5" s="1"/>
  <c r="FD1141" i="5" s="1"/>
  <c r="FE1141" i="5" s="1"/>
  <c r="FE1131" i="5"/>
  <c r="FE1132" i="5" s="1"/>
  <c r="FE1133" i="5" s="1"/>
  <c r="FD1130" i="5"/>
  <c r="FD1131" i="5" s="1"/>
  <c r="FC1130" i="5"/>
  <c r="FC1131" i="5" s="1"/>
  <c r="FB1130" i="5"/>
  <c r="FB1131" i="5" s="1"/>
  <c r="FA1130" i="5"/>
  <c r="FA1131" i="5" s="1"/>
  <c r="EZ1130" i="5"/>
  <c r="EZ1131" i="5" s="1"/>
  <c r="EY1130" i="5"/>
  <c r="EY1131" i="5" s="1"/>
  <c r="EX1130" i="5"/>
  <c r="EX1131" i="5" s="1"/>
  <c r="EW1130" i="5"/>
  <c r="EW1131" i="5" s="1"/>
  <c r="EV1130" i="5"/>
  <c r="EV1131" i="5" s="1"/>
  <c r="EU1130" i="5"/>
  <c r="EU1131" i="5" s="1"/>
  <c r="ET1130" i="5"/>
  <c r="ET1131" i="5" s="1"/>
  <c r="ES1130" i="5"/>
  <c r="ES1131" i="5" s="1"/>
  <c r="ER1130" i="5"/>
  <c r="ER1131" i="5" s="1"/>
  <c r="EQ1130" i="5"/>
  <c r="EQ1131" i="5" s="1"/>
  <c r="EP1130" i="5"/>
  <c r="EP1131" i="5" s="1"/>
  <c r="EO1130" i="5"/>
  <c r="EO1131" i="5" s="1"/>
  <c r="EN1130" i="5"/>
  <c r="EN1131" i="5" s="1"/>
  <c r="EM1130" i="5"/>
  <c r="EM1131" i="5" s="1"/>
  <c r="EL1130" i="5"/>
  <c r="EL1131" i="5" s="1"/>
  <c r="EK1130" i="5"/>
  <c r="EK1131" i="5" s="1"/>
  <c r="EJ1130" i="5"/>
  <c r="EJ1131" i="5" s="1"/>
  <c r="EI1130" i="5"/>
  <c r="EI1131" i="5" s="1"/>
  <c r="EH1130" i="5"/>
  <c r="EH1131" i="5" s="1"/>
  <c r="EG1130" i="5"/>
  <c r="EG1131" i="5" s="1"/>
  <c r="EF1130" i="5"/>
  <c r="EF1131" i="5" s="1"/>
  <c r="EE1130" i="5"/>
  <c r="EE1131" i="5" s="1"/>
  <c r="ED1130" i="5"/>
  <c r="ED1131" i="5" s="1"/>
  <c r="EC1130" i="5"/>
  <c r="EC1131" i="5" s="1"/>
  <c r="EB1130" i="5"/>
  <c r="EB1131" i="5" s="1"/>
  <c r="EA1130" i="5"/>
  <c r="EA1131" i="5" s="1"/>
  <c r="DZ1130" i="5"/>
  <c r="DZ1131" i="5" s="1"/>
  <c r="DY1130" i="5"/>
  <c r="DY1131" i="5" s="1"/>
  <c r="DX1130" i="5"/>
  <c r="DX1131" i="5" s="1"/>
  <c r="DW1130" i="5"/>
  <c r="DW1131" i="5" s="1"/>
  <c r="DV1130" i="5"/>
  <c r="DV1131" i="5" s="1"/>
  <c r="DU1130" i="5"/>
  <c r="DU1131" i="5" s="1"/>
  <c r="DT1130" i="5"/>
  <c r="DT1131" i="5" s="1"/>
  <c r="DS1130" i="5"/>
  <c r="DS1131" i="5" s="1"/>
  <c r="DR1130" i="5"/>
  <c r="DR1131" i="5" s="1"/>
  <c r="DS1041" i="5"/>
  <c r="DT1041" i="5" s="1"/>
  <c r="DU1041" i="5" s="1"/>
  <c r="DV1041" i="5" s="1"/>
  <c r="DW1041" i="5" s="1"/>
  <c r="DX1041" i="5" s="1"/>
  <c r="DY1041" i="5" s="1"/>
  <c r="DZ1041" i="5" s="1"/>
  <c r="EA1041" i="5" s="1"/>
  <c r="EB1041" i="5" s="1"/>
  <c r="EC1041" i="5" s="1"/>
  <c r="ED1041" i="5" s="1"/>
  <c r="EE1041" i="5" s="1"/>
  <c r="EF1041" i="5" s="1"/>
  <c r="EG1041" i="5" s="1"/>
  <c r="EH1041" i="5" s="1"/>
  <c r="EI1041" i="5" s="1"/>
  <c r="EJ1041" i="5" s="1"/>
  <c r="EK1041" i="5" s="1"/>
  <c r="EL1041" i="5" s="1"/>
  <c r="EM1041" i="5" s="1"/>
  <c r="EN1041" i="5" s="1"/>
  <c r="EO1041" i="5" s="1"/>
  <c r="EP1041" i="5" s="1"/>
  <c r="EQ1041" i="5" s="1"/>
  <c r="ER1041" i="5" s="1"/>
  <c r="ES1041" i="5" s="1"/>
  <c r="ET1041" i="5" s="1"/>
  <c r="EU1041" i="5" s="1"/>
  <c r="EV1041" i="5" s="1"/>
  <c r="EW1041" i="5" s="1"/>
  <c r="EX1041" i="5" s="1"/>
  <c r="EY1041" i="5" s="1"/>
  <c r="EZ1041" i="5" s="1"/>
  <c r="FA1041" i="5" s="1"/>
  <c r="FB1041" i="5" s="1"/>
  <c r="FC1041" i="5" s="1"/>
  <c r="FD1041" i="5" s="1"/>
  <c r="FE1041" i="5" s="1"/>
  <c r="FE1031" i="5"/>
  <c r="FE1032" i="5" s="1"/>
  <c r="FE1033" i="5" s="1"/>
  <c r="FD1030" i="5"/>
  <c r="FD1031" i="5" s="1"/>
  <c r="FC1030" i="5"/>
  <c r="FC1031" i="5" s="1"/>
  <c r="FB1030" i="5"/>
  <c r="FB1031" i="5" s="1"/>
  <c r="FA1030" i="5"/>
  <c r="FA1031" i="5" s="1"/>
  <c r="EZ1030" i="5"/>
  <c r="EZ1031" i="5" s="1"/>
  <c r="EY1030" i="5"/>
  <c r="EY1031" i="5" s="1"/>
  <c r="EX1030" i="5"/>
  <c r="EX1031" i="5" s="1"/>
  <c r="EW1030" i="5"/>
  <c r="EW1031" i="5" s="1"/>
  <c r="EV1030" i="5"/>
  <c r="EV1031" i="5" s="1"/>
  <c r="EU1030" i="5"/>
  <c r="EU1031" i="5" s="1"/>
  <c r="ET1030" i="5"/>
  <c r="ET1031" i="5" s="1"/>
  <c r="ES1030" i="5"/>
  <c r="ES1031" i="5" s="1"/>
  <c r="ER1030" i="5"/>
  <c r="ER1031" i="5" s="1"/>
  <c r="EQ1030" i="5"/>
  <c r="EQ1031" i="5" s="1"/>
  <c r="EP1030" i="5"/>
  <c r="EP1031" i="5" s="1"/>
  <c r="EO1030" i="5"/>
  <c r="EO1031" i="5" s="1"/>
  <c r="EN1030" i="5"/>
  <c r="EN1031" i="5" s="1"/>
  <c r="EM1030" i="5"/>
  <c r="EM1031" i="5" s="1"/>
  <c r="EL1030" i="5"/>
  <c r="EL1031" i="5" s="1"/>
  <c r="EK1030" i="5"/>
  <c r="EK1031" i="5" s="1"/>
  <c r="EJ1030" i="5"/>
  <c r="EJ1031" i="5" s="1"/>
  <c r="EI1030" i="5"/>
  <c r="EI1031" i="5" s="1"/>
  <c r="EH1030" i="5"/>
  <c r="EH1031" i="5" s="1"/>
  <c r="EG1030" i="5"/>
  <c r="EG1031" i="5" s="1"/>
  <c r="EF1030" i="5"/>
  <c r="EF1031" i="5" s="1"/>
  <c r="EE1030" i="5"/>
  <c r="EE1031" i="5" s="1"/>
  <c r="ED1030" i="5"/>
  <c r="ED1031" i="5" s="1"/>
  <c r="EC1030" i="5"/>
  <c r="EC1031" i="5" s="1"/>
  <c r="EB1030" i="5"/>
  <c r="EB1031" i="5" s="1"/>
  <c r="EA1030" i="5"/>
  <c r="EA1031" i="5" s="1"/>
  <c r="DZ1030" i="5"/>
  <c r="DZ1031" i="5" s="1"/>
  <c r="DY1030" i="5"/>
  <c r="DY1031" i="5" s="1"/>
  <c r="DX1030" i="5"/>
  <c r="DX1031" i="5" s="1"/>
  <c r="DW1030" i="5"/>
  <c r="DW1031" i="5" s="1"/>
  <c r="DV1030" i="5"/>
  <c r="DV1031" i="5" s="1"/>
  <c r="DU1030" i="5"/>
  <c r="DU1031" i="5" s="1"/>
  <c r="DT1030" i="5"/>
  <c r="DT1031" i="5" s="1"/>
  <c r="DS1030" i="5"/>
  <c r="DS1031" i="5" s="1"/>
  <c r="DR1030" i="5"/>
  <c r="DR1031" i="5" s="1"/>
  <c r="DS941" i="5"/>
  <c r="DT941" i="5" s="1"/>
  <c r="DU941" i="5" s="1"/>
  <c r="DV941" i="5" s="1"/>
  <c r="DW941" i="5" s="1"/>
  <c r="DX941" i="5" s="1"/>
  <c r="DY941" i="5" s="1"/>
  <c r="DZ941" i="5" s="1"/>
  <c r="EA941" i="5" s="1"/>
  <c r="EB941" i="5" s="1"/>
  <c r="EC941" i="5" s="1"/>
  <c r="ED941" i="5" s="1"/>
  <c r="EE941" i="5" s="1"/>
  <c r="EF941" i="5" s="1"/>
  <c r="EG941" i="5" s="1"/>
  <c r="EH941" i="5" s="1"/>
  <c r="EI941" i="5" s="1"/>
  <c r="EJ941" i="5" s="1"/>
  <c r="EK941" i="5" s="1"/>
  <c r="EL941" i="5" s="1"/>
  <c r="EM941" i="5" s="1"/>
  <c r="EN941" i="5" s="1"/>
  <c r="EO941" i="5" s="1"/>
  <c r="EP941" i="5" s="1"/>
  <c r="EQ941" i="5" s="1"/>
  <c r="ER941" i="5" s="1"/>
  <c r="ES941" i="5" s="1"/>
  <c r="ET941" i="5" s="1"/>
  <c r="EU941" i="5" s="1"/>
  <c r="EV941" i="5" s="1"/>
  <c r="EW941" i="5" s="1"/>
  <c r="EX941" i="5" s="1"/>
  <c r="EY941" i="5" s="1"/>
  <c r="EZ941" i="5" s="1"/>
  <c r="FA941" i="5" s="1"/>
  <c r="FB941" i="5" s="1"/>
  <c r="FC941" i="5" s="1"/>
  <c r="FD941" i="5" s="1"/>
  <c r="FE941" i="5" s="1"/>
  <c r="FE931" i="5"/>
  <c r="FE932" i="5" s="1"/>
  <c r="FE933" i="5" s="1"/>
  <c r="FD930" i="5"/>
  <c r="FD931" i="5" s="1"/>
  <c r="FC930" i="5"/>
  <c r="FC931" i="5" s="1"/>
  <c r="FB930" i="5"/>
  <c r="FB931" i="5" s="1"/>
  <c r="FA930" i="5"/>
  <c r="FA931" i="5" s="1"/>
  <c r="EZ930" i="5"/>
  <c r="EZ931" i="5" s="1"/>
  <c r="EY930" i="5"/>
  <c r="EY931" i="5" s="1"/>
  <c r="EX930" i="5"/>
  <c r="EX931" i="5" s="1"/>
  <c r="EW930" i="5"/>
  <c r="EW931" i="5" s="1"/>
  <c r="EV930" i="5"/>
  <c r="EV931" i="5" s="1"/>
  <c r="EU930" i="5"/>
  <c r="EU931" i="5" s="1"/>
  <c r="ET930" i="5"/>
  <c r="ET931" i="5" s="1"/>
  <c r="ES930" i="5"/>
  <c r="ES931" i="5" s="1"/>
  <c r="ER930" i="5"/>
  <c r="ER931" i="5" s="1"/>
  <c r="EQ930" i="5"/>
  <c r="EQ931" i="5" s="1"/>
  <c r="EP930" i="5"/>
  <c r="EP931" i="5" s="1"/>
  <c r="EO930" i="5"/>
  <c r="EO931" i="5" s="1"/>
  <c r="EN930" i="5"/>
  <c r="EN931" i="5" s="1"/>
  <c r="EM930" i="5"/>
  <c r="EM931" i="5" s="1"/>
  <c r="EL930" i="5"/>
  <c r="EL931" i="5" s="1"/>
  <c r="EK930" i="5"/>
  <c r="EK931" i="5" s="1"/>
  <c r="EJ930" i="5"/>
  <c r="EJ931" i="5" s="1"/>
  <c r="EI930" i="5"/>
  <c r="EI931" i="5" s="1"/>
  <c r="EH930" i="5"/>
  <c r="EH931" i="5" s="1"/>
  <c r="EG930" i="5"/>
  <c r="EG931" i="5" s="1"/>
  <c r="EF930" i="5"/>
  <c r="EF931" i="5" s="1"/>
  <c r="EE930" i="5"/>
  <c r="EE931" i="5" s="1"/>
  <c r="ED930" i="5"/>
  <c r="ED931" i="5" s="1"/>
  <c r="EC930" i="5"/>
  <c r="EC931" i="5" s="1"/>
  <c r="EB930" i="5"/>
  <c r="EB931" i="5" s="1"/>
  <c r="EA930" i="5"/>
  <c r="EA931" i="5" s="1"/>
  <c r="DZ930" i="5"/>
  <c r="DZ931" i="5" s="1"/>
  <c r="DY930" i="5"/>
  <c r="DY931" i="5" s="1"/>
  <c r="DX930" i="5"/>
  <c r="DX931" i="5" s="1"/>
  <c r="DW930" i="5"/>
  <c r="DW931" i="5" s="1"/>
  <c r="DV930" i="5"/>
  <c r="DV931" i="5" s="1"/>
  <c r="DU930" i="5"/>
  <c r="DU931" i="5" s="1"/>
  <c r="DT930" i="5"/>
  <c r="DT931" i="5" s="1"/>
  <c r="DS930" i="5"/>
  <c r="DS931" i="5" s="1"/>
  <c r="DR930" i="5"/>
  <c r="DR931" i="5" s="1"/>
  <c r="DS841" i="5"/>
  <c r="DT841" i="5" s="1"/>
  <c r="DU841" i="5" s="1"/>
  <c r="DV841" i="5" s="1"/>
  <c r="DW841" i="5" s="1"/>
  <c r="DX841" i="5" s="1"/>
  <c r="DY841" i="5" s="1"/>
  <c r="DZ841" i="5" s="1"/>
  <c r="EA841" i="5" s="1"/>
  <c r="EB841" i="5" s="1"/>
  <c r="EC841" i="5" s="1"/>
  <c r="ED841" i="5" s="1"/>
  <c r="EE841" i="5" s="1"/>
  <c r="EF841" i="5" s="1"/>
  <c r="EG841" i="5" s="1"/>
  <c r="EH841" i="5" s="1"/>
  <c r="EI841" i="5" s="1"/>
  <c r="EJ841" i="5" s="1"/>
  <c r="EK841" i="5" s="1"/>
  <c r="EL841" i="5" s="1"/>
  <c r="EM841" i="5" s="1"/>
  <c r="EN841" i="5" s="1"/>
  <c r="EO841" i="5" s="1"/>
  <c r="EP841" i="5" s="1"/>
  <c r="EQ841" i="5" s="1"/>
  <c r="ER841" i="5" s="1"/>
  <c r="ES841" i="5" s="1"/>
  <c r="ET841" i="5" s="1"/>
  <c r="EU841" i="5" s="1"/>
  <c r="EV841" i="5" s="1"/>
  <c r="EW841" i="5" s="1"/>
  <c r="EX841" i="5" s="1"/>
  <c r="EY841" i="5" s="1"/>
  <c r="EZ841" i="5" s="1"/>
  <c r="FA841" i="5" s="1"/>
  <c r="FB841" i="5" s="1"/>
  <c r="FC841" i="5" s="1"/>
  <c r="FD841" i="5" s="1"/>
  <c r="FE841" i="5" s="1"/>
  <c r="FE828" i="5"/>
  <c r="FE829" i="5" s="1"/>
  <c r="DR778" i="5"/>
  <c r="DS777" i="5"/>
  <c r="DR777" i="5"/>
  <c r="DT776" i="5"/>
  <c r="DS776" i="5"/>
  <c r="DR776" i="5"/>
  <c r="DU775" i="5"/>
  <c r="DT823" i="5" s="1"/>
  <c r="DT775" i="5"/>
  <c r="DS775" i="5"/>
  <c r="DR823" i="5" s="1"/>
  <c r="DR775" i="5"/>
  <c r="DV774" i="5"/>
  <c r="DU774" i="5"/>
  <c r="DT774" i="5"/>
  <c r="DS774" i="5"/>
  <c r="DR774" i="5"/>
  <c r="DW773" i="5"/>
  <c r="DV773" i="5"/>
  <c r="DU821" i="5" s="1"/>
  <c r="DU773" i="5"/>
  <c r="DT773" i="5"/>
  <c r="DS773" i="5"/>
  <c r="DR773" i="5"/>
  <c r="DX772" i="5"/>
  <c r="DW772" i="5"/>
  <c r="DV820" i="5" s="1"/>
  <c r="DV772" i="5"/>
  <c r="DU772" i="5"/>
  <c r="DT820" i="5" s="1"/>
  <c r="DT772" i="5"/>
  <c r="DS772" i="5"/>
  <c r="DR772" i="5"/>
  <c r="DY771" i="5"/>
  <c r="DX771" i="5"/>
  <c r="DW771" i="5"/>
  <c r="DV819" i="5" s="1"/>
  <c r="DV771" i="5"/>
  <c r="DU771" i="5"/>
  <c r="DT819" i="5" s="1"/>
  <c r="DT771" i="5"/>
  <c r="DS771" i="5"/>
  <c r="DR771" i="5"/>
  <c r="DZ770" i="5"/>
  <c r="DY770" i="5"/>
  <c r="DX770" i="5"/>
  <c r="DW818" i="5" s="1"/>
  <c r="DW770" i="5"/>
  <c r="DV770" i="5"/>
  <c r="DU818" i="5" s="1"/>
  <c r="DU770" i="5"/>
  <c r="DT770" i="5"/>
  <c r="DS770" i="5"/>
  <c r="DR770" i="5"/>
  <c r="EA769" i="5"/>
  <c r="DZ769" i="5"/>
  <c r="DY817" i="5" s="1"/>
  <c r="DY769" i="5"/>
  <c r="DX769" i="5"/>
  <c r="DW817" i="5" s="1"/>
  <c r="DW769" i="5"/>
  <c r="DV769" i="5"/>
  <c r="DU769" i="5"/>
  <c r="DT769" i="5"/>
  <c r="DS769" i="5"/>
  <c r="DR769" i="5"/>
  <c r="EB768" i="5"/>
  <c r="EA768" i="5"/>
  <c r="DZ816" i="5" s="1"/>
  <c r="DZ768" i="5"/>
  <c r="DY768" i="5"/>
  <c r="DX768" i="5"/>
  <c r="DW768" i="5"/>
  <c r="DV768" i="5"/>
  <c r="DU768" i="5"/>
  <c r="DT816" i="5" s="1"/>
  <c r="DT768" i="5"/>
  <c r="DS768" i="5"/>
  <c r="DR816" i="5" s="1"/>
  <c r="DR768" i="5"/>
  <c r="EC767" i="5"/>
  <c r="EB767" i="5"/>
  <c r="EA767" i="5"/>
  <c r="DZ767" i="5"/>
  <c r="DY767" i="5"/>
  <c r="DX815" i="5" s="1"/>
  <c r="DX767" i="5"/>
  <c r="DW767" i="5"/>
  <c r="DV815" i="5" s="1"/>
  <c r="DV767" i="5"/>
  <c r="DU767" i="5"/>
  <c r="DT767" i="5"/>
  <c r="DS767" i="5"/>
  <c r="DR767" i="5"/>
  <c r="ED766" i="5"/>
  <c r="EC814" i="5" s="1"/>
  <c r="EC766" i="5"/>
  <c r="EB766" i="5"/>
  <c r="EA814" i="5" s="1"/>
  <c r="EA766" i="5"/>
  <c r="DZ766" i="5"/>
  <c r="DY766" i="5"/>
  <c r="DX766" i="5"/>
  <c r="DW766" i="5"/>
  <c r="DV766" i="5"/>
  <c r="DU814" i="5" s="1"/>
  <c r="DU766" i="5"/>
  <c r="DT766" i="5"/>
  <c r="DS814" i="5" s="1"/>
  <c r="DS766" i="5"/>
  <c r="DR766" i="5"/>
  <c r="EE765" i="5"/>
  <c r="ED765" i="5"/>
  <c r="EC765" i="5"/>
  <c r="EB765" i="5"/>
  <c r="EA813" i="5" s="1"/>
  <c r="EA765" i="5"/>
  <c r="DZ765" i="5"/>
  <c r="DY813" i="5" s="1"/>
  <c r="DY765" i="5"/>
  <c r="DX765" i="5"/>
  <c r="DW765" i="5"/>
  <c r="DV765" i="5"/>
  <c r="DU765" i="5"/>
  <c r="DT765" i="5"/>
  <c r="DS813" i="5" s="1"/>
  <c r="DS765" i="5"/>
  <c r="DR765" i="5"/>
  <c r="EF764" i="5"/>
  <c r="EE764" i="5"/>
  <c r="ED764" i="5"/>
  <c r="EC764" i="5"/>
  <c r="EB764" i="5"/>
  <c r="EA764" i="5"/>
  <c r="DZ812" i="5" s="1"/>
  <c r="DZ764" i="5"/>
  <c r="DY764" i="5"/>
  <c r="DX812" i="5" s="1"/>
  <c r="DX764" i="5"/>
  <c r="DW764" i="5"/>
  <c r="DV764" i="5"/>
  <c r="DU764" i="5"/>
  <c r="DT764" i="5"/>
  <c r="DS764" i="5"/>
  <c r="DR812" i="5" s="1"/>
  <c r="DR764" i="5"/>
  <c r="EG763" i="5"/>
  <c r="EF811" i="5" s="1"/>
  <c r="EF763" i="5"/>
  <c r="EE763" i="5"/>
  <c r="ED763" i="5"/>
  <c r="EC763" i="5"/>
  <c r="EB763" i="5"/>
  <c r="EA763" i="5"/>
  <c r="DZ811" i="5" s="1"/>
  <c r="DZ763" i="5"/>
  <c r="DY763" i="5"/>
  <c r="DX811" i="5" s="1"/>
  <c r="DX763" i="5"/>
  <c r="DW763" i="5"/>
  <c r="DV763" i="5"/>
  <c r="DU763" i="5"/>
  <c r="DT763" i="5"/>
  <c r="DS763" i="5"/>
  <c r="DR811" i="5" s="1"/>
  <c r="DR763" i="5"/>
  <c r="EH762" i="5"/>
  <c r="EG810" i="5" s="1"/>
  <c r="EG762" i="5"/>
  <c r="EF762" i="5"/>
  <c r="EE762" i="5"/>
  <c r="ED762" i="5"/>
  <c r="EC762" i="5"/>
  <c r="EB762" i="5"/>
  <c r="EA810" i="5" s="1"/>
  <c r="EA762" i="5"/>
  <c r="DZ762" i="5"/>
  <c r="DY810" i="5" s="1"/>
  <c r="DY762" i="5"/>
  <c r="DX762" i="5"/>
  <c r="DW762" i="5"/>
  <c r="DV762" i="5"/>
  <c r="DU762" i="5"/>
  <c r="DT762" i="5"/>
  <c r="DS810" i="5" s="1"/>
  <c r="DS762" i="5"/>
  <c r="DR762" i="5"/>
  <c r="EI761" i="5"/>
  <c r="EH761" i="5"/>
  <c r="EG761" i="5"/>
  <c r="EF761" i="5"/>
  <c r="EE761" i="5"/>
  <c r="ED761" i="5"/>
  <c r="EC809" i="5" s="1"/>
  <c r="EC761" i="5"/>
  <c r="EB761" i="5"/>
  <c r="EA809" i="5" s="1"/>
  <c r="EA761" i="5"/>
  <c r="DZ761" i="5"/>
  <c r="DY761" i="5"/>
  <c r="DX761" i="5"/>
  <c r="DW761" i="5"/>
  <c r="DV761" i="5"/>
  <c r="DU809" i="5" s="1"/>
  <c r="DU761" i="5"/>
  <c r="DT761" i="5"/>
  <c r="DS809" i="5" s="1"/>
  <c r="DS761" i="5"/>
  <c r="DR761" i="5"/>
  <c r="EJ760" i="5"/>
  <c r="EI760" i="5"/>
  <c r="EH760" i="5"/>
  <c r="EG760" i="5"/>
  <c r="EF808" i="5" s="1"/>
  <c r="EF760" i="5"/>
  <c r="EE760" i="5"/>
  <c r="ED808" i="5" s="1"/>
  <c r="ED760" i="5"/>
  <c r="EC760" i="5"/>
  <c r="EB760" i="5"/>
  <c r="EA760" i="5"/>
  <c r="DZ760" i="5"/>
  <c r="DY760" i="5"/>
  <c r="DX808" i="5" s="1"/>
  <c r="DX760" i="5"/>
  <c r="DW760" i="5"/>
  <c r="DV808" i="5" s="1"/>
  <c r="DV760" i="5"/>
  <c r="DU760" i="5"/>
  <c r="DT760" i="5"/>
  <c r="DS760" i="5"/>
  <c r="DR760" i="5"/>
  <c r="EK759" i="5"/>
  <c r="EJ807" i="5" s="1"/>
  <c r="EJ759" i="5"/>
  <c r="EI759" i="5"/>
  <c r="EH807" i="5" s="1"/>
  <c r="EH759" i="5"/>
  <c r="EG759" i="5"/>
  <c r="EF759" i="5"/>
  <c r="EE759" i="5"/>
  <c r="ED759" i="5"/>
  <c r="EC759" i="5"/>
  <c r="EB807" i="5" s="1"/>
  <c r="EB759" i="5"/>
  <c r="EA759" i="5"/>
  <c r="DZ807" i="5" s="1"/>
  <c r="DZ759" i="5"/>
  <c r="DY759" i="5"/>
  <c r="DX759" i="5"/>
  <c r="DW759" i="5"/>
  <c r="DV759" i="5"/>
  <c r="DU759" i="5"/>
  <c r="DT807" i="5" s="1"/>
  <c r="DT759" i="5"/>
  <c r="DS759" i="5"/>
  <c r="DR807" i="5" s="1"/>
  <c r="DR759" i="5"/>
  <c r="EL758" i="5"/>
  <c r="EK758" i="5"/>
  <c r="EJ758" i="5"/>
  <c r="EI758" i="5"/>
  <c r="EH758" i="5"/>
  <c r="EG806" i="5" s="1"/>
  <c r="EG758" i="5"/>
  <c r="EF758" i="5"/>
  <c r="EE806" i="5" s="1"/>
  <c r="EE758" i="5"/>
  <c r="ED758" i="5"/>
  <c r="EC758" i="5"/>
  <c r="EB758" i="5"/>
  <c r="EA758" i="5"/>
  <c r="DZ758" i="5"/>
  <c r="DY806" i="5" s="1"/>
  <c r="DY758" i="5"/>
  <c r="DX758" i="5"/>
  <c r="DW806" i="5" s="1"/>
  <c r="DW758" i="5"/>
  <c r="DV758" i="5"/>
  <c r="DU758" i="5"/>
  <c r="DT758" i="5"/>
  <c r="DS758" i="5"/>
  <c r="DR758" i="5"/>
  <c r="EM757" i="5"/>
  <c r="EL757" i="5"/>
  <c r="EK805" i="5" s="1"/>
  <c r="EK757" i="5"/>
  <c r="EJ757" i="5"/>
  <c r="EI757" i="5"/>
  <c r="EH757" i="5"/>
  <c r="EG757" i="5"/>
  <c r="EF757" i="5"/>
  <c r="EE805" i="5" s="1"/>
  <c r="EE757" i="5"/>
  <c r="ED757" i="5"/>
  <c r="EC805" i="5" s="1"/>
  <c r="EC757" i="5"/>
  <c r="EB757" i="5"/>
  <c r="EA757" i="5"/>
  <c r="DZ757" i="5"/>
  <c r="DY757" i="5"/>
  <c r="DX757" i="5"/>
  <c r="DW805" i="5" s="1"/>
  <c r="DW757" i="5"/>
  <c r="DV757" i="5"/>
  <c r="DU805" i="5" s="1"/>
  <c r="DU757" i="5"/>
  <c r="DT757" i="5"/>
  <c r="DS757" i="5"/>
  <c r="DR757" i="5"/>
  <c r="EN756" i="5"/>
  <c r="EM756" i="5"/>
  <c r="EL804" i="5" s="1"/>
  <c r="EL756" i="5"/>
  <c r="EK756" i="5"/>
  <c r="EJ804" i="5" s="1"/>
  <c r="EJ756" i="5"/>
  <c r="EI756" i="5"/>
  <c r="EH756" i="5"/>
  <c r="EG756" i="5"/>
  <c r="EF756" i="5"/>
  <c r="EE756" i="5"/>
  <c r="ED804" i="5" s="1"/>
  <c r="ED756" i="5"/>
  <c r="EC756" i="5"/>
  <c r="EB804" i="5" s="1"/>
  <c r="EB756" i="5"/>
  <c r="EA756" i="5"/>
  <c r="DZ756" i="5"/>
  <c r="DY756" i="5"/>
  <c r="DX756" i="5"/>
  <c r="DW756" i="5"/>
  <c r="DV804" i="5" s="1"/>
  <c r="DV756" i="5"/>
  <c r="DU756" i="5"/>
  <c r="DT804" i="5" s="1"/>
  <c r="DT756" i="5"/>
  <c r="DS756" i="5"/>
  <c r="DR756" i="5"/>
  <c r="EO755" i="5"/>
  <c r="EN755" i="5"/>
  <c r="EM755" i="5"/>
  <c r="EL803" i="5" s="1"/>
  <c r="EL755" i="5"/>
  <c r="EK755" i="5"/>
  <c r="EJ803" i="5" s="1"/>
  <c r="EJ755" i="5"/>
  <c r="EI755" i="5"/>
  <c r="EH755" i="5"/>
  <c r="EG755" i="5"/>
  <c r="EF755" i="5"/>
  <c r="EE755" i="5"/>
  <c r="ED803" i="5" s="1"/>
  <c r="ED755" i="5"/>
  <c r="EC755" i="5"/>
  <c r="EB803" i="5" s="1"/>
  <c r="EB755" i="5"/>
  <c r="EA755" i="5"/>
  <c r="DZ755" i="5"/>
  <c r="DY755" i="5"/>
  <c r="DX755" i="5"/>
  <c r="DW755" i="5"/>
  <c r="DV803" i="5" s="1"/>
  <c r="DV755" i="5"/>
  <c r="DU755" i="5"/>
  <c r="DT803" i="5" s="1"/>
  <c r="DT755" i="5"/>
  <c r="DS755" i="5"/>
  <c r="DR755" i="5"/>
  <c r="EP754" i="5"/>
  <c r="EO754" i="5"/>
  <c r="EN754" i="5"/>
  <c r="EM802" i="5" s="1"/>
  <c r="EM754" i="5"/>
  <c r="EL754" i="5"/>
  <c r="EK802" i="5" s="1"/>
  <c r="EK754" i="5"/>
  <c r="EJ754" i="5"/>
  <c r="EI754" i="5"/>
  <c r="EH754" i="5"/>
  <c r="EG754" i="5"/>
  <c r="EF754" i="5"/>
  <c r="EE802" i="5" s="1"/>
  <c r="EE754" i="5"/>
  <c r="ED754" i="5"/>
  <c r="EC802" i="5" s="1"/>
  <c r="EC754" i="5"/>
  <c r="EB754" i="5"/>
  <c r="EA754" i="5"/>
  <c r="DZ754" i="5"/>
  <c r="DY754" i="5"/>
  <c r="DX754" i="5"/>
  <c r="DW802" i="5" s="1"/>
  <c r="DW754" i="5"/>
  <c r="DV754" i="5"/>
  <c r="DU802" i="5" s="1"/>
  <c r="DU754" i="5"/>
  <c r="DT754" i="5"/>
  <c r="DS754" i="5"/>
  <c r="DR754" i="5"/>
  <c r="EQ753" i="5"/>
  <c r="EP753" i="5"/>
  <c r="EO801" i="5" s="1"/>
  <c r="EO753" i="5"/>
  <c r="EN753" i="5"/>
  <c r="EM801" i="5" s="1"/>
  <c r="EM753" i="5"/>
  <c r="EL753" i="5"/>
  <c r="EK753" i="5"/>
  <c r="EJ753" i="5"/>
  <c r="EI753" i="5"/>
  <c r="EH753" i="5"/>
  <c r="EG801" i="5" s="1"/>
  <c r="EG753" i="5"/>
  <c r="EF753" i="5"/>
  <c r="EE801" i="5" s="1"/>
  <c r="EE753" i="5"/>
  <c r="ED753" i="5"/>
  <c r="EC753" i="5"/>
  <c r="EB753" i="5"/>
  <c r="EA753" i="5"/>
  <c r="DZ753" i="5"/>
  <c r="DY801" i="5" s="1"/>
  <c r="DY753" i="5"/>
  <c r="DX753" i="5"/>
  <c r="DW801" i="5" s="1"/>
  <c r="DW753" i="5"/>
  <c r="DV753" i="5"/>
  <c r="DU753" i="5"/>
  <c r="DT753" i="5"/>
  <c r="DS753" i="5"/>
  <c r="DR753" i="5"/>
  <c r="ER752" i="5"/>
  <c r="EQ752" i="5"/>
  <c r="EP800" i="5" s="1"/>
  <c r="EP752" i="5"/>
  <c r="EO752" i="5"/>
  <c r="EN752" i="5"/>
  <c r="EM752" i="5"/>
  <c r="EL752" i="5"/>
  <c r="EK752" i="5"/>
  <c r="EJ800" i="5" s="1"/>
  <c r="EJ752" i="5"/>
  <c r="EI752" i="5"/>
  <c r="EH800" i="5" s="1"/>
  <c r="EH752" i="5"/>
  <c r="EG752" i="5"/>
  <c r="EF752" i="5"/>
  <c r="EE752" i="5"/>
  <c r="ED752" i="5"/>
  <c r="EC752" i="5"/>
  <c r="EB800" i="5" s="1"/>
  <c r="EB752" i="5"/>
  <c r="EA752" i="5"/>
  <c r="DZ800" i="5" s="1"/>
  <c r="DZ752" i="5"/>
  <c r="DY752" i="5"/>
  <c r="DX752" i="5"/>
  <c r="DW752" i="5"/>
  <c r="DV752" i="5"/>
  <c r="DU752" i="5"/>
  <c r="DT800" i="5" s="1"/>
  <c r="DT752" i="5"/>
  <c r="DS752" i="5"/>
  <c r="DR800" i="5" s="1"/>
  <c r="DR752" i="5"/>
  <c r="ES751" i="5"/>
  <c r="ER751" i="5"/>
  <c r="EQ751" i="5"/>
  <c r="EP751" i="5"/>
  <c r="EO751" i="5"/>
  <c r="EN799" i="5" s="1"/>
  <c r="EN751" i="5"/>
  <c r="EM751" i="5"/>
  <c r="EL799" i="5" s="1"/>
  <c r="EL751" i="5"/>
  <c r="EK751" i="5"/>
  <c r="EJ751" i="5"/>
  <c r="EI751" i="5"/>
  <c r="EH751" i="5"/>
  <c r="EG751" i="5"/>
  <c r="EF799" i="5" s="1"/>
  <c r="EF751" i="5"/>
  <c r="EE751" i="5"/>
  <c r="ED799" i="5" s="1"/>
  <c r="ED751" i="5"/>
  <c r="EC751" i="5"/>
  <c r="EB751" i="5"/>
  <c r="EA751" i="5"/>
  <c r="DZ751" i="5"/>
  <c r="DY751" i="5"/>
  <c r="DX799" i="5" s="1"/>
  <c r="DX751" i="5"/>
  <c r="DW751" i="5"/>
  <c r="DV799" i="5" s="1"/>
  <c r="DV751" i="5"/>
  <c r="DU751" i="5"/>
  <c r="DT751" i="5"/>
  <c r="DS751" i="5"/>
  <c r="DR751" i="5"/>
  <c r="ET750" i="5"/>
  <c r="ES798" i="5" s="1"/>
  <c r="ES750" i="5"/>
  <c r="ER750" i="5"/>
  <c r="EQ798" i="5" s="1"/>
  <c r="EQ750" i="5"/>
  <c r="EP750" i="5"/>
  <c r="EO750" i="5"/>
  <c r="EN750" i="5"/>
  <c r="EM750" i="5"/>
  <c r="EL750" i="5"/>
  <c r="EK798" i="5" s="1"/>
  <c r="EK750" i="5"/>
  <c r="EJ750" i="5"/>
  <c r="EI798" i="5" s="1"/>
  <c r="EI750" i="5"/>
  <c r="EH750" i="5"/>
  <c r="EG750" i="5"/>
  <c r="EF750" i="5"/>
  <c r="EE750" i="5"/>
  <c r="ED750" i="5"/>
  <c r="EC798" i="5" s="1"/>
  <c r="EC750" i="5"/>
  <c r="EB750" i="5"/>
  <c r="EA798" i="5" s="1"/>
  <c r="EA750" i="5"/>
  <c r="DZ750" i="5"/>
  <c r="DY750" i="5"/>
  <c r="DX750" i="5"/>
  <c r="DW750" i="5"/>
  <c r="DV750" i="5"/>
  <c r="DU798" i="5" s="1"/>
  <c r="DU750" i="5"/>
  <c r="DT750" i="5"/>
  <c r="DS798" i="5" s="1"/>
  <c r="DS750" i="5"/>
  <c r="DR750" i="5"/>
  <c r="EU749" i="5"/>
  <c r="ET749" i="5"/>
  <c r="ES749" i="5"/>
  <c r="ER749" i="5"/>
  <c r="EQ797" i="5" s="1"/>
  <c r="EQ749" i="5"/>
  <c r="EP749" i="5"/>
  <c r="EO797" i="5" s="1"/>
  <c r="EO749" i="5"/>
  <c r="EN749" i="5"/>
  <c r="EM749" i="5"/>
  <c r="EL749" i="5"/>
  <c r="EK749" i="5"/>
  <c r="EJ749" i="5"/>
  <c r="EI797" i="5" s="1"/>
  <c r="EI749" i="5"/>
  <c r="EH749" i="5"/>
  <c r="EG797" i="5" s="1"/>
  <c r="EG749" i="5"/>
  <c r="EF749" i="5"/>
  <c r="EE749" i="5"/>
  <c r="ED749" i="5"/>
  <c r="EC749" i="5"/>
  <c r="EB749" i="5"/>
  <c r="EA797" i="5" s="1"/>
  <c r="EA749" i="5"/>
  <c r="DZ749" i="5"/>
  <c r="DY797" i="5" s="1"/>
  <c r="DY749" i="5"/>
  <c r="DX749" i="5"/>
  <c r="DW749" i="5"/>
  <c r="DV749" i="5"/>
  <c r="DU749" i="5"/>
  <c r="DT749" i="5"/>
  <c r="DS797" i="5" s="1"/>
  <c r="DS749" i="5"/>
  <c r="DR749" i="5"/>
  <c r="EV748" i="5"/>
  <c r="EU748" i="5"/>
  <c r="ET748" i="5"/>
  <c r="ES748" i="5"/>
  <c r="ER748" i="5"/>
  <c r="EQ748" i="5"/>
  <c r="EP796" i="5" s="1"/>
  <c r="EP748" i="5"/>
  <c r="EO748" i="5"/>
  <c r="EN796" i="5" s="1"/>
  <c r="EN748" i="5"/>
  <c r="EM748" i="5"/>
  <c r="EL748" i="5"/>
  <c r="EK748" i="5"/>
  <c r="EJ748" i="5"/>
  <c r="EI748" i="5"/>
  <c r="EH796" i="5" s="1"/>
  <c r="EH748" i="5"/>
  <c r="EG748" i="5"/>
  <c r="EF796" i="5" s="1"/>
  <c r="EF748" i="5"/>
  <c r="EE748" i="5"/>
  <c r="ED748" i="5"/>
  <c r="EC748" i="5"/>
  <c r="EB748" i="5"/>
  <c r="EA748" i="5"/>
  <c r="DZ796" i="5" s="1"/>
  <c r="DZ748" i="5"/>
  <c r="DY748" i="5"/>
  <c r="DX796" i="5" s="1"/>
  <c r="DX748" i="5"/>
  <c r="DW748" i="5"/>
  <c r="DV748" i="5"/>
  <c r="DU748" i="5"/>
  <c r="DT748" i="5"/>
  <c r="DS748" i="5"/>
  <c r="DR796" i="5" s="1"/>
  <c r="DR748" i="5"/>
  <c r="EW747" i="5"/>
  <c r="EV795" i="5" s="1"/>
  <c r="EV747" i="5"/>
  <c r="EU747" i="5"/>
  <c r="ET747" i="5"/>
  <c r="ES747" i="5"/>
  <c r="ER747" i="5"/>
  <c r="EQ747" i="5"/>
  <c r="EP795" i="5" s="1"/>
  <c r="EP747" i="5"/>
  <c r="EO747" i="5"/>
  <c r="EN795" i="5" s="1"/>
  <c r="EN747" i="5"/>
  <c r="EM747" i="5"/>
  <c r="EL747" i="5"/>
  <c r="EK747" i="5"/>
  <c r="EJ747" i="5"/>
  <c r="EI747" i="5"/>
  <c r="EH795" i="5" s="1"/>
  <c r="EH747" i="5"/>
  <c r="EG747" i="5"/>
  <c r="EF795" i="5" s="1"/>
  <c r="EF747" i="5"/>
  <c r="EE747" i="5"/>
  <c r="ED747" i="5"/>
  <c r="EC747" i="5"/>
  <c r="EB795" i="5" s="1"/>
  <c r="EB747" i="5"/>
  <c r="EA747" i="5"/>
  <c r="DZ795" i="5" s="1"/>
  <c r="DZ747" i="5"/>
  <c r="DY747" i="5"/>
  <c r="DX795" i="5" s="1"/>
  <c r="DX747" i="5"/>
  <c r="DW747" i="5"/>
  <c r="DV747" i="5"/>
  <c r="DU747" i="5"/>
  <c r="DT795" i="5" s="1"/>
  <c r="DT747" i="5"/>
  <c r="DS747" i="5"/>
  <c r="DR795" i="5" s="1"/>
  <c r="DR747" i="5"/>
  <c r="EX746" i="5"/>
  <c r="EW794" i="5" s="1"/>
  <c r="EW746" i="5"/>
  <c r="EV746" i="5"/>
  <c r="EU746" i="5"/>
  <c r="ET746" i="5"/>
  <c r="ES794" i="5" s="1"/>
  <c r="ES746" i="5"/>
  <c r="ER746" i="5"/>
  <c r="EQ794" i="5" s="1"/>
  <c r="EQ746" i="5"/>
  <c r="EP746" i="5"/>
  <c r="EO794" i="5" s="1"/>
  <c r="EO746" i="5"/>
  <c r="EN746" i="5"/>
  <c r="EM746" i="5"/>
  <c r="EL746" i="5"/>
  <c r="EK794" i="5" s="1"/>
  <c r="EK746" i="5"/>
  <c r="EJ746" i="5"/>
  <c r="EI794" i="5" s="1"/>
  <c r="EI746" i="5"/>
  <c r="EH746" i="5"/>
  <c r="EG794" i="5" s="1"/>
  <c r="EG746" i="5"/>
  <c r="EF746" i="5"/>
  <c r="EE746" i="5"/>
  <c r="ED746" i="5"/>
  <c r="EC794" i="5" s="1"/>
  <c r="EC746" i="5"/>
  <c r="EB746" i="5"/>
  <c r="EA794" i="5" s="1"/>
  <c r="EA746" i="5"/>
  <c r="DZ746" i="5"/>
  <c r="DY794" i="5" s="1"/>
  <c r="DY746" i="5"/>
  <c r="DX746" i="5"/>
  <c r="DW746" i="5"/>
  <c r="DV746" i="5"/>
  <c r="DU794" i="5" s="1"/>
  <c r="DU746" i="5"/>
  <c r="DT746" i="5"/>
  <c r="DS794" i="5" s="1"/>
  <c r="DS746" i="5"/>
  <c r="DR746" i="5"/>
  <c r="EY745" i="5"/>
  <c r="EX745" i="5"/>
  <c r="EW745" i="5"/>
  <c r="EV745" i="5"/>
  <c r="EU793" i="5" s="1"/>
  <c r="EU745" i="5"/>
  <c r="ET745" i="5"/>
  <c r="ES793" i="5" s="1"/>
  <c r="ES745" i="5"/>
  <c r="ER745" i="5"/>
  <c r="EQ793" i="5" s="1"/>
  <c r="EQ745" i="5"/>
  <c r="EP745" i="5"/>
  <c r="EO745" i="5"/>
  <c r="EN745" i="5"/>
  <c r="EM793" i="5" s="1"/>
  <c r="EM745" i="5"/>
  <c r="EL745" i="5"/>
  <c r="EK793" i="5" s="1"/>
  <c r="EK745" i="5"/>
  <c r="EJ745" i="5"/>
  <c r="EI793" i="5" s="1"/>
  <c r="EI745" i="5"/>
  <c r="EH745" i="5"/>
  <c r="EG745" i="5"/>
  <c r="EF745" i="5"/>
  <c r="EE793" i="5" s="1"/>
  <c r="EE745" i="5"/>
  <c r="ED745" i="5"/>
  <c r="EC793" i="5" s="1"/>
  <c r="EC745" i="5"/>
  <c r="EB745" i="5"/>
  <c r="EA793" i="5" s="1"/>
  <c r="EA745" i="5"/>
  <c r="DZ745" i="5"/>
  <c r="DY745" i="5"/>
  <c r="DX745" i="5"/>
  <c r="DW793" i="5" s="1"/>
  <c r="DW745" i="5"/>
  <c r="DV745" i="5"/>
  <c r="DU793" i="5" s="1"/>
  <c r="DU745" i="5"/>
  <c r="DT745" i="5"/>
  <c r="DS793" i="5" s="1"/>
  <c r="DS745" i="5"/>
  <c r="DR745" i="5"/>
  <c r="EZ744" i="5"/>
  <c r="EY744" i="5"/>
  <c r="EX792" i="5" s="1"/>
  <c r="EX744" i="5"/>
  <c r="EW744" i="5"/>
  <c r="EV792" i="5" s="1"/>
  <c r="EV744" i="5"/>
  <c r="EU744" i="5"/>
  <c r="ET792" i="5" s="1"/>
  <c r="ET744" i="5"/>
  <c r="ES744" i="5"/>
  <c r="ER744" i="5"/>
  <c r="EQ744" i="5"/>
  <c r="EP792" i="5" s="1"/>
  <c r="EP744" i="5"/>
  <c r="EO744" i="5"/>
  <c r="EN792" i="5" s="1"/>
  <c r="EN744" i="5"/>
  <c r="EM744" i="5"/>
  <c r="EL792" i="5" s="1"/>
  <c r="EL744" i="5"/>
  <c r="EK744" i="5"/>
  <c r="EJ744" i="5"/>
  <c r="EI744" i="5"/>
  <c r="EH792" i="5" s="1"/>
  <c r="EH744" i="5"/>
  <c r="EG744" i="5"/>
  <c r="EF792" i="5" s="1"/>
  <c r="EF744" i="5"/>
  <c r="EE744" i="5"/>
  <c r="ED792" i="5" s="1"/>
  <c r="ED744" i="5"/>
  <c r="EC744" i="5"/>
  <c r="EB744" i="5"/>
  <c r="EA744" i="5"/>
  <c r="DZ792" i="5" s="1"/>
  <c r="DZ744" i="5"/>
  <c r="DY744" i="5"/>
  <c r="DX792" i="5" s="1"/>
  <c r="DX744" i="5"/>
  <c r="DW744" i="5"/>
  <c r="DV792" i="5" s="1"/>
  <c r="DV744" i="5"/>
  <c r="DU744" i="5"/>
  <c r="DT744" i="5"/>
  <c r="DS744" i="5"/>
  <c r="DR792" i="5" s="1"/>
  <c r="DR744" i="5"/>
  <c r="FA743" i="5"/>
  <c r="EZ791" i="5" s="1"/>
  <c r="EZ743" i="5"/>
  <c r="EY743" i="5"/>
  <c r="EX791" i="5" s="1"/>
  <c r="EX743" i="5"/>
  <c r="EW743" i="5"/>
  <c r="EV743" i="5"/>
  <c r="EU743" i="5"/>
  <c r="ET791" i="5" s="1"/>
  <c r="ET743" i="5"/>
  <c r="ES743" i="5"/>
  <c r="ER791" i="5" s="1"/>
  <c r="ER743" i="5"/>
  <c r="EQ743" i="5"/>
  <c r="EP791" i="5" s="1"/>
  <c r="EP743" i="5"/>
  <c r="EO743" i="5"/>
  <c r="EN743" i="5"/>
  <c r="EM743" i="5"/>
  <c r="EL791" i="5" s="1"/>
  <c r="EL743" i="5"/>
  <c r="EK743" i="5"/>
  <c r="EJ791" i="5" s="1"/>
  <c r="EJ743" i="5"/>
  <c r="EI743" i="5"/>
  <c r="EH791" i="5" s="1"/>
  <c r="EH743" i="5"/>
  <c r="EG743" i="5"/>
  <c r="EF743" i="5"/>
  <c r="EE743" i="5"/>
  <c r="ED791" i="5" s="1"/>
  <c r="ED743" i="5"/>
  <c r="EC743" i="5"/>
  <c r="EB791" i="5" s="1"/>
  <c r="EB743" i="5"/>
  <c r="EA743" i="5"/>
  <c r="DZ791" i="5" s="1"/>
  <c r="DZ743" i="5"/>
  <c r="DY743" i="5"/>
  <c r="DX743" i="5"/>
  <c r="DW743" i="5"/>
  <c r="DV791" i="5" s="1"/>
  <c r="DV743" i="5"/>
  <c r="DU743" i="5"/>
  <c r="DT791" i="5" s="1"/>
  <c r="DT743" i="5"/>
  <c r="DS743" i="5"/>
  <c r="DR791" i="5" s="1"/>
  <c r="DR743" i="5"/>
  <c r="FB742" i="5"/>
  <c r="FA742" i="5"/>
  <c r="EZ742" i="5"/>
  <c r="EY790" i="5" s="1"/>
  <c r="EY742" i="5"/>
  <c r="EX742" i="5"/>
  <c r="EW790" i="5" s="1"/>
  <c r="EW742" i="5"/>
  <c r="EV742" i="5"/>
  <c r="EU790" i="5" s="1"/>
  <c r="EU742" i="5"/>
  <c r="ET742" i="5"/>
  <c r="ES742" i="5"/>
  <c r="ER742" i="5"/>
  <c r="EQ790" i="5" s="1"/>
  <c r="EQ742" i="5"/>
  <c r="EP742" i="5"/>
  <c r="EO790" i="5" s="1"/>
  <c r="EO742" i="5"/>
  <c r="EN742" i="5"/>
  <c r="EM790" i="5" s="1"/>
  <c r="EM742" i="5"/>
  <c r="EL742" i="5"/>
  <c r="EK742" i="5"/>
  <c r="EJ742" i="5"/>
  <c r="EI790" i="5" s="1"/>
  <c r="EI742" i="5"/>
  <c r="EH742" i="5"/>
  <c r="EG790" i="5" s="1"/>
  <c r="EG742" i="5"/>
  <c r="EF742" i="5"/>
  <c r="EE790" i="5" s="1"/>
  <c r="EE742" i="5"/>
  <c r="ED742" i="5"/>
  <c r="EC742" i="5"/>
  <c r="EB742" i="5"/>
  <c r="EA790" i="5" s="1"/>
  <c r="EA742" i="5"/>
  <c r="DZ742" i="5"/>
  <c r="DY790" i="5" s="1"/>
  <c r="DY742" i="5"/>
  <c r="DX742" i="5"/>
  <c r="DW790" i="5" s="1"/>
  <c r="DW742" i="5"/>
  <c r="DV742" i="5"/>
  <c r="DU742" i="5"/>
  <c r="DT742" i="5"/>
  <c r="DS790" i="5" s="1"/>
  <c r="DS742" i="5"/>
  <c r="DR742" i="5"/>
  <c r="FC741" i="5"/>
  <c r="FB741" i="5"/>
  <c r="FA789" i="5" s="1"/>
  <c r="FA741" i="5"/>
  <c r="EZ741" i="5"/>
  <c r="EY741" i="5"/>
  <c r="EX741" i="5"/>
  <c r="EW789" i="5" s="1"/>
  <c r="EW741" i="5"/>
  <c r="EV741" i="5"/>
  <c r="EU789" i="5" s="1"/>
  <c r="EU741" i="5"/>
  <c r="ET741" i="5"/>
  <c r="ES789" i="5" s="1"/>
  <c r="ES741" i="5"/>
  <c r="ER741" i="5"/>
  <c r="EQ741" i="5"/>
  <c r="EP741" i="5"/>
  <c r="EO789" i="5" s="1"/>
  <c r="EO741" i="5"/>
  <c r="EN741" i="5"/>
  <c r="EM789" i="5" s="1"/>
  <c r="EM741" i="5"/>
  <c r="EL741" i="5"/>
  <c r="EK789" i="5" s="1"/>
  <c r="EK741" i="5"/>
  <c r="EJ741" i="5"/>
  <c r="EI741" i="5"/>
  <c r="EH741" i="5"/>
  <c r="EG789" i="5" s="1"/>
  <c r="EG741" i="5"/>
  <c r="EF741" i="5"/>
  <c r="EE789" i="5" s="1"/>
  <c r="EE741" i="5"/>
  <c r="ED741" i="5"/>
  <c r="EC789" i="5" s="1"/>
  <c r="EC741" i="5"/>
  <c r="EB741" i="5"/>
  <c r="EA741" i="5"/>
  <c r="DZ741" i="5"/>
  <c r="DY789" i="5" s="1"/>
  <c r="DY741" i="5"/>
  <c r="DX741" i="5"/>
  <c r="DW789" i="5" s="1"/>
  <c r="DW741" i="5"/>
  <c r="DV741" i="5"/>
  <c r="DU789" i="5" s="1"/>
  <c r="DU741" i="5"/>
  <c r="DT741" i="5"/>
  <c r="DS741" i="5"/>
  <c r="DR741" i="5"/>
  <c r="FD740" i="5"/>
  <c r="FC740" i="5"/>
  <c r="FB788" i="5" s="1"/>
  <c r="FB740" i="5"/>
  <c r="FA740" i="5"/>
  <c r="EZ788" i="5" s="1"/>
  <c r="EZ740" i="5"/>
  <c r="EY740" i="5"/>
  <c r="EX740" i="5"/>
  <c r="EW740" i="5"/>
  <c r="EV788" i="5" s="1"/>
  <c r="EV740" i="5"/>
  <c r="EU740" i="5"/>
  <c r="ET788" i="5" s="1"/>
  <c r="ET740" i="5"/>
  <c r="ES740" i="5"/>
  <c r="ER788" i="5" s="1"/>
  <c r="ER740" i="5"/>
  <c r="EQ740" i="5"/>
  <c r="EP740" i="5"/>
  <c r="EO740" i="5"/>
  <c r="EN788" i="5" s="1"/>
  <c r="EN740" i="5"/>
  <c r="EM740" i="5"/>
  <c r="EL788" i="5" s="1"/>
  <c r="EL740" i="5"/>
  <c r="EK740" i="5"/>
  <c r="EJ788" i="5" s="1"/>
  <c r="EJ740" i="5"/>
  <c r="EI740" i="5"/>
  <c r="EH740" i="5"/>
  <c r="EG740" i="5"/>
  <c r="EF788" i="5" s="1"/>
  <c r="EF740" i="5"/>
  <c r="EE740" i="5"/>
  <c r="ED788" i="5" s="1"/>
  <c r="ED740" i="5"/>
  <c r="EC740" i="5"/>
  <c r="EB788" i="5" s="1"/>
  <c r="EB740" i="5"/>
  <c r="EA740" i="5"/>
  <c r="DZ740" i="5"/>
  <c r="DY740" i="5"/>
  <c r="DX788" i="5" s="1"/>
  <c r="DX740" i="5"/>
  <c r="DW740" i="5"/>
  <c r="DV788" i="5" s="1"/>
  <c r="DV740" i="5"/>
  <c r="DU740" i="5"/>
  <c r="DT788" i="5" s="1"/>
  <c r="DT740" i="5"/>
  <c r="DS740" i="5"/>
  <c r="DR740" i="5"/>
  <c r="FE739" i="5"/>
  <c r="FD787" i="5" s="1"/>
  <c r="FD739" i="5"/>
  <c r="FC739" i="5"/>
  <c r="FB787" i="5" s="1"/>
  <c r="FB739" i="5"/>
  <c r="FA739" i="5"/>
  <c r="EZ787" i="5" s="1"/>
  <c r="EZ739" i="5"/>
  <c r="EY739" i="5"/>
  <c r="EX739" i="5"/>
  <c r="EW739" i="5"/>
  <c r="EV787" i="5" s="1"/>
  <c r="EV739" i="5"/>
  <c r="EU739" i="5"/>
  <c r="ET787" i="5" s="1"/>
  <c r="ET739" i="5"/>
  <c r="ES739" i="5"/>
  <c r="ER787" i="5" s="1"/>
  <c r="ER739" i="5"/>
  <c r="EQ739" i="5"/>
  <c r="EP739" i="5"/>
  <c r="EO739" i="5"/>
  <c r="EN787" i="5" s="1"/>
  <c r="EN739" i="5"/>
  <c r="EM739" i="5"/>
  <c r="EL787" i="5" s="1"/>
  <c r="EL739" i="5"/>
  <c r="EK739" i="5"/>
  <c r="EJ787" i="5" s="1"/>
  <c r="EJ739" i="5"/>
  <c r="EI739" i="5"/>
  <c r="EH739" i="5"/>
  <c r="EG739" i="5"/>
  <c r="EF787" i="5" s="1"/>
  <c r="EF739" i="5"/>
  <c r="EE739" i="5"/>
  <c r="ED787" i="5" s="1"/>
  <c r="ED739" i="5"/>
  <c r="EC739" i="5"/>
  <c r="EB787" i="5" s="1"/>
  <c r="EB739" i="5"/>
  <c r="EA739" i="5"/>
  <c r="DZ739" i="5"/>
  <c r="DY739" i="5"/>
  <c r="DX787" i="5" s="1"/>
  <c r="DX739" i="5"/>
  <c r="DW739" i="5"/>
  <c r="DV787" i="5" s="1"/>
  <c r="DV739" i="5"/>
  <c r="DU739" i="5"/>
  <c r="DT787" i="5" s="1"/>
  <c r="DT739" i="5"/>
  <c r="DS739" i="5"/>
  <c r="DR739" i="5"/>
  <c r="DZ738" i="5"/>
  <c r="EA738" i="5" s="1"/>
  <c r="EB738" i="5" s="1"/>
  <c r="EC738" i="5" s="1"/>
  <c r="ED738" i="5" s="1"/>
  <c r="EE738" i="5" s="1"/>
  <c r="EF738" i="5" s="1"/>
  <c r="EG738" i="5" s="1"/>
  <c r="EH738" i="5" s="1"/>
  <c r="EI738" i="5" s="1"/>
  <c r="EJ738" i="5" s="1"/>
  <c r="EK738" i="5" s="1"/>
  <c r="EL738" i="5" s="1"/>
  <c r="EM738" i="5" s="1"/>
  <c r="EN738" i="5" s="1"/>
  <c r="EO738" i="5" s="1"/>
  <c r="EP738" i="5" s="1"/>
  <c r="EQ738" i="5" s="1"/>
  <c r="ER738" i="5" s="1"/>
  <c r="ES738" i="5" s="1"/>
  <c r="ET738" i="5" s="1"/>
  <c r="EU738" i="5" s="1"/>
  <c r="EV738" i="5" s="1"/>
  <c r="EW738" i="5" s="1"/>
  <c r="EX738" i="5" s="1"/>
  <c r="EY738" i="5" s="1"/>
  <c r="EZ738" i="5" s="1"/>
  <c r="FA738" i="5" s="1"/>
  <c r="FB738" i="5" s="1"/>
  <c r="FC738" i="5" s="1"/>
  <c r="FD738" i="5" s="1"/>
  <c r="FE738" i="5" s="1"/>
  <c r="DS738" i="5"/>
  <c r="DT738" i="5" s="1"/>
  <c r="DU738" i="5" s="1"/>
  <c r="DV738" i="5" s="1"/>
  <c r="DW738" i="5" s="1"/>
  <c r="DX738" i="5" s="1"/>
  <c r="DY738" i="5" s="1"/>
  <c r="FE728" i="5"/>
  <c r="FE729" i="5" s="1"/>
  <c r="FE730" i="5" s="1"/>
  <c r="FD727" i="5"/>
  <c r="FD728" i="5" s="1"/>
  <c r="FC727" i="5"/>
  <c r="FC728" i="5" s="1"/>
  <c r="FB727" i="5"/>
  <c r="FB728" i="5" s="1"/>
  <c r="FA727" i="5"/>
  <c r="FA728" i="5" s="1"/>
  <c r="EZ727" i="5"/>
  <c r="EZ728" i="5" s="1"/>
  <c r="EY727" i="5"/>
  <c r="EY728" i="5" s="1"/>
  <c r="EX727" i="5"/>
  <c r="EX728" i="5" s="1"/>
  <c r="EW727" i="5"/>
  <c r="EW728" i="5" s="1"/>
  <c r="EV727" i="5"/>
  <c r="EV728" i="5" s="1"/>
  <c r="EU727" i="5"/>
  <c r="EU728" i="5" s="1"/>
  <c r="ET727" i="5"/>
  <c r="ET728" i="5" s="1"/>
  <c r="ES727" i="5"/>
  <c r="ES728" i="5" s="1"/>
  <c r="ER727" i="5"/>
  <c r="ER728" i="5" s="1"/>
  <c r="EQ727" i="5"/>
  <c r="EQ728" i="5" s="1"/>
  <c r="EP727" i="5"/>
  <c r="EP728" i="5" s="1"/>
  <c r="EO727" i="5"/>
  <c r="EO728" i="5" s="1"/>
  <c r="EN727" i="5"/>
  <c r="EN728" i="5" s="1"/>
  <c r="EM727" i="5"/>
  <c r="EM728" i="5" s="1"/>
  <c r="EL727" i="5"/>
  <c r="EL728" i="5" s="1"/>
  <c r="EK727" i="5"/>
  <c r="EK728" i="5" s="1"/>
  <c r="EJ727" i="5"/>
  <c r="EJ728" i="5" s="1"/>
  <c r="EI727" i="5"/>
  <c r="EI728" i="5" s="1"/>
  <c r="EH727" i="5"/>
  <c r="EH728" i="5" s="1"/>
  <c r="EG727" i="5"/>
  <c r="EG728" i="5" s="1"/>
  <c r="EF727" i="5"/>
  <c r="EF728" i="5" s="1"/>
  <c r="EE727" i="5"/>
  <c r="EE728" i="5" s="1"/>
  <c r="ED727" i="5"/>
  <c r="ED728" i="5" s="1"/>
  <c r="EC727" i="5"/>
  <c r="EC728" i="5" s="1"/>
  <c r="EB727" i="5"/>
  <c r="EB728" i="5" s="1"/>
  <c r="EA727" i="5"/>
  <c r="EA728" i="5" s="1"/>
  <c r="DZ727" i="5"/>
  <c r="DZ728" i="5" s="1"/>
  <c r="DY727" i="5"/>
  <c r="DY728" i="5" s="1"/>
  <c r="DX727" i="5"/>
  <c r="DX728" i="5" s="1"/>
  <c r="DW727" i="5"/>
  <c r="DW728" i="5" s="1"/>
  <c r="DV727" i="5"/>
  <c r="DV728" i="5" s="1"/>
  <c r="DU727" i="5"/>
  <c r="DU728" i="5" s="1"/>
  <c r="DT727" i="5"/>
  <c r="DT728" i="5" s="1"/>
  <c r="DS727" i="5"/>
  <c r="DS728" i="5" s="1"/>
  <c r="DR727" i="5"/>
  <c r="DR728" i="5" s="1"/>
  <c r="DS638" i="5"/>
  <c r="DT638" i="5" s="1"/>
  <c r="DU638" i="5" s="1"/>
  <c r="DV638" i="5" s="1"/>
  <c r="DW638" i="5" s="1"/>
  <c r="DX638" i="5" s="1"/>
  <c r="DY638" i="5" s="1"/>
  <c r="DZ638" i="5" s="1"/>
  <c r="EA638" i="5" s="1"/>
  <c r="EB638" i="5" s="1"/>
  <c r="EC638" i="5" s="1"/>
  <c r="ED638" i="5" s="1"/>
  <c r="EE638" i="5" s="1"/>
  <c r="EF638" i="5" s="1"/>
  <c r="EG638" i="5" s="1"/>
  <c r="EH638" i="5" s="1"/>
  <c r="EI638" i="5" s="1"/>
  <c r="EJ638" i="5" s="1"/>
  <c r="EK638" i="5" s="1"/>
  <c r="EL638" i="5" s="1"/>
  <c r="EM638" i="5" s="1"/>
  <c r="EN638" i="5" s="1"/>
  <c r="EO638" i="5" s="1"/>
  <c r="EP638" i="5" s="1"/>
  <c r="EQ638" i="5" s="1"/>
  <c r="ER638" i="5" s="1"/>
  <c r="ES638" i="5" s="1"/>
  <c r="ET638" i="5" s="1"/>
  <c r="EU638" i="5" s="1"/>
  <c r="EV638" i="5" s="1"/>
  <c r="EW638" i="5" s="1"/>
  <c r="EX638" i="5" s="1"/>
  <c r="EY638" i="5" s="1"/>
  <c r="EZ638" i="5" s="1"/>
  <c r="FA638" i="5" s="1"/>
  <c r="FB638" i="5" s="1"/>
  <c r="FC638" i="5" s="1"/>
  <c r="FD638" i="5" s="1"/>
  <c r="FE638" i="5" s="1"/>
  <c r="FE628" i="5"/>
  <c r="FE629" i="5" s="1"/>
  <c r="FE630" i="5" s="1"/>
  <c r="FD627" i="5"/>
  <c r="FD628" i="5" s="1"/>
  <c r="FC627" i="5"/>
  <c r="FC628" i="5" s="1"/>
  <c r="FB627" i="5"/>
  <c r="FB628" i="5" s="1"/>
  <c r="FA627" i="5"/>
  <c r="FA628" i="5" s="1"/>
  <c r="EZ627" i="5"/>
  <c r="EZ628" i="5" s="1"/>
  <c r="EY627" i="5"/>
  <c r="EY628" i="5" s="1"/>
  <c r="EX627" i="5"/>
  <c r="EX628" i="5" s="1"/>
  <c r="EW627" i="5"/>
  <c r="EW628" i="5" s="1"/>
  <c r="EV627" i="5"/>
  <c r="EV628" i="5" s="1"/>
  <c r="EU627" i="5"/>
  <c r="EU628" i="5" s="1"/>
  <c r="ET627" i="5"/>
  <c r="ET628" i="5" s="1"/>
  <c r="ES627" i="5"/>
  <c r="ES628" i="5" s="1"/>
  <c r="ER627" i="5"/>
  <c r="ER628" i="5" s="1"/>
  <c r="EQ627" i="5"/>
  <c r="EQ628" i="5" s="1"/>
  <c r="EP627" i="5"/>
  <c r="EP628" i="5" s="1"/>
  <c r="EO627" i="5"/>
  <c r="EO628" i="5" s="1"/>
  <c r="EN627" i="5"/>
  <c r="EN628" i="5" s="1"/>
  <c r="EM627" i="5"/>
  <c r="EM628" i="5" s="1"/>
  <c r="EL627" i="5"/>
  <c r="EL628" i="5" s="1"/>
  <c r="EK627" i="5"/>
  <c r="EK628" i="5" s="1"/>
  <c r="EJ627" i="5"/>
  <c r="EJ628" i="5" s="1"/>
  <c r="EI627" i="5"/>
  <c r="EI628" i="5" s="1"/>
  <c r="EH627" i="5"/>
  <c r="EH628" i="5" s="1"/>
  <c r="EG627" i="5"/>
  <c r="EG628" i="5" s="1"/>
  <c r="EF627" i="5"/>
  <c r="EF628" i="5" s="1"/>
  <c r="EE627" i="5"/>
  <c r="EE628" i="5" s="1"/>
  <c r="ED627" i="5"/>
  <c r="ED628" i="5" s="1"/>
  <c r="EC627" i="5"/>
  <c r="EC628" i="5" s="1"/>
  <c r="EB627" i="5"/>
  <c r="EB628" i="5" s="1"/>
  <c r="EA627" i="5"/>
  <c r="EA628" i="5" s="1"/>
  <c r="DZ627" i="5"/>
  <c r="DZ628" i="5" s="1"/>
  <c r="DY627" i="5"/>
  <c r="DY628" i="5" s="1"/>
  <c r="DX627" i="5"/>
  <c r="DX628" i="5" s="1"/>
  <c r="DW627" i="5"/>
  <c r="DW628" i="5" s="1"/>
  <c r="DV627" i="5"/>
  <c r="DV628" i="5" s="1"/>
  <c r="DU627" i="5"/>
  <c r="DU628" i="5" s="1"/>
  <c r="DT627" i="5"/>
  <c r="DT628" i="5" s="1"/>
  <c r="DS627" i="5"/>
  <c r="DS628" i="5" s="1"/>
  <c r="DR627" i="5"/>
  <c r="DR628" i="5" s="1"/>
  <c r="DS538" i="5"/>
  <c r="DT538" i="5" s="1"/>
  <c r="DU538" i="5" s="1"/>
  <c r="DV538" i="5" s="1"/>
  <c r="DW538" i="5" s="1"/>
  <c r="DX538" i="5" s="1"/>
  <c r="DY538" i="5" s="1"/>
  <c r="DZ538" i="5" s="1"/>
  <c r="EA538" i="5" s="1"/>
  <c r="EB538" i="5" s="1"/>
  <c r="EC538" i="5" s="1"/>
  <c r="ED538" i="5" s="1"/>
  <c r="EE538" i="5" s="1"/>
  <c r="EF538" i="5" s="1"/>
  <c r="EG538" i="5" s="1"/>
  <c r="EH538" i="5" s="1"/>
  <c r="EI538" i="5" s="1"/>
  <c r="EJ538" i="5" s="1"/>
  <c r="EK538" i="5" s="1"/>
  <c r="EL538" i="5" s="1"/>
  <c r="EM538" i="5" s="1"/>
  <c r="EN538" i="5" s="1"/>
  <c r="EO538" i="5" s="1"/>
  <c r="EP538" i="5" s="1"/>
  <c r="EQ538" i="5" s="1"/>
  <c r="ER538" i="5" s="1"/>
  <c r="ES538" i="5" s="1"/>
  <c r="ET538" i="5" s="1"/>
  <c r="EU538" i="5" s="1"/>
  <c r="EV538" i="5" s="1"/>
  <c r="EW538" i="5" s="1"/>
  <c r="EX538" i="5" s="1"/>
  <c r="EY538" i="5" s="1"/>
  <c r="EZ538" i="5" s="1"/>
  <c r="FA538" i="5" s="1"/>
  <c r="FB538" i="5" s="1"/>
  <c r="FC538" i="5" s="1"/>
  <c r="FD538" i="5" s="1"/>
  <c r="FE538" i="5" s="1"/>
  <c r="FE528" i="5"/>
  <c r="FE529" i="5" s="1"/>
  <c r="FE530" i="5" s="1"/>
  <c r="FD527" i="5"/>
  <c r="FD528" i="5" s="1"/>
  <c r="FC527" i="5"/>
  <c r="FC528" i="5" s="1"/>
  <c r="FB527" i="5"/>
  <c r="FB528" i="5" s="1"/>
  <c r="FA527" i="5"/>
  <c r="FA528" i="5" s="1"/>
  <c r="EZ527" i="5"/>
  <c r="EZ528" i="5" s="1"/>
  <c r="EY527" i="5"/>
  <c r="EY528" i="5" s="1"/>
  <c r="EX527" i="5"/>
  <c r="EX528" i="5" s="1"/>
  <c r="EW527" i="5"/>
  <c r="EW528" i="5" s="1"/>
  <c r="EV527" i="5"/>
  <c r="EV528" i="5" s="1"/>
  <c r="EU527" i="5"/>
  <c r="EU528" i="5" s="1"/>
  <c r="ET527" i="5"/>
  <c r="ET528" i="5" s="1"/>
  <c r="ES527" i="5"/>
  <c r="ES528" i="5" s="1"/>
  <c r="ER527" i="5"/>
  <c r="ER528" i="5" s="1"/>
  <c r="EQ527" i="5"/>
  <c r="EQ528" i="5" s="1"/>
  <c r="EP527" i="5"/>
  <c r="EP528" i="5" s="1"/>
  <c r="EO527" i="5"/>
  <c r="EO528" i="5" s="1"/>
  <c r="EN527" i="5"/>
  <c r="EN528" i="5" s="1"/>
  <c r="EM527" i="5"/>
  <c r="EM528" i="5" s="1"/>
  <c r="EL527" i="5"/>
  <c r="EL528" i="5" s="1"/>
  <c r="EK527" i="5"/>
  <c r="EK528" i="5" s="1"/>
  <c r="EJ527" i="5"/>
  <c r="EJ528" i="5" s="1"/>
  <c r="EI527" i="5"/>
  <c r="EI528" i="5" s="1"/>
  <c r="EH527" i="5"/>
  <c r="EH528" i="5" s="1"/>
  <c r="EG527" i="5"/>
  <c r="EG528" i="5" s="1"/>
  <c r="EF527" i="5"/>
  <c r="EF528" i="5" s="1"/>
  <c r="EE527" i="5"/>
  <c r="EE528" i="5" s="1"/>
  <c r="ED527" i="5"/>
  <c r="ED528" i="5" s="1"/>
  <c r="EC527" i="5"/>
  <c r="EC528" i="5" s="1"/>
  <c r="EB527" i="5"/>
  <c r="EB528" i="5" s="1"/>
  <c r="EA527" i="5"/>
  <c r="EA528" i="5" s="1"/>
  <c r="DZ527" i="5"/>
  <c r="DZ528" i="5" s="1"/>
  <c r="DY527" i="5"/>
  <c r="DY528" i="5" s="1"/>
  <c r="DX527" i="5"/>
  <c r="DX528" i="5" s="1"/>
  <c r="DW527" i="5"/>
  <c r="DW528" i="5" s="1"/>
  <c r="DV527" i="5"/>
  <c r="DV528" i="5" s="1"/>
  <c r="DU527" i="5"/>
  <c r="DU528" i="5" s="1"/>
  <c r="DT527" i="5"/>
  <c r="DT528" i="5" s="1"/>
  <c r="DS527" i="5"/>
  <c r="DS528" i="5" s="1"/>
  <c r="DR527" i="5"/>
  <c r="DR528" i="5" s="1"/>
  <c r="DS438" i="5"/>
  <c r="DT438" i="5" s="1"/>
  <c r="DU438" i="5" s="1"/>
  <c r="DV438" i="5" s="1"/>
  <c r="DW438" i="5" s="1"/>
  <c r="DX438" i="5" s="1"/>
  <c r="DY438" i="5" s="1"/>
  <c r="DZ438" i="5" s="1"/>
  <c r="EA438" i="5" s="1"/>
  <c r="EB438" i="5" s="1"/>
  <c r="EC438" i="5" s="1"/>
  <c r="ED438" i="5" s="1"/>
  <c r="EE438" i="5" s="1"/>
  <c r="EF438" i="5" s="1"/>
  <c r="EG438" i="5" s="1"/>
  <c r="EH438" i="5" s="1"/>
  <c r="EI438" i="5" s="1"/>
  <c r="EJ438" i="5" s="1"/>
  <c r="EK438" i="5" s="1"/>
  <c r="EL438" i="5" s="1"/>
  <c r="EM438" i="5" s="1"/>
  <c r="EN438" i="5" s="1"/>
  <c r="EO438" i="5" s="1"/>
  <c r="EP438" i="5" s="1"/>
  <c r="EQ438" i="5" s="1"/>
  <c r="ER438" i="5" s="1"/>
  <c r="ES438" i="5" s="1"/>
  <c r="ET438" i="5" s="1"/>
  <c r="EU438" i="5" s="1"/>
  <c r="EV438" i="5" s="1"/>
  <c r="EW438" i="5" s="1"/>
  <c r="EX438" i="5" s="1"/>
  <c r="EY438" i="5" s="1"/>
  <c r="EZ438" i="5" s="1"/>
  <c r="FA438" i="5" s="1"/>
  <c r="FB438" i="5" s="1"/>
  <c r="FC438" i="5" s="1"/>
  <c r="FD438" i="5" s="1"/>
  <c r="FE438" i="5" s="1"/>
  <c r="FE425" i="5"/>
  <c r="FE426" i="5" s="1"/>
  <c r="DR375" i="5"/>
  <c r="DS374" i="5"/>
  <c r="DR374" i="5"/>
  <c r="DT373" i="5"/>
  <c r="DS373" i="5"/>
  <c r="DR373" i="5"/>
  <c r="DU372" i="5"/>
  <c r="DT372" i="5"/>
  <c r="DS372" i="5"/>
  <c r="DR372" i="5"/>
  <c r="DV371" i="5"/>
  <c r="DU371" i="5"/>
  <c r="DT371" i="5"/>
  <c r="DS371" i="5"/>
  <c r="DR371" i="5"/>
  <c r="DW370" i="5"/>
  <c r="DV370" i="5"/>
  <c r="DU370" i="5"/>
  <c r="DT370" i="5"/>
  <c r="DS370" i="5"/>
  <c r="DR370" i="5"/>
  <c r="DX369" i="5"/>
  <c r="DW369" i="5"/>
  <c r="DV369" i="5"/>
  <c r="DU369" i="5"/>
  <c r="DT369" i="5"/>
  <c r="DS369" i="5"/>
  <c r="DR369" i="5"/>
  <c r="DY368" i="5"/>
  <c r="DX368" i="5"/>
  <c r="DW368" i="5"/>
  <c r="DV368" i="5"/>
  <c r="DU368" i="5"/>
  <c r="DT368" i="5"/>
  <c r="DS368" i="5"/>
  <c r="DR368" i="5"/>
  <c r="DZ367" i="5"/>
  <c r="DY367" i="5"/>
  <c r="DX367" i="5"/>
  <c r="DW367" i="5"/>
  <c r="DV367" i="5"/>
  <c r="DU367" i="5"/>
  <c r="DT367" i="5"/>
  <c r="DS367" i="5"/>
  <c r="DR367" i="5"/>
  <c r="EA366" i="5"/>
  <c r="DZ366" i="5"/>
  <c r="DY366" i="5"/>
  <c r="DX366" i="5"/>
  <c r="DW366" i="5"/>
  <c r="DV366" i="5"/>
  <c r="DU366" i="5"/>
  <c r="DT366" i="5"/>
  <c r="DS366" i="5"/>
  <c r="DR366" i="5"/>
  <c r="EB365" i="5"/>
  <c r="EA365" i="5"/>
  <c r="DZ365" i="5"/>
  <c r="DY365" i="5"/>
  <c r="DX365" i="5"/>
  <c r="DW365" i="5"/>
  <c r="DV365" i="5"/>
  <c r="DU365" i="5"/>
  <c r="DT365" i="5"/>
  <c r="DS365" i="5"/>
  <c r="DR365" i="5"/>
  <c r="EC364" i="5"/>
  <c r="EB364" i="5"/>
  <c r="EA364" i="5"/>
  <c r="DZ364" i="5"/>
  <c r="DY364" i="5"/>
  <c r="DX364" i="5"/>
  <c r="DW364" i="5"/>
  <c r="DV364" i="5"/>
  <c r="DU364" i="5"/>
  <c r="DT364" i="5"/>
  <c r="DS364" i="5"/>
  <c r="DR364" i="5"/>
  <c r="ED363" i="5"/>
  <c r="EC363" i="5"/>
  <c r="EB363" i="5"/>
  <c r="EA363" i="5"/>
  <c r="DZ363" i="5"/>
  <c r="DY363" i="5"/>
  <c r="DX363" i="5"/>
  <c r="DW363" i="5"/>
  <c r="DV363" i="5"/>
  <c r="DU363" i="5"/>
  <c r="DT363" i="5"/>
  <c r="DS363" i="5"/>
  <c r="DR363" i="5"/>
  <c r="EE362" i="5"/>
  <c r="ED362" i="5"/>
  <c r="EC362" i="5"/>
  <c r="EB362" i="5"/>
  <c r="EA362" i="5"/>
  <c r="DZ362" i="5"/>
  <c r="DY362" i="5"/>
  <c r="DX362" i="5"/>
  <c r="DW362" i="5"/>
  <c r="DV362" i="5"/>
  <c r="DU362" i="5"/>
  <c r="DT362" i="5"/>
  <c r="DS362" i="5"/>
  <c r="DR362" i="5"/>
  <c r="EF361" i="5"/>
  <c r="EE361" i="5"/>
  <c r="ED361" i="5"/>
  <c r="EC361" i="5"/>
  <c r="EB361" i="5"/>
  <c r="EA361" i="5"/>
  <c r="DZ361" i="5"/>
  <c r="DY361" i="5"/>
  <c r="DX361" i="5"/>
  <c r="DW361" i="5"/>
  <c r="DV361" i="5"/>
  <c r="DU361" i="5"/>
  <c r="DT361" i="5"/>
  <c r="DS361" i="5"/>
  <c r="DR361" i="5"/>
  <c r="EG360" i="5"/>
  <c r="EF360" i="5"/>
  <c r="EE360" i="5"/>
  <c r="ED360" i="5"/>
  <c r="EC360" i="5"/>
  <c r="EB360" i="5"/>
  <c r="EA360" i="5"/>
  <c r="DZ360" i="5"/>
  <c r="DY360" i="5"/>
  <c r="DX360" i="5"/>
  <c r="DW360" i="5"/>
  <c r="DV360" i="5"/>
  <c r="DU360" i="5"/>
  <c r="DT360" i="5"/>
  <c r="DS360" i="5"/>
  <c r="DR360" i="5"/>
  <c r="EH359" i="5"/>
  <c r="EG359" i="5"/>
  <c r="EF359" i="5"/>
  <c r="EE359" i="5"/>
  <c r="ED359" i="5"/>
  <c r="EC359" i="5"/>
  <c r="EB359" i="5"/>
  <c r="EA359" i="5"/>
  <c r="DZ359" i="5"/>
  <c r="DY359" i="5"/>
  <c r="DX359" i="5"/>
  <c r="DW359" i="5"/>
  <c r="DV359" i="5"/>
  <c r="DU359" i="5"/>
  <c r="DT359" i="5"/>
  <c r="DS359" i="5"/>
  <c r="DR359" i="5"/>
  <c r="EI358" i="5"/>
  <c r="EH358" i="5"/>
  <c r="EG358" i="5"/>
  <c r="EF358" i="5"/>
  <c r="EE358" i="5"/>
  <c r="ED358" i="5"/>
  <c r="EC358" i="5"/>
  <c r="EB358" i="5"/>
  <c r="EA358" i="5"/>
  <c r="DZ358" i="5"/>
  <c r="DY358" i="5"/>
  <c r="DX358" i="5"/>
  <c r="DW358" i="5"/>
  <c r="DV358" i="5"/>
  <c r="DU358" i="5"/>
  <c r="DT358" i="5"/>
  <c r="DS358" i="5"/>
  <c r="DR358" i="5"/>
  <c r="EJ357" i="5"/>
  <c r="EI357" i="5"/>
  <c r="EH357" i="5"/>
  <c r="EG357" i="5"/>
  <c r="EF357" i="5"/>
  <c r="EE357" i="5"/>
  <c r="ED357" i="5"/>
  <c r="EC357" i="5"/>
  <c r="EB357" i="5"/>
  <c r="EA357" i="5"/>
  <c r="DZ357" i="5"/>
  <c r="DY357" i="5"/>
  <c r="DX357" i="5"/>
  <c r="DW357" i="5"/>
  <c r="DV357" i="5"/>
  <c r="DU357" i="5"/>
  <c r="DT357" i="5"/>
  <c r="DS357" i="5"/>
  <c r="DR357" i="5"/>
  <c r="EK356" i="5"/>
  <c r="EJ356" i="5"/>
  <c r="EI356" i="5"/>
  <c r="EH356" i="5"/>
  <c r="EG356" i="5"/>
  <c r="EF356" i="5"/>
  <c r="EE356" i="5"/>
  <c r="ED356" i="5"/>
  <c r="EC356" i="5"/>
  <c r="EB356" i="5"/>
  <c r="EA356" i="5"/>
  <c r="DZ356" i="5"/>
  <c r="DY356" i="5"/>
  <c r="DX356" i="5"/>
  <c r="DW356" i="5"/>
  <c r="DV356" i="5"/>
  <c r="DU356" i="5"/>
  <c r="DT356" i="5"/>
  <c r="DS356" i="5"/>
  <c r="DR356" i="5"/>
  <c r="EL355" i="5"/>
  <c r="EK355" i="5"/>
  <c r="EJ355" i="5"/>
  <c r="EI355" i="5"/>
  <c r="EH355" i="5"/>
  <c r="EG355" i="5"/>
  <c r="EF355" i="5"/>
  <c r="EE355" i="5"/>
  <c r="ED355" i="5"/>
  <c r="EC355" i="5"/>
  <c r="EB355" i="5"/>
  <c r="EA355" i="5"/>
  <c r="DZ355" i="5"/>
  <c r="DY355" i="5"/>
  <c r="DX355" i="5"/>
  <c r="DW355" i="5"/>
  <c r="DV355" i="5"/>
  <c r="DU355" i="5"/>
  <c r="DT355" i="5"/>
  <c r="DS355" i="5"/>
  <c r="DR355" i="5"/>
  <c r="EM354" i="5"/>
  <c r="EL354" i="5"/>
  <c r="EK354" i="5"/>
  <c r="EJ354" i="5"/>
  <c r="EI354" i="5"/>
  <c r="EH354" i="5"/>
  <c r="EG354" i="5"/>
  <c r="EF354" i="5"/>
  <c r="EE354" i="5"/>
  <c r="ED354" i="5"/>
  <c r="EC354" i="5"/>
  <c r="EB354" i="5"/>
  <c r="EA354" i="5"/>
  <c r="DZ354" i="5"/>
  <c r="DY354" i="5"/>
  <c r="DX354" i="5"/>
  <c r="DW354" i="5"/>
  <c r="DV354" i="5"/>
  <c r="DU354" i="5"/>
  <c r="DT354" i="5"/>
  <c r="DS354" i="5"/>
  <c r="DR354" i="5"/>
  <c r="EN353" i="5"/>
  <c r="EM353" i="5"/>
  <c r="EL353" i="5"/>
  <c r="EK353" i="5"/>
  <c r="EJ353" i="5"/>
  <c r="EI353" i="5"/>
  <c r="EH353" i="5"/>
  <c r="EG353" i="5"/>
  <c r="EF353" i="5"/>
  <c r="EE353" i="5"/>
  <c r="ED353" i="5"/>
  <c r="EC353" i="5"/>
  <c r="EB353" i="5"/>
  <c r="EA353" i="5"/>
  <c r="DZ353" i="5"/>
  <c r="DY353" i="5"/>
  <c r="DX353" i="5"/>
  <c r="DW353" i="5"/>
  <c r="DV353" i="5"/>
  <c r="DU353" i="5"/>
  <c r="DT353" i="5"/>
  <c r="DS353" i="5"/>
  <c r="DR353" i="5"/>
  <c r="EO352" i="5"/>
  <c r="EN352" i="5"/>
  <c r="EM352" i="5"/>
  <c r="EL352" i="5"/>
  <c r="EK352" i="5"/>
  <c r="EJ352" i="5"/>
  <c r="EI352" i="5"/>
  <c r="EH352" i="5"/>
  <c r="EG352" i="5"/>
  <c r="EF352" i="5"/>
  <c r="EE352" i="5"/>
  <c r="ED352" i="5"/>
  <c r="EC352" i="5"/>
  <c r="EB352" i="5"/>
  <c r="EA352" i="5"/>
  <c r="DZ352" i="5"/>
  <c r="DY352" i="5"/>
  <c r="DX352" i="5"/>
  <c r="DW352" i="5"/>
  <c r="DV352" i="5"/>
  <c r="DU352" i="5"/>
  <c r="DT352" i="5"/>
  <c r="DS352" i="5"/>
  <c r="DR352" i="5"/>
  <c r="EP351" i="5"/>
  <c r="EO351" i="5"/>
  <c r="EN351" i="5"/>
  <c r="EM351" i="5"/>
  <c r="EL351" i="5"/>
  <c r="EK351" i="5"/>
  <c r="EJ351" i="5"/>
  <c r="EI351" i="5"/>
  <c r="EH351" i="5"/>
  <c r="EG351" i="5"/>
  <c r="EF351" i="5"/>
  <c r="EE351" i="5"/>
  <c r="ED351" i="5"/>
  <c r="EC351" i="5"/>
  <c r="EB351" i="5"/>
  <c r="EA351" i="5"/>
  <c r="DZ351" i="5"/>
  <c r="DY351" i="5"/>
  <c r="DX351" i="5"/>
  <c r="DW351" i="5"/>
  <c r="DV351" i="5"/>
  <c r="DU351" i="5"/>
  <c r="DT351" i="5"/>
  <c r="DS351" i="5"/>
  <c r="DR351" i="5"/>
  <c r="EQ350" i="5"/>
  <c r="EP350" i="5"/>
  <c r="EO350" i="5"/>
  <c r="EN350" i="5"/>
  <c r="EM350" i="5"/>
  <c r="EL350" i="5"/>
  <c r="EK350" i="5"/>
  <c r="EJ350" i="5"/>
  <c r="EI350" i="5"/>
  <c r="EH350" i="5"/>
  <c r="EG350" i="5"/>
  <c r="EF350" i="5"/>
  <c r="EE350" i="5"/>
  <c r="ED350" i="5"/>
  <c r="EC350" i="5"/>
  <c r="EB350" i="5"/>
  <c r="EA350" i="5"/>
  <c r="DZ350" i="5"/>
  <c r="DY350" i="5"/>
  <c r="DX350" i="5"/>
  <c r="DW350" i="5"/>
  <c r="DV350" i="5"/>
  <c r="DU350" i="5"/>
  <c r="DT350" i="5"/>
  <c r="DS398" i="5" s="1"/>
  <c r="DS350" i="5"/>
  <c r="DR350" i="5"/>
  <c r="ER349" i="5"/>
  <c r="EQ349" i="5"/>
  <c r="EP397" i="5" s="1"/>
  <c r="EP349" i="5"/>
  <c r="EO349" i="5"/>
  <c r="EN349" i="5"/>
  <c r="EM349" i="5"/>
  <c r="EL397" i="5" s="1"/>
  <c r="EL349" i="5"/>
  <c r="EK349" i="5"/>
  <c r="EJ349" i="5"/>
  <c r="EI349" i="5"/>
  <c r="EH397" i="5" s="1"/>
  <c r="EH349" i="5"/>
  <c r="EG349" i="5"/>
  <c r="EF349" i="5"/>
  <c r="EE349" i="5"/>
  <c r="ED397" i="5" s="1"/>
  <c r="ED349" i="5"/>
  <c r="EC349" i="5"/>
  <c r="EB349" i="5"/>
  <c r="EA349" i="5"/>
  <c r="DZ397" i="5" s="1"/>
  <c r="DZ349" i="5"/>
  <c r="DY349" i="5"/>
  <c r="DX349" i="5"/>
  <c r="DW349" i="5"/>
  <c r="DV397" i="5" s="1"/>
  <c r="DV349" i="5"/>
  <c r="DU349" i="5"/>
  <c r="DT349" i="5"/>
  <c r="DS349" i="5"/>
  <c r="DR397" i="5" s="1"/>
  <c r="DR349" i="5"/>
  <c r="ES348" i="5"/>
  <c r="ER348" i="5"/>
  <c r="EQ348" i="5"/>
  <c r="EP396" i="5" s="1"/>
  <c r="EP348" i="5"/>
  <c r="EO348" i="5"/>
  <c r="EN348" i="5"/>
  <c r="EM348" i="5"/>
  <c r="EL396" i="5" s="1"/>
  <c r="EL348" i="5"/>
  <c r="EK348" i="5"/>
  <c r="EJ348" i="5"/>
  <c r="EI348" i="5"/>
  <c r="EH396" i="5" s="1"/>
  <c r="EH348" i="5"/>
  <c r="EG348" i="5"/>
  <c r="EF348" i="5"/>
  <c r="EE348" i="5"/>
  <c r="ED396" i="5" s="1"/>
  <c r="ED348" i="5"/>
  <c r="EC348" i="5"/>
  <c r="EB348" i="5"/>
  <c r="EA348" i="5"/>
  <c r="DZ396" i="5" s="1"/>
  <c r="DZ348" i="5"/>
  <c r="DY348" i="5"/>
  <c r="DX348" i="5"/>
  <c r="DW348" i="5"/>
  <c r="DV396" i="5" s="1"/>
  <c r="DV348" i="5"/>
  <c r="DU348" i="5"/>
  <c r="DT348" i="5"/>
  <c r="DS348" i="5"/>
  <c r="DR396" i="5" s="1"/>
  <c r="DR348" i="5"/>
  <c r="ET347" i="5"/>
  <c r="ES347" i="5"/>
  <c r="ER347" i="5"/>
  <c r="EQ395" i="5" s="1"/>
  <c r="EQ347" i="5"/>
  <c r="EP347" i="5"/>
  <c r="EO347" i="5"/>
  <c r="EN347" i="5"/>
  <c r="EM395" i="5" s="1"/>
  <c r="EM347" i="5"/>
  <c r="EL347" i="5"/>
  <c r="EK347" i="5"/>
  <c r="EJ347" i="5"/>
  <c r="EI395" i="5" s="1"/>
  <c r="EI347" i="5"/>
  <c r="EH347" i="5"/>
  <c r="EG347" i="5"/>
  <c r="EF347" i="5"/>
  <c r="EE395" i="5" s="1"/>
  <c r="EE347" i="5"/>
  <c r="ED347" i="5"/>
  <c r="EC347" i="5"/>
  <c r="EB347" i="5"/>
  <c r="EA395" i="5" s="1"/>
  <c r="EA347" i="5"/>
  <c r="DZ347" i="5"/>
  <c r="DY347" i="5"/>
  <c r="DX347" i="5"/>
  <c r="DW395" i="5" s="1"/>
  <c r="DW347" i="5"/>
  <c r="DV347" i="5"/>
  <c r="DU347" i="5"/>
  <c r="DT347" i="5"/>
  <c r="DS395" i="5" s="1"/>
  <c r="DS347" i="5"/>
  <c r="DR347" i="5"/>
  <c r="EU346" i="5"/>
  <c r="ET346" i="5"/>
  <c r="ES394" i="5" s="1"/>
  <c r="ES346" i="5"/>
  <c r="ER346" i="5"/>
  <c r="EQ346" i="5"/>
  <c r="EP346" i="5"/>
  <c r="EO394" i="5" s="1"/>
  <c r="EO346" i="5"/>
  <c r="EN346" i="5"/>
  <c r="EM346" i="5"/>
  <c r="EL346" i="5"/>
  <c r="EK394" i="5" s="1"/>
  <c r="EK346" i="5"/>
  <c r="EJ346" i="5"/>
  <c r="EI346" i="5"/>
  <c r="EH346" i="5"/>
  <c r="EG394" i="5" s="1"/>
  <c r="EG346" i="5"/>
  <c r="EF346" i="5"/>
  <c r="EE346" i="5"/>
  <c r="ED346" i="5"/>
  <c r="EC394" i="5" s="1"/>
  <c r="EC346" i="5"/>
  <c r="EB346" i="5"/>
  <c r="EA346" i="5"/>
  <c r="DZ346" i="5"/>
  <c r="DY394" i="5" s="1"/>
  <c r="DY346" i="5"/>
  <c r="DX346" i="5"/>
  <c r="DW346" i="5"/>
  <c r="DV346" i="5"/>
  <c r="DU394" i="5" s="1"/>
  <c r="DU346" i="5"/>
  <c r="DT346" i="5"/>
  <c r="DS346" i="5"/>
  <c r="DR346" i="5"/>
  <c r="EV345" i="5"/>
  <c r="EU345" i="5"/>
  <c r="ET345" i="5"/>
  <c r="ES345" i="5"/>
  <c r="ER393" i="5" s="1"/>
  <c r="ER345" i="5"/>
  <c r="EQ345" i="5"/>
  <c r="EP345" i="5"/>
  <c r="EO345" i="5"/>
  <c r="EN393" i="5" s="1"/>
  <c r="EN345" i="5"/>
  <c r="EM345" i="5"/>
  <c r="EL345" i="5"/>
  <c r="EK345" i="5"/>
  <c r="EJ393" i="5" s="1"/>
  <c r="EJ345" i="5"/>
  <c r="EI345" i="5"/>
  <c r="EH345" i="5"/>
  <c r="EG345" i="5"/>
  <c r="EF393" i="5" s="1"/>
  <c r="EF345" i="5"/>
  <c r="EE345" i="5"/>
  <c r="ED345" i="5"/>
  <c r="EC345" i="5"/>
  <c r="EB393" i="5" s="1"/>
  <c r="EB345" i="5"/>
  <c r="EA345" i="5"/>
  <c r="DZ345" i="5"/>
  <c r="DY345" i="5"/>
  <c r="DX393" i="5" s="1"/>
  <c r="DX345" i="5"/>
  <c r="DW345" i="5"/>
  <c r="DV345" i="5"/>
  <c r="DU345" i="5"/>
  <c r="DT393" i="5" s="1"/>
  <c r="DT345" i="5"/>
  <c r="DS345" i="5"/>
  <c r="DR345" i="5"/>
  <c r="EW344" i="5"/>
  <c r="EV392" i="5" s="1"/>
  <c r="EV344" i="5"/>
  <c r="EU344" i="5"/>
  <c r="ET344" i="5"/>
  <c r="ES344" i="5"/>
  <c r="ER392" i="5" s="1"/>
  <c r="ER344" i="5"/>
  <c r="EQ344" i="5"/>
  <c r="EP344" i="5"/>
  <c r="EO344" i="5"/>
  <c r="EN392" i="5" s="1"/>
  <c r="EN344" i="5"/>
  <c r="EM344" i="5"/>
  <c r="EL344" i="5"/>
  <c r="EK344" i="5"/>
  <c r="EJ392" i="5" s="1"/>
  <c r="EJ344" i="5"/>
  <c r="EI344" i="5"/>
  <c r="EH344" i="5"/>
  <c r="EG344" i="5"/>
  <c r="EF392" i="5" s="1"/>
  <c r="EF344" i="5"/>
  <c r="EE344" i="5"/>
  <c r="ED344" i="5"/>
  <c r="EC344" i="5"/>
  <c r="EB392" i="5" s="1"/>
  <c r="EB344" i="5"/>
  <c r="EA344" i="5"/>
  <c r="DZ344" i="5"/>
  <c r="DY344" i="5"/>
  <c r="DX392" i="5" s="1"/>
  <c r="DX344" i="5"/>
  <c r="DW344" i="5"/>
  <c r="DV344" i="5"/>
  <c r="DU344" i="5"/>
  <c r="DT392" i="5" s="1"/>
  <c r="DT344" i="5"/>
  <c r="DS344" i="5"/>
  <c r="DR344" i="5"/>
  <c r="EX343" i="5"/>
  <c r="EW391" i="5" s="1"/>
  <c r="EW343" i="5"/>
  <c r="EV343" i="5"/>
  <c r="EU343" i="5"/>
  <c r="ET343" i="5"/>
  <c r="ES391" i="5" s="1"/>
  <c r="ES343" i="5"/>
  <c r="ER343" i="5"/>
  <c r="EQ343" i="5"/>
  <c r="EP343" i="5"/>
  <c r="EO391" i="5" s="1"/>
  <c r="EO343" i="5"/>
  <c r="EN343" i="5"/>
  <c r="EM343" i="5"/>
  <c r="EL343" i="5"/>
  <c r="EK391" i="5" s="1"/>
  <c r="EK343" i="5"/>
  <c r="EJ343" i="5"/>
  <c r="EI343" i="5"/>
  <c r="EH343" i="5"/>
  <c r="EG391" i="5" s="1"/>
  <c r="EG343" i="5"/>
  <c r="EF343" i="5"/>
  <c r="EE343" i="5"/>
  <c r="ED343" i="5"/>
  <c r="EC391" i="5" s="1"/>
  <c r="EC343" i="5"/>
  <c r="EB343" i="5"/>
  <c r="EA343" i="5"/>
  <c r="DZ343" i="5"/>
  <c r="DY391" i="5" s="1"/>
  <c r="DY343" i="5"/>
  <c r="DX343" i="5"/>
  <c r="DW343" i="5"/>
  <c r="DV343" i="5"/>
  <c r="DU391" i="5" s="1"/>
  <c r="DU343" i="5"/>
  <c r="DT343" i="5"/>
  <c r="DS343" i="5"/>
  <c r="DR343" i="5"/>
  <c r="EY342" i="5"/>
  <c r="EX342" i="5"/>
  <c r="EW342" i="5"/>
  <c r="EV342" i="5"/>
  <c r="EU390" i="5" s="1"/>
  <c r="EU342" i="5"/>
  <c r="ET342" i="5"/>
  <c r="ES342" i="5"/>
  <c r="ER342" i="5"/>
  <c r="EQ390" i="5" s="1"/>
  <c r="EQ342" i="5"/>
  <c r="EP342" i="5"/>
  <c r="EO342" i="5"/>
  <c r="EN342" i="5"/>
  <c r="EM390" i="5" s="1"/>
  <c r="EM342" i="5"/>
  <c r="EL342" i="5"/>
  <c r="EK342" i="5"/>
  <c r="EJ342" i="5"/>
  <c r="EI390" i="5" s="1"/>
  <c r="EI342" i="5"/>
  <c r="EH342" i="5"/>
  <c r="EG342" i="5"/>
  <c r="EF342" i="5"/>
  <c r="EE390" i="5" s="1"/>
  <c r="EE342" i="5"/>
  <c r="ED342" i="5"/>
  <c r="EC342" i="5"/>
  <c r="EB342" i="5"/>
  <c r="EA390" i="5" s="1"/>
  <c r="EA342" i="5"/>
  <c r="DZ342" i="5"/>
  <c r="DY342" i="5"/>
  <c r="DX342" i="5"/>
  <c r="DW390" i="5" s="1"/>
  <c r="DW342" i="5"/>
  <c r="DV342" i="5"/>
  <c r="DU342" i="5"/>
  <c r="DT342" i="5"/>
  <c r="DS390" i="5" s="1"/>
  <c r="DS342" i="5"/>
  <c r="DR342" i="5"/>
  <c r="EZ341" i="5"/>
  <c r="EY341" i="5"/>
  <c r="EX389" i="5" s="1"/>
  <c r="EX341" i="5"/>
  <c r="EW341" i="5"/>
  <c r="EV341" i="5"/>
  <c r="EU341" i="5"/>
  <c r="ET389" i="5" s="1"/>
  <c r="ET341" i="5"/>
  <c r="ES341" i="5"/>
  <c r="ER341" i="5"/>
  <c r="EQ341" i="5"/>
  <c r="EP389" i="5" s="1"/>
  <c r="EP341" i="5"/>
  <c r="EO341" i="5"/>
  <c r="EN341" i="5"/>
  <c r="EM341" i="5"/>
  <c r="EL389" i="5" s="1"/>
  <c r="EL341" i="5"/>
  <c r="EK341" i="5"/>
  <c r="EJ341" i="5"/>
  <c r="EI341" i="5"/>
  <c r="EH389" i="5" s="1"/>
  <c r="EH341" i="5"/>
  <c r="EG341" i="5"/>
  <c r="EF341" i="5"/>
  <c r="EE341" i="5"/>
  <c r="ED389" i="5" s="1"/>
  <c r="ED341" i="5"/>
  <c r="EC341" i="5"/>
  <c r="EB341" i="5"/>
  <c r="EA341" i="5"/>
  <c r="DZ389" i="5" s="1"/>
  <c r="DZ341" i="5"/>
  <c r="DY341" i="5"/>
  <c r="DX341" i="5"/>
  <c r="DW341" i="5"/>
  <c r="DV389" i="5" s="1"/>
  <c r="DV341" i="5"/>
  <c r="DU341" i="5"/>
  <c r="DT341" i="5"/>
  <c r="DS341" i="5"/>
  <c r="DR389" i="5" s="1"/>
  <c r="DR341" i="5"/>
  <c r="FA340" i="5"/>
  <c r="EZ340" i="5"/>
  <c r="EY340" i="5"/>
  <c r="EX388" i="5" s="1"/>
  <c r="EX340" i="5"/>
  <c r="EW340" i="5"/>
  <c r="EV340" i="5"/>
  <c r="EU340" i="5"/>
  <c r="ET388" i="5" s="1"/>
  <c r="ET340" i="5"/>
  <c r="ES340" i="5"/>
  <c r="ER340" i="5"/>
  <c r="EQ340" i="5"/>
  <c r="EP388" i="5" s="1"/>
  <c r="EP340" i="5"/>
  <c r="EO340" i="5"/>
  <c r="EN340" i="5"/>
  <c r="EM340" i="5"/>
  <c r="EL388" i="5" s="1"/>
  <c r="EL340" i="5"/>
  <c r="EK340" i="5"/>
  <c r="EJ340" i="5"/>
  <c r="EI340" i="5"/>
  <c r="EH388" i="5" s="1"/>
  <c r="EH340" i="5"/>
  <c r="EG340" i="5"/>
  <c r="EF340" i="5"/>
  <c r="EE340" i="5"/>
  <c r="ED388" i="5" s="1"/>
  <c r="ED340" i="5"/>
  <c r="EC340" i="5"/>
  <c r="EB340" i="5"/>
  <c r="EA340" i="5"/>
  <c r="DZ388" i="5" s="1"/>
  <c r="DZ340" i="5"/>
  <c r="DY340" i="5"/>
  <c r="DX340" i="5"/>
  <c r="DW340" i="5"/>
  <c r="DV388" i="5" s="1"/>
  <c r="DV340" i="5"/>
  <c r="DU340" i="5"/>
  <c r="DT340" i="5"/>
  <c r="DS340" i="5"/>
  <c r="DR388" i="5" s="1"/>
  <c r="DR340" i="5"/>
  <c r="FB339" i="5"/>
  <c r="FA339" i="5"/>
  <c r="EZ339" i="5"/>
  <c r="EY387" i="5" s="1"/>
  <c r="EY339" i="5"/>
  <c r="EX339" i="5"/>
  <c r="EW339" i="5"/>
  <c r="EV339" i="5"/>
  <c r="EU387" i="5" s="1"/>
  <c r="EU339" i="5"/>
  <c r="ET339" i="5"/>
  <c r="ES339" i="5"/>
  <c r="ER339" i="5"/>
  <c r="EQ387" i="5" s="1"/>
  <c r="EQ339" i="5"/>
  <c r="EP339" i="5"/>
  <c r="EO339" i="5"/>
  <c r="EN339" i="5"/>
  <c r="EM387" i="5" s="1"/>
  <c r="EM339" i="5"/>
  <c r="EL339" i="5"/>
  <c r="EK339" i="5"/>
  <c r="EJ339" i="5"/>
  <c r="EI387" i="5" s="1"/>
  <c r="EI339" i="5"/>
  <c r="EH339" i="5"/>
  <c r="EG339" i="5"/>
  <c r="EF339" i="5"/>
  <c r="EE387" i="5" s="1"/>
  <c r="EE339" i="5"/>
  <c r="ED339" i="5"/>
  <c r="EC339" i="5"/>
  <c r="EB339" i="5"/>
  <c r="EA387" i="5" s="1"/>
  <c r="EA339" i="5"/>
  <c r="DZ339" i="5"/>
  <c r="DY339" i="5"/>
  <c r="DX339" i="5"/>
  <c r="DW387" i="5" s="1"/>
  <c r="DW339" i="5"/>
  <c r="DV339" i="5"/>
  <c r="DU339" i="5"/>
  <c r="DT339" i="5"/>
  <c r="DS387" i="5" s="1"/>
  <c r="DS339" i="5"/>
  <c r="DR339" i="5"/>
  <c r="FC338" i="5"/>
  <c r="FB338" i="5"/>
  <c r="FA386" i="5" s="1"/>
  <c r="FA338" i="5"/>
  <c r="EZ338" i="5"/>
  <c r="EY338" i="5"/>
  <c r="EX338" i="5"/>
  <c r="EW386" i="5" s="1"/>
  <c r="EW338" i="5"/>
  <c r="EV338" i="5"/>
  <c r="EU338" i="5"/>
  <c r="ET338" i="5"/>
  <c r="ES386" i="5" s="1"/>
  <c r="ES338" i="5"/>
  <c r="ER338" i="5"/>
  <c r="EQ338" i="5"/>
  <c r="EP338" i="5"/>
  <c r="EO386" i="5" s="1"/>
  <c r="EO338" i="5"/>
  <c r="EN338" i="5"/>
  <c r="EM338" i="5"/>
  <c r="EL338" i="5"/>
  <c r="EK386" i="5" s="1"/>
  <c r="EK338" i="5"/>
  <c r="EJ338" i="5"/>
  <c r="EI338" i="5"/>
  <c r="EH338" i="5"/>
  <c r="EG386" i="5" s="1"/>
  <c r="EG338" i="5"/>
  <c r="EF338" i="5"/>
  <c r="EE338" i="5"/>
  <c r="ED338" i="5"/>
  <c r="EC386" i="5" s="1"/>
  <c r="EC338" i="5"/>
  <c r="EB338" i="5"/>
  <c r="EA338" i="5"/>
  <c r="DZ338" i="5"/>
  <c r="DY386" i="5" s="1"/>
  <c r="DY338" i="5"/>
  <c r="DX338" i="5"/>
  <c r="DW338" i="5"/>
  <c r="DV338" i="5"/>
  <c r="DU386" i="5" s="1"/>
  <c r="DU338" i="5"/>
  <c r="DT338" i="5"/>
  <c r="DS338" i="5"/>
  <c r="DR338" i="5"/>
  <c r="FD337" i="5"/>
  <c r="FC337" i="5"/>
  <c r="FB337" i="5"/>
  <c r="FA337" i="5"/>
  <c r="EZ385" i="5" s="1"/>
  <c r="EZ337" i="5"/>
  <c r="EY337" i="5"/>
  <c r="EX337" i="5"/>
  <c r="EW337" i="5"/>
  <c r="EV385" i="5" s="1"/>
  <c r="EV337" i="5"/>
  <c r="EU337" i="5"/>
  <c r="ET337" i="5"/>
  <c r="ES337" i="5"/>
  <c r="ER385" i="5" s="1"/>
  <c r="ER337" i="5"/>
  <c r="EQ337" i="5"/>
  <c r="EP337" i="5"/>
  <c r="EO337" i="5"/>
  <c r="EN385" i="5" s="1"/>
  <c r="EN337" i="5"/>
  <c r="EM337" i="5"/>
  <c r="EL337" i="5"/>
  <c r="EK337" i="5"/>
  <c r="EJ385" i="5" s="1"/>
  <c r="EJ337" i="5"/>
  <c r="EI337" i="5"/>
  <c r="EH337" i="5"/>
  <c r="EG337" i="5"/>
  <c r="EF385" i="5" s="1"/>
  <c r="EF337" i="5"/>
  <c r="EE337" i="5"/>
  <c r="ED337" i="5"/>
  <c r="EC337" i="5"/>
  <c r="EB385" i="5" s="1"/>
  <c r="EB337" i="5"/>
  <c r="EA337" i="5"/>
  <c r="DZ337" i="5"/>
  <c r="DY337" i="5"/>
  <c r="DX385" i="5" s="1"/>
  <c r="DX337" i="5"/>
  <c r="DW337" i="5"/>
  <c r="DV337" i="5"/>
  <c r="DU337" i="5"/>
  <c r="DT385" i="5" s="1"/>
  <c r="DT337" i="5"/>
  <c r="DS337" i="5"/>
  <c r="DR337" i="5"/>
  <c r="FE336" i="5"/>
  <c r="FD384" i="5" s="1"/>
  <c r="FD336" i="5"/>
  <c r="FC336" i="5"/>
  <c r="FB336" i="5"/>
  <c r="FA336" i="5"/>
  <c r="EZ384" i="5" s="1"/>
  <c r="EZ336" i="5"/>
  <c r="EY336" i="5"/>
  <c r="EX336" i="5"/>
  <c r="EW336" i="5"/>
  <c r="EV384" i="5" s="1"/>
  <c r="EV336" i="5"/>
  <c r="EU336" i="5"/>
  <c r="ET336" i="5"/>
  <c r="ES336" i="5"/>
  <c r="ER384" i="5" s="1"/>
  <c r="ER336" i="5"/>
  <c r="EQ336" i="5"/>
  <c r="EP336" i="5"/>
  <c r="EO336" i="5"/>
  <c r="EN384" i="5" s="1"/>
  <c r="EN336" i="5"/>
  <c r="EM336" i="5"/>
  <c r="EL336" i="5"/>
  <c r="EK336" i="5"/>
  <c r="EJ384" i="5" s="1"/>
  <c r="EJ336" i="5"/>
  <c r="EI336" i="5"/>
  <c r="EH336" i="5"/>
  <c r="EG336" i="5"/>
  <c r="EF384" i="5" s="1"/>
  <c r="EF336" i="5"/>
  <c r="EE336" i="5"/>
  <c r="ED336" i="5"/>
  <c r="EC336" i="5"/>
  <c r="EB384" i="5" s="1"/>
  <c r="EB336" i="5"/>
  <c r="EA336" i="5"/>
  <c r="DZ336" i="5"/>
  <c r="DY336" i="5"/>
  <c r="DX384" i="5" s="1"/>
  <c r="DX336" i="5"/>
  <c r="DW336" i="5"/>
  <c r="DV336" i="5"/>
  <c r="DU336" i="5"/>
  <c r="DT384" i="5" s="1"/>
  <c r="DT336" i="5"/>
  <c r="DS336" i="5"/>
  <c r="DR336" i="5"/>
  <c r="DS335" i="5"/>
  <c r="DT335" i="5" s="1"/>
  <c r="DU335" i="5" s="1"/>
  <c r="DV335" i="5" s="1"/>
  <c r="DW335" i="5" s="1"/>
  <c r="DX335" i="5" s="1"/>
  <c r="DY335" i="5" s="1"/>
  <c r="DZ335" i="5" s="1"/>
  <c r="EA335" i="5" s="1"/>
  <c r="EB335" i="5" s="1"/>
  <c r="EC335" i="5" s="1"/>
  <c r="ED335" i="5" s="1"/>
  <c r="EE335" i="5" s="1"/>
  <c r="EF335" i="5" s="1"/>
  <c r="EG335" i="5" s="1"/>
  <c r="EH335" i="5" s="1"/>
  <c r="EI335" i="5" s="1"/>
  <c r="EJ335" i="5" s="1"/>
  <c r="EK335" i="5" s="1"/>
  <c r="EL335" i="5" s="1"/>
  <c r="EM335" i="5" s="1"/>
  <c r="EN335" i="5" s="1"/>
  <c r="EO335" i="5" s="1"/>
  <c r="EP335" i="5" s="1"/>
  <c r="EQ335" i="5" s="1"/>
  <c r="ER335" i="5" s="1"/>
  <c r="ES335" i="5" s="1"/>
  <c r="ET335" i="5" s="1"/>
  <c r="EU335" i="5" s="1"/>
  <c r="EV335" i="5" s="1"/>
  <c r="EW335" i="5" s="1"/>
  <c r="EX335" i="5" s="1"/>
  <c r="EY335" i="5" s="1"/>
  <c r="EZ335" i="5" s="1"/>
  <c r="FA335" i="5" s="1"/>
  <c r="FB335" i="5" s="1"/>
  <c r="FC335" i="5" s="1"/>
  <c r="FD335" i="5" s="1"/>
  <c r="FE335" i="5" s="1"/>
  <c r="FE325" i="5"/>
  <c r="FE326" i="5" s="1"/>
  <c r="FE327" i="5" s="1"/>
  <c r="FD324" i="5"/>
  <c r="FD325" i="5" s="1"/>
  <c r="FC324" i="5"/>
  <c r="FC325" i="5" s="1"/>
  <c r="FB324" i="5"/>
  <c r="FB325" i="5" s="1"/>
  <c r="FA324" i="5"/>
  <c r="FA325" i="5" s="1"/>
  <c r="EZ324" i="5"/>
  <c r="EZ325" i="5" s="1"/>
  <c r="EY324" i="5"/>
  <c r="EY325" i="5" s="1"/>
  <c r="EX324" i="5"/>
  <c r="EX325" i="5" s="1"/>
  <c r="EW324" i="5"/>
  <c r="EW325" i="5" s="1"/>
  <c r="EV324" i="5"/>
  <c r="EV325" i="5" s="1"/>
  <c r="EU324" i="5"/>
  <c r="EU325" i="5" s="1"/>
  <c r="ET324" i="5"/>
  <c r="ET325" i="5" s="1"/>
  <c r="ES324" i="5"/>
  <c r="ES325" i="5" s="1"/>
  <c r="ER324" i="5"/>
  <c r="ER325" i="5" s="1"/>
  <c r="EQ324" i="5"/>
  <c r="EQ325" i="5" s="1"/>
  <c r="EP324" i="5"/>
  <c r="EP325" i="5" s="1"/>
  <c r="EO324" i="5"/>
  <c r="EO325" i="5" s="1"/>
  <c r="EN324" i="5"/>
  <c r="EN325" i="5" s="1"/>
  <c r="EM324" i="5"/>
  <c r="EM325" i="5" s="1"/>
  <c r="EL324" i="5"/>
  <c r="EL325" i="5" s="1"/>
  <c r="EK324" i="5"/>
  <c r="EK325" i="5" s="1"/>
  <c r="EJ324" i="5"/>
  <c r="EJ325" i="5" s="1"/>
  <c r="EI324" i="5"/>
  <c r="EI325" i="5" s="1"/>
  <c r="EH324" i="5"/>
  <c r="EH325" i="5" s="1"/>
  <c r="EG324" i="5"/>
  <c r="EG325" i="5" s="1"/>
  <c r="EF324" i="5"/>
  <c r="EF325" i="5" s="1"/>
  <c r="EE324" i="5"/>
  <c r="EE325" i="5" s="1"/>
  <c r="ED324" i="5"/>
  <c r="ED325" i="5" s="1"/>
  <c r="EC324" i="5"/>
  <c r="EC325" i="5" s="1"/>
  <c r="EB324" i="5"/>
  <c r="EB325" i="5" s="1"/>
  <c r="EA324" i="5"/>
  <c r="EA325" i="5" s="1"/>
  <c r="DZ324" i="5"/>
  <c r="DZ325" i="5" s="1"/>
  <c r="DY324" i="5"/>
  <c r="DY325" i="5" s="1"/>
  <c r="DX324" i="5"/>
  <c r="DX325" i="5" s="1"/>
  <c r="DW324" i="5"/>
  <c r="DW325" i="5" s="1"/>
  <c r="DV324" i="5"/>
  <c r="DV325" i="5" s="1"/>
  <c r="DU324" i="5"/>
  <c r="DU325" i="5" s="1"/>
  <c r="DT324" i="5"/>
  <c r="DT325" i="5" s="1"/>
  <c r="DS324" i="5"/>
  <c r="DS325" i="5" s="1"/>
  <c r="DR324" i="5"/>
  <c r="DR325" i="5" s="1"/>
  <c r="DR280" i="5"/>
  <c r="DS235" i="5"/>
  <c r="DT235" i="5" s="1"/>
  <c r="DU235" i="5" s="1"/>
  <c r="DV235" i="5" s="1"/>
  <c r="DW235" i="5" s="1"/>
  <c r="DX235" i="5" s="1"/>
  <c r="DY235" i="5" s="1"/>
  <c r="DZ235" i="5" s="1"/>
  <c r="EA235" i="5" s="1"/>
  <c r="EB235" i="5" s="1"/>
  <c r="EC235" i="5" s="1"/>
  <c r="ED235" i="5" s="1"/>
  <c r="EE235" i="5" s="1"/>
  <c r="EF235" i="5" s="1"/>
  <c r="EG235" i="5" s="1"/>
  <c r="EH235" i="5" s="1"/>
  <c r="EI235" i="5" s="1"/>
  <c r="EJ235" i="5" s="1"/>
  <c r="EK235" i="5" s="1"/>
  <c r="EL235" i="5" s="1"/>
  <c r="EM235" i="5" s="1"/>
  <c r="EN235" i="5" s="1"/>
  <c r="EO235" i="5" s="1"/>
  <c r="EP235" i="5" s="1"/>
  <c r="EQ235" i="5" s="1"/>
  <c r="ER235" i="5" s="1"/>
  <c r="ES235" i="5" s="1"/>
  <c r="ET235" i="5" s="1"/>
  <c r="EU235" i="5" s="1"/>
  <c r="EV235" i="5" s="1"/>
  <c r="EW235" i="5" s="1"/>
  <c r="EX235" i="5" s="1"/>
  <c r="EY235" i="5" s="1"/>
  <c r="EZ235" i="5" s="1"/>
  <c r="FA235" i="5" s="1"/>
  <c r="FB235" i="5" s="1"/>
  <c r="FC235" i="5" s="1"/>
  <c r="FD235" i="5" s="1"/>
  <c r="FE235" i="5" s="1"/>
  <c r="DR232" i="5"/>
  <c r="FE225" i="5"/>
  <c r="FE226" i="5" s="1"/>
  <c r="FE227" i="5" s="1"/>
  <c r="FD224" i="5"/>
  <c r="FD225" i="5" s="1"/>
  <c r="FC224" i="5"/>
  <c r="FC225" i="5" s="1"/>
  <c r="FB224" i="5"/>
  <c r="FB225" i="5" s="1"/>
  <c r="FA224" i="5"/>
  <c r="FA225" i="5" s="1"/>
  <c r="EZ224" i="5"/>
  <c r="EZ225" i="5" s="1"/>
  <c r="EY224" i="5"/>
  <c r="EY225" i="5" s="1"/>
  <c r="EX224" i="5"/>
  <c r="EX225" i="5" s="1"/>
  <c r="EW224" i="5"/>
  <c r="EW225" i="5" s="1"/>
  <c r="EV224" i="5"/>
  <c r="EV225" i="5" s="1"/>
  <c r="EU224" i="5"/>
  <c r="EU225" i="5" s="1"/>
  <c r="ET224" i="5"/>
  <c r="ET225" i="5" s="1"/>
  <c r="ES224" i="5"/>
  <c r="ES225" i="5" s="1"/>
  <c r="ER224" i="5"/>
  <c r="ER225" i="5" s="1"/>
  <c r="EQ224" i="5"/>
  <c r="EQ225" i="5" s="1"/>
  <c r="EP224" i="5"/>
  <c r="EP225" i="5" s="1"/>
  <c r="EO224" i="5"/>
  <c r="EO225" i="5" s="1"/>
  <c r="EN224" i="5"/>
  <c r="EN225" i="5" s="1"/>
  <c r="EM224" i="5"/>
  <c r="EM225" i="5" s="1"/>
  <c r="EL224" i="5"/>
  <c r="EL225" i="5" s="1"/>
  <c r="EK224" i="5"/>
  <c r="EK225" i="5" s="1"/>
  <c r="EJ224" i="5"/>
  <c r="EJ225" i="5" s="1"/>
  <c r="EI224" i="5"/>
  <c r="EI225" i="5" s="1"/>
  <c r="EH224" i="5"/>
  <c r="EH225" i="5" s="1"/>
  <c r="EG224" i="5"/>
  <c r="EG225" i="5" s="1"/>
  <c r="EF224" i="5"/>
  <c r="EF225" i="5" s="1"/>
  <c r="EE224" i="5"/>
  <c r="EE225" i="5" s="1"/>
  <c r="ED224" i="5"/>
  <c r="ED225" i="5" s="1"/>
  <c r="EC224" i="5"/>
  <c r="EC225" i="5" s="1"/>
  <c r="EB224" i="5"/>
  <c r="EB225" i="5" s="1"/>
  <c r="EA224" i="5"/>
  <c r="EA225" i="5" s="1"/>
  <c r="DZ224" i="5"/>
  <c r="DZ225" i="5" s="1"/>
  <c r="DY224" i="5"/>
  <c r="DY225" i="5" s="1"/>
  <c r="DX224" i="5"/>
  <c r="DX225" i="5" s="1"/>
  <c r="DW224" i="5"/>
  <c r="DW225" i="5" s="1"/>
  <c r="DV224" i="5"/>
  <c r="DV225" i="5" s="1"/>
  <c r="DU224" i="5"/>
  <c r="DU225" i="5" s="1"/>
  <c r="DT224" i="5"/>
  <c r="DT225" i="5" s="1"/>
  <c r="DS224" i="5"/>
  <c r="DS225" i="5" s="1"/>
  <c r="DR224" i="5"/>
  <c r="DR225" i="5" s="1"/>
  <c r="DS135" i="5"/>
  <c r="DT135" i="5" s="1"/>
  <c r="DU135" i="5" s="1"/>
  <c r="DV135" i="5" s="1"/>
  <c r="DW135" i="5" s="1"/>
  <c r="DX135" i="5" s="1"/>
  <c r="DY135" i="5" s="1"/>
  <c r="DZ135" i="5" s="1"/>
  <c r="EA135" i="5" s="1"/>
  <c r="EB135" i="5" s="1"/>
  <c r="EC135" i="5" s="1"/>
  <c r="ED135" i="5" s="1"/>
  <c r="EE135" i="5" s="1"/>
  <c r="EF135" i="5" s="1"/>
  <c r="EG135" i="5" s="1"/>
  <c r="EH135" i="5" s="1"/>
  <c r="EI135" i="5" s="1"/>
  <c r="EJ135" i="5" s="1"/>
  <c r="EK135" i="5" s="1"/>
  <c r="EL135" i="5" s="1"/>
  <c r="EM135" i="5" s="1"/>
  <c r="EN135" i="5" s="1"/>
  <c r="EO135" i="5" s="1"/>
  <c r="EP135" i="5" s="1"/>
  <c r="EQ135" i="5" s="1"/>
  <c r="ER135" i="5" s="1"/>
  <c r="ES135" i="5" s="1"/>
  <c r="ET135" i="5" s="1"/>
  <c r="EU135" i="5" s="1"/>
  <c r="EV135" i="5" s="1"/>
  <c r="EW135" i="5" s="1"/>
  <c r="EX135" i="5" s="1"/>
  <c r="EY135" i="5" s="1"/>
  <c r="EZ135" i="5" s="1"/>
  <c r="FA135" i="5" s="1"/>
  <c r="FB135" i="5" s="1"/>
  <c r="FC135" i="5" s="1"/>
  <c r="FD135" i="5" s="1"/>
  <c r="FE135" i="5" s="1"/>
  <c r="DR132" i="5"/>
  <c r="FE125" i="5"/>
  <c r="FE126" i="5" s="1"/>
  <c r="FE127" i="5" s="1"/>
  <c r="FD125" i="5"/>
  <c r="EN125" i="5"/>
  <c r="FD124" i="5"/>
  <c r="FC124" i="5"/>
  <c r="FC125" i="5" s="1"/>
  <c r="FB124" i="5"/>
  <c r="FB125" i="5" s="1"/>
  <c r="FA124" i="5"/>
  <c r="FA125" i="5" s="1"/>
  <c r="EZ124" i="5"/>
  <c r="EZ125" i="5" s="1"/>
  <c r="EY124" i="5"/>
  <c r="EY125" i="5" s="1"/>
  <c r="EX124" i="5"/>
  <c r="EX125" i="5" s="1"/>
  <c r="EW124" i="5"/>
  <c r="EW125" i="5" s="1"/>
  <c r="EV124" i="5"/>
  <c r="EV125" i="5" s="1"/>
  <c r="EU124" i="5"/>
  <c r="EU125" i="5" s="1"/>
  <c r="ET124" i="5"/>
  <c r="ET125" i="5" s="1"/>
  <c r="ES124" i="5"/>
  <c r="ES125" i="5" s="1"/>
  <c r="ER124" i="5"/>
  <c r="ER125" i="5" s="1"/>
  <c r="EQ124" i="5"/>
  <c r="EQ125" i="5" s="1"/>
  <c r="EP124" i="5"/>
  <c r="EP125" i="5" s="1"/>
  <c r="EO124" i="5"/>
  <c r="EO125" i="5" s="1"/>
  <c r="EN124" i="5"/>
  <c r="EM124" i="5"/>
  <c r="EM125" i="5" s="1"/>
  <c r="EL124" i="5"/>
  <c r="EL125" i="5" s="1"/>
  <c r="EK124" i="5"/>
  <c r="EK125" i="5" s="1"/>
  <c r="EJ124" i="5"/>
  <c r="EJ125" i="5" s="1"/>
  <c r="EI124" i="5"/>
  <c r="EI125" i="5" s="1"/>
  <c r="EH124" i="5"/>
  <c r="EH125" i="5" s="1"/>
  <c r="EG124" i="5"/>
  <c r="EG125" i="5" s="1"/>
  <c r="EF124" i="5"/>
  <c r="EF125" i="5" s="1"/>
  <c r="EE124" i="5"/>
  <c r="EE125" i="5" s="1"/>
  <c r="ED124" i="5"/>
  <c r="ED125" i="5" s="1"/>
  <c r="EC124" i="5"/>
  <c r="EC125" i="5" s="1"/>
  <c r="EB124" i="5"/>
  <c r="EB125" i="5" s="1"/>
  <c r="EA124" i="5"/>
  <c r="EA125" i="5" s="1"/>
  <c r="DZ124" i="5"/>
  <c r="DZ125" i="5" s="1"/>
  <c r="DY124" i="5"/>
  <c r="DY125" i="5" s="1"/>
  <c r="DX124" i="5"/>
  <c r="DX125" i="5" s="1"/>
  <c r="DW124" i="5"/>
  <c r="DW125" i="5" s="1"/>
  <c r="DV124" i="5"/>
  <c r="DV125" i="5" s="1"/>
  <c r="DU124" i="5"/>
  <c r="DU125" i="5" s="1"/>
  <c r="DT124" i="5"/>
  <c r="DT125" i="5" s="1"/>
  <c r="DS124" i="5"/>
  <c r="DS125" i="5" s="1"/>
  <c r="DR124" i="5"/>
  <c r="DR125" i="5" s="1"/>
  <c r="EL80" i="5"/>
  <c r="DS35" i="5"/>
  <c r="DT35" i="5" s="1"/>
  <c r="DU35" i="5" s="1"/>
  <c r="DV35" i="5" s="1"/>
  <c r="DW35" i="5" s="1"/>
  <c r="DX35" i="5" s="1"/>
  <c r="DY35" i="5" s="1"/>
  <c r="DZ35" i="5" s="1"/>
  <c r="EA35" i="5" s="1"/>
  <c r="EB35" i="5" s="1"/>
  <c r="EC35" i="5" s="1"/>
  <c r="ED35" i="5" s="1"/>
  <c r="EE35" i="5" s="1"/>
  <c r="EF35" i="5" s="1"/>
  <c r="EG35" i="5" s="1"/>
  <c r="EH35" i="5" s="1"/>
  <c r="EI35" i="5" s="1"/>
  <c r="EJ35" i="5" s="1"/>
  <c r="EK35" i="5" s="1"/>
  <c r="EL35" i="5" s="1"/>
  <c r="EM35" i="5" s="1"/>
  <c r="EN35" i="5" s="1"/>
  <c r="EO35" i="5" s="1"/>
  <c r="EP35" i="5" s="1"/>
  <c r="EQ35" i="5" s="1"/>
  <c r="ER35" i="5" s="1"/>
  <c r="ES35" i="5" s="1"/>
  <c r="ET35" i="5" s="1"/>
  <c r="EU35" i="5" s="1"/>
  <c r="EV35" i="5" s="1"/>
  <c r="EW35" i="5" s="1"/>
  <c r="EX35" i="5" s="1"/>
  <c r="EY35" i="5" s="1"/>
  <c r="EZ35" i="5" s="1"/>
  <c r="FA35" i="5" s="1"/>
  <c r="FB35" i="5" s="1"/>
  <c r="FC35" i="5" s="1"/>
  <c r="FD35" i="5" s="1"/>
  <c r="FE35" i="5" s="1"/>
  <c r="EC15" i="5"/>
  <c r="EB15" i="5"/>
  <c r="EA15" i="5"/>
  <c r="DZ15" i="5"/>
  <c r="DY15" i="5"/>
  <c r="DX15" i="5"/>
  <c r="DW15" i="5"/>
  <c r="DV15" i="5"/>
  <c r="DU15" i="5"/>
  <c r="DT15" i="5"/>
  <c r="EC14" i="5"/>
  <c r="EB14" i="5"/>
  <c r="EA14" i="5"/>
  <c r="DZ14" i="5"/>
  <c r="DY14" i="5"/>
  <c r="DX14" i="5"/>
  <c r="DW14" i="5"/>
  <c r="DV14" i="5"/>
  <c r="DU14" i="5"/>
  <c r="DT14" i="5"/>
  <c r="EC13" i="5"/>
  <c r="EB13" i="5"/>
  <c r="EA13" i="5"/>
  <c r="DZ13" i="5"/>
  <c r="DY13" i="5"/>
  <c r="DX13" i="5"/>
  <c r="DW13" i="5"/>
  <c r="DV13" i="5"/>
  <c r="DU13" i="5"/>
  <c r="DT13" i="5"/>
  <c r="EC12" i="5"/>
  <c r="EC16" i="5" s="1"/>
  <c r="EB12" i="5"/>
  <c r="EB16" i="5" s="1"/>
  <c r="EA12" i="5"/>
  <c r="EA16" i="5" s="1"/>
  <c r="DZ12" i="5"/>
  <c r="DZ16" i="5" s="1"/>
  <c r="DY12" i="5"/>
  <c r="DY16" i="5" s="1"/>
  <c r="DX12" i="5"/>
  <c r="DX16" i="5" s="1"/>
  <c r="DW12" i="5"/>
  <c r="DW16" i="5" s="1"/>
  <c r="DV12" i="5"/>
  <c r="DV16" i="5" s="1"/>
  <c r="DU12" i="5"/>
  <c r="DU16" i="5" s="1"/>
  <c r="DT12" i="5"/>
  <c r="DT16" i="5" s="1"/>
  <c r="EC11" i="5"/>
  <c r="EB11" i="5" s="1"/>
  <c r="EA11" i="5" s="1"/>
  <c r="DR8" i="5"/>
  <c r="DR7" i="5"/>
  <c r="EL232" i="5"/>
  <c r="DN1241" i="5"/>
  <c r="DM1241" i="5"/>
  <c r="DL1241" i="5"/>
  <c r="DK1241" i="5"/>
  <c r="DJ1241" i="5"/>
  <c r="DI1241" i="5"/>
  <c r="DH1241" i="5"/>
  <c r="DG1241" i="5"/>
  <c r="DF1241" i="5"/>
  <c r="DE1241" i="5"/>
  <c r="DD1241" i="5"/>
  <c r="DC1241" i="5"/>
  <c r="DB1241" i="5"/>
  <c r="DA1241" i="5"/>
  <c r="CZ1241" i="5"/>
  <c r="CY1241" i="5"/>
  <c r="CX1241" i="5"/>
  <c r="CW1241" i="5"/>
  <c r="CV1241" i="5"/>
  <c r="CU1241" i="5"/>
  <c r="CT1241" i="5"/>
  <c r="CS1241" i="5"/>
  <c r="CR1241" i="5"/>
  <c r="CQ1241" i="5"/>
  <c r="CP1241" i="5"/>
  <c r="CO1241" i="5"/>
  <c r="CN1241" i="5"/>
  <c r="CM1241" i="5"/>
  <c r="CL1241" i="5"/>
  <c r="CK1241" i="5"/>
  <c r="CJ1241" i="5"/>
  <c r="CI1241" i="5"/>
  <c r="CH1241" i="5"/>
  <c r="CG1241" i="5"/>
  <c r="CF1241" i="5"/>
  <c r="CE1241" i="5"/>
  <c r="CD1241" i="5"/>
  <c r="DN1240" i="5"/>
  <c r="DM1240" i="5"/>
  <c r="DL1240" i="5"/>
  <c r="DK1240" i="5"/>
  <c r="DJ1240" i="5"/>
  <c r="DI1240" i="5"/>
  <c r="DH1240" i="5"/>
  <c r="DG1240" i="5"/>
  <c r="DF1240" i="5"/>
  <c r="DE1240" i="5"/>
  <c r="DD1240" i="5"/>
  <c r="DC1240" i="5"/>
  <c r="DB1240" i="5"/>
  <c r="DA1240" i="5"/>
  <c r="CZ1240" i="5"/>
  <c r="CY1240" i="5"/>
  <c r="CX1240" i="5"/>
  <c r="CW1240" i="5"/>
  <c r="CV1240" i="5"/>
  <c r="CU1240" i="5"/>
  <c r="CT1240" i="5"/>
  <c r="CS1240" i="5"/>
  <c r="CR1240" i="5"/>
  <c r="CQ1240" i="5"/>
  <c r="CP1240" i="5"/>
  <c r="CO1240" i="5"/>
  <c r="CN1240" i="5"/>
  <c r="CM1240" i="5"/>
  <c r="CL1240" i="5"/>
  <c r="CK1240" i="5"/>
  <c r="CJ1240" i="5"/>
  <c r="CI1240" i="5"/>
  <c r="CH1240" i="5"/>
  <c r="CG1240" i="5"/>
  <c r="CF1240" i="5"/>
  <c r="CE1240" i="5"/>
  <c r="CD1240" i="5"/>
  <c r="DN1239" i="5"/>
  <c r="DM1239" i="5"/>
  <c r="DL1239" i="5"/>
  <c r="DK1239" i="5"/>
  <c r="DJ1239" i="5"/>
  <c r="DI1239" i="5"/>
  <c r="DH1239" i="5"/>
  <c r="DG1239" i="5"/>
  <c r="DF1239" i="5"/>
  <c r="DE1239" i="5"/>
  <c r="DD1239" i="5"/>
  <c r="DC1239" i="5"/>
  <c r="DB1239" i="5"/>
  <c r="DA1239" i="5"/>
  <c r="CZ1239" i="5"/>
  <c r="CY1239" i="5"/>
  <c r="CX1239" i="5"/>
  <c r="CW1239" i="5"/>
  <c r="CV1239" i="5"/>
  <c r="CU1239" i="5"/>
  <c r="CT1239" i="5"/>
  <c r="CS1239" i="5"/>
  <c r="CR1239" i="5"/>
  <c r="CQ1239" i="5"/>
  <c r="CP1239" i="5"/>
  <c r="CO1239" i="5"/>
  <c r="CN1239" i="5"/>
  <c r="CM1239" i="5"/>
  <c r="CL1239" i="5"/>
  <c r="CK1239" i="5"/>
  <c r="CJ1239" i="5"/>
  <c r="CI1239" i="5"/>
  <c r="CH1239" i="5"/>
  <c r="CG1239" i="5"/>
  <c r="CF1239" i="5"/>
  <c r="CE1239" i="5"/>
  <c r="CD1239" i="5"/>
  <c r="DN1238" i="5"/>
  <c r="DM1238" i="5"/>
  <c r="DL1238" i="5"/>
  <c r="DK1238" i="5"/>
  <c r="DJ1238" i="5"/>
  <c r="DI1238" i="5"/>
  <c r="DH1238" i="5"/>
  <c r="DG1238" i="5"/>
  <c r="DF1238" i="5"/>
  <c r="DE1238" i="5"/>
  <c r="DD1238" i="5"/>
  <c r="DC1238" i="5"/>
  <c r="DB1238" i="5"/>
  <c r="DA1238" i="5"/>
  <c r="CZ1238" i="5"/>
  <c r="CY1238" i="5"/>
  <c r="CX1238" i="5"/>
  <c r="CW1238" i="5"/>
  <c r="CV1238" i="5"/>
  <c r="CU1238" i="5"/>
  <c r="CT1238" i="5"/>
  <c r="CS1238" i="5"/>
  <c r="CR1238" i="5"/>
  <c r="CQ1238" i="5"/>
  <c r="CP1238" i="5"/>
  <c r="CO1238" i="5"/>
  <c r="CN1238" i="5"/>
  <c r="CM1238" i="5"/>
  <c r="CL1238" i="5"/>
  <c r="CK1238" i="5"/>
  <c r="CJ1238" i="5"/>
  <c r="CI1238" i="5"/>
  <c r="CH1238" i="5"/>
  <c r="CG1238" i="5"/>
  <c r="CF1238" i="5"/>
  <c r="CE1238" i="5"/>
  <c r="CD1238" i="5"/>
  <c r="DN1237" i="5"/>
  <c r="DM1237" i="5"/>
  <c r="DL1237" i="5"/>
  <c r="DK1237" i="5"/>
  <c r="DJ1237" i="5"/>
  <c r="DI1237" i="5"/>
  <c r="DH1237" i="5"/>
  <c r="DG1237" i="5"/>
  <c r="DF1237" i="5"/>
  <c r="DE1237" i="5"/>
  <c r="DD1237" i="5"/>
  <c r="DC1237" i="5"/>
  <c r="DB1237" i="5"/>
  <c r="DA1237" i="5"/>
  <c r="CZ1237" i="5"/>
  <c r="CY1237" i="5"/>
  <c r="CX1237" i="5"/>
  <c r="CW1237" i="5"/>
  <c r="CV1237" i="5"/>
  <c r="CU1237" i="5"/>
  <c r="CT1237" i="5"/>
  <c r="CS1237" i="5"/>
  <c r="CR1237" i="5"/>
  <c r="CQ1237" i="5"/>
  <c r="CP1237" i="5"/>
  <c r="CO1237" i="5"/>
  <c r="CN1237" i="5"/>
  <c r="CM1237" i="5"/>
  <c r="CL1237" i="5"/>
  <c r="CK1237" i="5"/>
  <c r="CJ1237" i="5"/>
  <c r="CI1237" i="5"/>
  <c r="CH1237" i="5"/>
  <c r="CG1237" i="5"/>
  <c r="CF1237" i="5"/>
  <c r="CE1237" i="5"/>
  <c r="CD1237" i="5"/>
  <c r="DN1236" i="5"/>
  <c r="DM1236" i="5"/>
  <c r="DL1236" i="5"/>
  <c r="DK1236" i="5"/>
  <c r="DJ1236" i="5"/>
  <c r="DI1236" i="5"/>
  <c r="DH1236" i="5"/>
  <c r="DG1236" i="5"/>
  <c r="DF1236" i="5"/>
  <c r="DE1236" i="5"/>
  <c r="DD1236" i="5"/>
  <c r="DC1236" i="5"/>
  <c r="DB1236" i="5"/>
  <c r="DA1236" i="5"/>
  <c r="CZ1236" i="5"/>
  <c r="CY1236" i="5"/>
  <c r="CX1236" i="5"/>
  <c r="CW1236" i="5"/>
  <c r="CV1236" i="5"/>
  <c r="CU1236" i="5"/>
  <c r="CT1236" i="5"/>
  <c r="CS1236" i="5"/>
  <c r="CR1236" i="5"/>
  <c r="CQ1236" i="5"/>
  <c r="CP1236" i="5"/>
  <c r="CO1236" i="5"/>
  <c r="CN1236" i="5"/>
  <c r="CM1236" i="5"/>
  <c r="CL1236" i="5"/>
  <c r="CK1236" i="5"/>
  <c r="CJ1236" i="5"/>
  <c r="CI1236" i="5"/>
  <c r="CH1236" i="5"/>
  <c r="CG1236" i="5"/>
  <c r="CF1236" i="5"/>
  <c r="CE1236" i="5"/>
  <c r="CD1236" i="5"/>
  <c r="CD1235" i="5"/>
  <c r="CE1235" i="5" s="1"/>
  <c r="CF1235" i="5" s="1"/>
  <c r="CG1235" i="5" s="1"/>
  <c r="CH1235" i="5" s="1"/>
  <c r="CI1235" i="5" s="1"/>
  <c r="CJ1235" i="5" s="1"/>
  <c r="CK1235" i="5" s="1"/>
  <c r="CL1235" i="5" s="1"/>
  <c r="CM1235" i="5" s="1"/>
  <c r="CN1235" i="5" s="1"/>
  <c r="CO1235" i="5" s="1"/>
  <c r="CP1235" i="5" s="1"/>
  <c r="CQ1235" i="5" s="1"/>
  <c r="CR1235" i="5" s="1"/>
  <c r="CS1235" i="5" s="1"/>
  <c r="CT1235" i="5" s="1"/>
  <c r="CU1235" i="5" s="1"/>
  <c r="CV1235" i="5" s="1"/>
  <c r="CW1235" i="5" s="1"/>
  <c r="CX1235" i="5" s="1"/>
  <c r="CY1235" i="5" s="1"/>
  <c r="CZ1235" i="5" s="1"/>
  <c r="DA1235" i="5" s="1"/>
  <c r="DB1235" i="5" s="1"/>
  <c r="DC1235" i="5" s="1"/>
  <c r="DD1235" i="5" s="1"/>
  <c r="DE1235" i="5" s="1"/>
  <c r="DF1235" i="5" s="1"/>
  <c r="DG1235" i="5" s="1"/>
  <c r="DH1235" i="5" s="1"/>
  <c r="DI1235" i="5" s="1"/>
  <c r="DJ1235" i="5" s="1"/>
  <c r="DK1235" i="5" s="1"/>
  <c r="DL1235" i="5" s="1"/>
  <c r="DM1235" i="5" s="1"/>
  <c r="DN1235" i="5" s="1"/>
  <c r="DQ1231" i="5"/>
  <c r="DQ1232" i="5" s="1"/>
  <c r="DQ1233" i="5" s="1"/>
  <c r="DP1230" i="5"/>
  <c r="DP1231" i="5" s="1"/>
  <c r="DO1230" i="5"/>
  <c r="DO1231" i="5" s="1"/>
  <c r="DN1230" i="5"/>
  <c r="DN1231" i="5" s="1"/>
  <c r="DM1230" i="5"/>
  <c r="DM1231" i="5" s="1"/>
  <c r="DL1230" i="5"/>
  <c r="DL1231" i="5" s="1"/>
  <c r="DK1230" i="5"/>
  <c r="DK1231" i="5" s="1"/>
  <c r="DJ1230" i="5"/>
  <c r="DJ1231" i="5" s="1"/>
  <c r="DI1230" i="5"/>
  <c r="DI1231" i="5" s="1"/>
  <c r="DH1230" i="5"/>
  <c r="DH1231" i="5" s="1"/>
  <c r="DG1230" i="5"/>
  <c r="DG1231" i="5" s="1"/>
  <c r="DF1230" i="5"/>
  <c r="DF1231" i="5" s="1"/>
  <c r="DE1230" i="5"/>
  <c r="DE1231" i="5" s="1"/>
  <c r="DD1230" i="5"/>
  <c r="DD1231" i="5" s="1"/>
  <c r="DC1230" i="5"/>
  <c r="DC1231" i="5" s="1"/>
  <c r="DB1230" i="5"/>
  <c r="DB1231" i="5" s="1"/>
  <c r="DA1230" i="5"/>
  <c r="DA1231" i="5" s="1"/>
  <c r="CZ1230" i="5"/>
  <c r="CZ1231" i="5" s="1"/>
  <c r="CY1230" i="5"/>
  <c r="CY1231" i="5" s="1"/>
  <c r="CX1230" i="5"/>
  <c r="CX1231" i="5" s="1"/>
  <c r="CW1230" i="5"/>
  <c r="CW1231" i="5" s="1"/>
  <c r="CV1230" i="5"/>
  <c r="CV1231" i="5" s="1"/>
  <c r="CU1230" i="5"/>
  <c r="CU1231" i="5" s="1"/>
  <c r="CT1230" i="5"/>
  <c r="CT1231" i="5" s="1"/>
  <c r="CS1230" i="5"/>
  <c r="CS1231" i="5" s="1"/>
  <c r="CR1230" i="5"/>
  <c r="CR1231" i="5" s="1"/>
  <c r="CQ1230" i="5"/>
  <c r="CQ1231" i="5" s="1"/>
  <c r="CP1230" i="5"/>
  <c r="CP1231" i="5" s="1"/>
  <c r="CO1230" i="5"/>
  <c r="CO1231" i="5" s="1"/>
  <c r="CN1230" i="5"/>
  <c r="CN1231" i="5" s="1"/>
  <c r="CM1230" i="5"/>
  <c r="CM1231" i="5" s="1"/>
  <c r="CL1230" i="5"/>
  <c r="CL1231" i="5" s="1"/>
  <c r="CK1230" i="5"/>
  <c r="CK1231" i="5" s="1"/>
  <c r="CJ1230" i="5"/>
  <c r="CJ1231" i="5" s="1"/>
  <c r="CI1230" i="5"/>
  <c r="CI1231" i="5" s="1"/>
  <c r="CH1230" i="5"/>
  <c r="CH1231" i="5" s="1"/>
  <c r="CG1230" i="5"/>
  <c r="CG1231" i="5" s="1"/>
  <c r="CF1230" i="5"/>
  <c r="CF1231" i="5" s="1"/>
  <c r="CE1230" i="5"/>
  <c r="CE1231" i="5" s="1"/>
  <c r="CD1230" i="5"/>
  <c r="CD1231" i="5" s="1"/>
  <c r="CE1141" i="5"/>
  <c r="CF1141" i="5" s="1"/>
  <c r="CG1141" i="5" s="1"/>
  <c r="CH1141" i="5" s="1"/>
  <c r="CI1141" i="5" s="1"/>
  <c r="CJ1141" i="5" s="1"/>
  <c r="CK1141" i="5" s="1"/>
  <c r="CL1141" i="5" s="1"/>
  <c r="CM1141" i="5" s="1"/>
  <c r="CN1141" i="5" s="1"/>
  <c r="CO1141" i="5" s="1"/>
  <c r="CP1141" i="5" s="1"/>
  <c r="CQ1141" i="5" s="1"/>
  <c r="CR1141" i="5" s="1"/>
  <c r="CS1141" i="5" s="1"/>
  <c r="CT1141" i="5" s="1"/>
  <c r="CU1141" i="5" s="1"/>
  <c r="CV1141" i="5" s="1"/>
  <c r="CW1141" i="5" s="1"/>
  <c r="CX1141" i="5" s="1"/>
  <c r="CY1141" i="5" s="1"/>
  <c r="CZ1141" i="5" s="1"/>
  <c r="DA1141" i="5" s="1"/>
  <c r="DB1141" i="5" s="1"/>
  <c r="DC1141" i="5" s="1"/>
  <c r="DD1141" i="5" s="1"/>
  <c r="DE1141" i="5" s="1"/>
  <c r="DF1141" i="5" s="1"/>
  <c r="DG1141" i="5" s="1"/>
  <c r="DH1141" i="5" s="1"/>
  <c r="DI1141" i="5" s="1"/>
  <c r="DJ1141" i="5" s="1"/>
  <c r="DK1141" i="5" s="1"/>
  <c r="DL1141" i="5" s="1"/>
  <c r="DM1141" i="5" s="1"/>
  <c r="DN1141" i="5" s="1"/>
  <c r="DO1141" i="5" s="1"/>
  <c r="DP1141" i="5" s="1"/>
  <c r="DQ1141" i="5" s="1"/>
  <c r="DQ1131" i="5"/>
  <c r="DQ1132" i="5" s="1"/>
  <c r="DQ1133" i="5" s="1"/>
  <c r="DP1130" i="5"/>
  <c r="DP1131" i="5" s="1"/>
  <c r="DO1130" i="5"/>
  <c r="DO1131" i="5" s="1"/>
  <c r="DN1130" i="5"/>
  <c r="DN1131" i="5" s="1"/>
  <c r="DM1130" i="5"/>
  <c r="DM1131" i="5" s="1"/>
  <c r="DL1130" i="5"/>
  <c r="DL1131" i="5" s="1"/>
  <c r="DK1130" i="5"/>
  <c r="DK1131" i="5" s="1"/>
  <c r="DJ1130" i="5"/>
  <c r="DJ1131" i="5" s="1"/>
  <c r="DI1130" i="5"/>
  <c r="DI1131" i="5" s="1"/>
  <c r="DH1130" i="5"/>
  <c r="DH1131" i="5" s="1"/>
  <c r="DG1130" i="5"/>
  <c r="DG1131" i="5" s="1"/>
  <c r="DF1130" i="5"/>
  <c r="DF1131" i="5" s="1"/>
  <c r="DE1130" i="5"/>
  <c r="DE1131" i="5" s="1"/>
  <c r="DD1130" i="5"/>
  <c r="DD1131" i="5" s="1"/>
  <c r="DC1130" i="5"/>
  <c r="DC1131" i="5" s="1"/>
  <c r="DB1130" i="5"/>
  <c r="DB1131" i="5" s="1"/>
  <c r="DA1130" i="5"/>
  <c r="DA1131" i="5" s="1"/>
  <c r="CZ1130" i="5"/>
  <c r="CZ1131" i="5" s="1"/>
  <c r="CY1130" i="5"/>
  <c r="CY1131" i="5" s="1"/>
  <c r="CX1130" i="5"/>
  <c r="CX1131" i="5" s="1"/>
  <c r="CW1130" i="5"/>
  <c r="CW1131" i="5" s="1"/>
  <c r="CV1130" i="5"/>
  <c r="CV1131" i="5" s="1"/>
  <c r="CU1130" i="5"/>
  <c r="CU1131" i="5" s="1"/>
  <c r="CT1130" i="5"/>
  <c r="CT1131" i="5" s="1"/>
  <c r="CS1130" i="5"/>
  <c r="CS1131" i="5" s="1"/>
  <c r="CR1130" i="5"/>
  <c r="CR1131" i="5" s="1"/>
  <c r="CQ1130" i="5"/>
  <c r="CQ1131" i="5" s="1"/>
  <c r="CP1130" i="5"/>
  <c r="CP1131" i="5" s="1"/>
  <c r="CO1130" i="5"/>
  <c r="CO1131" i="5" s="1"/>
  <c r="CN1130" i="5"/>
  <c r="CN1131" i="5" s="1"/>
  <c r="CM1130" i="5"/>
  <c r="CM1131" i="5" s="1"/>
  <c r="CL1130" i="5"/>
  <c r="CL1131" i="5" s="1"/>
  <c r="CK1130" i="5"/>
  <c r="CK1131" i="5" s="1"/>
  <c r="CJ1130" i="5"/>
  <c r="CJ1131" i="5" s="1"/>
  <c r="CI1130" i="5"/>
  <c r="CI1131" i="5" s="1"/>
  <c r="CH1130" i="5"/>
  <c r="CH1131" i="5" s="1"/>
  <c r="CG1130" i="5"/>
  <c r="CG1131" i="5" s="1"/>
  <c r="CF1130" i="5"/>
  <c r="CF1131" i="5" s="1"/>
  <c r="CE1130" i="5"/>
  <c r="CE1131" i="5" s="1"/>
  <c r="CD1130" i="5"/>
  <c r="CD1131" i="5" s="1"/>
  <c r="CE1041" i="5"/>
  <c r="CF1041" i="5" s="1"/>
  <c r="CG1041" i="5" s="1"/>
  <c r="CH1041" i="5" s="1"/>
  <c r="CI1041" i="5" s="1"/>
  <c r="CJ1041" i="5" s="1"/>
  <c r="CK1041" i="5" s="1"/>
  <c r="CL1041" i="5" s="1"/>
  <c r="CM1041" i="5" s="1"/>
  <c r="CN1041" i="5" s="1"/>
  <c r="CO1041" i="5" s="1"/>
  <c r="CP1041" i="5" s="1"/>
  <c r="CQ1041" i="5" s="1"/>
  <c r="CR1041" i="5" s="1"/>
  <c r="CS1041" i="5" s="1"/>
  <c r="CT1041" i="5" s="1"/>
  <c r="CU1041" i="5" s="1"/>
  <c r="CV1041" i="5" s="1"/>
  <c r="CW1041" i="5" s="1"/>
  <c r="CX1041" i="5" s="1"/>
  <c r="CY1041" i="5" s="1"/>
  <c r="CZ1041" i="5" s="1"/>
  <c r="DA1041" i="5" s="1"/>
  <c r="DB1041" i="5" s="1"/>
  <c r="DC1041" i="5" s="1"/>
  <c r="DD1041" i="5" s="1"/>
  <c r="DE1041" i="5" s="1"/>
  <c r="DF1041" i="5" s="1"/>
  <c r="DG1041" i="5" s="1"/>
  <c r="DH1041" i="5" s="1"/>
  <c r="DI1041" i="5" s="1"/>
  <c r="DJ1041" i="5" s="1"/>
  <c r="DK1041" i="5" s="1"/>
  <c r="DL1041" i="5" s="1"/>
  <c r="DM1041" i="5" s="1"/>
  <c r="DN1041" i="5" s="1"/>
  <c r="DO1041" i="5" s="1"/>
  <c r="DP1041" i="5" s="1"/>
  <c r="DQ1041" i="5" s="1"/>
  <c r="DQ1031" i="5"/>
  <c r="DQ1032" i="5" s="1"/>
  <c r="DQ1033" i="5" s="1"/>
  <c r="DP1030" i="5"/>
  <c r="DP1031" i="5" s="1"/>
  <c r="DO1030" i="5"/>
  <c r="DO1031" i="5" s="1"/>
  <c r="DN1030" i="5"/>
  <c r="DN1031" i="5" s="1"/>
  <c r="DM1030" i="5"/>
  <c r="DM1031" i="5" s="1"/>
  <c r="DL1030" i="5"/>
  <c r="DL1031" i="5" s="1"/>
  <c r="DK1030" i="5"/>
  <c r="DK1031" i="5" s="1"/>
  <c r="DJ1030" i="5"/>
  <c r="DJ1031" i="5" s="1"/>
  <c r="DI1030" i="5"/>
  <c r="DI1031" i="5" s="1"/>
  <c r="DH1030" i="5"/>
  <c r="DH1031" i="5" s="1"/>
  <c r="DG1030" i="5"/>
  <c r="DG1031" i="5" s="1"/>
  <c r="DF1030" i="5"/>
  <c r="DF1031" i="5" s="1"/>
  <c r="DE1030" i="5"/>
  <c r="DE1031" i="5" s="1"/>
  <c r="DD1030" i="5"/>
  <c r="DD1031" i="5" s="1"/>
  <c r="DC1030" i="5"/>
  <c r="DC1031" i="5" s="1"/>
  <c r="DB1030" i="5"/>
  <c r="DB1031" i="5" s="1"/>
  <c r="DA1030" i="5"/>
  <c r="DA1031" i="5" s="1"/>
  <c r="CZ1030" i="5"/>
  <c r="CZ1031" i="5" s="1"/>
  <c r="CY1030" i="5"/>
  <c r="CY1031" i="5" s="1"/>
  <c r="CX1030" i="5"/>
  <c r="CX1031" i="5" s="1"/>
  <c r="CW1030" i="5"/>
  <c r="CW1031" i="5" s="1"/>
  <c r="CV1030" i="5"/>
  <c r="CV1031" i="5" s="1"/>
  <c r="CU1030" i="5"/>
  <c r="CU1031" i="5" s="1"/>
  <c r="CT1030" i="5"/>
  <c r="CT1031" i="5" s="1"/>
  <c r="CS1030" i="5"/>
  <c r="CS1031" i="5" s="1"/>
  <c r="CR1030" i="5"/>
  <c r="CR1031" i="5" s="1"/>
  <c r="CQ1030" i="5"/>
  <c r="CQ1031" i="5" s="1"/>
  <c r="CP1030" i="5"/>
  <c r="CP1031" i="5" s="1"/>
  <c r="CO1030" i="5"/>
  <c r="CO1031" i="5" s="1"/>
  <c r="CN1030" i="5"/>
  <c r="CN1031" i="5" s="1"/>
  <c r="CM1030" i="5"/>
  <c r="CM1031" i="5" s="1"/>
  <c r="CL1030" i="5"/>
  <c r="CL1031" i="5" s="1"/>
  <c r="CK1030" i="5"/>
  <c r="CK1031" i="5" s="1"/>
  <c r="CJ1030" i="5"/>
  <c r="CJ1031" i="5" s="1"/>
  <c r="CI1030" i="5"/>
  <c r="CI1031" i="5" s="1"/>
  <c r="CH1030" i="5"/>
  <c r="CH1031" i="5" s="1"/>
  <c r="CG1030" i="5"/>
  <c r="CG1031" i="5" s="1"/>
  <c r="CF1030" i="5"/>
  <c r="CF1031" i="5" s="1"/>
  <c r="CE1030" i="5"/>
  <c r="CE1031" i="5" s="1"/>
  <c r="CD1030" i="5"/>
  <c r="CD1031" i="5" s="1"/>
  <c r="CE941" i="5"/>
  <c r="CF941" i="5" s="1"/>
  <c r="CG941" i="5" s="1"/>
  <c r="CH941" i="5" s="1"/>
  <c r="CI941" i="5" s="1"/>
  <c r="CJ941" i="5" s="1"/>
  <c r="CK941" i="5" s="1"/>
  <c r="CL941" i="5" s="1"/>
  <c r="CM941" i="5" s="1"/>
  <c r="CN941" i="5" s="1"/>
  <c r="CO941" i="5" s="1"/>
  <c r="CP941" i="5" s="1"/>
  <c r="CQ941" i="5" s="1"/>
  <c r="CR941" i="5" s="1"/>
  <c r="CS941" i="5" s="1"/>
  <c r="CT941" i="5" s="1"/>
  <c r="CU941" i="5" s="1"/>
  <c r="CV941" i="5" s="1"/>
  <c r="CW941" i="5" s="1"/>
  <c r="CX941" i="5" s="1"/>
  <c r="CY941" i="5" s="1"/>
  <c r="CZ941" i="5" s="1"/>
  <c r="DA941" i="5" s="1"/>
  <c r="DB941" i="5" s="1"/>
  <c r="DC941" i="5" s="1"/>
  <c r="DD941" i="5" s="1"/>
  <c r="DE941" i="5" s="1"/>
  <c r="DF941" i="5" s="1"/>
  <c r="DG941" i="5" s="1"/>
  <c r="DH941" i="5" s="1"/>
  <c r="DI941" i="5" s="1"/>
  <c r="DJ941" i="5" s="1"/>
  <c r="DK941" i="5" s="1"/>
  <c r="DL941" i="5" s="1"/>
  <c r="DM941" i="5" s="1"/>
  <c r="DN941" i="5" s="1"/>
  <c r="DO941" i="5" s="1"/>
  <c r="DP941" i="5" s="1"/>
  <c r="DQ941" i="5" s="1"/>
  <c r="DQ931" i="5"/>
  <c r="DQ932" i="5" s="1"/>
  <c r="DQ933" i="5" s="1"/>
  <c r="DP930" i="5"/>
  <c r="DP931" i="5" s="1"/>
  <c r="DO930" i="5"/>
  <c r="DO931" i="5" s="1"/>
  <c r="DN930" i="5"/>
  <c r="DN931" i="5" s="1"/>
  <c r="DM930" i="5"/>
  <c r="DM931" i="5" s="1"/>
  <c r="DL930" i="5"/>
  <c r="DL931" i="5" s="1"/>
  <c r="DK930" i="5"/>
  <c r="DK931" i="5" s="1"/>
  <c r="DJ930" i="5"/>
  <c r="DJ931" i="5" s="1"/>
  <c r="DI930" i="5"/>
  <c r="DI931" i="5" s="1"/>
  <c r="DH930" i="5"/>
  <c r="DH931" i="5" s="1"/>
  <c r="DG930" i="5"/>
  <c r="DG931" i="5" s="1"/>
  <c r="DF930" i="5"/>
  <c r="DF931" i="5" s="1"/>
  <c r="DE930" i="5"/>
  <c r="DE931" i="5" s="1"/>
  <c r="DD930" i="5"/>
  <c r="DD931" i="5" s="1"/>
  <c r="DC930" i="5"/>
  <c r="DC931" i="5" s="1"/>
  <c r="DB930" i="5"/>
  <c r="DB931" i="5" s="1"/>
  <c r="DA930" i="5"/>
  <c r="DA931" i="5" s="1"/>
  <c r="CZ930" i="5"/>
  <c r="CZ931" i="5" s="1"/>
  <c r="CY930" i="5"/>
  <c r="CY931" i="5" s="1"/>
  <c r="CX930" i="5"/>
  <c r="CX931" i="5" s="1"/>
  <c r="CW930" i="5"/>
  <c r="CW931" i="5" s="1"/>
  <c r="CV930" i="5"/>
  <c r="CV931" i="5" s="1"/>
  <c r="CU930" i="5"/>
  <c r="CU931" i="5" s="1"/>
  <c r="CT930" i="5"/>
  <c r="CT931" i="5" s="1"/>
  <c r="CS930" i="5"/>
  <c r="CS931" i="5" s="1"/>
  <c r="CR930" i="5"/>
  <c r="CR931" i="5" s="1"/>
  <c r="CQ930" i="5"/>
  <c r="CQ931" i="5" s="1"/>
  <c r="CP930" i="5"/>
  <c r="CP931" i="5" s="1"/>
  <c r="CO930" i="5"/>
  <c r="CO931" i="5" s="1"/>
  <c r="CN930" i="5"/>
  <c r="CN931" i="5" s="1"/>
  <c r="CM930" i="5"/>
  <c r="CM931" i="5" s="1"/>
  <c r="CL930" i="5"/>
  <c r="CL931" i="5" s="1"/>
  <c r="CK930" i="5"/>
  <c r="CK931" i="5" s="1"/>
  <c r="CJ930" i="5"/>
  <c r="CJ931" i="5" s="1"/>
  <c r="CI930" i="5"/>
  <c r="CI931" i="5" s="1"/>
  <c r="CH930" i="5"/>
  <c r="CH931" i="5" s="1"/>
  <c r="CG930" i="5"/>
  <c r="CG931" i="5" s="1"/>
  <c r="CF930" i="5"/>
  <c r="CF931" i="5" s="1"/>
  <c r="CE930" i="5"/>
  <c r="CE931" i="5" s="1"/>
  <c r="CD930" i="5"/>
  <c r="CD931" i="5" s="1"/>
  <c r="CE841" i="5"/>
  <c r="CF841" i="5" s="1"/>
  <c r="CG841" i="5" s="1"/>
  <c r="CH841" i="5" s="1"/>
  <c r="CI841" i="5" s="1"/>
  <c r="CJ841" i="5" s="1"/>
  <c r="CK841" i="5" s="1"/>
  <c r="CL841" i="5" s="1"/>
  <c r="CM841" i="5" s="1"/>
  <c r="CN841" i="5" s="1"/>
  <c r="CO841" i="5" s="1"/>
  <c r="CP841" i="5" s="1"/>
  <c r="CQ841" i="5" s="1"/>
  <c r="CR841" i="5" s="1"/>
  <c r="CS841" i="5" s="1"/>
  <c r="CT841" i="5" s="1"/>
  <c r="CU841" i="5" s="1"/>
  <c r="CV841" i="5" s="1"/>
  <c r="CW841" i="5" s="1"/>
  <c r="CX841" i="5" s="1"/>
  <c r="CY841" i="5" s="1"/>
  <c r="CZ841" i="5" s="1"/>
  <c r="DA841" i="5" s="1"/>
  <c r="DB841" i="5" s="1"/>
  <c r="DC841" i="5" s="1"/>
  <c r="DD841" i="5" s="1"/>
  <c r="DE841" i="5" s="1"/>
  <c r="DF841" i="5" s="1"/>
  <c r="DG841" i="5" s="1"/>
  <c r="DH841" i="5" s="1"/>
  <c r="DI841" i="5" s="1"/>
  <c r="DJ841" i="5" s="1"/>
  <c r="DK841" i="5" s="1"/>
  <c r="DL841" i="5" s="1"/>
  <c r="DM841" i="5" s="1"/>
  <c r="DN841" i="5" s="1"/>
  <c r="DO841" i="5" s="1"/>
  <c r="DP841" i="5" s="1"/>
  <c r="DQ841" i="5" s="1"/>
  <c r="DQ828" i="5"/>
  <c r="DQ829" i="5" s="1"/>
  <c r="CD778" i="5"/>
  <c r="CE777" i="5"/>
  <c r="CD825" i="5" s="1"/>
  <c r="CD777" i="5"/>
  <c r="CF776" i="5"/>
  <c r="CE776" i="5"/>
  <c r="CD776" i="5"/>
  <c r="CG775" i="5"/>
  <c r="CF775" i="5"/>
  <c r="CE775" i="5"/>
  <c r="CD775" i="5"/>
  <c r="CH774" i="5"/>
  <c r="CG774" i="5"/>
  <c r="CF774" i="5"/>
  <c r="CE774" i="5"/>
  <c r="CD774" i="5"/>
  <c r="CI773" i="5"/>
  <c r="CH773" i="5"/>
  <c r="CG773" i="5"/>
  <c r="CF821" i="5" s="1"/>
  <c r="CF773" i="5"/>
  <c r="CE773" i="5"/>
  <c r="CD773" i="5"/>
  <c r="CJ772" i="5"/>
  <c r="CI772" i="5"/>
  <c r="CH772" i="5"/>
  <c r="CG772" i="5"/>
  <c r="CF772" i="5"/>
  <c r="CE820" i="5" s="1"/>
  <c r="CE772" i="5"/>
  <c r="CD772" i="5"/>
  <c r="CK771" i="5"/>
  <c r="CJ771" i="5"/>
  <c r="CI771" i="5"/>
  <c r="CH771" i="5"/>
  <c r="CG771" i="5"/>
  <c r="CF771" i="5"/>
  <c r="CE819" i="5" s="1"/>
  <c r="CE771" i="5"/>
  <c r="CD771" i="5"/>
  <c r="CL770" i="5"/>
  <c r="CK770" i="5"/>
  <c r="CJ770" i="5"/>
  <c r="CI770" i="5"/>
  <c r="CH770" i="5"/>
  <c r="CG770" i="5"/>
  <c r="CF818" i="5" s="1"/>
  <c r="CF770" i="5"/>
  <c r="CE770" i="5"/>
  <c r="CD770" i="5"/>
  <c r="CM769" i="5"/>
  <c r="CL769" i="5"/>
  <c r="CK769" i="5"/>
  <c r="CJ769" i="5"/>
  <c r="CI769" i="5"/>
  <c r="CH817" i="5" s="1"/>
  <c r="CH769" i="5"/>
  <c r="CG769" i="5"/>
  <c r="CF769" i="5"/>
  <c r="CE769" i="5"/>
  <c r="CD769" i="5"/>
  <c r="CN768" i="5"/>
  <c r="CM768" i="5"/>
  <c r="CL768" i="5"/>
  <c r="CK816" i="5" s="1"/>
  <c r="CK768" i="5"/>
  <c r="CJ768" i="5"/>
  <c r="CI768" i="5"/>
  <c r="CH768" i="5"/>
  <c r="CG768" i="5"/>
  <c r="CF768" i="5"/>
  <c r="CE768" i="5"/>
  <c r="CD768" i="5"/>
  <c r="CO767" i="5"/>
  <c r="CN767" i="5"/>
  <c r="CM767" i="5"/>
  <c r="CL767" i="5"/>
  <c r="CK767" i="5"/>
  <c r="CJ767" i="5"/>
  <c r="CI767" i="5"/>
  <c r="CH767" i="5"/>
  <c r="CG815" i="5" s="1"/>
  <c r="CG767" i="5"/>
  <c r="CF767" i="5"/>
  <c r="CE767" i="5"/>
  <c r="CD767" i="5"/>
  <c r="CP766" i="5"/>
  <c r="CO766" i="5"/>
  <c r="CN766" i="5"/>
  <c r="CM766" i="5"/>
  <c r="CL814" i="5" s="1"/>
  <c r="CL766" i="5"/>
  <c r="CK766" i="5"/>
  <c r="CJ766" i="5"/>
  <c r="CI766" i="5"/>
  <c r="CH766" i="5"/>
  <c r="CG766" i="5"/>
  <c r="CF766" i="5"/>
  <c r="CE766" i="5"/>
  <c r="CD814" i="5" s="1"/>
  <c r="CD766" i="5"/>
  <c r="CQ765" i="5"/>
  <c r="CP765" i="5"/>
  <c r="CO765" i="5"/>
  <c r="CN765" i="5"/>
  <c r="CM765" i="5"/>
  <c r="CL765" i="5"/>
  <c r="CK765" i="5"/>
  <c r="CJ813" i="5" s="1"/>
  <c r="CJ765" i="5"/>
  <c r="CI765" i="5"/>
  <c r="CH765" i="5"/>
  <c r="CG765" i="5"/>
  <c r="CF765" i="5"/>
  <c r="CE765" i="5"/>
  <c r="CD765" i="5"/>
  <c r="CR764" i="5"/>
  <c r="CQ812" i="5" s="1"/>
  <c r="CQ764" i="5"/>
  <c r="CP764" i="5"/>
  <c r="CO764" i="5"/>
  <c r="CN764" i="5"/>
  <c r="CM764" i="5"/>
  <c r="CL764" i="5"/>
  <c r="CK764" i="5"/>
  <c r="CJ764" i="5"/>
  <c r="CI812" i="5" s="1"/>
  <c r="CI764" i="5"/>
  <c r="CH764" i="5"/>
  <c r="CG764" i="5"/>
  <c r="CF764" i="5"/>
  <c r="CE764" i="5"/>
  <c r="CD764" i="5"/>
  <c r="CS763" i="5"/>
  <c r="CR763" i="5"/>
  <c r="CQ811" i="5" s="1"/>
  <c r="CQ763" i="5"/>
  <c r="CP763" i="5"/>
  <c r="CO763" i="5"/>
  <c r="CN763" i="5"/>
  <c r="CM763" i="5"/>
  <c r="CL763" i="5"/>
  <c r="CK763" i="5"/>
  <c r="CJ763" i="5"/>
  <c r="CI811" i="5" s="1"/>
  <c r="CI763" i="5"/>
  <c r="CH763" i="5"/>
  <c r="CG763" i="5"/>
  <c r="CF763" i="5"/>
  <c r="CE763" i="5"/>
  <c r="CD763" i="5"/>
  <c r="CT762" i="5"/>
  <c r="CS762" i="5"/>
  <c r="CR810" i="5" s="1"/>
  <c r="CR762" i="5"/>
  <c r="CQ762" i="5"/>
  <c r="CP762" i="5"/>
  <c r="CO762" i="5"/>
  <c r="CN762" i="5"/>
  <c r="CM762" i="5"/>
  <c r="CL762" i="5"/>
  <c r="CK762" i="5"/>
  <c r="CJ810" i="5" s="1"/>
  <c r="CJ762" i="5"/>
  <c r="CI762" i="5"/>
  <c r="CH762" i="5"/>
  <c r="CG762" i="5"/>
  <c r="CF762" i="5"/>
  <c r="CE762" i="5"/>
  <c r="CD762" i="5"/>
  <c r="CU761" i="5"/>
  <c r="CT809" i="5" s="1"/>
  <c r="CT761" i="5"/>
  <c r="CS761" i="5"/>
  <c r="CR761" i="5"/>
  <c r="CQ761" i="5"/>
  <c r="CP761" i="5"/>
  <c r="CO761" i="5"/>
  <c r="CN761" i="5"/>
  <c r="CM761" i="5"/>
  <c r="CL809" i="5" s="1"/>
  <c r="CL761" i="5"/>
  <c r="CK761" i="5"/>
  <c r="CJ761" i="5"/>
  <c r="CI761" i="5"/>
  <c r="CH761" i="5"/>
  <c r="CG761" i="5"/>
  <c r="CF761" i="5"/>
  <c r="CE761" i="5"/>
  <c r="CD809" i="5" s="1"/>
  <c r="CD761" i="5"/>
  <c r="CV760" i="5"/>
  <c r="CU760" i="5"/>
  <c r="CT760" i="5"/>
  <c r="CS760" i="5"/>
  <c r="CR760" i="5"/>
  <c r="CQ760" i="5"/>
  <c r="CP760" i="5"/>
  <c r="CO808" i="5" s="1"/>
  <c r="CO760" i="5"/>
  <c r="CN760" i="5"/>
  <c r="CM760" i="5"/>
  <c r="CL760" i="5"/>
  <c r="CK760" i="5"/>
  <c r="CJ760" i="5"/>
  <c r="CI760" i="5"/>
  <c r="CH760" i="5"/>
  <c r="CG808" i="5" s="1"/>
  <c r="CG760" i="5"/>
  <c r="CF760" i="5"/>
  <c r="CE760" i="5"/>
  <c r="CD760" i="5"/>
  <c r="CW759" i="5"/>
  <c r="CV759" i="5"/>
  <c r="CU759" i="5"/>
  <c r="CT759" i="5"/>
  <c r="CS807" i="5" s="1"/>
  <c r="CS759" i="5"/>
  <c r="CR759" i="5"/>
  <c r="CQ759" i="5"/>
  <c r="CP759" i="5"/>
  <c r="CO759" i="5"/>
  <c r="CN759" i="5"/>
  <c r="CM759" i="5"/>
  <c r="CL759" i="5"/>
  <c r="CK807" i="5" s="1"/>
  <c r="CK759" i="5"/>
  <c r="CJ759" i="5"/>
  <c r="CI759" i="5"/>
  <c r="CH759" i="5"/>
  <c r="CG759" i="5"/>
  <c r="CF759" i="5"/>
  <c r="CE759" i="5"/>
  <c r="CD759" i="5"/>
  <c r="CX758" i="5"/>
  <c r="CW758" i="5"/>
  <c r="CV758" i="5"/>
  <c r="CU758" i="5"/>
  <c r="CT758" i="5"/>
  <c r="CS758" i="5"/>
  <c r="CR758" i="5"/>
  <c r="CQ758" i="5"/>
  <c r="CP806" i="5" s="1"/>
  <c r="CP758" i="5"/>
  <c r="CO758" i="5"/>
  <c r="CN758" i="5"/>
  <c r="CM758" i="5"/>
  <c r="CL758" i="5"/>
  <c r="CK758" i="5"/>
  <c r="CJ758" i="5"/>
  <c r="CI758" i="5"/>
  <c r="CH806" i="5" s="1"/>
  <c r="CH758" i="5"/>
  <c r="CG758" i="5"/>
  <c r="CF758" i="5"/>
  <c r="CE758" i="5"/>
  <c r="CD758" i="5"/>
  <c r="CY757" i="5"/>
  <c r="CX757" i="5"/>
  <c r="CW757" i="5"/>
  <c r="CV805" i="5" s="1"/>
  <c r="CV757" i="5"/>
  <c r="CU757" i="5"/>
  <c r="CT757" i="5"/>
  <c r="CS757" i="5"/>
  <c r="CR757" i="5"/>
  <c r="CQ757" i="5"/>
  <c r="CP757" i="5"/>
  <c r="CO757" i="5"/>
  <c r="CN805" i="5" s="1"/>
  <c r="CN757" i="5"/>
  <c r="CM757" i="5"/>
  <c r="CL757" i="5"/>
  <c r="CK757" i="5"/>
  <c r="CJ757" i="5"/>
  <c r="CI757" i="5"/>
  <c r="CH757" i="5"/>
  <c r="CG757" i="5"/>
  <c r="CF805" i="5" s="1"/>
  <c r="CF757" i="5"/>
  <c r="CE757" i="5"/>
  <c r="CD757" i="5"/>
  <c r="CZ756" i="5"/>
  <c r="CY756" i="5"/>
  <c r="CX756" i="5"/>
  <c r="CW756" i="5"/>
  <c r="CV756" i="5"/>
  <c r="CU804" i="5" s="1"/>
  <c r="CU756" i="5"/>
  <c r="CT756" i="5"/>
  <c r="CS756" i="5"/>
  <c r="CR756" i="5"/>
  <c r="CQ756" i="5"/>
  <c r="CP756" i="5"/>
  <c r="CO756" i="5"/>
  <c r="CN756" i="5"/>
  <c r="CM804" i="5" s="1"/>
  <c r="CM756" i="5"/>
  <c r="CL756" i="5"/>
  <c r="CK756" i="5"/>
  <c r="CJ756" i="5"/>
  <c r="CI756" i="5"/>
  <c r="CH756" i="5"/>
  <c r="CG756" i="5"/>
  <c r="CF756" i="5"/>
  <c r="CE804" i="5" s="1"/>
  <c r="CE756" i="5"/>
  <c r="CD756" i="5"/>
  <c r="DA755" i="5"/>
  <c r="CZ755" i="5"/>
  <c r="CY755" i="5"/>
  <c r="CX755" i="5"/>
  <c r="CW755" i="5"/>
  <c r="CV755" i="5"/>
  <c r="CU803" i="5" s="1"/>
  <c r="CU755" i="5"/>
  <c r="CT755" i="5"/>
  <c r="CS755" i="5"/>
  <c r="CR755" i="5"/>
  <c r="CQ755" i="5"/>
  <c r="CP755" i="5"/>
  <c r="CO755" i="5"/>
  <c r="CN755" i="5"/>
  <c r="CM803" i="5" s="1"/>
  <c r="CM755" i="5"/>
  <c r="CL755" i="5"/>
  <c r="CK755" i="5"/>
  <c r="CJ755" i="5"/>
  <c r="CI755" i="5"/>
  <c r="CH755" i="5"/>
  <c r="CG755" i="5"/>
  <c r="CF755" i="5"/>
  <c r="CE803" i="5" s="1"/>
  <c r="CE755" i="5"/>
  <c r="CD755" i="5"/>
  <c r="DB754" i="5"/>
  <c r="DA754" i="5"/>
  <c r="CZ754" i="5"/>
  <c r="CY754" i="5"/>
  <c r="CX754" i="5"/>
  <c r="CW754" i="5"/>
  <c r="CV802" i="5" s="1"/>
  <c r="CV754" i="5"/>
  <c r="CU754" i="5"/>
  <c r="CT754" i="5"/>
  <c r="CS754" i="5"/>
  <c r="CR754" i="5"/>
  <c r="CQ754" i="5"/>
  <c r="CP754" i="5"/>
  <c r="CO754" i="5"/>
  <c r="CN802" i="5" s="1"/>
  <c r="CN754" i="5"/>
  <c r="CM754" i="5"/>
  <c r="CL754" i="5"/>
  <c r="CK754" i="5"/>
  <c r="CJ754" i="5"/>
  <c r="CI754" i="5"/>
  <c r="CH754" i="5"/>
  <c r="CG754" i="5"/>
  <c r="CF802" i="5" s="1"/>
  <c r="CF754" i="5"/>
  <c r="CE754" i="5"/>
  <c r="CD754" i="5"/>
  <c r="DC753" i="5"/>
  <c r="DB753" i="5"/>
  <c r="DA753" i="5"/>
  <c r="CZ753" i="5"/>
  <c r="CY753" i="5"/>
  <c r="CX801" i="5" s="1"/>
  <c r="CX753" i="5"/>
  <c r="CW753" i="5"/>
  <c r="CV753" i="5"/>
  <c r="CU753" i="5"/>
  <c r="CT753" i="5"/>
  <c r="CS753" i="5"/>
  <c r="CR753" i="5"/>
  <c r="CQ753" i="5"/>
  <c r="CP801" i="5" s="1"/>
  <c r="CP753" i="5"/>
  <c r="CO753" i="5"/>
  <c r="CN753" i="5"/>
  <c r="CM753" i="5"/>
  <c r="CL753" i="5"/>
  <c r="CK753" i="5"/>
  <c r="CJ753" i="5"/>
  <c r="CI753" i="5"/>
  <c r="CH801" i="5" s="1"/>
  <c r="CH753" i="5"/>
  <c r="CG753" i="5"/>
  <c r="CF753" i="5"/>
  <c r="CE753" i="5"/>
  <c r="CD753" i="5"/>
  <c r="DD752" i="5"/>
  <c r="DC752" i="5"/>
  <c r="DB752" i="5"/>
  <c r="DA800" i="5" s="1"/>
  <c r="DA752" i="5"/>
  <c r="CZ752" i="5"/>
  <c r="CY752" i="5"/>
  <c r="CX752" i="5"/>
  <c r="CW752" i="5"/>
  <c r="CV752" i="5"/>
  <c r="CU752" i="5"/>
  <c r="CT752" i="5"/>
  <c r="CS800" i="5" s="1"/>
  <c r="CS752" i="5"/>
  <c r="CR752" i="5"/>
  <c r="CQ752" i="5"/>
  <c r="CP752" i="5"/>
  <c r="CO752" i="5"/>
  <c r="CN752" i="5"/>
  <c r="CM752" i="5"/>
  <c r="CL752" i="5"/>
  <c r="CK800" i="5" s="1"/>
  <c r="CK752" i="5"/>
  <c r="CJ752" i="5"/>
  <c r="CI752" i="5"/>
  <c r="CH752" i="5"/>
  <c r="CG752" i="5"/>
  <c r="CF752" i="5"/>
  <c r="CE752" i="5"/>
  <c r="CD752" i="5"/>
  <c r="DE751" i="5"/>
  <c r="DD751" i="5"/>
  <c r="DC751" i="5"/>
  <c r="DB751" i="5"/>
  <c r="DA751" i="5"/>
  <c r="CZ751" i="5"/>
  <c r="CY751" i="5"/>
  <c r="CX751" i="5"/>
  <c r="CW799" i="5" s="1"/>
  <c r="CW751" i="5"/>
  <c r="CV751" i="5"/>
  <c r="CU751" i="5"/>
  <c r="CT751" i="5"/>
  <c r="CS751" i="5"/>
  <c r="CR751" i="5"/>
  <c r="CQ751" i="5"/>
  <c r="CP751" i="5"/>
  <c r="CO799" i="5" s="1"/>
  <c r="CO751" i="5"/>
  <c r="CN751" i="5"/>
  <c r="CM751" i="5"/>
  <c r="CL751" i="5"/>
  <c r="CK751" i="5"/>
  <c r="CJ751" i="5"/>
  <c r="CI751" i="5"/>
  <c r="CH751" i="5"/>
  <c r="CG799" i="5" s="1"/>
  <c r="CG751" i="5"/>
  <c r="CF751" i="5"/>
  <c r="CE751" i="5"/>
  <c r="CD751" i="5"/>
  <c r="DF750" i="5"/>
  <c r="DE750" i="5"/>
  <c r="DD750" i="5"/>
  <c r="DC750" i="5"/>
  <c r="DB798" i="5" s="1"/>
  <c r="DB750" i="5"/>
  <c r="DA750" i="5"/>
  <c r="CZ750" i="5"/>
  <c r="CY750" i="5"/>
  <c r="CX750" i="5"/>
  <c r="CW750" i="5"/>
  <c r="CV750" i="5"/>
  <c r="CU750" i="5"/>
  <c r="CT798" i="5" s="1"/>
  <c r="CT750" i="5"/>
  <c r="CS750" i="5"/>
  <c r="CR750" i="5"/>
  <c r="CQ750" i="5"/>
  <c r="CP750" i="5"/>
  <c r="CO750" i="5"/>
  <c r="CN750" i="5"/>
  <c r="CM750" i="5"/>
  <c r="CL798" i="5" s="1"/>
  <c r="CL750" i="5"/>
  <c r="CK750" i="5"/>
  <c r="CJ750" i="5"/>
  <c r="CI750" i="5"/>
  <c r="CH750" i="5"/>
  <c r="CG750" i="5"/>
  <c r="CF750" i="5"/>
  <c r="CE750" i="5"/>
  <c r="CD798" i="5" s="1"/>
  <c r="CD750" i="5"/>
  <c r="DG749" i="5"/>
  <c r="DF749" i="5"/>
  <c r="DE749" i="5"/>
  <c r="DD749" i="5"/>
  <c r="DC749" i="5"/>
  <c r="DB749" i="5"/>
  <c r="DA749" i="5"/>
  <c r="CZ797" i="5" s="1"/>
  <c r="CZ749" i="5"/>
  <c r="CY749" i="5"/>
  <c r="CX749" i="5"/>
  <c r="CW749" i="5"/>
  <c r="CV749" i="5"/>
  <c r="CU749" i="5"/>
  <c r="CT749" i="5"/>
  <c r="CS749" i="5"/>
  <c r="CR797" i="5" s="1"/>
  <c r="CR749" i="5"/>
  <c r="CQ749" i="5"/>
  <c r="CP749" i="5"/>
  <c r="CO749" i="5"/>
  <c r="CN749" i="5"/>
  <c r="CM749" i="5"/>
  <c r="CL749" i="5"/>
  <c r="CK749" i="5"/>
  <c r="CJ797" i="5" s="1"/>
  <c r="CJ749" i="5"/>
  <c r="CI749" i="5"/>
  <c r="CH749" i="5"/>
  <c r="CG749" i="5"/>
  <c r="CF749" i="5"/>
  <c r="CE749" i="5"/>
  <c r="CD749" i="5"/>
  <c r="DH748" i="5"/>
  <c r="DG796" i="5" s="1"/>
  <c r="DG748" i="5"/>
  <c r="DF748" i="5"/>
  <c r="DE748" i="5"/>
  <c r="DD748" i="5"/>
  <c r="DC748" i="5"/>
  <c r="DB748" i="5"/>
  <c r="DA748" i="5"/>
  <c r="CZ748" i="5"/>
  <c r="CY796" i="5" s="1"/>
  <c r="CY748" i="5"/>
  <c r="CX748" i="5"/>
  <c r="CW748" i="5"/>
  <c r="CV748" i="5"/>
  <c r="CU748" i="5"/>
  <c r="CT748" i="5"/>
  <c r="CS748" i="5"/>
  <c r="CR748" i="5"/>
  <c r="CQ796" i="5" s="1"/>
  <c r="CQ748" i="5"/>
  <c r="CP748" i="5"/>
  <c r="CO748" i="5"/>
  <c r="CN748" i="5"/>
  <c r="CM748" i="5"/>
  <c r="CL748" i="5"/>
  <c r="CK748" i="5"/>
  <c r="CJ748" i="5"/>
  <c r="CI796" i="5" s="1"/>
  <c r="CI748" i="5"/>
  <c r="CH748" i="5"/>
  <c r="CG748" i="5"/>
  <c r="CF748" i="5"/>
  <c r="CE748" i="5"/>
  <c r="CD748" i="5"/>
  <c r="DI747" i="5"/>
  <c r="DH747" i="5"/>
  <c r="DG795" i="5" s="1"/>
  <c r="DG747" i="5"/>
  <c r="DF747" i="5"/>
  <c r="DE747" i="5"/>
  <c r="DD747" i="5"/>
  <c r="DC747" i="5"/>
  <c r="DB747" i="5"/>
  <c r="DA747" i="5"/>
  <c r="CZ747" i="5"/>
  <c r="CY795" i="5" s="1"/>
  <c r="CY747" i="5"/>
  <c r="CX747" i="5"/>
  <c r="CW747" i="5"/>
  <c r="CV747" i="5"/>
  <c r="CU747" i="5"/>
  <c r="CT747" i="5"/>
  <c r="CS747" i="5"/>
  <c r="CR747" i="5"/>
  <c r="CQ795" i="5" s="1"/>
  <c r="CQ747" i="5"/>
  <c r="CP747" i="5"/>
  <c r="CO747" i="5"/>
  <c r="CN747" i="5"/>
  <c r="CM747" i="5"/>
  <c r="CL747" i="5"/>
  <c r="CK747" i="5"/>
  <c r="CJ747" i="5"/>
  <c r="CI795" i="5" s="1"/>
  <c r="CI747" i="5"/>
  <c r="CH747" i="5"/>
  <c r="CG747" i="5"/>
  <c r="CF747" i="5"/>
  <c r="CE747" i="5"/>
  <c r="CD747" i="5"/>
  <c r="DJ746" i="5"/>
  <c r="DI746" i="5"/>
  <c r="DH794" i="5" s="1"/>
  <c r="DH746" i="5"/>
  <c r="DG746" i="5"/>
  <c r="DF746" i="5"/>
  <c r="DE746" i="5"/>
  <c r="DD794" i="5" s="1"/>
  <c r="DD746" i="5"/>
  <c r="DC746" i="5"/>
  <c r="DB746" i="5"/>
  <c r="DA746" i="5"/>
  <c r="CZ794" i="5" s="1"/>
  <c r="CZ746" i="5"/>
  <c r="CY746" i="5"/>
  <c r="CX746" i="5"/>
  <c r="CW746" i="5"/>
  <c r="CV794" i="5" s="1"/>
  <c r="CV746" i="5"/>
  <c r="CU746" i="5"/>
  <c r="CT746" i="5"/>
  <c r="CS746" i="5"/>
  <c r="CR794" i="5" s="1"/>
  <c r="CR746" i="5"/>
  <c r="CQ746" i="5"/>
  <c r="CP746" i="5"/>
  <c r="CO746" i="5"/>
  <c r="CN794" i="5" s="1"/>
  <c r="CN746" i="5"/>
  <c r="CM746" i="5"/>
  <c r="CL746" i="5"/>
  <c r="CK746" i="5"/>
  <c r="CJ794" i="5" s="1"/>
  <c r="CJ746" i="5"/>
  <c r="CI746" i="5"/>
  <c r="CH746" i="5"/>
  <c r="CG746" i="5"/>
  <c r="CF794" i="5" s="1"/>
  <c r="CF746" i="5"/>
  <c r="CE746" i="5"/>
  <c r="CD746" i="5"/>
  <c r="DK745" i="5"/>
  <c r="DJ793" i="5" s="1"/>
  <c r="DJ745" i="5"/>
  <c r="DI745" i="5"/>
  <c r="DH745" i="5"/>
  <c r="DG745" i="5"/>
  <c r="DF793" i="5" s="1"/>
  <c r="DF745" i="5"/>
  <c r="DE745" i="5"/>
  <c r="DD745" i="5"/>
  <c r="DC745" i="5"/>
  <c r="DB793" i="5" s="1"/>
  <c r="DB745" i="5"/>
  <c r="DA745" i="5"/>
  <c r="CZ745" i="5"/>
  <c r="CY745" i="5"/>
  <c r="CX793" i="5" s="1"/>
  <c r="CX745" i="5"/>
  <c r="CW745" i="5"/>
  <c r="CV745" i="5"/>
  <c r="CU745" i="5"/>
  <c r="CT793" i="5" s="1"/>
  <c r="CT745" i="5"/>
  <c r="CS745" i="5"/>
  <c r="CR745" i="5"/>
  <c r="CQ745" i="5"/>
  <c r="CP793" i="5" s="1"/>
  <c r="CP745" i="5"/>
  <c r="CO745" i="5"/>
  <c r="CN745" i="5"/>
  <c r="CM745" i="5"/>
  <c r="CL793" i="5" s="1"/>
  <c r="CL745" i="5"/>
  <c r="CK745" i="5"/>
  <c r="CJ745" i="5"/>
  <c r="CI745" i="5"/>
  <c r="CH793" i="5" s="1"/>
  <c r="CH745" i="5"/>
  <c r="CG745" i="5"/>
  <c r="CF745" i="5"/>
  <c r="CE745" i="5"/>
  <c r="CD793" i="5" s="1"/>
  <c r="CD745" i="5"/>
  <c r="DL744" i="5"/>
  <c r="DK744" i="5"/>
  <c r="DJ744" i="5"/>
  <c r="DI792" i="5" s="1"/>
  <c r="DI744" i="5"/>
  <c r="DH744" i="5"/>
  <c r="DG744" i="5"/>
  <c r="DF744" i="5"/>
  <c r="DE792" i="5" s="1"/>
  <c r="DE744" i="5"/>
  <c r="DD744" i="5"/>
  <c r="DC744" i="5"/>
  <c r="DB744" i="5"/>
  <c r="DA792" i="5" s="1"/>
  <c r="DA744" i="5"/>
  <c r="CZ744" i="5"/>
  <c r="CY744" i="5"/>
  <c r="CX744" i="5"/>
  <c r="CW792" i="5" s="1"/>
  <c r="CW744" i="5"/>
  <c r="CV744" i="5"/>
  <c r="CU744" i="5"/>
  <c r="CT744" i="5"/>
  <c r="CS792" i="5" s="1"/>
  <c r="CS744" i="5"/>
  <c r="CR744" i="5"/>
  <c r="CQ744" i="5"/>
  <c r="CP744" i="5"/>
  <c r="CO792" i="5" s="1"/>
  <c r="CO744" i="5"/>
  <c r="CN744" i="5"/>
  <c r="CM744" i="5"/>
  <c r="CL744" i="5"/>
  <c r="CK792" i="5" s="1"/>
  <c r="CK744" i="5"/>
  <c r="CJ744" i="5"/>
  <c r="CI744" i="5"/>
  <c r="CH744" i="5"/>
  <c r="CG792" i="5" s="1"/>
  <c r="CG744" i="5"/>
  <c r="CF744" i="5"/>
  <c r="CE744" i="5"/>
  <c r="CD744" i="5"/>
  <c r="DM743" i="5"/>
  <c r="DL743" i="5"/>
  <c r="DK743" i="5"/>
  <c r="DJ743" i="5"/>
  <c r="DI791" i="5" s="1"/>
  <c r="DI743" i="5"/>
  <c r="DH743" i="5"/>
  <c r="DG743" i="5"/>
  <c r="DF743" i="5"/>
  <c r="DE791" i="5" s="1"/>
  <c r="DE743" i="5"/>
  <c r="DD743" i="5"/>
  <c r="DC743" i="5"/>
  <c r="DB743" i="5"/>
  <c r="DA791" i="5" s="1"/>
  <c r="DA743" i="5"/>
  <c r="CZ743" i="5"/>
  <c r="CY743" i="5"/>
  <c r="CX743" i="5"/>
  <c r="CW791" i="5" s="1"/>
  <c r="CW743" i="5"/>
  <c r="CV743" i="5"/>
  <c r="CU743" i="5"/>
  <c r="CT743" i="5"/>
  <c r="CS791" i="5" s="1"/>
  <c r="CS743" i="5"/>
  <c r="CR743" i="5"/>
  <c r="CQ743" i="5"/>
  <c r="CP743" i="5"/>
  <c r="CO791" i="5" s="1"/>
  <c r="CO743" i="5"/>
  <c r="CN743" i="5"/>
  <c r="CM743" i="5"/>
  <c r="CL743" i="5"/>
  <c r="CK791" i="5" s="1"/>
  <c r="CK743" i="5"/>
  <c r="CJ743" i="5"/>
  <c r="CI743" i="5"/>
  <c r="CH743" i="5"/>
  <c r="CG791" i="5" s="1"/>
  <c r="CG743" i="5"/>
  <c r="CF743" i="5"/>
  <c r="CE743" i="5"/>
  <c r="CD743" i="5"/>
  <c r="DN742" i="5"/>
  <c r="DM742" i="5"/>
  <c r="DL742" i="5"/>
  <c r="DK742" i="5"/>
  <c r="DJ790" i="5" s="1"/>
  <c r="DJ742" i="5"/>
  <c r="DI742" i="5"/>
  <c r="DH742" i="5"/>
  <c r="DG742" i="5"/>
  <c r="DF790" i="5" s="1"/>
  <c r="DF742" i="5"/>
  <c r="DE742" i="5"/>
  <c r="DD742" i="5"/>
  <c r="DC742" i="5"/>
  <c r="DB790" i="5" s="1"/>
  <c r="DB742" i="5"/>
  <c r="DA742" i="5"/>
  <c r="CZ742" i="5"/>
  <c r="CY742" i="5"/>
  <c r="CX790" i="5" s="1"/>
  <c r="CX742" i="5"/>
  <c r="CW742" i="5"/>
  <c r="CV742" i="5"/>
  <c r="CU742" i="5"/>
  <c r="CT790" i="5" s="1"/>
  <c r="CT742" i="5"/>
  <c r="CS742" i="5"/>
  <c r="CR742" i="5"/>
  <c r="CQ742" i="5"/>
  <c r="CP790" i="5" s="1"/>
  <c r="CP742" i="5"/>
  <c r="CO742" i="5"/>
  <c r="CN742" i="5"/>
  <c r="CM742" i="5"/>
  <c r="CL790" i="5" s="1"/>
  <c r="CL742" i="5"/>
  <c r="CK742" i="5"/>
  <c r="CJ742" i="5"/>
  <c r="CI742" i="5"/>
  <c r="CH790" i="5" s="1"/>
  <c r="CH742" i="5"/>
  <c r="CG742" i="5"/>
  <c r="CF742" i="5"/>
  <c r="CE742" i="5"/>
  <c r="CD790" i="5" s="1"/>
  <c r="CD742" i="5"/>
  <c r="DO741" i="5"/>
  <c r="DN741" i="5"/>
  <c r="DM741" i="5"/>
  <c r="DL789" i="5" s="1"/>
  <c r="DL741" i="5"/>
  <c r="DK741" i="5"/>
  <c r="DJ741" i="5"/>
  <c r="DI741" i="5"/>
  <c r="DH789" i="5" s="1"/>
  <c r="DH741" i="5"/>
  <c r="DG741" i="5"/>
  <c r="DF741" i="5"/>
  <c r="DE741" i="5"/>
  <c r="DD789" i="5" s="1"/>
  <c r="DD741" i="5"/>
  <c r="DC741" i="5"/>
  <c r="DB741" i="5"/>
  <c r="DA741" i="5"/>
  <c r="CZ789" i="5" s="1"/>
  <c r="CZ741" i="5"/>
  <c r="CY741" i="5"/>
  <c r="CX741" i="5"/>
  <c r="CW741" i="5"/>
  <c r="CV789" i="5" s="1"/>
  <c r="CV741" i="5"/>
  <c r="CU741" i="5"/>
  <c r="CT741" i="5"/>
  <c r="CS741" i="5"/>
  <c r="CR789" i="5" s="1"/>
  <c r="CR741" i="5"/>
  <c r="CQ741" i="5"/>
  <c r="CP741" i="5"/>
  <c r="CO741" i="5"/>
  <c r="CN789" i="5" s="1"/>
  <c r="CN741" i="5"/>
  <c r="CM741" i="5"/>
  <c r="CL741" i="5"/>
  <c r="CK741" i="5"/>
  <c r="CJ789" i="5" s="1"/>
  <c r="CJ741" i="5"/>
  <c r="CI741" i="5"/>
  <c r="CH741" i="5"/>
  <c r="CG741" i="5"/>
  <c r="CF789" i="5" s="1"/>
  <c r="CF741" i="5"/>
  <c r="CE741" i="5"/>
  <c r="CD741" i="5"/>
  <c r="DP740" i="5"/>
  <c r="DO788" i="5" s="1"/>
  <c r="DO740" i="5"/>
  <c r="DN740" i="5"/>
  <c r="DM740" i="5"/>
  <c r="DL740" i="5"/>
  <c r="DK788" i="5" s="1"/>
  <c r="DK740" i="5"/>
  <c r="DJ740" i="5"/>
  <c r="DI740" i="5"/>
  <c r="DH740" i="5"/>
  <c r="DG788" i="5" s="1"/>
  <c r="DG740" i="5"/>
  <c r="DF740" i="5"/>
  <c r="DE740" i="5"/>
  <c r="DD740" i="5"/>
  <c r="DC788" i="5" s="1"/>
  <c r="DC740" i="5"/>
  <c r="DB740" i="5"/>
  <c r="DA740" i="5"/>
  <c r="CZ740" i="5"/>
  <c r="CY788" i="5" s="1"/>
  <c r="CY740" i="5"/>
  <c r="CX740" i="5"/>
  <c r="CW740" i="5"/>
  <c r="CV740" i="5"/>
  <c r="CU788" i="5" s="1"/>
  <c r="CU740" i="5"/>
  <c r="CT740" i="5"/>
  <c r="CS740" i="5"/>
  <c r="CR740" i="5"/>
  <c r="CQ788" i="5" s="1"/>
  <c r="CQ740" i="5"/>
  <c r="CP740" i="5"/>
  <c r="CO740" i="5"/>
  <c r="CN740" i="5"/>
  <c r="CM788" i="5" s="1"/>
  <c r="CM740" i="5"/>
  <c r="CL740" i="5"/>
  <c r="CK740" i="5"/>
  <c r="CJ740" i="5"/>
  <c r="CI788" i="5" s="1"/>
  <c r="CI740" i="5"/>
  <c r="CH740" i="5"/>
  <c r="CG740" i="5"/>
  <c r="CF740" i="5"/>
  <c r="CE788" i="5" s="1"/>
  <c r="CE740" i="5"/>
  <c r="CD740" i="5"/>
  <c r="DQ739" i="5"/>
  <c r="DP739" i="5"/>
  <c r="DO787" i="5" s="1"/>
  <c r="DO739" i="5"/>
  <c r="DN739" i="5"/>
  <c r="DM739" i="5"/>
  <c r="DL739" i="5"/>
  <c r="DK787" i="5" s="1"/>
  <c r="DK739" i="5"/>
  <c r="DJ739" i="5"/>
  <c r="DI739" i="5"/>
  <c r="DH739" i="5"/>
  <c r="DG787" i="5" s="1"/>
  <c r="DG739" i="5"/>
  <c r="DF739" i="5"/>
  <c r="DE739" i="5"/>
  <c r="DD739" i="5"/>
  <c r="DC787" i="5" s="1"/>
  <c r="DC739" i="5"/>
  <c r="DB739" i="5"/>
  <c r="DA739" i="5"/>
  <c r="CZ739" i="5"/>
  <c r="CY787" i="5" s="1"/>
  <c r="CY739" i="5"/>
  <c r="CX739" i="5"/>
  <c r="CW739" i="5"/>
  <c r="CV739" i="5"/>
  <c r="CU787" i="5" s="1"/>
  <c r="CU739" i="5"/>
  <c r="CT739" i="5"/>
  <c r="CS739" i="5"/>
  <c r="CR739" i="5"/>
  <c r="CQ787" i="5" s="1"/>
  <c r="CQ739" i="5"/>
  <c r="CP739" i="5"/>
  <c r="CO739" i="5"/>
  <c r="CN739" i="5"/>
  <c r="CM787" i="5" s="1"/>
  <c r="CM739" i="5"/>
  <c r="CL739" i="5"/>
  <c r="CK739" i="5"/>
  <c r="CJ739" i="5"/>
  <c r="CI787" i="5" s="1"/>
  <c r="CI739" i="5"/>
  <c r="CH739" i="5"/>
  <c r="CG739" i="5"/>
  <c r="CF739" i="5"/>
  <c r="CE787" i="5" s="1"/>
  <c r="CE739" i="5"/>
  <c r="CD739" i="5"/>
  <c r="CE738" i="5"/>
  <c r="CF738" i="5" s="1"/>
  <c r="CG738" i="5" s="1"/>
  <c r="CH738" i="5" s="1"/>
  <c r="CI738" i="5" s="1"/>
  <c r="CJ738" i="5" s="1"/>
  <c r="CK738" i="5" s="1"/>
  <c r="CL738" i="5" s="1"/>
  <c r="CM738" i="5" s="1"/>
  <c r="CN738" i="5" s="1"/>
  <c r="CO738" i="5" s="1"/>
  <c r="CP738" i="5" s="1"/>
  <c r="CQ738" i="5" s="1"/>
  <c r="CR738" i="5" s="1"/>
  <c r="CS738" i="5" s="1"/>
  <c r="CT738" i="5" s="1"/>
  <c r="CU738" i="5" s="1"/>
  <c r="CV738" i="5" s="1"/>
  <c r="CW738" i="5" s="1"/>
  <c r="CX738" i="5" s="1"/>
  <c r="CY738" i="5" s="1"/>
  <c r="CZ738" i="5" s="1"/>
  <c r="DA738" i="5" s="1"/>
  <c r="DB738" i="5" s="1"/>
  <c r="DC738" i="5" s="1"/>
  <c r="DD738" i="5" s="1"/>
  <c r="DE738" i="5" s="1"/>
  <c r="DF738" i="5" s="1"/>
  <c r="DG738" i="5" s="1"/>
  <c r="DH738" i="5" s="1"/>
  <c r="DI738" i="5" s="1"/>
  <c r="DJ738" i="5" s="1"/>
  <c r="DK738" i="5" s="1"/>
  <c r="DL738" i="5" s="1"/>
  <c r="DM738" i="5" s="1"/>
  <c r="DN738" i="5" s="1"/>
  <c r="DO738" i="5" s="1"/>
  <c r="DP738" i="5" s="1"/>
  <c r="DQ738" i="5" s="1"/>
  <c r="DQ728" i="5"/>
  <c r="DQ729" i="5" s="1"/>
  <c r="DQ730" i="5" s="1"/>
  <c r="DP727" i="5"/>
  <c r="DP728" i="5" s="1"/>
  <c r="DO727" i="5"/>
  <c r="DO728" i="5" s="1"/>
  <c r="DN727" i="5"/>
  <c r="DN728" i="5" s="1"/>
  <c r="DM727" i="5"/>
  <c r="DM728" i="5" s="1"/>
  <c r="DL727" i="5"/>
  <c r="DL728" i="5" s="1"/>
  <c r="DK727" i="5"/>
  <c r="DK728" i="5" s="1"/>
  <c r="DJ727" i="5"/>
  <c r="DJ728" i="5" s="1"/>
  <c r="DI727" i="5"/>
  <c r="DI728" i="5" s="1"/>
  <c r="DH727" i="5"/>
  <c r="DH728" i="5" s="1"/>
  <c r="DG727" i="5"/>
  <c r="DG728" i="5" s="1"/>
  <c r="DF727" i="5"/>
  <c r="DF728" i="5" s="1"/>
  <c r="DE727" i="5"/>
  <c r="DE728" i="5" s="1"/>
  <c r="DD727" i="5"/>
  <c r="DD728" i="5" s="1"/>
  <c r="DC727" i="5"/>
  <c r="DC728" i="5" s="1"/>
  <c r="DB727" i="5"/>
  <c r="DB728" i="5" s="1"/>
  <c r="DA727" i="5"/>
  <c r="DA728" i="5" s="1"/>
  <c r="CZ727" i="5"/>
  <c r="CZ728" i="5" s="1"/>
  <c r="CY727" i="5"/>
  <c r="CY728" i="5" s="1"/>
  <c r="CX727" i="5"/>
  <c r="CX728" i="5" s="1"/>
  <c r="CW727" i="5"/>
  <c r="CW728" i="5" s="1"/>
  <c r="CV727" i="5"/>
  <c r="CV728" i="5" s="1"/>
  <c r="CU727" i="5"/>
  <c r="CU728" i="5" s="1"/>
  <c r="CT727" i="5"/>
  <c r="CT728" i="5" s="1"/>
  <c r="CS727" i="5"/>
  <c r="CS728" i="5" s="1"/>
  <c r="CR727" i="5"/>
  <c r="CR728" i="5" s="1"/>
  <c r="CQ727" i="5"/>
  <c r="CQ728" i="5" s="1"/>
  <c r="CP727" i="5"/>
  <c r="CP728" i="5" s="1"/>
  <c r="CO727" i="5"/>
  <c r="CO728" i="5" s="1"/>
  <c r="CN727" i="5"/>
  <c r="CN728" i="5" s="1"/>
  <c r="CM727" i="5"/>
  <c r="CM728" i="5" s="1"/>
  <c r="CL727" i="5"/>
  <c r="CL728" i="5" s="1"/>
  <c r="CK727" i="5"/>
  <c r="CK728" i="5" s="1"/>
  <c r="CJ727" i="5"/>
  <c r="CJ728" i="5" s="1"/>
  <c r="CI727" i="5"/>
  <c r="CI728" i="5" s="1"/>
  <c r="CH727" i="5"/>
  <c r="CH728" i="5" s="1"/>
  <c r="CG727" i="5"/>
  <c r="CG728" i="5" s="1"/>
  <c r="CF727" i="5"/>
  <c r="CF728" i="5" s="1"/>
  <c r="CE727" i="5"/>
  <c r="CE728" i="5" s="1"/>
  <c r="CD727" i="5"/>
  <c r="CD728" i="5" s="1"/>
  <c r="CE638" i="5"/>
  <c r="CF638" i="5" s="1"/>
  <c r="CG638" i="5" s="1"/>
  <c r="CH638" i="5" s="1"/>
  <c r="CI638" i="5" s="1"/>
  <c r="CJ638" i="5" s="1"/>
  <c r="CK638" i="5" s="1"/>
  <c r="CL638" i="5" s="1"/>
  <c r="CM638" i="5" s="1"/>
  <c r="CN638" i="5" s="1"/>
  <c r="CO638" i="5" s="1"/>
  <c r="CP638" i="5" s="1"/>
  <c r="CQ638" i="5" s="1"/>
  <c r="CR638" i="5" s="1"/>
  <c r="CS638" i="5" s="1"/>
  <c r="CT638" i="5" s="1"/>
  <c r="CU638" i="5" s="1"/>
  <c r="CV638" i="5" s="1"/>
  <c r="CW638" i="5" s="1"/>
  <c r="CX638" i="5" s="1"/>
  <c r="CY638" i="5" s="1"/>
  <c r="CZ638" i="5" s="1"/>
  <c r="DA638" i="5" s="1"/>
  <c r="DB638" i="5" s="1"/>
  <c r="DC638" i="5" s="1"/>
  <c r="DD638" i="5" s="1"/>
  <c r="DE638" i="5" s="1"/>
  <c r="DF638" i="5" s="1"/>
  <c r="DG638" i="5" s="1"/>
  <c r="DH638" i="5" s="1"/>
  <c r="DI638" i="5" s="1"/>
  <c r="DJ638" i="5" s="1"/>
  <c r="DK638" i="5" s="1"/>
  <c r="DL638" i="5" s="1"/>
  <c r="DM638" i="5" s="1"/>
  <c r="DN638" i="5" s="1"/>
  <c r="DO638" i="5" s="1"/>
  <c r="DP638" i="5" s="1"/>
  <c r="DQ638" i="5" s="1"/>
  <c r="DQ628" i="5"/>
  <c r="DQ629" i="5" s="1"/>
  <c r="DQ630" i="5" s="1"/>
  <c r="DG628" i="5"/>
  <c r="DP627" i="5"/>
  <c r="DP628" i="5" s="1"/>
  <c r="DO627" i="5"/>
  <c r="DO628" i="5" s="1"/>
  <c r="DN627" i="5"/>
  <c r="DN628" i="5" s="1"/>
  <c r="DM627" i="5"/>
  <c r="DM628" i="5" s="1"/>
  <c r="DL627" i="5"/>
  <c r="DL628" i="5" s="1"/>
  <c r="DK627" i="5"/>
  <c r="DK628" i="5" s="1"/>
  <c r="DJ627" i="5"/>
  <c r="DJ628" i="5" s="1"/>
  <c r="DI627" i="5"/>
  <c r="DI628" i="5" s="1"/>
  <c r="DH627" i="5"/>
  <c r="DH628" i="5" s="1"/>
  <c r="DG627" i="5"/>
  <c r="DF627" i="5"/>
  <c r="DF628" i="5" s="1"/>
  <c r="DE627" i="5"/>
  <c r="DE628" i="5" s="1"/>
  <c r="DD627" i="5"/>
  <c r="DD628" i="5" s="1"/>
  <c r="DC627" i="5"/>
  <c r="DC628" i="5" s="1"/>
  <c r="DB627" i="5"/>
  <c r="DB628" i="5" s="1"/>
  <c r="DA627" i="5"/>
  <c r="DA628" i="5" s="1"/>
  <c r="CZ627" i="5"/>
  <c r="CZ628" i="5" s="1"/>
  <c r="CY627" i="5"/>
  <c r="CY628" i="5" s="1"/>
  <c r="CX627" i="5"/>
  <c r="CX628" i="5" s="1"/>
  <c r="CW627" i="5"/>
  <c r="CW628" i="5" s="1"/>
  <c r="CV627" i="5"/>
  <c r="CV628" i="5" s="1"/>
  <c r="CU627" i="5"/>
  <c r="CU628" i="5" s="1"/>
  <c r="CT627" i="5"/>
  <c r="CT628" i="5" s="1"/>
  <c r="CS627" i="5"/>
  <c r="CS628" i="5" s="1"/>
  <c r="CR627" i="5"/>
  <c r="CR628" i="5" s="1"/>
  <c r="CQ627" i="5"/>
  <c r="CQ628" i="5" s="1"/>
  <c r="CP627" i="5"/>
  <c r="CP628" i="5" s="1"/>
  <c r="CO627" i="5"/>
  <c r="CO628" i="5" s="1"/>
  <c r="CN627" i="5"/>
  <c r="CN628" i="5" s="1"/>
  <c r="CM627" i="5"/>
  <c r="CM628" i="5" s="1"/>
  <c r="CL627" i="5"/>
  <c r="CL628" i="5" s="1"/>
  <c r="CK627" i="5"/>
  <c r="CK628" i="5" s="1"/>
  <c r="CJ627" i="5"/>
  <c r="CJ628" i="5" s="1"/>
  <c r="CI627" i="5"/>
  <c r="CI628" i="5" s="1"/>
  <c r="CH627" i="5"/>
  <c r="CH628" i="5" s="1"/>
  <c r="CG627" i="5"/>
  <c r="CG628" i="5" s="1"/>
  <c r="CF627" i="5"/>
  <c r="CF628" i="5" s="1"/>
  <c r="CE627" i="5"/>
  <c r="CE628" i="5" s="1"/>
  <c r="CD627" i="5"/>
  <c r="CD628" i="5" s="1"/>
  <c r="CE538" i="5"/>
  <c r="CF538" i="5" s="1"/>
  <c r="CG538" i="5" s="1"/>
  <c r="CH538" i="5" s="1"/>
  <c r="CI538" i="5" s="1"/>
  <c r="CJ538" i="5" s="1"/>
  <c r="CK538" i="5" s="1"/>
  <c r="CL538" i="5" s="1"/>
  <c r="CM538" i="5" s="1"/>
  <c r="CN538" i="5" s="1"/>
  <c r="CO538" i="5" s="1"/>
  <c r="CP538" i="5" s="1"/>
  <c r="CQ538" i="5" s="1"/>
  <c r="CR538" i="5" s="1"/>
  <c r="CS538" i="5" s="1"/>
  <c r="CT538" i="5" s="1"/>
  <c r="CU538" i="5" s="1"/>
  <c r="CV538" i="5" s="1"/>
  <c r="CW538" i="5" s="1"/>
  <c r="CX538" i="5" s="1"/>
  <c r="CY538" i="5" s="1"/>
  <c r="CZ538" i="5" s="1"/>
  <c r="DA538" i="5" s="1"/>
  <c r="DB538" i="5" s="1"/>
  <c r="DC538" i="5" s="1"/>
  <c r="DD538" i="5" s="1"/>
  <c r="DE538" i="5" s="1"/>
  <c r="DF538" i="5" s="1"/>
  <c r="DG538" i="5" s="1"/>
  <c r="DH538" i="5" s="1"/>
  <c r="DI538" i="5" s="1"/>
  <c r="DJ538" i="5" s="1"/>
  <c r="DK538" i="5" s="1"/>
  <c r="DL538" i="5" s="1"/>
  <c r="DM538" i="5" s="1"/>
  <c r="DN538" i="5" s="1"/>
  <c r="DO538" i="5" s="1"/>
  <c r="DP538" i="5" s="1"/>
  <c r="DQ538" i="5" s="1"/>
  <c r="DQ528" i="5"/>
  <c r="DQ529" i="5" s="1"/>
  <c r="DQ530" i="5" s="1"/>
  <c r="DO528" i="5"/>
  <c r="DP527" i="5"/>
  <c r="DP528" i="5" s="1"/>
  <c r="DO527" i="5"/>
  <c r="DN527" i="5"/>
  <c r="DN528" i="5" s="1"/>
  <c r="DM527" i="5"/>
  <c r="DM528" i="5" s="1"/>
  <c r="DL527" i="5"/>
  <c r="DL528" i="5" s="1"/>
  <c r="DK527" i="5"/>
  <c r="DK528" i="5" s="1"/>
  <c r="DJ527" i="5"/>
  <c r="DJ528" i="5" s="1"/>
  <c r="DI527" i="5"/>
  <c r="DI528" i="5" s="1"/>
  <c r="DH527" i="5"/>
  <c r="DH528" i="5" s="1"/>
  <c r="DG527" i="5"/>
  <c r="DG528" i="5" s="1"/>
  <c r="DF527" i="5"/>
  <c r="DF528" i="5" s="1"/>
  <c r="DE527" i="5"/>
  <c r="DE528" i="5" s="1"/>
  <c r="DD527" i="5"/>
  <c r="DD528" i="5" s="1"/>
  <c r="DC527" i="5"/>
  <c r="DC528" i="5" s="1"/>
  <c r="DB527" i="5"/>
  <c r="DB528" i="5" s="1"/>
  <c r="DA527" i="5"/>
  <c r="DA528" i="5" s="1"/>
  <c r="CZ527" i="5"/>
  <c r="CZ528" i="5" s="1"/>
  <c r="CY527" i="5"/>
  <c r="CY528" i="5" s="1"/>
  <c r="CX527" i="5"/>
  <c r="CX528" i="5" s="1"/>
  <c r="CW527" i="5"/>
  <c r="CW528" i="5" s="1"/>
  <c r="CV527" i="5"/>
  <c r="CV528" i="5" s="1"/>
  <c r="CU527" i="5"/>
  <c r="CU528" i="5" s="1"/>
  <c r="CT527" i="5"/>
  <c r="CT528" i="5" s="1"/>
  <c r="CS527" i="5"/>
  <c r="CS528" i="5" s="1"/>
  <c r="CR527" i="5"/>
  <c r="CR528" i="5" s="1"/>
  <c r="CQ527" i="5"/>
  <c r="CQ528" i="5" s="1"/>
  <c r="CP527" i="5"/>
  <c r="CP528" i="5" s="1"/>
  <c r="CO527" i="5"/>
  <c r="CO528" i="5" s="1"/>
  <c r="CN527" i="5"/>
  <c r="CN528" i="5" s="1"/>
  <c r="CM527" i="5"/>
  <c r="CM528" i="5" s="1"/>
  <c r="CL527" i="5"/>
  <c r="CL528" i="5" s="1"/>
  <c r="CK527" i="5"/>
  <c r="CK528" i="5" s="1"/>
  <c r="CJ527" i="5"/>
  <c r="CJ528" i="5" s="1"/>
  <c r="CI527" i="5"/>
  <c r="CI528" i="5" s="1"/>
  <c r="CH527" i="5"/>
  <c r="CH528" i="5" s="1"/>
  <c r="CG527" i="5"/>
  <c r="CG528" i="5" s="1"/>
  <c r="CF527" i="5"/>
  <c r="CF528" i="5" s="1"/>
  <c r="CE527" i="5"/>
  <c r="CE528" i="5" s="1"/>
  <c r="CD527" i="5"/>
  <c r="CD528" i="5" s="1"/>
  <c r="CE438" i="5"/>
  <c r="CF438" i="5" s="1"/>
  <c r="CG438" i="5" s="1"/>
  <c r="CH438" i="5" s="1"/>
  <c r="CI438" i="5" s="1"/>
  <c r="CJ438" i="5" s="1"/>
  <c r="CK438" i="5" s="1"/>
  <c r="CL438" i="5" s="1"/>
  <c r="CM438" i="5" s="1"/>
  <c r="CN438" i="5" s="1"/>
  <c r="CO438" i="5" s="1"/>
  <c r="CP438" i="5" s="1"/>
  <c r="CQ438" i="5" s="1"/>
  <c r="CR438" i="5" s="1"/>
  <c r="CS438" i="5" s="1"/>
  <c r="CT438" i="5" s="1"/>
  <c r="CU438" i="5" s="1"/>
  <c r="CV438" i="5" s="1"/>
  <c r="CW438" i="5" s="1"/>
  <c r="CX438" i="5" s="1"/>
  <c r="CY438" i="5" s="1"/>
  <c r="CZ438" i="5" s="1"/>
  <c r="DA438" i="5" s="1"/>
  <c r="DB438" i="5" s="1"/>
  <c r="DC438" i="5" s="1"/>
  <c r="DD438" i="5" s="1"/>
  <c r="DE438" i="5" s="1"/>
  <c r="DF438" i="5" s="1"/>
  <c r="DG438" i="5" s="1"/>
  <c r="DH438" i="5" s="1"/>
  <c r="DI438" i="5" s="1"/>
  <c r="DJ438" i="5" s="1"/>
  <c r="DK438" i="5" s="1"/>
  <c r="DL438" i="5" s="1"/>
  <c r="DM438" i="5" s="1"/>
  <c r="DN438" i="5" s="1"/>
  <c r="DO438" i="5" s="1"/>
  <c r="DP438" i="5" s="1"/>
  <c r="DQ438" i="5" s="1"/>
  <c r="DQ425" i="5"/>
  <c r="DQ426" i="5" s="1"/>
  <c r="CD380" i="5"/>
  <c r="CD375" i="5"/>
  <c r="CE374" i="5"/>
  <c r="CD374" i="5"/>
  <c r="CF373" i="5"/>
  <c r="CE373" i="5"/>
  <c r="CD421" i="5" s="1"/>
  <c r="CD373" i="5"/>
  <c r="CG372" i="5"/>
  <c r="CF372" i="5"/>
  <c r="CE372" i="5"/>
  <c r="CD420" i="5" s="1"/>
  <c r="CD372" i="5"/>
  <c r="CH371" i="5"/>
  <c r="CG371" i="5"/>
  <c r="CF371" i="5"/>
  <c r="CE419" i="5" s="1"/>
  <c r="CE371" i="5"/>
  <c r="CD371" i="5"/>
  <c r="CI370" i="5"/>
  <c r="CH370" i="5"/>
  <c r="CG418" i="5" s="1"/>
  <c r="CG370" i="5"/>
  <c r="CF370" i="5"/>
  <c r="CE370" i="5"/>
  <c r="CD370" i="5"/>
  <c r="CJ369" i="5"/>
  <c r="CI369" i="5"/>
  <c r="CH369" i="5"/>
  <c r="CG369" i="5"/>
  <c r="CF417" i="5" s="1"/>
  <c r="CF369" i="5"/>
  <c r="CE369" i="5"/>
  <c r="CD369" i="5"/>
  <c r="CK368" i="5"/>
  <c r="CJ416" i="5" s="1"/>
  <c r="CJ368" i="5"/>
  <c r="CI368" i="5"/>
  <c r="CH368" i="5"/>
  <c r="CG368" i="5"/>
  <c r="CF416" i="5" s="1"/>
  <c r="CF368" i="5"/>
  <c r="CE368" i="5"/>
  <c r="CD368" i="5"/>
  <c r="CL367" i="5"/>
  <c r="CK415" i="5" s="1"/>
  <c r="CK367" i="5"/>
  <c r="CJ367" i="5"/>
  <c r="CI367" i="5"/>
  <c r="CH367" i="5"/>
  <c r="CG415" i="5" s="1"/>
  <c r="CG367" i="5"/>
  <c r="CF367" i="5"/>
  <c r="CE367" i="5"/>
  <c r="CD367" i="5"/>
  <c r="CM366" i="5"/>
  <c r="CL366" i="5"/>
  <c r="CK366" i="5"/>
  <c r="CJ366" i="5"/>
  <c r="CI414" i="5" s="1"/>
  <c r="CI366" i="5"/>
  <c r="CH366" i="5"/>
  <c r="CG366" i="5"/>
  <c r="CF366" i="5"/>
  <c r="CE414" i="5" s="1"/>
  <c r="CE366" i="5"/>
  <c r="CD366" i="5"/>
  <c r="CN365" i="5"/>
  <c r="CM365" i="5"/>
  <c r="CL413" i="5" s="1"/>
  <c r="CL365" i="5"/>
  <c r="CK365" i="5"/>
  <c r="CJ365" i="5"/>
  <c r="CI365" i="5"/>
  <c r="CH413" i="5" s="1"/>
  <c r="CH365" i="5"/>
  <c r="CG365" i="5"/>
  <c r="CF365" i="5"/>
  <c r="CE365" i="5"/>
  <c r="CD413" i="5" s="1"/>
  <c r="CD365" i="5"/>
  <c r="CO364" i="5"/>
  <c r="CN364" i="5"/>
  <c r="CM364" i="5"/>
  <c r="CL412" i="5" s="1"/>
  <c r="CL364" i="5"/>
  <c r="CK364" i="5"/>
  <c r="CJ364" i="5"/>
  <c r="CI364" i="5"/>
  <c r="CH412" i="5" s="1"/>
  <c r="CH364" i="5"/>
  <c r="CG364" i="5"/>
  <c r="CF364" i="5"/>
  <c r="CE364" i="5"/>
  <c r="CD412" i="5" s="1"/>
  <c r="CD364" i="5"/>
  <c r="CP363" i="5"/>
  <c r="CO363" i="5"/>
  <c r="CN363" i="5"/>
  <c r="CM411" i="5" s="1"/>
  <c r="CM363" i="5"/>
  <c r="CL363" i="5"/>
  <c r="CK363" i="5"/>
  <c r="CJ363" i="5"/>
  <c r="CI411" i="5" s="1"/>
  <c r="CI363" i="5"/>
  <c r="CH363" i="5"/>
  <c r="CG363" i="5"/>
  <c r="CF363" i="5"/>
  <c r="CE411" i="5" s="1"/>
  <c r="CE363" i="5"/>
  <c r="CD363" i="5"/>
  <c r="CQ362" i="5"/>
  <c r="CP362" i="5"/>
  <c r="CO410" i="5" s="1"/>
  <c r="CO362" i="5"/>
  <c r="CN362" i="5"/>
  <c r="CM362" i="5"/>
  <c r="CL362" i="5"/>
  <c r="CK410" i="5" s="1"/>
  <c r="CK362" i="5"/>
  <c r="CJ362" i="5"/>
  <c r="CI362" i="5"/>
  <c r="CH362" i="5"/>
  <c r="CG410" i="5" s="1"/>
  <c r="CG362" i="5"/>
  <c r="CF362" i="5"/>
  <c r="CE362" i="5"/>
  <c r="CD362" i="5"/>
  <c r="CR361" i="5"/>
  <c r="CQ361" i="5"/>
  <c r="CP361" i="5"/>
  <c r="CO361" i="5"/>
  <c r="CN409" i="5" s="1"/>
  <c r="CN361" i="5"/>
  <c r="CM361" i="5"/>
  <c r="CL361" i="5"/>
  <c r="CK361" i="5"/>
  <c r="CJ409" i="5" s="1"/>
  <c r="CJ361" i="5"/>
  <c r="CI361" i="5"/>
  <c r="CH361" i="5"/>
  <c r="CG361" i="5"/>
  <c r="CF409" i="5" s="1"/>
  <c r="CF361" i="5"/>
  <c r="CE361" i="5"/>
  <c r="CD361" i="5"/>
  <c r="CS360" i="5"/>
  <c r="CR408" i="5" s="1"/>
  <c r="CR360" i="5"/>
  <c r="CQ360" i="5"/>
  <c r="CP360" i="5"/>
  <c r="CO360" i="5"/>
  <c r="CN408" i="5" s="1"/>
  <c r="CN360" i="5"/>
  <c r="CM360" i="5"/>
  <c r="CL360" i="5"/>
  <c r="CK360" i="5"/>
  <c r="CJ408" i="5" s="1"/>
  <c r="CJ360" i="5"/>
  <c r="CI360" i="5"/>
  <c r="CH360" i="5"/>
  <c r="CG360" i="5"/>
  <c r="CF408" i="5" s="1"/>
  <c r="CF360" i="5"/>
  <c r="CE360" i="5"/>
  <c r="CD360" i="5"/>
  <c r="CT359" i="5"/>
  <c r="CS407" i="5" s="1"/>
  <c r="CS359" i="5"/>
  <c r="CR359" i="5"/>
  <c r="CQ359" i="5"/>
  <c r="CP359" i="5"/>
  <c r="CO407" i="5" s="1"/>
  <c r="CO359" i="5"/>
  <c r="CN359" i="5"/>
  <c r="CM359" i="5"/>
  <c r="CL359" i="5"/>
  <c r="CK407" i="5" s="1"/>
  <c r="CK359" i="5"/>
  <c r="CJ359" i="5"/>
  <c r="CI359" i="5"/>
  <c r="CH359" i="5"/>
  <c r="CG407" i="5" s="1"/>
  <c r="CG359" i="5"/>
  <c r="CF359" i="5"/>
  <c r="CE359" i="5"/>
  <c r="CD359" i="5"/>
  <c r="CU358" i="5"/>
  <c r="CT358" i="5"/>
  <c r="CS358" i="5"/>
  <c r="CR358" i="5"/>
  <c r="CQ406" i="5" s="1"/>
  <c r="CQ358" i="5"/>
  <c r="CP358" i="5"/>
  <c r="CO358" i="5"/>
  <c r="CN358" i="5"/>
  <c r="CM406" i="5" s="1"/>
  <c r="CM358" i="5"/>
  <c r="CL358" i="5"/>
  <c r="CK358" i="5"/>
  <c r="CJ358" i="5"/>
  <c r="CI406" i="5" s="1"/>
  <c r="CI358" i="5"/>
  <c r="CH358" i="5"/>
  <c r="CG358" i="5"/>
  <c r="CF358" i="5"/>
  <c r="CE406" i="5" s="1"/>
  <c r="CE358" i="5"/>
  <c r="CD358" i="5"/>
  <c r="CV357" i="5"/>
  <c r="CU357" i="5"/>
  <c r="CT405" i="5" s="1"/>
  <c r="CT357" i="5"/>
  <c r="CS357" i="5"/>
  <c r="CR357" i="5"/>
  <c r="CQ357" i="5"/>
  <c r="CP405" i="5" s="1"/>
  <c r="CP357" i="5"/>
  <c r="CO357" i="5"/>
  <c r="CN357" i="5"/>
  <c r="CM357" i="5"/>
  <c r="CL405" i="5" s="1"/>
  <c r="CL357" i="5"/>
  <c r="CK357" i="5"/>
  <c r="CJ357" i="5"/>
  <c r="CI357" i="5"/>
  <c r="CH405" i="5" s="1"/>
  <c r="CH357" i="5"/>
  <c r="CG357" i="5"/>
  <c r="CF357" i="5"/>
  <c r="CE357" i="5"/>
  <c r="CD405" i="5" s="1"/>
  <c r="CD357" i="5"/>
  <c r="CW356" i="5"/>
  <c r="CV356" i="5"/>
  <c r="CU356" i="5"/>
  <c r="CT404" i="5" s="1"/>
  <c r="CT356" i="5"/>
  <c r="CS356" i="5"/>
  <c r="CR356" i="5"/>
  <c r="CQ356" i="5"/>
  <c r="CP404" i="5" s="1"/>
  <c r="CP356" i="5"/>
  <c r="CO356" i="5"/>
  <c r="CN356" i="5"/>
  <c r="CM356" i="5"/>
  <c r="CL404" i="5" s="1"/>
  <c r="CL356" i="5"/>
  <c r="CK356" i="5"/>
  <c r="CJ356" i="5"/>
  <c r="CI356" i="5"/>
  <c r="CH404" i="5" s="1"/>
  <c r="CH356" i="5"/>
  <c r="CG356" i="5"/>
  <c r="CF356" i="5"/>
  <c r="CE356" i="5"/>
  <c r="CD404" i="5" s="1"/>
  <c r="CD356" i="5"/>
  <c r="CX355" i="5"/>
  <c r="CW355" i="5"/>
  <c r="CV355" i="5"/>
  <c r="CU403" i="5" s="1"/>
  <c r="CU355" i="5"/>
  <c r="CT355" i="5"/>
  <c r="CS355" i="5"/>
  <c r="CR355" i="5"/>
  <c r="CQ403" i="5" s="1"/>
  <c r="CQ355" i="5"/>
  <c r="CP355" i="5"/>
  <c r="CO355" i="5"/>
  <c r="CN355" i="5"/>
  <c r="CM403" i="5" s="1"/>
  <c r="CM355" i="5"/>
  <c r="CL355" i="5"/>
  <c r="CK355" i="5"/>
  <c r="CJ355" i="5"/>
  <c r="CI403" i="5" s="1"/>
  <c r="CI355" i="5"/>
  <c r="CH355" i="5"/>
  <c r="CG355" i="5"/>
  <c r="CF355" i="5"/>
  <c r="CE403" i="5" s="1"/>
  <c r="CE355" i="5"/>
  <c r="CD355" i="5"/>
  <c r="CY354" i="5"/>
  <c r="CX354" i="5"/>
  <c r="CW402" i="5" s="1"/>
  <c r="CW354" i="5"/>
  <c r="CV354" i="5"/>
  <c r="CU354" i="5"/>
  <c r="CT354" i="5"/>
  <c r="CS402" i="5" s="1"/>
  <c r="CS354" i="5"/>
  <c r="CR354" i="5"/>
  <c r="CQ354" i="5"/>
  <c r="CP354" i="5"/>
  <c r="CO402" i="5" s="1"/>
  <c r="CO354" i="5"/>
  <c r="CN354" i="5"/>
  <c r="CM354" i="5"/>
  <c r="CL354" i="5"/>
  <c r="CK402" i="5" s="1"/>
  <c r="CK354" i="5"/>
  <c r="CJ354" i="5"/>
  <c r="CI354" i="5"/>
  <c r="CH354" i="5"/>
  <c r="CG402" i="5" s="1"/>
  <c r="CG354" i="5"/>
  <c r="CF354" i="5"/>
  <c r="CE354" i="5"/>
  <c r="CD354" i="5"/>
  <c r="CZ353" i="5"/>
  <c r="CY353" i="5"/>
  <c r="CX353" i="5"/>
  <c r="CW353" i="5"/>
  <c r="CV401" i="5" s="1"/>
  <c r="CV353" i="5"/>
  <c r="CU353" i="5"/>
  <c r="CT353" i="5"/>
  <c r="CS353" i="5"/>
  <c r="CR401" i="5" s="1"/>
  <c r="CR353" i="5"/>
  <c r="CQ353" i="5"/>
  <c r="CP353" i="5"/>
  <c r="CO353" i="5"/>
  <c r="CN401" i="5" s="1"/>
  <c r="CN353" i="5"/>
  <c r="CM353" i="5"/>
  <c r="CL353" i="5"/>
  <c r="CK353" i="5"/>
  <c r="CJ401" i="5" s="1"/>
  <c r="CJ353" i="5"/>
  <c r="CI353" i="5"/>
  <c r="CH353" i="5"/>
  <c r="CG353" i="5"/>
  <c r="CF401" i="5" s="1"/>
  <c r="CF353" i="5"/>
  <c r="CE353" i="5"/>
  <c r="CD353" i="5"/>
  <c r="DA352" i="5"/>
  <c r="CZ400" i="5" s="1"/>
  <c r="CZ352" i="5"/>
  <c r="CY352" i="5"/>
  <c r="CX352" i="5"/>
  <c r="CW352" i="5"/>
  <c r="CV400" i="5" s="1"/>
  <c r="CV352" i="5"/>
  <c r="CU352" i="5"/>
  <c r="CT352" i="5"/>
  <c r="CS352" i="5"/>
  <c r="CR400" i="5" s="1"/>
  <c r="CR352" i="5"/>
  <c r="CQ352" i="5"/>
  <c r="CP352" i="5"/>
  <c r="CO352" i="5"/>
  <c r="CN400" i="5" s="1"/>
  <c r="CN352" i="5"/>
  <c r="CM352" i="5"/>
  <c r="CL352" i="5"/>
  <c r="CK352" i="5"/>
  <c r="CJ400" i="5" s="1"/>
  <c r="CJ352" i="5"/>
  <c r="CI352" i="5"/>
  <c r="CH352" i="5"/>
  <c r="CG352" i="5"/>
  <c r="CF400" i="5" s="1"/>
  <c r="CF352" i="5"/>
  <c r="CE352" i="5"/>
  <c r="CD352" i="5"/>
  <c r="DB351" i="5"/>
  <c r="DA399" i="5" s="1"/>
  <c r="DA351" i="5"/>
  <c r="CZ351" i="5"/>
  <c r="CY351" i="5"/>
  <c r="CX351" i="5"/>
  <c r="CW399" i="5" s="1"/>
  <c r="CW351" i="5"/>
  <c r="CV351" i="5"/>
  <c r="CU351" i="5"/>
  <c r="CT351" i="5"/>
  <c r="CS399" i="5" s="1"/>
  <c r="CS351" i="5"/>
  <c r="CR351" i="5"/>
  <c r="CQ351" i="5"/>
  <c r="CP351" i="5"/>
  <c r="CO399" i="5" s="1"/>
  <c r="CO351" i="5"/>
  <c r="CN351" i="5"/>
  <c r="CM351" i="5"/>
  <c r="CL351" i="5"/>
  <c r="CK399" i="5" s="1"/>
  <c r="CK351" i="5"/>
  <c r="CJ351" i="5"/>
  <c r="CI351" i="5"/>
  <c r="CH351" i="5"/>
  <c r="CG399" i="5" s="1"/>
  <c r="CG351" i="5"/>
  <c r="CF351" i="5"/>
  <c r="CE351" i="5"/>
  <c r="CD351" i="5"/>
  <c r="DC350" i="5"/>
  <c r="DB350" i="5"/>
  <c r="DA350" i="5"/>
  <c r="CZ350" i="5"/>
  <c r="CY398" i="5" s="1"/>
  <c r="CY350" i="5"/>
  <c r="CX350" i="5"/>
  <c r="CW350" i="5"/>
  <c r="CV350" i="5"/>
  <c r="CU398" i="5" s="1"/>
  <c r="CU350" i="5"/>
  <c r="CT350" i="5"/>
  <c r="CS350" i="5"/>
  <c r="CR350" i="5"/>
  <c r="CQ398" i="5" s="1"/>
  <c r="CQ350" i="5"/>
  <c r="CP350" i="5"/>
  <c r="CO350" i="5"/>
  <c r="CN350" i="5"/>
  <c r="CM398" i="5" s="1"/>
  <c r="CM350" i="5"/>
  <c r="CL350" i="5"/>
  <c r="CK350" i="5"/>
  <c r="CJ350" i="5"/>
  <c r="CI398" i="5" s="1"/>
  <c r="CI350" i="5"/>
  <c r="CH350" i="5"/>
  <c r="CG350" i="5"/>
  <c r="CF350" i="5"/>
  <c r="CE398" i="5" s="1"/>
  <c r="CE350" i="5"/>
  <c r="CD350" i="5"/>
  <c r="DD349" i="5"/>
  <c r="DC349" i="5"/>
  <c r="DB397" i="5" s="1"/>
  <c r="DB349" i="5"/>
  <c r="DA349" i="5"/>
  <c r="CZ349" i="5"/>
  <c r="CY349" i="5"/>
  <c r="CX397" i="5" s="1"/>
  <c r="CX349" i="5"/>
  <c r="CW349" i="5"/>
  <c r="CV349" i="5"/>
  <c r="CU349" i="5"/>
  <c r="CT397" i="5" s="1"/>
  <c r="CT349" i="5"/>
  <c r="CS349" i="5"/>
  <c r="CR349" i="5"/>
  <c r="CQ349" i="5"/>
  <c r="CP397" i="5" s="1"/>
  <c r="CP349" i="5"/>
  <c r="CO349" i="5"/>
  <c r="CN349" i="5"/>
  <c r="CM349" i="5"/>
  <c r="CL397" i="5" s="1"/>
  <c r="CL349" i="5"/>
  <c r="CK349" i="5"/>
  <c r="CJ349" i="5"/>
  <c r="CI349" i="5"/>
  <c r="CH397" i="5" s="1"/>
  <c r="CH349" i="5"/>
  <c r="CG349" i="5"/>
  <c r="CF349" i="5"/>
  <c r="CE349" i="5"/>
  <c r="CD397" i="5" s="1"/>
  <c r="CD349" i="5"/>
  <c r="DE348" i="5"/>
  <c r="DD348" i="5"/>
  <c r="DC348" i="5"/>
  <c r="DB396" i="5" s="1"/>
  <c r="DB348" i="5"/>
  <c r="DA348" i="5"/>
  <c r="CZ348" i="5"/>
  <c r="CY348" i="5"/>
  <c r="CX396" i="5" s="1"/>
  <c r="CX348" i="5"/>
  <c r="CW348" i="5"/>
  <c r="CV348" i="5"/>
  <c r="CU348" i="5"/>
  <c r="CT396" i="5" s="1"/>
  <c r="CT348" i="5"/>
  <c r="CS348" i="5"/>
  <c r="CR348" i="5"/>
  <c r="CQ348" i="5"/>
  <c r="CP396" i="5" s="1"/>
  <c r="CP348" i="5"/>
  <c r="CO348" i="5"/>
  <c r="CN348" i="5"/>
  <c r="CM348" i="5"/>
  <c r="CL396" i="5" s="1"/>
  <c r="CL348" i="5"/>
  <c r="CK348" i="5"/>
  <c r="CJ348" i="5"/>
  <c r="CI348" i="5"/>
  <c r="CH396" i="5" s="1"/>
  <c r="CH348" i="5"/>
  <c r="CG348" i="5"/>
  <c r="CF348" i="5"/>
  <c r="CE348" i="5"/>
  <c r="CD396" i="5" s="1"/>
  <c r="CD348" i="5"/>
  <c r="DF347" i="5"/>
  <c r="DE347" i="5"/>
  <c r="DD347" i="5"/>
  <c r="DC395" i="5" s="1"/>
  <c r="DC347" i="5"/>
  <c r="DB347" i="5"/>
  <c r="DA347" i="5"/>
  <c r="CZ347" i="5"/>
  <c r="CY395" i="5" s="1"/>
  <c r="CY347" i="5"/>
  <c r="CX347" i="5"/>
  <c r="CW347" i="5"/>
  <c r="CV347" i="5"/>
  <c r="CU395" i="5" s="1"/>
  <c r="CU347" i="5"/>
  <c r="CT347" i="5"/>
  <c r="CS347" i="5"/>
  <c r="CR347" i="5"/>
  <c r="CQ395" i="5" s="1"/>
  <c r="CQ347" i="5"/>
  <c r="CP347" i="5"/>
  <c r="CO347" i="5"/>
  <c r="CN347" i="5"/>
  <c r="CM395" i="5" s="1"/>
  <c r="CM347" i="5"/>
  <c r="CL347" i="5"/>
  <c r="CK347" i="5"/>
  <c r="CJ347" i="5"/>
  <c r="CI395" i="5" s="1"/>
  <c r="CI347" i="5"/>
  <c r="CH347" i="5"/>
  <c r="CG347" i="5"/>
  <c r="CF347" i="5"/>
  <c r="CE395" i="5" s="1"/>
  <c r="CE347" i="5"/>
  <c r="CD347" i="5"/>
  <c r="DG346" i="5"/>
  <c r="DF346" i="5"/>
  <c r="DE394" i="5" s="1"/>
  <c r="DE346" i="5"/>
  <c r="DD346" i="5"/>
  <c r="DC346" i="5"/>
  <c r="DB346" i="5"/>
  <c r="DA394" i="5" s="1"/>
  <c r="DA346" i="5"/>
  <c r="CZ346" i="5"/>
  <c r="CY346" i="5"/>
  <c r="CX346" i="5"/>
  <c r="CW394" i="5" s="1"/>
  <c r="CW346" i="5"/>
  <c r="CV346" i="5"/>
  <c r="CU346" i="5"/>
  <c r="CT346" i="5"/>
  <c r="CS394" i="5" s="1"/>
  <c r="CS346" i="5"/>
  <c r="CR346" i="5"/>
  <c r="CQ346" i="5"/>
  <c r="CP346" i="5"/>
  <c r="CO394" i="5" s="1"/>
  <c r="CO346" i="5"/>
  <c r="CN346" i="5"/>
  <c r="CM346" i="5"/>
  <c r="CL346" i="5"/>
  <c r="CK394" i="5" s="1"/>
  <c r="CK346" i="5"/>
  <c r="CJ346" i="5"/>
  <c r="CI346" i="5"/>
  <c r="CH346" i="5"/>
  <c r="CG394" i="5" s="1"/>
  <c r="CG346" i="5"/>
  <c r="CF346" i="5"/>
  <c r="CE346" i="5"/>
  <c r="CD346" i="5"/>
  <c r="DH345" i="5"/>
  <c r="DG345" i="5"/>
  <c r="DF345" i="5"/>
  <c r="DE345" i="5"/>
  <c r="DD393" i="5" s="1"/>
  <c r="DD345" i="5"/>
  <c r="DC345" i="5"/>
  <c r="DB345" i="5"/>
  <c r="DA345" i="5"/>
  <c r="CZ393" i="5" s="1"/>
  <c r="CZ345" i="5"/>
  <c r="CY345" i="5"/>
  <c r="CX345" i="5"/>
  <c r="CW345" i="5"/>
  <c r="CV393" i="5" s="1"/>
  <c r="CV345" i="5"/>
  <c r="CU345" i="5"/>
  <c r="CT345" i="5"/>
  <c r="CS345" i="5"/>
  <c r="CR393" i="5" s="1"/>
  <c r="CR345" i="5"/>
  <c r="CQ345" i="5"/>
  <c r="CP345" i="5"/>
  <c r="CO345" i="5"/>
  <c r="CN393" i="5" s="1"/>
  <c r="CN345" i="5"/>
  <c r="CM345" i="5"/>
  <c r="CL345" i="5"/>
  <c r="CK345" i="5"/>
  <c r="CJ393" i="5" s="1"/>
  <c r="CJ345" i="5"/>
  <c r="CI345" i="5"/>
  <c r="CH345" i="5"/>
  <c r="CG345" i="5"/>
  <c r="CF393" i="5" s="1"/>
  <c r="CF345" i="5"/>
  <c r="CE345" i="5"/>
  <c r="CD345" i="5"/>
  <c r="DI344" i="5"/>
  <c r="DH392" i="5" s="1"/>
  <c r="DH344" i="5"/>
  <c r="DG344" i="5"/>
  <c r="DF344" i="5"/>
  <c r="DE344" i="5"/>
  <c r="DD392" i="5" s="1"/>
  <c r="DD344" i="5"/>
  <c r="DC344" i="5"/>
  <c r="DB344" i="5"/>
  <c r="DA344" i="5"/>
  <c r="CZ392" i="5" s="1"/>
  <c r="CZ344" i="5"/>
  <c r="CY344" i="5"/>
  <c r="CX344" i="5"/>
  <c r="CW344" i="5"/>
  <c r="CV392" i="5" s="1"/>
  <c r="CV344" i="5"/>
  <c r="CU344" i="5"/>
  <c r="CT344" i="5"/>
  <c r="CS344" i="5"/>
  <c r="CR392" i="5" s="1"/>
  <c r="CR344" i="5"/>
  <c r="CQ344" i="5"/>
  <c r="CP344" i="5"/>
  <c r="CO344" i="5"/>
  <c r="CN392" i="5" s="1"/>
  <c r="CN344" i="5"/>
  <c r="CM344" i="5"/>
  <c r="CL344" i="5"/>
  <c r="CK344" i="5"/>
  <c r="CJ392" i="5" s="1"/>
  <c r="CJ344" i="5"/>
  <c r="CI344" i="5"/>
  <c r="CH344" i="5"/>
  <c r="CG344" i="5"/>
  <c r="CF392" i="5" s="1"/>
  <c r="CF344" i="5"/>
  <c r="CE344" i="5"/>
  <c r="CD344" i="5"/>
  <c r="DJ343" i="5"/>
  <c r="DI391" i="5" s="1"/>
  <c r="DI343" i="5"/>
  <c r="DH343" i="5"/>
  <c r="DG343" i="5"/>
  <c r="DF343" i="5"/>
  <c r="DE391" i="5" s="1"/>
  <c r="DE343" i="5"/>
  <c r="DD343" i="5"/>
  <c r="DC343" i="5"/>
  <c r="DB343" i="5"/>
  <c r="DA391" i="5" s="1"/>
  <c r="DA343" i="5"/>
  <c r="CZ343" i="5"/>
  <c r="CY343" i="5"/>
  <c r="CX343" i="5"/>
  <c r="CW391" i="5" s="1"/>
  <c r="CW343" i="5"/>
  <c r="CV343" i="5"/>
  <c r="CU343" i="5"/>
  <c r="CT343" i="5"/>
  <c r="CS391" i="5" s="1"/>
  <c r="CS343" i="5"/>
  <c r="CR343" i="5"/>
  <c r="CQ343" i="5"/>
  <c r="CP343" i="5"/>
  <c r="CO391" i="5" s="1"/>
  <c r="CO343" i="5"/>
  <c r="CN343" i="5"/>
  <c r="CM343" i="5"/>
  <c r="CL343" i="5"/>
  <c r="CK391" i="5" s="1"/>
  <c r="CK343" i="5"/>
  <c r="CJ343" i="5"/>
  <c r="CI343" i="5"/>
  <c r="CH343" i="5"/>
  <c r="CG391" i="5" s="1"/>
  <c r="CG343" i="5"/>
  <c r="CF343" i="5"/>
  <c r="CE343" i="5"/>
  <c r="CD343" i="5"/>
  <c r="DK342" i="5"/>
  <c r="DJ342" i="5"/>
  <c r="DI342" i="5"/>
  <c r="DH342" i="5"/>
  <c r="DG390" i="5" s="1"/>
  <c r="DG342" i="5"/>
  <c r="DF342" i="5"/>
  <c r="DE342" i="5"/>
  <c r="DD342" i="5"/>
  <c r="DC390" i="5" s="1"/>
  <c r="DC342" i="5"/>
  <c r="DB342" i="5"/>
  <c r="DA342" i="5"/>
  <c r="CZ342" i="5"/>
  <c r="CY390" i="5" s="1"/>
  <c r="CY342" i="5"/>
  <c r="CX342" i="5"/>
  <c r="CW342" i="5"/>
  <c r="CV342" i="5"/>
  <c r="CU390" i="5" s="1"/>
  <c r="CU342" i="5"/>
  <c r="CT342" i="5"/>
  <c r="CS342" i="5"/>
  <c r="CR342" i="5"/>
  <c r="CQ390" i="5" s="1"/>
  <c r="CQ342" i="5"/>
  <c r="CP342" i="5"/>
  <c r="CO342" i="5"/>
  <c r="CN342" i="5"/>
  <c r="CM390" i="5" s="1"/>
  <c r="CM342" i="5"/>
  <c r="CL342" i="5"/>
  <c r="CK342" i="5"/>
  <c r="CJ342" i="5"/>
  <c r="CI390" i="5" s="1"/>
  <c r="CI342" i="5"/>
  <c r="CH342" i="5"/>
  <c r="CG342" i="5"/>
  <c r="CF342" i="5"/>
  <c r="CE390" i="5" s="1"/>
  <c r="CE342" i="5"/>
  <c r="CD342" i="5"/>
  <c r="DL341" i="5"/>
  <c r="DK341" i="5"/>
  <c r="DJ389" i="5" s="1"/>
  <c r="DJ341" i="5"/>
  <c r="DI341" i="5"/>
  <c r="DH341" i="5"/>
  <c r="DG341" i="5"/>
  <c r="DF389" i="5" s="1"/>
  <c r="DF341" i="5"/>
  <c r="DE341" i="5"/>
  <c r="DD341" i="5"/>
  <c r="DC341" i="5"/>
  <c r="DB389" i="5" s="1"/>
  <c r="DB341" i="5"/>
  <c r="DA341" i="5"/>
  <c r="CZ341" i="5"/>
  <c r="CY341" i="5"/>
  <c r="CX389" i="5" s="1"/>
  <c r="CX341" i="5"/>
  <c r="CW341" i="5"/>
  <c r="CV341" i="5"/>
  <c r="CU341" i="5"/>
  <c r="CT389" i="5" s="1"/>
  <c r="CT341" i="5"/>
  <c r="CS341" i="5"/>
  <c r="CR341" i="5"/>
  <c r="CQ341" i="5"/>
  <c r="CP389" i="5" s="1"/>
  <c r="CP341" i="5"/>
  <c r="CO341" i="5"/>
  <c r="CN341" i="5"/>
  <c r="CM341" i="5"/>
  <c r="CL389" i="5" s="1"/>
  <c r="CL341" i="5"/>
  <c r="CK341" i="5"/>
  <c r="CJ341" i="5"/>
  <c r="CI341" i="5"/>
  <c r="CH389" i="5" s="1"/>
  <c r="CH341" i="5"/>
  <c r="CG341" i="5"/>
  <c r="CF341" i="5"/>
  <c r="CE341" i="5"/>
  <c r="CD389" i="5" s="1"/>
  <c r="CD341" i="5"/>
  <c r="DM340" i="5"/>
  <c r="DL340" i="5"/>
  <c r="DK340" i="5"/>
  <c r="DJ388" i="5" s="1"/>
  <c r="DJ340" i="5"/>
  <c r="DI340" i="5"/>
  <c r="DH340" i="5"/>
  <c r="DG340" i="5"/>
  <c r="DF388" i="5" s="1"/>
  <c r="DF340" i="5"/>
  <c r="DE340" i="5"/>
  <c r="DD340" i="5"/>
  <c r="DC340" i="5"/>
  <c r="DB388" i="5" s="1"/>
  <c r="DB340" i="5"/>
  <c r="DA340" i="5"/>
  <c r="CZ340" i="5"/>
  <c r="CY340" i="5"/>
  <c r="CX388" i="5" s="1"/>
  <c r="CX340" i="5"/>
  <c r="CW340" i="5"/>
  <c r="CV340" i="5"/>
  <c r="CU340" i="5"/>
  <c r="CT388" i="5" s="1"/>
  <c r="CT340" i="5"/>
  <c r="CS340" i="5"/>
  <c r="CR340" i="5"/>
  <c r="CQ340" i="5"/>
  <c r="CP388" i="5" s="1"/>
  <c r="CP340" i="5"/>
  <c r="CO340" i="5"/>
  <c r="CN340" i="5"/>
  <c r="CM340" i="5"/>
  <c r="CL388" i="5" s="1"/>
  <c r="CL340" i="5"/>
  <c r="CK340" i="5"/>
  <c r="CJ340" i="5"/>
  <c r="CI340" i="5"/>
  <c r="CH388" i="5" s="1"/>
  <c r="CH340" i="5"/>
  <c r="CG340" i="5"/>
  <c r="CF340" i="5"/>
  <c r="CE340" i="5"/>
  <c r="CD388" i="5" s="1"/>
  <c r="CD340" i="5"/>
  <c r="DN339" i="5"/>
  <c r="DM339" i="5"/>
  <c r="DL339" i="5"/>
  <c r="DK387" i="5" s="1"/>
  <c r="DK339" i="5"/>
  <c r="DJ339" i="5"/>
  <c r="DI339" i="5"/>
  <c r="DH339" i="5"/>
  <c r="DG387" i="5" s="1"/>
  <c r="DG339" i="5"/>
  <c r="DF339" i="5"/>
  <c r="DE339" i="5"/>
  <c r="DD339" i="5"/>
  <c r="DC387" i="5" s="1"/>
  <c r="DC339" i="5"/>
  <c r="DB339" i="5"/>
  <c r="DA339" i="5"/>
  <c r="CZ339" i="5"/>
  <c r="CY387" i="5" s="1"/>
  <c r="CY339" i="5"/>
  <c r="CX339" i="5"/>
  <c r="CW339" i="5"/>
  <c r="CV339" i="5"/>
  <c r="CU387" i="5" s="1"/>
  <c r="CU339" i="5"/>
  <c r="CT339" i="5"/>
  <c r="CS339" i="5"/>
  <c r="CR339" i="5"/>
  <c r="CQ387" i="5" s="1"/>
  <c r="CQ339" i="5"/>
  <c r="CP339" i="5"/>
  <c r="CO339" i="5"/>
  <c r="CN339" i="5"/>
  <c r="CM387" i="5" s="1"/>
  <c r="CM339" i="5"/>
  <c r="CL339" i="5"/>
  <c r="CK339" i="5"/>
  <c r="CJ339" i="5"/>
  <c r="CI387" i="5" s="1"/>
  <c r="CI339" i="5"/>
  <c r="CH339" i="5"/>
  <c r="CG339" i="5"/>
  <c r="CF339" i="5"/>
  <c r="CE387" i="5" s="1"/>
  <c r="CE339" i="5"/>
  <c r="CD339" i="5"/>
  <c r="DO338" i="5"/>
  <c r="DN338" i="5"/>
  <c r="DM386" i="5" s="1"/>
  <c r="DM338" i="5"/>
  <c r="DL338" i="5"/>
  <c r="DK338" i="5"/>
  <c r="DJ338" i="5"/>
  <c r="DI386" i="5" s="1"/>
  <c r="DI338" i="5"/>
  <c r="DH338" i="5"/>
  <c r="DG338" i="5"/>
  <c r="DF338" i="5"/>
  <c r="DE386" i="5" s="1"/>
  <c r="DE338" i="5"/>
  <c r="DD338" i="5"/>
  <c r="DC338" i="5"/>
  <c r="DB338" i="5"/>
  <c r="DA386" i="5" s="1"/>
  <c r="DA338" i="5"/>
  <c r="CZ338" i="5"/>
  <c r="CY338" i="5"/>
  <c r="CX338" i="5"/>
  <c r="CW386" i="5" s="1"/>
  <c r="CW338" i="5"/>
  <c r="CV338" i="5"/>
  <c r="CU338" i="5"/>
  <c r="CT338" i="5"/>
  <c r="CS386" i="5" s="1"/>
  <c r="CS338" i="5"/>
  <c r="CR338" i="5"/>
  <c r="CQ338" i="5"/>
  <c r="CP338" i="5"/>
  <c r="CO386" i="5" s="1"/>
  <c r="CO338" i="5"/>
  <c r="CN338" i="5"/>
  <c r="CM338" i="5"/>
  <c r="CL338" i="5"/>
  <c r="CK386" i="5" s="1"/>
  <c r="CK338" i="5"/>
  <c r="CJ338" i="5"/>
  <c r="CI338" i="5"/>
  <c r="CH338" i="5"/>
  <c r="CG386" i="5" s="1"/>
  <c r="CG338" i="5"/>
  <c r="CF338" i="5"/>
  <c r="CE338" i="5"/>
  <c r="CD338" i="5"/>
  <c r="DP337" i="5"/>
  <c r="DO337" i="5"/>
  <c r="DN337" i="5"/>
  <c r="DM337" i="5"/>
  <c r="DL385" i="5" s="1"/>
  <c r="DL337" i="5"/>
  <c r="DK337" i="5"/>
  <c r="DJ337" i="5"/>
  <c r="DI337" i="5"/>
  <c r="DH385" i="5" s="1"/>
  <c r="DH337" i="5"/>
  <c r="DG337" i="5"/>
  <c r="DF337" i="5"/>
  <c r="DE337" i="5"/>
  <c r="DD385" i="5" s="1"/>
  <c r="DD337" i="5"/>
  <c r="DC337" i="5"/>
  <c r="DB337" i="5"/>
  <c r="DA337" i="5"/>
  <c r="CZ385" i="5" s="1"/>
  <c r="CZ337" i="5"/>
  <c r="CY337" i="5"/>
  <c r="CX337" i="5"/>
  <c r="CW337" i="5"/>
  <c r="CV385" i="5" s="1"/>
  <c r="CV337" i="5"/>
  <c r="CU337" i="5"/>
  <c r="CT337" i="5"/>
  <c r="CS337" i="5"/>
  <c r="CR385" i="5" s="1"/>
  <c r="CR337" i="5"/>
  <c r="CQ337" i="5"/>
  <c r="CP337" i="5"/>
  <c r="CO337" i="5"/>
  <c r="CN385" i="5" s="1"/>
  <c r="CN337" i="5"/>
  <c r="CM337" i="5"/>
  <c r="CL337" i="5"/>
  <c r="CK337" i="5"/>
  <c r="CJ385" i="5" s="1"/>
  <c r="CJ337" i="5"/>
  <c r="CI337" i="5"/>
  <c r="CH337" i="5"/>
  <c r="CG337" i="5"/>
  <c r="CF385" i="5" s="1"/>
  <c r="CF337" i="5"/>
  <c r="CE337" i="5"/>
  <c r="CD337" i="5"/>
  <c r="DQ336" i="5"/>
  <c r="DP384" i="5" s="1"/>
  <c r="DP336" i="5"/>
  <c r="DO336" i="5"/>
  <c r="DN336" i="5"/>
  <c r="DM336" i="5"/>
  <c r="DL384" i="5" s="1"/>
  <c r="DL336" i="5"/>
  <c r="DK336" i="5"/>
  <c r="DJ336" i="5"/>
  <c r="DI336" i="5"/>
  <c r="DH384" i="5" s="1"/>
  <c r="DH336" i="5"/>
  <c r="DG336" i="5"/>
  <c r="DF336" i="5"/>
  <c r="DE336" i="5"/>
  <c r="DD384" i="5" s="1"/>
  <c r="DD336" i="5"/>
  <c r="DC336" i="5"/>
  <c r="DB336" i="5"/>
  <c r="DA336" i="5"/>
  <c r="CZ384" i="5" s="1"/>
  <c r="CZ336" i="5"/>
  <c r="CY336" i="5"/>
  <c r="CX336" i="5"/>
  <c r="CW336" i="5"/>
  <c r="CV384" i="5" s="1"/>
  <c r="CV336" i="5"/>
  <c r="CU336" i="5"/>
  <c r="CT336" i="5"/>
  <c r="CS336" i="5"/>
  <c r="CR384" i="5" s="1"/>
  <c r="CR336" i="5"/>
  <c r="CQ336" i="5"/>
  <c r="CP336" i="5"/>
  <c r="CO336" i="5"/>
  <c r="CN384" i="5" s="1"/>
  <c r="CN336" i="5"/>
  <c r="CM336" i="5"/>
  <c r="CL336" i="5"/>
  <c r="CK336" i="5"/>
  <c r="CJ384" i="5" s="1"/>
  <c r="CJ336" i="5"/>
  <c r="CI336" i="5"/>
  <c r="CH336" i="5"/>
  <c r="CG336" i="5"/>
  <c r="CF384" i="5" s="1"/>
  <c r="CF336" i="5"/>
  <c r="CE336" i="5"/>
  <c r="CD336" i="5"/>
  <c r="CE335" i="5"/>
  <c r="CF335" i="5" s="1"/>
  <c r="CG335" i="5" s="1"/>
  <c r="CH335" i="5" s="1"/>
  <c r="CI335" i="5" s="1"/>
  <c r="CJ335" i="5" s="1"/>
  <c r="CK335" i="5" s="1"/>
  <c r="CL335" i="5" s="1"/>
  <c r="CM335" i="5" s="1"/>
  <c r="CN335" i="5" s="1"/>
  <c r="CO335" i="5" s="1"/>
  <c r="CP335" i="5" s="1"/>
  <c r="CQ335" i="5" s="1"/>
  <c r="CR335" i="5" s="1"/>
  <c r="CS335" i="5" s="1"/>
  <c r="CT335" i="5" s="1"/>
  <c r="CU335" i="5" s="1"/>
  <c r="CV335" i="5" s="1"/>
  <c r="CW335" i="5" s="1"/>
  <c r="CX335" i="5" s="1"/>
  <c r="CY335" i="5" s="1"/>
  <c r="CZ335" i="5" s="1"/>
  <c r="DA335" i="5" s="1"/>
  <c r="DB335" i="5" s="1"/>
  <c r="DC335" i="5" s="1"/>
  <c r="DD335" i="5" s="1"/>
  <c r="DE335" i="5" s="1"/>
  <c r="DF335" i="5" s="1"/>
  <c r="DG335" i="5" s="1"/>
  <c r="DH335" i="5" s="1"/>
  <c r="DI335" i="5" s="1"/>
  <c r="DJ335" i="5" s="1"/>
  <c r="DK335" i="5" s="1"/>
  <c r="DL335" i="5" s="1"/>
  <c r="DM335" i="5" s="1"/>
  <c r="DN335" i="5" s="1"/>
  <c r="DO335" i="5" s="1"/>
  <c r="DP335" i="5" s="1"/>
  <c r="DQ335" i="5" s="1"/>
  <c r="DQ325" i="5"/>
  <c r="DQ326" i="5" s="1"/>
  <c r="DQ327" i="5" s="1"/>
  <c r="DP324" i="5"/>
  <c r="DP325" i="5" s="1"/>
  <c r="DP326" i="5" s="1"/>
  <c r="DP327" i="5" s="1"/>
  <c r="DO324" i="5"/>
  <c r="DO325" i="5" s="1"/>
  <c r="DN324" i="5"/>
  <c r="DN325" i="5" s="1"/>
  <c r="DM324" i="5"/>
  <c r="DM325" i="5" s="1"/>
  <c r="DL324" i="5"/>
  <c r="DL325" i="5" s="1"/>
  <c r="DK324" i="5"/>
  <c r="DK325" i="5" s="1"/>
  <c r="DJ324" i="5"/>
  <c r="DJ325" i="5" s="1"/>
  <c r="DI324" i="5"/>
  <c r="DI325" i="5" s="1"/>
  <c r="DH324" i="5"/>
  <c r="DH325" i="5" s="1"/>
  <c r="DG324" i="5"/>
  <c r="DG325" i="5" s="1"/>
  <c r="DF324" i="5"/>
  <c r="DF325" i="5" s="1"/>
  <c r="DE324" i="5"/>
  <c r="DE325" i="5" s="1"/>
  <c r="DD324" i="5"/>
  <c r="DD325" i="5" s="1"/>
  <c r="DC324" i="5"/>
  <c r="DC325" i="5" s="1"/>
  <c r="DB324" i="5"/>
  <c r="DB325" i="5" s="1"/>
  <c r="DA324" i="5"/>
  <c r="DA325" i="5" s="1"/>
  <c r="CZ324" i="5"/>
  <c r="CZ325" i="5" s="1"/>
  <c r="CY324" i="5"/>
  <c r="CY325" i="5" s="1"/>
  <c r="CX324" i="5"/>
  <c r="CX325" i="5" s="1"/>
  <c r="CW324" i="5"/>
  <c r="CW325" i="5" s="1"/>
  <c r="CV324" i="5"/>
  <c r="CV325" i="5" s="1"/>
  <c r="CU324" i="5"/>
  <c r="CU325" i="5" s="1"/>
  <c r="CT324" i="5"/>
  <c r="CT325" i="5" s="1"/>
  <c r="CS324" i="5"/>
  <c r="CS325" i="5" s="1"/>
  <c r="CR324" i="5"/>
  <c r="CR325" i="5" s="1"/>
  <c r="CQ324" i="5"/>
  <c r="CQ325" i="5" s="1"/>
  <c r="CP324" i="5"/>
  <c r="CP325" i="5" s="1"/>
  <c r="CO324" i="5"/>
  <c r="CO325" i="5" s="1"/>
  <c r="CN324" i="5"/>
  <c r="CN325" i="5" s="1"/>
  <c r="CM324" i="5"/>
  <c r="CM325" i="5" s="1"/>
  <c r="CL324" i="5"/>
  <c r="CL325" i="5" s="1"/>
  <c r="CK324" i="5"/>
  <c r="CK325" i="5" s="1"/>
  <c r="CJ324" i="5"/>
  <c r="CJ325" i="5" s="1"/>
  <c r="CI324" i="5"/>
  <c r="CI325" i="5" s="1"/>
  <c r="CH324" i="5"/>
  <c r="CH325" i="5" s="1"/>
  <c r="CG324" i="5"/>
  <c r="CG325" i="5" s="1"/>
  <c r="CF324" i="5"/>
  <c r="CF325" i="5" s="1"/>
  <c r="CE324" i="5"/>
  <c r="CE325" i="5" s="1"/>
  <c r="CD324" i="5"/>
  <c r="CD325" i="5" s="1"/>
  <c r="CE235" i="5"/>
  <c r="CF235" i="5" s="1"/>
  <c r="CG235" i="5" s="1"/>
  <c r="CH235" i="5" s="1"/>
  <c r="CI235" i="5" s="1"/>
  <c r="CJ235" i="5" s="1"/>
  <c r="CK235" i="5" s="1"/>
  <c r="CL235" i="5" s="1"/>
  <c r="CM235" i="5" s="1"/>
  <c r="CN235" i="5" s="1"/>
  <c r="CO235" i="5" s="1"/>
  <c r="CP235" i="5" s="1"/>
  <c r="CQ235" i="5" s="1"/>
  <c r="CR235" i="5" s="1"/>
  <c r="CS235" i="5" s="1"/>
  <c r="CT235" i="5" s="1"/>
  <c r="CU235" i="5" s="1"/>
  <c r="CV235" i="5" s="1"/>
  <c r="CW235" i="5" s="1"/>
  <c r="CX235" i="5" s="1"/>
  <c r="CY235" i="5" s="1"/>
  <c r="CZ235" i="5" s="1"/>
  <c r="DA235" i="5" s="1"/>
  <c r="DB235" i="5" s="1"/>
  <c r="DC235" i="5" s="1"/>
  <c r="DD235" i="5" s="1"/>
  <c r="DE235" i="5" s="1"/>
  <c r="DF235" i="5" s="1"/>
  <c r="DG235" i="5" s="1"/>
  <c r="DH235" i="5" s="1"/>
  <c r="DI235" i="5" s="1"/>
  <c r="DJ235" i="5" s="1"/>
  <c r="DK235" i="5" s="1"/>
  <c r="DL235" i="5" s="1"/>
  <c r="DM235" i="5" s="1"/>
  <c r="DN235" i="5" s="1"/>
  <c r="DO235" i="5" s="1"/>
  <c r="DP235" i="5" s="1"/>
  <c r="DQ235" i="5" s="1"/>
  <c r="DQ225" i="5"/>
  <c r="DQ226" i="5" s="1"/>
  <c r="DQ227" i="5" s="1"/>
  <c r="DP224" i="5"/>
  <c r="DP225" i="5" s="1"/>
  <c r="DO224" i="5"/>
  <c r="DO225" i="5" s="1"/>
  <c r="DN224" i="5"/>
  <c r="DN225" i="5" s="1"/>
  <c r="DM224" i="5"/>
  <c r="DM225" i="5" s="1"/>
  <c r="DL224" i="5"/>
  <c r="DL225" i="5" s="1"/>
  <c r="DK224" i="5"/>
  <c r="DK225" i="5" s="1"/>
  <c r="DJ224" i="5"/>
  <c r="DJ225" i="5" s="1"/>
  <c r="DI224" i="5"/>
  <c r="DI225" i="5" s="1"/>
  <c r="DH224" i="5"/>
  <c r="DH225" i="5" s="1"/>
  <c r="DG224" i="5"/>
  <c r="DG225" i="5" s="1"/>
  <c r="DF224" i="5"/>
  <c r="DF225" i="5" s="1"/>
  <c r="DE224" i="5"/>
  <c r="DE225" i="5" s="1"/>
  <c r="DD224" i="5"/>
  <c r="DD225" i="5" s="1"/>
  <c r="DC224" i="5"/>
  <c r="DC225" i="5" s="1"/>
  <c r="DB224" i="5"/>
  <c r="DB225" i="5" s="1"/>
  <c r="DA224" i="5"/>
  <c r="DA225" i="5" s="1"/>
  <c r="CZ224" i="5"/>
  <c r="CZ225" i="5" s="1"/>
  <c r="CY224" i="5"/>
  <c r="CY225" i="5" s="1"/>
  <c r="CX224" i="5"/>
  <c r="CX225" i="5" s="1"/>
  <c r="CW224" i="5"/>
  <c r="CW225" i="5" s="1"/>
  <c r="CV224" i="5"/>
  <c r="CV225" i="5" s="1"/>
  <c r="CU224" i="5"/>
  <c r="CU225" i="5" s="1"/>
  <c r="CT224" i="5"/>
  <c r="CT225" i="5" s="1"/>
  <c r="CS224" i="5"/>
  <c r="CS225" i="5" s="1"/>
  <c r="CR224" i="5"/>
  <c r="CR225" i="5" s="1"/>
  <c r="CQ224" i="5"/>
  <c r="CQ225" i="5" s="1"/>
  <c r="CP224" i="5"/>
  <c r="CP225" i="5" s="1"/>
  <c r="CO224" i="5"/>
  <c r="CO225" i="5" s="1"/>
  <c r="CN224" i="5"/>
  <c r="CN225" i="5" s="1"/>
  <c r="CM224" i="5"/>
  <c r="CM225" i="5" s="1"/>
  <c r="CL224" i="5"/>
  <c r="CL225" i="5" s="1"/>
  <c r="CK224" i="5"/>
  <c r="CK225" i="5" s="1"/>
  <c r="CJ224" i="5"/>
  <c r="CJ225" i="5" s="1"/>
  <c r="CI224" i="5"/>
  <c r="CI225" i="5" s="1"/>
  <c r="CH224" i="5"/>
  <c r="CH225" i="5" s="1"/>
  <c r="CG224" i="5"/>
  <c r="CG225" i="5" s="1"/>
  <c r="CF224" i="5"/>
  <c r="CF225" i="5" s="1"/>
  <c r="CE224" i="5"/>
  <c r="CE225" i="5" s="1"/>
  <c r="CD224" i="5"/>
  <c r="CD225" i="5" s="1"/>
  <c r="CD180" i="5"/>
  <c r="CE135" i="5"/>
  <c r="CF135" i="5" s="1"/>
  <c r="CG135" i="5" s="1"/>
  <c r="CH135" i="5" s="1"/>
  <c r="CI135" i="5" s="1"/>
  <c r="CJ135" i="5" s="1"/>
  <c r="CK135" i="5" s="1"/>
  <c r="CL135" i="5" s="1"/>
  <c r="CM135" i="5" s="1"/>
  <c r="CN135" i="5" s="1"/>
  <c r="CO135" i="5" s="1"/>
  <c r="CP135" i="5" s="1"/>
  <c r="CQ135" i="5" s="1"/>
  <c r="CR135" i="5" s="1"/>
  <c r="CS135" i="5" s="1"/>
  <c r="CT135" i="5" s="1"/>
  <c r="CU135" i="5" s="1"/>
  <c r="CV135" i="5" s="1"/>
  <c r="CW135" i="5" s="1"/>
  <c r="CX135" i="5" s="1"/>
  <c r="CY135" i="5" s="1"/>
  <c r="CZ135" i="5" s="1"/>
  <c r="DA135" i="5" s="1"/>
  <c r="DB135" i="5" s="1"/>
  <c r="DC135" i="5" s="1"/>
  <c r="DD135" i="5" s="1"/>
  <c r="DE135" i="5" s="1"/>
  <c r="DF135" i="5" s="1"/>
  <c r="DG135" i="5" s="1"/>
  <c r="DH135" i="5" s="1"/>
  <c r="DI135" i="5" s="1"/>
  <c r="DJ135" i="5" s="1"/>
  <c r="DK135" i="5" s="1"/>
  <c r="DL135" i="5" s="1"/>
  <c r="DM135" i="5" s="1"/>
  <c r="DN135" i="5" s="1"/>
  <c r="DO135" i="5" s="1"/>
  <c r="DP135" i="5" s="1"/>
  <c r="DQ135" i="5" s="1"/>
  <c r="CX132" i="5"/>
  <c r="CD132" i="5"/>
  <c r="DQ125" i="5"/>
  <c r="DQ126" i="5" s="1"/>
  <c r="DQ127" i="5" s="1"/>
  <c r="DP124" i="5"/>
  <c r="DP125" i="5" s="1"/>
  <c r="DO124" i="5"/>
  <c r="DO125" i="5" s="1"/>
  <c r="DN124" i="5"/>
  <c r="DN125" i="5" s="1"/>
  <c r="DM124" i="5"/>
  <c r="DM125" i="5" s="1"/>
  <c r="DL124" i="5"/>
  <c r="DL125" i="5" s="1"/>
  <c r="DK124" i="5"/>
  <c r="DK125" i="5" s="1"/>
  <c r="DJ124" i="5"/>
  <c r="DJ125" i="5" s="1"/>
  <c r="DI124" i="5"/>
  <c r="DI125" i="5" s="1"/>
  <c r="DH124" i="5"/>
  <c r="DH125" i="5" s="1"/>
  <c r="DG124" i="5"/>
  <c r="DG125" i="5" s="1"/>
  <c r="DF124" i="5"/>
  <c r="DF125" i="5" s="1"/>
  <c r="DE124" i="5"/>
  <c r="DE125" i="5" s="1"/>
  <c r="DD124" i="5"/>
  <c r="DD125" i="5" s="1"/>
  <c r="DC124" i="5"/>
  <c r="DC125" i="5" s="1"/>
  <c r="DB124" i="5"/>
  <c r="DB125" i="5" s="1"/>
  <c r="DA124" i="5"/>
  <c r="DA125" i="5" s="1"/>
  <c r="CZ124" i="5"/>
  <c r="CZ125" i="5" s="1"/>
  <c r="CY124" i="5"/>
  <c r="CY125" i="5" s="1"/>
  <c r="CX124" i="5"/>
  <c r="CX125" i="5" s="1"/>
  <c r="CW124" i="5"/>
  <c r="CW125" i="5" s="1"/>
  <c r="CV124" i="5"/>
  <c r="CV125" i="5" s="1"/>
  <c r="CU124" i="5"/>
  <c r="CU125" i="5" s="1"/>
  <c r="CT124" i="5"/>
  <c r="CT125" i="5" s="1"/>
  <c r="CS124" i="5"/>
  <c r="CS125" i="5" s="1"/>
  <c r="CR124" i="5"/>
  <c r="CR125" i="5" s="1"/>
  <c r="CQ124" i="5"/>
  <c r="CQ125" i="5" s="1"/>
  <c r="CP124" i="5"/>
  <c r="CP125" i="5" s="1"/>
  <c r="CO124" i="5"/>
  <c r="CO125" i="5" s="1"/>
  <c r="CN124" i="5"/>
  <c r="CN125" i="5" s="1"/>
  <c r="CM124" i="5"/>
  <c r="CM125" i="5" s="1"/>
  <c r="CL124" i="5"/>
  <c r="CL125" i="5" s="1"/>
  <c r="CK124" i="5"/>
  <c r="CK125" i="5" s="1"/>
  <c r="CJ124" i="5"/>
  <c r="CJ125" i="5" s="1"/>
  <c r="CI124" i="5"/>
  <c r="CI125" i="5" s="1"/>
  <c r="CH124" i="5"/>
  <c r="CH125" i="5" s="1"/>
  <c r="CG124" i="5"/>
  <c r="CG125" i="5" s="1"/>
  <c r="CF124" i="5"/>
  <c r="CF125" i="5" s="1"/>
  <c r="CE124" i="5"/>
  <c r="CE125" i="5" s="1"/>
  <c r="CD124" i="5"/>
  <c r="CD125" i="5" s="1"/>
  <c r="CX80" i="5"/>
  <c r="CD80" i="5"/>
  <c r="CE35" i="5"/>
  <c r="CF35" i="5" s="1"/>
  <c r="CG35" i="5" s="1"/>
  <c r="CH35" i="5" s="1"/>
  <c r="CI35" i="5" s="1"/>
  <c r="CJ35" i="5" s="1"/>
  <c r="CK35" i="5" s="1"/>
  <c r="CL35" i="5" s="1"/>
  <c r="CM35" i="5" s="1"/>
  <c r="CN35" i="5" s="1"/>
  <c r="CO35" i="5" s="1"/>
  <c r="CP35" i="5" s="1"/>
  <c r="CQ35" i="5" s="1"/>
  <c r="CR35" i="5" s="1"/>
  <c r="CS35" i="5" s="1"/>
  <c r="CT35" i="5" s="1"/>
  <c r="CU35" i="5" s="1"/>
  <c r="CV35" i="5" s="1"/>
  <c r="CW35" i="5" s="1"/>
  <c r="CX35" i="5" s="1"/>
  <c r="CY35" i="5" s="1"/>
  <c r="CZ35" i="5" s="1"/>
  <c r="DA35" i="5" s="1"/>
  <c r="DB35" i="5" s="1"/>
  <c r="DC35" i="5" s="1"/>
  <c r="DD35" i="5" s="1"/>
  <c r="DE35" i="5" s="1"/>
  <c r="DF35" i="5" s="1"/>
  <c r="DG35" i="5" s="1"/>
  <c r="DH35" i="5" s="1"/>
  <c r="DI35" i="5" s="1"/>
  <c r="DJ35" i="5" s="1"/>
  <c r="DK35" i="5" s="1"/>
  <c r="DL35" i="5" s="1"/>
  <c r="DM35" i="5" s="1"/>
  <c r="DN35" i="5" s="1"/>
  <c r="DO35" i="5" s="1"/>
  <c r="DP35" i="5" s="1"/>
  <c r="DQ35" i="5" s="1"/>
  <c r="CX32" i="5"/>
  <c r="CO15" i="5"/>
  <c r="CN15" i="5"/>
  <c r="CM15" i="5"/>
  <c r="CL15" i="5"/>
  <c r="CK15" i="5"/>
  <c r="CJ15" i="5"/>
  <c r="CI15" i="5"/>
  <c r="CH15" i="5"/>
  <c r="CG15" i="5"/>
  <c r="CF15" i="5"/>
  <c r="CO14" i="5"/>
  <c r="CN14" i="5"/>
  <c r="CM14" i="5"/>
  <c r="CL14" i="5"/>
  <c r="CK14" i="5"/>
  <c r="CJ14" i="5"/>
  <c r="CI14" i="5"/>
  <c r="CH14" i="5"/>
  <c r="CG14" i="5"/>
  <c r="CF14" i="5"/>
  <c r="CO13" i="5"/>
  <c r="CN13" i="5"/>
  <c r="CM13" i="5"/>
  <c r="CL13" i="5"/>
  <c r="CK13" i="5"/>
  <c r="CJ13" i="5"/>
  <c r="CI13" i="5"/>
  <c r="CH13" i="5"/>
  <c r="CG13" i="5"/>
  <c r="CF13" i="5"/>
  <c r="CO12" i="5"/>
  <c r="CO16" i="5" s="1"/>
  <c r="CN12" i="5"/>
  <c r="CN16" i="5" s="1"/>
  <c r="CM12" i="5"/>
  <c r="CM16" i="5" s="1"/>
  <c r="CL12" i="5"/>
  <c r="CL16" i="5" s="1"/>
  <c r="CK12" i="5"/>
  <c r="CK16" i="5" s="1"/>
  <c r="CJ12" i="5"/>
  <c r="CJ16" i="5" s="1"/>
  <c r="CI12" i="5"/>
  <c r="CI16" i="5" s="1"/>
  <c r="CH12" i="5"/>
  <c r="CH16" i="5" s="1"/>
  <c r="CG12" i="5"/>
  <c r="CG16" i="5" s="1"/>
  <c r="CF12" i="5"/>
  <c r="CF16" i="5" s="1"/>
  <c r="CO11" i="5"/>
  <c r="CN11" i="5" s="1"/>
  <c r="CM11" i="5" s="1"/>
  <c r="CL11" i="5" s="1"/>
  <c r="CK11" i="5" s="1"/>
  <c r="CJ11" i="5" s="1"/>
  <c r="CI11" i="5" s="1"/>
  <c r="CH11" i="5" s="1"/>
  <c r="CG11" i="5" s="1"/>
  <c r="CF11" i="5" s="1"/>
  <c r="CD8" i="5"/>
  <c r="CD7" i="5"/>
  <c r="BZ1241" i="5"/>
  <c r="BY1241" i="5"/>
  <c r="BX1241" i="5"/>
  <c r="BW1241" i="5"/>
  <c r="BV1241" i="5"/>
  <c r="BU1241" i="5"/>
  <c r="BT1241" i="5"/>
  <c r="BS1241" i="5"/>
  <c r="BR1241" i="5"/>
  <c r="BQ1241" i="5"/>
  <c r="BP1241" i="5"/>
  <c r="BO1241" i="5"/>
  <c r="BN1241" i="5"/>
  <c r="BM1241" i="5"/>
  <c r="BL1241" i="5"/>
  <c r="BK1241" i="5"/>
  <c r="BJ1241" i="5"/>
  <c r="BI1241" i="5"/>
  <c r="BH1241" i="5"/>
  <c r="BG1241" i="5"/>
  <c r="BF1241" i="5"/>
  <c r="BE1241" i="5"/>
  <c r="BD1241" i="5"/>
  <c r="BC1241" i="5"/>
  <c r="BB1241" i="5"/>
  <c r="BA1241" i="5"/>
  <c r="AZ1241" i="5"/>
  <c r="AY1241" i="5"/>
  <c r="AX1241" i="5"/>
  <c r="AW1241" i="5"/>
  <c r="AV1241" i="5"/>
  <c r="AU1241" i="5"/>
  <c r="AT1241" i="5"/>
  <c r="AS1241" i="5"/>
  <c r="AR1241" i="5"/>
  <c r="AQ1241" i="5"/>
  <c r="AP1241" i="5"/>
  <c r="BZ1240" i="5"/>
  <c r="BY1240" i="5"/>
  <c r="BX1240" i="5"/>
  <c r="BW1240" i="5"/>
  <c r="BV1240" i="5"/>
  <c r="BU1240" i="5"/>
  <c r="BT1240" i="5"/>
  <c r="BS1240" i="5"/>
  <c r="BR1240" i="5"/>
  <c r="BQ1240" i="5"/>
  <c r="BP1240" i="5"/>
  <c r="BO1240" i="5"/>
  <c r="BN1240" i="5"/>
  <c r="BM1240" i="5"/>
  <c r="BL1240" i="5"/>
  <c r="BK1240" i="5"/>
  <c r="BJ1240" i="5"/>
  <c r="BI1240" i="5"/>
  <c r="BH1240" i="5"/>
  <c r="BG1240" i="5"/>
  <c r="BF1240" i="5"/>
  <c r="BE1240" i="5"/>
  <c r="BD1240" i="5"/>
  <c r="BC1240" i="5"/>
  <c r="BB1240" i="5"/>
  <c r="BA1240" i="5"/>
  <c r="AZ1240" i="5"/>
  <c r="AY1240" i="5"/>
  <c r="AX1240" i="5"/>
  <c r="AW1240" i="5"/>
  <c r="AV1240" i="5"/>
  <c r="AU1240" i="5"/>
  <c r="AT1240" i="5"/>
  <c r="AS1240" i="5"/>
  <c r="AR1240" i="5"/>
  <c r="AQ1240" i="5"/>
  <c r="AP1240" i="5"/>
  <c r="BZ1239" i="5"/>
  <c r="BY1239" i="5"/>
  <c r="BX1239" i="5"/>
  <c r="BW1239" i="5"/>
  <c r="BV1239" i="5"/>
  <c r="BU1239" i="5"/>
  <c r="BT1239" i="5"/>
  <c r="BS1239" i="5"/>
  <c r="BR1239" i="5"/>
  <c r="BQ1239" i="5"/>
  <c r="BP1239" i="5"/>
  <c r="BO1239" i="5"/>
  <c r="BN1239" i="5"/>
  <c r="BM1239" i="5"/>
  <c r="BL1239" i="5"/>
  <c r="BK1239" i="5"/>
  <c r="BJ1239" i="5"/>
  <c r="BI1239" i="5"/>
  <c r="BH1239" i="5"/>
  <c r="BG1239" i="5"/>
  <c r="BF1239" i="5"/>
  <c r="BE1239" i="5"/>
  <c r="BD1239" i="5"/>
  <c r="BC1239" i="5"/>
  <c r="BB1239" i="5"/>
  <c r="BA1239" i="5"/>
  <c r="AZ1239" i="5"/>
  <c r="AY1239" i="5"/>
  <c r="AX1239" i="5"/>
  <c r="AW1239" i="5"/>
  <c r="AV1239" i="5"/>
  <c r="AU1239" i="5"/>
  <c r="AT1239" i="5"/>
  <c r="AS1239" i="5"/>
  <c r="AR1239" i="5"/>
  <c r="AQ1239" i="5"/>
  <c r="AP1239" i="5"/>
  <c r="BZ1238" i="5"/>
  <c r="BY1238" i="5"/>
  <c r="BX1238" i="5"/>
  <c r="BW1238" i="5"/>
  <c r="BV1238" i="5"/>
  <c r="BU1238" i="5"/>
  <c r="BT1238" i="5"/>
  <c r="BS1238" i="5"/>
  <c r="BR1238" i="5"/>
  <c r="BQ1238" i="5"/>
  <c r="BP1238" i="5"/>
  <c r="BO1238" i="5"/>
  <c r="BN1238" i="5"/>
  <c r="BM1238" i="5"/>
  <c r="BL1238" i="5"/>
  <c r="BK1238" i="5"/>
  <c r="BJ1238" i="5"/>
  <c r="BI1238" i="5"/>
  <c r="BH1238" i="5"/>
  <c r="BG1238" i="5"/>
  <c r="BF1238" i="5"/>
  <c r="BE1238" i="5"/>
  <c r="BD1238" i="5"/>
  <c r="BC1238" i="5"/>
  <c r="BB1238" i="5"/>
  <c r="BA1238" i="5"/>
  <c r="AZ1238" i="5"/>
  <c r="AY1238" i="5"/>
  <c r="AX1238" i="5"/>
  <c r="AW1238" i="5"/>
  <c r="AV1238" i="5"/>
  <c r="AU1238" i="5"/>
  <c r="AT1238" i="5"/>
  <c r="AS1238" i="5"/>
  <c r="AR1238" i="5"/>
  <c r="AQ1238" i="5"/>
  <c r="AP1238" i="5"/>
  <c r="BZ1237" i="5"/>
  <c r="BY1237" i="5"/>
  <c r="BX1237" i="5"/>
  <c r="BW1237" i="5"/>
  <c r="BV1237" i="5"/>
  <c r="BU1237" i="5"/>
  <c r="BT1237" i="5"/>
  <c r="BS1237" i="5"/>
  <c r="BR1237" i="5"/>
  <c r="BQ1237" i="5"/>
  <c r="BP1237" i="5"/>
  <c r="BO1237" i="5"/>
  <c r="BN1237" i="5"/>
  <c r="BM1237" i="5"/>
  <c r="BL1237" i="5"/>
  <c r="BK1237" i="5"/>
  <c r="BJ1237" i="5"/>
  <c r="BI1237" i="5"/>
  <c r="BH1237" i="5"/>
  <c r="BG1237" i="5"/>
  <c r="BF1237" i="5"/>
  <c r="BE1237" i="5"/>
  <c r="BD1237" i="5"/>
  <c r="BC1237" i="5"/>
  <c r="BB1237" i="5"/>
  <c r="BA1237" i="5"/>
  <c r="AZ1237" i="5"/>
  <c r="AY1237" i="5"/>
  <c r="AX1237" i="5"/>
  <c r="AW1237" i="5"/>
  <c r="AV1237" i="5"/>
  <c r="AU1237" i="5"/>
  <c r="AT1237" i="5"/>
  <c r="AS1237" i="5"/>
  <c r="AR1237" i="5"/>
  <c r="AQ1237" i="5"/>
  <c r="AP1237" i="5"/>
  <c r="BZ1236" i="5"/>
  <c r="BY1236" i="5"/>
  <c r="BX1236" i="5"/>
  <c r="BW1236" i="5"/>
  <c r="BV1236" i="5"/>
  <c r="BU1236" i="5"/>
  <c r="BT1236" i="5"/>
  <c r="BS1236" i="5"/>
  <c r="BR1236" i="5"/>
  <c r="BQ1236" i="5"/>
  <c r="BP1236" i="5"/>
  <c r="BO1236" i="5"/>
  <c r="BN1236" i="5"/>
  <c r="BM1236" i="5"/>
  <c r="BL1236" i="5"/>
  <c r="BK1236" i="5"/>
  <c r="BJ1236" i="5"/>
  <c r="BI1236" i="5"/>
  <c r="BH1236" i="5"/>
  <c r="BG1236" i="5"/>
  <c r="BF1236" i="5"/>
  <c r="BE1236" i="5"/>
  <c r="BD1236" i="5"/>
  <c r="BC1236" i="5"/>
  <c r="BB1236" i="5"/>
  <c r="BA1236" i="5"/>
  <c r="AZ1236" i="5"/>
  <c r="AY1236" i="5"/>
  <c r="AX1236" i="5"/>
  <c r="AW1236" i="5"/>
  <c r="AV1236" i="5"/>
  <c r="AU1236" i="5"/>
  <c r="AT1236" i="5"/>
  <c r="AS1236" i="5"/>
  <c r="AR1236" i="5"/>
  <c r="AQ1236" i="5"/>
  <c r="AP1236" i="5"/>
  <c r="AP1235" i="5"/>
  <c r="AQ1235" i="5" s="1"/>
  <c r="AR1235" i="5" s="1"/>
  <c r="AS1235" i="5" s="1"/>
  <c r="AT1235" i="5" s="1"/>
  <c r="AU1235" i="5" s="1"/>
  <c r="AV1235" i="5" s="1"/>
  <c r="AW1235" i="5" s="1"/>
  <c r="AX1235" i="5" s="1"/>
  <c r="AY1235" i="5" s="1"/>
  <c r="AZ1235" i="5" s="1"/>
  <c r="BA1235" i="5" s="1"/>
  <c r="BB1235" i="5" s="1"/>
  <c r="BC1235" i="5" s="1"/>
  <c r="BD1235" i="5" s="1"/>
  <c r="BE1235" i="5" s="1"/>
  <c r="BF1235" i="5" s="1"/>
  <c r="BG1235" i="5" s="1"/>
  <c r="BH1235" i="5" s="1"/>
  <c r="BI1235" i="5" s="1"/>
  <c r="BJ1235" i="5" s="1"/>
  <c r="BK1235" i="5" s="1"/>
  <c r="BL1235" i="5" s="1"/>
  <c r="BM1235" i="5" s="1"/>
  <c r="BN1235" i="5" s="1"/>
  <c r="BO1235" i="5" s="1"/>
  <c r="BP1235" i="5" s="1"/>
  <c r="BQ1235" i="5" s="1"/>
  <c r="BR1235" i="5" s="1"/>
  <c r="BS1235" i="5" s="1"/>
  <c r="BT1235" i="5" s="1"/>
  <c r="BU1235" i="5" s="1"/>
  <c r="BV1235" i="5" s="1"/>
  <c r="BW1235" i="5" s="1"/>
  <c r="BX1235" i="5" s="1"/>
  <c r="BY1235" i="5" s="1"/>
  <c r="BZ1235" i="5" s="1"/>
  <c r="CC1231" i="5"/>
  <c r="CC1232" i="5" s="1"/>
  <c r="CC1233" i="5" s="1"/>
  <c r="CB1230" i="5"/>
  <c r="CB1231" i="5" s="1"/>
  <c r="CA1230" i="5"/>
  <c r="CA1231" i="5" s="1"/>
  <c r="BZ1230" i="5"/>
  <c r="BZ1231" i="5" s="1"/>
  <c r="BY1230" i="5"/>
  <c r="BY1231" i="5" s="1"/>
  <c r="BX1230" i="5"/>
  <c r="BX1231" i="5" s="1"/>
  <c r="BW1230" i="5"/>
  <c r="BW1231" i="5" s="1"/>
  <c r="BV1230" i="5"/>
  <c r="BV1231" i="5" s="1"/>
  <c r="BU1230" i="5"/>
  <c r="BU1231" i="5" s="1"/>
  <c r="BT1230" i="5"/>
  <c r="BT1231" i="5" s="1"/>
  <c r="BS1230" i="5"/>
  <c r="BS1231" i="5" s="1"/>
  <c r="BR1230" i="5"/>
  <c r="BR1231" i="5" s="1"/>
  <c r="BQ1230" i="5"/>
  <c r="BQ1231" i="5" s="1"/>
  <c r="BP1230" i="5"/>
  <c r="BP1231" i="5" s="1"/>
  <c r="BO1230" i="5"/>
  <c r="BO1231" i="5" s="1"/>
  <c r="BN1230" i="5"/>
  <c r="BN1231" i="5" s="1"/>
  <c r="BM1230" i="5"/>
  <c r="BM1231" i="5" s="1"/>
  <c r="BL1230" i="5"/>
  <c r="BL1231" i="5" s="1"/>
  <c r="BK1230" i="5"/>
  <c r="BK1231" i="5" s="1"/>
  <c r="BJ1230" i="5"/>
  <c r="BJ1231" i="5" s="1"/>
  <c r="BI1230" i="5"/>
  <c r="BI1231" i="5" s="1"/>
  <c r="BH1230" i="5"/>
  <c r="BH1231" i="5" s="1"/>
  <c r="BG1230" i="5"/>
  <c r="BG1231" i="5" s="1"/>
  <c r="BF1230" i="5"/>
  <c r="BF1231" i="5" s="1"/>
  <c r="BE1230" i="5"/>
  <c r="BE1231" i="5" s="1"/>
  <c r="BD1230" i="5"/>
  <c r="BD1231" i="5" s="1"/>
  <c r="BC1230" i="5"/>
  <c r="BC1231" i="5" s="1"/>
  <c r="BB1230" i="5"/>
  <c r="BB1231" i="5" s="1"/>
  <c r="BA1230" i="5"/>
  <c r="BA1231" i="5" s="1"/>
  <c r="AZ1230" i="5"/>
  <c r="AZ1231" i="5" s="1"/>
  <c r="AY1230" i="5"/>
  <c r="AY1231" i="5" s="1"/>
  <c r="AX1230" i="5"/>
  <c r="AX1231" i="5" s="1"/>
  <c r="AW1230" i="5"/>
  <c r="AW1231" i="5" s="1"/>
  <c r="AV1230" i="5"/>
  <c r="AV1231" i="5" s="1"/>
  <c r="AU1230" i="5"/>
  <c r="AU1231" i="5" s="1"/>
  <c r="AT1230" i="5"/>
  <c r="AT1231" i="5" s="1"/>
  <c r="AS1230" i="5"/>
  <c r="AS1231" i="5" s="1"/>
  <c r="AR1230" i="5"/>
  <c r="AR1231" i="5" s="1"/>
  <c r="AQ1230" i="5"/>
  <c r="AQ1231" i="5" s="1"/>
  <c r="AP1230" i="5"/>
  <c r="AP1231" i="5" s="1"/>
  <c r="AS1141" i="5"/>
  <c r="AT1141" i="5" s="1"/>
  <c r="AU1141" i="5" s="1"/>
  <c r="AV1141" i="5" s="1"/>
  <c r="AW1141" i="5" s="1"/>
  <c r="AX1141" i="5" s="1"/>
  <c r="AY1141" i="5" s="1"/>
  <c r="AZ1141" i="5" s="1"/>
  <c r="BA1141" i="5" s="1"/>
  <c r="BB1141" i="5" s="1"/>
  <c r="BC1141" i="5" s="1"/>
  <c r="BD1141" i="5" s="1"/>
  <c r="BE1141" i="5" s="1"/>
  <c r="BF1141" i="5" s="1"/>
  <c r="BG1141" i="5" s="1"/>
  <c r="BH1141" i="5" s="1"/>
  <c r="BI1141" i="5" s="1"/>
  <c r="BJ1141" i="5" s="1"/>
  <c r="BK1141" i="5" s="1"/>
  <c r="BL1141" i="5" s="1"/>
  <c r="BM1141" i="5" s="1"/>
  <c r="BN1141" i="5" s="1"/>
  <c r="BO1141" i="5" s="1"/>
  <c r="BP1141" i="5" s="1"/>
  <c r="BQ1141" i="5" s="1"/>
  <c r="BR1141" i="5" s="1"/>
  <c r="BS1141" i="5" s="1"/>
  <c r="BT1141" i="5" s="1"/>
  <c r="BU1141" i="5" s="1"/>
  <c r="BV1141" i="5" s="1"/>
  <c r="BW1141" i="5" s="1"/>
  <c r="BX1141" i="5" s="1"/>
  <c r="BY1141" i="5" s="1"/>
  <c r="BZ1141" i="5" s="1"/>
  <c r="CA1141" i="5" s="1"/>
  <c r="CB1141" i="5" s="1"/>
  <c r="CC1141" i="5" s="1"/>
  <c r="AQ1141" i="5"/>
  <c r="AR1141" i="5" s="1"/>
  <c r="CC1131" i="5"/>
  <c r="CC1132" i="5" s="1"/>
  <c r="CC1133" i="5" s="1"/>
  <c r="CB1130" i="5"/>
  <c r="CB1131" i="5" s="1"/>
  <c r="CA1130" i="5"/>
  <c r="CA1131" i="5" s="1"/>
  <c r="BZ1130" i="5"/>
  <c r="BZ1131" i="5" s="1"/>
  <c r="BY1130" i="5"/>
  <c r="BY1131" i="5" s="1"/>
  <c r="BX1130" i="5"/>
  <c r="BX1131" i="5" s="1"/>
  <c r="BW1130" i="5"/>
  <c r="BW1131" i="5" s="1"/>
  <c r="BV1130" i="5"/>
  <c r="BV1131" i="5" s="1"/>
  <c r="BU1130" i="5"/>
  <c r="BU1131" i="5" s="1"/>
  <c r="BT1130" i="5"/>
  <c r="BT1131" i="5" s="1"/>
  <c r="BS1130" i="5"/>
  <c r="BS1131" i="5" s="1"/>
  <c r="BR1130" i="5"/>
  <c r="BR1131" i="5" s="1"/>
  <c r="BQ1130" i="5"/>
  <c r="BQ1131" i="5" s="1"/>
  <c r="BP1130" i="5"/>
  <c r="BP1131" i="5" s="1"/>
  <c r="BO1130" i="5"/>
  <c r="BO1131" i="5" s="1"/>
  <c r="BN1130" i="5"/>
  <c r="BN1131" i="5" s="1"/>
  <c r="BM1130" i="5"/>
  <c r="BM1131" i="5" s="1"/>
  <c r="BL1130" i="5"/>
  <c r="BL1131" i="5" s="1"/>
  <c r="BK1130" i="5"/>
  <c r="BK1131" i="5" s="1"/>
  <c r="BJ1130" i="5"/>
  <c r="BJ1131" i="5" s="1"/>
  <c r="BI1130" i="5"/>
  <c r="BI1131" i="5" s="1"/>
  <c r="BH1130" i="5"/>
  <c r="BH1131" i="5" s="1"/>
  <c r="BG1130" i="5"/>
  <c r="BG1131" i="5" s="1"/>
  <c r="BF1130" i="5"/>
  <c r="BF1131" i="5" s="1"/>
  <c r="BE1130" i="5"/>
  <c r="BE1131" i="5" s="1"/>
  <c r="BD1130" i="5"/>
  <c r="BD1131" i="5" s="1"/>
  <c r="BC1130" i="5"/>
  <c r="BC1131" i="5" s="1"/>
  <c r="BB1130" i="5"/>
  <c r="BB1131" i="5" s="1"/>
  <c r="BA1130" i="5"/>
  <c r="BA1131" i="5" s="1"/>
  <c r="AZ1130" i="5"/>
  <c r="AZ1131" i="5" s="1"/>
  <c r="AY1130" i="5"/>
  <c r="AY1131" i="5" s="1"/>
  <c r="AX1130" i="5"/>
  <c r="AX1131" i="5" s="1"/>
  <c r="AW1130" i="5"/>
  <c r="AW1131" i="5" s="1"/>
  <c r="AV1130" i="5"/>
  <c r="AV1131" i="5" s="1"/>
  <c r="AU1130" i="5"/>
  <c r="AU1131" i="5" s="1"/>
  <c r="AT1130" i="5"/>
  <c r="AT1131" i="5" s="1"/>
  <c r="AS1130" i="5"/>
  <c r="AS1131" i="5" s="1"/>
  <c r="AR1130" i="5"/>
  <c r="AR1131" i="5" s="1"/>
  <c r="AQ1130" i="5"/>
  <c r="AQ1131" i="5" s="1"/>
  <c r="AP1130" i="5"/>
  <c r="AP1131" i="5" s="1"/>
  <c r="AQ1041" i="5"/>
  <c r="AR1041" i="5" s="1"/>
  <c r="AS1041" i="5" s="1"/>
  <c r="AT1041" i="5" s="1"/>
  <c r="AU1041" i="5" s="1"/>
  <c r="AV1041" i="5" s="1"/>
  <c r="AW1041" i="5" s="1"/>
  <c r="AX1041" i="5" s="1"/>
  <c r="AY1041" i="5" s="1"/>
  <c r="AZ1041" i="5" s="1"/>
  <c r="BA1041" i="5" s="1"/>
  <c r="BB1041" i="5" s="1"/>
  <c r="BC1041" i="5" s="1"/>
  <c r="BD1041" i="5" s="1"/>
  <c r="BE1041" i="5" s="1"/>
  <c r="BF1041" i="5" s="1"/>
  <c r="BG1041" i="5" s="1"/>
  <c r="BH1041" i="5" s="1"/>
  <c r="BI1041" i="5" s="1"/>
  <c r="BJ1041" i="5" s="1"/>
  <c r="BK1041" i="5" s="1"/>
  <c r="BL1041" i="5" s="1"/>
  <c r="BM1041" i="5" s="1"/>
  <c r="BN1041" i="5" s="1"/>
  <c r="BO1041" i="5" s="1"/>
  <c r="BP1041" i="5" s="1"/>
  <c r="BQ1041" i="5" s="1"/>
  <c r="BR1041" i="5" s="1"/>
  <c r="BS1041" i="5" s="1"/>
  <c r="BT1041" i="5" s="1"/>
  <c r="BU1041" i="5" s="1"/>
  <c r="BV1041" i="5" s="1"/>
  <c r="BW1041" i="5" s="1"/>
  <c r="BX1041" i="5" s="1"/>
  <c r="BY1041" i="5" s="1"/>
  <c r="BZ1041" i="5" s="1"/>
  <c r="CA1041" i="5" s="1"/>
  <c r="CB1041" i="5" s="1"/>
  <c r="CC1041" i="5" s="1"/>
  <c r="CC1031" i="5"/>
  <c r="CC1032" i="5" s="1"/>
  <c r="CC1033" i="5" s="1"/>
  <c r="CB1030" i="5"/>
  <c r="CB1031" i="5" s="1"/>
  <c r="CA1030" i="5"/>
  <c r="CA1031" i="5" s="1"/>
  <c r="BZ1030" i="5"/>
  <c r="BZ1031" i="5" s="1"/>
  <c r="BY1030" i="5"/>
  <c r="BY1031" i="5" s="1"/>
  <c r="BX1030" i="5"/>
  <c r="BX1031" i="5" s="1"/>
  <c r="BW1030" i="5"/>
  <c r="BW1031" i="5" s="1"/>
  <c r="BV1030" i="5"/>
  <c r="BV1031" i="5" s="1"/>
  <c r="BU1030" i="5"/>
  <c r="BU1031" i="5" s="1"/>
  <c r="BT1030" i="5"/>
  <c r="BT1031" i="5" s="1"/>
  <c r="BS1030" i="5"/>
  <c r="BS1031" i="5" s="1"/>
  <c r="BR1030" i="5"/>
  <c r="BR1031" i="5" s="1"/>
  <c r="BQ1030" i="5"/>
  <c r="BQ1031" i="5" s="1"/>
  <c r="BP1030" i="5"/>
  <c r="BP1031" i="5" s="1"/>
  <c r="BO1030" i="5"/>
  <c r="BO1031" i="5" s="1"/>
  <c r="BN1030" i="5"/>
  <c r="BN1031" i="5" s="1"/>
  <c r="BM1030" i="5"/>
  <c r="BM1031" i="5" s="1"/>
  <c r="BL1030" i="5"/>
  <c r="BL1031" i="5" s="1"/>
  <c r="BK1030" i="5"/>
  <c r="BK1031" i="5" s="1"/>
  <c r="BJ1030" i="5"/>
  <c r="BJ1031" i="5" s="1"/>
  <c r="BI1030" i="5"/>
  <c r="BI1031" i="5" s="1"/>
  <c r="BH1030" i="5"/>
  <c r="BH1031" i="5" s="1"/>
  <c r="BG1030" i="5"/>
  <c r="BG1031" i="5" s="1"/>
  <c r="BF1030" i="5"/>
  <c r="BF1031" i="5" s="1"/>
  <c r="BE1030" i="5"/>
  <c r="BE1031" i="5" s="1"/>
  <c r="BD1030" i="5"/>
  <c r="BD1031" i="5" s="1"/>
  <c r="BC1030" i="5"/>
  <c r="BC1031" i="5" s="1"/>
  <c r="BB1030" i="5"/>
  <c r="BB1031" i="5" s="1"/>
  <c r="BA1030" i="5"/>
  <c r="BA1031" i="5" s="1"/>
  <c r="AZ1030" i="5"/>
  <c r="AZ1031" i="5" s="1"/>
  <c r="AY1030" i="5"/>
  <c r="AY1031" i="5" s="1"/>
  <c r="AX1030" i="5"/>
  <c r="AX1031" i="5" s="1"/>
  <c r="AW1030" i="5"/>
  <c r="AW1031" i="5" s="1"/>
  <c r="AV1030" i="5"/>
  <c r="AV1031" i="5" s="1"/>
  <c r="AU1030" i="5"/>
  <c r="AU1031" i="5" s="1"/>
  <c r="AT1030" i="5"/>
  <c r="AT1031" i="5" s="1"/>
  <c r="AS1030" i="5"/>
  <c r="AS1031" i="5" s="1"/>
  <c r="AR1030" i="5"/>
  <c r="AR1031" i="5" s="1"/>
  <c r="AQ1030" i="5"/>
  <c r="AQ1031" i="5" s="1"/>
  <c r="AP1030" i="5"/>
  <c r="AP1031" i="5" s="1"/>
  <c r="AQ941" i="5"/>
  <c r="AR941" i="5" s="1"/>
  <c r="AS941" i="5" s="1"/>
  <c r="AT941" i="5" s="1"/>
  <c r="AU941" i="5" s="1"/>
  <c r="AV941" i="5" s="1"/>
  <c r="AW941" i="5" s="1"/>
  <c r="AX941" i="5" s="1"/>
  <c r="AY941" i="5" s="1"/>
  <c r="AZ941" i="5" s="1"/>
  <c r="BA941" i="5" s="1"/>
  <c r="BB941" i="5" s="1"/>
  <c r="BC941" i="5" s="1"/>
  <c r="BD941" i="5" s="1"/>
  <c r="BE941" i="5" s="1"/>
  <c r="BF941" i="5" s="1"/>
  <c r="BG941" i="5" s="1"/>
  <c r="BH941" i="5" s="1"/>
  <c r="BI941" i="5" s="1"/>
  <c r="BJ941" i="5" s="1"/>
  <c r="BK941" i="5" s="1"/>
  <c r="BL941" i="5" s="1"/>
  <c r="BM941" i="5" s="1"/>
  <c r="BN941" i="5" s="1"/>
  <c r="BO941" i="5" s="1"/>
  <c r="BP941" i="5" s="1"/>
  <c r="BQ941" i="5" s="1"/>
  <c r="BR941" i="5" s="1"/>
  <c r="BS941" i="5" s="1"/>
  <c r="BT941" i="5" s="1"/>
  <c r="BU941" i="5" s="1"/>
  <c r="BV941" i="5" s="1"/>
  <c r="BW941" i="5" s="1"/>
  <c r="BX941" i="5" s="1"/>
  <c r="BY941" i="5" s="1"/>
  <c r="BZ941" i="5" s="1"/>
  <c r="CA941" i="5" s="1"/>
  <c r="CB941" i="5" s="1"/>
  <c r="CC941" i="5" s="1"/>
  <c r="CC931" i="5"/>
  <c r="CC932" i="5" s="1"/>
  <c r="CC933" i="5" s="1"/>
  <c r="CB930" i="5"/>
  <c r="CB931" i="5" s="1"/>
  <c r="CA930" i="5"/>
  <c r="CA931" i="5" s="1"/>
  <c r="BZ930" i="5"/>
  <c r="BZ931" i="5" s="1"/>
  <c r="BY930" i="5"/>
  <c r="BY931" i="5" s="1"/>
  <c r="BX930" i="5"/>
  <c r="BX931" i="5" s="1"/>
  <c r="BW930" i="5"/>
  <c r="BW931" i="5" s="1"/>
  <c r="BV930" i="5"/>
  <c r="BV931" i="5" s="1"/>
  <c r="BU930" i="5"/>
  <c r="BU931" i="5" s="1"/>
  <c r="BT930" i="5"/>
  <c r="BT931" i="5" s="1"/>
  <c r="BS930" i="5"/>
  <c r="BS931" i="5" s="1"/>
  <c r="BR930" i="5"/>
  <c r="BR931" i="5" s="1"/>
  <c r="BQ930" i="5"/>
  <c r="BQ931" i="5" s="1"/>
  <c r="BP930" i="5"/>
  <c r="BP931" i="5" s="1"/>
  <c r="BO930" i="5"/>
  <c r="BO931" i="5" s="1"/>
  <c r="BN930" i="5"/>
  <c r="BN931" i="5" s="1"/>
  <c r="BM930" i="5"/>
  <c r="BM931" i="5" s="1"/>
  <c r="BL930" i="5"/>
  <c r="BL931" i="5" s="1"/>
  <c r="BK930" i="5"/>
  <c r="BK931" i="5" s="1"/>
  <c r="BJ930" i="5"/>
  <c r="BJ931" i="5" s="1"/>
  <c r="BI930" i="5"/>
  <c r="BI931" i="5" s="1"/>
  <c r="BH930" i="5"/>
  <c r="BH931" i="5" s="1"/>
  <c r="BG930" i="5"/>
  <c r="BG931" i="5" s="1"/>
  <c r="BF930" i="5"/>
  <c r="BF931" i="5" s="1"/>
  <c r="BE930" i="5"/>
  <c r="BE931" i="5" s="1"/>
  <c r="BD930" i="5"/>
  <c r="BD931" i="5" s="1"/>
  <c r="BC930" i="5"/>
  <c r="BC931" i="5" s="1"/>
  <c r="BB930" i="5"/>
  <c r="BB931" i="5" s="1"/>
  <c r="BA930" i="5"/>
  <c r="BA931" i="5" s="1"/>
  <c r="AZ930" i="5"/>
  <c r="AZ931" i="5" s="1"/>
  <c r="AY930" i="5"/>
  <c r="AY931" i="5" s="1"/>
  <c r="AX930" i="5"/>
  <c r="AX931" i="5" s="1"/>
  <c r="AW930" i="5"/>
  <c r="AW931" i="5" s="1"/>
  <c r="AV930" i="5"/>
  <c r="AV931" i="5" s="1"/>
  <c r="AU930" i="5"/>
  <c r="AU931" i="5" s="1"/>
  <c r="AT930" i="5"/>
  <c r="AT931" i="5" s="1"/>
  <c r="AS930" i="5"/>
  <c r="AS931" i="5" s="1"/>
  <c r="AR930" i="5"/>
  <c r="AR931" i="5" s="1"/>
  <c r="AQ930" i="5"/>
  <c r="AQ931" i="5" s="1"/>
  <c r="AP930" i="5"/>
  <c r="AP931" i="5" s="1"/>
  <c r="AQ841" i="5"/>
  <c r="AR841" i="5" s="1"/>
  <c r="AS841" i="5" s="1"/>
  <c r="AT841" i="5" s="1"/>
  <c r="AU841" i="5" s="1"/>
  <c r="AV841" i="5" s="1"/>
  <c r="AW841" i="5" s="1"/>
  <c r="AX841" i="5" s="1"/>
  <c r="AY841" i="5" s="1"/>
  <c r="AZ841" i="5" s="1"/>
  <c r="BA841" i="5" s="1"/>
  <c r="BB841" i="5" s="1"/>
  <c r="BC841" i="5" s="1"/>
  <c r="BD841" i="5" s="1"/>
  <c r="BE841" i="5" s="1"/>
  <c r="BF841" i="5" s="1"/>
  <c r="BG841" i="5" s="1"/>
  <c r="BH841" i="5" s="1"/>
  <c r="BI841" i="5" s="1"/>
  <c r="BJ841" i="5" s="1"/>
  <c r="BK841" i="5" s="1"/>
  <c r="BL841" i="5" s="1"/>
  <c r="BM841" i="5" s="1"/>
  <c r="BN841" i="5" s="1"/>
  <c r="BO841" i="5" s="1"/>
  <c r="BP841" i="5" s="1"/>
  <c r="BQ841" i="5" s="1"/>
  <c r="BR841" i="5" s="1"/>
  <c r="BS841" i="5" s="1"/>
  <c r="BT841" i="5" s="1"/>
  <c r="BU841" i="5" s="1"/>
  <c r="BV841" i="5" s="1"/>
  <c r="BW841" i="5" s="1"/>
  <c r="BX841" i="5" s="1"/>
  <c r="BY841" i="5" s="1"/>
  <c r="BZ841" i="5" s="1"/>
  <c r="CA841" i="5" s="1"/>
  <c r="CB841" i="5" s="1"/>
  <c r="CC841" i="5" s="1"/>
  <c r="CC828" i="5"/>
  <c r="CC829" i="5" s="1"/>
  <c r="AP778" i="5"/>
  <c r="AQ777" i="5"/>
  <c r="AP777" i="5"/>
  <c r="AR776" i="5"/>
  <c r="AQ824" i="5" s="1"/>
  <c r="AQ776" i="5"/>
  <c r="AP776" i="5"/>
  <c r="AS775" i="5"/>
  <c r="AR775" i="5"/>
  <c r="AQ775" i="5"/>
  <c r="AP775" i="5"/>
  <c r="AT774" i="5"/>
  <c r="AS774" i="5"/>
  <c r="AR822" i="5" s="1"/>
  <c r="AR774" i="5"/>
  <c r="AQ774" i="5"/>
  <c r="AP774" i="5"/>
  <c r="AU773" i="5"/>
  <c r="AT773" i="5"/>
  <c r="AS773" i="5"/>
  <c r="AR773" i="5"/>
  <c r="AQ773" i="5"/>
  <c r="AP821" i="5" s="1"/>
  <c r="AP773" i="5"/>
  <c r="AV772" i="5"/>
  <c r="AU772" i="5"/>
  <c r="AT772" i="5"/>
  <c r="AS772" i="5"/>
  <c r="AR772" i="5"/>
  <c r="AQ772" i="5"/>
  <c r="AP772" i="5"/>
  <c r="AW771" i="5"/>
  <c r="AV771" i="5"/>
  <c r="AU771" i="5"/>
  <c r="AT771" i="5"/>
  <c r="AS771" i="5"/>
  <c r="AR771" i="5"/>
  <c r="AQ771" i="5"/>
  <c r="AP771" i="5"/>
  <c r="AX770" i="5"/>
  <c r="AW770" i="5"/>
  <c r="AV770" i="5"/>
  <c r="AU770" i="5"/>
  <c r="AT770" i="5"/>
  <c r="AS770" i="5"/>
  <c r="AR770" i="5"/>
  <c r="AQ770" i="5"/>
  <c r="AP818" i="5" s="1"/>
  <c r="AP770" i="5"/>
  <c r="AY769" i="5"/>
  <c r="AX769" i="5"/>
  <c r="AW769" i="5"/>
  <c r="AV769" i="5"/>
  <c r="AU769" i="5"/>
  <c r="AT769" i="5"/>
  <c r="AS769" i="5"/>
  <c r="AR817" i="5" s="1"/>
  <c r="AR769" i="5"/>
  <c r="AQ769" i="5"/>
  <c r="AP769" i="5"/>
  <c r="AZ768" i="5"/>
  <c r="AY768" i="5"/>
  <c r="AX768" i="5"/>
  <c r="AW768" i="5"/>
  <c r="AV768" i="5"/>
  <c r="AU816" i="5" s="1"/>
  <c r="AU768" i="5"/>
  <c r="AT768" i="5"/>
  <c r="AS768" i="5"/>
  <c r="AR768" i="5"/>
  <c r="AQ768" i="5"/>
  <c r="AP768" i="5"/>
  <c r="BA767" i="5"/>
  <c r="AZ767" i="5"/>
  <c r="AY815" i="5" s="1"/>
  <c r="AY767" i="5"/>
  <c r="AX767" i="5"/>
  <c r="AW767" i="5"/>
  <c r="AV767" i="5"/>
  <c r="AU767" i="5"/>
  <c r="AT767" i="5"/>
  <c r="AS767" i="5"/>
  <c r="AR767" i="5"/>
  <c r="AQ815" i="5" s="1"/>
  <c r="AQ767" i="5"/>
  <c r="AP767" i="5"/>
  <c r="BB766" i="5"/>
  <c r="BA766" i="5"/>
  <c r="AZ766" i="5"/>
  <c r="AY766" i="5"/>
  <c r="AX766" i="5"/>
  <c r="AW766" i="5"/>
  <c r="AV814" i="5" s="1"/>
  <c r="AV766" i="5"/>
  <c r="AU766" i="5"/>
  <c r="AT766" i="5"/>
  <c r="AS766" i="5"/>
  <c r="AR766" i="5"/>
  <c r="AQ766" i="5"/>
  <c r="AP766" i="5"/>
  <c r="BC765" i="5"/>
  <c r="BB813" i="5" s="1"/>
  <c r="BB765" i="5"/>
  <c r="BA765" i="5"/>
  <c r="AZ765" i="5"/>
  <c r="AY765" i="5"/>
  <c r="AX765" i="5"/>
  <c r="AW765" i="5"/>
  <c r="AV765" i="5"/>
  <c r="AU765" i="5"/>
  <c r="AT813" i="5" s="1"/>
  <c r="AT765" i="5"/>
  <c r="AS765" i="5"/>
  <c r="AR765" i="5"/>
  <c r="AQ765" i="5"/>
  <c r="AP765" i="5"/>
  <c r="BD764" i="5"/>
  <c r="BC764" i="5"/>
  <c r="BB764" i="5"/>
  <c r="BA812" i="5" s="1"/>
  <c r="BA764" i="5"/>
  <c r="AZ764" i="5"/>
  <c r="AY764" i="5"/>
  <c r="AX764" i="5"/>
  <c r="AW764" i="5"/>
  <c r="AV764" i="5"/>
  <c r="AU764" i="5"/>
  <c r="AT764" i="5"/>
  <c r="AS812" i="5" s="1"/>
  <c r="AS764" i="5"/>
  <c r="AR764" i="5"/>
  <c r="AQ764" i="5"/>
  <c r="AP764" i="5"/>
  <c r="BE763" i="5"/>
  <c r="BD763" i="5"/>
  <c r="BC763" i="5"/>
  <c r="BB763" i="5"/>
  <c r="BA811" i="5" s="1"/>
  <c r="BA763" i="5"/>
  <c r="AZ763" i="5"/>
  <c r="AY763" i="5"/>
  <c r="AX763" i="5"/>
  <c r="AW763" i="5"/>
  <c r="AV763" i="5"/>
  <c r="AU763" i="5"/>
  <c r="AT763" i="5"/>
  <c r="AS811" i="5" s="1"/>
  <c r="AS763" i="5"/>
  <c r="AR763" i="5"/>
  <c r="AQ763" i="5"/>
  <c r="AP763" i="5"/>
  <c r="BF762" i="5"/>
  <c r="BE762" i="5"/>
  <c r="BD762" i="5"/>
  <c r="BC762" i="5"/>
  <c r="BB810" i="5" s="1"/>
  <c r="BB762" i="5"/>
  <c r="BA762" i="5"/>
  <c r="AZ762" i="5"/>
  <c r="AY762" i="5"/>
  <c r="AX762" i="5"/>
  <c r="AW762" i="5"/>
  <c r="AV762" i="5"/>
  <c r="AU762" i="5"/>
  <c r="AT810" i="5" s="1"/>
  <c r="AT762" i="5"/>
  <c r="AS762" i="5"/>
  <c r="AR762" i="5"/>
  <c r="AQ762" i="5"/>
  <c r="AP762" i="5"/>
  <c r="BG761" i="5"/>
  <c r="BF761" i="5"/>
  <c r="BE761" i="5"/>
  <c r="BD809" i="5" s="1"/>
  <c r="BD761" i="5"/>
  <c r="BC761" i="5"/>
  <c r="BB761" i="5"/>
  <c r="BA761" i="5"/>
  <c r="AZ761" i="5"/>
  <c r="AY761" i="5"/>
  <c r="AX761" i="5"/>
  <c r="AW761" i="5"/>
  <c r="AV809" i="5" s="1"/>
  <c r="AV761" i="5"/>
  <c r="AU761" i="5"/>
  <c r="AT761" i="5"/>
  <c r="AS761" i="5"/>
  <c r="AR761" i="5"/>
  <c r="AQ761" i="5"/>
  <c r="AP761" i="5"/>
  <c r="BH760" i="5"/>
  <c r="BG808" i="5" s="1"/>
  <c r="BG760" i="5"/>
  <c r="BF760" i="5"/>
  <c r="BE760" i="5"/>
  <c r="BD760" i="5"/>
  <c r="BC760" i="5"/>
  <c r="BB760" i="5"/>
  <c r="BA760" i="5"/>
  <c r="AZ760" i="5"/>
  <c r="AY808" i="5" s="1"/>
  <c r="AY760" i="5"/>
  <c r="AX760" i="5"/>
  <c r="AW760" i="5"/>
  <c r="AV760" i="5"/>
  <c r="AU760" i="5"/>
  <c r="AT760" i="5"/>
  <c r="AS760" i="5"/>
  <c r="AR760" i="5"/>
  <c r="AQ808" i="5" s="1"/>
  <c r="AQ760" i="5"/>
  <c r="AP760" i="5"/>
  <c r="BI759" i="5"/>
  <c r="BH759" i="5"/>
  <c r="BG759" i="5"/>
  <c r="BF759" i="5"/>
  <c r="BE759" i="5"/>
  <c r="BD759" i="5"/>
  <c r="BC807" i="5" s="1"/>
  <c r="BC759" i="5"/>
  <c r="BB759" i="5"/>
  <c r="BA759" i="5"/>
  <c r="AZ759" i="5"/>
  <c r="AY759" i="5"/>
  <c r="AX759" i="5"/>
  <c r="AW759" i="5"/>
  <c r="AV759" i="5"/>
  <c r="AU807" i="5" s="1"/>
  <c r="AU759" i="5"/>
  <c r="AT759" i="5"/>
  <c r="AS759" i="5"/>
  <c r="AR759" i="5"/>
  <c r="AQ759" i="5"/>
  <c r="AP759" i="5"/>
  <c r="BJ758" i="5"/>
  <c r="BI758" i="5"/>
  <c r="BH806" i="5" s="1"/>
  <c r="BH758" i="5"/>
  <c r="BG758" i="5"/>
  <c r="BF758" i="5"/>
  <c r="BE758" i="5"/>
  <c r="BD758" i="5"/>
  <c r="BC758" i="5"/>
  <c r="BB758" i="5"/>
  <c r="BA758" i="5"/>
  <c r="AZ806" i="5" s="1"/>
  <c r="AZ758" i="5"/>
  <c r="AY758" i="5"/>
  <c r="AX758" i="5"/>
  <c r="AW758" i="5"/>
  <c r="AV758" i="5"/>
  <c r="AU758" i="5"/>
  <c r="AT758" i="5"/>
  <c r="AS758" i="5"/>
  <c r="AR806" i="5" s="1"/>
  <c r="AR758" i="5"/>
  <c r="AQ758" i="5"/>
  <c r="AP758" i="5"/>
  <c r="BK757" i="5"/>
  <c r="BJ757" i="5"/>
  <c r="BI757" i="5"/>
  <c r="BH757" i="5"/>
  <c r="BG757" i="5"/>
  <c r="BF805" i="5" s="1"/>
  <c r="BF757" i="5"/>
  <c r="BE757" i="5"/>
  <c r="BD757" i="5"/>
  <c r="BC757" i="5"/>
  <c r="BB757" i="5"/>
  <c r="BA757" i="5"/>
  <c r="AZ757" i="5"/>
  <c r="AY757" i="5"/>
  <c r="AX805" i="5" s="1"/>
  <c r="AX757" i="5"/>
  <c r="AW757" i="5"/>
  <c r="AV757" i="5"/>
  <c r="AU757" i="5"/>
  <c r="AT757" i="5"/>
  <c r="AS757" i="5"/>
  <c r="AR757" i="5"/>
  <c r="AQ757" i="5"/>
  <c r="AP805" i="5" s="1"/>
  <c r="AP757" i="5"/>
  <c r="BL756" i="5"/>
  <c r="BK756" i="5"/>
  <c r="BJ756" i="5"/>
  <c r="BI756" i="5"/>
  <c r="BH756" i="5"/>
  <c r="BG756" i="5"/>
  <c r="BF756" i="5"/>
  <c r="BE804" i="5" s="1"/>
  <c r="BE756" i="5"/>
  <c r="BD756" i="5"/>
  <c r="BC756" i="5"/>
  <c r="BB756" i="5"/>
  <c r="BA756" i="5"/>
  <c r="AZ756" i="5"/>
  <c r="AY756" i="5"/>
  <c r="AX756" i="5"/>
  <c r="AW804" i="5" s="1"/>
  <c r="AW756" i="5"/>
  <c r="AV756" i="5"/>
  <c r="AU756" i="5"/>
  <c r="AT756" i="5"/>
  <c r="AS756" i="5"/>
  <c r="AR756" i="5"/>
  <c r="AQ756" i="5"/>
  <c r="AP756" i="5"/>
  <c r="BM755" i="5"/>
  <c r="BL755" i="5"/>
  <c r="BK755" i="5"/>
  <c r="BJ755" i="5"/>
  <c r="BI755" i="5"/>
  <c r="BH755" i="5"/>
  <c r="BG755" i="5"/>
  <c r="BF755" i="5"/>
  <c r="BE803" i="5" s="1"/>
  <c r="BE755" i="5"/>
  <c r="BD755" i="5"/>
  <c r="BC755" i="5"/>
  <c r="BB755" i="5"/>
  <c r="BA755" i="5"/>
  <c r="AZ755" i="5"/>
  <c r="AY755" i="5"/>
  <c r="AX755" i="5"/>
  <c r="AW803" i="5" s="1"/>
  <c r="AW755" i="5"/>
  <c r="AV755" i="5"/>
  <c r="AU755" i="5"/>
  <c r="AT755" i="5"/>
  <c r="AS755" i="5"/>
  <c r="AR755" i="5"/>
  <c r="AQ755" i="5"/>
  <c r="AP755" i="5"/>
  <c r="BN754" i="5"/>
  <c r="BM754" i="5"/>
  <c r="BL754" i="5"/>
  <c r="BK754" i="5"/>
  <c r="BJ754" i="5"/>
  <c r="BI754" i="5"/>
  <c r="BH754" i="5"/>
  <c r="BG754" i="5"/>
  <c r="BF802" i="5" s="1"/>
  <c r="BF754" i="5"/>
  <c r="BE754" i="5"/>
  <c r="BD754" i="5"/>
  <c r="BC754" i="5"/>
  <c r="BB754" i="5"/>
  <c r="BA754" i="5"/>
  <c r="AZ754" i="5"/>
  <c r="AY754" i="5"/>
  <c r="AX802" i="5" s="1"/>
  <c r="AX754" i="5"/>
  <c r="AW754" i="5"/>
  <c r="AV754" i="5"/>
  <c r="AU754" i="5"/>
  <c r="AT754" i="5"/>
  <c r="AS754" i="5"/>
  <c r="AR754" i="5"/>
  <c r="AQ754" i="5"/>
  <c r="AP802" i="5" s="1"/>
  <c r="AP754" i="5"/>
  <c r="BO753" i="5"/>
  <c r="BN753" i="5"/>
  <c r="BM753" i="5"/>
  <c r="BL753" i="5"/>
  <c r="BK753" i="5"/>
  <c r="BJ753" i="5"/>
  <c r="BI753" i="5"/>
  <c r="BH801" i="5" s="1"/>
  <c r="BH753" i="5"/>
  <c r="BG753" i="5"/>
  <c r="BF753" i="5"/>
  <c r="BE753" i="5"/>
  <c r="BD753" i="5"/>
  <c r="BC753" i="5"/>
  <c r="BB753" i="5"/>
  <c r="BA753" i="5"/>
  <c r="AZ801" i="5" s="1"/>
  <c r="AZ753" i="5"/>
  <c r="AY753" i="5"/>
  <c r="AX753" i="5"/>
  <c r="AW753" i="5"/>
  <c r="AV753" i="5"/>
  <c r="AU753" i="5"/>
  <c r="AT753" i="5"/>
  <c r="AS753" i="5"/>
  <c r="AR801" i="5" s="1"/>
  <c r="AR753" i="5"/>
  <c r="AQ753" i="5"/>
  <c r="AP753" i="5"/>
  <c r="BP752" i="5"/>
  <c r="BO752" i="5"/>
  <c r="BN752" i="5"/>
  <c r="BM752" i="5"/>
  <c r="BL752" i="5"/>
  <c r="BK800" i="5" s="1"/>
  <c r="BK752" i="5"/>
  <c r="BJ752" i="5"/>
  <c r="BI752" i="5"/>
  <c r="BH752" i="5"/>
  <c r="BG752" i="5"/>
  <c r="BF752" i="5"/>
  <c r="BE752" i="5"/>
  <c r="BD752" i="5"/>
  <c r="BC800" i="5" s="1"/>
  <c r="BC752" i="5"/>
  <c r="BB752" i="5"/>
  <c r="BA752" i="5"/>
  <c r="AZ752" i="5"/>
  <c r="AY752" i="5"/>
  <c r="AX752" i="5"/>
  <c r="AW752" i="5"/>
  <c r="AV752" i="5"/>
  <c r="AU800" i="5" s="1"/>
  <c r="AU752" i="5"/>
  <c r="AT752" i="5"/>
  <c r="AS752" i="5"/>
  <c r="AR752" i="5"/>
  <c r="AQ752" i="5"/>
  <c r="AP752" i="5"/>
  <c r="BQ751" i="5"/>
  <c r="BP751" i="5"/>
  <c r="BO799" i="5" s="1"/>
  <c r="BO751" i="5"/>
  <c r="BN751" i="5"/>
  <c r="BM751" i="5"/>
  <c r="BL751" i="5"/>
  <c r="BK751" i="5"/>
  <c r="BJ751" i="5"/>
  <c r="BI751" i="5"/>
  <c r="BH751" i="5"/>
  <c r="BG799" i="5" s="1"/>
  <c r="BG751" i="5"/>
  <c r="BF751" i="5"/>
  <c r="BE751" i="5"/>
  <c r="BD751" i="5"/>
  <c r="BC751" i="5"/>
  <c r="BB751" i="5"/>
  <c r="BA751" i="5"/>
  <c r="AZ751" i="5"/>
  <c r="AY799" i="5" s="1"/>
  <c r="AY751" i="5"/>
  <c r="AX751" i="5"/>
  <c r="AW751" i="5"/>
  <c r="AV751" i="5"/>
  <c r="AU751" i="5"/>
  <c r="AT751" i="5"/>
  <c r="AS751" i="5"/>
  <c r="AR751" i="5"/>
  <c r="AQ799" i="5" s="1"/>
  <c r="AQ751" i="5"/>
  <c r="AP751" i="5"/>
  <c r="BR750" i="5"/>
  <c r="BQ750" i="5"/>
  <c r="BP750" i="5"/>
  <c r="BO750" i="5"/>
  <c r="BN750" i="5"/>
  <c r="BM750" i="5"/>
  <c r="BL798" i="5" s="1"/>
  <c r="BL750" i="5"/>
  <c r="BK750" i="5"/>
  <c r="BJ750" i="5"/>
  <c r="BI750" i="5"/>
  <c r="BH750" i="5"/>
  <c r="BG750" i="5"/>
  <c r="BF750" i="5"/>
  <c r="BE750" i="5"/>
  <c r="BD798" i="5" s="1"/>
  <c r="BD750" i="5"/>
  <c r="BC750" i="5"/>
  <c r="BB750" i="5"/>
  <c r="BA750" i="5"/>
  <c r="AZ750" i="5"/>
  <c r="AY750" i="5"/>
  <c r="AX750" i="5"/>
  <c r="AW750" i="5"/>
  <c r="AV798" i="5" s="1"/>
  <c r="AV750" i="5"/>
  <c r="AU750" i="5"/>
  <c r="AT750" i="5"/>
  <c r="AS750" i="5"/>
  <c r="AR750" i="5"/>
  <c r="AQ750" i="5"/>
  <c r="AP750" i="5"/>
  <c r="BS749" i="5"/>
  <c r="BR797" i="5" s="1"/>
  <c r="BR749" i="5"/>
  <c r="BQ749" i="5"/>
  <c r="BP749" i="5"/>
  <c r="BO749" i="5"/>
  <c r="BN749" i="5"/>
  <c r="BM749" i="5"/>
  <c r="BL749" i="5"/>
  <c r="BK749" i="5"/>
  <c r="BJ797" i="5" s="1"/>
  <c r="BJ749" i="5"/>
  <c r="BI749" i="5"/>
  <c r="BH749" i="5"/>
  <c r="BG749" i="5"/>
  <c r="BF749" i="5"/>
  <c r="BE749" i="5"/>
  <c r="BD749" i="5"/>
  <c r="BC749" i="5"/>
  <c r="BB797" i="5" s="1"/>
  <c r="BB749" i="5"/>
  <c r="BA749" i="5"/>
  <c r="AZ749" i="5"/>
  <c r="AY749" i="5"/>
  <c r="AX797" i="5" s="1"/>
  <c r="AX749" i="5"/>
  <c r="AW749" i="5"/>
  <c r="AV749" i="5"/>
  <c r="AU749" i="5"/>
  <c r="AT797" i="5" s="1"/>
  <c r="AT749" i="5"/>
  <c r="AS749" i="5"/>
  <c r="AR749" i="5"/>
  <c r="AQ749" i="5"/>
  <c r="AP797" i="5" s="1"/>
  <c r="AP749" i="5"/>
  <c r="BT748" i="5"/>
  <c r="BS748" i="5"/>
  <c r="BR748" i="5"/>
  <c r="BQ796" i="5" s="1"/>
  <c r="BQ748" i="5"/>
  <c r="BP748" i="5"/>
  <c r="BO748" i="5"/>
  <c r="BN748" i="5"/>
  <c r="BM796" i="5" s="1"/>
  <c r="BM748" i="5"/>
  <c r="BL748" i="5"/>
  <c r="BK748" i="5"/>
  <c r="BJ748" i="5"/>
  <c r="BI796" i="5" s="1"/>
  <c r="BI748" i="5"/>
  <c r="BH748" i="5"/>
  <c r="BG748" i="5"/>
  <c r="BF748" i="5"/>
  <c r="BE796" i="5" s="1"/>
  <c r="BE748" i="5"/>
  <c r="BD748" i="5"/>
  <c r="BC748" i="5"/>
  <c r="BB748" i="5"/>
  <c r="BA796" i="5" s="1"/>
  <c r="BA748" i="5"/>
  <c r="AZ748" i="5"/>
  <c r="AY748" i="5"/>
  <c r="AX748" i="5"/>
  <c r="AW796" i="5" s="1"/>
  <c r="AW748" i="5"/>
  <c r="AV748" i="5"/>
  <c r="AU748" i="5"/>
  <c r="AT748" i="5"/>
  <c r="AS796" i="5" s="1"/>
  <c r="AS748" i="5"/>
  <c r="AR748" i="5"/>
  <c r="AQ748" i="5"/>
  <c r="AP748" i="5"/>
  <c r="BU747" i="5"/>
  <c r="BT747" i="5"/>
  <c r="BS747" i="5"/>
  <c r="BR747" i="5"/>
  <c r="BQ795" i="5" s="1"/>
  <c r="BQ747" i="5"/>
  <c r="BP747" i="5"/>
  <c r="BO747" i="5"/>
  <c r="BN747" i="5"/>
  <c r="BM795" i="5" s="1"/>
  <c r="BM747" i="5"/>
  <c r="BL747" i="5"/>
  <c r="BK747" i="5"/>
  <c r="BJ747" i="5"/>
  <c r="BI795" i="5" s="1"/>
  <c r="BI747" i="5"/>
  <c r="BH747" i="5"/>
  <c r="BG747" i="5"/>
  <c r="BF747" i="5"/>
  <c r="BE795" i="5" s="1"/>
  <c r="BE747" i="5"/>
  <c r="BD747" i="5"/>
  <c r="BC747" i="5"/>
  <c r="BB747" i="5"/>
  <c r="BA795" i="5" s="1"/>
  <c r="BA747" i="5"/>
  <c r="AZ747" i="5"/>
  <c r="AY747" i="5"/>
  <c r="AX747" i="5"/>
  <c r="AW795" i="5" s="1"/>
  <c r="AW747" i="5"/>
  <c r="AV747" i="5"/>
  <c r="AU747" i="5"/>
  <c r="AT747" i="5"/>
  <c r="AS795" i="5" s="1"/>
  <c r="AS747" i="5"/>
  <c r="AR747" i="5"/>
  <c r="AQ747" i="5"/>
  <c r="AP747" i="5"/>
  <c r="BV746" i="5"/>
  <c r="BU746" i="5"/>
  <c r="BT746" i="5"/>
  <c r="BS746" i="5"/>
  <c r="BR794" i="5" s="1"/>
  <c r="BR746" i="5"/>
  <c r="BQ746" i="5"/>
  <c r="BP746" i="5"/>
  <c r="BO746" i="5"/>
  <c r="BN794" i="5" s="1"/>
  <c r="BN746" i="5"/>
  <c r="BM746" i="5"/>
  <c r="BL746" i="5"/>
  <c r="BK746" i="5"/>
  <c r="BJ794" i="5" s="1"/>
  <c r="BJ746" i="5"/>
  <c r="BI746" i="5"/>
  <c r="BH746" i="5"/>
  <c r="BG746" i="5"/>
  <c r="BF794" i="5" s="1"/>
  <c r="BF746" i="5"/>
  <c r="BE746" i="5"/>
  <c r="BD746" i="5"/>
  <c r="BC746" i="5"/>
  <c r="BB794" i="5" s="1"/>
  <c r="BB746" i="5"/>
  <c r="BA746" i="5"/>
  <c r="AZ746" i="5"/>
  <c r="AY746" i="5"/>
  <c r="AX794" i="5" s="1"/>
  <c r="AX746" i="5"/>
  <c r="AW746" i="5"/>
  <c r="AV746" i="5"/>
  <c r="AU746" i="5"/>
  <c r="AT794" i="5" s="1"/>
  <c r="AT746" i="5"/>
  <c r="AS746" i="5"/>
  <c r="AR746" i="5"/>
  <c r="AQ746" i="5"/>
  <c r="AP794" i="5" s="1"/>
  <c r="AP746" i="5"/>
  <c r="BW745" i="5"/>
  <c r="BV745" i="5"/>
  <c r="BU745" i="5"/>
  <c r="BT793" i="5" s="1"/>
  <c r="BT745" i="5"/>
  <c r="BS745" i="5"/>
  <c r="BR745" i="5"/>
  <c r="BQ745" i="5"/>
  <c r="BP793" i="5" s="1"/>
  <c r="BP745" i="5"/>
  <c r="BO745" i="5"/>
  <c r="BN745" i="5"/>
  <c r="BM745" i="5"/>
  <c r="BL793" i="5" s="1"/>
  <c r="BL745" i="5"/>
  <c r="BK745" i="5"/>
  <c r="BJ745" i="5"/>
  <c r="BI745" i="5"/>
  <c r="BH793" i="5" s="1"/>
  <c r="BH745" i="5"/>
  <c r="BG745" i="5"/>
  <c r="BF745" i="5"/>
  <c r="BE745" i="5"/>
  <c r="BD793" i="5" s="1"/>
  <c r="BD745" i="5"/>
  <c r="BC745" i="5"/>
  <c r="BB745" i="5"/>
  <c r="BA745" i="5"/>
  <c r="AZ793" i="5" s="1"/>
  <c r="AZ745" i="5"/>
  <c r="AY745" i="5"/>
  <c r="AX745" i="5"/>
  <c r="AW745" i="5"/>
  <c r="AV793" i="5" s="1"/>
  <c r="AV745" i="5"/>
  <c r="AU745" i="5"/>
  <c r="AT745" i="5"/>
  <c r="AS745" i="5"/>
  <c r="AR793" i="5" s="1"/>
  <c r="AR745" i="5"/>
  <c r="AQ745" i="5"/>
  <c r="AP745" i="5"/>
  <c r="BX744" i="5"/>
  <c r="BW792" i="5" s="1"/>
  <c r="BW744" i="5"/>
  <c r="BV744" i="5"/>
  <c r="BU744" i="5"/>
  <c r="BT744" i="5"/>
  <c r="BS792" i="5" s="1"/>
  <c r="BS744" i="5"/>
  <c r="BR744" i="5"/>
  <c r="BQ744" i="5"/>
  <c r="BP744" i="5"/>
  <c r="BO792" i="5" s="1"/>
  <c r="BO744" i="5"/>
  <c r="BN744" i="5"/>
  <c r="BM744" i="5"/>
  <c r="BL744" i="5"/>
  <c r="BK792" i="5" s="1"/>
  <c r="BK744" i="5"/>
  <c r="BJ744" i="5"/>
  <c r="BI744" i="5"/>
  <c r="BH744" i="5"/>
  <c r="BG792" i="5" s="1"/>
  <c r="BG744" i="5"/>
  <c r="BF744" i="5"/>
  <c r="BE744" i="5"/>
  <c r="BD744" i="5"/>
  <c r="BC792" i="5" s="1"/>
  <c r="BC744" i="5"/>
  <c r="BB744" i="5"/>
  <c r="BA744" i="5"/>
  <c r="AZ744" i="5"/>
  <c r="AY792" i="5" s="1"/>
  <c r="AY744" i="5"/>
  <c r="AX744" i="5"/>
  <c r="AW744" i="5"/>
  <c r="AV744" i="5"/>
  <c r="AU792" i="5" s="1"/>
  <c r="AU744" i="5"/>
  <c r="AT744" i="5"/>
  <c r="AS744" i="5"/>
  <c r="AR744" i="5"/>
  <c r="AQ792" i="5" s="1"/>
  <c r="AQ744" i="5"/>
  <c r="AP744" i="5"/>
  <c r="BY743" i="5"/>
  <c r="BX743" i="5"/>
  <c r="BW791" i="5" s="1"/>
  <c r="BW743" i="5"/>
  <c r="BV743" i="5"/>
  <c r="BU743" i="5"/>
  <c r="BT743" i="5"/>
  <c r="BS791" i="5" s="1"/>
  <c r="BS743" i="5"/>
  <c r="BR743" i="5"/>
  <c r="BQ743" i="5"/>
  <c r="BP743" i="5"/>
  <c r="BO791" i="5" s="1"/>
  <c r="BO743" i="5"/>
  <c r="BN743" i="5"/>
  <c r="BM743" i="5"/>
  <c r="BL743" i="5"/>
  <c r="BK791" i="5" s="1"/>
  <c r="BK743" i="5"/>
  <c r="BJ743" i="5"/>
  <c r="BI743" i="5"/>
  <c r="BH743" i="5"/>
  <c r="BG791" i="5" s="1"/>
  <c r="BG743" i="5"/>
  <c r="BF743" i="5"/>
  <c r="BE743" i="5"/>
  <c r="BD743" i="5"/>
  <c r="BC791" i="5" s="1"/>
  <c r="BC743" i="5"/>
  <c r="BB743" i="5"/>
  <c r="BA743" i="5"/>
  <c r="AZ743" i="5"/>
  <c r="AY791" i="5" s="1"/>
  <c r="AY743" i="5"/>
  <c r="AX743" i="5"/>
  <c r="AW743" i="5"/>
  <c r="AV743" i="5"/>
  <c r="AU791" i="5" s="1"/>
  <c r="AU743" i="5"/>
  <c r="AT743" i="5"/>
  <c r="AS743" i="5"/>
  <c r="AR743" i="5"/>
  <c r="AQ791" i="5" s="1"/>
  <c r="AQ743" i="5"/>
  <c r="AP743" i="5"/>
  <c r="BZ742" i="5"/>
  <c r="BY742" i="5"/>
  <c r="BX790" i="5" s="1"/>
  <c r="BX742" i="5"/>
  <c r="BW742" i="5"/>
  <c r="BV742" i="5"/>
  <c r="BU742" i="5"/>
  <c r="BT790" i="5" s="1"/>
  <c r="BT742" i="5"/>
  <c r="BS742" i="5"/>
  <c r="BR742" i="5"/>
  <c r="BQ742" i="5"/>
  <c r="BP790" i="5" s="1"/>
  <c r="BP742" i="5"/>
  <c r="BO742" i="5"/>
  <c r="BN742" i="5"/>
  <c r="BM742" i="5"/>
  <c r="BL790" i="5" s="1"/>
  <c r="BL742" i="5"/>
  <c r="BK742" i="5"/>
  <c r="BJ742" i="5"/>
  <c r="BI742" i="5"/>
  <c r="BH790" i="5" s="1"/>
  <c r="BH742" i="5"/>
  <c r="BG742" i="5"/>
  <c r="BF742" i="5"/>
  <c r="BE742" i="5"/>
  <c r="BD790" i="5" s="1"/>
  <c r="BD742" i="5"/>
  <c r="BC742" i="5"/>
  <c r="BB742" i="5"/>
  <c r="BA742" i="5"/>
  <c r="AZ790" i="5" s="1"/>
  <c r="AZ742" i="5"/>
  <c r="AY742" i="5"/>
  <c r="AX742" i="5"/>
  <c r="AW742" i="5"/>
  <c r="AV790" i="5" s="1"/>
  <c r="AV742" i="5"/>
  <c r="AU742" i="5"/>
  <c r="AT742" i="5"/>
  <c r="AS742" i="5"/>
  <c r="AR790" i="5" s="1"/>
  <c r="AR742" i="5"/>
  <c r="AQ742" i="5"/>
  <c r="AP742" i="5"/>
  <c r="CA741" i="5"/>
  <c r="BZ789" i="5" s="1"/>
  <c r="BZ741" i="5"/>
  <c r="BY741" i="5"/>
  <c r="BX741" i="5"/>
  <c r="BW741" i="5"/>
  <c r="BV789" i="5" s="1"/>
  <c r="BV741" i="5"/>
  <c r="BU741" i="5"/>
  <c r="BT741" i="5"/>
  <c r="BS741" i="5"/>
  <c r="BR789" i="5" s="1"/>
  <c r="BR741" i="5"/>
  <c r="BQ741" i="5"/>
  <c r="BP741" i="5"/>
  <c r="BO741" i="5"/>
  <c r="BN789" i="5" s="1"/>
  <c r="BN741" i="5"/>
  <c r="BM741" i="5"/>
  <c r="BL741" i="5"/>
  <c r="BK741" i="5"/>
  <c r="BJ789" i="5" s="1"/>
  <c r="BJ741" i="5"/>
  <c r="BI741" i="5"/>
  <c r="BH741" i="5"/>
  <c r="BG741" i="5"/>
  <c r="BF789" i="5" s="1"/>
  <c r="BF741" i="5"/>
  <c r="BE741" i="5"/>
  <c r="BD741" i="5"/>
  <c r="BC741" i="5"/>
  <c r="BB789" i="5" s="1"/>
  <c r="BB741" i="5"/>
  <c r="BA741" i="5"/>
  <c r="AZ741" i="5"/>
  <c r="AY741" i="5"/>
  <c r="AX789" i="5" s="1"/>
  <c r="AX741" i="5"/>
  <c r="AW741" i="5"/>
  <c r="AV741" i="5"/>
  <c r="AU741" i="5"/>
  <c r="AT789" i="5" s="1"/>
  <c r="AT741" i="5"/>
  <c r="AS741" i="5"/>
  <c r="AR741" i="5"/>
  <c r="AQ741" i="5"/>
  <c r="AP789" i="5" s="1"/>
  <c r="AP741" i="5"/>
  <c r="CB740" i="5"/>
  <c r="CA740" i="5"/>
  <c r="BZ740" i="5"/>
  <c r="BY788" i="5" s="1"/>
  <c r="BY740" i="5"/>
  <c r="BX740" i="5"/>
  <c r="BW740" i="5"/>
  <c r="BV740" i="5"/>
  <c r="BU788" i="5" s="1"/>
  <c r="BU740" i="5"/>
  <c r="BT740" i="5"/>
  <c r="BS740" i="5"/>
  <c r="BR740" i="5"/>
  <c r="BQ788" i="5" s="1"/>
  <c r="BQ740" i="5"/>
  <c r="BP740" i="5"/>
  <c r="BO740" i="5"/>
  <c r="BN740" i="5"/>
  <c r="BM788" i="5" s="1"/>
  <c r="BM740" i="5"/>
  <c r="BL740" i="5"/>
  <c r="BK740" i="5"/>
  <c r="BJ740" i="5"/>
  <c r="BI788" i="5" s="1"/>
  <c r="BI740" i="5"/>
  <c r="BH740" i="5"/>
  <c r="BG740" i="5"/>
  <c r="BF740" i="5"/>
  <c r="BE788" i="5" s="1"/>
  <c r="BE740" i="5"/>
  <c r="BD740" i="5"/>
  <c r="BC740" i="5"/>
  <c r="BB740" i="5"/>
  <c r="BA788" i="5" s="1"/>
  <c r="BA740" i="5"/>
  <c r="AZ740" i="5"/>
  <c r="AY740" i="5"/>
  <c r="AX740" i="5"/>
  <c r="AW788" i="5" s="1"/>
  <c r="AW740" i="5"/>
  <c r="AV740" i="5"/>
  <c r="AU740" i="5"/>
  <c r="AT740" i="5"/>
  <c r="AS788" i="5" s="1"/>
  <c r="AS740" i="5"/>
  <c r="AR740" i="5"/>
  <c r="AQ740" i="5"/>
  <c r="AP740" i="5"/>
  <c r="CC739" i="5"/>
  <c r="CB739" i="5"/>
  <c r="CA739" i="5"/>
  <c r="BZ739" i="5"/>
  <c r="BY787" i="5" s="1"/>
  <c r="BY739" i="5"/>
  <c r="BX739" i="5"/>
  <c r="BW739" i="5"/>
  <c r="BV739" i="5"/>
  <c r="BU787" i="5" s="1"/>
  <c r="BU739" i="5"/>
  <c r="BT739" i="5"/>
  <c r="BS739" i="5"/>
  <c r="BR739" i="5"/>
  <c r="BQ787" i="5" s="1"/>
  <c r="BQ739" i="5"/>
  <c r="BP739" i="5"/>
  <c r="BO739" i="5"/>
  <c r="BN739" i="5"/>
  <c r="BM787" i="5" s="1"/>
  <c r="BM739" i="5"/>
  <c r="BL739" i="5"/>
  <c r="BK739" i="5"/>
  <c r="BJ739" i="5"/>
  <c r="BI787" i="5" s="1"/>
  <c r="BI739" i="5"/>
  <c r="BH739" i="5"/>
  <c r="BG739" i="5"/>
  <c r="BF739" i="5"/>
  <c r="BE787" i="5" s="1"/>
  <c r="BE739" i="5"/>
  <c r="BD739" i="5"/>
  <c r="BC739" i="5"/>
  <c r="BB739" i="5"/>
  <c r="BA787" i="5" s="1"/>
  <c r="BA739" i="5"/>
  <c r="AZ739" i="5"/>
  <c r="AY739" i="5"/>
  <c r="AX739" i="5"/>
  <c r="AW787" i="5" s="1"/>
  <c r="AW739" i="5"/>
  <c r="AV739" i="5"/>
  <c r="AU739" i="5"/>
  <c r="AT739" i="5"/>
  <c r="AS787" i="5" s="1"/>
  <c r="AS739" i="5"/>
  <c r="AR739" i="5"/>
  <c r="AQ739" i="5"/>
  <c r="AP739" i="5"/>
  <c r="AQ738" i="5"/>
  <c r="AR738" i="5" s="1"/>
  <c r="AS738" i="5" s="1"/>
  <c r="AT738" i="5" s="1"/>
  <c r="AU738" i="5" s="1"/>
  <c r="AV738" i="5" s="1"/>
  <c r="AW738" i="5" s="1"/>
  <c r="AX738" i="5" s="1"/>
  <c r="AY738" i="5" s="1"/>
  <c r="AZ738" i="5" s="1"/>
  <c r="BA738" i="5" s="1"/>
  <c r="BB738" i="5" s="1"/>
  <c r="BC738" i="5" s="1"/>
  <c r="BD738" i="5" s="1"/>
  <c r="BE738" i="5" s="1"/>
  <c r="BF738" i="5" s="1"/>
  <c r="BG738" i="5" s="1"/>
  <c r="BH738" i="5" s="1"/>
  <c r="BI738" i="5" s="1"/>
  <c r="BJ738" i="5" s="1"/>
  <c r="BK738" i="5" s="1"/>
  <c r="BL738" i="5" s="1"/>
  <c r="BM738" i="5" s="1"/>
  <c r="BN738" i="5" s="1"/>
  <c r="BO738" i="5" s="1"/>
  <c r="BP738" i="5" s="1"/>
  <c r="BQ738" i="5" s="1"/>
  <c r="BR738" i="5" s="1"/>
  <c r="BS738" i="5" s="1"/>
  <c r="BT738" i="5" s="1"/>
  <c r="BU738" i="5" s="1"/>
  <c r="BV738" i="5" s="1"/>
  <c r="BW738" i="5" s="1"/>
  <c r="BX738" i="5" s="1"/>
  <c r="BY738" i="5" s="1"/>
  <c r="BZ738" i="5" s="1"/>
  <c r="CA738" i="5" s="1"/>
  <c r="CB738" i="5" s="1"/>
  <c r="CC738" i="5" s="1"/>
  <c r="CC728" i="5"/>
  <c r="CC729" i="5" s="1"/>
  <c r="CC730" i="5" s="1"/>
  <c r="CB727" i="5"/>
  <c r="CB728" i="5" s="1"/>
  <c r="CA727" i="5"/>
  <c r="CA728" i="5" s="1"/>
  <c r="BZ727" i="5"/>
  <c r="BZ728" i="5" s="1"/>
  <c r="BY727" i="5"/>
  <c r="BY728" i="5" s="1"/>
  <c r="BX727" i="5"/>
  <c r="BX728" i="5" s="1"/>
  <c r="BW727" i="5"/>
  <c r="BW728" i="5" s="1"/>
  <c r="BV727" i="5"/>
  <c r="BV728" i="5" s="1"/>
  <c r="BU727" i="5"/>
  <c r="BU728" i="5" s="1"/>
  <c r="BT727" i="5"/>
  <c r="BT728" i="5" s="1"/>
  <c r="BS727" i="5"/>
  <c r="BS728" i="5" s="1"/>
  <c r="BR727" i="5"/>
  <c r="BR728" i="5" s="1"/>
  <c r="BQ727" i="5"/>
  <c r="BQ728" i="5" s="1"/>
  <c r="BP727" i="5"/>
  <c r="BP728" i="5" s="1"/>
  <c r="BO727" i="5"/>
  <c r="BO728" i="5" s="1"/>
  <c r="BN727" i="5"/>
  <c r="BN728" i="5" s="1"/>
  <c r="BM727" i="5"/>
  <c r="BM728" i="5" s="1"/>
  <c r="BL727" i="5"/>
  <c r="BL728" i="5" s="1"/>
  <c r="BK727" i="5"/>
  <c r="BK728" i="5" s="1"/>
  <c r="BJ727" i="5"/>
  <c r="BJ728" i="5" s="1"/>
  <c r="BI727" i="5"/>
  <c r="BI728" i="5" s="1"/>
  <c r="BH727" i="5"/>
  <c r="BH728" i="5" s="1"/>
  <c r="BG727" i="5"/>
  <c r="BG728" i="5" s="1"/>
  <c r="BF727" i="5"/>
  <c r="BF728" i="5" s="1"/>
  <c r="BE727" i="5"/>
  <c r="BE728" i="5" s="1"/>
  <c r="BD727" i="5"/>
  <c r="BD728" i="5" s="1"/>
  <c r="BC727" i="5"/>
  <c r="BC728" i="5" s="1"/>
  <c r="BB727" i="5"/>
  <c r="BB728" i="5" s="1"/>
  <c r="BA727" i="5"/>
  <c r="BA728" i="5" s="1"/>
  <c r="AZ727" i="5"/>
  <c r="AZ728" i="5" s="1"/>
  <c r="AY727" i="5"/>
  <c r="AY728" i="5" s="1"/>
  <c r="AX727" i="5"/>
  <c r="AX728" i="5" s="1"/>
  <c r="AW727" i="5"/>
  <c r="AW728" i="5" s="1"/>
  <c r="AV727" i="5"/>
  <c r="AV728" i="5" s="1"/>
  <c r="AU727" i="5"/>
  <c r="AU728" i="5" s="1"/>
  <c r="AT727" i="5"/>
  <c r="AT728" i="5" s="1"/>
  <c r="AS727" i="5"/>
  <c r="AS728" i="5" s="1"/>
  <c r="AR727" i="5"/>
  <c r="AR728" i="5" s="1"/>
  <c r="AQ727" i="5"/>
  <c r="AQ728" i="5" s="1"/>
  <c r="AP727" i="5"/>
  <c r="AP728" i="5" s="1"/>
  <c r="AQ638" i="5"/>
  <c r="AR638" i="5" s="1"/>
  <c r="AS638" i="5" s="1"/>
  <c r="AT638" i="5" s="1"/>
  <c r="AU638" i="5" s="1"/>
  <c r="AV638" i="5" s="1"/>
  <c r="AW638" i="5" s="1"/>
  <c r="AX638" i="5" s="1"/>
  <c r="AY638" i="5" s="1"/>
  <c r="AZ638" i="5" s="1"/>
  <c r="BA638" i="5" s="1"/>
  <c r="BB638" i="5" s="1"/>
  <c r="BC638" i="5" s="1"/>
  <c r="BD638" i="5" s="1"/>
  <c r="BE638" i="5" s="1"/>
  <c r="BF638" i="5" s="1"/>
  <c r="BG638" i="5" s="1"/>
  <c r="BH638" i="5" s="1"/>
  <c r="BI638" i="5" s="1"/>
  <c r="BJ638" i="5" s="1"/>
  <c r="BK638" i="5" s="1"/>
  <c r="BL638" i="5" s="1"/>
  <c r="BM638" i="5" s="1"/>
  <c r="BN638" i="5" s="1"/>
  <c r="BO638" i="5" s="1"/>
  <c r="BP638" i="5" s="1"/>
  <c r="BQ638" i="5" s="1"/>
  <c r="BR638" i="5" s="1"/>
  <c r="BS638" i="5" s="1"/>
  <c r="BT638" i="5" s="1"/>
  <c r="BU638" i="5" s="1"/>
  <c r="BV638" i="5" s="1"/>
  <c r="BW638" i="5" s="1"/>
  <c r="BX638" i="5" s="1"/>
  <c r="BY638" i="5" s="1"/>
  <c r="BZ638" i="5" s="1"/>
  <c r="CA638" i="5" s="1"/>
  <c r="CB638" i="5" s="1"/>
  <c r="CC638" i="5" s="1"/>
  <c r="CC628" i="5"/>
  <c r="CC629" i="5" s="1"/>
  <c r="CC630" i="5" s="1"/>
  <c r="BB628" i="5"/>
  <c r="CB627" i="5"/>
  <c r="CB628" i="5" s="1"/>
  <c r="CA627" i="5"/>
  <c r="CA628" i="5" s="1"/>
  <c r="BZ627" i="5"/>
  <c r="BZ628" i="5" s="1"/>
  <c r="BY627" i="5"/>
  <c r="BY628" i="5" s="1"/>
  <c r="BX627" i="5"/>
  <c r="BX628" i="5" s="1"/>
  <c r="BW627" i="5"/>
  <c r="BW628" i="5" s="1"/>
  <c r="BV627" i="5"/>
  <c r="BV628" i="5" s="1"/>
  <c r="BU627" i="5"/>
  <c r="BU628" i="5" s="1"/>
  <c r="BT627" i="5"/>
  <c r="BT628" i="5" s="1"/>
  <c r="BS627" i="5"/>
  <c r="BS628" i="5" s="1"/>
  <c r="BR627" i="5"/>
  <c r="BR628" i="5" s="1"/>
  <c r="BQ627" i="5"/>
  <c r="BQ628" i="5" s="1"/>
  <c r="BP627" i="5"/>
  <c r="BP628" i="5" s="1"/>
  <c r="BO627" i="5"/>
  <c r="BO628" i="5" s="1"/>
  <c r="BN627" i="5"/>
  <c r="BN628" i="5" s="1"/>
  <c r="BM627" i="5"/>
  <c r="BM628" i="5" s="1"/>
  <c r="BL627" i="5"/>
  <c r="BL628" i="5" s="1"/>
  <c r="BK627" i="5"/>
  <c r="BK628" i="5" s="1"/>
  <c r="BJ627" i="5"/>
  <c r="BJ628" i="5" s="1"/>
  <c r="BI627" i="5"/>
  <c r="BI628" i="5" s="1"/>
  <c r="BH627" i="5"/>
  <c r="BH628" i="5" s="1"/>
  <c r="BG627" i="5"/>
  <c r="BG628" i="5" s="1"/>
  <c r="BF627" i="5"/>
  <c r="BF628" i="5" s="1"/>
  <c r="BE627" i="5"/>
  <c r="BE628" i="5" s="1"/>
  <c r="BD627" i="5"/>
  <c r="BD628" i="5" s="1"/>
  <c r="BC627" i="5"/>
  <c r="BC628" i="5" s="1"/>
  <c r="BB627" i="5"/>
  <c r="BA627" i="5"/>
  <c r="BA628" i="5" s="1"/>
  <c r="AZ627" i="5"/>
  <c r="AZ628" i="5" s="1"/>
  <c r="AY627" i="5"/>
  <c r="AY628" i="5" s="1"/>
  <c r="AX627" i="5"/>
  <c r="AX628" i="5" s="1"/>
  <c r="AW627" i="5"/>
  <c r="AW628" i="5" s="1"/>
  <c r="AV627" i="5"/>
  <c r="AV628" i="5" s="1"/>
  <c r="AU627" i="5"/>
  <c r="AU628" i="5" s="1"/>
  <c r="AT627" i="5"/>
  <c r="AT628" i="5" s="1"/>
  <c r="AS627" i="5"/>
  <c r="AS628" i="5" s="1"/>
  <c r="AR627" i="5"/>
  <c r="AR628" i="5" s="1"/>
  <c r="AQ627" i="5"/>
  <c r="AQ628" i="5" s="1"/>
  <c r="AP627" i="5"/>
  <c r="AP628" i="5" s="1"/>
  <c r="AS538" i="5"/>
  <c r="AT538" i="5" s="1"/>
  <c r="AU538" i="5" s="1"/>
  <c r="AV538" i="5" s="1"/>
  <c r="AW538" i="5" s="1"/>
  <c r="AX538" i="5" s="1"/>
  <c r="AY538" i="5" s="1"/>
  <c r="AZ538" i="5" s="1"/>
  <c r="BA538" i="5" s="1"/>
  <c r="BB538" i="5" s="1"/>
  <c r="BC538" i="5" s="1"/>
  <c r="BD538" i="5" s="1"/>
  <c r="BE538" i="5" s="1"/>
  <c r="BF538" i="5" s="1"/>
  <c r="BG538" i="5" s="1"/>
  <c r="BH538" i="5" s="1"/>
  <c r="BI538" i="5" s="1"/>
  <c r="BJ538" i="5" s="1"/>
  <c r="BK538" i="5" s="1"/>
  <c r="BL538" i="5" s="1"/>
  <c r="BM538" i="5" s="1"/>
  <c r="BN538" i="5" s="1"/>
  <c r="BO538" i="5" s="1"/>
  <c r="BP538" i="5" s="1"/>
  <c r="BQ538" i="5" s="1"/>
  <c r="BR538" i="5" s="1"/>
  <c r="BS538" i="5" s="1"/>
  <c r="BT538" i="5" s="1"/>
  <c r="BU538" i="5" s="1"/>
  <c r="BV538" i="5" s="1"/>
  <c r="BW538" i="5" s="1"/>
  <c r="BX538" i="5" s="1"/>
  <c r="BY538" i="5" s="1"/>
  <c r="BZ538" i="5" s="1"/>
  <c r="CA538" i="5" s="1"/>
  <c r="CB538" i="5" s="1"/>
  <c r="CC538" i="5" s="1"/>
  <c r="AQ538" i="5"/>
  <c r="AR538" i="5" s="1"/>
  <c r="CC528" i="5"/>
  <c r="CC529" i="5" s="1"/>
  <c r="CC530" i="5" s="1"/>
  <c r="CB527" i="5"/>
  <c r="CB528" i="5" s="1"/>
  <c r="CA527" i="5"/>
  <c r="CA528" i="5" s="1"/>
  <c r="BZ527" i="5"/>
  <c r="BZ528" i="5" s="1"/>
  <c r="BY527" i="5"/>
  <c r="BY528" i="5" s="1"/>
  <c r="BX527" i="5"/>
  <c r="BX528" i="5" s="1"/>
  <c r="BW527" i="5"/>
  <c r="BW528" i="5" s="1"/>
  <c r="BV527" i="5"/>
  <c r="BV528" i="5" s="1"/>
  <c r="BU527" i="5"/>
  <c r="BU528" i="5" s="1"/>
  <c r="BT527" i="5"/>
  <c r="BT528" i="5" s="1"/>
  <c r="BS527" i="5"/>
  <c r="BS528" i="5" s="1"/>
  <c r="BR527" i="5"/>
  <c r="BR528" i="5" s="1"/>
  <c r="BQ527" i="5"/>
  <c r="BQ528" i="5" s="1"/>
  <c r="BP527" i="5"/>
  <c r="BP528" i="5" s="1"/>
  <c r="BO527" i="5"/>
  <c r="BO528" i="5" s="1"/>
  <c r="BN527" i="5"/>
  <c r="BN528" i="5" s="1"/>
  <c r="BM527" i="5"/>
  <c r="BM528" i="5" s="1"/>
  <c r="BL527" i="5"/>
  <c r="BL528" i="5" s="1"/>
  <c r="BK527" i="5"/>
  <c r="BK528" i="5" s="1"/>
  <c r="BJ527" i="5"/>
  <c r="BJ528" i="5" s="1"/>
  <c r="BI527" i="5"/>
  <c r="BI528" i="5" s="1"/>
  <c r="BH527" i="5"/>
  <c r="BH528" i="5" s="1"/>
  <c r="BG527" i="5"/>
  <c r="BG528" i="5" s="1"/>
  <c r="BF527" i="5"/>
  <c r="BF528" i="5" s="1"/>
  <c r="BE527" i="5"/>
  <c r="BE528" i="5" s="1"/>
  <c r="BD527" i="5"/>
  <c r="BD528" i="5" s="1"/>
  <c r="BC527" i="5"/>
  <c r="BC528" i="5" s="1"/>
  <c r="BB527" i="5"/>
  <c r="BB528" i="5" s="1"/>
  <c r="BA527" i="5"/>
  <c r="BA528" i="5" s="1"/>
  <c r="AZ527" i="5"/>
  <c r="AZ528" i="5" s="1"/>
  <c r="AY527" i="5"/>
  <c r="AY528" i="5" s="1"/>
  <c r="AX527" i="5"/>
  <c r="AX528" i="5" s="1"/>
  <c r="AW527" i="5"/>
  <c r="AW528" i="5" s="1"/>
  <c r="AV527" i="5"/>
  <c r="AV528" i="5" s="1"/>
  <c r="AU527" i="5"/>
  <c r="AU528" i="5" s="1"/>
  <c r="AT527" i="5"/>
  <c r="AT528" i="5" s="1"/>
  <c r="AS527" i="5"/>
  <c r="AS528" i="5" s="1"/>
  <c r="AR527" i="5"/>
  <c r="AR528" i="5" s="1"/>
  <c r="AQ527" i="5"/>
  <c r="AQ528" i="5" s="1"/>
  <c r="AP527" i="5"/>
  <c r="AP528" i="5" s="1"/>
  <c r="AQ438" i="5"/>
  <c r="AR438" i="5" s="1"/>
  <c r="AS438" i="5" s="1"/>
  <c r="AT438" i="5" s="1"/>
  <c r="AU438" i="5" s="1"/>
  <c r="AV438" i="5" s="1"/>
  <c r="AW438" i="5" s="1"/>
  <c r="AX438" i="5" s="1"/>
  <c r="AY438" i="5" s="1"/>
  <c r="AZ438" i="5" s="1"/>
  <c r="BA438" i="5" s="1"/>
  <c r="BB438" i="5" s="1"/>
  <c r="BC438" i="5" s="1"/>
  <c r="BD438" i="5" s="1"/>
  <c r="BE438" i="5" s="1"/>
  <c r="BF438" i="5" s="1"/>
  <c r="BG438" i="5" s="1"/>
  <c r="BH438" i="5" s="1"/>
  <c r="BI438" i="5" s="1"/>
  <c r="BJ438" i="5" s="1"/>
  <c r="BK438" i="5" s="1"/>
  <c r="BL438" i="5" s="1"/>
  <c r="BM438" i="5" s="1"/>
  <c r="BN438" i="5" s="1"/>
  <c r="BO438" i="5" s="1"/>
  <c r="BP438" i="5" s="1"/>
  <c r="BQ438" i="5" s="1"/>
  <c r="BR438" i="5" s="1"/>
  <c r="BS438" i="5" s="1"/>
  <c r="BT438" i="5" s="1"/>
  <c r="BU438" i="5" s="1"/>
  <c r="BV438" i="5" s="1"/>
  <c r="BW438" i="5" s="1"/>
  <c r="BX438" i="5" s="1"/>
  <c r="BY438" i="5" s="1"/>
  <c r="BZ438" i="5" s="1"/>
  <c r="CA438" i="5" s="1"/>
  <c r="CB438" i="5" s="1"/>
  <c r="CC438" i="5" s="1"/>
  <c r="CC425" i="5"/>
  <c r="CC426" i="5" s="1"/>
  <c r="AP375" i="5"/>
  <c r="AQ374" i="5"/>
  <c r="AP374" i="5"/>
  <c r="AR373" i="5"/>
  <c r="AQ373" i="5"/>
  <c r="AP421" i="5" s="1"/>
  <c r="AP373" i="5"/>
  <c r="AS372" i="5"/>
  <c r="AR372" i="5"/>
  <c r="AQ372" i="5"/>
  <c r="AP372" i="5"/>
  <c r="AT371" i="5"/>
  <c r="AS371" i="5"/>
  <c r="AR371" i="5"/>
  <c r="AQ419" i="5" s="1"/>
  <c r="AQ371" i="5"/>
  <c r="AP371" i="5"/>
  <c r="AU370" i="5"/>
  <c r="AT370" i="5"/>
  <c r="AS370" i="5"/>
  <c r="AR370" i="5"/>
  <c r="AQ370" i="5"/>
  <c r="AP370" i="5"/>
  <c r="AV369" i="5"/>
  <c r="AU369" i="5"/>
  <c r="AT369" i="5"/>
  <c r="AS369" i="5"/>
  <c r="AR369" i="5"/>
  <c r="AQ369" i="5"/>
  <c r="AP369" i="5"/>
  <c r="AW368" i="5"/>
  <c r="AV416" i="5" s="1"/>
  <c r="AV368" i="5"/>
  <c r="AU368" i="5"/>
  <c r="AT368" i="5"/>
  <c r="AS368" i="5"/>
  <c r="AR368" i="5"/>
  <c r="AQ368" i="5"/>
  <c r="AP368" i="5"/>
  <c r="AX367" i="5"/>
  <c r="AW415" i="5" s="1"/>
  <c r="AW367" i="5"/>
  <c r="AV367" i="5"/>
  <c r="AU367" i="5"/>
  <c r="AT367" i="5"/>
  <c r="AS367" i="5"/>
  <c r="AR367" i="5"/>
  <c r="AQ367" i="5"/>
  <c r="AP367" i="5"/>
  <c r="AY366" i="5"/>
  <c r="AX366" i="5"/>
  <c r="AW366" i="5"/>
  <c r="AV366" i="5"/>
  <c r="AU366" i="5"/>
  <c r="AT366" i="5"/>
  <c r="AS366" i="5"/>
  <c r="AR366" i="5"/>
  <c r="AQ414" i="5" s="1"/>
  <c r="AQ366" i="5"/>
  <c r="AP366" i="5"/>
  <c r="AZ365" i="5"/>
  <c r="AY365" i="5"/>
  <c r="AX365" i="5"/>
  <c r="AW365" i="5"/>
  <c r="AV365" i="5"/>
  <c r="AU365" i="5"/>
  <c r="AT413" i="5" s="1"/>
  <c r="AT365" i="5"/>
  <c r="AS365" i="5"/>
  <c r="AR365" i="5"/>
  <c r="AQ365" i="5"/>
  <c r="AP365" i="5"/>
  <c r="BA364" i="5"/>
  <c r="AZ364" i="5"/>
  <c r="AY364" i="5"/>
  <c r="AX412" i="5" s="1"/>
  <c r="AX364" i="5"/>
  <c r="AW364" i="5"/>
  <c r="AV364" i="5"/>
  <c r="AU364" i="5"/>
  <c r="AT364" i="5"/>
  <c r="AS364" i="5"/>
  <c r="AR364" i="5"/>
  <c r="AQ364" i="5"/>
  <c r="AP412" i="5" s="1"/>
  <c r="AP364" i="5"/>
  <c r="BB363" i="5"/>
  <c r="BA363" i="5"/>
  <c r="AZ363" i="5"/>
  <c r="AY363" i="5"/>
  <c r="AX363" i="5"/>
  <c r="AW363" i="5"/>
  <c r="AV363" i="5"/>
  <c r="AU411" i="5" s="1"/>
  <c r="AU363" i="5"/>
  <c r="AT363" i="5"/>
  <c r="AS363" i="5"/>
  <c r="AR363" i="5"/>
  <c r="AQ363" i="5"/>
  <c r="AP363" i="5"/>
  <c r="BC362" i="5"/>
  <c r="BB362" i="5"/>
  <c r="BA410" i="5" s="1"/>
  <c r="BA362" i="5"/>
  <c r="AZ362" i="5"/>
  <c r="AY362" i="5"/>
  <c r="AX362" i="5"/>
  <c r="AW362" i="5"/>
  <c r="AV362" i="5"/>
  <c r="AU362" i="5"/>
  <c r="AT362" i="5"/>
  <c r="AS410" i="5" s="1"/>
  <c r="AS362" i="5"/>
  <c r="AR362" i="5"/>
  <c r="AQ362" i="5"/>
  <c r="AP362" i="5"/>
  <c r="BD361" i="5"/>
  <c r="BC361" i="5"/>
  <c r="BB361" i="5"/>
  <c r="BA361" i="5"/>
  <c r="AZ409" i="5" s="1"/>
  <c r="AZ361" i="5"/>
  <c r="AY361" i="5"/>
  <c r="AX409" i="5" s="1"/>
  <c r="AX361" i="5"/>
  <c r="AW361" i="5"/>
  <c r="AV361" i="5"/>
  <c r="AU361" i="5"/>
  <c r="AT361" i="5"/>
  <c r="AS361" i="5"/>
  <c r="AR409" i="5" s="1"/>
  <c r="AR361" i="5"/>
  <c r="AQ361" i="5"/>
  <c r="AP409" i="5" s="1"/>
  <c r="AP361" i="5"/>
  <c r="BE360" i="5"/>
  <c r="BD360" i="5"/>
  <c r="BC360" i="5"/>
  <c r="BB360" i="5"/>
  <c r="BA360" i="5"/>
  <c r="AZ408" i="5" s="1"/>
  <c r="AZ360" i="5"/>
  <c r="AY360" i="5"/>
  <c r="AX408" i="5" s="1"/>
  <c r="AX360" i="5"/>
  <c r="AW360" i="5"/>
  <c r="AV360" i="5"/>
  <c r="AU360" i="5"/>
  <c r="AT360" i="5"/>
  <c r="AS360" i="5"/>
  <c r="AR408" i="5" s="1"/>
  <c r="AR360" i="5"/>
  <c r="AQ360" i="5"/>
  <c r="AP408" i="5" s="1"/>
  <c r="AP360" i="5"/>
  <c r="BF359" i="5"/>
  <c r="BE359" i="5"/>
  <c r="BD359" i="5"/>
  <c r="BC359" i="5"/>
  <c r="BB359" i="5"/>
  <c r="BA407" i="5" s="1"/>
  <c r="BA359" i="5"/>
  <c r="AZ359" i="5"/>
  <c r="AY407" i="5" s="1"/>
  <c r="AY359" i="5"/>
  <c r="AX359" i="5"/>
  <c r="AW359" i="5"/>
  <c r="AV359" i="5"/>
  <c r="AU359" i="5"/>
  <c r="AT359" i="5"/>
  <c r="AS407" i="5" s="1"/>
  <c r="AS359" i="5"/>
  <c r="AR359" i="5"/>
  <c r="AQ407" i="5" s="1"/>
  <c r="AQ359" i="5"/>
  <c r="AP359" i="5"/>
  <c r="BG358" i="5"/>
  <c r="BF358" i="5"/>
  <c r="BE358" i="5"/>
  <c r="BD358" i="5"/>
  <c r="BC406" i="5" s="1"/>
  <c r="BC358" i="5"/>
  <c r="BB358" i="5"/>
  <c r="BA406" i="5" s="1"/>
  <c r="BA358" i="5"/>
  <c r="AZ358" i="5"/>
  <c r="AY358" i="5"/>
  <c r="AX358" i="5"/>
  <c r="AW358" i="5"/>
  <c r="AV358" i="5"/>
  <c r="AU406" i="5" s="1"/>
  <c r="AU358" i="5"/>
  <c r="AT358" i="5"/>
  <c r="AS406" i="5" s="1"/>
  <c r="AS358" i="5"/>
  <c r="AR358" i="5"/>
  <c r="AQ358" i="5"/>
  <c r="AP358" i="5"/>
  <c r="BH357" i="5"/>
  <c r="BG357" i="5"/>
  <c r="BF405" i="5" s="1"/>
  <c r="BF357" i="5"/>
  <c r="BE357" i="5"/>
  <c r="BD405" i="5" s="1"/>
  <c r="BD357" i="5"/>
  <c r="BC357" i="5"/>
  <c r="BB357" i="5"/>
  <c r="BA357" i="5"/>
  <c r="AZ357" i="5"/>
  <c r="AY357" i="5"/>
  <c r="AX405" i="5" s="1"/>
  <c r="AX357" i="5"/>
  <c r="AW357" i="5"/>
  <c r="AV405" i="5" s="1"/>
  <c r="AV357" i="5"/>
  <c r="AU357" i="5"/>
  <c r="AT357" i="5"/>
  <c r="AS357" i="5"/>
  <c r="AR357" i="5"/>
  <c r="AQ357" i="5"/>
  <c r="AP405" i="5" s="1"/>
  <c r="AP357" i="5"/>
  <c r="BI356" i="5"/>
  <c r="BH404" i="5" s="1"/>
  <c r="BH356" i="5"/>
  <c r="BG356" i="5"/>
  <c r="BF356" i="5"/>
  <c r="BE356" i="5"/>
  <c r="BD356" i="5"/>
  <c r="BC356" i="5"/>
  <c r="BB404" i="5" s="1"/>
  <c r="BB356" i="5"/>
  <c r="BA356" i="5"/>
  <c r="AZ404" i="5" s="1"/>
  <c r="AZ356" i="5"/>
  <c r="AY356" i="5"/>
  <c r="AX356" i="5"/>
  <c r="AW356" i="5"/>
  <c r="AV356" i="5"/>
  <c r="AU356" i="5"/>
  <c r="AT404" i="5" s="1"/>
  <c r="AT356" i="5"/>
  <c r="AS356" i="5"/>
  <c r="AR404" i="5" s="1"/>
  <c r="AR356" i="5"/>
  <c r="AQ356" i="5"/>
  <c r="AP356" i="5"/>
  <c r="BJ355" i="5"/>
  <c r="BI355" i="5"/>
  <c r="BH355" i="5"/>
  <c r="BG403" i="5" s="1"/>
  <c r="BG355" i="5"/>
  <c r="BF355" i="5"/>
  <c r="BE403" i="5" s="1"/>
  <c r="BE355" i="5"/>
  <c r="BD355" i="5"/>
  <c r="BC355" i="5"/>
  <c r="BB355" i="5"/>
  <c r="BA355" i="5"/>
  <c r="AZ355" i="5"/>
  <c r="AY403" i="5" s="1"/>
  <c r="AY355" i="5"/>
  <c r="AX355" i="5"/>
  <c r="AW403" i="5" s="1"/>
  <c r="AW355" i="5"/>
  <c r="AV355" i="5"/>
  <c r="AU355" i="5"/>
  <c r="AT355" i="5"/>
  <c r="AS355" i="5"/>
  <c r="AR355" i="5"/>
  <c r="AQ403" i="5" s="1"/>
  <c r="AQ355" i="5"/>
  <c r="AP355" i="5"/>
  <c r="BK354" i="5"/>
  <c r="BJ354" i="5"/>
  <c r="BI354" i="5"/>
  <c r="BH354" i="5"/>
  <c r="BG354" i="5"/>
  <c r="BF354" i="5"/>
  <c r="BE402" i="5" s="1"/>
  <c r="BE354" i="5"/>
  <c r="BD354" i="5"/>
  <c r="BC402" i="5" s="1"/>
  <c r="BC354" i="5"/>
  <c r="BB354" i="5"/>
  <c r="BA354" i="5"/>
  <c r="AZ354" i="5"/>
  <c r="AY354" i="5"/>
  <c r="AX354" i="5"/>
  <c r="AW402" i="5" s="1"/>
  <c r="AW354" i="5"/>
  <c r="AV354" i="5"/>
  <c r="AU402" i="5" s="1"/>
  <c r="AU354" i="5"/>
  <c r="AT354" i="5"/>
  <c r="AS354" i="5"/>
  <c r="AR354" i="5"/>
  <c r="AQ354" i="5"/>
  <c r="AP354" i="5"/>
  <c r="BL353" i="5"/>
  <c r="BK353" i="5"/>
  <c r="BJ401" i="5" s="1"/>
  <c r="BJ353" i="5"/>
  <c r="BI353" i="5"/>
  <c r="BH353" i="5"/>
  <c r="BG353" i="5"/>
  <c r="BF353" i="5"/>
  <c r="BE353" i="5"/>
  <c r="BD401" i="5" s="1"/>
  <c r="BD353" i="5"/>
  <c r="BC353" i="5"/>
  <c r="BB401" i="5" s="1"/>
  <c r="BB353" i="5"/>
  <c r="BA353" i="5"/>
  <c r="AZ353" i="5"/>
  <c r="AY353" i="5"/>
  <c r="AX353" i="5"/>
  <c r="AW353" i="5"/>
  <c r="AV401" i="5" s="1"/>
  <c r="AV353" i="5"/>
  <c r="AU353" i="5"/>
  <c r="AT401" i="5" s="1"/>
  <c r="AT353" i="5"/>
  <c r="AS353" i="5"/>
  <c r="AR353" i="5"/>
  <c r="AQ353" i="5"/>
  <c r="AP353" i="5"/>
  <c r="BM352" i="5"/>
  <c r="BL400" i="5" s="1"/>
  <c r="BL352" i="5"/>
  <c r="BK352" i="5"/>
  <c r="BJ400" i="5" s="1"/>
  <c r="BJ352" i="5"/>
  <c r="BI352" i="5"/>
  <c r="BH352" i="5"/>
  <c r="BG352" i="5"/>
  <c r="BF352" i="5"/>
  <c r="BE352" i="5"/>
  <c r="BD400" i="5" s="1"/>
  <c r="BD352" i="5"/>
  <c r="BC352" i="5"/>
  <c r="BB400" i="5" s="1"/>
  <c r="BB352" i="5"/>
  <c r="BA352" i="5"/>
  <c r="AZ352" i="5"/>
  <c r="AY352" i="5"/>
  <c r="AX352" i="5"/>
  <c r="AW352" i="5"/>
  <c r="AV400" i="5" s="1"/>
  <c r="AV352" i="5"/>
  <c r="AU352" i="5"/>
  <c r="AT400" i="5" s="1"/>
  <c r="AT352" i="5"/>
  <c r="AS352" i="5"/>
  <c r="AR352" i="5"/>
  <c r="AQ352" i="5"/>
  <c r="AP352" i="5"/>
  <c r="BN351" i="5"/>
  <c r="BM399" i="5" s="1"/>
  <c r="BM351" i="5"/>
  <c r="BL351" i="5"/>
  <c r="BK399" i="5" s="1"/>
  <c r="BK351" i="5"/>
  <c r="BJ351" i="5"/>
  <c r="BI351" i="5"/>
  <c r="BH351" i="5"/>
  <c r="BG351" i="5"/>
  <c r="BF351" i="5"/>
  <c r="BE399" i="5" s="1"/>
  <c r="BE351" i="5"/>
  <c r="BD351" i="5"/>
  <c r="BC399" i="5" s="1"/>
  <c r="BC351" i="5"/>
  <c r="BB351" i="5"/>
  <c r="BA351" i="5"/>
  <c r="AZ351" i="5"/>
  <c r="AY351" i="5"/>
  <c r="AX351" i="5"/>
  <c r="AW399" i="5" s="1"/>
  <c r="AW351" i="5"/>
  <c r="AV351" i="5"/>
  <c r="AU399" i="5" s="1"/>
  <c r="AU351" i="5"/>
  <c r="AT351" i="5"/>
  <c r="AS351" i="5"/>
  <c r="AR351" i="5"/>
  <c r="AQ351" i="5"/>
  <c r="AP351" i="5"/>
  <c r="BO350" i="5"/>
  <c r="BN350" i="5"/>
  <c r="BM398" i="5" s="1"/>
  <c r="BM350" i="5"/>
  <c r="BL350" i="5"/>
  <c r="BK350" i="5"/>
  <c r="BJ350" i="5"/>
  <c r="BI350" i="5"/>
  <c r="BH350" i="5"/>
  <c r="BG398" i="5" s="1"/>
  <c r="BG350" i="5"/>
  <c r="BF350" i="5"/>
  <c r="BE398" i="5" s="1"/>
  <c r="BE350" i="5"/>
  <c r="BD350" i="5"/>
  <c r="BC350" i="5"/>
  <c r="BB350" i="5"/>
  <c r="BA350" i="5"/>
  <c r="AZ350" i="5"/>
  <c r="AY398" i="5" s="1"/>
  <c r="AY350" i="5"/>
  <c r="AX350" i="5"/>
  <c r="AW398" i="5" s="1"/>
  <c r="AW350" i="5"/>
  <c r="AV350" i="5"/>
  <c r="AU350" i="5"/>
  <c r="AT350" i="5"/>
  <c r="AS350" i="5"/>
  <c r="AR350" i="5"/>
  <c r="AQ398" i="5" s="1"/>
  <c r="AQ350" i="5"/>
  <c r="AP350" i="5"/>
  <c r="BP349" i="5"/>
  <c r="BO349" i="5"/>
  <c r="BN349" i="5"/>
  <c r="BM349" i="5"/>
  <c r="BL349" i="5"/>
  <c r="BK349" i="5"/>
  <c r="BJ397" i="5" s="1"/>
  <c r="BJ349" i="5"/>
  <c r="BI349" i="5"/>
  <c r="BH397" i="5" s="1"/>
  <c r="BH349" i="5"/>
  <c r="BG349" i="5"/>
  <c r="BF349" i="5"/>
  <c r="BE349" i="5"/>
  <c r="BD349" i="5"/>
  <c r="BC349" i="5"/>
  <c r="BB397" i="5" s="1"/>
  <c r="BB349" i="5"/>
  <c r="BA349" i="5"/>
  <c r="AZ397" i="5" s="1"/>
  <c r="AZ349" i="5"/>
  <c r="AY349" i="5"/>
  <c r="AX349" i="5"/>
  <c r="AW349" i="5"/>
  <c r="AV349" i="5"/>
  <c r="AU349" i="5"/>
  <c r="AT397" i="5" s="1"/>
  <c r="AT349" i="5"/>
  <c r="AS349" i="5"/>
  <c r="AR397" i="5" s="1"/>
  <c r="AR349" i="5"/>
  <c r="AQ349" i="5"/>
  <c r="AP349" i="5"/>
  <c r="BQ348" i="5"/>
  <c r="BP348" i="5"/>
  <c r="BO348" i="5"/>
  <c r="BN396" i="5" s="1"/>
  <c r="BN348" i="5"/>
  <c r="BM348" i="5"/>
  <c r="BL396" i="5" s="1"/>
  <c r="BL348" i="5"/>
  <c r="BK348" i="5"/>
  <c r="BJ348" i="5"/>
  <c r="BI348" i="5"/>
  <c r="BH348" i="5"/>
  <c r="BG348" i="5"/>
  <c r="BF396" i="5" s="1"/>
  <c r="BF348" i="5"/>
  <c r="BE348" i="5"/>
  <c r="BD396" i="5" s="1"/>
  <c r="BD348" i="5"/>
  <c r="BC348" i="5"/>
  <c r="BB348" i="5"/>
  <c r="BA348" i="5"/>
  <c r="AZ348" i="5"/>
  <c r="AY348" i="5"/>
  <c r="AX396" i="5" s="1"/>
  <c r="AX348" i="5"/>
  <c r="AW348" i="5"/>
  <c r="AV396" i="5" s="1"/>
  <c r="AV348" i="5"/>
  <c r="AU348" i="5"/>
  <c r="AT348" i="5"/>
  <c r="AS348" i="5"/>
  <c r="AR348" i="5"/>
  <c r="AQ348" i="5"/>
  <c r="AP396" i="5" s="1"/>
  <c r="AP348" i="5"/>
  <c r="BR347" i="5"/>
  <c r="BQ395" i="5" s="1"/>
  <c r="BQ347" i="5"/>
  <c r="BP347" i="5"/>
  <c r="BO347" i="5"/>
  <c r="BN347" i="5"/>
  <c r="BM347" i="5"/>
  <c r="BL347" i="5"/>
  <c r="BK395" i="5" s="1"/>
  <c r="BK347" i="5"/>
  <c r="BJ347" i="5"/>
  <c r="BI395" i="5" s="1"/>
  <c r="BI347" i="5"/>
  <c r="BH347" i="5"/>
  <c r="BG347" i="5"/>
  <c r="BF347" i="5"/>
  <c r="BE347" i="5"/>
  <c r="BD347" i="5"/>
  <c r="BC395" i="5" s="1"/>
  <c r="BC347" i="5"/>
  <c r="BB347" i="5"/>
  <c r="BA395" i="5" s="1"/>
  <c r="BA347" i="5"/>
  <c r="AZ347" i="5"/>
  <c r="AY347" i="5"/>
  <c r="AX347" i="5"/>
  <c r="AW347" i="5"/>
  <c r="AV347" i="5"/>
  <c r="AU395" i="5" s="1"/>
  <c r="AU347" i="5"/>
  <c r="AT347" i="5"/>
  <c r="AS395" i="5" s="1"/>
  <c r="AS347" i="5"/>
  <c r="AR347" i="5"/>
  <c r="AQ347" i="5"/>
  <c r="AP347" i="5"/>
  <c r="BS346" i="5"/>
  <c r="BR346" i="5"/>
  <c r="BQ394" i="5" s="1"/>
  <c r="BQ346" i="5"/>
  <c r="BP346" i="5"/>
  <c r="BO394" i="5" s="1"/>
  <c r="BO346" i="5"/>
  <c r="BN346" i="5"/>
  <c r="BM346" i="5"/>
  <c r="BL346" i="5"/>
  <c r="BK346" i="5"/>
  <c r="BJ346" i="5"/>
  <c r="BI394" i="5" s="1"/>
  <c r="BI346" i="5"/>
  <c r="BH346" i="5"/>
  <c r="BG394" i="5" s="1"/>
  <c r="BG346" i="5"/>
  <c r="BF346" i="5"/>
  <c r="BE346" i="5"/>
  <c r="BD346" i="5"/>
  <c r="BC346" i="5"/>
  <c r="BB346" i="5"/>
  <c r="BA394" i="5" s="1"/>
  <c r="BA346" i="5"/>
  <c r="AZ346" i="5"/>
  <c r="AY346" i="5"/>
  <c r="AX346" i="5"/>
  <c r="AW346" i="5"/>
  <c r="AV346" i="5"/>
  <c r="AU346" i="5"/>
  <c r="AT346" i="5"/>
  <c r="AS394" i="5" s="1"/>
  <c r="AS346" i="5"/>
  <c r="AR346" i="5"/>
  <c r="AQ346" i="5"/>
  <c r="AP346" i="5"/>
  <c r="BT345" i="5"/>
  <c r="BS345" i="5"/>
  <c r="BR345" i="5"/>
  <c r="BQ345" i="5"/>
  <c r="BP393" i="5" s="1"/>
  <c r="BP345" i="5"/>
  <c r="BO345" i="5"/>
  <c r="BN345" i="5"/>
  <c r="BM345" i="5"/>
  <c r="BL345" i="5"/>
  <c r="BK345" i="5"/>
  <c r="BJ345" i="5"/>
  <c r="BI345" i="5"/>
  <c r="BH393" i="5" s="1"/>
  <c r="BH345" i="5"/>
  <c r="BG345" i="5"/>
  <c r="BF345" i="5"/>
  <c r="BE345" i="5"/>
  <c r="BD345" i="5"/>
  <c r="BC345" i="5"/>
  <c r="BB345" i="5"/>
  <c r="BA345" i="5"/>
  <c r="AZ393" i="5" s="1"/>
  <c r="AZ345" i="5"/>
  <c r="AY345" i="5"/>
  <c r="AX345" i="5"/>
  <c r="AW345" i="5"/>
  <c r="AV345" i="5"/>
  <c r="AU345" i="5"/>
  <c r="AT345" i="5"/>
  <c r="AS345" i="5"/>
  <c r="AR393" i="5" s="1"/>
  <c r="AR345" i="5"/>
  <c r="AQ345" i="5"/>
  <c r="AP345" i="5"/>
  <c r="BU344" i="5"/>
  <c r="BT344" i="5"/>
  <c r="BS344" i="5"/>
  <c r="BR344" i="5"/>
  <c r="BQ344" i="5"/>
  <c r="BP392" i="5" s="1"/>
  <c r="BP344" i="5"/>
  <c r="BO344" i="5"/>
  <c r="BN344" i="5"/>
  <c r="BM344" i="5"/>
  <c r="BL344" i="5"/>
  <c r="BK344" i="5"/>
  <c r="BJ344" i="5"/>
  <c r="BI344" i="5"/>
  <c r="BH392" i="5" s="1"/>
  <c r="BH344" i="5"/>
  <c r="BG344" i="5"/>
  <c r="BF344" i="5"/>
  <c r="BE344" i="5"/>
  <c r="BD344" i="5"/>
  <c r="BC344" i="5"/>
  <c r="BB344" i="5"/>
  <c r="BA344" i="5"/>
  <c r="AZ392" i="5" s="1"/>
  <c r="AZ344" i="5"/>
  <c r="AY344" i="5"/>
  <c r="AX344" i="5"/>
  <c r="AW344" i="5"/>
  <c r="AV344" i="5"/>
  <c r="AU344" i="5"/>
  <c r="AT344" i="5"/>
  <c r="AS344" i="5"/>
  <c r="AR392" i="5" s="1"/>
  <c r="AR344" i="5"/>
  <c r="AQ344" i="5"/>
  <c r="AP344" i="5"/>
  <c r="BV343" i="5"/>
  <c r="BU343" i="5"/>
  <c r="BT343" i="5"/>
  <c r="BS343" i="5"/>
  <c r="BR343" i="5"/>
  <c r="BQ391" i="5" s="1"/>
  <c r="BQ343" i="5"/>
  <c r="BP343" i="5"/>
  <c r="BO343" i="5"/>
  <c r="BN343" i="5"/>
  <c r="BM343" i="5"/>
  <c r="BL343" i="5"/>
  <c r="BK343" i="5"/>
  <c r="BJ343" i="5"/>
  <c r="BI391" i="5" s="1"/>
  <c r="BI343" i="5"/>
  <c r="BH343" i="5"/>
  <c r="BG343" i="5"/>
  <c r="BF343" i="5"/>
  <c r="BE343" i="5"/>
  <c r="BD343" i="5"/>
  <c r="BC343" i="5"/>
  <c r="BB343" i="5"/>
  <c r="BA391" i="5" s="1"/>
  <c r="BA343" i="5"/>
  <c r="AZ343" i="5"/>
  <c r="AY343" i="5"/>
  <c r="AX343" i="5"/>
  <c r="AW343" i="5"/>
  <c r="AV343" i="5"/>
  <c r="AU343" i="5"/>
  <c r="AT343" i="5"/>
  <c r="AS391" i="5" s="1"/>
  <c r="AS343" i="5"/>
  <c r="AR343" i="5"/>
  <c r="AQ343" i="5"/>
  <c r="AP343" i="5"/>
  <c r="BW342" i="5"/>
  <c r="BV342" i="5"/>
  <c r="BU342" i="5"/>
  <c r="BT342" i="5"/>
  <c r="BS390" i="5" s="1"/>
  <c r="BS342" i="5"/>
  <c r="BR342" i="5"/>
  <c r="BQ342" i="5"/>
  <c r="BP342" i="5"/>
  <c r="BO342" i="5"/>
  <c r="BN342" i="5"/>
  <c r="BM342" i="5"/>
  <c r="BL342" i="5"/>
  <c r="BK390" i="5" s="1"/>
  <c r="BK342" i="5"/>
  <c r="BJ342" i="5"/>
  <c r="BI342" i="5"/>
  <c r="BH342" i="5"/>
  <c r="BG342" i="5"/>
  <c r="BF342" i="5"/>
  <c r="BE342" i="5"/>
  <c r="BD342" i="5"/>
  <c r="BC390" i="5" s="1"/>
  <c r="BC342" i="5"/>
  <c r="BB342" i="5"/>
  <c r="BA342" i="5"/>
  <c r="AZ342" i="5"/>
  <c r="AY342" i="5"/>
  <c r="AX342" i="5"/>
  <c r="AW342" i="5"/>
  <c r="AV342" i="5"/>
  <c r="AU390" i="5" s="1"/>
  <c r="AU342" i="5"/>
  <c r="AT342" i="5"/>
  <c r="AS342" i="5"/>
  <c r="AR342" i="5"/>
  <c r="AQ342" i="5"/>
  <c r="AP342" i="5"/>
  <c r="BX341" i="5"/>
  <c r="BW341" i="5"/>
  <c r="BV389" i="5" s="1"/>
  <c r="BV341" i="5"/>
  <c r="BU341" i="5"/>
  <c r="BT341" i="5"/>
  <c r="BS341" i="5"/>
  <c r="BR341" i="5"/>
  <c r="BQ341" i="5"/>
  <c r="BP341" i="5"/>
  <c r="BO341" i="5"/>
  <c r="BN389" i="5" s="1"/>
  <c r="BN341" i="5"/>
  <c r="BM341" i="5"/>
  <c r="BL341" i="5"/>
  <c r="BK341" i="5"/>
  <c r="BJ341" i="5"/>
  <c r="BI341" i="5"/>
  <c r="BH341" i="5"/>
  <c r="BG341" i="5"/>
  <c r="BF389" i="5" s="1"/>
  <c r="BF341" i="5"/>
  <c r="BE341" i="5"/>
  <c r="BD341" i="5"/>
  <c r="BC341" i="5"/>
  <c r="BB341" i="5"/>
  <c r="BA341" i="5"/>
  <c r="AZ341" i="5"/>
  <c r="AY341" i="5"/>
  <c r="AX389" i="5" s="1"/>
  <c r="AX341" i="5"/>
  <c r="AW341" i="5"/>
  <c r="AV341" i="5"/>
  <c r="AU341" i="5"/>
  <c r="AT341" i="5"/>
  <c r="AS341" i="5"/>
  <c r="AR341" i="5"/>
  <c r="AQ341" i="5"/>
  <c r="AP389" i="5" s="1"/>
  <c r="AP341" i="5"/>
  <c r="BY340" i="5"/>
  <c r="BX340" i="5"/>
  <c r="BW340" i="5"/>
  <c r="BV340" i="5"/>
  <c r="BU340" i="5"/>
  <c r="BT340" i="5"/>
  <c r="BS340" i="5"/>
  <c r="BR388" i="5" s="1"/>
  <c r="BR340" i="5"/>
  <c r="BQ340" i="5"/>
  <c r="BP340" i="5"/>
  <c r="BO340" i="5"/>
  <c r="BN340" i="5"/>
  <c r="BM340" i="5"/>
  <c r="BL340" i="5"/>
  <c r="BK340" i="5"/>
  <c r="BJ388" i="5" s="1"/>
  <c r="BJ340" i="5"/>
  <c r="BI340" i="5"/>
  <c r="BH340" i="5"/>
  <c r="BG340" i="5"/>
  <c r="BF340" i="5"/>
  <c r="BE340" i="5"/>
  <c r="BD340" i="5"/>
  <c r="BC340" i="5"/>
  <c r="BB388" i="5" s="1"/>
  <c r="BB340" i="5"/>
  <c r="BA340" i="5"/>
  <c r="AZ340" i="5"/>
  <c r="AY340" i="5"/>
  <c r="AX340" i="5"/>
  <c r="AW340" i="5"/>
  <c r="AV340" i="5"/>
  <c r="AU340" i="5"/>
  <c r="AT388" i="5" s="1"/>
  <c r="AT340" i="5"/>
  <c r="AS340" i="5"/>
  <c r="AR340" i="5"/>
  <c r="AQ340" i="5"/>
  <c r="AP340" i="5"/>
  <c r="BZ339" i="5"/>
  <c r="BY339" i="5"/>
  <c r="BX339" i="5"/>
  <c r="BW387" i="5" s="1"/>
  <c r="BW339" i="5"/>
  <c r="BV339" i="5"/>
  <c r="BU339" i="5"/>
  <c r="BT339" i="5"/>
  <c r="BS339" i="5"/>
  <c r="BR339" i="5"/>
  <c r="BQ339" i="5"/>
  <c r="BP339" i="5"/>
  <c r="BO387" i="5" s="1"/>
  <c r="BO339" i="5"/>
  <c r="BN339" i="5"/>
  <c r="BM339" i="5"/>
  <c r="BL339" i="5"/>
  <c r="BK339" i="5"/>
  <c r="BJ339" i="5"/>
  <c r="BI339" i="5"/>
  <c r="BH339" i="5"/>
  <c r="BG387" i="5" s="1"/>
  <c r="BG339" i="5"/>
  <c r="BF339" i="5"/>
  <c r="BE339" i="5"/>
  <c r="BD339" i="5"/>
  <c r="BC339" i="5"/>
  <c r="BB339" i="5"/>
  <c r="BA339" i="5"/>
  <c r="AZ339" i="5"/>
  <c r="AY387" i="5" s="1"/>
  <c r="AY339" i="5"/>
  <c r="AX339" i="5"/>
  <c r="AW339" i="5"/>
  <c r="AV339" i="5"/>
  <c r="AU339" i="5"/>
  <c r="AT339" i="5"/>
  <c r="AS339" i="5"/>
  <c r="AR339" i="5"/>
  <c r="AQ387" i="5" s="1"/>
  <c r="AQ339" i="5"/>
  <c r="AP339" i="5"/>
  <c r="CA338" i="5"/>
  <c r="BZ338" i="5"/>
  <c r="BY338" i="5"/>
  <c r="BX338" i="5"/>
  <c r="BW338" i="5"/>
  <c r="BV338" i="5"/>
  <c r="BU386" i="5" s="1"/>
  <c r="BU338" i="5"/>
  <c r="BT338" i="5"/>
  <c r="BS338" i="5"/>
  <c r="BR338" i="5"/>
  <c r="BQ338" i="5"/>
  <c r="BP338" i="5"/>
  <c r="BO338" i="5"/>
  <c r="BN338" i="5"/>
  <c r="BM386" i="5" s="1"/>
  <c r="BM338" i="5"/>
  <c r="BL338" i="5"/>
  <c r="BK338" i="5"/>
  <c r="BJ338" i="5"/>
  <c r="BI338" i="5"/>
  <c r="BH338" i="5"/>
  <c r="BG338" i="5"/>
  <c r="BF338" i="5"/>
  <c r="BE386" i="5" s="1"/>
  <c r="BE338" i="5"/>
  <c r="BD338" i="5"/>
  <c r="BC338" i="5"/>
  <c r="BB338" i="5"/>
  <c r="BA338" i="5"/>
  <c r="AZ338" i="5"/>
  <c r="AY338" i="5"/>
  <c r="AX338" i="5"/>
  <c r="AW386" i="5" s="1"/>
  <c r="AW338" i="5"/>
  <c r="AV338" i="5"/>
  <c r="AU338" i="5"/>
  <c r="AT338" i="5"/>
  <c r="AS338" i="5"/>
  <c r="AR338" i="5"/>
  <c r="AQ338" i="5"/>
  <c r="AP338" i="5"/>
  <c r="CB337" i="5"/>
  <c r="CA337" i="5"/>
  <c r="BZ337" i="5"/>
  <c r="BY337" i="5"/>
  <c r="BX337" i="5"/>
  <c r="BW337" i="5"/>
  <c r="BV337" i="5"/>
  <c r="BU337" i="5"/>
  <c r="BT385" i="5" s="1"/>
  <c r="BT337" i="5"/>
  <c r="BS337" i="5"/>
  <c r="BR337" i="5"/>
  <c r="BQ337" i="5"/>
  <c r="BP337" i="5"/>
  <c r="BO337" i="5"/>
  <c r="BN337" i="5"/>
  <c r="BM337" i="5"/>
  <c r="BL385" i="5" s="1"/>
  <c r="BL337" i="5"/>
  <c r="BK337" i="5"/>
  <c r="BJ337" i="5"/>
  <c r="BI337" i="5"/>
  <c r="BH337" i="5"/>
  <c r="BG337" i="5"/>
  <c r="BF337" i="5"/>
  <c r="BE337" i="5"/>
  <c r="BD385" i="5" s="1"/>
  <c r="BD337" i="5"/>
  <c r="BC337" i="5"/>
  <c r="BB337" i="5"/>
  <c r="BA337" i="5"/>
  <c r="AZ337" i="5"/>
  <c r="AY337" i="5"/>
  <c r="AX337" i="5"/>
  <c r="AW337" i="5"/>
  <c r="AV385" i="5" s="1"/>
  <c r="AV337" i="5"/>
  <c r="AU337" i="5"/>
  <c r="AT337" i="5"/>
  <c r="AS337" i="5"/>
  <c r="AR337" i="5"/>
  <c r="AQ337" i="5"/>
  <c r="AP337" i="5"/>
  <c r="CC336" i="5"/>
  <c r="CB384" i="5" s="1"/>
  <c r="CB336" i="5"/>
  <c r="CA336" i="5"/>
  <c r="BZ336" i="5"/>
  <c r="BY336" i="5"/>
  <c r="BX336" i="5"/>
  <c r="BW336" i="5"/>
  <c r="BV336" i="5"/>
  <c r="BU336" i="5"/>
  <c r="BT384" i="5" s="1"/>
  <c r="BT336" i="5"/>
  <c r="BS336" i="5"/>
  <c r="BR336" i="5"/>
  <c r="BQ336" i="5"/>
  <c r="BP336" i="5"/>
  <c r="BO336" i="5"/>
  <c r="BN336" i="5"/>
  <c r="BM336" i="5"/>
  <c r="BL384" i="5" s="1"/>
  <c r="BL336" i="5"/>
  <c r="BK336" i="5"/>
  <c r="BJ336" i="5"/>
  <c r="BI336" i="5"/>
  <c r="BH336" i="5"/>
  <c r="BG336" i="5"/>
  <c r="BF336" i="5"/>
  <c r="BE336" i="5"/>
  <c r="BD384" i="5" s="1"/>
  <c r="BD336" i="5"/>
  <c r="BC336" i="5"/>
  <c r="BB336" i="5"/>
  <c r="BA336" i="5"/>
  <c r="AZ336" i="5"/>
  <c r="AY336" i="5"/>
  <c r="AX336" i="5"/>
  <c r="AW336" i="5"/>
  <c r="AV384" i="5" s="1"/>
  <c r="AV336" i="5"/>
  <c r="AU336" i="5"/>
  <c r="AT336" i="5"/>
  <c r="AS336" i="5"/>
  <c r="AR336" i="5"/>
  <c r="AQ336" i="5"/>
  <c r="AP336" i="5"/>
  <c r="AR335" i="5"/>
  <c r="AS335" i="5" s="1"/>
  <c r="AT335" i="5" s="1"/>
  <c r="AU335" i="5" s="1"/>
  <c r="AV335" i="5" s="1"/>
  <c r="AW335" i="5" s="1"/>
  <c r="AX335" i="5" s="1"/>
  <c r="AY335" i="5" s="1"/>
  <c r="AZ335" i="5" s="1"/>
  <c r="BA335" i="5" s="1"/>
  <c r="BB335" i="5" s="1"/>
  <c r="BC335" i="5" s="1"/>
  <c r="BD335" i="5" s="1"/>
  <c r="BE335" i="5" s="1"/>
  <c r="BF335" i="5" s="1"/>
  <c r="BG335" i="5" s="1"/>
  <c r="BH335" i="5" s="1"/>
  <c r="BI335" i="5" s="1"/>
  <c r="BJ335" i="5" s="1"/>
  <c r="BK335" i="5" s="1"/>
  <c r="BL335" i="5" s="1"/>
  <c r="BM335" i="5" s="1"/>
  <c r="BN335" i="5" s="1"/>
  <c r="BO335" i="5" s="1"/>
  <c r="BP335" i="5" s="1"/>
  <c r="BQ335" i="5" s="1"/>
  <c r="BR335" i="5" s="1"/>
  <c r="BS335" i="5" s="1"/>
  <c r="BT335" i="5" s="1"/>
  <c r="BU335" i="5" s="1"/>
  <c r="BV335" i="5" s="1"/>
  <c r="BW335" i="5" s="1"/>
  <c r="BX335" i="5" s="1"/>
  <c r="BY335" i="5" s="1"/>
  <c r="BZ335" i="5" s="1"/>
  <c r="CA335" i="5" s="1"/>
  <c r="CB335" i="5" s="1"/>
  <c r="CC335" i="5" s="1"/>
  <c r="AQ335" i="5"/>
  <c r="CC325" i="5"/>
  <c r="CC326" i="5" s="1"/>
  <c r="CC327" i="5" s="1"/>
  <c r="CB324" i="5"/>
  <c r="CB325" i="5" s="1"/>
  <c r="CA324" i="5"/>
  <c r="CA325" i="5" s="1"/>
  <c r="BZ324" i="5"/>
  <c r="BZ325" i="5" s="1"/>
  <c r="BY324" i="5"/>
  <c r="BY325" i="5" s="1"/>
  <c r="BX324" i="5"/>
  <c r="BX325" i="5" s="1"/>
  <c r="BW324" i="5"/>
  <c r="BW325" i="5" s="1"/>
  <c r="BV324" i="5"/>
  <c r="BV325" i="5" s="1"/>
  <c r="BU324" i="5"/>
  <c r="BU325" i="5" s="1"/>
  <c r="BT324" i="5"/>
  <c r="BT325" i="5" s="1"/>
  <c r="BS324" i="5"/>
  <c r="BS325" i="5" s="1"/>
  <c r="BR324" i="5"/>
  <c r="BR325" i="5" s="1"/>
  <c r="BQ324" i="5"/>
  <c r="BQ325" i="5" s="1"/>
  <c r="BP324" i="5"/>
  <c r="BP325" i="5" s="1"/>
  <c r="BO324" i="5"/>
  <c r="BO325" i="5" s="1"/>
  <c r="BN324" i="5"/>
  <c r="BN325" i="5" s="1"/>
  <c r="BM324" i="5"/>
  <c r="BM325" i="5" s="1"/>
  <c r="BL324" i="5"/>
  <c r="BL325" i="5" s="1"/>
  <c r="BK324" i="5"/>
  <c r="BK325" i="5" s="1"/>
  <c r="BJ324" i="5"/>
  <c r="BJ325" i="5" s="1"/>
  <c r="BI324" i="5"/>
  <c r="BI325" i="5" s="1"/>
  <c r="BH324" i="5"/>
  <c r="BH325" i="5" s="1"/>
  <c r="BG324" i="5"/>
  <c r="BG325" i="5" s="1"/>
  <c r="BF324" i="5"/>
  <c r="BF325" i="5" s="1"/>
  <c r="BE324" i="5"/>
  <c r="BE325" i="5" s="1"/>
  <c r="BD324" i="5"/>
  <c r="BD325" i="5" s="1"/>
  <c r="BC324" i="5"/>
  <c r="BC325" i="5" s="1"/>
  <c r="BB324" i="5"/>
  <c r="BB325" i="5" s="1"/>
  <c r="BA324" i="5"/>
  <c r="BA325" i="5" s="1"/>
  <c r="AZ324" i="5"/>
  <c r="AZ325" i="5" s="1"/>
  <c r="AY324" i="5"/>
  <c r="AY325" i="5" s="1"/>
  <c r="AX324" i="5"/>
  <c r="AX325" i="5" s="1"/>
  <c r="AW324" i="5"/>
  <c r="AW325" i="5" s="1"/>
  <c r="AV324" i="5"/>
  <c r="AV325" i="5" s="1"/>
  <c r="AU324" i="5"/>
  <c r="AU325" i="5" s="1"/>
  <c r="AT324" i="5"/>
  <c r="AT325" i="5" s="1"/>
  <c r="AS324" i="5"/>
  <c r="AS325" i="5" s="1"/>
  <c r="AR324" i="5"/>
  <c r="AR325" i="5" s="1"/>
  <c r="AQ324" i="5"/>
  <c r="AQ325" i="5" s="1"/>
  <c r="AP324" i="5"/>
  <c r="AP325" i="5" s="1"/>
  <c r="AQ235" i="5"/>
  <c r="AR235" i="5" s="1"/>
  <c r="AS235" i="5" s="1"/>
  <c r="AT235" i="5" s="1"/>
  <c r="AU235" i="5" s="1"/>
  <c r="AV235" i="5" s="1"/>
  <c r="AW235" i="5" s="1"/>
  <c r="AX235" i="5" s="1"/>
  <c r="AY235" i="5" s="1"/>
  <c r="AZ235" i="5" s="1"/>
  <c r="BA235" i="5" s="1"/>
  <c r="BB235" i="5" s="1"/>
  <c r="BC235" i="5" s="1"/>
  <c r="BD235" i="5" s="1"/>
  <c r="BE235" i="5" s="1"/>
  <c r="BF235" i="5" s="1"/>
  <c r="BG235" i="5" s="1"/>
  <c r="BH235" i="5" s="1"/>
  <c r="BI235" i="5" s="1"/>
  <c r="BJ235" i="5" s="1"/>
  <c r="BK235" i="5" s="1"/>
  <c r="BL235" i="5" s="1"/>
  <c r="BM235" i="5" s="1"/>
  <c r="BN235" i="5" s="1"/>
  <c r="BO235" i="5" s="1"/>
  <c r="BP235" i="5" s="1"/>
  <c r="BQ235" i="5" s="1"/>
  <c r="BR235" i="5" s="1"/>
  <c r="BS235" i="5" s="1"/>
  <c r="BT235" i="5" s="1"/>
  <c r="BU235" i="5" s="1"/>
  <c r="BV235" i="5" s="1"/>
  <c r="BW235" i="5" s="1"/>
  <c r="BX235" i="5" s="1"/>
  <c r="BY235" i="5" s="1"/>
  <c r="BZ235" i="5" s="1"/>
  <c r="CA235" i="5" s="1"/>
  <c r="CB235" i="5" s="1"/>
  <c r="CC235" i="5" s="1"/>
  <c r="CC225" i="5"/>
  <c r="CC226" i="5" s="1"/>
  <c r="CC227" i="5" s="1"/>
  <c r="CB224" i="5"/>
  <c r="CB225" i="5" s="1"/>
  <c r="CB226" i="5" s="1"/>
  <c r="CB227" i="5" s="1"/>
  <c r="CA224" i="5"/>
  <c r="CA225" i="5" s="1"/>
  <c r="BZ224" i="5"/>
  <c r="BZ225" i="5" s="1"/>
  <c r="BY224" i="5"/>
  <c r="BY225" i="5" s="1"/>
  <c r="BX224" i="5"/>
  <c r="BX225" i="5" s="1"/>
  <c r="BW224" i="5"/>
  <c r="BW225" i="5" s="1"/>
  <c r="BV224" i="5"/>
  <c r="BV225" i="5" s="1"/>
  <c r="BU224" i="5"/>
  <c r="BU225" i="5" s="1"/>
  <c r="BT224" i="5"/>
  <c r="BT225" i="5" s="1"/>
  <c r="BS224" i="5"/>
  <c r="BS225" i="5" s="1"/>
  <c r="BR224" i="5"/>
  <c r="BR225" i="5" s="1"/>
  <c r="BQ224" i="5"/>
  <c r="BQ225" i="5" s="1"/>
  <c r="BP224" i="5"/>
  <c r="BP225" i="5" s="1"/>
  <c r="BO224" i="5"/>
  <c r="BO225" i="5" s="1"/>
  <c r="BN224" i="5"/>
  <c r="BN225" i="5" s="1"/>
  <c r="BM224" i="5"/>
  <c r="BM225" i="5" s="1"/>
  <c r="BL224" i="5"/>
  <c r="BL225" i="5" s="1"/>
  <c r="BK224" i="5"/>
  <c r="BK225" i="5" s="1"/>
  <c r="BJ224" i="5"/>
  <c r="BJ225" i="5" s="1"/>
  <c r="BI224" i="5"/>
  <c r="BI225" i="5" s="1"/>
  <c r="BH224" i="5"/>
  <c r="BH225" i="5" s="1"/>
  <c r="BG224" i="5"/>
  <c r="BG225" i="5" s="1"/>
  <c r="BF224" i="5"/>
  <c r="BF225" i="5" s="1"/>
  <c r="BE224" i="5"/>
  <c r="BE225" i="5" s="1"/>
  <c r="BD224" i="5"/>
  <c r="BD225" i="5" s="1"/>
  <c r="BC224" i="5"/>
  <c r="BC225" i="5" s="1"/>
  <c r="BB224" i="5"/>
  <c r="BB225" i="5" s="1"/>
  <c r="BA224" i="5"/>
  <c r="BA225" i="5" s="1"/>
  <c r="AZ224" i="5"/>
  <c r="AZ225" i="5" s="1"/>
  <c r="AY224" i="5"/>
  <c r="AY225" i="5" s="1"/>
  <c r="AX224" i="5"/>
  <c r="AX225" i="5" s="1"/>
  <c r="AW224" i="5"/>
  <c r="AW225" i="5" s="1"/>
  <c r="AV224" i="5"/>
  <c r="AV225" i="5" s="1"/>
  <c r="AU224" i="5"/>
  <c r="AU225" i="5" s="1"/>
  <c r="AT224" i="5"/>
  <c r="AT225" i="5" s="1"/>
  <c r="AS224" i="5"/>
  <c r="AS225" i="5" s="1"/>
  <c r="AR224" i="5"/>
  <c r="AR225" i="5" s="1"/>
  <c r="AQ224" i="5"/>
  <c r="AQ225" i="5" s="1"/>
  <c r="AP224" i="5"/>
  <c r="AP225" i="5" s="1"/>
  <c r="AQ135" i="5"/>
  <c r="AR135" i="5" s="1"/>
  <c r="AS135" i="5" s="1"/>
  <c r="AT135" i="5" s="1"/>
  <c r="AU135" i="5" s="1"/>
  <c r="AV135" i="5" s="1"/>
  <c r="AW135" i="5" s="1"/>
  <c r="AX135" i="5" s="1"/>
  <c r="AY135" i="5" s="1"/>
  <c r="AZ135" i="5" s="1"/>
  <c r="BA135" i="5" s="1"/>
  <c r="BB135" i="5" s="1"/>
  <c r="BC135" i="5" s="1"/>
  <c r="BD135" i="5" s="1"/>
  <c r="BE135" i="5" s="1"/>
  <c r="BF135" i="5" s="1"/>
  <c r="BG135" i="5" s="1"/>
  <c r="BH135" i="5" s="1"/>
  <c r="BI135" i="5" s="1"/>
  <c r="BJ135" i="5" s="1"/>
  <c r="BK135" i="5" s="1"/>
  <c r="BL135" i="5" s="1"/>
  <c r="BM135" i="5" s="1"/>
  <c r="BN135" i="5" s="1"/>
  <c r="BO135" i="5" s="1"/>
  <c r="BP135" i="5" s="1"/>
  <c r="BQ135" i="5" s="1"/>
  <c r="BR135" i="5" s="1"/>
  <c r="BS135" i="5" s="1"/>
  <c r="BT135" i="5" s="1"/>
  <c r="BU135" i="5" s="1"/>
  <c r="BV135" i="5" s="1"/>
  <c r="BW135" i="5" s="1"/>
  <c r="BX135" i="5" s="1"/>
  <c r="BY135" i="5" s="1"/>
  <c r="BZ135" i="5" s="1"/>
  <c r="CA135" i="5" s="1"/>
  <c r="CB135" i="5" s="1"/>
  <c r="CC135" i="5" s="1"/>
  <c r="CC125" i="5"/>
  <c r="CC126" i="5" s="1"/>
  <c r="CC127" i="5" s="1"/>
  <c r="CB124" i="5"/>
  <c r="CB125" i="5" s="1"/>
  <c r="CA124" i="5"/>
  <c r="CA125" i="5" s="1"/>
  <c r="BZ124" i="5"/>
  <c r="BZ125" i="5" s="1"/>
  <c r="BY124" i="5"/>
  <c r="BY125" i="5" s="1"/>
  <c r="BX124" i="5"/>
  <c r="BX125" i="5" s="1"/>
  <c r="BW124" i="5"/>
  <c r="BW125" i="5" s="1"/>
  <c r="BV124" i="5"/>
  <c r="BV125" i="5" s="1"/>
  <c r="BU124" i="5"/>
  <c r="BU125" i="5" s="1"/>
  <c r="BT124" i="5"/>
  <c r="BT125" i="5" s="1"/>
  <c r="BS124" i="5"/>
  <c r="BS125" i="5" s="1"/>
  <c r="BR124" i="5"/>
  <c r="BR125" i="5" s="1"/>
  <c r="BQ124" i="5"/>
  <c r="BQ125" i="5" s="1"/>
  <c r="BP124" i="5"/>
  <c r="BP125" i="5" s="1"/>
  <c r="BO124" i="5"/>
  <c r="BO125" i="5" s="1"/>
  <c r="BN124" i="5"/>
  <c r="BN125" i="5" s="1"/>
  <c r="BM124" i="5"/>
  <c r="BM125" i="5" s="1"/>
  <c r="BL124" i="5"/>
  <c r="BL125" i="5" s="1"/>
  <c r="BK124" i="5"/>
  <c r="BK125" i="5" s="1"/>
  <c r="BJ124" i="5"/>
  <c r="BJ125" i="5" s="1"/>
  <c r="BI124" i="5"/>
  <c r="BI125" i="5" s="1"/>
  <c r="BH124" i="5"/>
  <c r="BH125" i="5" s="1"/>
  <c r="BG124" i="5"/>
  <c r="BG125" i="5" s="1"/>
  <c r="BF124" i="5"/>
  <c r="BF125" i="5" s="1"/>
  <c r="BE124" i="5"/>
  <c r="BE125" i="5" s="1"/>
  <c r="BD124" i="5"/>
  <c r="BD125" i="5" s="1"/>
  <c r="BC124" i="5"/>
  <c r="BC125" i="5" s="1"/>
  <c r="BB124" i="5"/>
  <c r="BB125" i="5" s="1"/>
  <c r="BA124" i="5"/>
  <c r="BA125" i="5" s="1"/>
  <c r="AZ124" i="5"/>
  <c r="AZ125" i="5" s="1"/>
  <c r="AY124" i="5"/>
  <c r="AY125" i="5" s="1"/>
  <c r="AX124" i="5"/>
  <c r="AX125" i="5" s="1"/>
  <c r="AW124" i="5"/>
  <c r="AW125" i="5" s="1"/>
  <c r="AV124" i="5"/>
  <c r="AV125" i="5" s="1"/>
  <c r="AU124" i="5"/>
  <c r="AU125" i="5" s="1"/>
  <c r="AT124" i="5"/>
  <c r="AT125" i="5" s="1"/>
  <c r="AS124" i="5"/>
  <c r="AS125" i="5" s="1"/>
  <c r="AR124" i="5"/>
  <c r="AR125" i="5" s="1"/>
  <c r="AQ124" i="5"/>
  <c r="AQ125" i="5" s="1"/>
  <c r="AP124" i="5"/>
  <c r="AP125" i="5" s="1"/>
  <c r="AP80" i="5"/>
  <c r="AQ35" i="5"/>
  <c r="AR35" i="5" s="1"/>
  <c r="AS35" i="5" s="1"/>
  <c r="AT35" i="5" s="1"/>
  <c r="AU35" i="5" s="1"/>
  <c r="AV35" i="5" s="1"/>
  <c r="AW35" i="5" s="1"/>
  <c r="AX35" i="5" s="1"/>
  <c r="AY35" i="5" s="1"/>
  <c r="AZ35" i="5" s="1"/>
  <c r="BA35" i="5" s="1"/>
  <c r="BB35" i="5" s="1"/>
  <c r="BC35" i="5" s="1"/>
  <c r="BD35" i="5" s="1"/>
  <c r="BE35" i="5" s="1"/>
  <c r="BF35" i="5" s="1"/>
  <c r="BG35" i="5" s="1"/>
  <c r="BH35" i="5" s="1"/>
  <c r="BI35" i="5" s="1"/>
  <c r="BJ35" i="5" s="1"/>
  <c r="BK35" i="5" s="1"/>
  <c r="BL35" i="5" s="1"/>
  <c r="BM35" i="5" s="1"/>
  <c r="BN35" i="5" s="1"/>
  <c r="BO35" i="5" s="1"/>
  <c r="BP35" i="5" s="1"/>
  <c r="BQ35" i="5" s="1"/>
  <c r="BR35" i="5" s="1"/>
  <c r="BS35" i="5" s="1"/>
  <c r="BT35" i="5" s="1"/>
  <c r="BU35" i="5" s="1"/>
  <c r="BV35" i="5" s="1"/>
  <c r="BW35" i="5" s="1"/>
  <c r="BX35" i="5" s="1"/>
  <c r="BY35" i="5" s="1"/>
  <c r="BZ35" i="5" s="1"/>
  <c r="CA35" i="5" s="1"/>
  <c r="CB35" i="5" s="1"/>
  <c r="CC35" i="5" s="1"/>
  <c r="BJ32" i="5"/>
  <c r="BA11" i="5"/>
  <c r="AZ11" i="5" s="1"/>
  <c r="AY11" i="5" s="1"/>
  <c r="AX11" i="5" s="1"/>
  <c r="AW11" i="5" s="1"/>
  <c r="AV11" i="5" s="1"/>
  <c r="AU11" i="5" s="1"/>
  <c r="AT11" i="5" s="1"/>
  <c r="AS11" i="5" s="1"/>
  <c r="AR11" i="5" s="1"/>
  <c r="AP8" i="5"/>
  <c r="AP7" i="5"/>
  <c r="BJ332" i="5"/>
  <c r="CC831" i="5" l="1"/>
  <c r="CC428" i="5"/>
  <c r="BD387" i="5"/>
  <c r="BL387" i="5"/>
  <c r="BT387" i="5"/>
  <c r="AQ388" i="5"/>
  <c r="AY388" i="5"/>
  <c r="BG388" i="5"/>
  <c r="BO388" i="5"/>
  <c r="BW388" i="5"/>
  <c r="AU389" i="5"/>
  <c r="BC389" i="5"/>
  <c r="BK389" i="5"/>
  <c r="BS389" i="5"/>
  <c r="AR390" i="5"/>
  <c r="AZ390" i="5"/>
  <c r="BH390" i="5"/>
  <c r="BP390" i="5"/>
  <c r="AP391" i="5"/>
  <c r="AX391" i="5"/>
  <c r="BF391" i="5"/>
  <c r="BN391" i="5"/>
  <c r="AW392" i="5"/>
  <c r="BE392" i="5"/>
  <c r="BM392" i="5"/>
  <c r="AW393" i="5"/>
  <c r="BE393" i="5"/>
  <c r="BM393" i="5"/>
  <c r="AP394" i="5"/>
  <c r="AX394" i="5"/>
  <c r="AQ410" i="5"/>
  <c r="DP226" i="5"/>
  <c r="DP227" i="5" s="1"/>
  <c r="BF797" i="5"/>
  <c r="BN797" i="5"/>
  <c r="AR798" i="5"/>
  <c r="AZ798" i="5"/>
  <c r="BH798" i="5"/>
  <c r="BP798" i="5"/>
  <c r="AU799" i="5"/>
  <c r="BC799" i="5"/>
  <c r="BK799" i="5"/>
  <c r="AQ800" i="5"/>
  <c r="AY800" i="5"/>
  <c r="BG800" i="5"/>
  <c r="BO800" i="5"/>
  <c r="AV801" i="5"/>
  <c r="BD801" i="5"/>
  <c r="BL801" i="5"/>
  <c r="AT802" i="5"/>
  <c r="BB802" i="5"/>
  <c r="BJ802" i="5"/>
  <c r="AS803" i="5"/>
  <c r="BA803" i="5"/>
  <c r="BI803" i="5"/>
  <c r="AS804" i="5"/>
  <c r="BA804" i="5"/>
  <c r="BI804" i="5"/>
  <c r="AT805" i="5"/>
  <c r="BB805" i="5"/>
  <c r="BJ805" i="5"/>
  <c r="AV806" i="5"/>
  <c r="BD806" i="5"/>
  <c r="AQ807" i="5"/>
  <c r="AY807" i="5"/>
  <c r="BG807" i="5"/>
  <c r="AU808" i="5"/>
  <c r="BC808" i="5"/>
  <c r="AR809" i="5"/>
  <c r="AZ809" i="5"/>
  <c r="AP810" i="5"/>
  <c r="AX810" i="5"/>
  <c r="AW811" i="5"/>
  <c r="AW812" i="5"/>
  <c r="AP813" i="5"/>
  <c r="AX813" i="5"/>
  <c r="AR814" i="5"/>
  <c r="AZ814" i="5"/>
  <c r="AU815" i="5"/>
  <c r="AQ816" i="5"/>
  <c r="AY816" i="5"/>
  <c r="AV817" i="5"/>
  <c r="AT818" i="5"/>
  <c r="AS819" i="5"/>
  <c r="AS820" i="5"/>
  <c r="AT821" i="5"/>
  <c r="AQ823" i="5"/>
  <c r="GR226" i="5"/>
  <c r="GR227" i="5" s="1"/>
  <c r="FD226" i="5"/>
  <c r="FD227" i="5" s="1"/>
  <c r="DR384" i="5"/>
  <c r="DZ384" i="5"/>
  <c r="EH384" i="5"/>
  <c r="EP384" i="5"/>
  <c r="EX384" i="5"/>
  <c r="DR385" i="5"/>
  <c r="DZ385" i="5"/>
  <c r="EH385" i="5"/>
  <c r="EP385" i="5"/>
  <c r="EX385" i="5"/>
  <c r="DS386" i="5"/>
  <c r="EA386" i="5"/>
  <c r="EI386" i="5"/>
  <c r="EQ386" i="5"/>
  <c r="EY386" i="5"/>
  <c r="EY424" i="5" s="1"/>
  <c r="EY425" i="5" s="1"/>
  <c r="DU387" i="5"/>
  <c r="EC387" i="5"/>
  <c r="EK387" i="5"/>
  <c r="ES387" i="5"/>
  <c r="FA387" i="5"/>
  <c r="DX388" i="5"/>
  <c r="EF388" i="5"/>
  <c r="EN388" i="5"/>
  <c r="EV388" i="5"/>
  <c r="DT389" i="5"/>
  <c r="EB389" i="5"/>
  <c r="EJ389" i="5"/>
  <c r="ER389" i="5"/>
  <c r="DY390" i="5"/>
  <c r="EG390" i="5"/>
  <c r="EO390" i="5"/>
  <c r="EW390" i="5"/>
  <c r="DW391" i="5"/>
  <c r="EE391" i="5"/>
  <c r="EM391" i="5"/>
  <c r="EU391" i="5"/>
  <c r="DV392" i="5"/>
  <c r="ED392" i="5"/>
  <c r="EL392" i="5"/>
  <c r="ET392" i="5"/>
  <c r="DV393" i="5"/>
  <c r="ED393" i="5"/>
  <c r="EL393" i="5"/>
  <c r="ET393" i="5"/>
  <c r="DW394" i="5"/>
  <c r="EE394" i="5"/>
  <c r="EM394" i="5"/>
  <c r="DY395" i="5"/>
  <c r="EG395" i="5"/>
  <c r="EO395" i="5"/>
  <c r="DT396" i="5"/>
  <c r="EB396" i="5"/>
  <c r="EJ396" i="5"/>
  <c r="ER396" i="5"/>
  <c r="DX397" i="5"/>
  <c r="EF397" i="5"/>
  <c r="EN397" i="5"/>
  <c r="DU398" i="5"/>
  <c r="EC398" i="5"/>
  <c r="EK398" i="5"/>
  <c r="DS399" i="5"/>
  <c r="EA399" i="5"/>
  <c r="EI399" i="5"/>
  <c r="DR400" i="5"/>
  <c r="DZ400" i="5"/>
  <c r="EH400" i="5"/>
  <c r="DR401" i="5"/>
  <c r="DZ401" i="5"/>
  <c r="EH401" i="5"/>
  <c r="DS402" i="5"/>
  <c r="EA402" i="5"/>
  <c r="EI402" i="5"/>
  <c r="BC787" i="5"/>
  <c r="BS787" i="5"/>
  <c r="AU788" i="5"/>
  <c r="BC788" i="5"/>
  <c r="BS788" i="5"/>
  <c r="BD789" i="5"/>
  <c r="AP790" i="5"/>
  <c r="BF790" i="5"/>
  <c r="BN790" i="5"/>
  <c r="AS791" i="5"/>
  <c r="BI791" i="5"/>
  <c r="AW792" i="5"/>
  <c r="BM792" i="5"/>
  <c r="AT793" i="5"/>
  <c r="BB793" i="5"/>
  <c r="BR793" i="5"/>
  <c r="AR794" i="5"/>
  <c r="AZ794" i="5"/>
  <c r="BH794" i="5"/>
  <c r="BP794" i="5"/>
  <c r="AQ795" i="5"/>
  <c r="AY795" i="5"/>
  <c r="BG795" i="5"/>
  <c r="BO795" i="5"/>
  <c r="AQ796" i="5"/>
  <c r="BG796" i="5"/>
  <c r="BO796" i="5"/>
  <c r="AR797" i="5"/>
  <c r="AZ797" i="5"/>
  <c r="BH797" i="5"/>
  <c r="BP797" i="5"/>
  <c r="AT798" i="5"/>
  <c r="BB798" i="5"/>
  <c r="BJ798" i="5"/>
  <c r="AW799" i="5"/>
  <c r="BE799" i="5"/>
  <c r="BM799" i="5"/>
  <c r="AS800" i="5"/>
  <c r="BA800" i="5"/>
  <c r="BI800" i="5"/>
  <c r="AP801" i="5"/>
  <c r="AX801" i="5"/>
  <c r="BF801" i="5"/>
  <c r="BN801" i="5"/>
  <c r="AV802" i="5"/>
  <c r="BD802" i="5"/>
  <c r="BL802" i="5"/>
  <c r="AU803" i="5"/>
  <c r="BC803" i="5"/>
  <c r="BK803" i="5"/>
  <c r="AU804" i="5"/>
  <c r="BC804" i="5"/>
  <c r="BK804" i="5"/>
  <c r="AV805" i="5"/>
  <c r="BD805" i="5"/>
  <c r="AP806" i="5"/>
  <c r="AX806" i="5"/>
  <c r="BF806" i="5"/>
  <c r="AS807" i="5"/>
  <c r="BA807" i="5"/>
  <c r="AW808" i="5"/>
  <c r="BE808" i="5"/>
  <c r="FC126" i="5"/>
  <c r="FC127" i="5" s="1"/>
  <c r="AU787" i="5"/>
  <c r="BK787" i="5"/>
  <c r="CA787" i="5"/>
  <c r="BK788" i="5"/>
  <c r="CA788" i="5"/>
  <c r="AV789" i="5"/>
  <c r="BL789" i="5"/>
  <c r="BT789" i="5"/>
  <c r="AX790" i="5"/>
  <c r="BV790" i="5"/>
  <c r="BA791" i="5"/>
  <c r="BQ791" i="5"/>
  <c r="BE792" i="5"/>
  <c r="BU792" i="5"/>
  <c r="BJ793" i="5"/>
  <c r="AY796" i="5"/>
  <c r="CG787" i="5"/>
  <c r="CO787" i="5"/>
  <c r="CW787" i="5"/>
  <c r="DE787" i="5"/>
  <c r="DM787" i="5"/>
  <c r="CG788" i="5"/>
  <c r="CO788" i="5"/>
  <c r="CW788" i="5"/>
  <c r="DE788" i="5"/>
  <c r="DM788" i="5"/>
  <c r="CH789" i="5"/>
  <c r="CP789" i="5"/>
  <c r="CX789" i="5"/>
  <c r="FX789" i="5"/>
  <c r="CE795" i="5"/>
  <c r="CM795" i="5"/>
  <c r="CU795" i="5"/>
  <c r="DC795" i="5"/>
  <c r="CE796" i="5"/>
  <c r="CM796" i="5"/>
  <c r="CU796" i="5"/>
  <c r="DC796" i="5"/>
  <c r="CF797" i="5"/>
  <c r="CN797" i="5"/>
  <c r="CV797" i="5"/>
  <c r="DD797" i="5"/>
  <c r="CH798" i="5"/>
  <c r="CP798" i="5"/>
  <c r="CX798" i="5"/>
  <c r="CK799" i="5"/>
  <c r="CS799" i="5"/>
  <c r="DA799" i="5"/>
  <c r="CG800" i="5"/>
  <c r="CO800" i="5"/>
  <c r="CW800" i="5"/>
  <c r="CD801" i="5"/>
  <c r="CL801" i="5"/>
  <c r="CT801" i="5"/>
  <c r="DB801" i="5"/>
  <c r="CJ802" i="5"/>
  <c r="CR802" i="5"/>
  <c r="CZ802" i="5"/>
  <c r="CI803" i="5"/>
  <c r="CQ803" i="5"/>
  <c r="CY803" i="5"/>
  <c r="CI804" i="5"/>
  <c r="CQ804" i="5"/>
  <c r="CY804" i="5"/>
  <c r="CJ805" i="5"/>
  <c r="CR805" i="5"/>
  <c r="CD806" i="5"/>
  <c r="CL806" i="5"/>
  <c r="CT806" i="5"/>
  <c r="CG807" i="5"/>
  <c r="CO807" i="5"/>
  <c r="CK808" i="5"/>
  <c r="CS808" i="5"/>
  <c r="CH809" i="5"/>
  <c r="CP809" i="5"/>
  <c r="CF810" i="5"/>
  <c r="CN810" i="5"/>
  <c r="CE811" i="5"/>
  <c r="CM811" i="5"/>
  <c r="CE812" i="5"/>
  <c r="CM812" i="5"/>
  <c r="CF813" i="5"/>
  <c r="CN813" i="5"/>
  <c r="CH814" i="5"/>
  <c r="CK815" i="5"/>
  <c r="CG816" i="5"/>
  <c r="CD817" i="5"/>
  <c r="CL817" i="5"/>
  <c r="CJ818" i="5"/>
  <c r="CI819" i="5"/>
  <c r="CI820" i="5"/>
  <c r="CD822" i="5"/>
  <c r="AU388" i="5"/>
  <c r="BO389" i="5"/>
  <c r="BP387" i="5"/>
  <c r="AY389" i="5"/>
  <c r="BL390" i="5"/>
  <c r="BH387" i="5"/>
  <c r="BK388" i="5"/>
  <c r="BS388" i="5"/>
  <c r="BG389" i="5"/>
  <c r="BX387" i="5"/>
  <c r="AQ389" i="5"/>
  <c r="BW389" i="5"/>
  <c r="BC388" i="5"/>
  <c r="AV390" i="5"/>
  <c r="AT391" i="5"/>
  <c r="BJ391" i="5"/>
  <c r="AS392" i="5"/>
  <c r="AS393" i="5"/>
  <c r="AT394" i="5"/>
  <c r="BG787" i="5"/>
  <c r="BO788" i="5"/>
  <c r="BI792" i="5"/>
  <c r="DB384" i="5"/>
  <c r="CL385" i="5"/>
  <c r="CE386" i="5"/>
  <c r="CU386" i="5"/>
  <c r="CG387" i="5"/>
  <c r="DM387" i="5"/>
  <c r="DH388" i="5"/>
  <c r="DD389" i="5"/>
  <c r="CS390" i="5"/>
  <c r="CQ391" i="5"/>
  <c r="CP392" i="5"/>
  <c r="CP393" i="5"/>
  <c r="CQ394" i="5"/>
  <c r="CS395" i="5"/>
  <c r="CF396" i="5"/>
  <c r="CJ397" i="5"/>
  <c r="CO398" i="5"/>
  <c r="CU399" i="5"/>
  <c r="CD401" i="5"/>
  <c r="CE402" i="5"/>
  <c r="CG403" i="5"/>
  <c r="CJ404" i="5"/>
  <c r="CN405" i="5"/>
  <c r="CI407" i="5"/>
  <c r="CH408" i="5"/>
  <c r="CP409" i="5"/>
  <c r="CN412" i="5"/>
  <c r="CE415" i="5"/>
  <c r="CE418" i="5"/>
  <c r="CK787" i="5"/>
  <c r="DA787" i="5"/>
  <c r="CS788" i="5"/>
  <c r="CD789" i="5"/>
  <c r="BC394" i="5"/>
  <c r="BK394" i="5"/>
  <c r="AW395" i="5"/>
  <c r="BE395" i="5"/>
  <c r="BM395" i="5"/>
  <c r="AR396" i="5"/>
  <c r="AZ396" i="5"/>
  <c r="BH396" i="5"/>
  <c r="BP396" i="5"/>
  <c r="AV397" i="5"/>
  <c r="BD397" i="5"/>
  <c r="BL397" i="5"/>
  <c r="AS398" i="5"/>
  <c r="BA398" i="5"/>
  <c r="BI398" i="5"/>
  <c r="AQ399" i="5"/>
  <c r="AY399" i="5"/>
  <c r="BG399" i="5"/>
  <c r="AP400" i="5"/>
  <c r="AX400" i="5"/>
  <c r="BF400" i="5"/>
  <c r="AP401" i="5"/>
  <c r="AX401" i="5"/>
  <c r="BF401" i="5"/>
  <c r="AQ402" i="5"/>
  <c r="AY402" i="5"/>
  <c r="BG402" i="5"/>
  <c r="AS403" i="5"/>
  <c r="BA403" i="5"/>
  <c r="BI403" i="5"/>
  <c r="AV404" i="5"/>
  <c r="BD404" i="5"/>
  <c r="AR405" i="5"/>
  <c r="AZ405" i="5"/>
  <c r="AW406" i="5"/>
  <c r="BE406" i="5"/>
  <c r="AU407" i="5"/>
  <c r="BC407" i="5"/>
  <c r="AT408" i="5"/>
  <c r="BB408" i="5"/>
  <c r="AT409" i="5"/>
  <c r="BB409" i="5"/>
  <c r="AU410" i="5"/>
  <c r="AW411" i="5"/>
  <c r="AR412" i="5"/>
  <c r="AZ412" i="5"/>
  <c r="AV413" i="5"/>
  <c r="AS414" i="5"/>
  <c r="AQ415" i="5"/>
  <c r="AP416" i="5"/>
  <c r="AP417" i="5"/>
  <c r="AQ418" i="5"/>
  <c r="AS419" i="5"/>
  <c r="BT390" i="5"/>
  <c r="BR391" i="5"/>
  <c r="BQ392" i="5"/>
  <c r="BQ393" i="5"/>
  <c r="AQ787" i="5"/>
  <c r="BO787" i="5"/>
  <c r="BG788" i="5"/>
  <c r="BW788" i="5"/>
  <c r="BH789" i="5"/>
  <c r="BX789" i="5"/>
  <c r="BJ790" i="5"/>
  <c r="AW791" i="5"/>
  <c r="BU791" i="5"/>
  <c r="BQ792" i="5"/>
  <c r="BF793" i="5"/>
  <c r="AV794" i="5"/>
  <c r="BT794" i="5"/>
  <c r="BK795" i="5"/>
  <c r="AU796" i="5"/>
  <c r="BS796" i="5"/>
  <c r="BL797" i="5"/>
  <c r="BF798" i="5"/>
  <c r="BA799" i="5"/>
  <c r="BM800" i="5"/>
  <c r="BJ801" i="5"/>
  <c r="AY803" i="5"/>
  <c r="AY804" i="5"/>
  <c r="AZ805" i="5"/>
  <c r="AT806" i="5"/>
  <c r="AS808" i="5"/>
  <c r="AV810" i="5"/>
  <c r="AU812" i="5"/>
  <c r="AX814" i="5"/>
  <c r="AR818" i="5"/>
  <c r="AR821" i="5"/>
  <c r="CD384" i="5"/>
  <c r="CD385" i="5"/>
  <c r="DJ385" i="5"/>
  <c r="DK386" i="5"/>
  <c r="CW387" i="5"/>
  <c r="CR388" i="5"/>
  <c r="CN389" i="5"/>
  <c r="DA390" i="5"/>
  <c r="DG391" i="5"/>
  <c r="CH393" i="5"/>
  <c r="CI394" i="5"/>
  <c r="CK395" i="5"/>
  <c r="CV396" i="5"/>
  <c r="CR397" i="5"/>
  <c r="CM399" i="5"/>
  <c r="CT400" i="5"/>
  <c r="CO403" i="5"/>
  <c r="CS787" i="5"/>
  <c r="DI787" i="5"/>
  <c r="CK788" i="5"/>
  <c r="DI788" i="5"/>
  <c r="CL789" i="5"/>
  <c r="BD390" i="5"/>
  <c r="BB391" i="5"/>
  <c r="BA392" i="5"/>
  <c r="BA393" i="5"/>
  <c r="AY787" i="5"/>
  <c r="BW787" i="5"/>
  <c r="AY788" i="5"/>
  <c r="AR789" i="5"/>
  <c r="BP789" i="5"/>
  <c r="AT790" i="5"/>
  <c r="BR790" i="5"/>
  <c r="BE791" i="5"/>
  <c r="AS792" i="5"/>
  <c r="AP793" i="5"/>
  <c r="BN793" i="5"/>
  <c r="BD794" i="5"/>
  <c r="AU795" i="5"/>
  <c r="BS795" i="5"/>
  <c r="BK796" i="5"/>
  <c r="BD797" i="5"/>
  <c r="AP798" i="5"/>
  <c r="BN798" i="5"/>
  <c r="BI799" i="5"/>
  <c r="BE800" i="5"/>
  <c r="BB801" i="5"/>
  <c r="AR802" i="5"/>
  <c r="BH802" i="5"/>
  <c r="BG803" i="5"/>
  <c r="BG804" i="5"/>
  <c r="BH805" i="5"/>
  <c r="AW807" i="5"/>
  <c r="BA808" i="5"/>
  <c r="AX809" i="5"/>
  <c r="BD810" i="5"/>
  <c r="BC811" i="5"/>
  <c r="BC812" i="5"/>
  <c r="AP814" i="5"/>
  <c r="AT817" i="5"/>
  <c r="AQ820" i="5"/>
  <c r="AP825" i="5"/>
  <c r="CL384" i="5"/>
  <c r="DJ384" i="5"/>
  <c r="DB385" i="5"/>
  <c r="DC386" i="5"/>
  <c r="DE387" i="5"/>
  <c r="CJ388" i="5"/>
  <c r="CF389" i="5"/>
  <c r="DI390" i="5"/>
  <c r="CY391" i="5"/>
  <c r="CX392" i="5"/>
  <c r="CX393" i="5"/>
  <c r="CY394" i="5"/>
  <c r="DA395" i="5"/>
  <c r="DD396" i="5"/>
  <c r="CG398" i="5"/>
  <c r="CW398" i="5"/>
  <c r="CD400" i="5"/>
  <c r="CT401" i="5"/>
  <c r="CM402" i="5"/>
  <c r="CW403" i="5"/>
  <c r="CF405" i="5"/>
  <c r="CK406" i="5"/>
  <c r="CS406" i="5"/>
  <c r="CP408" i="5"/>
  <c r="CI410" i="5"/>
  <c r="CF412" i="5"/>
  <c r="CG414" i="5"/>
  <c r="CD417" i="5"/>
  <c r="DA788" i="5"/>
  <c r="DB789" i="5"/>
  <c r="AR384" i="5"/>
  <c r="AZ384" i="5"/>
  <c r="BH384" i="5"/>
  <c r="BP384" i="5"/>
  <c r="BX384" i="5"/>
  <c r="AR385" i="5"/>
  <c r="AZ385" i="5"/>
  <c r="BH385" i="5"/>
  <c r="BP385" i="5"/>
  <c r="BX385" i="5"/>
  <c r="AS386" i="5"/>
  <c r="BA386" i="5"/>
  <c r="BI386" i="5"/>
  <c r="BQ386" i="5"/>
  <c r="BY386" i="5"/>
  <c r="AU387" i="5"/>
  <c r="BC387" i="5"/>
  <c r="BK387" i="5"/>
  <c r="BS387" i="5"/>
  <c r="AP388" i="5"/>
  <c r="AX388" i="5"/>
  <c r="BF388" i="5"/>
  <c r="BN388" i="5"/>
  <c r="BV388" i="5"/>
  <c r="AT389" i="5"/>
  <c r="BB389" i="5"/>
  <c r="BJ389" i="5"/>
  <c r="BR389" i="5"/>
  <c r="AQ390" i="5"/>
  <c r="AY390" i="5"/>
  <c r="BG390" i="5"/>
  <c r="BO390" i="5"/>
  <c r="AW391" i="5"/>
  <c r="BE391" i="5"/>
  <c r="BM391" i="5"/>
  <c r="BU391" i="5"/>
  <c r="AV392" i="5"/>
  <c r="BD392" i="5"/>
  <c r="BL392" i="5"/>
  <c r="BT392" i="5"/>
  <c r="AV393" i="5"/>
  <c r="BD393" i="5"/>
  <c r="BL393" i="5"/>
  <c r="AW394" i="5"/>
  <c r="BE394" i="5"/>
  <c r="BM394" i="5"/>
  <c r="AQ395" i="5"/>
  <c r="AY395" i="5"/>
  <c r="BG395" i="5"/>
  <c r="BO395" i="5"/>
  <c r="AT396" i="5"/>
  <c r="BB396" i="5"/>
  <c r="BJ396" i="5"/>
  <c r="AP397" i="5"/>
  <c r="AX397" i="5"/>
  <c r="BF397" i="5"/>
  <c r="BN397" i="5"/>
  <c r="AU398" i="5"/>
  <c r="BC398" i="5"/>
  <c r="BK398" i="5"/>
  <c r="AS399" i="5"/>
  <c r="BA399" i="5"/>
  <c r="BI399" i="5"/>
  <c r="AR400" i="5"/>
  <c r="AZ400" i="5"/>
  <c r="BH400" i="5"/>
  <c r="AR401" i="5"/>
  <c r="AZ401" i="5"/>
  <c r="BH401" i="5"/>
  <c r="AS402" i="5"/>
  <c r="BA402" i="5"/>
  <c r="BI402" i="5"/>
  <c r="AU403" i="5"/>
  <c r="BC403" i="5"/>
  <c r="AP404" i="5"/>
  <c r="AX404" i="5"/>
  <c r="BF404" i="5"/>
  <c r="AT405" i="5"/>
  <c r="BB405" i="5"/>
  <c r="AQ406" i="5"/>
  <c r="AY406" i="5"/>
  <c r="AW407" i="5"/>
  <c r="BE407" i="5"/>
  <c r="AV408" i="5"/>
  <c r="BD408" i="5"/>
  <c r="AV409" i="5"/>
  <c r="AW410" i="5"/>
  <c r="AQ411" i="5"/>
  <c r="AY411" i="5"/>
  <c r="AT412" i="5"/>
  <c r="AP413" i="5"/>
  <c r="AX413" i="5"/>
  <c r="AU414" i="5"/>
  <c r="AS415" i="5"/>
  <c r="AR416" i="5"/>
  <c r="AR417" i="5"/>
  <c r="AS418" i="5"/>
  <c r="AP420" i="5"/>
  <c r="BI392" i="5"/>
  <c r="BI393" i="5"/>
  <c r="AQ788" i="5"/>
  <c r="AZ789" i="5"/>
  <c r="BB790" i="5"/>
  <c r="BM791" i="5"/>
  <c r="BA792" i="5"/>
  <c r="AX793" i="5"/>
  <c r="BV793" i="5"/>
  <c r="BL794" i="5"/>
  <c r="BC795" i="5"/>
  <c r="BC796" i="5"/>
  <c r="AV797" i="5"/>
  <c r="AX798" i="5"/>
  <c r="AS799" i="5"/>
  <c r="AW800" i="5"/>
  <c r="AT801" i="5"/>
  <c r="AZ802" i="5"/>
  <c r="AQ803" i="5"/>
  <c r="AQ804" i="5"/>
  <c r="AR805" i="5"/>
  <c r="BB806" i="5"/>
  <c r="BE807" i="5"/>
  <c r="AP809" i="5"/>
  <c r="BF809" i="5"/>
  <c r="AU811" i="5"/>
  <c r="AV813" i="5"/>
  <c r="AS815" i="5"/>
  <c r="AW816" i="5"/>
  <c r="AQ819" i="5"/>
  <c r="CT384" i="5"/>
  <c r="CT385" i="5"/>
  <c r="CM386" i="5"/>
  <c r="CO387" i="5"/>
  <c r="CZ388" i="5"/>
  <c r="CV389" i="5"/>
  <c r="CK390" i="5"/>
  <c r="CI391" i="5"/>
  <c r="CH392" i="5"/>
  <c r="DF392" i="5"/>
  <c r="DF393" i="5"/>
  <c r="CN396" i="5"/>
  <c r="CZ397" i="5"/>
  <c r="CE399" i="5"/>
  <c r="CL400" i="5"/>
  <c r="CL401" i="5"/>
  <c r="CU402" i="5"/>
  <c r="CR404" i="5"/>
  <c r="CQ407" i="5"/>
  <c r="CH409" i="5"/>
  <c r="CK411" i="5"/>
  <c r="CJ413" i="5"/>
  <c r="CD416" i="5"/>
  <c r="CG419" i="5"/>
  <c r="CT789" i="5"/>
  <c r="AT809" i="5"/>
  <c r="BB809" i="5"/>
  <c r="AR810" i="5"/>
  <c r="AZ810" i="5"/>
  <c r="AQ811" i="5"/>
  <c r="AY811" i="5"/>
  <c r="AQ812" i="5"/>
  <c r="AY812" i="5"/>
  <c r="AR813" i="5"/>
  <c r="AZ813" i="5"/>
  <c r="AT814" i="5"/>
  <c r="AW815" i="5"/>
  <c r="AS816" i="5"/>
  <c r="AP817" i="5"/>
  <c r="AX817" i="5"/>
  <c r="AV818" i="5"/>
  <c r="AU819" i="5"/>
  <c r="AU820" i="5"/>
  <c r="AP822" i="5"/>
  <c r="CH384" i="5"/>
  <c r="CP384" i="5"/>
  <c r="CX384" i="5"/>
  <c r="DF384" i="5"/>
  <c r="DN384" i="5"/>
  <c r="CH385" i="5"/>
  <c r="CP385" i="5"/>
  <c r="CX385" i="5"/>
  <c r="DF385" i="5"/>
  <c r="DN385" i="5"/>
  <c r="CI386" i="5"/>
  <c r="CQ386" i="5"/>
  <c r="CY386" i="5"/>
  <c r="DG386" i="5"/>
  <c r="CK387" i="5"/>
  <c r="CS387" i="5"/>
  <c r="DA387" i="5"/>
  <c r="DI387" i="5"/>
  <c r="CF388" i="5"/>
  <c r="CN388" i="5"/>
  <c r="CV388" i="5"/>
  <c r="DD388" i="5"/>
  <c r="DL388" i="5"/>
  <c r="CJ389" i="5"/>
  <c r="CR389" i="5"/>
  <c r="CZ389" i="5"/>
  <c r="DH389" i="5"/>
  <c r="CG390" i="5"/>
  <c r="CO390" i="5"/>
  <c r="CW390" i="5"/>
  <c r="DE390" i="5"/>
  <c r="CE391" i="5"/>
  <c r="CM391" i="5"/>
  <c r="CU391" i="5"/>
  <c r="DC391" i="5"/>
  <c r="CD392" i="5"/>
  <c r="CL392" i="5"/>
  <c r="CT392" i="5"/>
  <c r="DB392" i="5"/>
  <c r="CD393" i="5"/>
  <c r="CL393" i="5"/>
  <c r="CT393" i="5"/>
  <c r="DB393" i="5"/>
  <c r="CE394" i="5"/>
  <c r="CM394" i="5"/>
  <c r="CU394" i="5"/>
  <c r="DC394" i="5"/>
  <c r="CG395" i="5"/>
  <c r="CO395" i="5"/>
  <c r="CW395" i="5"/>
  <c r="DE395" i="5"/>
  <c r="CJ396" i="5"/>
  <c r="CR396" i="5"/>
  <c r="CZ396" i="5"/>
  <c r="CF397" i="5"/>
  <c r="CN397" i="5"/>
  <c r="CV397" i="5"/>
  <c r="CK398" i="5"/>
  <c r="CS398" i="5"/>
  <c r="DA398" i="5"/>
  <c r="CI399" i="5"/>
  <c r="CQ399" i="5"/>
  <c r="CY399" i="5"/>
  <c r="CH400" i="5"/>
  <c r="CP400" i="5"/>
  <c r="CX400" i="5"/>
  <c r="CH401" i="5"/>
  <c r="CP401" i="5"/>
  <c r="CX401" i="5"/>
  <c r="CI402" i="5"/>
  <c r="CQ402" i="5"/>
  <c r="CK403" i="5"/>
  <c r="CS403" i="5"/>
  <c r="CF404" i="5"/>
  <c r="CN404" i="5"/>
  <c r="CV404" i="5"/>
  <c r="CJ405" i="5"/>
  <c r="CR405" i="5"/>
  <c r="AY410" i="5"/>
  <c r="AS411" i="5"/>
  <c r="BA411" i="5"/>
  <c r="AV412" i="5"/>
  <c r="AR413" i="5"/>
  <c r="AW414" i="5"/>
  <c r="AU415" i="5"/>
  <c r="AT416" i="5"/>
  <c r="AT417" i="5"/>
  <c r="AR420" i="5"/>
  <c r="CG406" i="5"/>
  <c r="CO406" i="5"/>
  <c r="CE407" i="5"/>
  <c r="CM407" i="5"/>
  <c r="CD408" i="5"/>
  <c r="CL408" i="5"/>
  <c r="CD409" i="5"/>
  <c r="CL409" i="5"/>
  <c r="CE410" i="5"/>
  <c r="CM410" i="5"/>
  <c r="CG411" i="5"/>
  <c r="CO411" i="5"/>
  <c r="CJ412" i="5"/>
  <c r="CF413" i="5"/>
  <c r="CK414" i="5"/>
  <c r="CI415" i="5"/>
  <c r="CH416" i="5"/>
  <c r="CH417" i="5"/>
  <c r="CF420" i="5"/>
  <c r="DP529" i="5"/>
  <c r="DP530" i="5" s="1"/>
  <c r="DP1032" i="5"/>
  <c r="DP1033" i="5" s="1"/>
  <c r="DJ789" i="5"/>
  <c r="CF790" i="5"/>
  <c r="CN790" i="5"/>
  <c r="CV790" i="5"/>
  <c r="DD790" i="5"/>
  <c r="DL790" i="5"/>
  <c r="CI791" i="5"/>
  <c r="CQ791" i="5"/>
  <c r="CY791" i="5"/>
  <c r="DG791" i="5"/>
  <c r="CE792" i="5"/>
  <c r="CM792" i="5"/>
  <c r="CU792" i="5"/>
  <c r="DC792" i="5"/>
  <c r="DK792" i="5"/>
  <c r="CJ793" i="5"/>
  <c r="CR793" i="5"/>
  <c r="CZ793" i="5"/>
  <c r="DH793" i="5"/>
  <c r="CH794" i="5"/>
  <c r="CP794" i="5"/>
  <c r="CX794" i="5"/>
  <c r="DF794" i="5"/>
  <c r="CG795" i="5"/>
  <c r="CO795" i="5"/>
  <c r="CW795" i="5"/>
  <c r="DE795" i="5"/>
  <c r="CG796" i="5"/>
  <c r="CO796" i="5"/>
  <c r="CW796" i="5"/>
  <c r="DE796" i="5"/>
  <c r="CH797" i="5"/>
  <c r="CP797" i="5"/>
  <c r="CX797" i="5"/>
  <c r="DF797" i="5"/>
  <c r="CJ798" i="5"/>
  <c r="CR798" i="5"/>
  <c r="CZ798" i="5"/>
  <c r="CE799" i="5"/>
  <c r="CM799" i="5"/>
  <c r="CU799" i="5"/>
  <c r="DC799" i="5"/>
  <c r="CI800" i="5"/>
  <c r="CQ800" i="5"/>
  <c r="CY800" i="5"/>
  <c r="CF801" i="5"/>
  <c r="CN801" i="5"/>
  <c r="CV801" i="5"/>
  <c r="CD802" i="5"/>
  <c r="CL802" i="5"/>
  <c r="CT802" i="5"/>
  <c r="CK803" i="5"/>
  <c r="CS803" i="5"/>
  <c r="CK804" i="5"/>
  <c r="CS804" i="5"/>
  <c r="CD805" i="5"/>
  <c r="CL805" i="5"/>
  <c r="CT805" i="5"/>
  <c r="CF806" i="5"/>
  <c r="CN806" i="5"/>
  <c r="CV806" i="5"/>
  <c r="CI807" i="5"/>
  <c r="CQ807" i="5"/>
  <c r="CE808" i="5"/>
  <c r="CM808" i="5"/>
  <c r="CU808" i="5"/>
  <c r="CJ809" i="5"/>
  <c r="CR809" i="5"/>
  <c r="CH810" i="5"/>
  <c r="CP810" i="5"/>
  <c r="CG811" i="5"/>
  <c r="CO811" i="5"/>
  <c r="CG812" i="5"/>
  <c r="CO812" i="5"/>
  <c r="CH813" i="5"/>
  <c r="CP813" i="5"/>
  <c r="CJ814" i="5"/>
  <c r="CE815" i="5"/>
  <c r="CM815" i="5"/>
  <c r="CI816" i="5"/>
  <c r="CF817" i="5"/>
  <c r="CD818" i="5"/>
  <c r="CD821" i="5"/>
  <c r="CF822" i="5"/>
  <c r="CE824" i="5"/>
  <c r="EJ402" i="5"/>
  <c r="DV403" i="5"/>
  <c r="ED403" i="5"/>
  <c r="DY404" i="5"/>
  <c r="EG404" i="5"/>
  <c r="DU405" i="5"/>
  <c r="EC405" i="5"/>
  <c r="DR406" i="5"/>
  <c r="DZ406" i="5"/>
  <c r="EH406" i="5"/>
  <c r="DX407" i="5"/>
  <c r="EF407" i="5"/>
  <c r="DW408" i="5"/>
  <c r="EE408" i="5"/>
  <c r="DW409" i="5"/>
  <c r="EE409" i="5"/>
  <c r="DX410" i="5"/>
  <c r="DR411" i="5"/>
  <c r="DZ411" i="5"/>
  <c r="DU412" i="5"/>
  <c r="DY413" i="5"/>
  <c r="DV414" i="5"/>
  <c r="DT415" i="5"/>
  <c r="DS416" i="5"/>
  <c r="DS417" i="5"/>
  <c r="DT418" i="5"/>
  <c r="DR422" i="5"/>
  <c r="EJ795" i="5"/>
  <c r="ER795" i="5"/>
  <c r="DT796" i="5"/>
  <c r="EB796" i="5"/>
  <c r="EJ796" i="5"/>
  <c r="DX398" i="5"/>
  <c r="EF398" i="5"/>
  <c r="EN398" i="5"/>
  <c r="DV399" i="5"/>
  <c r="ED399" i="5"/>
  <c r="EL399" i="5"/>
  <c r="DU400" i="5"/>
  <c r="EC400" i="5"/>
  <c r="EK400" i="5"/>
  <c r="DU401" i="5"/>
  <c r="EC401" i="5"/>
  <c r="EK401" i="5"/>
  <c r="DV402" i="5"/>
  <c r="ED402" i="5"/>
  <c r="EL402" i="5"/>
  <c r="DX403" i="5"/>
  <c r="EF403" i="5"/>
  <c r="DS404" i="5"/>
  <c r="EA404" i="5"/>
  <c r="EI404" i="5"/>
  <c r="DW405" i="5"/>
  <c r="EE405" i="5"/>
  <c r="DT406" i="5"/>
  <c r="EB406" i="5"/>
  <c r="DR407" i="5"/>
  <c r="DZ407" i="5"/>
  <c r="DY408" i="5"/>
  <c r="DY409" i="5"/>
  <c r="DR410" i="5"/>
  <c r="DZ410" i="5"/>
  <c r="DT411" i="5"/>
  <c r="EB411" i="5"/>
  <c r="DW412" i="5"/>
  <c r="DS413" i="5"/>
  <c r="EA413" i="5"/>
  <c r="DX414" i="5"/>
  <c r="DV415" i="5"/>
  <c r="DU416" i="5"/>
  <c r="DU417" i="5"/>
  <c r="DV418" i="5"/>
  <c r="DS420" i="5"/>
  <c r="DV384" i="5"/>
  <c r="ED384" i="5"/>
  <c r="EL384" i="5"/>
  <c r="ET384" i="5"/>
  <c r="FB384" i="5"/>
  <c r="DV385" i="5"/>
  <c r="ED385" i="5"/>
  <c r="EL385" i="5"/>
  <c r="ET385" i="5"/>
  <c r="FB385" i="5"/>
  <c r="DW386" i="5"/>
  <c r="EE386" i="5"/>
  <c r="EM386" i="5"/>
  <c r="EU386" i="5"/>
  <c r="DY387" i="5"/>
  <c r="EG387" i="5"/>
  <c r="EO387" i="5"/>
  <c r="EW387" i="5"/>
  <c r="DT388" i="5"/>
  <c r="EB388" i="5"/>
  <c r="EJ388" i="5"/>
  <c r="ER388" i="5"/>
  <c r="EZ388" i="5"/>
  <c r="DX389" i="5"/>
  <c r="EF389" i="5"/>
  <c r="EN389" i="5"/>
  <c r="EV389" i="5"/>
  <c r="DU390" i="5"/>
  <c r="EC390" i="5"/>
  <c r="EK390" i="5"/>
  <c r="ES390" i="5"/>
  <c r="DS391" i="5"/>
  <c r="EA391" i="5"/>
  <c r="EI391" i="5"/>
  <c r="EQ391" i="5"/>
  <c r="DR392" i="5"/>
  <c r="DZ392" i="5"/>
  <c r="EH392" i="5"/>
  <c r="EP392" i="5"/>
  <c r="DR393" i="5"/>
  <c r="DZ393" i="5"/>
  <c r="EH393" i="5"/>
  <c r="EP393" i="5"/>
  <c r="DS394" i="5"/>
  <c r="EA394" i="5"/>
  <c r="EI394" i="5"/>
  <c r="EQ394" i="5"/>
  <c r="DU395" i="5"/>
  <c r="EC395" i="5"/>
  <c r="EK395" i="5"/>
  <c r="ES395" i="5"/>
  <c r="DX396" i="5"/>
  <c r="EF396" i="5"/>
  <c r="EN396" i="5"/>
  <c r="DT397" i="5"/>
  <c r="EB397" i="5"/>
  <c r="EJ397" i="5"/>
  <c r="DY398" i="5"/>
  <c r="EG398" i="5"/>
  <c r="EO398" i="5"/>
  <c r="DW399" i="5"/>
  <c r="EE399" i="5"/>
  <c r="EM399" i="5"/>
  <c r="DV400" i="5"/>
  <c r="ED400" i="5"/>
  <c r="EL400" i="5"/>
  <c r="DV401" i="5"/>
  <c r="ED401" i="5"/>
  <c r="EL401" i="5"/>
  <c r="DW402" i="5"/>
  <c r="EE402" i="5"/>
  <c r="DR787" i="5"/>
  <c r="DZ787" i="5"/>
  <c r="EH787" i="5"/>
  <c r="EP787" i="5"/>
  <c r="EX787" i="5"/>
  <c r="DR788" i="5"/>
  <c r="DZ788" i="5"/>
  <c r="EH788" i="5"/>
  <c r="EP788" i="5"/>
  <c r="EX788" i="5"/>
  <c r="DS789" i="5"/>
  <c r="EA789" i="5"/>
  <c r="EI789" i="5"/>
  <c r="DF789" i="5"/>
  <c r="DN789" i="5"/>
  <c r="CJ790" i="5"/>
  <c r="CR790" i="5"/>
  <c r="CZ790" i="5"/>
  <c r="DH790" i="5"/>
  <c r="CE791" i="5"/>
  <c r="CM791" i="5"/>
  <c r="CU791" i="5"/>
  <c r="DC791" i="5"/>
  <c r="DK791" i="5"/>
  <c r="CI792" i="5"/>
  <c r="CQ792" i="5"/>
  <c r="CY792" i="5"/>
  <c r="DG792" i="5"/>
  <c r="CF793" i="5"/>
  <c r="CN793" i="5"/>
  <c r="CV793" i="5"/>
  <c r="DD793" i="5"/>
  <c r="CD794" i="5"/>
  <c r="CL794" i="5"/>
  <c r="CT794" i="5"/>
  <c r="DB794" i="5"/>
  <c r="CK795" i="5"/>
  <c r="CS795" i="5"/>
  <c r="DA795" i="5"/>
  <c r="CK796" i="5"/>
  <c r="CS796" i="5"/>
  <c r="DA796" i="5"/>
  <c r="CD797" i="5"/>
  <c r="CL797" i="5"/>
  <c r="CT797" i="5"/>
  <c r="DB797" i="5"/>
  <c r="CF798" i="5"/>
  <c r="CN798" i="5"/>
  <c r="CV798" i="5"/>
  <c r="DD798" i="5"/>
  <c r="CI799" i="5"/>
  <c r="CQ799" i="5"/>
  <c r="CY799" i="5"/>
  <c r="CE800" i="5"/>
  <c r="CM800" i="5"/>
  <c r="CU800" i="5"/>
  <c r="DC800" i="5"/>
  <c r="CJ801" i="5"/>
  <c r="CR801" i="5"/>
  <c r="CZ801" i="5"/>
  <c r="CH802" i="5"/>
  <c r="CP802" i="5"/>
  <c r="CX802" i="5"/>
  <c r="CG803" i="5"/>
  <c r="CO803" i="5"/>
  <c r="CW803" i="5"/>
  <c r="CG804" i="5"/>
  <c r="CO804" i="5"/>
  <c r="CW804" i="5"/>
  <c r="CH805" i="5"/>
  <c r="CP805" i="5"/>
  <c r="CX805" i="5"/>
  <c r="CJ806" i="5"/>
  <c r="CR806" i="5"/>
  <c r="CE807" i="5"/>
  <c r="CM807" i="5"/>
  <c r="CU807" i="5"/>
  <c r="CI808" i="5"/>
  <c r="CQ808" i="5"/>
  <c r="CF809" i="5"/>
  <c r="CN809" i="5"/>
  <c r="CD810" i="5"/>
  <c r="CL810" i="5"/>
  <c r="CK811" i="5"/>
  <c r="CK812" i="5"/>
  <c r="CD813" i="5"/>
  <c r="CL813" i="5"/>
  <c r="CF814" i="5"/>
  <c r="CN814" i="5"/>
  <c r="CI815" i="5"/>
  <c r="CE816" i="5"/>
  <c r="CM816" i="5"/>
  <c r="CJ817" i="5"/>
  <c r="CH818" i="5"/>
  <c r="CG819" i="5"/>
  <c r="CG820" i="5"/>
  <c r="CH821" i="5"/>
  <c r="CE823" i="5"/>
  <c r="FM384" i="5"/>
  <c r="FU384" i="5"/>
  <c r="GC384" i="5"/>
  <c r="GK384" i="5"/>
  <c r="FM385" i="5"/>
  <c r="FU385" i="5"/>
  <c r="GC385" i="5"/>
  <c r="GK385" i="5"/>
  <c r="FF386" i="5"/>
  <c r="FN386" i="5"/>
  <c r="FV386" i="5"/>
  <c r="GD386" i="5"/>
  <c r="GL386" i="5"/>
  <c r="FM787" i="5"/>
  <c r="FU787" i="5"/>
  <c r="GC787" i="5"/>
  <c r="GK787" i="5"/>
  <c r="FM788" i="5"/>
  <c r="FU788" i="5"/>
  <c r="GC788" i="5"/>
  <c r="GK788" i="5"/>
  <c r="FF789" i="5"/>
  <c r="FN789" i="5"/>
  <c r="FV789" i="5"/>
  <c r="GD789" i="5"/>
  <c r="GL789" i="5"/>
  <c r="EQ789" i="5"/>
  <c r="EY789" i="5"/>
  <c r="DU790" i="5"/>
  <c r="EC790" i="5"/>
  <c r="EK790" i="5"/>
  <c r="ES790" i="5"/>
  <c r="FA790" i="5"/>
  <c r="DX791" i="5"/>
  <c r="EF791" i="5"/>
  <c r="EN791" i="5"/>
  <c r="EV791" i="5"/>
  <c r="DT792" i="5"/>
  <c r="EB792" i="5"/>
  <c r="EJ792" i="5"/>
  <c r="ER792" i="5"/>
  <c r="DY793" i="5"/>
  <c r="EG793" i="5"/>
  <c r="EO793" i="5"/>
  <c r="EW793" i="5"/>
  <c r="DW794" i="5"/>
  <c r="EE794" i="5"/>
  <c r="EM794" i="5"/>
  <c r="EU794" i="5"/>
  <c r="DV795" i="5"/>
  <c r="ED795" i="5"/>
  <c r="EL795" i="5"/>
  <c r="ET795" i="5"/>
  <c r="DV796" i="5"/>
  <c r="ED796" i="5"/>
  <c r="EL796" i="5"/>
  <c r="ET796" i="5"/>
  <c r="DW797" i="5"/>
  <c r="EE797" i="5"/>
  <c r="EM797" i="5"/>
  <c r="DY798" i="5"/>
  <c r="EG798" i="5"/>
  <c r="EO798" i="5"/>
  <c r="DT799" i="5"/>
  <c r="EB799" i="5"/>
  <c r="EJ799" i="5"/>
  <c r="ER799" i="5"/>
  <c r="DX800" i="5"/>
  <c r="EF800" i="5"/>
  <c r="EN800" i="5"/>
  <c r="DU801" i="5"/>
  <c r="EC801" i="5"/>
  <c r="EK801" i="5"/>
  <c r="DS802" i="5"/>
  <c r="EA802" i="5"/>
  <c r="EI802" i="5"/>
  <c r="DR803" i="5"/>
  <c r="DZ803" i="5"/>
  <c r="EH803" i="5"/>
  <c r="DR804" i="5"/>
  <c r="DZ804" i="5"/>
  <c r="EH804" i="5"/>
  <c r="DS805" i="5"/>
  <c r="EA805" i="5"/>
  <c r="EI805" i="5"/>
  <c r="DU806" i="5"/>
  <c r="EC806" i="5"/>
  <c r="EK806" i="5"/>
  <c r="DX807" i="5"/>
  <c r="EF807" i="5"/>
  <c r="DT808" i="5"/>
  <c r="EB808" i="5"/>
  <c r="DY809" i="5"/>
  <c r="EG809" i="5"/>
  <c r="DW810" i="5"/>
  <c r="EE810" i="5"/>
  <c r="DV811" i="5"/>
  <c r="ED811" i="5"/>
  <c r="DV812" i="5"/>
  <c r="ED812" i="5"/>
  <c r="DW813" i="5"/>
  <c r="DY814" i="5"/>
  <c r="DT815" i="5"/>
  <c r="EB815" i="5"/>
  <c r="DX816" i="5"/>
  <c r="DU817" i="5"/>
  <c r="DS818" i="5"/>
  <c r="DR819" i="5"/>
  <c r="DR820" i="5"/>
  <c r="DS821" i="5"/>
  <c r="DU822" i="5"/>
  <c r="DR403" i="5"/>
  <c r="DZ403" i="5"/>
  <c r="EH403" i="5"/>
  <c r="DU404" i="5"/>
  <c r="EC404" i="5"/>
  <c r="DY405" i="5"/>
  <c r="EG405" i="5"/>
  <c r="DV406" i="5"/>
  <c r="ED406" i="5"/>
  <c r="DT407" i="5"/>
  <c r="EB407" i="5"/>
  <c r="DS408" i="5"/>
  <c r="EA408" i="5"/>
  <c r="DS409" i="5"/>
  <c r="EA409" i="5"/>
  <c r="DT410" i="5"/>
  <c r="EB410" i="5"/>
  <c r="DV411" i="5"/>
  <c r="DY412" i="5"/>
  <c r="DU413" i="5"/>
  <c r="DR414" i="5"/>
  <c r="DZ414" i="5"/>
  <c r="DX415" i="5"/>
  <c r="DW416" i="5"/>
  <c r="DW417" i="5"/>
  <c r="DR419" i="5"/>
  <c r="EB398" i="5"/>
  <c r="EJ398" i="5"/>
  <c r="DR399" i="5"/>
  <c r="DZ399" i="5"/>
  <c r="EH399" i="5"/>
  <c r="DY400" i="5"/>
  <c r="EG400" i="5"/>
  <c r="DY401" i="5"/>
  <c r="EG401" i="5"/>
  <c r="DR402" i="5"/>
  <c r="DZ402" i="5"/>
  <c r="EH402" i="5"/>
  <c r="DT403" i="5"/>
  <c r="EB403" i="5"/>
  <c r="EJ403" i="5"/>
  <c r="DW404" i="5"/>
  <c r="EE404" i="5"/>
  <c r="DS405" i="5"/>
  <c r="EA405" i="5"/>
  <c r="EI405" i="5"/>
  <c r="DX406" i="5"/>
  <c r="EF406" i="5"/>
  <c r="DV407" i="5"/>
  <c r="ED407" i="5"/>
  <c r="DU408" i="5"/>
  <c r="EC408" i="5"/>
  <c r="DU409" i="5"/>
  <c r="EC409" i="5"/>
  <c r="DV410" i="5"/>
  <c r="ED410" i="5"/>
  <c r="DX411" i="5"/>
  <c r="DS412" i="5"/>
  <c r="EA412" i="5"/>
  <c r="DW413" i="5"/>
  <c r="DT414" i="5"/>
  <c r="DR415" i="5"/>
  <c r="DR418" i="5"/>
  <c r="DT419" i="5"/>
  <c r="DS421" i="5"/>
  <c r="FH790" i="5"/>
  <c r="FP790" i="5"/>
  <c r="FX790" i="5"/>
  <c r="GF790" i="5"/>
  <c r="GN790" i="5"/>
  <c r="FK791" i="5"/>
  <c r="FS791" i="5"/>
  <c r="GA791" i="5"/>
  <c r="GI791" i="5"/>
  <c r="FG792" i="5"/>
  <c r="FO792" i="5"/>
  <c r="FW792" i="5"/>
  <c r="GE792" i="5"/>
  <c r="GM792" i="5"/>
  <c r="FL793" i="5"/>
  <c r="FT793" i="5"/>
  <c r="GB793" i="5"/>
  <c r="GJ793" i="5"/>
  <c r="FJ794" i="5"/>
  <c r="FR794" i="5"/>
  <c r="FZ794" i="5"/>
  <c r="GH794" i="5"/>
  <c r="FI795" i="5"/>
  <c r="FQ795" i="5"/>
  <c r="FY795" i="5"/>
  <c r="GG795" i="5"/>
  <c r="FI796" i="5"/>
  <c r="FQ796" i="5"/>
  <c r="FY796" i="5"/>
  <c r="GG796" i="5"/>
  <c r="FJ797" i="5"/>
  <c r="FR797" i="5"/>
  <c r="FZ797" i="5"/>
  <c r="GH797" i="5"/>
  <c r="FL798" i="5"/>
  <c r="FT798" i="5"/>
  <c r="GB798" i="5"/>
  <c r="FG799" i="5"/>
  <c r="FO799" i="5"/>
  <c r="FW799" i="5"/>
  <c r="GE799" i="5"/>
  <c r="FK800" i="5"/>
  <c r="FS800" i="5"/>
  <c r="GA800" i="5"/>
  <c r="FH801" i="5"/>
  <c r="FP801" i="5"/>
  <c r="FX801" i="5"/>
  <c r="FF802" i="5"/>
  <c r="FN802" i="5"/>
  <c r="FV802" i="5"/>
  <c r="FM803" i="5"/>
  <c r="FU803" i="5"/>
  <c r="FM804" i="5"/>
  <c r="FU804" i="5"/>
  <c r="FF805" i="5"/>
  <c r="FN805" i="5"/>
  <c r="FV805" i="5"/>
  <c r="FH806" i="5"/>
  <c r="FP806" i="5"/>
  <c r="FX806" i="5"/>
  <c r="FK807" i="5"/>
  <c r="FS807" i="5"/>
  <c r="FG808" i="5"/>
  <c r="FO808" i="5"/>
  <c r="FW808" i="5"/>
  <c r="FL809" i="5"/>
  <c r="FT809" i="5"/>
  <c r="FJ810" i="5"/>
  <c r="FR810" i="5"/>
  <c r="FI811" i="5"/>
  <c r="FQ811" i="5"/>
  <c r="FI812" i="5"/>
  <c r="FQ812" i="5"/>
  <c r="FJ813" i="5"/>
  <c r="FR813" i="5"/>
  <c r="FL814" i="5"/>
  <c r="FG815" i="5"/>
  <c r="FO815" i="5"/>
  <c r="FK816" i="5"/>
  <c r="FH817" i="5"/>
  <c r="FF818" i="5"/>
  <c r="FF821" i="5"/>
  <c r="FH822" i="5"/>
  <c r="FG824" i="5"/>
  <c r="FG384" i="5"/>
  <c r="FO384" i="5"/>
  <c r="FW384" i="5"/>
  <c r="GE384" i="5"/>
  <c r="GM384" i="5"/>
  <c r="FG385" i="5"/>
  <c r="FO385" i="5"/>
  <c r="FW385" i="5"/>
  <c r="GE385" i="5"/>
  <c r="GM385" i="5"/>
  <c r="FH386" i="5"/>
  <c r="FP386" i="5"/>
  <c r="FX386" i="5"/>
  <c r="GF386" i="5"/>
  <c r="GN386" i="5"/>
  <c r="FJ387" i="5"/>
  <c r="FR387" i="5"/>
  <c r="FZ387" i="5"/>
  <c r="GH387" i="5"/>
  <c r="FM388" i="5"/>
  <c r="FU388" i="5"/>
  <c r="GC388" i="5"/>
  <c r="GK388" i="5"/>
  <c r="FI389" i="5"/>
  <c r="FQ389" i="5"/>
  <c r="FY389" i="5"/>
  <c r="GG389" i="5"/>
  <c r="FF390" i="5"/>
  <c r="FN390" i="5"/>
  <c r="FV390" i="5"/>
  <c r="GD390" i="5"/>
  <c r="GL390" i="5"/>
  <c r="FL391" i="5"/>
  <c r="FT391" i="5"/>
  <c r="GB391" i="5"/>
  <c r="GJ391" i="5"/>
  <c r="FK392" i="5"/>
  <c r="FS392" i="5"/>
  <c r="GA392" i="5"/>
  <c r="GI392" i="5"/>
  <c r="FK393" i="5"/>
  <c r="FS393" i="5"/>
  <c r="GA393" i="5"/>
  <c r="GI393" i="5"/>
  <c r="FL394" i="5"/>
  <c r="FT394" i="5"/>
  <c r="GB394" i="5"/>
  <c r="FF395" i="5"/>
  <c r="FN395" i="5"/>
  <c r="FV395" i="5"/>
  <c r="GD395" i="5"/>
  <c r="FI396" i="5"/>
  <c r="FQ396" i="5"/>
  <c r="FY396" i="5"/>
  <c r="FM397" i="5"/>
  <c r="FU397" i="5"/>
  <c r="GC397" i="5"/>
  <c r="FJ398" i="5"/>
  <c r="FR398" i="5"/>
  <c r="FZ398" i="5"/>
  <c r="FH399" i="5"/>
  <c r="FP399" i="5"/>
  <c r="FX399" i="5"/>
  <c r="FG400" i="5"/>
  <c r="FO400" i="5"/>
  <c r="FW400" i="5"/>
  <c r="FG401" i="5"/>
  <c r="FO401" i="5"/>
  <c r="FW401" i="5"/>
  <c r="FH402" i="5"/>
  <c r="FP402" i="5"/>
  <c r="FX402" i="5"/>
  <c r="FJ403" i="5"/>
  <c r="FR403" i="5"/>
  <c r="FM404" i="5"/>
  <c r="FU404" i="5"/>
  <c r="FI405" i="5"/>
  <c r="FQ405" i="5"/>
  <c r="FF406" i="5"/>
  <c r="FN406" i="5"/>
  <c r="FV406" i="5"/>
  <c r="FL407" i="5"/>
  <c r="FT407" i="5"/>
  <c r="FK408" i="5"/>
  <c r="FS408" i="5"/>
  <c r="FK409" i="5"/>
  <c r="FS409" i="5"/>
  <c r="FL410" i="5"/>
  <c r="FF411" i="5"/>
  <c r="FN411" i="5"/>
  <c r="FI412" i="5"/>
  <c r="FM413" i="5"/>
  <c r="FJ414" i="5"/>
  <c r="FH415" i="5"/>
  <c r="FG416" i="5"/>
  <c r="FG417" i="5"/>
  <c r="FH418" i="5"/>
  <c r="FF422" i="5"/>
  <c r="FD932" i="5"/>
  <c r="FD933" i="5" s="1"/>
  <c r="FI384" i="5"/>
  <c r="FQ384" i="5"/>
  <c r="FY384" i="5"/>
  <c r="GG384" i="5"/>
  <c r="GO384" i="5"/>
  <c r="FI385" i="5"/>
  <c r="FQ385" i="5"/>
  <c r="FY385" i="5"/>
  <c r="GG385" i="5"/>
  <c r="GO385" i="5"/>
  <c r="FJ386" i="5"/>
  <c r="FR386" i="5"/>
  <c r="FZ386" i="5"/>
  <c r="GH386" i="5"/>
  <c r="GP386" i="5"/>
  <c r="FL387" i="5"/>
  <c r="ER796" i="5"/>
  <c r="DU797" i="5"/>
  <c r="EC797" i="5"/>
  <c r="EK797" i="5"/>
  <c r="ES797" i="5"/>
  <c r="DW798" i="5"/>
  <c r="EE798" i="5"/>
  <c r="EM798" i="5"/>
  <c r="DR799" i="5"/>
  <c r="DZ799" i="5"/>
  <c r="EH799" i="5"/>
  <c r="EP799" i="5"/>
  <c r="DV800" i="5"/>
  <c r="ED800" i="5"/>
  <c r="EL800" i="5"/>
  <c r="DS801" i="5"/>
  <c r="EA801" i="5"/>
  <c r="EI801" i="5"/>
  <c r="DY802" i="5"/>
  <c r="EG802" i="5"/>
  <c r="EO802" i="5"/>
  <c r="DX803" i="5"/>
  <c r="EF803" i="5"/>
  <c r="EN803" i="5"/>
  <c r="DX804" i="5"/>
  <c r="EF804" i="5"/>
  <c r="DY805" i="5"/>
  <c r="EG805" i="5"/>
  <c r="DS806" i="5"/>
  <c r="EA806" i="5"/>
  <c r="EI806" i="5"/>
  <c r="DV807" i="5"/>
  <c r="ED807" i="5"/>
  <c r="DR808" i="5"/>
  <c r="DZ808" i="5"/>
  <c r="EH808" i="5"/>
  <c r="DW809" i="5"/>
  <c r="EE809" i="5"/>
  <c r="DU810" i="5"/>
  <c r="EC810" i="5"/>
  <c r="DT811" i="5"/>
  <c r="EB811" i="5"/>
  <c r="DT812" i="5"/>
  <c r="EB812" i="5"/>
  <c r="DU813" i="5"/>
  <c r="EC813" i="5"/>
  <c r="DW814" i="5"/>
  <c r="DR815" i="5"/>
  <c r="DZ815" i="5"/>
  <c r="DV816" i="5"/>
  <c r="DS817" i="5"/>
  <c r="DY818" i="5"/>
  <c r="DX819" i="5"/>
  <c r="DS822" i="5"/>
  <c r="DR824" i="5"/>
  <c r="FK384" i="5"/>
  <c r="FS384" i="5"/>
  <c r="GA384" i="5"/>
  <c r="GI384" i="5"/>
  <c r="GQ384" i="5"/>
  <c r="FK385" i="5"/>
  <c r="FS385" i="5"/>
  <c r="GA385" i="5"/>
  <c r="GI385" i="5"/>
  <c r="GQ385" i="5"/>
  <c r="FL386" i="5"/>
  <c r="FT386" i="5"/>
  <c r="GB386" i="5"/>
  <c r="GJ386" i="5"/>
  <c r="FT387" i="5"/>
  <c r="GB387" i="5"/>
  <c r="GJ387" i="5"/>
  <c r="FG388" i="5"/>
  <c r="FO388" i="5"/>
  <c r="FW388" i="5"/>
  <c r="GE388" i="5"/>
  <c r="GM388" i="5"/>
  <c r="FK389" i="5"/>
  <c r="FS389" i="5"/>
  <c r="GA389" i="5"/>
  <c r="GI389" i="5"/>
  <c r="FH390" i="5"/>
  <c r="FP390" i="5"/>
  <c r="FX390" i="5"/>
  <c r="GF390" i="5"/>
  <c r="FF391" i="5"/>
  <c r="FN391" i="5"/>
  <c r="FV391" i="5"/>
  <c r="GD391" i="5"/>
  <c r="FM392" i="5"/>
  <c r="FU392" i="5"/>
  <c r="GC392" i="5"/>
  <c r="FM393" i="5"/>
  <c r="FU393" i="5"/>
  <c r="GC393" i="5"/>
  <c r="FF394" i="5"/>
  <c r="FN394" i="5"/>
  <c r="FV394" i="5"/>
  <c r="GD394" i="5"/>
  <c r="FH395" i="5"/>
  <c r="FP395" i="5"/>
  <c r="FX395" i="5"/>
  <c r="GF395" i="5"/>
  <c r="FK396" i="5"/>
  <c r="FS396" i="5"/>
  <c r="GA396" i="5"/>
  <c r="FG397" i="5"/>
  <c r="FO397" i="5"/>
  <c r="FW397" i="5"/>
  <c r="GE397" i="5"/>
  <c r="FL398" i="5"/>
  <c r="FT398" i="5"/>
  <c r="GB398" i="5"/>
  <c r="FJ399" i="5"/>
  <c r="FR399" i="5"/>
  <c r="FZ399" i="5"/>
  <c r="FI400" i="5"/>
  <c r="FQ400" i="5"/>
  <c r="FY400" i="5"/>
  <c r="FI401" i="5"/>
  <c r="FQ401" i="5"/>
  <c r="FY401" i="5"/>
  <c r="FJ402" i="5"/>
  <c r="FR402" i="5"/>
  <c r="FZ402" i="5"/>
  <c r="FL403" i="5"/>
  <c r="FT403" i="5"/>
  <c r="FG404" i="5"/>
  <c r="FO404" i="5"/>
  <c r="FW404" i="5"/>
  <c r="FK405" i="5"/>
  <c r="FS405" i="5"/>
  <c r="FH406" i="5"/>
  <c r="FP406" i="5"/>
  <c r="FF407" i="5"/>
  <c r="FN407" i="5"/>
  <c r="FM408" i="5"/>
  <c r="FM409" i="5"/>
  <c r="FF410" i="5"/>
  <c r="FN410" i="5"/>
  <c r="FH411" i="5"/>
  <c r="FP411" i="5"/>
  <c r="FK412" i="5"/>
  <c r="FG413" i="5"/>
  <c r="FO413" i="5"/>
  <c r="FL414" i="5"/>
  <c r="FJ415" i="5"/>
  <c r="FI416" i="5"/>
  <c r="FI417" i="5"/>
  <c r="FJ418" i="5"/>
  <c r="FG420" i="5"/>
  <c r="GQ529" i="5"/>
  <c r="GQ530" i="5" s="1"/>
  <c r="FF387" i="5"/>
  <c r="FN387" i="5"/>
  <c r="FV387" i="5"/>
  <c r="GD387" i="5"/>
  <c r="GL387" i="5"/>
  <c r="FI388" i="5"/>
  <c r="FQ388" i="5"/>
  <c r="FY388" i="5"/>
  <c r="GG388" i="5"/>
  <c r="FM389" i="5"/>
  <c r="FU389" i="5"/>
  <c r="GC389" i="5"/>
  <c r="GK389" i="5"/>
  <c r="FJ390" i="5"/>
  <c r="FR390" i="5"/>
  <c r="FZ390" i="5"/>
  <c r="GH390" i="5"/>
  <c r="FH391" i="5"/>
  <c r="FP391" i="5"/>
  <c r="FX391" i="5"/>
  <c r="GF391" i="5"/>
  <c r="FG392" i="5"/>
  <c r="FO392" i="5"/>
  <c r="FW392" i="5"/>
  <c r="GE392" i="5"/>
  <c r="FG393" i="5"/>
  <c r="FO393" i="5"/>
  <c r="FW393" i="5"/>
  <c r="GE393" i="5"/>
  <c r="FH394" i="5"/>
  <c r="FP394" i="5"/>
  <c r="FX394" i="5"/>
  <c r="GF394" i="5"/>
  <c r="FJ395" i="5"/>
  <c r="FR395" i="5"/>
  <c r="FZ395" i="5"/>
  <c r="FM396" i="5"/>
  <c r="FU396" i="5"/>
  <c r="GC396" i="5"/>
  <c r="FI397" i="5"/>
  <c r="FQ397" i="5"/>
  <c r="FY397" i="5"/>
  <c r="FF398" i="5"/>
  <c r="FN398" i="5"/>
  <c r="FV398" i="5"/>
  <c r="GD398" i="5"/>
  <c r="FL399" i="5"/>
  <c r="FT399" i="5"/>
  <c r="GB399" i="5"/>
  <c r="FK400" i="5"/>
  <c r="FS400" i="5"/>
  <c r="GA400" i="5"/>
  <c r="FK401" i="5"/>
  <c r="FS401" i="5"/>
  <c r="GA401" i="5"/>
  <c r="FL402" i="5"/>
  <c r="FT402" i="5"/>
  <c r="FF403" i="5"/>
  <c r="FN403" i="5"/>
  <c r="FV403" i="5"/>
  <c r="FI404" i="5"/>
  <c r="FQ404" i="5"/>
  <c r="FM405" i="5"/>
  <c r="FU405" i="5"/>
  <c r="FJ406" i="5"/>
  <c r="FR406" i="5"/>
  <c r="FH407" i="5"/>
  <c r="FP407" i="5"/>
  <c r="FG408" i="5"/>
  <c r="FO408" i="5"/>
  <c r="FG409" i="5"/>
  <c r="FO409" i="5"/>
  <c r="FH410" i="5"/>
  <c r="FP410" i="5"/>
  <c r="FJ411" i="5"/>
  <c r="FM412" i="5"/>
  <c r="FI413" i="5"/>
  <c r="FF414" i="5"/>
  <c r="FN414" i="5"/>
  <c r="FL415" i="5"/>
  <c r="FK416" i="5"/>
  <c r="FK417" i="5"/>
  <c r="FF419" i="5"/>
  <c r="GR629" i="5"/>
  <c r="GR630" i="5" s="1"/>
  <c r="FH387" i="5"/>
  <c r="FP387" i="5"/>
  <c r="FX387" i="5"/>
  <c r="GF387" i="5"/>
  <c r="GN387" i="5"/>
  <c r="FK388" i="5"/>
  <c r="FS388" i="5"/>
  <c r="GA388" i="5"/>
  <c r="GI388" i="5"/>
  <c r="FG389" i="5"/>
  <c r="FO389" i="5"/>
  <c r="FW389" i="5"/>
  <c r="GE389" i="5"/>
  <c r="GM389" i="5"/>
  <c r="FL390" i="5"/>
  <c r="FT390" i="5"/>
  <c r="GB390" i="5"/>
  <c r="GJ390" i="5"/>
  <c r="FJ391" i="5"/>
  <c r="FR391" i="5"/>
  <c r="FZ391" i="5"/>
  <c r="GH391" i="5"/>
  <c r="FI392" i="5"/>
  <c r="FQ392" i="5"/>
  <c r="FY392" i="5"/>
  <c r="GG392" i="5"/>
  <c r="FI393" i="5"/>
  <c r="FQ393" i="5"/>
  <c r="FY393" i="5"/>
  <c r="GG393" i="5"/>
  <c r="FJ394" i="5"/>
  <c r="FR394" i="5"/>
  <c r="FZ394" i="5"/>
  <c r="GH394" i="5"/>
  <c r="FL395" i="5"/>
  <c r="FT395" i="5"/>
  <c r="GB395" i="5"/>
  <c r="FG396" i="5"/>
  <c r="FO396" i="5"/>
  <c r="FW396" i="5"/>
  <c r="GE396" i="5"/>
  <c r="FK397" i="5"/>
  <c r="FS397" i="5"/>
  <c r="GA397" i="5"/>
  <c r="FH398" i="5"/>
  <c r="FP398" i="5"/>
  <c r="FX398" i="5"/>
  <c r="FF399" i="5"/>
  <c r="FN399" i="5"/>
  <c r="FV399" i="5"/>
  <c r="FM400" i="5"/>
  <c r="FU400" i="5"/>
  <c r="FM401" i="5"/>
  <c r="FU401" i="5"/>
  <c r="FF402" i="5"/>
  <c r="FN402" i="5"/>
  <c r="FV402" i="5"/>
  <c r="FH403" i="5"/>
  <c r="FP403" i="5"/>
  <c r="FX403" i="5"/>
  <c r="FK404" i="5"/>
  <c r="FS404" i="5"/>
  <c r="FG405" i="5"/>
  <c r="FO405" i="5"/>
  <c r="FW405" i="5"/>
  <c r="FL406" i="5"/>
  <c r="FT406" i="5"/>
  <c r="FJ407" i="5"/>
  <c r="FR407" i="5"/>
  <c r="FI408" i="5"/>
  <c r="FQ408" i="5"/>
  <c r="FI409" i="5"/>
  <c r="FQ409" i="5"/>
  <c r="FJ410" i="5"/>
  <c r="FR410" i="5"/>
  <c r="FL411" i="5"/>
  <c r="FG412" i="5"/>
  <c r="FO412" i="5"/>
  <c r="FK413" i="5"/>
  <c r="FH414" i="5"/>
  <c r="FF415" i="5"/>
  <c r="FF418" i="5"/>
  <c r="FH419" i="5"/>
  <c r="FG421" i="5"/>
  <c r="GF789" i="5"/>
  <c r="GN789" i="5"/>
  <c r="FJ790" i="5"/>
  <c r="FR790" i="5"/>
  <c r="FZ790" i="5"/>
  <c r="GH790" i="5"/>
  <c r="FM791" i="5"/>
  <c r="FU791" i="5"/>
  <c r="GC791" i="5"/>
  <c r="GK791" i="5"/>
  <c r="FI792" i="5"/>
  <c r="FQ792" i="5"/>
  <c r="FY792" i="5"/>
  <c r="GG792" i="5"/>
  <c r="FF793" i="5"/>
  <c r="FN793" i="5"/>
  <c r="FV793" i="5"/>
  <c r="GD793" i="5"/>
  <c r="GL793" i="5"/>
  <c r="FL794" i="5"/>
  <c r="FT794" i="5"/>
  <c r="GB794" i="5"/>
  <c r="GJ794" i="5"/>
  <c r="FK795" i="5"/>
  <c r="FS795" i="5"/>
  <c r="GA795" i="5"/>
  <c r="GI795" i="5"/>
  <c r="FK796" i="5"/>
  <c r="FS796" i="5"/>
  <c r="GA796" i="5"/>
  <c r="GI796" i="5"/>
  <c r="FL797" i="5"/>
  <c r="FT797" i="5"/>
  <c r="GB797" i="5"/>
  <c r="FF798" i="5"/>
  <c r="FN798" i="5"/>
  <c r="FV798" i="5"/>
  <c r="GD798" i="5"/>
  <c r="FI799" i="5"/>
  <c r="FQ799" i="5"/>
  <c r="FY799" i="5"/>
  <c r="FM800" i="5"/>
  <c r="FU800" i="5"/>
  <c r="GC800" i="5"/>
  <c r="FJ801" i="5"/>
  <c r="FR801" i="5"/>
  <c r="FZ801" i="5"/>
  <c r="FH802" i="5"/>
  <c r="FP802" i="5"/>
  <c r="FX802" i="5"/>
  <c r="FG803" i="5"/>
  <c r="FO803" i="5"/>
  <c r="FW803" i="5"/>
  <c r="FG804" i="5"/>
  <c r="FO804" i="5"/>
  <c r="FW804" i="5"/>
  <c r="FH805" i="5"/>
  <c r="FP805" i="5"/>
  <c r="FX805" i="5"/>
  <c r="FJ806" i="5"/>
  <c r="FR806" i="5"/>
  <c r="FM807" i="5"/>
  <c r="FU807" i="5"/>
  <c r="FI808" i="5"/>
  <c r="FQ808" i="5"/>
  <c r="FF809" i="5"/>
  <c r="FN809" i="5"/>
  <c r="FV809" i="5"/>
  <c r="FL810" i="5"/>
  <c r="FT810" i="5"/>
  <c r="FK811" i="5"/>
  <c r="FS811" i="5"/>
  <c r="FK812" i="5"/>
  <c r="FS812" i="5"/>
  <c r="FL813" i="5"/>
  <c r="FF814" i="5"/>
  <c r="FN814" i="5"/>
  <c r="FI815" i="5"/>
  <c r="FM816" i="5"/>
  <c r="FJ817" i="5"/>
  <c r="FH818" i="5"/>
  <c r="FG819" i="5"/>
  <c r="FG820" i="5"/>
  <c r="FH821" i="5"/>
  <c r="FF825" i="5"/>
  <c r="GC796" i="5"/>
  <c r="FF797" i="5"/>
  <c r="FN797" i="5"/>
  <c r="FV797" i="5"/>
  <c r="GD797" i="5"/>
  <c r="FH798" i="5"/>
  <c r="FP798" i="5"/>
  <c r="FX798" i="5"/>
  <c r="GF798" i="5"/>
  <c r="FK799" i="5"/>
  <c r="FS799" i="5"/>
  <c r="GA799" i="5"/>
  <c r="FG800" i="5"/>
  <c r="FO800" i="5"/>
  <c r="FW800" i="5"/>
  <c r="GE800" i="5"/>
  <c r="FL801" i="5"/>
  <c r="FT801" i="5"/>
  <c r="GB801" i="5"/>
  <c r="FJ802" i="5"/>
  <c r="FR802" i="5"/>
  <c r="FZ802" i="5"/>
  <c r="FI803" i="5"/>
  <c r="FQ803" i="5"/>
  <c r="FY803" i="5"/>
  <c r="FI804" i="5"/>
  <c r="FQ804" i="5"/>
  <c r="FY804" i="5"/>
  <c r="FJ805" i="5"/>
  <c r="FR805" i="5"/>
  <c r="FZ805" i="5"/>
  <c r="FL806" i="5"/>
  <c r="FT806" i="5"/>
  <c r="FG807" i="5"/>
  <c r="FO807" i="5"/>
  <c r="FW807" i="5"/>
  <c r="FK808" i="5"/>
  <c r="FS808" i="5"/>
  <c r="FH809" i="5"/>
  <c r="FP809" i="5"/>
  <c r="FF810" i="5"/>
  <c r="FN810" i="5"/>
  <c r="FM811" i="5"/>
  <c r="FM812" i="5"/>
  <c r="FF813" i="5"/>
  <c r="FN813" i="5"/>
  <c r="FH814" i="5"/>
  <c r="FP814" i="5"/>
  <c r="FK815" i="5"/>
  <c r="FG816" i="5"/>
  <c r="FO816" i="5"/>
  <c r="FL817" i="5"/>
  <c r="FJ818" i="5"/>
  <c r="FI819" i="5"/>
  <c r="FI820" i="5"/>
  <c r="FJ821" i="5"/>
  <c r="FG823" i="5"/>
  <c r="AW384" i="5"/>
  <c r="BE384" i="5"/>
  <c r="BQ384" i="5"/>
  <c r="AS385" i="5"/>
  <c r="BE385" i="5"/>
  <c r="BQ385" i="5"/>
  <c r="BY385" i="5"/>
  <c r="AX386" i="5"/>
  <c r="BJ386" i="5"/>
  <c r="BZ386" i="5"/>
  <c r="AZ387" i="5"/>
  <c r="AP384" i="5"/>
  <c r="AX384" i="5"/>
  <c r="BF384" i="5"/>
  <c r="BN384" i="5"/>
  <c r="BV384" i="5"/>
  <c r="AP385" i="5"/>
  <c r="AX385" i="5"/>
  <c r="BF385" i="5"/>
  <c r="BN385" i="5"/>
  <c r="BV385" i="5"/>
  <c r="AQ386" i="5"/>
  <c r="AY386" i="5"/>
  <c r="BG386" i="5"/>
  <c r="BO386" i="5"/>
  <c r="BW386" i="5"/>
  <c r="AS387" i="5"/>
  <c r="AW387" i="5"/>
  <c r="BE387" i="5"/>
  <c r="BM387" i="5"/>
  <c r="BU387" i="5"/>
  <c r="AR388" i="5"/>
  <c r="AZ388" i="5"/>
  <c r="BH388" i="5"/>
  <c r="BP388" i="5"/>
  <c r="BX388" i="5"/>
  <c r="AR389" i="5"/>
  <c r="AZ389" i="5"/>
  <c r="BH389" i="5"/>
  <c r="BP389" i="5"/>
  <c r="AW390" i="5"/>
  <c r="BE390" i="5"/>
  <c r="BI390" i="5"/>
  <c r="BQ390" i="5"/>
  <c r="AQ391" i="5"/>
  <c r="AY391" i="5"/>
  <c r="BG391" i="5"/>
  <c r="BO391" i="5"/>
  <c r="AP392" i="5"/>
  <c r="AX392" i="5"/>
  <c r="BF392" i="5"/>
  <c r="BN392" i="5"/>
  <c r="AP393" i="5"/>
  <c r="AX393" i="5"/>
  <c r="BF393" i="5"/>
  <c r="BN393" i="5"/>
  <c r="AQ394" i="5"/>
  <c r="AY394" i="5"/>
  <c r="AS384" i="5"/>
  <c r="BI384" i="5"/>
  <c r="BU384" i="5"/>
  <c r="BA385" i="5"/>
  <c r="BM385" i="5"/>
  <c r="AP386" i="5"/>
  <c r="BB386" i="5"/>
  <c r="BN386" i="5"/>
  <c r="BV386" i="5"/>
  <c r="AV387" i="5"/>
  <c r="BA384" i="5"/>
  <c r="BM384" i="5"/>
  <c r="BY384" i="5"/>
  <c r="AW385" i="5"/>
  <c r="BI385" i="5"/>
  <c r="BU385" i="5"/>
  <c r="AT386" i="5"/>
  <c r="BF386" i="5"/>
  <c r="BR386" i="5"/>
  <c r="AR387" i="5"/>
  <c r="AT384" i="5"/>
  <c r="BB384" i="5"/>
  <c r="BJ384" i="5"/>
  <c r="BR384" i="5"/>
  <c r="BZ384" i="5"/>
  <c r="AT385" i="5"/>
  <c r="BB385" i="5"/>
  <c r="BJ385" i="5"/>
  <c r="BR385" i="5"/>
  <c r="BZ385" i="5"/>
  <c r="AU386" i="5"/>
  <c r="BC386" i="5"/>
  <c r="BK386" i="5"/>
  <c r="BS386" i="5"/>
  <c r="BA387" i="5"/>
  <c r="BI387" i="5"/>
  <c r="BQ387" i="5"/>
  <c r="BY387" i="5"/>
  <c r="BY424" i="5" s="1"/>
  <c r="BY425" i="5" s="1"/>
  <c r="AV388" i="5"/>
  <c r="BD388" i="5"/>
  <c r="BL388" i="5"/>
  <c r="BT388" i="5"/>
  <c r="AV389" i="5"/>
  <c r="BD389" i="5"/>
  <c r="BL389" i="5"/>
  <c r="BT389" i="5"/>
  <c r="AS390" i="5"/>
  <c r="BA390" i="5"/>
  <c r="BM390" i="5"/>
  <c r="BU390" i="5"/>
  <c r="AU391" i="5"/>
  <c r="BC391" i="5"/>
  <c r="BK391" i="5"/>
  <c r="BS391" i="5"/>
  <c r="AT392" i="5"/>
  <c r="BB392" i="5"/>
  <c r="BJ392" i="5"/>
  <c r="BR392" i="5"/>
  <c r="AT393" i="5"/>
  <c r="BB393" i="5"/>
  <c r="BJ393" i="5"/>
  <c r="BR393" i="5"/>
  <c r="AU394" i="5"/>
  <c r="BW1032" i="5"/>
  <c r="BW1033" i="5" s="1"/>
  <c r="CB126" i="5"/>
  <c r="CB127" i="5" s="1"/>
  <c r="AQ384" i="5"/>
  <c r="AU384" i="5"/>
  <c r="AY384" i="5"/>
  <c r="BC384" i="5"/>
  <c r="BG384" i="5"/>
  <c r="BK384" i="5"/>
  <c r="BO384" i="5"/>
  <c r="BS384" i="5"/>
  <c r="BW384" i="5"/>
  <c r="CA384" i="5"/>
  <c r="CA424" i="5" s="1"/>
  <c r="CA425" i="5" s="1"/>
  <c r="AQ385" i="5"/>
  <c r="AU385" i="5"/>
  <c r="AY385" i="5"/>
  <c r="BC385" i="5"/>
  <c r="BG385" i="5"/>
  <c r="BK385" i="5"/>
  <c r="BO385" i="5"/>
  <c r="BS385" i="5"/>
  <c r="BW385" i="5"/>
  <c r="CA385" i="5"/>
  <c r="AR386" i="5"/>
  <c r="AV386" i="5"/>
  <c r="AZ386" i="5"/>
  <c r="BD386" i="5"/>
  <c r="BH386" i="5"/>
  <c r="BL386" i="5"/>
  <c r="BP386" i="5"/>
  <c r="BT386" i="5"/>
  <c r="BX386" i="5"/>
  <c r="AP387" i="5"/>
  <c r="AT387" i="5"/>
  <c r="AX387" i="5"/>
  <c r="BB387" i="5"/>
  <c r="BF387" i="5"/>
  <c r="BJ387" i="5"/>
  <c r="BN387" i="5"/>
  <c r="BR387" i="5"/>
  <c r="BV387" i="5"/>
  <c r="AS388" i="5"/>
  <c r="AW388" i="5"/>
  <c r="BA388" i="5"/>
  <c r="BE388" i="5"/>
  <c r="BI388" i="5"/>
  <c r="BM388" i="5"/>
  <c r="BQ388" i="5"/>
  <c r="BU388" i="5"/>
  <c r="AS389" i="5"/>
  <c r="AW389" i="5"/>
  <c r="BA389" i="5"/>
  <c r="BE389" i="5"/>
  <c r="BI389" i="5"/>
  <c r="BM389" i="5"/>
  <c r="BQ389" i="5"/>
  <c r="BU389" i="5"/>
  <c r="AP390" i="5"/>
  <c r="AT390" i="5"/>
  <c r="AX390" i="5"/>
  <c r="BB390" i="5"/>
  <c r="BF390" i="5"/>
  <c r="BJ390" i="5"/>
  <c r="BN390" i="5"/>
  <c r="BR390" i="5"/>
  <c r="BV390" i="5"/>
  <c r="AR391" i="5"/>
  <c r="AV391" i="5"/>
  <c r="AZ391" i="5"/>
  <c r="BD391" i="5"/>
  <c r="BH391" i="5"/>
  <c r="BL391" i="5"/>
  <c r="BP391" i="5"/>
  <c r="BT391" i="5"/>
  <c r="AQ392" i="5"/>
  <c r="AU392" i="5"/>
  <c r="AY392" i="5"/>
  <c r="BC392" i="5"/>
  <c r="BG392" i="5"/>
  <c r="BK392" i="5"/>
  <c r="BO392" i="5"/>
  <c r="BS392" i="5"/>
  <c r="AQ393" i="5"/>
  <c r="AU393" i="5"/>
  <c r="AY393" i="5"/>
  <c r="BC393" i="5"/>
  <c r="BG393" i="5"/>
  <c r="BK393" i="5"/>
  <c r="BO393" i="5"/>
  <c r="BS393" i="5"/>
  <c r="AR394" i="5"/>
  <c r="AV394" i="5"/>
  <c r="AZ394" i="5"/>
  <c r="BD394" i="5"/>
  <c r="BH394" i="5"/>
  <c r="BL394" i="5"/>
  <c r="BP394" i="5"/>
  <c r="AP395" i="5"/>
  <c r="AT395" i="5"/>
  <c r="AX395" i="5"/>
  <c r="BB395" i="5"/>
  <c r="BF395" i="5"/>
  <c r="BJ395" i="5"/>
  <c r="BN395" i="5"/>
  <c r="AS396" i="5"/>
  <c r="AW396" i="5"/>
  <c r="BA396" i="5"/>
  <c r="BE396" i="5"/>
  <c r="BI396" i="5"/>
  <c r="BM396" i="5"/>
  <c r="AS397" i="5"/>
  <c r="AW397" i="5"/>
  <c r="BA397" i="5"/>
  <c r="BE397" i="5"/>
  <c r="BI397" i="5"/>
  <c r="BM397" i="5"/>
  <c r="AP398" i="5"/>
  <c r="AT398" i="5"/>
  <c r="AX398" i="5"/>
  <c r="BB398" i="5"/>
  <c r="BF398" i="5"/>
  <c r="BJ398" i="5"/>
  <c r="BN398" i="5"/>
  <c r="AR399" i="5"/>
  <c r="AV399" i="5"/>
  <c r="AZ399" i="5"/>
  <c r="BD399" i="5"/>
  <c r="BH399" i="5"/>
  <c r="BL399" i="5"/>
  <c r="AQ400" i="5"/>
  <c r="AU400" i="5"/>
  <c r="AY400" i="5"/>
  <c r="BC400" i="5"/>
  <c r="BG400" i="5"/>
  <c r="BK400" i="5"/>
  <c r="AQ401" i="5"/>
  <c r="AU401" i="5"/>
  <c r="AY401" i="5"/>
  <c r="BC401" i="5"/>
  <c r="BG401" i="5"/>
  <c r="BK401" i="5"/>
  <c r="AR402" i="5"/>
  <c r="AV402" i="5"/>
  <c r="AZ402" i="5"/>
  <c r="BD402" i="5"/>
  <c r="BH402" i="5"/>
  <c r="AP403" i="5"/>
  <c r="AT403" i="5"/>
  <c r="AX403" i="5"/>
  <c r="BB403" i="5"/>
  <c r="BF403" i="5"/>
  <c r="AS404" i="5"/>
  <c r="AW404" i="5"/>
  <c r="BA404" i="5"/>
  <c r="BE404" i="5"/>
  <c r="AS405" i="5"/>
  <c r="AW405" i="5"/>
  <c r="BA405" i="5"/>
  <c r="BE405" i="5"/>
  <c r="AP406" i="5"/>
  <c r="AT406" i="5"/>
  <c r="AX406" i="5"/>
  <c r="BB406" i="5"/>
  <c r="BF406" i="5"/>
  <c r="AR407" i="5"/>
  <c r="AV407" i="5"/>
  <c r="AZ407" i="5"/>
  <c r="BD407" i="5"/>
  <c r="AQ408" i="5"/>
  <c r="AU408" i="5"/>
  <c r="AY408" i="5"/>
  <c r="BC408" i="5"/>
  <c r="AQ409" i="5"/>
  <c r="AU409" i="5"/>
  <c r="AY409" i="5"/>
  <c r="BC409" i="5"/>
  <c r="AR410" i="5"/>
  <c r="AV410" i="5"/>
  <c r="AZ410" i="5"/>
  <c r="AP411" i="5"/>
  <c r="AT411" i="5"/>
  <c r="AX411" i="5"/>
  <c r="AS412" i="5"/>
  <c r="AW412" i="5"/>
  <c r="AS413" i="5"/>
  <c r="AW413" i="5"/>
  <c r="AP414" i="5"/>
  <c r="AT414" i="5"/>
  <c r="AX414" i="5"/>
  <c r="AR415" i="5"/>
  <c r="AV415" i="5"/>
  <c r="AQ416" i="5"/>
  <c r="AU416" i="5"/>
  <c r="AQ417" i="5"/>
  <c r="AU417" i="5"/>
  <c r="AR418" i="5"/>
  <c r="AP419" i="5"/>
  <c r="AP422" i="5"/>
  <c r="CB729" i="5"/>
  <c r="CB730" i="5" s="1"/>
  <c r="AP787" i="5"/>
  <c r="AT787" i="5"/>
  <c r="AX787" i="5"/>
  <c r="BB787" i="5"/>
  <c r="BF787" i="5"/>
  <c r="BJ787" i="5"/>
  <c r="BN787" i="5"/>
  <c r="BR787" i="5"/>
  <c r="BV787" i="5"/>
  <c r="CA827" i="5"/>
  <c r="CA828" i="5" s="1"/>
  <c r="BZ787" i="5"/>
  <c r="AP788" i="5"/>
  <c r="AT788" i="5"/>
  <c r="AX788" i="5"/>
  <c r="BB788" i="5"/>
  <c r="BF788" i="5"/>
  <c r="BJ788" i="5"/>
  <c r="BN788" i="5"/>
  <c r="BR788" i="5"/>
  <c r="BV788" i="5"/>
  <c r="BZ788" i="5"/>
  <c r="AQ789" i="5"/>
  <c r="AU789" i="5"/>
  <c r="AY789" i="5"/>
  <c r="BC789" i="5"/>
  <c r="BG789" i="5"/>
  <c r="BK789" i="5"/>
  <c r="BO789" i="5"/>
  <c r="BS789" i="5"/>
  <c r="BW789" i="5"/>
  <c r="AS790" i="5"/>
  <c r="AW790" i="5"/>
  <c r="BA790" i="5"/>
  <c r="BE790" i="5"/>
  <c r="BI790" i="5"/>
  <c r="BM790" i="5"/>
  <c r="BQ790" i="5"/>
  <c r="BU790" i="5"/>
  <c r="BY790" i="5"/>
  <c r="AR791" i="5"/>
  <c r="AV791" i="5"/>
  <c r="AZ791" i="5"/>
  <c r="BD791" i="5"/>
  <c r="BH791" i="5"/>
  <c r="BL791" i="5"/>
  <c r="BP791" i="5"/>
  <c r="BT791" i="5"/>
  <c r="BX791" i="5"/>
  <c r="AR792" i="5"/>
  <c r="AV792" i="5"/>
  <c r="AZ792" i="5"/>
  <c r="BD792" i="5"/>
  <c r="BH792" i="5"/>
  <c r="BL792" i="5"/>
  <c r="BP792" i="5"/>
  <c r="BT792" i="5"/>
  <c r="AS793" i="5"/>
  <c r="AW793" i="5"/>
  <c r="BA793" i="5"/>
  <c r="BE793" i="5"/>
  <c r="BI793" i="5"/>
  <c r="BM793" i="5"/>
  <c r="BQ793" i="5"/>
  <c r="BU793" i="5"/>
  <c r="AQ794" i="5"/>
  <c r="AU794" i="5"/>
  <c r="AY794" i="5"/>
  <c r="BC794" i="5"/>
  <c r="BG794" i="5"/>
  <c r="BK794" i="5"/>
  <c r="BO794" i="5"/>
  <c r="BS794" i="5"/>
  <c r="AP795" i="5"/>
  <c r="AT795" i="5"/>
  <c r="AX795" i="5"/>
  <c r="BB795" i="5"/>
  <c r="BF795" i="5"/>
  <c r="BJ795" i="5"/>
  <c r="BN795" i="5"/>
  <c r="BR795" i="5"/>
  <c r="AP796" i="5"/>
  <c r="AT796" i="5"/>
  <c r="AX796" i="5"/>
  <c r="BB796" i="5"/>
  <c r="BF796" i="5"/>
  <c r="BJ796" i="5"/>
  <c r="BN796" i="5"/>
  <c r="BR796" i="5"/>
  <c r="AQ797" i="5"/>
  <c r="AU797" i="5"/>
  <c r="AY797" i="5"/>
  <c r="BC797" i="5"/>
  <c r="BG797" i="5"/>
  <c r="BK797" i="5"/>
  <c r="BO797" i="5"/>
  <c r="AS798" i="5"/>
  <c r="AW798" i="5"/>
  <c r="BA798" i="5"/>
  <c r="BE798" i="5"/>
  <c r="BI798" i="5"/>
  <c r="BM798" i="5"/>
  <c r="BQ798" i="5"/>
  <c r="AR799" i="5"/>
  <c r="AV799" i="5"/>
  <c r="AZ799" i="5"/>
  <c r="BD799" i="5"/>
  <c r="BH799" i="5"/>
  <c r="BL799" i="5"/>
  <c r="BP799" i="5"/>
  <c r="AR800" i="5"/>
  <c r="AV800" i="5"/>
  <c r="AZ800" i="5"/>
  <c r="BD800" i="5"/>
  <c r="BH800" i="5"/>
  <c r="BL800" i="5"/>
  <c r="AS801" i="5"/>
  <c r="AW801" i="5"/>
  <c r="BA801" i="5"/>
  <c r="BE801" i="5"/>
  <c r="BI801" i="5"/>
  <c r="BM801" i="5"/>
  <c r="AQ802" i="5"/>
  <c r="AU802" i="5"/>
  <c r="AY802" i="5"/>
  <c r="BC802" i="5"/>
  <c r="BG802" i="5"/>
  <c r="BK802" i="5"/>
  <c r="AP803" i="5"/>
  <c r="AT803" i="5"/>
  <c r="AX803" i="5"/>
  <c r="BB803" i="5"/>
  <c r="BF803" i="5"/>
  <c r="BJ803" i="5"/>
  <c r="AP804" i="5"/>
  <c r="AT804" i="5"/>
  <c r="AX804" i="5"/>
  <c r="BB804" i="5"/>
  <c r="BF804" i="5"/>
  <c r="BJ804" i="5"/>
  <c r="AQ805" i="5"/>
  <c r="AU805" i="5"/>
  <c r="AY805" i="5"/>
  <c r="BC805" i="5"/>
  <c r="BG805" i="5"/>
  <c r="AS806" i="5"/>
  <c r="AW806" i="5"/>
  <c r="BA806" i="5"/>
  <c r="BE806" i="5"/>
  <c r="BI806" i="5"/>
  <c r="AR807" i="5"/>
  <c r="AV807" i="5"/>
  <c r="AZ807" i="5"/>
  <c r="BD807" i="5"/>
  <c r="BH807" i="5"/>
  <c r="AR808" i="5"/>
  <c r="AV808" i="5"/>
  <c r="AZ808" i="5"/>
  <c r="BD808" i="5"/>
  <c r="AS809" i="5"/>
  <c r="AW809" i="5"/>
  <c r="BA809" i="5"/>
  <c r="BE809" i="5"/>
  <c r="AQ810" i="5"/>
  <c r="AU810" i="5"/>
  <c r="AY810" i="5"/>
  <c r="BC810" i="5"/>
  <c r="AP811" i="5"/>
  <c r="AT811" i="5"/>
  <c r="AX811" i="5"/>
  <c r="BB811" i="5"/>
  <c r="AP812" i="5"/>
  <c r="AT812" i="5"/>
  <c r="AX812" i="5"/>
  <c r="BB812" i="5"/>
  <c r="AQ813" i="5"/>
  <c r="AU813" i="5"/>
  <c r="AY813" i="5"/>
  <c r="AS814" i="5"/>
  <c r="AW814" i="5"/>
  <c r="BA814" i="5"/>
  <c r="AR815" i="5"/>
  <c r="AV815" i="5"/>
  <c r="AZ815" i="5"/>
  <c r="AR816" i="5"/>
  <c r="AV816" i="5"/>
  <c r="AS817" i="5"/>
  <c r="AW817" i="5"/>
  <c r="AQ818" i="5"/>
  <c r="AU818" i="5"/>
  <c r="AP819" i="5"/>
  <c r="AT819" i="5"/>
  <c r="AP820" i="5"/>
  <c r="AT820" i="5"/>
  <c r="AQ821" i="5"/>
  <c r="AS822" i="5"/>
  <c r="AR823" i="5"/>
  <c r="CB1232" i="5"/>
  <c r="CB1233" i="5" s="1"/>
  <c r="CG384" i="5"/>
  <c r="CK384" i="5"/>
  <c r="CO384" i="5"/>
  <c r="CS384" i="5"/>
  <c r="CW384" i="5"/>
  <c r="DA384" i="5"/>
  <c r="DE384" i="5"/>
  <c r="DI384" i="5"/>
  <c r="DM384" i="5"/>
  <c r="CG385" i="5"/>
  <c r="CK385" i="5"/>
  <c r="CO385" i="5"/>
  <c r="CS385" i="5"/>
  <c r="CW385" i="5"/>
  <c r="DA385" i="5"/>
  <c r="DE385" i="5"/>
  <c r="DI385" i="5"/>
  <c r="DM385" i="5"/>
  <c r="CD386" i="5"/>
  <c r="CH386" i="5"/>
  <c r="CL386" i="5"/>
  <c r="CP386" i="5"/>
  <c r="CT386" i="5"/>
  <c r="CX386" i="5"/>
  <c r="DB386" i="5"/>
  <c r="DF386" i="5"/>
  <c r="DJ386" i="5"/>
  <c r="DN386" i="5"/>
  <c r="CF387" i="5"/>
  <c r="CJ387" i="5"/>
  <c r="CN387" i="5"/>
  <c r="CR387" i="5"/>
  <c r="CV387" i="5"/>
  <c r="CZ387" i="5"/>
  <c r="DD387" i="5"/>
  <c r="DH387" i="5"/>
  <c r="DL387" i="5"/>
  <c r="CE388" i="5"/>
  <c r="CI388" i="5"/>
  <c r="CM388" i="5"/>
  <c r="CQ388" i="5"/>
  <c r="CU388" i="5"/>
  <c r="CY388" i="5"/>
  <c r="DC388" i="5"/>
  <c r="DG388" i="5"/>
  <c r="DK388" i="5"/>
  <c r="CE389" i="5"/>
  <c r="CI389" i="5"/>
  <c r="CM389" i="5"/>
  <c r="CQ389" i="5"/>
  <c r="CU389" i="5"/>
  <c r="CY389" i="5"/>
  <c r="DC389" i="5"/>
  <c r="DG389" i="5"/>
  <c r="DK389" i="5"/>
  <c r="CF390" i="5"/>
  <c r="CJ390" i="5"/>
  <c r="CN390" i="5"/>
  <c r="CR390" i="5"/>
  <c r="CV390" i="5"/>
  <c r="CZ390" i="5"/>
  <c r="DD390" i="5"/>
  <c r="DH390" i="5"/>
  <c r="CD391" i="5"/>
  <c r="CH391" i="5"/>
  <c r="CL391" i="5"/>
  <c r="CP391" i="5"/>
  <c r="CT391" i="5"/>
  <c r="CX391" i="5"/>
  <c r="DB391" i="5"/>
  <c r="DF391" i="5"/>
  <c r="CG392" i="5"/>
  <c r="CK392" i="5"/>
  <c r="CO392" i="5"/>
  <c r="CS392" i="5"/>
  <c r="CW392" i="5"/>
  <c r="DA392" i="5"/>
  <c r="DE392" i="5"/>
  <c r="CG393" i="5"/>
  <c r="CK393" i="5"/>
  <c r="CO393" i="5"/>
  <c r="CS393" i="5"/>
  <c r="CW393" i="5"/>
  <c r="DA393" i="5"/>
  <c r="DE393" i="5"/>
  <c r="CD394" i="5"/>
  <c r="CH394" i="5"/>
  <c r="CL394" i="5"/>
  <c r="CP394" i="5"/>
  <c r="CT394" i="5"/>
  <c r="CX394" i="5"/>
  <c r="DB394" i="5"/>
  <c r="DF394" i="5"/>
  <c r="CF395" i="5"/>
  <c r="CJ395" i="5"/>
  <c r="CN395" i="5"/>
  <c r="CR395" i="5"/>
  <c r="CV395" i="5"/>
  <c r="CZ395" i="5"/>
  <c r="DD395" i="5"/>
  <c r="CE396" i="5"/>
  <c r="CI396" i="5"/>
  <c r="CM396" i="5"/>
  <c r="CQ396" i="5"/>
  <c r="CU396" i="5"/>
  <c r="CY396" i="5"/>
  <c r="DC396" i="5"/>
  <c r="CE397" i="5"/>
  <c r="CI397" i="5"/>
  <c r="CM397" i="5"/>
  <c r="CQ397" i="5"/>
  <c r="CU397" i="5"/>
  <c r="CY397" i="5"/>
  <c r="DC397" i="5"/>
  <c r="CF398" i="5"/>
  <c r="CJ398" i="5"/>
  <c r="CN398" i="5"/>
  <c r="CR398" i="5"/>
  <c r="CV398" i="5"/>
  <c r="CZ398" i="5"/>
  <c r="CD399" i="5"/>
  <c r="CH399" i="5"/>
  <c r="CL399" i="5"/>
  <c r="CP399" i="5"/>
  <c r="CT399" i="5"/>
  <c r="CX399" i="5"/>
  <c r="CG400" i="5"/>
  <c r="CK400" i="5"/>
  <c r="CO400" i="5"/>
  <c r="CS400" i="5"/>
  <c r="CW400" i="5"/>
  <c r="CG401" i="5"/>
  <c r="CK401" i="5"/>
  <c r="CO401" i="5"/>
  <c r="CS401" i="5"/>
  <c r="CW401" i="5"/>
  <c r="CD402" i="5"/>
  <c r="CH402" i="5"/>
  <c r="CL402" i="5"/>
  <c r="CP402" i="5"/>
  <c r="CT402" i="5"/>
  <c r="CX402" i="5"/>
  <c r="CF403" i="5"/>
  <c r="CJ403" i="5"/>
  <c r="CN403" i="5"/>
  <c r="CR403" i="5"/>
  <c r="CV403" i="5"/>
  <c r="CE404" i="5"/>
  <c r="CI404" i="5"/>
  <c r="CM404" i="5"/>
  <c r="CQ404" i="5"/>
  <c r="CU404" i="5"/>
  <c r="CE405" i="5"/>
  <c r="CI405" i="5"/>
  <c r="CM405" i="5"/>
  <c r="CQ405" i="5"/>
  <c r="CU405" i="5"/>
  <c r="CF406" i="5"/>
  <c r="CJ406" i="5"/>
  <c r="CN406" i="5"/>
  <c r="CR406" i="5"/>
  <c r="CD407" i="5"/>
  <c r="CH407" i="5"/>
  <c r="CL407" i="5"/>
  <c r="CP407" i="5"/>
  <c r="CG408" i="5"/>
  <c r="CK408" i="5"/>
  <c r="CO408" i="5"/>
  <c r="CG409" i="5"/>
  <c r="CK409" i="5"/>
  <c r="CO409" i="5"/>
  <c r="CD410" i="5"/>
  <c r="CH410" i="5"/>
  <c r="CL410" i="5"/>
  <c r="CP410" i="5"/>
  <c r="CF411" i="5"/>
  <c r="CJ411" i="5"/>
  <c r="CN411" i="5"/>
  <c r="CE412" i="5"/>
  <c r="CI412" i="5"/>
  <c r="CM412" i="5"/>
  <c r="CE413" i="5"/>
  <c r="CI413" i="5"/>
  <c r="CM413" i="5"/>
  <c r="CF414" i="5"/>
  <c r="CJ414" i="5"/>
  <c r="CD415" i="5"/>
  <c r="CH415" i="5"/>
  <c r="CG416" i="5"/>
  <c r="CG417" i="5"/>
  <c r="CD418" i="5"/>
  <c r="CH418" i="5"/>
  <c r="CF419" i="5"/>
  <c r="CE420" i="5"/>
  <c r="CE421" i="5"/>
  <c r="CD787" i="5"/>
  <c r="CH787" i="5"/>
  <c r="CL787" i="5"/>
  <c r="CP787" i="5"/>
  <c r="CT787" i="5"/>
  <c r="CX787" i="5"/>
  <c r="DB787" i="5"/>
  <c r="DF787" i="5"/>
  <c r="DJ787" i="5"/>
  <c r="DN787" i="5"/>
  <c r="CD788" i="5"/>
  <c r="CH788" i="5"/>
  <c r="CL788" i="5"/>
  <c r="CP788" i="5"/>
  <c r="CT788" i="5"/>
  <c r="CX788" i="5"/>
  <c r="DB788" i="5"/>
  <c r="DF788" i="5"/>
  <c r="DJ788" i="5"/>
  <c r="DN788" i="5"/>
  <c r="CE789" i="5"/>
  <c r="CI789" i="5"/>
  <c r="CM789" i="5"/>
  <c r="CQ789" i="5"/>
  <c r="CU789" i="5"/>
  <c r="CY789" i="5"/>
  <c r="DC789" i="5"/>
  <c r="DG789" i="5"/>
  <c r="DK789" i="5"/>
  <c r="CG790" i="5"/>
  <c r="CK790" i="5"/>
  <c r="CO790" i="5"/>
  <c r="CS790" i="5"/>
  <c r="CW790" i="5"/>
  <c r="DA790" i="5"/>
  <c r="DE790" i="5"/>
  <c r="DI790" i="5"/>
  <c r="DM790" i="5"/>
  <c r="CF791" i="5"/>
  <c r="CJ791" i="5"/>
  <c r="CN791" i="5"/>
  <c r="CR791" i="5"/>
  <c r="CV791" i="5"/>
  <c r="CZ791" i="5"/>
  <c r="DD791" i="5"/>
  <c r="DH791" i="5"/>
  <c r="DL791" i="5"/>
  <c r="CF792" i="5"/>
  <c r="CJ792" i="5"/>
  <c r="CN792" i="5"/>
  <c r="CR792" i="5"/>
  <c r="CV792" i="5"/>
  <c r="CZ792" i="5"/>
  <c r="DD792" i="5"/>
  <c r="DH792" i="5"/>
  <c r="CG793" i="5"/>
  <c r="CK793" i="5"/>
  <c r="CO793" i="5"/>
  <c r="CS793" i="5"/>
  <c r="CW793" i="5"/>
  <c r="DA793" i="5"/>
  <c r="DE793" i="5"/>
  <c r="DI793" i="5"/>
  <c r="CE794" i="5"/>
  <c r="CI794" i="5"/>
  <c r="CM794" i="5"/>
  <c r="CQ794" i="5"/>
  <c r="CU794" i="5"/>
  <c r="CY794" i="5"/>
  <c r="DC794" i="5"/>
  <c r="DG794" i="5"/>
  <c r="CD795" i="5"/>
  <c r="CH795" i="5"/>
  <c r="CL795" i="5"/>
  <c r="CP795" i="5"/>
  <c r="CT795" i="5"/>
  <c r="CX795" i="5"/>
  <c r="DB795" i="5"/>
  <c r="DF795" i="5"/>
  <c r="CD796" i="5"/>
  <c r="CH796" i="5"/>
  <c r="CL796" i="5"/>
  <c r="CP796" i="5"/>
  <c r="CT796" i="5"/>
  <c r="CX796" i="5"/>
  <c r="DB796" i="5"/>
  <c r="DF796" i="5"/>
  <c r="CE797" i="5"/>
  <c r="CI797" i="5"/>
  <c r="CM797" i="5"/>
  <c r="CQ797" i="5"/>
  <c r="CU797" i="5"/>
  <c r="CY797" i="5"/>
  <c r="DC797" i="5"/>
  <c r="CG798" i="5"/>
  <c r="CK798" i="5"/>
  <c r="CO798" i="5"/>
  <c r="CS798" i="5"/>
  <c r="CW798" i="5"/>
  <c r="DA798" i="5"/>
  <c r="DE798" i="5"/>
  <c r="CF799" i="5"/>
  <c r="CJ799" i="5"/>
  <c r="CN799" i="5"/>
  <c r="CR799" i="5"/>
  <c r="CV799" i="5"/>
  <c r="CZ799" i="5"/>
  <c r="DD799" i="5"/>
  <c r="CF800" i="5"/>
  <c r="CJ800" i="5"/>
  <c r="CN800" i="5"/>
  <c r="CR800" i="5"/>
  <c r="CV800" i="5"/>
  <c r="CZ800" i="5"/>
  <c r="CG801" i="5"/>
  <c r="CK801" i="5"/>
  <c r="CO801" i="5"/>
  <c r="CS801" i="5"/>
  <c r="CW801" i="5"/>
  <c r="DA801" i="5"/>
  <c r="CE802" i="5"/>
  <c r="CI802" i="5"/>
  <c r="CM802" i="5"/>
  <c r="CQ802" i="5"/>
  <c r="CU802" i="5"/>
  <c r="CY802" i="5"/>
  <c r="CD803" i="5"/>
  <c r="CH803" i="5"/>
  <c r="CL803" i="5"/>
  <c r="CP803" i="5"/>
  <c r="CT803" i="5"/>
  <c r="CX803" i="5"/>
  <c r="CD804" i="5"/>
  <c r="CH804" i="5"/>
  <c r="CL804" i="5"/>
  <c r="CP804" i="5"/>
  <c r="CT804" i="5"/>
  <c r="CX804" i="5"/>
  <c r="CE805" i="5"/>
  <c r="CI805" i="5"/>
  <c r="CM805" i="5"/>
  <c r="CQ805" i="5"/>
  <c r="CU805" i="5"/>
  <c r="CG806" i="5"/>
  <c r="CK806" i="5"/>
  <c r="CO806" i="5"/>
  <c r="CS806" i="5"/>
  <c r="CW806" i="5"/>
  <c r="CF807" i="5"/>
  <c r="CJ807" i="5"/>
  <c r="CN807" i="5"/>
  <c r="CR807" i="5"/>
  <c r="CV807" i="5"/>
  <c r="CF808" i="5"/>
  <c r="CJ808" i="5"/>
  <c r="CN808" i="5"/>
  <c r="CR808" i="5"/>
  <c r="CG809" i="5"/>
  <c r="CK809" i="5"/>
  <c r="CO809" i="5"/>
  <c r="CS809" i="5"/>
  <c r="CE810" i="5"/>
  <c r="CI810" i="5"/>
  <c r="CM810" i="5"/>
  <c r="CQ810" i="5"/>
  <c r="CD811" i="5"/>
  <c r="CH811" i="5"/>
  <c r="CL811" i="5"/>
  <c r="CP811" i="5"/>
  <c r="CD812" i="5"/>
  <c r="BB394" i="5"/>
  <c r="BF394" i="5"/>
  <c r="BJ394" i="5"/>
  <c r="BN394" i="5"/>
  <c r="BR394" i="5"/>
  <c r="AR395" i="5"/>
  <c r="AV395" i="5"/>
  <c r="AZ395" i="5"/>
  <c r="BD395" i="5"/>
  <c r="BH395" i="5"/>
  <c r="BL395" i="5"/>
  <c r="BP395" i="5"/>
  <c r="AQ396" i="5"/>
  <c r="AU396" i="5"/>
  <c r="AY396" i="5"/>
  <c r="BC396" i="5"/>
  <c r="BG396" i="5"/>
  <c r="BK396" i="5"/>
  <c r="BO396" i="5"/>
  <c r="AQ397" i="5"/>
  <c r="AU397" i="5"/>
  <c r="AY397" i="5"/>
  <c r="BC397" i="5"/>
  <c r="BG397" i="5"/>
  <c r="BK397" i="5"/>
  <c r="BO397" i="5"/>
  <c r="AR398" i="5"/>
  <c r="AV398" i="5"/>
  <c r="AZ398" i="5"/>
  <c r="BD398" i="5"/>
  <c r="BH398" i="5"/>
  <c r="BL398" i="5"/>
  <c r="AP399" i="5"/>
  <c r="AT399" i="5"/>
  <c r="AX399" i="5"/>
  <c r="BB399" i="5"/>
  <c r="BF399" i="5"/>
  <c r="BJ399" i="5"/>
  <c r="AS400" i="5"/>
  <c r="AW400" i="5"/>
  <c r="BA400" i="5"/>
  <c r="BE400" i="5"/>
  <c r="BI400" i="5"/>
  <c r="AS401" i="5"/>
  <c r="AW401" i="5"/>
  <c r="BA401" i="5"/>
  <c r="BE401" i="5"/>
  <c r="BI401" i="5"/>
  <c r="AP402" i="5"/>
  <c r="AT402" i="5"/>
  <c r="AX402" i="5"/>
  <c r="BB402" i="5"/>
  <c r="BF402" i="5"/>
  <c r="BJ402" i="5"/>
  <c r="AR403" i="5"/>
  <c r="AV403" i="5"/>
  <c r="AZ403" i="5"/>
  <c r="BD403" i="5"/>
  <c r="BH403" i="5"/>
  <c r="AQ404" i="5"/>
  <c r="AU404" i="5"/>
  <c r="AY404" i="5"/>
  <c r="BC404" i="5"/>
  <c r="BG404" i="5"/>
  <c r="AQ405" i="5"/>
  <c r="AU405" i="5"/>
  <c r="AY405" i="5"/>
  <c r="BC405" i="5"/>
  <c r="BG405" i="5"/>
  <c r="AR406" i="5"/>
  <c r="AV406" i="5"/>
  <c r="AZ406" i="5"/>
  <c r="BD406" i="5"/>
  <c r="AP407" i="5"/>
  <c r="AT407" i="5"/>
  <c r="AX407" i="5"/>
  <c r="BB407" i="5"/>
  <c r="AS408" i="5"/>
  <c r="AW408" i="5"/>
  <c r="BA408" i="5"/>
  <c r="AS409" i="5"/>
  <c r="AW409" i="5"/>
  <c r="BA409" i="5"/>
  <c r="AP410" i="5"/>
  <c r="AT410" i="5"/>
  <c r="AX410" i="5"/>
  <c r="BB410" i="5"/>
  <c r="AR411" i="5"/>
  <c r="AV411" i="5"/>
  <c r="AZ411" i="5"/>
  <c r="AQ412" i="5"/>
  <c r="AU412" i="5"/>
  <c r="AY412" i="5"/>
  <c r="AQ413" i="5"/>
  <c r="AU413" i="5"/>
  <c r="AY413" i="5"/>
  <c r="AR414" i="5"/>
  <c r="AV414" i="5"/>
  <c r="AP415" i="5"/>
  <c r="AT415" i="5"/>
  <c r="AS416" i="5"/>
  <c r="AS417" i="5"/>
  <c r="AP418" i="5"/>
  <c r="AT418" i="5"/>
  <c r="AR419" i="5"/>
  <c r="AQ420" i="5"/>
  <c r="AQ421" i="5"/>
  <c r="AR787" i="5"/>
  <c r="AV787" i="5"/>
  <c r="AZ787" i="5"/>
  <c r="BD787" i="5"/>
  <c r="BH787" i="5"/>
  <c r="BL787" i="5"/>
  <c r="BP787" i="5"/>
  <c r="BT787" i="5"/>
  <c r="BX787" i="5"/>
  <c r="CB787" i="5"/>
  <c r="AR788" i="5"/>
  <c r="AV788" i="5"/>
  <c r="AZ788" i="5"/>
  <c r="BD788" i="5"/>
  <c r="BH788" i="5"/>
  <c r="BL788" i="5"/>
  <c r="BP788" i="5"/>
  <c r="BT788" i="5"/>
  <c r="BX788" i="5"/>
  <c r="AS789" i="5"/>
  <c r="AW789" i="5"/>
  <c r="BA789" i="5"/>
  <c r="BE789" i="5"/>
  <c r="BI789" i="5"/>
  <c r="BM789" i="5"/>
  <c r="BQ789" i="5"/>
  <c r="BU789" i="5"/>
  <c r="BY789" i="5"/>
  <c r="AQ790" i="5"/>
  <c r="AU790" i="5"/>
  <c r="AY790" i="5"/>
  <c r="BC790" i="5"/>
  <c r="BG790" i="5"/>
  <c r="BK790" i="5"/>
  <c r="BO790" i="5"/>
  <c r="BS790" i="5"/>
  <c r="BW790" i="5"/>
  <c r="AP791" i="5"/>
  <c r="AT791" i="5"/>
  <c r="AX791" i="5"/>
  <c r="BB791" i="5"/>
  <c r="BF791" i="5"/>
  <c r="BJ791" i="5"/>
  <c r="BN791" i="5"/>
  <c r="BR791" i="5"/>
  <c r="BV791" i="5"/>
  <c r="AP792" i="5"/>
  <c r="AT792" i="5"/>
  <c r="AX792" i="5"/>
  <c r="BB792" i="5"/>
  <c r="BF792" i="5"/>
  <c r="BJ792" i="5"/>
  <c r="BN792" i="5"/>
  <c r="BR792" i="5"/>
  <c r="BV792" i="5"/>
  <c r="AQ793" i="5"/>
  <c r="AU793" i="5"/>
  <c r="AY793" i="5"/>
  <c r="BC793" i="5"/>
  <c r="BG793" i="5"/>
  <c r="BK793" i="5"/>
  <c r="BO793" i="5"/>
  <c r="BS793" i="5"/>
  <c r="AS794" i="5"/>
  <c r="AW794" i="5"/>
  <c r="BA794" i="5"/>
  <c r="BE794" i="5"/>
  <c r="BI794" i="5"/>
  <c r="BM794" i="5"/>
  <c r="BQ794" i="5"/>
  <c r="BU794" i="5"/>
  <c r="AR795" i="5"/>
  <c r="AV795" i="5"/>
  <c r="AZ795" i="5"/>
  <c r="BD795" i="5"/>
  <c r="BH795" i="5"/>
  <c r="BL795" i="5"/>
  <c r="BP795" i="5"/>
  <c r="BT795" i="5"/>
  <c r="AR796" i="5"/>
  <c r="AV796" i="5"/>
  <c r="AZ796" i="5"/>
  <c r="BD796" i="5"/>
  <c r="BH796" i="5"/>
  <c r="BL796" i="5"/>
  <c r="BP796" i="5"/>
  <c r="AS797" i="5"/>
  <c r="AW797" i="5"/>
  <c r="BA797" i="5"/>
  <c r="BE797" i="5"/>
  <c r="BI797" i="5"/>
  <c r="BM797" i="5"/>
  <c r="BQ797" i="5"/>
  <c r="AQ798" i="5"/>
  <c r="AU798" i="5"/>
  <c r="AY798" i="5"/>
  <c r="BC798" i="5"/>
  <c r="BG798" i="5"/>
  <c r="BK798" i="5"/>
  <c r="BO798" i="5"/>
  <c r="AP799" i="5"/>
  <c r="AT799" i="5"/>
  <c r="AX799" i="5"/>
  <c r="BB799" i="5"/>
  <c r="BF799" i="5"/>
  <c r="BJ799" i="5"/>
  <c r="BN799" i="5"/>
  <c r="AP800" i="5"/>
  <c r="AT800" i="5"/>
  <c r="AX800" i="5"/>
  <c r="BB800" i="5"/>
  <c r="BF800" i="5"/>
  <c r="BJ800" i="5"/>
  <c r="BN800" i="5"/>
  <c r="AQ801" i="5"/>
  <c r="AU801" i="5"/>
  <c r="AY801" i="5"/>
  <c r="BC801" i="5"/>
  <c r="BG801" i="5"/>
  <c r="BK801" i="5"/>
  <c r="AS802" i="5"/>
  <c r="AW802" i="5"/>
  <c r="BA802" i="5"/>
  <c r="BE802" i="5"/>
  <c r="BI802" i="5"/>
  <c r="BM802" i="5"/>
  <c r="AR803" i="5"/>
  <c r="AV803" i="5"/>
  <c r="AZ803" i="5"/>
  <c r="BD803" i="5"/>
  <c r="BH803" i="5"/>
  <c r="BL803" i="5"/>
  <c r="AR804" i="5"/>
  <c r="AV804" i="5"/>
  <c r="AZ804" i="5"/>
  <c r="BD804" i="5"/>
  <c r="BH804" i="5"/>
  <c r="AS805" i="5"/>
  <c r="AW805" i="5"/>
  <c r="BA805" i="5"/>
  <c r="BE805" i="5"/>
  <c r="BI805" i="5"/>
  <c r="AQ806" i="5"/>
  <c r="AU806" i="5"/>
  <c r="AY806" i="5"/>
  <c r="BC806" i="5"/>
  <c r="BG806" i="5"/>
  <c r="AP807" i="5"/>
  <c r="AT807" i="5"/>
  <c r="AX807" i="5"/>
  <c r="BB807" i="5"/>
  <c r="BF807" i="5"/>
  <c r="AP808" i="5"/>
  <c r="AT808" i="5"/>
  <c r="AX808" i="5"/>
  <c r="BB808" i="5"/>
  <c r="BF808" i="5"/>
  <c r="AQ809" i="5"/>
  <c r="AU809" i="5"/>
  <c r="AY809" i="5"/>
  <c r="BC809" i="5"/>
  <c r="AS810" i="5"/>
  <c r="AW810" i="5"/>
  <c r="BA810" i="5"/>
  <c r="BE810" i="5"/>
  <c r="AR811" i="5"/>
  <c r="AV811" i="5"/>
  <c r="AZ811" i="5"/>
  <c r="BD811" i="5"/>
  <c r="AR812" i="5"/>
  <c r="AV812" i="5"/>
  <c r="AZ812" i="5"/>
  <c r="AS813" i="5"/>
  <c r="AW813" i="5"/>
  <c r="BA813" i="5"/>
  <c r="AQ814" i="5"/>
  <c r="AU814" i="5"/>
  <c r="AY814" i="5"/>
  <c r="AP815" i="5"/>
  <c r="AT815" i="5"/>
  <c r="AX815" i="5"/>
  <c r="AP816" i="5"/>
  <c r="AT816" i="5"/>
  <c r="AX816" i="5"/>
  <c r="AQ817" i="5"/>
  <c r="AU817" i="5"/>
  <c r="AS818" i="5"/>
  <c r="AW818" i="5"/>
  <c r="AR819" i="5"/>
  <c r="AV819" i="5"/>
  <c r="AR820" i="5"/>
  <c r="AS821" i="5"/>
  <c r="AQ822" i="5"/>
  <c r="AP823" i="5"/>
  <c r="AP824" i="5"/>
  <c r="CA932" i="5"/>
  <c r="CA933" i="5" s="1"/>
  <c r="CB1132" i="5"/>
  <c r="CB1133" i="5" s="1"/>
  <c r="CE384" i="5"/>
  <c r="CI384" i="5"/>
  <c r="CM384" i="5"/>
  <c r="CQ384" i="5"/>
  <c r="CU384" i="5"/>
  <c r="CY384" i="5"/>
  <c r="DC384" i="5"/>
  <c r="DG384" i="5"/>
  <c r="DK384" i="5"/>
  <c r="DP424" i="5"/>
  <c r="DP425" i="5" s="1"/>
  <c r="DP426" i="5" s="1"/>
  <c r="DP427" i="5" s="1"/>
  <c r="DP429" i="5" s="1"/>
  <c r="DP430" i="5" s="1"/>
  <c r="DO384" i="5"/>
  <c r="CE385" i="5"/>
  <c r="CI385" i="5"/>
  <c r="CM385" i="5"/>
  <c r="CQ385" i="5"/>
  <c r="CU385" i="5"/>
  <c r="CY385" i="5"/>
  <c r="DC385" i="5"/>
  <c r="DG385" i="5"/>
  <c r="DK385" i="5"/>
  <c r="DO385" i="5"/>
  <c r="CF386" i="5"/>
  <c r="CJ386" i="5"/>
  <c r="CN386" i="5"/>
  <c r="CR386" i="5"/>
  <c r="CV386" i="5"/>
  <c r="CZ386" i="5"/>
  <c r="DD386" i="5"/>
  <c r="DH386" i="5"/>
  <c r="DL386" i="5"/>
  <c r="DL424" i="5" s="1"/>
  <c r="DL425" i="5" s="1"/>
  <c r="CD387" i="5"/>
  <c r="CH387" i="5"/>
  <c r="CL387" i="5"/>
  <c r="CP387" i="5"/>
  <c r="CT387" i="5"/>
  <c r="CX387" i="5"/>
  <c r="DB387" i="5"/>
  <c r="DF387" i="5"/>
  <c r="DJ387" i="5"/>
  <c r="CG388" i="5"/>
  <c r="CK388" i="5"/>
  <c r="CO388" i="5"/>
  <c r="CS388" i="5"/>
  <c r="CW388" i="5"/>
  <c r="DA388" i="5"/>
  <c r="DE388" i="5"/>
  <c r="DI388" i="5"/>
  <c r="CG389" i="5"/>
  <c r="CK389" i="5"/>
  <c r="CO389" i="5"/>
  <c r="CS389" i="5"/>
  <c r="CW389" i="5"/>
  <c r="DA389" i="5"/>
  <c r="DE389" i="5"/>
  <c r="DI389" i="5"/>
  <c r="CD390" i="5"/>
  <c r="CH390" i="5"/>
  <c r="CL390" i="5"/>
  <c r="CP390" i="5"/>
  <c r="CT390" i="5"/>
  <c r="CX390" i="5"/>
  <c r="DB390" i="5"/>
  <c r="DF390" i="5"/>
  <c r="DJ390" i="5"/>
  <c r="CF391" i="5"/>
  <c r="CJ391" i="5"/>
  <c r="CN391" i="5"/>
  <c r="CR391" i="5"/>
  <c r="CV391" i="5"/>
  <c r="CZ391" i="5"/>
  <c r="DD391" i="5"/>
  <c r="DH391" i="5"/>
  <c r="CE392" i="5"/>
  <c r="CI392" i="5"/>
  <c r="CM392" i="5"/>
  <c r="CQ392" i="5"/>
  <c r="CU392" i="5"/>
  <c r="CY392" i="5"/>
  <c r="DC392" i="5"/>
  <c r="DG392" i="5"/>
  <c r="CE393" i="5"/>
  <c r="CI393" i="5"/>
  <c r="CM393" i="5"/>
  <c r="CQ393" i="5"/>
  <c r="CU393" i="5"/>
  <c r="CY393" i="5"/>
  <c r="DC393" i="5"/>
  <c r="DG393" i="5"/>
  <c r="CF394" i="5"/>
  <c r="CJ394" i="5"/>
  <c r="CN394" i="5"/>
  <c r="CR394" i="5"/>
  <c r="CV394" i="5"/>
  <c r="CZ394" i="5"/>
  <c r="DD394" i="5"/>
  <c r="CD395" i="5"/>
  <c r="CH395" i="5"/>
  <c r="CL395" i="5"/>
  <c r="CP395" i="5"/>
  <c r="CT395" i="5"/>
  <c r="CX395" i="5"/>
  <c r="DB395" i="5"/>
  <c r="CG396" i="5"/>
  <c r="CK396" i="5"/>
  <c r="CO396" i="5"/>
  <c r="CS396" i="5"/>
  <c r="CW396" i="5"/>
  <c r="DA396" i="5"/>
  <c r="CG397" i="5"/>
  <c r="CK397" i="5"/>
  <c r="CO397" i="5"/>
  <c r="CS397" i="5"/>
  <c r="CW397" i="5"/>
  <c r="DA397" i="5"/>
  <c r="CD398" i="5"/>
  <c r="CH398" i="5"/>
  <c r="CL398" i="5"/>
  <c r="CP398" i="5"/>
  <c r="CT398" i="5"/>
  <c r="CX398" i="5"/>
  <c r="DB398" i="5"/>
  <c r="CF399" i="5"/>
  <c r="CJ399" i="5"/>
  <c r="CN399" i="5"/>
  <c r="CR399" i="5"/>
  <c r="CV399" i="5"/>
  <c r="CZ399" i="5"/>
  <c r="CE400" i="5"/>
  <c r="CI400" i="5"/>
  <c r="CM400" i="5"/>
  <c r="CQ400" i="5"/>
  <c r="CU400" i="5"/>
  <c r="CY400" i="5"/>
  <c r="CE401" i="5"/>
  <c r="CI401" i="5"/>
  <c r="CM401" i="5"/>
  <c r="CQ401" i="5"/>
  <c r="CU401" i="5"/>
  <c r="CY401" i="5"/>
  <c r="CF402" i="5"/>
  <c r="CJ402" i="5"/>
  <c r="CN402" i="5"/>
  <c r="CR402" i="5"/>
  <c r="CV402" i="5"/>
  <c r="CD403" i="5"/>
  <c r="CH403" i="5"/>
  <c r="CL403" i="5"/>
  <c r="CP403" i="5"/>
  <c r="CT403" i="5"/>
  <c r="CG404" i="5"/>
  <c r="CK404" i="5"/>
  <c r="CO404" i="5"/>
  <c r="CS404" i="5"/>
  <c r="CG405" i="5"/>
  <c r="CK405" i="5"/>
  <c r="CO405" i="5"/>
  <c r="CS405" i="5"/>
  <c r="CD406" i="5"/>
  <c r="CH406" i="5"/>
  <c r="CL406" i="5"/>
  <c r="CP406" i="5"/>
  <c r="CT406" i="5"/>
  <c r="CF407" i="5"/>
  <c r="CJ407" i="5"/>
  <c r="CN407" i="5"/>
  <c r="CR407" i="5"/>
  <c r="CE408" i="5"/>
  <c r="CI408" i="5"/>
  <c r="CM408" i="5"/>
  <c r="CQ408" i="5"/>
  <c r="CE409" i="5"/>
  <c r="CI409" i="5"/>
  <c r="CM409" i="5"/>
  <c r="CQ409" i="5"/>
  <c r="CF410" i="5"/>
  <c r="CJ410" i="5"/>
  <c r="CN410" i="5"/>
  <c r="CD411" i="5"/>
  <c r="CH411" i="5"/>
  <c r="CL411" i="5"/>
  <c r="CG412" i="5"/>
  <c r="CK412" i="5"/>
  <c r="CG413" i="5"/>
  <c r="CK413" i="5"/>
  <c r="CD414" i="5"/>
  <c r="CH414" i="5"/>
  <c r="CL414" i="5"/>
  <c r="CF415" i="5"/>
  <c r="CJ415" i="5"/>
  <c r="CE416" i="5"/>
  <c r="CI416" i="5"/>
  <c r="CE417" i="5"/>
  <c r="CI417" i="5"/>
  <c r="CF418" i="5"/>
  <c r="CD419" i="5"/>
  <c r="CD422" i="5"/>
  <c r="CF787" i="5"/>
  <c r="CJ787" i="5"/>
  <c r="CN787" i="5"/>
  <c r="CR787" i="5"/>
  <c r="CV787" i="5"/>
  <c r="CZ787" i="5"/>
  <c r="DD787" i="5"/>
  <c r="DH787" i="5"/>
  <c r="DL787" i="5"/>
  <c r="DP787" i="5"/>
  <c r="CF788" i="5"/>
  <c r="CJ788" i="5"/>
  <c r="CN788" i="5"/>
  <c r="CR788" i="5"/>
  <c r="CV788" i="5"/>
  <c r="CZ788" i="5"/>
  <c r="DD788" i="5"/>
  <c r="DH788" i="5"/>
  <c r="DL788" i="5"/>
  <c r="CG789" i="5"/>
  <c r="CK789" i="5"/>
  <c r="CO789" i="5"/>
  <c r="CS789" i="5"/>
  <c r="CW789" i="5"/>
  <c r="DA789" i="5"/>
  <c r="DE789" i="5"/>
  <c r="DI789" i="5"/>
  <c r="DM789" i="5"/>
  <c r="CE790" i="5"/>
  <c r="CI790" i="5"/>
  <c r="CM790" i="5"/>
  <c r="CQ790" i="5"/>
  <c r="CU790" i="5"/>
  <c r="CY790" i="5"/>
  <c r="DC790" i="5"/>
  <c r="DG790" i="5"/>
  <c r="DK790" i="5"/>
  <c r="CD791" i="5"/>
  <c r="CH791" i="5"/>
  <c r="CL791" i="5"/>
  <c r="CP791" i="5"/>
  <c r="CT791" i="5"/>
  <c r="CX791" i="5"/>
  <c r="DB791" i="5"/>
  <c r="DF791" i="5"/>
  <c r="DJ791" i="5"/>
  <c r="CD792" i="5"/>
  <c r="CH792" i="5"/>
  <c r="CL792" i="5"/>
  <c r="CP792" i="5"/>
  <c r="CT792" i="5"/>
  <c r="CX792" i="5"/>
  <c r="DB792" i="5"/>
  <c r="DF792" i="5"/>
  <c r="DJ792" i="5"/>
  <c r="CE793" i="5"/>
  <c r="CI793" i="5"/>
  <c r="CM793" i="5"/>
  <c r="CQ793" i="5"/>
  <c r="CU793" i="5"/>
  <c r="CY793" i="5"/>
  <c r="DC793" i="5"/>
  <c r="DG793" i="5"/>
  <c r="CG794" i="5"/>
  <c r="CK794" i="5"/>
  <c r="CO794" i="5"/>
  <c r="CS794" i="5"/>
  <c r="CW794" i="5"/>
  <c r="DA794" i="5"/>
  <c r="DE794" i="5"/>
  <c r="DI794" i="5"/>
  <c r="CF795" i="5"/>
  <c r="CJ795" i="5"/>
  <c r="CN795" i="5"/>
  <c r="CR795" i="5"/>
  <c r="CV795" i="5"/>
  <c r="CZ795" i="5"/>
  <c r="DD795" i="5"/>
  <c r="DH795" i="5"/>
  <c r="CF796" i="5"/>
  <c r="CJ796" i="5"/>
  <c r="CN796" i="5"/>
  <c r="CR796" i="5"/>
  <c r="CV796" i="5"/>
  <c r="CZ796" i="5"/>
  <c r="DD796" i="5"/>
  <c r="CG797" i="5"/>
  <c r="CK797" i="5"/>
  <c r="CO797" i="5"/>
  <c r="CS797" i="5"/>
  <c r="CW797" i="5"/>
  <c r="DA797" i="5"/>
  <c r="DE797" i="5"/>
  <c r="CE798" i="5"/>
  <c r="CI798" i="5"/>
  <c r="CM798" i="5"/>
  <c r="CQ798" i="5"/>
  <c r="CU798" i="5"/>
  <c r="CY798" i="5"/>
  <c r="DC798" i="5"/>
  <c r="CD799" i="5"/>
  <c r="CH799" i="5"/>
  <c r="CL799" i="5"/>
  <c r="CP799" i="5"/>
  <c r="CT799" i="5"/>
  <c r="CX799" i="5"/>
  <c r="DB799" i="5"/>
  <c r="CD800" i="5"/>
  <c r="CH800" i="5"/>
  <c r="CL800" i="5"/>
  <c r="CP800" i="5"/>
  <c r="CT800" i="5"/>
  <c r="CX800" i="5"/>
  <c r="DB800" i="5"/>
  <c r="CE801" i="5"/>
  <c r="CI801" i="5"/>
  <c r="CM801" i="5"/>
  <c r="CQ801" i="5"/>
  <c r="CU801" i="5"/>
  <c r="CY801" i="5"/>
  <c r="CG802" i="5"/>
  <c r="CK802" i="5"/>
  <c r="CO802" i="5"/>
  <c r="CS802" i="5"/>
  <c r="CW802" i="5"/>
  <c r="DA802" i="5"/>
  <c r="CF803" i="5"/>
  <c r="CJ803" i="5"/>
  <c r="CN803" i="5"/>
  <c r="CR803" i="5"/>
  <c r="CV803" i="5"/>
  <c r="CZ803" i="5"/>
  <c r="CF804" i="5"/>
  <c r="CJ804" i="5"/>
  <c r="CN804" i="5"/>
  <c r="CR804" i="5"/>
  <c r="CV804" i="5"/>
  <c r="CG805" i="5"/>
  <c r="CK805" i="5"/>
  <c r="CO805" i="5"/>
  <c r="CS805" i="5"/>
  <c r="CW805" i="5"/>
  <c r="CE806" i="5"/>
  <c r="CI806" i="5"/>
  <c r="CM806" i="5"/>
  <c r="CQ806" i="5"/>
  <c r="CU806" i="5"/>
  <c r="CD807" i="5"/>
  <c r="CH807" i="5"/>
  <c r="CL807" i="5"/>
  <c r="CP807" i="5"/>
  <c r="CT807" i="5"/>
  <c r="CD808" i="5"/>
  <c r="CH808" i="5"/>
  <c r="CL808" i="5"/>
  <c r="CP808" i="5"/>
  <c r="CT808" i="5"/>
  <c r="CE809" i="5"/>
  <c r="CI809" i="5"/>
  <c r="CM809" i="5"/>
  <c r="CQ809" i="5"/>
  <c r="CG810" i="5"/>
  <c r="CK810" i="5"/>
  <c r="CO810" i="5"/>
  <c r="CS810" i="5"/>
  <c r="CF811" i="5"/>
  <c r="CJ811" i="5"/>
  <c r="CN811" i="5"/>
  <c r="CR811" i="5"/>
  <c r="CF812" i="5"/>
  <c r="CJ812" i="5"/>
  <c r="CN812" i="5"/>
  <c r="CG813" i="5"/>
  <c r="CK813" i="5"/>
  <c r="FA126" i="5"/>
  <c r="FA127" i="5" s="1"/>
  <c r="CO813" i="5"/>
  <c r="CE814" i="5"/>
  <c r="CI814" i="5"/>
  <c r="CM814" i="5"/>
  <c r="CD815" i="5"/>
  <c r="CH815" i="5"/>
  <c r="CL815" i="5"/>
  <c r="CD816" i="5"/>
  <c r="CH816" i="5"/>
  <c r="CL816" i="5"/>
  <c r="CE817" i="5"/>
  <c r="CI817" i="5"/>
  <c r="CG818" i="5"/>
  <c r="CK818" i="5"/>
  <c r="CF819" i="5"/>
  <c r="CJ819" i="5"/>
  <c r="CF820" i="5"/>
  <c r="CG821" i="5"/>
  <c r="CE822" i="5"/>
  <c r="CD823" i="5"/>
  <c r="CD824" i="5"/>
  <c r="DS384" i="5"/>
  <c r="DW384" i="5"/>
  <c r="EA384" i="5"/>
  <c r="EE384" i="5"/>
  <c r="EI384" i="5"/>
  <c r="EM384" i="5"/>
  <c r="EQ384" i="5"/>
  <c r="EU384" i="5"/>
  <c r="EY384" i="5"/>
  <c r="FD424" i="5"/>
  <c r="FD425" i="5" s="1"/>
  <c r="FD426" i="5" s="1"/>
  <c r="FD427" i="5" s="1"/>
  <c r="FD429" i="5" s="1"/>
  <c r="FD430" i="5" s="1"/>
  <c r="FC384" i="5"/>
  <c r="DS385" i="5"/>
  <c r="DW385" i="5"/>
  <c r="EA385" i="5"/>
  <c r="EE385" i="5"/>
  <c r="EI385" i="5"/>
  <c r="EM385" i="5"/>
  <c r="EQ385" i="5"/>
  <c r="EU385" i="5"/>
  <c r="EY385" i="5"/>
  <c r="FC385" i="5"/>
  <c r="DT386" i="5"/>
  <c r="DX386" i="5"/>
  <c r="EB386" i="5"/>
  <c r="EF386" i="5"/>
  <c r="EJ386" i="5"/>
  <c r="EN386" i="5"/>
  <c r="ER386" i="5"/>
  <c r="EV386" i="5"/>
  <c r="EZ386" i="5"/>
  <c r="DR387" i="5"/>
  <c r="DV387" i="5"/>
  <c r="DZ387" i="5"/>
  <c r="ED387" i="5"/>
  <c r="EH387" i="5"/>
  <c r="EL387" i="5"/>
  <c r="EP387" i="5"/>
  <c r="ET387" i="5"/>
  <c r="EX387" i="5"/>
  <c r="DU388" i="5"/>
  <c r="DY388" i="5"/>
  <c r="EC388" i="5"/>
  <c r="EG388" i="5"/>
  <c r="EK388" i="5"/>
  <c r="EO388" i="5"/>
  <c r="ES388" i="5"/>
  <c r="EW388" i="5"/>
  <c r="DU389" i="5"/>
  <c r="DY389" i="5"/>
  <c r="EC389" i="5"/>
  <c r="EG389" i="5"/>
  <c r="EK389" i="5"/>
  <c r="EO389" i="5"/>
  <c r="ES389" i="5"/>
  <c r="EW389" i="5"/>
  <c r="DR390" i="5"/>
  <c r="DV390" i="5"/>
  <c r="DZ390" i="5"/>
  <c r="ED390" i="5"/>
  <c r="EH390" i="5"/>
  <c r="EL390" i="5"/>
  <c r="EP390" i="5"/>
  <c r="ET390" i="5"/>
  <c r="EX390" i="5"/>
  <c r="DT391" i="5"/>
  <c r="DX391" i="5"/>
  <c r="EB391" i="5"/>
  <c r="EF391" i="5"/>
  <c r="EJ391" i="5"/>
  <c r="EN391" i="5"/>
  <c r="ER391" i="5"/>
  <c r="EV391" i="5"/>
  <c r="DS392" i="5"/>
  <c r="DW392" i="5"/>
  <c r="EA392" i="5"/>
  <c r="EE392" i="5"/>
  <c r="EI392" i="5"/>
  <c r="EM392" i="5"/>
  <c r="EQ392" i="5"/>
  <c r="EU392" i="5"/>
  <c r="DS393" i="5"/>
  <c r="DW393" i="5"/>
  <c r="EA393" i="5"/>
  <c r="EE393" i="5"/>
  <c r="EI393" i="5"/>
  <c r="EM393" i="5"/>
  <c r="EQ393" i="5"/>
  <c r="EU393" i="5"/>
  <c r="DT394" i="5"/>
  <c r="DX394" i="5"/>
  <c r="EB394" i="5"/>
  <c r="EF394" i="5"/>
  <c r="EJ394" i="5"/>
  <c r="EN394" i="5"/>
  <c r="ER394" i="5"/>
  <c r="DR395" i="5"/>
  <c r="DV395" i="5"/>
  <c r="DZ395" i="5"/>
  <c r="ED395" i="5"/>
  <c r="EH395" i="5"/>
  <c r="EL395" i="5"/>
  <c r="EP395" i="5"/>
  <c r="DU396" i="5"/>
  <c r="DY396" i="5"/>
  <c r="EC396" i="5"/>
  <c r="EG396" i="5"/>
  <c r="EK396" i="5"/>
  <c r="EO396" i="5"/>
  <c r="DU397" i="5"/>
  <c r="DY397" i="5"/>
  <c r="EC397" i="5"/>
  <c r="EG397" i="5"/>
  <c r="EK397" i="5"/>
  <c r="EO397" i="5"/>
  <c r="DR398" i="5"/>
  <c r="DV398" i="5"/>
  <c r="DZ398" i="5"/>
  <c r="ED398" i="5"/>
  <c r="EH398" i="5"/>
  <c r="EL398" i="5"/>
  <c r="EP398" i="5"/>
  <c r="DT399" i="5"/>
  <c r="DX399" i="5"/>
  <c r="EB399" i="5"/>
  <c r="EF399" i="5"/>
  <c r="EJ399" i="5"/>
  <c r="EN399" i="5"/>
  <c r="DS400" i="5"/>
  <c r="DW400" i="5"/>
  <c r="EA400" i="5"/>
  <c r="EE400" i="5"/>
  <c r="EI400" i="5"/>
  <c r="EM400" i="5"/>
  <c r="DS401" i="5"/>
  <c r="DW401" i="5"/>
  <c r="EA401" i="5"/>
  <c r="EE401" i="5"/>
  <c r="EI401" i="5"/>
  <c r="EM401" i="5"/>
  <c r="DT402" i="5"/>
  <c r="DX402" i="5"/>
  <c r="EB402" i="5"/>
  <c r="EF402" i="5"/>
  <c r="FB529" i="5"/>
  <c r="FB530" i="5" s="1"/>
  <c r="CH812" i="5"/>
  <c r="CL812" i="5"/>
  <c r="CP812" i="5"/>
  <c r="CE813" i="5"/>
  <c r="CI813" i="5"/>
  <c r="CM813" i="5"/>
  <c r="CG814" i="5"/>
  <c r="CK814" i="5"/>
  <c r="CO814" i="5"/>
  <c r="CF815" i="5"/>
  <c r="CJ815" i="5"/>
  <c r="CN815" i="5"/>
  <c r="CF816" i="5"/>
  <c r="CJ816" i="5"/>
  <c r="CG817" i="5"/>
  <c r="CK817" i="5"/>
  <c r="CE818" i="5"/>
  <c r="CI818" i="5"/>
  <c r="CD819" i="5"/>
  <c r="CH819" i="5"/>
  <c r="CD820" i="5"/>
  <c r="CH820" i="5"/>
  <c r="CE821" i="5"/>
  <c r="CG822" i="5"/>
  <c r="CF823" i="5"/>
  <c r="FB126" i="5"/>
  <c r="FB127" i="5" s="1"/>
  <c r="FD126" i="5"/>
  <c r="FD127" i="5" s="1"/>
  <c r="FB1242" i="5" s="1"/>
  <c r="DU384" i="5"/>
  <c r="DY384" i="5"/>
  <c r="EC384" i="5"/>
  <c r="EG384" i="5"/>
  <c r="EK384" i="5"/>
  <c r="EO384" i="5"/>
  <c r="ES384" i="5"/>
  <c r="EW384" i="5"/>
  <c r="FA384" i="5"/>
  <c r="DU385" i="5"/>
  <c r="DY385" i="5"/>
  <c r="EC385" i="5"/>
  <c r="EG385" i="5"/>
  <c r="EK385" i="5"/>
  <c r="EO385" i="5"/>
  <c r="ES385" i="5"/>
  <c r="EW385" i="5"/>
  <c r="FA385" i="5"/>
  <c r="DR386" i="5"/>
  <c r="DV386" i="5"/>
  <c r="DZ386" i="5"/>
  <c r="ED386" i="5"/>
  <c r="EH386" i="5"/>
  <c r="EL386" i="5"/>
  <c r="EP386" i="5"/>
  <c r="ET386" i="5"/>
  <c r="EX386" i="5"/>
  <c r="FB386" i="5"/>
  <c r="DT387" i="5"/>
  <c r="DX387" i="5"/>
  <c r="EB387" i="5"/>
  <c r="EF387" i="5"/>
  <c r="EJ387" i="5"/>
  <c r="EN387" i="5"/>
  <c r="ER387" i="5"/>
  <c r="EV387" i="5"/>
  <c r="EZ387" i="5"/>
  <c r="DS388" i="5"/>
  <c r="DW388" i="5"/>
  <c r="EA388" i="5"/>
  <c r="EE388" i="5"/>
  <c r="EI388" i="5"/>
  <c r="EM388" i="5"/>
  <c r="EQ388" i="5"/>
  <c r="EU388" i="5"/>
  <c r="EY388" i="5"/>
  <c r="DS389" i="5"/>
  <c r="DW389" i="5"/>
  <c r="EA389" i="5"/>
  <c r="EE389" i="5"/>
  <c r="EI389" i="5"/>
  <c r="EM389" i="5"/>
  <c r="EQ389" i="5"/>
  <c r="EU389" i="5"/>
  <c r="EY389" i="5"/>
  <c r="DT390" i="5"/>
  <c r="DX390" i="5"/>
  <c r="EB390" i="5"/>
  <c r="EF390" i="5"/>
  <c r="EJ390" i="5"/>
  <c r="EN390" i="5"/>
  <c r="ER390" i="5"/>
  <c r="EV390" i="5"/>
  <c r="DR391" i="5"/>
  <c r="DV391" i="5"/>
  <c r="DZ391" i="5"/>
  <c r="ED391" i="5"/>
  <c r="EH391" i="5"/>
  <c r="EL391" i="5"/>
  <c r="EP391" i="5"/>
  <c r="ET391" i="5"/>
  <c r="DU392" i="5"/>
  <c r="DY392" i="5"/>
  <c r="EC392" i="5"/>
  <c r="EG392" i="5"/>
  <c r="EK392" i="5"/>
  <c r="EO392" i="5"/>
  <c r="ES392" i="5"/>
  <c r="DU393" i="5"/>
  <c r="DY393" i="5"/>
  <c r="EC393" i="5"/>
  <c r="EG393" i="5"/>
  <c r="EK393" i="5"/>
  <c r="EO393" i="5"/>
  <c r="ES393" i="5"/>
  <c r="DR394" i="5"/>
  <c r="DV394" i="5"/>
  <c r="DZ394" i="5"/>
  <c r="ED394" i="5"/>
  <c r="EH394" i="5"/>
  <c r="EL394" i="5"/>
  <c r="EP394" i="5"/>
  <c r="ET394" i="5"/>
  <c r="DT395" i="5"/>
  <c r="DX395" i="5"/>
  <c r="EB395" i="5"/>
  <c r="EF395" i="5"/>
  <c r="EJ395" i="5"/>
  <c r="EN395" i="5"/>
  <c r="ER395" i="5"/>
  <c r="DS396" i="5"/>
  <c r="DW396" i="5"/>
  <c r="EA396" i="5"/>
  <c r="EE396" i="5"/>
  <c r="EI396" i="5"/>
  <c r="EM396" i="5"/>
  <c r="EQ396" i="5"/>
  <c r="DS397" i="5"/>
  <c r="DW397" i="5"/>
  <c r="EA397" i="5"/>
  <c r="EE397" i="5"/>
  <c r="EI397" i="5"/>
  <c r="EM397" i="5"/>
  <c r="EQ397" i="5"/>
  <c r="DT398" i="5"/>
  <c r="DW398" i="5"/>
  <c r="EA398" i="5"/>
  <c r="EE398" i="5"/>
  <c r="EI398" i="5"/>
  <c r="EM398" i="5"/>
  <c r="DU399" i="5"/>
  <c r="DY399" i="5"/>
  <c r="EC399" i="5"/>
  <c r="EG399" i="5"/>
  <c r="EK399" i="5"/>
  <c r="EO399" i="5"/>
  <c r="DT400" i="5"/>
  <c r="DX400" i="5"/>
  <c r="EB400" i="5"/>
  <c r="EF400" i="5"/>
  <c r="EJ400" i="5"/>
  <c r="EN400" i="5"/>
  <c r="DT401" i="5"/>
  <c r="DX401" i="5"/>
  <c r="EB401" i="5"/>
  <c r="EF401" i="5"/>
  <c r="EJ401" i="5"/>
  <c r="DU402" i="5"/>
  <c r="DY402" i="5"/>
  <c r="EC402" i="5"/>
  <c r="EG402" i="5"/>
  <c r="EK402" i="5"/>
  <c r="DS403" i="5"/>
  <c r="DW403" i="5"/>
  <c r="EA403" i="5"/>
  <c r="EE403" i="5"/>
  <c r="EI403" i="5"/>
  <c r="DR404" i="5"/>
  <c r="DV404" i="5"/>
  <c r="DZ404" i="5"/>
  <c r="ED404" i="5"/>
  <c r="EH404" i="5"/>
  <c r="DR405" i="5"/>
  <c r="DV405" i="5"/>
  <c r="DZ405" i="5"/>
  <c r="ED405" i="5"/>
  <c r="EH405" i="5"/>
  <c r="DS406" i="5"/>
  <c r="DW406" i="5"/>
  <c r="EA406" i="5"/>
  <c r="EE406" i="5"/>
  <c r="DU407" i="5"/>
  <c r="DY407" i="5"/>
  <c r="EC407" i="5"/>
  <c r="EG407" i="5"/>
  <c r="DT408" i="5"/>
  <c r="DX408" i="5"/>
  <c r="EB408" i="5"/>
  <c r="EF408" i="5"/>
  <c r="DT409" i="5"/>
  <c r="DX409" i="5"/>
  <c r="EB409" i="5"/>
  <c r="DU410" i="5"/>
  <c r="DY410" i="5"/>
  <c r="EC410" i="5"/>
  <c r="DS411" i="5"/>
  <c r="DW411" i="5"/>
  <c r="EA411" i="5"/>
  <c r="DR412" i="5"/>
  <c r="DV412" i="5"/>
  <c r="DZ412" i="5"/>
  <c r="DR413" i="5"/>
  <c r="DV413" i="5"/>
  <c r="DZ413" i="5"/>
  <c r="DS414" i="5"/>
  <c r="DW414" i="5"/>
  <c r="DU415" i="5"/>
  <c r="DY415" i="5"/>
  <c r="DT416" i="5"/>
  <c r="DX416" i="5"/>
  <c r="DT417" i="5"/>
  <c r="DU418" i="5"/>
  <c r="DS419" i="5"/>
  <c r="DR420" i="5"/>
  <c r="DR421" i="5"/>
  <c r="DS787" i="5"/>
  <c r="DW787" i="5"/>
  <c r="EA787" i="5"/>
  <c r="EE787" i="5"/>
  <c r="EI787" i="5"/>
  <c r="EM787" i="5"/>
  <c r="EQ787" i="5"/>
  <c r="EU787" i="5"/>
  <c r="EY787" i="5"/>
  <c r="FC787" i="5"/>
  <c r="DS788" i="5"/>
  <c r="DW788" i="5"/>
  <c r="EA788" i="5"/>
  <c r="EE788" i="5"/>
  <c r="EI788" i="5"/>
  <c r="EM788" i="5"/>
  <c r="EQ788" i="5"/>
  <c r="EU788" i="5"/>
  <c r="EY788" i="5"/>
  <c r="FC788" i="5"/>
  <c r="DT789" i="5"/>
  <c r="DX789" i="5"/>
  <c r="EB789" i="5"/>
  <c r="EF789" i="5"/>
  <c r="EJ789" i="5"/>
  <c r="EN789" i="5"/>
  <c r="ER789" i="5"/>
  <c r="EV789" i="5"/>
  <c r="EZ789" i="5"/>
  <c r="DR790" i="5"/>
  <c r="DV790" i="5"/>
  <c r="DZ790" i="5"/>
  <c r="ED790" i="5"/>
  <c r="EH790" i="5"/>
  <c r="EL790" i="5"/>
  <c r="EP790" i="5"/>
  <c r="ET790" i="5"/>
  <c r="EX790" i="5"/>
  <c r="DU791" i="5"/>
  <c r="DY791" i="5"/>
  <c r="EC791" i="5"/>
  <c r="EG791" i="5"/>
  <c r="EK791" i="5"/>
  <c r="EO791" i="5"/>
  <c r="ES791" i="5"/>
  <c r="EW791" i="5"/>
  <c r="DU792" i="5"/>
  <c r="DY792" i="5"/>
  <c r="EC792" i="5"/>
  <c r="EG792" i="5"/>
  <c r="EK792" i="5"/>
  <c r="EO792" i="5"/>
  <c r="ES792" i="5"/>
  <c r="EW792" i="5"/>
  <c r="DR793" i="5"/>
  <c r="DV793" i="5"/>
  <c r="DZ793" i="5"/>
  <c r="ED793" i="5"/>
  <c r="EH793" i="5"/>
  <c r="EL793" i="5"/>
  <c r="EP793" i="5"/>
  <c r="ET793" i="5"/>
  <c r="EX793" i="5"/>
  <c r="DT794" i="5"/>
  <c r="DX794" i="5"/>
  <c r="EB794" i="5"/>
  <c r="EF794" i="5"/>
  <c r="EJ794" i="5"/>
  <c r="EN794" i="5"/>
  <c r="ER794" i="5"/>
  <c r="EV794" i="5"/>
  <c r="DS795" i="5"/>
  <c r="DW795" i="5"/>
  <c r="EA795" i="5"/>
  <c r="EE795" i="5"/>
  <c r="EI795" i="5"/>
  <c r="EM795" i="5"/>
  <c r="EQ795" i="5"/>
  <c r="EU795" i="5"/>
  <c r="DS796" i="5"/>
  <c r="DW796" i="5"/>
  <c r="EA796" i="5"/>
  <c r="EE796" i="5"/>
  <c r="EI796" i="5"/>
  <c r="EM796" i="5"/>
  <c r="EQ796" i="5"/>
  <c r="EU796" i="5"/>
  <c r="DT797" i="5"/>
  <c r="DX797" i="5"/>
  <c r="EB797" i="5"/>
  <c r="EF797" i="5"/>
  <c r="EJ797" i="5"/>
  <c r="EN797" i="5"/>
  <c r="ER797" i="5"/>
  <c r="DR798" i="5"/>
  <c r="DV798" i="5"/>
  <c r="DZ798" i="5"/>
  <c r="ED798" i="5"/>
  <c r="EH798" i="5"/>
  <c r="EL798" i="5"/>
  <c r="EP798" i="5"/>
  <c r="DU799" i="5"/>
  <c r="DY799" i="5"/>
  <c r="EC799" i="5"/>
  <c r="EG799" i="5"/>
  <c r="EK799" i="5"/>
  <c r="EO799" i="5"/>
  <c r="DU800" i="5"/>
  <c r="DY800" i="5"/>
  <c r="EC800" i="5"/>
  <c r="EG800" i="5"/>
  <c r="EK800" i="5"/>
  <c r="EO800" i="5"/>
  <c r="DR801" i="5"/>
  <c r="DV801" i="5"/>
  <c r="DZ801" i="5"/>
  <c r="ED801" i="5"/>
  <c r="EH801" i="5"/>
  <c r="EL801" i="5"/>
  <c r="EP801" i="5"/>
  <c r="DT802" i="5"/>
  <c r="DX802" i="5"/>
  <c r="EB802" i="5"/>
  <c r="EF802" i="5"/>
  <c r="EJ802" i="5"/>
  <c r="EN802" i="5"/>
  <c r="DS803" i="5"/>
  <c r="DW803" i="5"/>
  <c r="EA803" i="5"/>
  <c r="EE803" i="5"/>
  <c r="EI803" i="5"/>
  <c r="EM803" i="5"/>
  <c r="DS804" i="5"/>
  <c r="DW804" i="5"/>
  <c r="EA804" i="5"/>
  <c r="EE804" i="5"/>
  <c r="EI804" i="5"/>
  <c r="EM804" i="5"/>
  <c r="DT805" i="5"/>
  <c r="DX805" i="5"/>
  <c r="EB805" i="5"/>
  <c r="EF805" i="5"/>
  <c r="EJ805" i="5"/>
  <c r="DR806" i="5"/>
  <c r="DV806" i="5"/>
  <c r="DZ806" i="5"/>
  <c r="ED806" i="5"/>
  <c r="EH806" i="5"/>
  <c r="DU807" i="5"/>
  <c r="DY807" i="5"/>
  <c r="EC807" i="5"/>
  <c r="EG807" i="5"/>
  <c r="DU808" i="5"/>
  <c r="DY808" i="5"/>
  <c r="EC808" i="5"/>
  <c r="EG808" i="5"/>
  <c r="DR809" i="5"/>
  <c r="DV809" i="5"/>
  <c r="DZ809" i="5"/>
  <c r="ED809" i="5"/>
  <c r="EH809" i="5"/>
  <c r="DT810" i="5"/>
  <c r="DX810" i="5"/>
  <c r="EB810" i="5"/>
  <c r="EF810" i="5"/>
  <c r="DS811" i="5"/>
  <c r="DW811" i="5"/>
  <c r="EA811" i="5"/>
  <c r="EE811" i="5"/>
  <c r="DS812" i="5"/>
  <c r="DW812" i="5"/>
  <c r="EA812" i="5"/>
  <c r="EE812" i="5"/>
  <c r="DT813" i="5"/>
  <c r="DX813" i="5"/>
  <c r="EB813" i="5"/>
  <c r="DR814" i="5"/>
  <c r="DV814" i="5"/>
  <c r="DZ814" i="5"/>
  <c r="DU815" i="5"/>
  <c r="DY815" i="5"/>
  <c r="DU816" i="5"/>
  <c r="DY816" i="5"/>
  <c r="DR817" i="5"/>
  <c r="DV817" i="5"/>
  <c r="DZ817" i="5"/>
  <c r="DT818" i="5"/>
  <c r="DX818" i="5"/>
  <c r="DS819" i="5"/>
  <c r="DW819" i="5"/>
  <c r="DS820" i="5"/>
  <c r="DW820" i="5"/>
  <c r="DT821" i="5"/>
  <c r="DR822" i="5"/>
  <c r="DR825" i="5"/>
  <c r="FH384" i="5"/>
  <c r="FL384" i="5"/>
  <c r="FP384" i="5"/>
  <c r="FT384" i="5"/>
  <c r="FX384" i="5"/>
  <c r="GB384" i="5"/>
  <c r="GF384" i="5"/>
  <c r="GJ384" i="5"/>
  <c r="GN384" i="5"/>
  <c r="GR384" i="5"/>
  <c r="GR424" i="5" s="1"/>
  <c r="GR425" i="5" s="1"/>
  <c r="GR426" i="5" s="1"/>
  <c r="GR427" i="5" s="1"/>
  <c r="GR429" i="5" s="1"/>
  <c r="GR430" i="5" s="1"/>
  <c r="FH385" i="5"/>
  <c r="FL385" i="5"/>
  <c r="FP385" i="5"/>
  <c r="FT385" i="5"/>
  <c r="FX385" i="5"/>
  <c r="GB385" i="5"/>
  <c r="GF385" i="5"/>
  <c r="GJ385" i="5"/>
  <c r="GN385" i="5"/>
  <c r="FI386" i="5"/>
  <c r="FM386" i="5"/>
  <c r="FQ386" i="5"/>
  <c r="FU386" i="5"/>
  <c r="FY386" i="5"/>
  <c r="GC386" i="5"/>
  <c r="GG386" i="5"/>
  <c r="GK386" i="5"/>
  <c r="GO386" i="5"/>
  <c r="FG387" i="5"/>
  <c r="FK387" i="5"/>
  <c r="FO387" i="5"/>
  <c r="FS387" i="5"/>
  <c r="FW387" i="5"/>
  <c r="GA387" i="5"/>
  <c r="GE387" i="5"/>
  <c r="GI387" i="5"/>
  <c r="GM387" i="5"/>
  <c r="FF388" i="5"/>
  <c r="FJ388" i="5"/>
  <c r="FN388" i="5"/>
  <c r="FR388" i="5"/>
  <c r="FV388" i="5"/>
  <c r="FZ388" i="5"/>
  <c r="GD388" i="5"/>
  <c r="GH388" i="5"/>
  <c r="GL388" i="5"/>
  <c r="FF389" i="5"/>
  <c r="FJ389" i="5"/>
  <c r="FN389" i="5"/>
  <c r="FR389" i="5"/>
  <c r="FV389" i="5"/>
  <c r="FZ389" i="5"/>
  <c r="GD389" i="5"/>
  <c r="GH389" i="5"/>
  <c r="GL389" i="5"/>
  <c r="FG390" i="5"/>
  <c r="FK390" i="5"/>
  <c r="FO390" i="5"/>
  <c r="FS390" i="5"/>
  <c r="FW390" i="5"/>
  <c r="GA390" i="5"/>
  <c r="GE390" i="5"/>
  <c r="GI390" i="5"/>
  <c r="FI391" i="5"/>
  <c r="FM391" i="5"/>
  <c r="FQ391" i="5"/>
  <c r="FU391" i="5"/>
  <c r="FY391" i="5"/>
  <c r="GC391" i="5"/>
  <c r="GG391" i="5"/>
  <c r="GK391" i="5"/>
  <c r="FH392" i="5"/>
  <c r="FL392" i="5"/>
  <c r="FP392" i="5"/>
  <c r="FT392" i="5"/>
  <c r="FX392" i="5"/>
  <c r="GB392" i="5"/>
  <c r="GF392" i="5"/>
  <c r="GJ392" i="5"/>
  <c r="FH393" i="5"/>
  <c r="FL393" i="5"/>
  <c r="FP393" i="5"/>
  <c r="FT393" i="5"/>
  <c r="FX393" i="5"/>
  <c r="GB393" i="5"/>
  <c r="GF393" i="5"/>
  <c r="FI394" i="5"/>
  <c r="FM394" i="5"/>
  <c r="FQ394" i="5"/>
  <c r="FU394" i="5"/>
  <c r="FY394" i="5"/>
  <c r="GC394" i="5"/>
  <c r="GG394" i="5"/>
  <c r="FG395" i="5"/>
  <c r="FK395" i="5"/>
  <c r="FO395" i="5"/>
  <c r="FS395" i="5"/>
  <c r="FW395" i="5"/>
  <c r="GA395" i="5"/>
  <c r="GE395" i="5"/>
  <c r="FF396" i="5"/>
  <c r="FJ396" i="5"/>
  <c r="FN396" i="5"/>
  <c r="FR396" i="5"/>
  <c r="FV396" i="5"/>
  <c r="FZ396" i="5"/>
  <c r="GD396" i="5"/>
  <c r="FF397" i="5"/>
  <c r="FJ397" i="5"/>
  <c r="FN397" i="5"/>
  <c r="FR397" i="5"/>
  <c r="FV397" i="5"/>
  <c r="FZ397" i="5"/>
  <c r="GD397" i="5"/>
  <c r="FG398" i="5"/>
  <c r="FK398" i="5"/>
  <c r="FO398" i="5"/>
  <c r="FS398" i="5"/>
  <c r="FW398" i="5"/>
  <c r="GA398" i="5"/>
  <c r="FI399" i="5"/>
  <c r="FM399" i="5"/>
  <c r="FQ399" i="5"/>
  <c r="FU399" i="5"/>
  <c r="FY399" i="5"/>
  <c r="GC399" i="5"/>
  <c r="FH400" i="5"/>
  <c r="FL400" i="5"/>
  <c r="FP400" i="5"/>
  <c r="FT400" i="5"/>
  <c r="FX400" i="5"/>
  <c r="GB400" i="5"/>
  <c r="FH401" i="5"/>
  <c r="FL401" i="5"/>
  <c r="FP401" i="5"/>
  <c r="FT401" i="5"/>
  <c r="FX401" i="5"/>
  <c r="FI402" i="5"/>
  <c r="FM402" i="5"/>
  <c r="FQ402" i="5"/>
  <c r="FU402" i="5"/>
  <c r="FY402" i="5"/>
  <c r="FG403" i="5"/>
  <c r="FK403" i="5"/>
  <c r="FO403" i="5"/>
  <c r="FS403" i="5"/>
  <c r="FW403" i="5"/>
  <c r="FF404" i="5"/>
  <c r="FJ404" i="5"/>
  <c r="FN404" i="5"/>
  <c r="FR404" i="5"/>
  <c r="FV404" i="5"/>
  <c r="FF405" i="5"/>
  <c r="FJ405" i="5"/>
  <c r="FN405" i="5"/>
  <c r="FR405" i="5"/>
  <c r="FV405" i="5"/>
  <c r="FG406" i="5"/>
  <c r="FK406" i="5"/>
  <c r="FO406" i="5"/>
  <c r="FS406" i="5"/>
  <c r="FI407" i="5"/>
  <c r="FM407" i="5"/>
  <c r="FQ407" i="5"/>
  <c r="FU407" i="5"/>
  <c r="FH408" i="5"/>
  <c r="FL408" i="5"/>
  <c r="FP408" i="5"/>
  <c r="FT408" i="5"/>
  <c r="FH409" i="5"/>
  <c r="FL409" i="5"/>
  <c r="FP409" i="5"/>
  <c r="FI410" i="5"/>
  <c r="FM410" i="5"/>
  <c r="FQ410" i="5"/>
  <c r="FG411" i="5"/>
  <c r="FK411" i="5"/>
  <c r="FO411" i="5"/>
  <c r="FF412" i="5"/>
  <c r="FJ412" i="5"/>
  <c r="FN412" i="5"/>
  <c r="FF413" i="5"/>
  <c r="FJ413" i="5"/>
  <c r="FN413" i="5"/>
  <c r="FG414" i="5"/>
  <c r="FK414" i="5"/>
  <c r="FI415" i="5"/>
  <c r="FM415" i="5"/>
  <c r="FH416" i="5"/>
  <c r="FL416" i="5"/>
  <c r="FH417" i="5"/>
  <c r="FI418" i="5"/>
  <c r="FG419" i="5"/>
  <c r="FF420" i="5"/>
  <c r="FF421" i="5"/>
  <c r="FF787" i="5"/>
  <c r="FJ787" i="5"/>
  <c r="FN787" i="5"/>
  <c r="FR787" i="5"/>
  <c r="FV787" i="5"/>
  <c r="FZ787" i="5"/>
  <c r="GD787" i="5"/>
  <c r="GH787" i="5"/>
  <c r="GL787" i="5"/>
  <c r="GP787" i="5"/>
  <c r="FF788" i="5"/>
  <c r="FJ788" i="5"/>
  <c r="FN788" i="5"/>
  <c r="FR788" i="5"/>
  <c r="FV788" i="5"/>
  <c r="FZ788" i="5"/>
  <c r="GD788" i="5"/>
  <c r="GH788" i="5"/>
  <c r="GL788" i="5"/>
  <c r="GP788" i="5"/>
  <c r="FG789" i="5"/>
  <c r="FK789" i="5"/>
  <c r="FO789" i="5"/>
  <c r="FS789" i="5"/>
  <c r="FW789" i="5"/>
  <c r="GA789" i="5"/>
  <c r="GE789" i="5"/>
  <c r="GI789" i="5"/>
  <c r="GM789" i="5"/>
  <c r="FI790" i="5"/>
  <c r="FM790" i="5"/>
  <c r="FQ790" i="5"/>
  <c r="FU790" i="5"/>
  <c r="FY790" i="5"/>
  <c r="GC790" i="5"/>
  <c r="GG790" i="5"/>
  <c r="GK790" i="5"/>
  <c r="GO790" i="5"/>
  <c r="FH791" i="5"/>
  <c r="FL791" i="5"/>
  <c r="FP791" i="5"/>
  <c r="FT791" i="5"/>
  <c r="FX791" i="5"/>
  <c r="GB791" i="5"/>
  <c r="GF791" i="5"/>
  <c r="GJ791" i="5"/>
  <c r="GN791" i="5"/>
  <c r="FH792" i="5"/>
  <c r="FL792" i="5"/>
  <c r="FP792" i="5"/>
  <c r="FT792" i="5"/>
  <c r="FX792" i="5"/>
  <c r="GB792" i="5"/>
  <c r="GF792" i="5"/>
  <c r="GJ792" i="5"/>
  <c r="FI793" i="5"/>
  <c r="FM793" i="5"/>
  <c r="FQ793" i="5"/>
  <c r="FU793" i="5"/>
  <c r="FY793" i="5"/>
  <c r="GC793" i="5"/>
  <c r="GG793" i="5"/>
  <c r="GK793" i="5"/>
  <c r="FG794" i="5"/>
  <c r="FK794" i="5"/>
  <c r="FO794" i="5"/>
  <c r="FS794" i="5"/>
  <c r="FW794" i="5"/>
  <c r="GA794" i="5"/>
  <c r="GE794" i="5"/>
  <c r="GI794" i="5"/>
  <c r="FF795" i="5"/>
  <c r="FJ795" i="5"/>
  <c r="FN795" i="5"/>
  <c r="FR795" i="5"/>
  <c r="FV795" i="5"/>
  <c r="FZ795" i="5"/>
  <c r="GD795" i="5"/>
  <c r="GH795" i="5"/>
  <c r="FF796" i="5"/>
  <c r="FJ796" i="5"/>
  <c r="FN796" i="5"/>
  <c r="FR796" i="5"/>
  <c r="FV796" i="5"/>
  <c r="FZ796" i="5"/>
  <c r="GD796" i="5"/>
  <c r="GH796" i="5"/>
  <c r="FG797" i="5"/>
  <c r="FK797" i="5"/>
  <c r="FO797" i="5"/>
  <c r="FS797" i="5"/>
  <c r="FW797" i="5"/>
  <c r="GA797" i="5"/>
  <c r="GE797" i="5"/>
  <c r="FI798" i="5"/>
  <c r="FM798" i="5"/>
  <c r="FQ798" i="5"/>
  <c r="FU798" i="5"/>
  <c r="FY798" i="5"/>
  <c r="GC798" i="5"/>
  <c r="GG798" i="5"/>
  <c r="FH799" i="5"/>
  <c r="FL799" i="5"/>
  <c r="FP799" i="5"/>
  <c r="FT799" i="5"/>
  <c r="FX799" i="5"/>
  <c r="GB799" i="5"/>
  <c r="GF799" i="5"/>
  <c r="FH800" i="5"/>
  <c r="FL800" i="5"/>
  <c r="FP800" i="5"/>
  <c r="FT800" i="5"/>
  <c r="FX800" i="5"/>
  <c r="GB800" i="5"/>
  <c r="FI801" i="5"/>
  <c r="FM801" i="5"/>
  <c r="FQ801" i="5"/>
  <c r="FU801" i="5"/>
  <c r="FY801" i="5"/>
  <c r="GC801" i="5"/>
  <c r="FG802" i="5"/>
  <c r="FK802" i="5"/>
  <c r="FO802" i="5"/>
  <c r="FS802" i="5"/>
  <c r="FW802" i="5"/>
  <c r="GA802" i="5"/>
  <c r="FF803" i="5"/>
  <c r="FJ803" i="5"/>
  <c r="FN803" i="5"/>
  <c r="FR803" i="5"/>
  <c r="FV803" i="5"/>
  <c r="FZ803" i="5"/>
  <c r="FF804" i="5"/>
  <c r="FJ804" i="5"/>
  <c r="FN804" i="5"/>
  <c r="FR804" i="5"/>
  <c r="FV804" i="5"/>
  <c r="FZ804" i="5"/>
  <c r="FG805" i="5"/>
  <c r="FK805" i="5"/>
  <c r="FO805" i="5"/>
  <c r="FS805" i="5"/>
  <c r="FW805" i="5"/>
  <c r="FI806" i="5"/>
  <c r="FM806" i="5"/>
  <c r="FQ806" i="5"/>
  <c r="FU806" i="5"/>
  <c r="FY806" i="5"/>
  <c r="FH807" i="5"/>
  <c r="FL807" i="5"/>
  <c r="FP807" i="5"/>
  <c r="FT807" i="5"/>
  <c r="FX807" i="5"/>
  <c r="FH808" i="5"/>
  <c r="FL808" i="5"/>
  <c r="FP808" i="5"/>
  <c r="FT808" i="5"/>
  <c r="FI809" i="5"/>
  <c r="FM809" i="5"/>
  <c r="FQ809" i="5"/>
  <c r="FU809" i="5"/>
  <c r="FG810" i="5"/>
  <c r="FK810" i="5"/>
  <c r="FO810" i="5"/>
  <c r="FS810" i="5"/>
  <c r="FF811" i="5"/>
  <c r="FJ811" i="5"/>
  <c r="FN811" i="5"/>
  <c r="FR811" i="5"/>
  <c r="FF812" i="5"/>
  <c r="FJ812" i="5"/>
  <c r="FN812" i="5"/>
  <c r="FR812" i="5"/>
  <c r="FG813" i="5"/>
  <c r="FK813" i="5"/>
  <c r="FO813" i="5"/>
  <c r="FI814" i="5"/>
  <c r="FM814" i="5"/>
  <c r="FQ814" i="5"/>
  <c r="FH815" i="5"/>
  <c r="FL815" i="5"/>
  <c r="FP815" i="5"/>
  <c r="FH816" i="5"/>
  <c r="FL816" i="5"/>
  <c r="FI817" i="5"/>
  <c r="FM817" i="5"/>
  <c r="FG818" i="5"/>
  <c r="FK818" i="5"/>
  <c r="FF819" i="5"/>
  <c r="FJ819" i="5"/>
  <c r="FF820" i="5"/>
  <c r="FJ820" i="5"/>
  <c r="FG821" i="5"/>
  <c r="FI822" i="5"/>
  <c r="FH823" i="5"/>
  <c r="FH1232" i="5"/>
  <c r="FH1233" i="5" s="1"/>
  <c r="GN1232" i="5"/>
  <c r="GN1233" i="5" s="1"/>
  <c r="DU403" i="5"/>
  <c r="DY403" i="5"/>
  <c r="EC403" i="5"/>
  <c r="EG403" i="5"/>
  <c r="EK403" i="5"/>
  <c r="DT404" i="5"/>
  <c r="DX404" i="5"/>
  <c r="EB404" i="5"/>
  <c r="EF404" i="5"/>
  <c r="EJ404" i="5"/>
  <c r="DT405" i="5"/>
  <c r="DX405" i="5"/>
  <c r="EB405" i="5"/>
  <c r="EF405" i="5"/>
  <c r="DU406" i="5"/>
  <c r="DY406" i="5"/>
  <c r="EC406" i="5"/>
  <c r="EG406" i="5"/>
  <c r="DS407" i="5"/>
  <c r="DW407" i="5"/>
  <c r="EA407" i="5"/>
  <c r="EE407" i="5"/>
  <c r="DR408" i="5"/>
  <c r="DV408" i="5"/>
  <c r="DZ408" i="5"/>
  <c r="ED408" i="5"/>
  <c r="DR409" i="5"/>
  <c r="DV409" i="5"/>
  <c r="DZ409" i="5"/>
  <c r="ED409" i="5"/>
  <c r="DS410" i="5"/>
  <c r="DW410" i="5"/>
  <c r="EA410" i="5"/>
  <c r="DU411" i="5"/>
  <c r="DY411" i="5"/>
  <c r="EC411" i="5"/>
  <c r="DT412" i="5"/>
  <c r="DX412" i="5"/>
  <c r="EB412" i="5"/>
  <c r="DT413" i="5"/>
  <c r="DX413" i="5"/>
  <c r="DU414" i="5"/>
  <c r="DY414" i="5"/>
  <c r="DS415" i="5"/>
  <c r="DW415" i="5"/>
  <c r="DR416" i="5"/>
  <c r="DV416" i="5"/>
  <c r="DR417" i="5"/>
  <c r="DV417" i="5"/>
  <c r="DS418" i="5"/>
  <c r="DU419" i="5"/>
  <c r="DT420" i="5"/>
  <c r="DU787" i="5"/>
  <c r="DY787" i="5"/>
  <c r="EC787" i="5"/>
  <c r="EG787" i="5"/>
  <c r="EK787" i="5"/>
  <c r="EO787" i="5"/>
  <c r="ES787" i="5"/>
  <c r="EW787" i="5"/>
  <c r="FA787" i="5"/>
  <c r="DU788" i="5"/>
  <c r="DY788" i="5"/>
  <c r="EC788" i="5"/>
  <c r="EG788" i="5"/>
  <c r="EK788" i="5"/>
  <c r="EO788" i="5"/>
  <c r="ES788" i="5"/>
  <c r="EW788" i="5"/>
  <c r="FA788" i="5"/>
  <c r="DR789" i="5"/>
  <c r="DV789" i="5"/>
  <c r="DZ789" i="5"/>
  <c r="ED789" i="5"/>
  <c r="EH789" i="5"/>
  <c r="EL789" i="5"/>
  <c r="EP789" i="5"/>
  <c r="ET789" i="5"/>
  <c r="EX789" i="5"/>
  <c r="FB789" i="5"/>
  <c r="DT790" i="5"/>
  <c r="DX790" i="5"/>
  <c r="EB790" i="5"/>
  <c r="EF790" i="5"/>
  <c r="EJ790" i="5"/>
  <c r="EN790" i="5"/>
  <c r="ER790" i="5"/>
  <c r="EV790" i="5"/>
  <c r="EZ790" i="5"/>
  <c r="DS791" i="5"/>
  <c r="DW791" i="5"/>
  <c r="EA791" i="5"/>
  <c r="EE791" i="5"/>
  <c r="EI791" i="5"/>
  <c r="EM791" i="5"/>
  <c r="EQ791" i="5"/>
  <c r="EU791" i="5"/>
  <c r="EY791" i="5"/>
  <c r="DS792" i="5"/>
  <c r="DW792" i="5"/>
  <c r="EA792" i="5"/>
  <c r="EE792" i="5"/>
  <c r="EI792" i="5"/>
  <c r="EM792" i="5"/>
  <c r="EQ792" i="5"/>
  <c r="EU792" i="5"/>
  <c r="EY792" i="5"/>
  <c r="DT793" i="5"/>
  <c r="DX793" i="5"/>
  <c r="EB793" i="5"/>
  <c r="EF793" i="5"/>
  <c r="EJ793" i="5"/>
  <c r="EN793" i="5"/>
  <c r="ER793" i="5"/>
  <c r="EV793" i="5"/>
  <c r="DR794" i="5"/>
  <c r="DV794" i="5"/>
  <c r="DZ794" i="5"/>
  <c r="ED794" i="5"/>
  <c r="EH794" i="5"/>
  <c r="EL794" i="5"/>
  <c r="EP794" i="5"/>
  <c r="ET794" i="5"/>
  <c r="DU795" i="5"/>
  <c r="DY795" i="5"/>
  <c r="EC795" i="5"/>
  <c r="EG795" i="5"/>
  <c r="EK795" i="5"/>
  <c r="EO795" i="5"/>
  <c r="ES795" i="5"/>
  <c r="DU796" i="5"/>
  <c r="DY796" i="5"/>
  <c r="EC796" i="5"/>
  <c r="EG796" i="5"/>
  <c r="EK796" i="5"/>
  <c r="EO796" i="5"/>
  <c r="ES796" i="5"/>
  <c r="DR797" i="5"/>
  <c r="DV797" i="5"/>
  <c r="DZ797" i="5"/>
  <c r="ED797" i="5"/>
  <c r="EH797" i="5"/>
  <c r="EL797" i="5"/>
  <c r="EP797" i="5"/>
  <c r="ET797" i="5"/>
  <c r="DT798" i="5"/>
  <c r="DX798" i="5"/>
  <c r="EB798" i="5"/>
  <c r="EF798" i="5"/>
  <c r="EJ798" i="5"/>
  <c r="EN798" i="5"/>
  <c r="ER798" i="5"/>
  <c r="DS799" i="5"/>
  <c r="DW799" i="5"/>
  <c r="EA799" i="5"/>
  <c r="EE799" i="5"/>
  <c r="EI799" i="5"/>
  <c r="EM799" i="5"/>
  <c r="EQ799" i="5"/>
  <c r="DS800" i="5"/>
  <c r="DW800" i="5"/>
  <c r="EA800" i="5"/>
  <c r="EE800" i="5"/>
  <c r="EI800" i="5"/>
  <c r="EM800" i="5"/>
  <c r="EQ800" i="5"/>
  <c r="DT801" i="5"/>
  <c r="DX801" i="5"/>
  <c r="EB801" i="5"/>
  <c r="EF801" i="5"/>
  <c r="EJ801" i="5"/>
  <c r="EN801" i="5"/>
  <c r="DR802" i="5"/>
  <c r="DV802" i="5"/>
  <c r="DZ802" i="5"/>
  <c r="ED802" i="5"/>
  <c r="EH802" i="5"/>
  <c r="EL802" i="5"/>
  <c r="EL827" i="5" s="1"/>
  <c r="EL828" i="5" s="1"/>
  <c r="DU803" i="5"/>
  <c r="DY803" i="5"/>
  <c r="EC803" i="5"/>
  <c r="EG803" i="5"/>
  <c r="EK803" i="5"/>
  <c r="DU804" i="5"/>
  <c r="DY804" i="5"/>
  <c r="EC804" i="5"/>
  <c r="EG804" i="5"/>
  <c r="EK804" i="5"/>
  <c r="DR805" i="5"/>
  <c r="DV805" i="5"/>
  <c r="DZ805" i="5"/>
  <c r="ED805" i="5"/>
  <c r="EH805" i="5"/>
  <c r="EL805" i="5"/>
  <c r="DT806" i="5"/>
  <c r="DX806" i="5"/>
  <c r="EB806" i="5"/>
  <c r="EF806" i="5"/>
  <c r="EJ806" i="5"/>
  <c r="DS807" i="5"/>
  <c r="DW807" i="5"/>
  <c r="EA807" i="5"/>
  <c r="EE807" i="5"/>
  <c r="EI807" i="5"/>
  <c r="DS808" i="5"/>
  <c r="DW808" i="5"/>
  <c r="EA808" i="5"/>
  <c r="EE808" i="5"/>
  <c r="EI808" i="5"/>
  <c r="DT809" i="5"/>
  <c r="DX809" i="5"/>
  <c r="EB809" i="5"/>
  <c r="EF809" i="5"/>
  <c r="DR810" i="5"/>
  <c r="DV810" i="5"/>
  <c r="DZ810" i="5"/>
  <c r="ED810" i="5"/>
  <c r="DU811" i="5"/>
  <c r="DY811" i="5"/>
  <c r="EC811" i="5"/>
  <c r="DU812" i="5"/>
  <c r="DY812" i="5"/>
  <c r="EC812" i="5"/>
  <c r="DR813" i="5"/>
  <c r="DV813" i="5"/>
  <c r="DZ813" i="5"/>
  <c r="ED813" i="5"/>
  <c r="DT814" i="5"/>
  <c r="DX814" i="5"/>
  <c r="EB814" i="5"/>
  <c r="DS815" i="5"/>
  <c r="DW815" i="5"/>
  <c r="EA815" i="5"/>
  <c r="DS816" i="5"/>
  <c r="DW816" i="5"/>
  <c r="EA816" i="5"/>
  <c r="DT817" i="5"/>
  <c r="DX817" i="5"/>
  <c r="DR818" i="5"/>
  <c r="DV818" i="5"/>
  <c r="DU819" i="5"/>
  <c r="DU820" i="5"/>
  <c r="DR821" i="5"/>
  <c r="DV821" i="5"/>
  <c r="DT822" i="5"/>
  <c r="DS823" i="5"/>
  <c r="DS824" i="5"/>
  <c r="FF384" i="5"/>
  <c r="FJ384" i="5"/>
  <c r="FN384" i="5"/>
  <c r="FR384" i="5"/>
  <c r="FV384" i="5"/>
  <c r="FZ384" i="5"/>
  <c r="GD384" i="5"/>
  <c r="GH384" i="5"/>
  <c r="GL384" i="5"/>
  <c r="GP384" i="5"/>
  <c r="FF385" i="5"/>
  <c r="FJ385" i="5"/>
  <c r="FN385" i="5"/>
  <c r="FR385" i="5"/>
  <c r="FV385" i="5"/>
  <c r="FZ385" i="5"/>
  <c r="GD385" i="5"/>
  <c r="GH385" i="5"/>
  <c r="GL385" i="5"/>
  <c r="GP385" i="5"/>
  <c r="FG386" i="5"/>
  <c r="FK386" i="5"/>
  <c r="FO386" i="5"/>
  <c r="FS386" i="5"/>
  <c r="FW386" i="5"/>
  <c r="GA386" i="5"/>
  <c r="GE386" i="5"/>
  <c r="GI386" i="5"/>
  <c r="GM386" i="5"/>
  <c r="FI387" i="5"/>
  <c r="FM387" i="5"/>
  <c r="FQ387" i="5"/>
  <c r="FU387" i="5"/>
  <c r="FY387" i="5"/>
  <c r="GC387" i="5"/>
  <c r="GG387" i="5"/>
  <c r="GK387" i="5"/>
  <c r="GO387" i="5"/>
  <c r="FH388" i="5"/>
  <c r="FL388" i="5"/>
  <c r="FP388" i="5"/>
  <c r="FT388" i="5"/>
  <c r="FX388" i="5"/>
  <c r="GB388" i="5"/>
  <c r="GF388" i="5"/>
  <c r="GJ388" i="5"/>
  <c r="GN388" i="5"/>
  <c r="GN424" i="5" s="1"/>
  <c r="GN425" i="5" s="1"/>
  <c r="FH389" i="5"/>
  <c r="FL389" i="5"/>
  <c r="FP389" i="5"/>
  <c r="FT389" i="5"/>
  <c r="FX389" i="5"/>
  <c r="GB389" i="5"/>
  <c r="GF389" i="5"/>
  <c r="GJ389" i="5"/>
  <c r="FI390" i="5"/>
  <c r="FM390" i="5"/>
  <c r="FQ390" i="5"/>
  <c r="FU390" i="5"/>
  <c r="FY390" i="5"/>
  <c r="GC390" i="5"/>
  <c r="GG390" i="5"/>
  <c r="GK390" i="5"/>
  <c r="FG391" i="5"/>
  <c r="FK391" i="5"/>
  <c r="FO391" i="5"/>
  <c r="FS391" i="5"/>
  <c r="FW391" i="5"/>
  <c r="GA391" i="5"/>
  <c r="GE391" i="5"/>
  <c r="GI391" i="5"/>
  <c r="FF392" i="5"/>
  <c r="FJ392" i="5"/>
  <c r="FN392" i="5"/>
  <c r="FR392" i="5"/>
  <c r="FV392" i="5"/>
  <c r="FZ392" i="5"/>
  <c r="GD392" i="5"/>
  <c r="GH392" i="5"/>
  <c r="FF393" i="5"/>
  <c r="FJ393" i="5"/>
  <c r="FN393" i="5"/>
  <c r="FR393" i="5"/>
  <c r="FV393" i="5"/>
  <c r="FZ393" i="5"/>
  <c r="GD393" i="5"/>
  <c r="GH393" i="5"/>
  <c r="FG394" i="5"/>
  <c r="FK394" i="5"/>
  <c r="FO394" i="5"/>
  <c r="FS394" i="5"/>
  <c r="FW394" i="5"/>
  <c r="GA394" i="5"/>
  <c r="GE394" i="5"/>
  <c r="FI395" i="5"/>
  <c r="FM395" i="5"/>
  <c r="FQ395" i="5"/>
  <c r="FU395" i="5"/>
  <c r="FY395" i="5"/>
  <c r="GC395" i="5"/>
  <c r="GG395" i="5"/>
  <c r="FH396" i="5"/>
  <c r="FL396" i="5"/>
  <c r="FP396" i="5"/>
  <c r="FT396" i="5"/>
  <c r="FX396" i="5"/>
  <c r="GB396" i="5"/>
  <c r="GF396" i="5"/>
  <c r="FH397" i="5"/>
  <c r="FL397" i="5"/>
  <c r="FP397" i="5"/>
  <c r="FT397" i="5"/>
  <c r="FX397" i="5"/>
  <c r="GB397" i="5"/>
  <c r="FI398" i="5"/>
  <c r="FM398" i="5"/>
  <c r="FQ398" i="5"/>
  <c r="FU398" i="5"/>
  <c r="FY398" i="5"/>
  <c r="GC398" i="5"/>
  <c r="FG399" i="5"/>
  <c r="FK399" i="5"/>
  <c r="FO399" i="5"/>
  <c r="FS399" i="5"/>
  <c r="FW399" i="5"/>
  <c r="GA399" i="5"/>
  <c r="FF400" i="5"/>
  <c r="FJ400" i="5"/>
  <c r="FN400" i="5"/>
  <c r="FR400" i="5"/>
  <c r="FV400" i="5"/>
  <c r="FZ400" i="5"/>
  <c r="FF401" i="5"/>
  <c r="FJ401" i="5"/>
  <c r="FN401" i="5"/>
  <c r="FR401" i="5"/>
  <c r="FV401" i="5"/>
  <c r="FZ401" i="5"/>
  <c r="FG402" i="5"/>
  <c r="FK402" i="5"/>
  <c r="FO402" i="5"/>
  <c r="FS402" i="5"/>
  <c r="FW402" i="5"/>
  <c r="FI403" i="5"/>
  <c r="FM403" i="5"/>
  <c r="FQ403" i="5"/>
  <c r="FU403" i="5"/>
  <c r="FY403" i="5"/>
  <c r="FH404" i="5"/>
  <c r="FL404" i="5"/>
  <c r="FP404" i="5"/>
  <c r="FT404" i="5"/>
  <c r="FX404" i="5"/>
  <c r="FH405" i="5"/>
  <c r="FL405" i="5"/>
  <c r="FP405" i="5"/>
  <c r="FT405" i="5"/>
  <c r="FI406" i="5"/>
  <c r="FM406" i="5"/>
  <c r="FQ406" i="5"/>
  <c r="FU406" i="5"/>
  <c r="FG407" i="5"/>
  <c r="FK407" i="5"/>
  <c r="FO407" i="5"/>
  <c r="FS407" i="5"/>
  <c r="FF408" i="5"/>
  <c r="FJ408" i="5"/>
  <c r="FN408" i="5"/>
  <c r="FR408" i="5"/>
  <c r="FF409" i="5"/>
  <c r="FJ409" i="5"/>
  <c r="FN409" i="5"/>
  <c r="FR409" i="5"/>
  <c r="FG410" i="5"/>
  <c r="FK410" i="5"/>
  <c r="FO410" i="5"/>
  <c r="FI411" i="5"/>
  <c r="FM411" i="5"/>
  <c r="FQ411" i="5"/>
  <c r="FH412" i="5"/>
  <c r="FL412" i="5"/>
  <c r="FP412" i="5"/>
  <c r="FH413" i="5"/>
  <c r="FL413" i="5"/>
  <c r="FI414" i="5"/>
  <c r="FM414" i="5"/>
  <c r="FG415" i="5"/>
  <c r="FK415" i="5"/>
  <c r="FF416" i="5"/>
  <c r="FJ416" i="5"/>
  <c r="FF417" i="5"/>
  <c r="FJ417" i="5"/>
  <c r="FG418" i="5"/>
  <c r="FI419" i="5"/>
  <c r="FH420" i="5"/>
  <c r="FH787" i="5"/>
  <c r="FL787" i="5"/>
  <c r="FP787" i="5"/>
  <c r="FT787" i="5"/>
  <c r="FX787" i="5"/>
  <c r="GB787" i="5"/>
  <c r="GF787" i="5"/>
  <c r="GJ787" i="5"/>
  <c r="GN787" i="5"/>
  <c r="GR787" i="5"/>
  <c r="FH788" i="5"/>
  <c r="FL788" i="5"/>
  <c r="FP788" i="5"/>
  <c r="FT788" i="5"/>
  <c r="FX788" i="5"/>
  <c r="GB788" i="5"/>
  <c r="GF788" i="5"/>
  <c r="GJ788" i="5"/>
  <c r="GN788" i="5"/>
  <c r="FI789" i="5"/>
  <c r="FM789" i="5"/>
  <c r="FQ789" i="5"/>
  <c r="FU789" i="5"/>
  <c r="FY789" i="5"/>
  <c r="GC789" i="5"/>
  <c r="GG789" i="5"/>
  <c r="GK789" i="5"/>
  <c r="GO789" i="5"/>
  <c r="GO827" i="5" s="1"/>
  <c r="GO828" i="5" s="1"/>
  <c r="FG790" i="5"/>
  <c r="FK790" i="5"/>
  <c r="FO790" i="5"/>
  <c r="FS790" i="5"/>
  <c r="FW790" i="5"/>
  <c r="GA790" i="5"/>
  <c r="GE790" i="5"/>
  <c r="GI790" i="5"/>
  <c r="GM790" i="5"/>
  <c r="FF791" i="5"/>
  <c r="FJ791" i="5"/>
  <c r="FN791" i="5"/>
  <c r="FR791" i="5"/>
  <c r="FV791" i="5"/>
  <c r="FZ791" i="5"/>
  <c r="GD791" i="5"/>
  <c r="GH791" i="5"/>
  <c r="GL791" i="5"/>
  <c r="FF792" i="5"/>
  <c r="FJ792" i="5"/>
  <c r="FN792" i="5"/>
  <c r="FR792" i="5"/>
  <c r="FV792" i="5"/>
  <c r="FZ792" i="5"/>
  <c r="GD792" i="5"/>
  <c r="GH792" i="5"/>
  <c r="GL792" i="5"/>
  <c r="FG793" i="5"/>
  <c r="FK793" i="5"/>
  <c r="FO793" i="5"/>
  <c r="FS793" i="5"/>
  <c r="FW793" i="5"/>
  <c r="GA793" i="5"/>
  <c r="GE793" i="5"/>
  <c r="GI793" i="5"/>
  <c r="FI794" i="5"/>
  <c r="FM794" i="5"/>
  <c r="FQ794" i="5"/>
  <c r="FU794" i="5"/>
  <c r="FY794" i="5"/>
  <c r="GC794" i="5"/>
  <c r="GG794" i="5"/>
  <c r="GK794" i="5"/>
  <c r="FH795" i="5"/>
  <c r="FL795" i="5"/>
  <c r="FP795" i="5"/>
  <c r="FT795" i="5"/>
  <c r="FX795" i="5"/>
  <c r="GB795" i="5"/>
  <c r="GF795" i="5"/>
  <c r="GJ795" i="5"/>
  <c r="FH796" i="5"/>
  <c r="FL796" i="5"/>
  <c r="FP796" i="5"/>
  <c r="FT796" i="5"/>
  <c r="FX796" i="5"/>
  <c r="GB796" i="5"/>
  <c r="GF796" i="5"/>
  <c r="FI797" i="5"/>
  <c r="FM797" i="5"/>
  <c r="FQ797" i="5"/>
  <c r="FU797" i="5"/>
  <c r="FY797" i="5"/>
  <c r="GC797" i="5"/>
  <c r="GG797" i="5"/>
  <c r="FG798" i="5"/>
  <c r="FK798" i="5"/>
  <c r="FO798" i="5"/>
  <c r="FS798" i="5"/>
  <c r="FW798" i="5"/>
  <c r="GA798" i="5"/>
  <c r="GE798" i="5"/>
  <c r="FF799" i="5"/>
  <c r="FJ799" i="5"/>
  <c r="FN799" i="5"/>
  <c r="FR799" i="5"/>
  <c r="FV799" i="5"/>
  <c r="FZ799" i="5"/>
  <c r="GD799" i="5"/>
  <c r="FF800" i="5"/>
  <c r="FJ800" i="5"/>
  <c r="FN800" i="5"/>
  <c r="FR800" i="5"/>
  <c r="FV800" i="5"/>
  <c r="FZ800" i="5"/>
  <c r="GD800" i="5"/>
  <c r="FG801" i="5"/>
  <c r="FK801" i="5"/>
  <c r="FO801" i="5"/>
  <c r="FS801" i="5"/>
  <c r="FW801" i="5"/>
  <c r="GA801" i="5"/>
  <c r="FI802" i="5"/>
  <c r="FM802" i="5"/>
  <c r="FQ802" i="5"/>
  <c r="FU802" i="5"/>
  <c r="FY802" i="5"/>
  <c r="GC802" i="5"/>
  <c r="FH803" i="5"/>
  <c r="FL803" i="5"/>
  <c r="FP803" i="5"/>
  <c r="FT803" i="5"/>
  <c r="FX803" i="5"/>
  <c r="GB803" i="5"/>
  <c r="FH804" i="5"/>
  <c r="FL804" i="5"/>
  <c r="FP804" i="5"/>
  <c r="FT804" i="5"/>
  <c r="FX804" i="5"/>
  <c r="FI805" i="5"/>
  <c r="FM805" i="5"/>
  <c r="FQ805" i="5"/>
  <c r="FU805" i="5"/>
  <c r="FY805" i="5"/>
  <c r="FG806" i="5"/>
  <c r="FK806" i="5"/>
  <c r="FO806" i="5"/>
  <c r="FS806" i="5"/>
  <c r="FW806" i="5"/>
  <c r="FF807" i="5"/>
  <c r="FJ807" i="5"/>
  <c r="FN807" i="5"/>
  <c r="FR807" i="5"/>
  <c r="FV807" i="5"/>
  <c r="FF808" i="5"/>
  <c r="FJ808" i="5"/>
  <c r="FN808" i="5"/>
  <c r="FR808" i="5"/>
  <c r="FV808" i="5"/>
  <c r="FG809" i="5"/>
  <c r="FK809" i="5"/>
  <c r="FO809" i="5"/>
  <c r="FS809" i="5"/>
  <c r="FI810" i="5"/>
  <c r="FM810" i="5"/>
  <c r="FQ810" i="5"/>
  <c r="FU810" i="5"/>
  <c r="FH811" i="5"/>
  <c r="FL811" i="5"/>
  <c r="FP811" i="5"/>
  <c r="FT811" i="5"/>
  <c r="FH812" i="5"/>
  <c r="FL812" i="5"/>
  <c r="FP812" i="5"/>
  <c r="FI813" i="5"/>
  <c r="FM813" i="5"/>
  <c r="FQ813" i="5"/>
  <c r="FG814" i="5"/>
  <c r="FK814" i="5"/>
  <c r="FO814" i="5"/>
  <c r="FF815" i="5"/>
  <c r="FJ815" i="5"/>
  <c r="FN815" i="5"/>
  <c r="FF816" i="5"/>
  <c r="FJ816" i="5"/>
  <c r="FN816" i="5"/>
  <c r="FG817" i="5"/>
  <c r="FK817" i="5"/>
  <c r="FI818" i="5"/>
  <c r="FM818" i="5"/>
  <c r="FH819" i="5"/>
  <c r="FL819" i="5"/>
  <c r="FH820" i="5"/>
  <c r="FI821" i="5"/>
  <c r="FG822" i="5"/>
  <c r="FF823" i="5"/>
  <c r="FF824" i="5"/>
  <c r="AY126" i="5"/>
  <c r="AY127" i="5" s="1"/>
  <c r="AU326" i="5"/>
  <c r="AU327" i="5" s="1"/>
  <c r="AY326" i="5"/>
  <c r="AY327" i="5" s="1"/>
  <c r="BC326" i="5"/>
  <c r="BC327" i="5" s="1"/>
  <c r="BG326" i="5"/>
  <c r="BG327" i="5" s="1"/>
  <c r="BK326" i="5"/>
  <c r="BK327" i="5" s="1"/>
  <c r="BO326" i="5"/>
  <c r="BO327" i="5" s="1"/>
  <c r="BS326" i="5"/>
  <c r="BS327" i="5" s="1"/>
  <c r="BW326" i="5"/>
  <c r="BW327" i="5" s="1"/>
  <c r="CA326" i="5"/>
  <c r="CA327" i="5" s="1"/>
  <c r="AP529" i="5"/>
  <c r="AP530" i="5" s="1"/>
  <c r="AT529" i="5"/>
  <c r="AT530" i="5" s="1"/>
  <c r="AX529" i="5"/>
  <c r="AX530" i="5" s="1"/>
  <c r="BB529" i="5"/>
  <c r="BB530" i="5" s="1"/>
  <c r="BF529" i="5"/>
  <c r="BF530" i="5" s="1"/>
  <c r="BJ529" i="5"/>
  <c r="BJ530" i="5" s="1"/>
  <c r="BN529" i="5"/>
  <c r="BN530" i="5" s="1"/>
  <c r="BR529" i="5"/>
  <c r="BR530" i="5" s="1"/>
  <c r="BV529" i="5"/>
  <c r="BV530" i="5" s="1"/>
  <c r="BZ529" i="5"/>
  <c r="BZ530" i="5" s="1"/>
  <c r="AV629" i="5"/>
  <c r="AV630" i="5" s="1"/>
  <c r="BD629" i="5"/>
  <c r="BD630" i="5" s="1"/>
  <c r="BL629" i="5"/>
  <c r="BL630" i="5" s="1"/>
  <c r="BP629" i="5"/>
  <c r="BP630" i="5" s="1"/>
  <c r="BT629" i="5"/>
  <c r="BT630" i="5" s="1"/>
  <c r="BX629" i="5"/>
  <c r="BX630" i="5" s="1"/>
  <c r="CB629" i="5"/>
  <c r="CB630" i="5" s="1"/>
  <c r="CB1032" i="5"/>
  <c r="CB1033" i="5" s="1"/>
  <c r="DA629" i="5"/>
  <c r="DA630" i="5" s="1"/>
  <c r="BO126" i="5"/>
  <c r="BO127" i="5" s="1"/>
  <c r="CB326" i="5"/>
  <c r="CB327" i="5" s="1"/>
  <c r="AQ126" i="5"/>
  <c r="AQ127" i="5" s="1"/>
  <c r="BW126" i="5"/>
  <c r="BW127" i="5" s="1"/>
  <c r="CB529" i="5"/>
  <c r="CB530" i="5" s="1"/>
  <c r="AZ1232" i="5"/>
  <c r="AZ1233" i="5" s="1"/>
  <c r="BP1232" i="5"/>
  <c r="BP1233" i="5" s="1"/>
  <c r="BX1232" i="5"/>
  <c r="BX1233" i="5" s="1"/>
  <c r="CL126" i="5"/>
  <c r="CL127" i="5" s="1"/>
  <c r="CP126" i="5"/>
  <c r="CP127" i="5" s="1"/>
  <c r="CT126" i="5"/>
  <c r="CT127" i="5" s="1"/>
  <c r="CX126" i="5"/>
  <c r="CX127" i="5" s="1"/>
  <c r="DB126" i="5"/>
  <c r="DB127" i="5" s="1"/>
  <c r="DF126" i="5"/>
  <c r="DF127" i="5" s="1"/>
  <c r="DJ126" i="5"/>
  <c r="DJ127" i="5" s="1"/>
  <c r="DN126" i="5"/>
  <c r="DN127" i="5" s="1"/>
  <c r="BG126" i="5"/>
  <c r="BG127" i="5" s="1"/>
  <c r="BO1032" i="5"/>
  <c r="BO1033" i="5" s="1"/>
  <c r="CG529" i="5"/>
  <c r="CG530" i="5" s="1"/>
  <c r="CO529" i="5"/>
  <c r="CO530" i="5" s="1"/>
  <c r="CW529" i="5"/>
  <c r="CW530" i="5" s="1"/>
  <c r="DE529" i="5"/>
  <c r="DE530" i="5" s="1"/>
  <c r="DM529" i="5"/>
  <c r="DM530" i="5" s="1"/>
  <c r="CI729" i="5"/>
  <c r="CI730" i="5" s="1"/>
  <c r="CO729" i="5"/>
  <c r="CO730" i="5" s="1"/>
  <c r="CY729" i="5"/>
  <c r="CY730" i="5" s="1"/>
  <c r="DG729" i="5"/>
  <c r="DG730" i="5" s="1"/>
  <c r="DO729" i="5"/>
  <c r="DO730" i="5" s="1"/>
  <c r="CX1232" i="5"/>
  <c r="CX1233" i="5" s="1"/>
  <c r="DU126" i="5"/>
  <c r="DU127" i="5" s="1"/>
  <c r="DY126" i="5"/>
  <c r="DY127" i="5" s="1"/>
  <c r="EC126" i="5"/>
  <c r="EC127" i="5" s="1"/>
  <c r="EG126" i="5"/>
  <c r="EG127" i="5" s="1"/>
  <c r="EK126" i="5"/>
  <c r="EK127" i="5" s="1"/>
  <c r="EO126" i="5"/>
  <c r="EO127" i="5" s="1"/>
  <c r="ES126" i="5"/>
  <c r="ES127" i="5" s="1"/>
  <c r="EW126" i="5"/>
  <c r="EW127" i="5" s="1"/>
  <c r="DP932" i="5"/>
  <c r="DP933" i="5" s="1"/>
  <c r="CR1032" i="5"/>
  <c r="CR1033" i="5" s="1"/>
  <c r="DH1032" i="5"/>
  <c r="DH1033" i="5" s="1"/>
  <c r="EC226" i="5"/>
  <c r="EC227" i="5" s="1"/>
  <c r="ES226" i="5"/>
  <c r="ES227" i="5" s="1"/>
  <c r="CJ1132" i="5"/>
  <c r="CJ1133" i="5" s="1"/>
  <c r="CR1132" i="5"/>
  <c r="CR1133" i="5" s="1"/>
  <c r="CZ1132" i="5"/>
  <c r="CZ1133" i="5" s="1"/>
  <c r="DB1132" i="5"/>
  <c r="DB1133" i="5" s="1"/>
  <c r="DH1132" i="5"/>
  <c r="DH1133" i="5" s="1"/>
  <c r="DL1132" i="5"/>
  <c r="DL1133" i="5" s="1"/>
  <c r="DP1132" i="5"/>
  <c r="DP1133" i="5" s="1"/>
  <c r="FB226" i="5"/>
  <c r="FB227" i="5" s="1"/>
  <c r="FD529" i="5"/>
  <c r="FD530" i="5" s="1"/>
  <c r="DV529" i="5"/>
  <c r="DV530" i="5" s="1"/>
  <c r="EL529" i="5"/>
  <c r="EL530" i="5" s="1"/>
  <c r="EE729" i="5"/>
  <c r="EE730" i="5" s="1"/>
  <c r="EM729" i="5"/>
  <c r="EM730" i="5" s="1"/>
  <c r="EQ729" i="5"/>
  <c r="EQ730" i="5" s="1"/>
  <c r="EU729" i="5"/>
  <c r="EU730" i="5" s="1"/>
  <c r="FC729" i="5"/>
  <c r="FC730" i="5" s="1"/>
  <c r="FC529" i="5"/>
  <c r="FC530" i="5" s="1"/>
  <c r="FB1246" i="5" s="1"/>
  <c r="FD729" i="5"/>
  <c r="FD730" i="5" s="1"/>
  <c r="FJ126" i="5"/>
  <c r="FJ127" i="5" s="1"/>
  <c r="FR126" i="5"/>
  <c r="FR127" i="5" s="1"/>
  <c r="GQ226" i="5"/>
  <c r="GQ227" i="5" s="1"/>
  <c r="FD1032" i="5"/>
  <c r="FD1033" i="5" s="1"/>
  <c r="EV1232" i="5"/>
  <c r="EV1233" i="5" s="1"/>
  <c r="EZ1232" i="5"/>
  <c r="EZ1233" i="5" s="1"/>
  <c r="FD1232" i="5"/>
  <c r="FD1233" i="5" s="1"/>
  <c r="GQ126" i="5"/>
  <c r="GQ127" i="5" s="1"/>
  <c r="FC932" i="5"/>
  <c r="FC933" i="5" s="1"/>
  <c r="GR126" i="5"/>
  <c r="GR127" i="5" s="1"/>
  <c r="GP226" i="5"/>
  <c r="GP227" i="5" s="1"/>
  <c r="GM1032" i="5"/>
  <c r="GM1033" i="5" s="1"/>
  <c r="GQ1032" i="5"/>
  <c r="GQ1033" i="5" s="1"/>
  <c r="GC932" i="5"/>
  <c r="GC933" i="5" s="1"/>
  <c r="BD729" i="5"/>
  <c r="BD730" i="5" s="1"/>
  <c r="BL729" i="5"/>
  <c r="BL730" i="5" s="1"/>
  <c r="BT729" i="5"/>
  <c r="BT730" i="5" s="1"/>
  <c r="AW629" i="5"/>
  <c r="AW630" i="5" s="1"/>
  <c r="BE629" i="5"/>
  <c r="BE630" i="5" s="1"/>
  <c r="BM629" i="5"/>
  <c r="BM630" i="5" s="1"/>
  <c r="BY629" i="5"/>
  <c r="BY630" i="5" s="1"/>
  <c r="BG1032" i="5"/>
  <c r="BG1033" i="5" s="1"/>
  <c r="AR1232" i="5"/>
  <c r="AR1233" i="5" s="1"/>
  <c r="CB424" i="5"/>
  <c r="CB425" i="5" s="1"/>
  <c r="CB426" i="5" s="1"/>
  <c r="CB427" i="5" s="1"/>
  <c r="AR529" i="5"/>
  <c r="AR530" i="5" s="1"/>
  <c r="AZ529" i="5"/>
  <c r="AZ530" i="5" s="1"/>
  <c r="BH529" i="5"/>
  <c r="BH530" i="5" s="1"/>
  <c r="BP529" i="5"/>
  <c r="BP530" i="5" s="1"/>
  <c r="BX529" i="5"/>
  <c r="BX530" i="5" s="1"/>
  <c r="AS729" i="5"/>
  <c r="AS730" i="5" s="1"/>
  <c r="AW729" i="5"/>
  <c r="AW730" i="5" s="1"/>
  <c r="BA729" i="5"/>
  <c r="BA730" i="5" s="1"/>
  <c r="BE729" i="5"/>
  <c r="BE730" i="5" s="1"/>
  <c r="BI729" i="5"/>
  <c r="BI730" i="5" s="1"/>
  <c r="BM729" i="5"/>
  <c r="BM730" i="5" s="1"/>
  <c r="BQ729" i="5"/>
  <c r="BQ730" i="5" s="1"/>
  <c r="BU729" i="5"/>
  <c r="BU730" i="5" s="1"/>
  <c r="BY729" i="5"/>
  <c r="BY730" i="5" s="1"/>
  <c r="AQ932" i="5"/>
  <c r="AQ933" i="5" s="1"/>
  <c r="AU932" i="5"/>
  <c r="AU933" i="5" s="1"/>
  <c r="AY932" i="5"/>
  <c r="AY933" i="5" s="1"/>
  <c r="BC932" i="5"/>
  <c r="BC933" i="5" s="1"/>
  <c r="BG932" i="5"/>
  <c r="BG933" i="5" s="1"/>
  <c r="BK932" i="5"/>
  <c r="BK933" i="5" s="1"/>
  <c r="BO932" i="5"/>
  <c r="BO933" i="5" s="1"/>
  <c r="BS932" i="5"/>
  <c r="BS933" i="5" s="1"/>
  <c r="EA326" i="5"/>
  <c r="EA327" i="5" s="1"/>
  <c r="EF326" i="5"/>
  <c r="EF327" i="5" s="1"/>
  <c r="EQ326" i="5"/>
  <c r="EQ327" i="5" s="1"/>
  <c r="AR126" i="5"/>
  <c r="AR127" i="5" s="1"/>
  <c r="AZ126" i="5"/>
  <c r="AZ127" i="5" s="1"/>
  <c r="BH126" i="5"/>
  <c r="BH127" i="5" s="1"/>
  <c r="BP126" i="5"/>
  <c r="BP127" i="5" s="1"/>
  <c r="BX126" i="5"/>
  <c r="BX127" i="5" s="1"/>
  <c r="CA629" i="5"/>
  <c r="CA630" i="5" s="1"/>
  <c r="AQ1032" i="5"/>
  <c r="AQ1033" i="5" s="1"/>
  <c r="EH226" i="5"/>
  <c r="EH227" i="5" s="1"/>
  <c r="AS629" i="5"/>
  <c r="AS630" i="5" s="1"/>
  <c r="BA629" i="5"/>
  <c r="BA630" i="5" s="1"/>
  <c r="BI629" i="5"/>
  <c r="BI630" i="5" s="1"/>
  <c r="BQ629" i="5"/>
  <c r="BQ630" i="5" s="1"/>
  <c r="BU629" i="5"/>
  <c r="BU630" i="5" s="1"/>
  <c r="BH1232" i="5"/>
  <c r="BH1233" i="5" s="1"/>
  <c r="AV126" i="5"/>
  <c r="AV127" i="5" s="1"/>
  <c r="BD126" i="5"/>
  <c r="BD127" i="5" s="1"/>
  <c r="BL126" i="5"/>
  <c r="BL127" i="5" s="1"/>
  <c r="BT126" i="5"/>
  <c r="BT127" i="5" s="1"/>
  <c r="AP326" i="5"/>
  <c r="AP327" i="5" s="1"/>
  <c r="AT326" i="5"/>
  <c r="AT327" i="5" s="1"/>
  <c r="AX326" i="5"/>
  <c r="AX327" i="5" s="1"/>
  <c r="BB326" i="5"/>
  <c r="BB327" i="5" s="1"/>
  <c r="BF326" i="5"/>
  <c r="BF327" i="5" s="1"/>
  <c r="BJ326" i="5"/>
  <c r="BJ327" i="5" s="1"/>
  <c r="BN326" i="5"/>
  <c r="BN327" i="5" s="1"/>
  <c r="BR326" i="5"/>
  <c r="BR327" i="5" s="1"/>
  <c r="BV326" i="5"/>
  <c r="BV327" i="5" s="1"/>
  <c r="BZ326" i="5"/>
  <c r="BZ327" i="5" s="1"/>
  <c r="AR226" i="5"/>
  <c r="AR227" i="5" s="1"/>
  <c r="AV226" i="5"/>
  <c r="AV227" i="5" s="1"/>
  <c r="AZ226" i="5"/>
  <c r="AZ227" i="5" s="1"/>
  <c r="BD226" i="5"/>
  <c r="BD227" i="5" s="1"/>
  <c r="BH226" i="5"/>
  <c r="BH227" i="5" s="1"/>
  <c r="BL226" i="5"/>
  <c r="BL227" i="5" s="1"/>
  <c r="BP226" i="5"/>
  <c r="BP227" i="5" s="1"/>
  <c r="BT226" i="5"/>
  <c r="BT227" i="5" s="1"/>
  <c r="BX226" i="5"/>
  <c r="BX227" i="5" s="1"/>
  <c r="AQ529" i="5"/>
  <c r="AQ530" i="5" s="1"/>
  <c r="AU529" i="5"/>
  <c r="AU530" i="5" s="1"/>
  <c r="AY529" i="5"/>
  <c r="AY530" i="5" s="1"/>
  <c r="BC529" i="5"/>
  <c r="BC530" i="5" s="1"/>
  <c r="BG529" i="5"/>
  <c r="BG530" i="5" s="1"/>
  <c r="BK529" i="5"/>
  <c r="BK530" i="5" s="1"/>
  <c r="BO529" i="5"/>
  <c r="BO530" i="5" s="1"/>
  <c r="BS529" i="5"/>
  <c r="BS530" i="5" s="1"/>
  <c r="BW529" i="5"/>
  <c r="BW530" i="5" s="1"/>
  <c r="CA529" i="5"/>
  <c r="CA530" i="5" s="1"/>
  <c r="AQ729" i="5"/>
  <c r="AQ730" i="5" s="1"/>
  <c r="AU729" i="5"/>
  <c r="AU730" i="5" s="1"/>
  <c r="AY729" i="5"/>
  <c r="AY730" i="5" s="1"/>
  <c r="BC729" i="5"/>
  <c r="BC730" i="5" s="1"/>
  <c r="BG729" i="5"/>
  <c r="BG730" i="5" s="1"/>
  <c r="BK729" i="5"/>
  <c r="BK730" i="5" s="1"/>
  <c r="BO729" i="5"/>
  <c r="BO730" i="5" s="1"/>
  <c r="BS729" i="5"/>
  <c r="BS730" i="5" s="1"/>
  <c r="BW729" i="5"/>
  <c r="BW730" i="5" s="1"/>
  <c r="CA729" i="5"/>
  <c r="CA730" i="5" s="1"/>
  <c r="AY1032" i="5"/>
  <c r="AY1033" i="5" s="1"/>
  <c r="CF226" i="5"/>
  <c r="CF227" i="5" s="1"/>
  <c r="CJ226" i="5"/>
  <c r="CJ227" i="5" s="1"/>
  <c r="CN226" i="5"/>
  <c r="CN227" i="5" s="1"/>
  <c r="CR226" i="5"/>
  <c r="CR227" i="5" s="1"/>
  <c r="CV226" i="5"/>
  <c r="CV227" i="5" s="1"/>
  <c r="CZ226" i="5"/>
  <c r="CZ227" i="5" s="1"/>
  <c r="DD226" i="5"/>
  <c r="DD227" i="5" s="1"/>
  <c r="DH226" i="5"/>
  <c r="DH227" i="5" s="1"/>
  <c r="DL226" i="5"/>
  <c r="DL227" i="5" s="1"/>
  <c r="DV226" i="5"/>
  <c r="DV227" i="5" s="1"/>
  <c r="EL226" i="5"/>
  <c r="EL227" i="5" s="1"/>
  <c r="CQ126" i="5"/>
  <c r="CQ127" i="5" s="1"/>
  <c r="DG126" i="5"/>
  <c r="DG127" i="5" s="1"/>
  <c r="CK529" i="5"/>
  <c r="CK530" i="5" s="1"/>
  <c r="DA529" i="5"/>
  <c r="DA530" i="5" s="1"/>
  <c r="DM729" i="5"/>
  <c r="DM730" i="5" s="1"/>
  <c r="DN932" i="5"/>
  <c r="DN933" i="5" s="1"/>
  <c r="CF1032" i="5"/>
  <c r="CF1033" i="5" s="1"/>
  <c r="CN1032" i="5"/>
  <c r="CN1033" i="5" s="1"/>
  <c r="CV1032" i="5"/>
  <c r="CV1033" i="5" s="1"/>
  <c r="DL1032" i="5"/>
  <c r="DL1033" i="5" s="1"/>
  <c r="CH1132" i="5"/>
  <c r="CH1133" i="5" s="1"/>
  <c r="CX1132" i="5"/>
  <c r="CX1133" i="5" s="1"/>
  <c r="DN1132" i="5"/>
  <c r="DN1133" i="5" s="1"/>
  <c r="DZ11" i="5"/>
  <c r="DY11" i="5" s="1"/>
  <c r="DX11" i="5" s="1"/>
  <c r="DW11" i="5" s="1"/>
  <c r="DX226" i="5"/>
  <c r="DX227" i="5" s="1"/>
  <c r="EX226" i="5"/>
  <c r="EX227" i="5" s="1"/>
  <c r="DT326" i="5"/>
  <c r="DT327" i="5" s="1"/>
  <c r="FD326" i="5"/>
  <c r="FD327" i="5" s="1"/>
  <c r="EY529" i="5"/>
  <c r="EY530" i="5" s="1"/>
  <c r="AR1132" i="5"/>
  <c r="AR1133" i="5" s="1"/>
  <c r="AV1132" i="5"/>
  <c r="AV1133" i="5" s="1"/>
  <c r="AZ1132" i="5"/>
  <c r="AZ1133" i="5" s="1"/>
  <c r="BD1132" i="5"/>
  <c r="BD1133" i="5" s="1"/>
  <c r="BH1132" i="5"/>
  <c r="BH1133" i="5" s="1"/>
  <c r="BL1132" i="5"/>
  <c r="BL1133" i="5" s="1"/>
  <c r="BP1132" i="5"/>
  <c r="BP1133" i="5" s="1"/>
  <c r="BT1132" i="5"/>
  <c r="BT1133" i="5" s="1"/>
  <c r="BX1132" i="5"/>
  <c r="BX1133" i="5" s="1"/>
  <c r="CE629" i="5"/>
  <c r="CE630" i="5" s="1"/>
  <c r="CU629" i="5"/>
  <c r="CU630" i="5" s="1"/>
  <c r="DK629" i="5"/>
  <c r="DK630" i="5" s="1"/>
  <c r="CK729" i="5"/>
  <c r="CK730" i="5" s="1"/>
  <c r="DA729" i="5"/>
  <c r="DA730" i="5" s="1"/>
  <c r="DE729" i="5"/>
  <c r="DE730" i="5" s="1"/>
  <c r="CW729" i="5"/>
  <c r="CW730" i="5" s="1"/>
  <c r="CD1132" i="5"/>
  <c r="CD1133" i="5" s="1"/>
  <c r="CT1132" i="5"/>
  <c r="CT1133" i="5" s="1"/>
  <c r="DG1132" i="5"/>
  <c r="DG1133" i="5" s="1"/>
  <c r="DK1132" i="5"/>
  <c r="DK1133" i="5" s="1"/>
  <c r="DO1132" i="5"/>
  <c r="DO1133" i="5" s="1"/>
  <c r="CL1132" i="5"/>
  <c r="CL1133" i="5" s="1"/>
  <c r="DP1232" i="5"/>
  <c r="DP1233" i="5" s="1"/>
  <c r="EB226" i="5"/>
  <c r="EB227" i="5" s="1"/>
  <c r="ER226" i="5"/>
  <c r="ER227" i="5" s="1"/>
  <c r="EN226" i="5"/>
  <c r="EN227" i="5" s="1"/>
  <c r="EC326" i="5"/>
  <c r="EC327" i="5" s="1"/>
  <c r="EO326" i="5"/>
  <c r="EO327" i="5" s="1"/>
  <c r="BW1232" i="5"/>
  <c r="BW1233" i="5" s="1"/>
  <c r="CA1232" i="5"/>
  <c r="CA1233" i="5" s="1"/>
  <c r="CG126" i="5"/>
  <c r="CG127" i="5" s="1"/>
  <c r="CK126" i="5"/>
  <c r="CK127" i="5" s="1"/>
  <c r="CY126" i="5"/>
  <c r="CY127" i="5" s="1"/>
  <c r="DO126" i="5"/>
  <c r="DO127" i="5" s="1"/>
  <c r="CF529" i="5"/>
  <c r="CF530" i="5" s="1"/>
  <c r="CJ529" i="5"/>
  <c r="CJ530" i="5" s="1"/>
  <c r="CN529" i="5"/>
  <c r="CN530" i="5" s="1"/>
  <c r="CR529" i="5"/>
  <c r="CR530" i="5" s="1"/>
  <c r="CV529" i="5"/>
  <c r="CV530" i="5" s="1"/>
  <c r="CZ529" i="5"/>
  <c r="CZ530" i="5" s="1"/>
  <c r="DD529" i="5"/>
  <c r="DD530" i="5" s="1"/>
  <c r="DH529" i="5"/>
  <c r="DH530" i="5" s="1"/>
  <c r="DL529" i="5"/>
  <c r="DL530" i="5" s="1"/>
  <c r="CS529" i="5"/>
  <c r="CS530" i="5" s="1"/>
  <c r="DI529" i="5"/>
  <c r="DI530" i="5" s="1"/>
  <c r="CG729" i="5"/>
  <c r="CG730" i="5" s="1"/>
  <c r="DP827" i="5"/>
  <c r="DP828" i="5" s="1"/>
  <c r="DP829" i="5" s="1"/>
  <c r="DP830" i="5" s="1"/>
  <c r="DP832" i="5" s="1"/>
  <c r="DP833" i="5" s="1"/>
  <c r="CP1132" i="5"/>
  <c r="CP1133" i="5" s="1"/>
  <c r="DF1132" i="5"/>
  <c r="DF1133" i="5" s="1"/>
  <c r="EG226" i="5"/>
  <c r="EG227" i="5" s="1"/>
  <c r="EW226" i="5"/>
  <c r="EW227" i="5" s="1"/>
  <c r="DR226" i="5"/>
  <c r="DR227" i="5" s="1"/>
  <c r="DQ830" i="5"/>
  <c r="DQ832" i="5" s="1"/>
  <c r="DQ833" i="5" s="1"/>
  <c r="CG1032" i="5"/>
  <c r="CG1033" i="5" s="1"/>
  <c r="CK1032" i="5"/>
  <c r="CK1033" i="5" s="1"/>
  <c r="CO1032" i="5"/>
  <c r="CO1033" i="5" s="1"/>
  <c r="CS1032" i="5"/>
  <c r="CS1033" i="5" s="1"/>
  <c r="CW1032" i="5"/>
  <c r="CW1033" i="5" s="1"/>
  <c r="DA1032" i="5"/>
  <c r="DA1033" i="5" s="1"/>
  <c r="DE1032" i="5"/>
  <c r="DE1033" i="5" s="1"/>
  <c r="DI1032" i="5"/>
  <c r="DI1033" i="5" s="1"/>
  <c r="DM1032" i="5"/>
  <c r="DM1033" i="5" s="1"/>
  <c r="EU529" i="5"/>
  <c r="EU530" i="5" s="1"/>
  <c r="DW729" i="5"/>
  <c r="DW730" i="5" s="1"/>
  <c r="EA729" i="5"/>
  <c r="EA730" i="5" s="1"/>
  <c r="CE326" i="5"/>
  <c r="CE327" i="5" s="1"/>
  <c r="CM326" i="5"/>
  <c r="CM327" i="5" s="1"/>
  <c r="CU326" i="5"/>
  <c r="CU327" i="5" s="1"/>
  <c r="DC326" i="5"/>
  <c r="DC327" i="5" s="1"/>
  <c r="DK326" i="5"/>
  <c r="DK327" i="5" s="1"/>
  <c r="CD729" i="5"/>
  <c r="CD730" i="5" s="1"/>
  <c r="CT729" i="5"/>
  <c r="CT730" i="5" s="1"/>
  <c r="DJ729" i="5"/>
  <c r="DJ730" i="5" s="1"/>
  <c r="CK932" i="5"/>
  <c r="CK933" i="5" s="1"/>
  <c r="CS932" i="5"/>
  <c r="CS933" i="5" s="1"/>
  <c r="CG1132" i="5"/>
  <c r="CG1133" i="5" s="1"/>
  <c r="CK1132" i="5"/>
  <c r="CK1133" i="5" s="1"/>
  <c r="CO1132" i="5"/>
  <c r="CO1133" i="5" s="1"/>
  <c r="CS1132" i="5"/>
  <c r="CS1133" i="5" s="1"/>
  <c r="CW1132" i="5"/>
  <c r="CW1133" i="5" s="1"/>
  <c r="DA1132" i="5"/>
  <c r="DA1133" i="5" s="1"/>
  <c r="DE1132" i="5"/>
  <c r="DE1133" i="5" s="1"/>
  <c r="DI1132" i="5"/>
  <c r="DI1133" i="5" s="1"/>
  <c r="DM1132" i="5"/>
  <c r="DM1133" i="5" s="1"/>
  <c r="CE1232" i="5"/>
  <c r="CE1233" i="5" s="1"/>
  <c r="CI1232" i="5"/>
  <c r="CI1233" i="5" s="1"/>
  <c r="CM1232" i="5"/>
  <c r="CM1233" i="5" s="1"/>
  <c r="CQ1232" i="5"/>
  <c r="CQ1233" i="5" s="1"/>
  <c r="CU1232" i="5"/>
  <c r="CU1233" i="5" s="1"/>
  <c r="CY1232" i="5"/>
  <c r="CY1233" i="5" s="1"/>
  <c r="DC1232" i="5"/>
  <c r="DC1233" i="5" s="1"/>
  <c r="DG1232" i="5"/>
  <c r="DG1233" i="5" s="1"/>
  <c r="DK1232" i="5"/>
  <c r="DK1233" i="5" s="1"/>
  <c r="DO1232" i="5"/>
  <c r="DO1233" i="5" s="1"/>
  <c r="DS226" i="5"/>
  <c r="DS227" i="5" s="1"/>
  <c r="DW226" i="5"/>
  <c r="DW227" i="5" s="1"/>
  <c r="EA226" i="5"/>
  <c r="EA227" i="5" s="1"/>
  <c r="EE226" i="5"/>
  <c r="EE227" i="5" s="1"/>
  <c r="EI226" i="5"/>
  <c r="EI227" i="5" s="1"/>
  <c r="EM226" i="5"/>
  <c r="EM227" i="5" s="1"/>
  <c r="EQ226" i="5"/>
  <c r="EQ227" i="5" s="1"/>
  <c r="EU226" i="5"/>
  <c r="EU227" i="5" s="1"/>
  <c r="EY226" i="5"/>
  <c r="EY227" i="5" s="1"/>
  <c r="FC226" i="5"/>
  <c r="FC227" i="5" s="1"/>
  <c r="FE427" i="5"/>
  <c r="FE429" i="5" s="1"/>
  <c r="FE430" i="5" s="1"/>
  <c r="BT932" i="5"/>
  <c r="BT933" i="5" s="1"/>
  <c r="BX932" i="5"/>
  <c r="BX933" i="5" s="1"/>
  <c r="CB932" i="5"/>
  <c r="CB933" i="5" s="1"/>
  <c r="AR1032" i="5"/>
  <c r="AR1033" i="5" s="1"/>
  <c r="AV1032" i="5"/>
  <c r="AV1033" i="5" s="1"/>
  <c r="AZ1032" i="5"/>
  <c r="AZ1033" i="5" s="1"/>
  <c r="BD1032" i="5"/>
  <c r="BD1033" i="5" s="1"/>
  <c r="BH1032" i="5"/>
  <c r="BH1033" i="5" s="1"/>
  <c r="BL1032" i="5"/>
  <c r="BL1033" i="5" s="1"/>
  <c r="BP1032" i="5"/>
  <c r="BP1033" i="5" s="1"/>
  <c r="BT1032" i="5"/>
  <c r="BT1033" i="5" s="1"/>
  <c r="BX1032" i="5"/>
  <c r="BX1033" i="5" s="1"/>
  <c r="AP1232" i="5"/>
  <c r="AP1233" i="5" s="1"/>
  <c r="AT1232" i="5"/>
  <c r="AT1233" i="5" s="1"/>
  <c r="AX1232" i="5"/>
  <c r="AX1233" i="5" s="1"/>
  <c r="BB1232" i="5"/>
  <c r="BB1233" i="5" s="1"/>
  <c r="BF1232" i="5"/>
  <c r="BF1233" i="5" s="1"/>
  <c r="BJ1232" i="5"/>
  <c r="BJ1233" i="5" s="1"/>
  <c r="BN1232" i="5"/>
  <c r="BN1233" i="5" s="1"/>
  <c r="BR1232" i="5"/>
  <c r="BR1233" i="5" s="1"/>
  <c r="BV1232" i="5"/>
  <c r="BV1233" i="5" s="1"/>
  <c r="BZ1232" i="5"/>
  <c r="BZ1233" i="5" s="1"/>
  <c r="DP126" i="5"/>
  <c r="DP127" i="5" s="1"/>
  <c r="DQ427" i="5"/>
  <c r="DQ429" i="5" s="1"/>
  <c r="DQ430" i="5" s="1"/>
  <c r="EW629" i="5"/>
  <c r="EW630" i="5" s="1"/>
  <c r="DX729" i="5"/>
  <c r="DX730" i="5" s="1"/>
  <c r="EF729" i="5"/>
  <c r="EF730" i="5" s="1"/>
  <c r="EN729" i="5"/>
  <c r="EN730" i="5" s="1"/>
  <c r="EV729" i="5"/>
  <c r="EV730" i="5" s="1"/>
  <c r="EA932" i="5"/>
  <c r="EA933" i="5" s="1"/>
  <c r="DT629" i="5"/>
  <c r="DT630" i="5" s="1"/>
  <c r="DX629" i="5"/>
  <c r="DX630" i="5" s="1"/>
  <c r="EB629" i="5"/>
  <c r="EB630" i="5" s="1"/>
  <c r="EF629" i="5"/>
  <c r="EF630" i="5" s="1"/>
  <c r="EJ629" i="5"/>
  <c r="EJ630" i="5" s="1"/>
  <c r="EN629" i="5"/>
  <c r="EN630" i="5" s="1"/>
  <c r="ER629" i="5"/>
  <c r="ER630" i="5" s="1"/>
  <c r="EV629" i="5"/>
  <c r="EV630" i="5" s="1"/>
  <c r="EZ629" i="5"/>
  <c r="EZ630" i="5" s="1"/>
  <c r="FD629" i="5"/>
  <c r="FD630" i="5" s="1"/>
  <c r="FC827" i="5"/>
  <c r="FC828" i="5" s="1"/>
  <c r="EF1232" i="5"/>
  <c r="EF1233" i="5" s="1"/>
  <c r="EG629" i="5"/>
  <c r="EG630" i="5" s="1"/>
  <c r="EQ932" i="5"/>
  <c r="EQ933" i="5" s="1"/>
  <c r="EY932" i="5"/>
  <c r="EY933" i="5" s="1"/>
  <c r="DT1232" i="5"/>
  <c r="DT1233" i="5" s="1"/>
  <c r="DX1232" i="5"/>
  <c r="DX1233" i="5" s="1"/>
  <c r="EB1232" i="5"/>
  <c r="EB1233" i="5" s="1"/>
  <c r="EJ1232" i="5"/>
  <c r="EJ1233" i="5" s="1"/>
  <c r="EN1232" i="5"/>
  <c r="EN1233" i="5" s="1"/>
  <c r="ER1232" i="5"/>
  <c r="ER1233" i="5" s="1"/>
  <c r="EE1032" i="5"/>
  <c r="EE1033" i="5" s="1"/>
  <c r="EO1132" i="5"/>
  <c r="EO1133" i="5" s="1"/>
  <c r="ES1132" i="5"/>
  <c r="ES1133" i="5" s="1"/>
  <c r="FF226" i="5"/>
  <c r="FF227" i="5" s="1"/>
  <c r="FJ226" i="5"/>
  <c r="FJ227" i="5" s="1"/>
  <c r="FN226" i="5"/>
  <c r="FN227" i="5" s="1"/>
  <c r="FR226" i="5"/>
  <c r="FR227" i="5" s="1"/>
  <c r="FV226" i="5"/>
  <c r="FV227" i="5" s="1"/>
  <c r="FZ226" i="5"/>
  <c r="FZ227" i="5" s="1"/>
  <c r="GD226" i="5"/>
  <c r="GD227" i="5" s="1"/>
  <c r="GH226" i="5"/>
  <c r="GH227" i="5" s="1"/>
  <c r="GL226" i="5"/>
  <c r="GL227" i="5" s="1"/>
  <c r="DX1032" i="5"/>
  <c r="DX1033" i="5" s="1"/>
  <c r="EF1032" i="5"/>
  <c r="EF1033" i="5" s="1"/>
  <c r="EN1032" i="5"/>
  <c r="EN1033" i="5" s="1"/>
  <c r="EV1032" i="5"/>
  <c r="EV1033" i="5" s="1"/>
  <c r="FQ729" i="5"/>
  <c r="FQ730" i="5" s="1"/>
  <c r="FU729" i="5"/>
  <c r="FU730" i="5" s="1"/>
  <c r="GG729" i="5"/>
  <c r="GG730" i="5" s="1"/>
  <c r="GK729" i="5"/>
  <c r="GK730" i="5" s="1"/>
  <c r="FH126" i="5"/>
  <c r="FH127" i="5" s="1"/>
  <c r="FL126" i="5"/>
  <c r="FL127" i="5" s="1"/>
  <c r="FP126" i="5"/>
  <c r="FP127" i="5" s="1"/>
  <c r="FT126" i="5"/>
  <c r="FT127" i="5" s="1"/>
  <c r="FX126" i="5"/>
  <c r="FX127" i="5" s="1"/>
  <c r="GB126" i="5"/>
  <c r="GB127" i="5" s="1"/>
  <c r="GF126" i="5"/>
  <c r="GF127" i="5" s="1"/>
  <c r="GJ126" i="5"/>
  <c r="GJ127" i="5" s="1"/>
  <c r="GN126" i="5"/>
  <c r="GN127" i="5" s="1"/>
  <c r="FB932" i="5"/>
  <c r="FB933" i="5" s="1"/>
  <c r="FH326" i="5"/>
  <c r="FH327" i="5" s="1"/>
  <c r="FL326" i="5"/>
  <c r="FL327" i="5" s="1"/>
  <c r="FP326" i="5"/>
  <c r="FP327" i="5" s="1"/>
  <c r="FT326" i="5"/>
  <c r="FT327" i="5" s="1"/>
  <c r="FX326" i="5"/>
  <c r="FX327" i="5" s="1"/>
  <c r="GB326" i="5"/>
  <c r="GB327" i="5" s="1"/>
  <c r="GF326" i="5"/>
  <c r="GF327" i="5" s="1"/>
  <c r="GJ326" i="5"/>
  <c r="GJ327" i="5" s="1"/>
  <c r="GN326" i="5"/>
  <c r="GN327" i="5" s="1"/>
  <c r="GR326" i="5"/>
  <c r="GR327" i="5" s="1"/>
  <c r="GS427" i="5"/>
  <c r="GS429" i="5" s="1"/>
  <c r="GS430" i="5" s="1"/>
  <c r="FK629" i="5"/>
  <c r="FK630" i="5" s="1"/>
  <c r="FS629" i="5"/>
  <c r="FS630" i="5" s="1"/>
  <c r="GA629" i="5"/>
  <c r="GA630" i="5" s="1"/>
  <c r="GI629" i="5"/>
  <c r="GI630" i="5" s="1"/>
  <c r="GQ629" i="5"/>
  <c r="GQ630" i="5" s="1"/>
  <c r="GP827" i="5"/>
  <c r="GP828" i="5" s="1"/>
  <c r="FK529" i="5"/>
  <c r="FK530" i="5" s="1"/>
  <c r="FS529" i="5"/>
  <c r="FS530" i="5" s="1"/>
  <c r="GA529" i="5"/>
  <c r="GA530" i="5" s="1"/>
  <c r="GI529" i="5"/>
  <c r="GI530" i="5" s="1"/>
  <c r="GQ827" i="5"/>
  <c r="GQ828" i="5" s="1"/>
  <c r="GG932" i="5"/>
  <c r="GG933" i="5" s="1"/>
  <c r="FP1232" i="5"/>
  <c r="FP1233" i="5" s="1"/>
  <c r="GR529" i="5"/>
  <c r="GR530" i="5" s="1"/>
  <c r="FH729" i="5"/>
  <c r="FH730" i="5" s="1"/>
  <c r="FP729" i="5"/>
  <c r="FP730" i="5" s="1"/>
  <c r="FT729" i="5"/>
  <c r="FT730" i="5" s="1"/>
  <c r="FX729" i="5"/>
  <c r="FX730" i="5" s="1"/>
  <c r="GF729" i="5"/>
  <c r="GF730" i="5" s="1"/>
  <c r="GJ729" i="5"/>
  <c r="GJ730" i="5" s="1"/>
  <c r="GN729" i="5"/>
  <c r="GN730" i="5" s="1"/>
  <c r="GR827" i="5"/>
  <c r="GR828" i="5" s="1"/>
  <c r="GR829" i="5" s="1"/>
  <c r="GR830" i="5" s="1"/>
  <c r="GR832" i="5" s="1"/>
  <c r="GR833" i="5" s="1"/>
  <c r="GM827" i="5"/>
  <c r="GM828" i="5" s="1"/>
  <c r="FX1232" i="5"/>
  <c r="FX1233" i="5" s="1"/>
  <c r="GK932" i="5"/>
  <c r="GK933" i="5" s="1"/>
  <c r="FW1032" i="5"/>
  <c r="FW1033" i="5" s="1"/>
  <c r="FL1232" i="5"/>
  <c r="FL1233" i="5" s="1"/>
  <c r="FT1232" i="5"/>
  <c r="FT1233" i="5" s="1"/>
  <c r="GB1232" i="5"/>
  <c r="GB1233" i="5" s="1"/>
  <c r="GJ1232" i="5"/>
  <c r="GJ1233" i="5" s="1"/>
  <c r="GF1232" i="5"/>
  <c r="GF1233" i="5" s="1"/>
  <c r="FH1032" i="5"/>
  <c r="FH1033" i="5" s="1"/>
  <c r="FL1032" i="5"/>
  <c r="FL1033" i="5" s="1"/>
  <c r="FT1032" i="5"/>
  <c r="FT1033" i="5" s="1"/>
  <c r="FX1032" i="5"/>
  <c r="FX1033" i="5" s="1"/>
  <c r="GB1032" i="5"/>
  <c r="GB1033" i="5" s="1"/>
  <c r="GJ1032" i="5"/>
  <c r="GJ1033" i="5" s="1"/>
  <c r="GN1032" i="5"/>
  <c r="GN1033" i="5" s="1"/>
  <c r="GR1032" i="5"/>
  <c r="GR1033" i="5" s="1"/>
  <c r="FH932" i="5"/>
  <c r="FH933" i="5" s="1"/>
  <c r="FL932" i="5"/>
  <c r="FL933" i="5" s="1"/>
  <c r="FP932" i="5"/>
  <c r="FP933" i="5" s="1"/>
  <c r="FT932" i="5"/>
  <c r="FT933" i="5" s="1"/>
  <c r="FX932" i="5"/>
  <c r="FX933" i="5" s="1"/>
  <c r="GB932" i="5"/>
  <c r="GB933" i="5" s="1"/>
  <c r="GF932" i="5"/>
  <c r="GF933" i="5" s="1"/>
  <c r="GJ932" i="5"/>
  <c r="GJ933" i="5" s="1"/>
  <c r="GN932" i="5"/>
  <c r="GN933" i="5" s="1"/>
  <c r="GR932" i="5"/>
  <c r="GR933" i="5" s="1"/>
  <c r="GH1132" i="5"/>
  <c r="GH1133" i="5" s="1"/>
  <c r="FK126" i="5"/>
  <c r="FK127" i="5" s="1"/>
  <c r="FS126" i="5"/>
  <c r="FS127" i="5" s="1"/>
  <c r="GA126" i="5"/>
  <c r="GA127" i="5" s="1"/>
  <c r="GI126" i="5"/>
  <c r="GI127" i="5" s="1"/>
  <c r="FN126" i="5"/>
  <c r="FN127" i="5" s="1"/>
  <c r="FQ226" i="5"/>
  <c r="FQ227" i="5" s="1"/>
  <c r="GO226" i="5"/>
  <c r="GO227" i="5" s="1"/>
  <c r="FK326" i="5"/>
  <c r="FK327" i="5" s="1"/>
  <c r="GI326" i="5"/>
  <c r="GI327" i="5" s="1"/>
  <c r="FY529" i="5"/>
  <c r="FY530" i="5" s="1"/>
  <c r="FI126" i="5"/>
  <c r="FI127" i="5" s="1"/>
  <c r="FM126" i="5"/>
  <c r="FM127" i="5" s="1"/>
  <c r="FQ126" i="5"/>
  <c r="FQ127" i="5" s="1"/>
  <c r="FU126" i="5"/>
  <c r="FU127" i="5" s="1"/>
  <c r="FY126" i="5"/>
  <c r="FY127" i="5" s="1"/>
  <c r="GC126" i="5"/>
  <c r="GC127" i="5" s="1"/>
  <c r="GG126" i="5"/>
  <c r="GG127" i="5" s="1"/>
  <c r="GK126" i="5"/>
  <c r="GK127" i="5" s="1"/>
  <c r="GO126" i="5"/>
  <c r="GO127" i="5" s="1"/>
  <c r="GD126" i="5"/>
  <c r="GD127" i="5" s="1"/>
  <c r="GL126" i="5"/>
  <c r="GL127" i="5" s="1"/>
  <c r="FG226" i="5"/>
  <c r="FG227" i="5" s="1"/>
  <c r="FK226" i="5"/>
  <c r="FK227" i="5" s="1"/>
  <c r="FO226" i="5"/>
  <c r="FO227" i="5" s="1"/>
  <c r="FS226" i="5"/>
  <c r="FS227" i="5" s="1"/>
  <c r="FW226" i="5"/>
  <c r="FW227" i="5" s="1"/>
  <c r="GA226" i="5"/>
  <c r="GA227" i="5" s="1"/>
  <c r="GE226" i="5"/>
  <c r="GE227" i="5" s="1"/>
  <c r="GI226" i="5"/>
  <c r="GI227" i="5" s="1"/>
  <c r="GM226" i="5"/>
  <c r="GM227" i="5" s="1"/>
  <c r="FL226" i="5"/>
  <c r="FL227" i="5" s="1"/>
  <c r="FT226" i="5"/>
  <c r="FT227" i="5" s="1"/>
  <c r="GB226" i="5"/>
  <c r="GB227" i="5" s="1"/>
  <c r="GJ226" i="5"/>
  <c r="GJ227" i="5" s="1"/>
  <c r="FI326" i="5"/>
  <c r="FI327" i="5" s="1"/>
  <c r="FM326" i="5"/>
  <c r="FM327" i="5" s="1"/>
  <c r="FQ326" i="5"/>
  <c r="FQ327" i="5" s="1"/>
  <c r="FU326" i="5"/>
  <c r="FU327" i="5" s="1"/>
  <c r="FY326" i="5"/>
  <c r="FY327" i="5" s="1"/>
  <c r="GC326" i="5"/>
  <c r="GC327" i="5" s="1"/>
  <c r="GG326" i="5"/>
  <c r="GG327" i="5" s="1"/>
  <c r="GK326" i="5"/>
  <c r="GK327" i="5" s="1"/>
  <c r="GO326" i="5"/>
  <c r="GO327" i="5" s="1"/>
  <c r="FF326" i="5"/>
  <c r="FF327" i="5" s="1"/>
  <c r="FN326" i="5"/>
  <c r="FN327" i="5" s="1"/>
  <c r="FV326" i="5"/>
  <c r="FV327" i="5" s="1"/>
  <c r="GD326" i="5"/>
  <c r="GD327" i="5" s="1"/>
  <c r="GL326" i="5"/>
  <c r="GL327" i="5" s="1"/>
  <c r="GG529" i="5"/>
  <c r="GG530" i="5" s="1"/>
  <c r="FY226" i="5"/>
  <c r="FY227" i="5" s="1"/>
  <c r="FS326" i="5"/>
  <c r="FS327" i="5" s="1"/>
  <c r="GQ326" i="5"/>
  <c r="GQ327" i="5" s="1"/>
  <c r="FG126" i="5"/>
  <c r="FG127" i="5" s="1"/>
  <c r="FO126" i="5"/>
  <c r="FO127" i="5" s="1"/>
  <c r="FW126" i="5"/>
  <c r="FW127" i="5" s="1"/>
  <c r="GE126" i="5"/>
  <c r="GE127" i="5" s="1"/>
  <c r="GM126" i="5"/>
  <c r="GM127" i="5" s="1"/>
  <c r="FF126" i="5"/>
  <c r="FF127" i="5" s="1"/>
  <c r="FV126" i="5"/>
  <c r="FV127" i="5" s="1"/>
  <c r="FM226" i="5"/>
  <c r="FM227" i="5" s="1"/>
  <c r="FU226" i="5"/>
  <c r="FU227" i="5" s="1"/>
  <c r="GC226" i="5"/>
  <c r="GC227" i="5" s="1"/>
  <c r="GK226" i="5"/>
  <c r="GK227" i="5" s="1"/>
  <c r="FG326" i="5"/>
  <c r="FG327" i="5" s="1"/>
  <c r="FO326" i="5"/>
  <c r="FO327" i="5" s="1"/>
  <c r="FW326" i="5"/>
  <c r="FW327" i="5" s="1"/>
  <c r="GE326" i="5"/>
  <c r="GE327" i="5" s="1"/>
  <c r="GM326" i="5"/>
  <c r="GM327" i="5" s="1"/>
  <c r="FI529" i="5"/>
  <c r="FI530" i="5" s="1"/>
  <c r="FI226" i="5"/>
  <c r="FI227" i="5" s="1"/>
  <c r="GG226" i="5"/>
  <c r="GG227" i="5" s="1"/>
  <c r="GA326" i="5"/>
  <c r="GA327" i="5" s="1"/>
  <c r="FZ126" i="5"/>
  <c r="FZ127" i="5" s="1"/>
  <c r="GH126" i="5"/>
  <c r="GH127" i="5" s="1"/>
  <c r="GP126" i="5"/>
  <c r="GP127" i="5" s="1"/>
  <c r="FH226" i="5"/>
  <c r="FH227" i="5" s="1"/>
  <c r="FP226" i="5"/>
  <c r="FP227" i="5" s="1"/>
  <c r="FX226" i="5"/>
  <c r="FX227" i="5" s="1"/>
  <c r="GF226" i="5"/>
  <c r="GF227" i="5" s="1"/>
  <c r="GN226" i="5"/>
  <c r="GN227" i="5" s="1"/>
  <c r="FJ326" i="5"/>
  <c r="FJ327" i="5" s="1"/>
  <c r="FR326" i="5"/>
  <c r="FR327" i="5" s="1"/>
  <c r="FZ326" i="5"/>
  <c r="FZ327" i="5" s="1"/>
  <c r="GH326" i="5"/>
  <c r="GH327" i="5" s="1"/>
  <c r="GP326" i="5"/>
  <c r="GP327" i="5" s="1"/>
  <c r="FQ529" i="5"/>
  <c r="FQ530" i="5" s="1"/>
  <c r="GO529" i="5"/>
  <c r="GO530" i="5" s="1"/>
  <c r="FW529" i="5"/>
  <c r="FW530" i="5" s="1"/>
  <c r="GM529" i="5"/>
  <c r="GM530" i="5" s="1"/>
  <c r="FZ132" i="5"/>
  <c r="FF180" i="5"/>
  <c r="FZ332" i="5"/>
  <c r="GP424" i="5"/>
  <c r="GP425" i="5" s="1"/>
  <c r="FF380" i="5"/>
  <c r="FM629" i="5"/>
  <c r="FM630" i="5" s="1"/>
  <c r="FU629" i="5"/>
  <c r="FU630" i="5" s="1"/>
  <c r="GC629" i="5"/>
  <c r="GC630" i="5" s="1"/>
  <c r="GK629" i="5"/>
  <c r="GK630" i="5" s="1"/>
  <c r="FG529" i="5"/>
  <c r="FG530" i="5" s="1"/>
  <c r="GE529" i="5"/>
  <c r="GE530" i="5" s="1"/>
  <c r="FF1186" i="5"/>
  <c r="FZ1138" i="5"/>
  <c r="FF1038" i="5"/>
  <c r="FZ986" i="5"/>
  <c r="FF986" i="5"/>
  <c r="FZ938" i="5"/>
  <c r="FZ1186" i="5"/>
  <c r="FF1138" i="5"/>
  <c r="FZ1086" i="5"/>
  <c r="FF938" i="5"/>
  <c r="FZ886" i="5"/>
  <c r="FF1086" i="5"/>
  <c r="FF886" i="5"/>
  <c r="FZ1038" i="5"/>
  <c r="FF838" i="5"/>
  <c r="FZ838" i="5"/>
  <c r="FZ783" i="5"/>
  <c r="FF635" i="5"/>
  <c r="FZ583" i="5"/>
  <c r="FF783" i="5"/>
  <c r="FZ735" i="5"/>
  <c r="FF735" i="5"/>
  <c r="FZ683" i="5"/>
  <c r="FF535" i="5"/>
  <c r="FZ483" i="5"/>
  <c r="FF583" i="5"/>
  <c r="FZ535" i="5"/>
  <c r="FF483" i="5"/>
  <c r="FZ435" i="5"/>
  <c r="FF683" i="5"/>
  <c r="FZ635" i="5"/>
  <c r="FF32" i="5"/>
  <c r="FZ180" i="5"/>
  <c r="FF232" i="5"/>
  <c r="FZ380" i="5"/>
  <c r="FM529" i="5"/>
  <c r="FM530" i="5" s="1"/>
  <c r="FU529" i="5"/>
  <c r="FU530" i="5" s="1"/>
  <c r="GC529" i="5"/>
  <c r="GC530" i="5" s="1"/>
  <c r="GK529" i="5"/>
  <c r="GK530" i="5" s="1"/>
  <c r="FG629" i="5"/>
  <c r="FG630" i="5" s="1"/>
  <c r="FO629" i="5"/>
  <c r="FO630" i="5" s="1"/>
  <c r="FW629" i="5"/>
  <c r="FW630" i="5" s="1"/>
  <c r="GE629" i="5"/>
  <c r="GE630" i="5" s="1"/>
  <c r="GM629" i="5"/>
  <c r="GM630" i="5" s="1"/>
  <c r="FO529" i="5"/>
  <c r="FO530" i="5" s="1"/>
  <c r="FZ32" i="5"/>
  <c r="FF80" i="5"/>
  <c r="FZ232" i="5"/>
  <c r="FF280" i="5"/>
  <c r="FF529" i="5"/>
  <c r="FF530" i="5" s="1"/>
  <c r="FJ529" i="5"/>
  <c r="FJ530" i="5" s="1"/>
  <c r="FN529" i="5"/>
  <c r="FN530" i="5" s="1"/>
  <c r="FR529" i="5"/>
  <c r="FR530" i="5" s="1"/>
  <c r="FV529" i="5"/>
  <c r="FV530" i="5" s="1"/>
  <c r="FZ529" i="5"/>
  <c r="FZ530" i="5" s="1"/>
  <c r="GD529" i="5"/>
  <c r="GD530" i="5" s="1"/>
  <c r="GH529" i="5"/>
  <c r="GH530" i="5" s="1"/>
  <c r="GL529" i="5"/>
  <c r="GL530" i="5" s="1"/>
  <c r="GP529" i="5"/>
  <c r="GP530" i="5" s="1"/>
  <c r="FI629" i="5"/>
  <c r="FI630" i="5" s="1"/>
  <c r="FQ629" i="5"/>
  <c r="FQ630" i="5" s="1"/>
  <c r="FY629" i="5"/>
  <c r="FY630" i="5" s="1"/>
  <c r="GG629" i="5"/>
  <c r="GG630" i="5" s="1"/>
  <c r="GO629" i="5"/>
  <c r="GO630" i="5" s="1"/>
  <c r="FL729" i="5"/>
  <c r="FL730" i="5" s="1"/>
  <c r="FI729" i="5"/>
  <c r="FI730" i="5" s="1"/>
  <c r="GB729" i="5"/>
  <c r="GB730" i="5" s="1"/>
  <c r="FY729" i="5"/>
  <c r="FY730" i="5" s="1"/>
  <c r="GR729" i="5"/>
  <c r="GR730" i="5" s="1"/>
  <c r="GO729" i="5"/>
  <c r="GO730" i="5" s="1"/>
  <c r="FM729" i="5"/>
  <c r="FM730" i="5" s="1"/>
  <c r="GC729" i="5"/>
  <c r="GC730" i="5" s="1"/>
  <c r="FH629" i="5"/>
  <c r="FH630" i="5" s="1"/>
  <c r="FL629" i="5"/>
  <c r="FL630" i="5" s="1"/>
  <c r="FP629" i="5"/>
  <c r="FP630" i="5" s="1"/>
  <c r="FT629" i="5"/>
  <c r="FT630" i="5" s="1"/>
  <c r="FX629" i="5"/>
  <c r="FX630" i="5" s="1"/>
  <c r="GB629" i="5"/>
  <c r="GB630" i="5" s="1"/>
  <c r="GF629" i="5"/>
  <c r="GF630" i="5" s="1"/>
  <c r="GJ629" i="5"/>
  <c r="GJ630" i="5" s="1"/>
  <c r="GN629" i="5"/>
  <c r="GN630" i="5" s="1"/>
  <c r="FG729" i="5"/>
  <c r="FG730" i="5" s="1"/>
  <c r="FO729" i="5"/>
  <c r="FO730" i="5" s="1"/>
  <c r="FW729" i="5"/>
  <c r="FW730" i="5" s="1"/>
  <c r="GE729" i="5"/>
  <c r="GE730" i="5" s="1"/>
  <c r="GM729" i="5"/>
  <c r="GM730" i="5" s="1"/>
  <c r="FI1132" i="5"/>
  <c r="FI1133" i="5" s="1"/>
  <c r="FQ1132" i="5"/>
  <c r="FQ1133" i="5" s="1"/>
  <c r="FH529" i="5"/>
  <c r="FH530" i="5" s="1"/>
  <c r="FL529" i="5"/>
  <c r="FL530" i="5" s="1"/>
  <c r="FP529" i="5"/>
  <c r="FP530" i="5" s="1"/>
  <c r="FT529" i="5"/>
  <c r="FT530" i="5" s="1"/>
  <c r="FX529" i="5"/>
  <c r="FX530" i="5" s="1"/>
  <c r="GB529" i="5"/>
  <c r="GB530" i="5" s="1"/>
  <c r="GF529" i="5"/>
  <c r="GF530" i="5" s="1"/>
  <c r="GJ529" i="5"/>
  <c r="GJ530" i="5" s="1"/>
  <c r="GN529" i="5"/>
  <c r="GN530" i="5" s="1"/>
  <c r="FF729" i="5"/>
  <c r="FF730" i="5" s="1"/>
  <c r="FJ729" i="5"/>
  <c r="FJ730" i="5" s="1"/>
  <c r="FN729" i="5"/>
  <c r="FN730" i="5" s="1"/>
  <c r="FR729" i="5"/>
  <c r="FR730" i="5" s="1"/>
  <c r="FV729" i="5"/>
  <c r="FV730" i="5" s="1"/>
  <c r="FZ729" i="5"/>
  <c r="FZ730" i="5" s="1"/>
  <c r="GD729" i="5"/>
  <c r="GD730" i="5" s="1"/>
  <c r="GH729" i="5"/>
  <c r="GH730" i="5" s="1"/>
  <c r="GL729" i="5"/>
  <c r="GL730" i="5" s="1"/>
  <c r="GP729" i="5"/>
  <c r="GP730" i="5" s="1"/>
  <c r="FF629" i="5"/>
  <c r="FF630" i="5" s="1"/>
  <c r="FJ629" i="5"/>
  <c r="FJ630" i="5" s="1"/>
  <c r="FN629" i="5"/>
  <c r="FN630" i="5" s="1"/>
  <c r="FR629" i="5"/>
  <c r="FR630" i="5" s="1"/>
  <c r="FV629" i="5"/>
  <c r="FV630" i="5" s="1"/>
  <c r="FZ629" i="5"/>
  <c r="FZ630" i="5" s="1"/>
  <c r="GD629" i="5"/>
  <c r="GD630" i="5" s="1"/>
  <c r="GH629" i="5"/>
  <c r="GH630" i="5" s="1"/>
  <c r="GL629" i="5"/>
  <c r="GL630" i="5" s="1"/>
  <c r="GP629" i="5"/>
  <c r="GP630" i="5" s="1"/>
  <c r="FK729" i="5"/>
  <c r="FK730" i="5" s="1"/>
  <c r="FS729" i="5"/>
  <c r="FS730" i="5" s="1"/>
  <c r="GA729" i="5"/>
  <c r="GA730" i="5" s="1"/>
  <c r="GI729" i="5"/>
  <c r="GI730" i="5" s="1"/>
  <c r="GQ729" i="5"/>
  <c r="GQ730" i="5" s="1"/>
  <c r="GS830" i="5"/>
  <c r="GS832" i="5" s="1"/>
  <c r="GS833" i="5" s="1"/>
  <c r="FQ932" i="5"/>
  <c r="FQ933" i="5" s="1"/>
  <c r="FM932" i="5"/>
  <c r="FM933" i="5" s="1"/>
  <c r="FU932" i="5"/>
  <c r="FU933" i="5" s="1"/>
  <c r="FF1032" i="5"/>
  <c r="FF1033" i="5" s="1"/>
  <c r="FJ1032" i="5"/>
  <c r="FJ1033" i="5" s="1"/>
  <c r="FN1032" i="5"/>
  <c r="FN1033" i="5" s="1"/>
  <c r="FK1032" i="5"/>
  <c r="FK1033" i="5" s="1"/>
  <c r="GA1032" i="5"/>
  <c r="GA1033" i="5" s="1"/>
  <c r="FZ1132" i="5"/>
  <c r="FZ1133" i="5" s="1"/>
  <c r="GF1132" i="5"/>
  <c r="GF1133" i="5" s="1"/>
  <c r="GR1132" i="5"/>
  <c r="GR1133" i="5" s="1"/>
  <c r="GP1132" i="5"/>
  <c r="GP1133" i="5" s="1"/>
  <c r="FF932" i="5"/>
  <c r="FF933" i="5" s="1"/>
  <c r="FJ932" i="5"/>
  <c r="FJ933" i="5" s="1"/>
  <c r="FI932" i="5"/>
  <c r="FI933" i="5" s="1"/>
  <c r="FN932" i="5"/>
  <c r="FN933" i="5" s="1"/>
  <c r="FR932" i="5"/>
  <c r="FR933" i="5" s="1"/>
  <c r="FV932" i="5"/>
  <c r="FV933" i="5" s="1"/>
  <c r="FZ932" i="5"/>
  <c r="FZ933" i="5" s="1"/>
  <c r="FY932" i="5"/>
  <c r="FY933" i="5" s="1"/>
  <c r="GD932" i="5"/>
  <c r="GD933" i="5" s="1"/>
  <c r="GH932" i="5"/>
  <c r="GH933" i="5" s="1"/>
  <c r="GL932" i="5"/>
  <c r="GL933" i="5" s="1"/>
  <c r="GP932" i="5"/>
  <c r="GP933" i="5" s="1"/>
  <c r="GO932" i="5"/>
  <c r="GO933" i="5" s="1"/>
  <c r="FP1032" i="5"/>
  <c r="FP1033" i="5" s="1"/>
  <c r="FO1032" i="5"/>
  <c r="FO1033" i="5" s="1"/>
  <c r="GF1032" i="5"/>
  <c r="GF1033" i="5" s="1"/>
  <c r="GE1032" i="5"/>
  <c r="GE1033" i="5" s="1"/>
  <c r="FS1032" i="5"/>
  <c r="FS1033" i="5" s="1"/>
  <c r="GI1032" i="5"/>
  <c r="GI1033" i="5" s="1"/>
  <c r="FG1032" i="5"/>
  <c r="FG1033" i="5" s="1"/>
  <c r="GK1132" i="5"/>
  <c r="GK1133" i="5" s="1"/>
  <c r="FG932" i="5"/>
  <c r="FG933" i="5" s="1"/>
  <c r="FK932" i="5"/>
  <c r="FK933" i="5" s="1"/>
  <c r="FO932" i="5"/>
  <c r="FO933" i="5" s="1"/>
  <c r="FS932" i="5"/>
  <c r="FS933" i="5" s="1"/>
  <c r="FW932" i="5"/>
  <c r="FW933" i="5" s="1"/>
  <c r="GA932" i="5"/>
  <c r="GA933" i="5" s="1"/>
  <c r="GE932" i="5"/>
  <c r="GE933" i="5" s="1"/>
  <c r="GI932" i="5"/>
  <c r="GI933" i="5" s="1"/>
  <c r="GM932" i="5"/>
  <c r="GM933" i="5" s="1"/>
  <c r="GQ932" i="5"/>
  <c r="GQ933" i="5" s="1"/>
  <c r="FI1032" i="5"/>
  <c r="FI1033" i="5" s="1"/>
  <c r="FM1032" i="5"/>
  <c r="FM1033" i="5" s="1"/>
  <c r="FQ1032" i="5"/>
  <c r="FQ1033" i="5" s="1"/>
  <c r="FU1032" i="5"/>
  <c r="FU1033" i="5" s="1"/>
  <c r="FY1032" i="5"/>
  <c r="FY1033" i="5" s="1"/>
  <c r="GC1032" i="5"/>
  <c r="GC1033" i="5" s="1"/>
  <c r="GG1032" i="5"/>
  <c r="GG1033" i="5" s="1"/>
  <c r="GK1032" i="5"/>
  <c r="GK1033" i="5" s="1"/>
  <c r="GO1032" i="5"/>
  <c r="GO1033" i="5" s="1"/>
  <c r="FG1132" i="5"/>
  <c r="FG1133" i="5" s="1"/>
  <c r="FK1132" i="5"/>
  <c r="FK1133" i="5" s="1"/>
  <c r="FO1132" i="5"/>
  <c r="FO1133" i="5" s="1"/>
  <c r="FS1132" i="5"/>
  <c r="FS1133" i="5" s="1"/>
  <c r="GL1132" i="5"/>
  <c r="GL1133" i="5" s="1"/>
  <c r="FJ1132" i="5"/>
  <c r="FJ1133" i="5" s="1"/>
  <c r="FR1032" i="5"/>
  <c r="FR1033" i="5" s="1"/>
  <c r="FV1032" i="5"/>
  <c r="FV1033" i="5" s="1"/>
  <c r="FZ1032" i="5"/>
  <c r="FZ1033" i="5" s="1"/>
  <c r="GD1032" i="5"/>
  <c r="GD1033" i="5" s="1"/>
  <c r="GH1032" i="5"/>
  <c r="GH1033" i="5" s="1"/>
  <c r="GL1032" i="5"/>
  <c r="GL1033" i="5" s="1"/>
  <c r="GP1032" i="5"/>
  <c r="GP1033" i="5" s="1"/>
  <c r="FH1132" i="5"/>
  <c r="FH1133" i="5" s="1"/>
  <c r="FL1132" i="5"/>
  <c r="FL1133" i="5" s="1"/>
  <c r="FP1132" i="5"/>
  <c r="FP1133" i="5" s="1"/>
  <c r="FT1132" i="5"/>
  <c r="FT1133" i="5" s="1"/>
  <c r="FX1132" i="5"/>
  <c r="FX1133" i="5" s="1"/>
  <c r="GB1132" i="5"/>
  <c r="GB1133" i="5" s="1"/>
  <c r="GJ1132" i="5"/>
  <c r="GJ1133" i="5" s="1"/>
  <c r="GN1132" i="5"/>
  <c r="GN1133" i="5" s="1"/>
  <c r="FM1132" i="5"/>
  <c r="FM1133" i="5" s="1"/>
  <c r="FU1132" i="5"/>
  <c r="FU1133" i="5" s="1"/>
  <c r="GD1132" i="5"/>
  <c r="GD1133" i="5" s="1"/>
  <c r="FR1132" i="5"/>
  <c r="FR1133" i="5" s="1"/>
  <c r="GC1132" i="5"/>
  <c r="GC1133" i="5" s="1"/>
  <c r="GG1132" i="5"/>
  <c r="GG1133" i="5" s="1"/>
  <c r="FF1132" i="5"/>
  <c r="FF1133" i="5" s="1"/>
  <c r="FN1132" i="5"/>
  <c r="FN1133" i="5" s="1"/>
  <c r="FV1132" i="5"/>
  <c r="FV1133" i="5" s="1"/>
  <c r="GO1132" i="5"/>
  <c r="GO1133" i="5" s="1"/>
  <c r="FI1232" i="5"/>
  <c r="FI1233" i="5" s="1"/>
  <c r="FM1232" i="5"/>
  <c r="FM1233" i="5" s="1"/>
  <c r="FQ1232" i="5"/>
  <c r="FQ1233" i="5" s="1"/>
  <c r="FU1232" i="5"/>
  <c r="FU1233" i="5" s="1"/>
  <c r="FY1232" i="5"/>
  <c r="FY1233" i="5" s="1"/>
  <c r="GC1232" i="5"/>
  <c r="GC1233" i="5" s="1"/>
  <c r="GG1232" i="5"/>
  <c r="GG1233" i="5" s="1"/>
  <c r="GK1232" i="5"/>
  <c r="GK1233" i="5" s="1"/>
  <c r="GO1232" i="5"/>
  <c r="GO1233" i="5" s="1"/>
  <c r="FF1232" i="5"/>
  <c r="FF1233" i="5" s="1"/>
  <c r="FN1232" i="5"/>
  <c r="FN1233" i="5" s="1"/>
  <c r="FV1232" i="5"/>
  <c r="FV1233" i="5" s="1"/>
  <c r="GD1232" i="5"/>
  <c r="GD1233" i="5" s="1"/>
  <c r="GL1232" i="5"/>
  <c r="GL1233" i="5" s="1"/>
  <c r="FW1132" i="5"/>
  <c r="FW1133" i="5" s="1"/>
  <c r="GA1132" i="5"/>
  <c r="GA1133" i="5" s="1"/>
  <c r="GE1132" i="5"/>
  <c r="GE1133" i="5" s="1"/>
  <c r="GI1132" i="5"/>
  <c r="GI1133" i="5" s="1"/>
  <c r="GM1132" i="5"/>
  <c r="GM1133" i="5" s="1"/>
  <c r="GQ1132" i="5"/>
  <c r="GQ1133" i="5" s="1"/>
  <c r="FY1132" i="5"/>
  <c r="FY1133" i="5" s="1"/>
  <c r="FG1232" i="5"/>
  <c r="FG1233" i="5" s="1"/>
  <c r="FK1232" i="5"/>
  <c r="FK1233" i="5" s="1"/>
  <c r="FO1232" i="5"/>
  <c r="FO1233" i="5" s="1"/>
  <c r="FS1232" i="5"/>
  <c r="FS1233" i="5" s="1"/>
  <c r="FW1232" i="5"/>
  <c r="FW1233" i="5" s="1"/>
  <c r="GA1232" i="5"/>
  <c r="GA1233" i="5" s="1"/>
  <c r="GE1232" i="5"/>
  <c r="GE1233" i="5" s="1"/>
  <c r="GI1232" i="5"/>
  <c r="GI1233" i="5" s="1"/>
  <c r="GM1232" i="5"/>
  <c r="GM1233" i="5" s="1"/>
  <c r="GQ1232" i="5"/>
  <c r="GQ1233" i="5" s="1"/>
  <c r="FJ1232" i="5"/>
  <c r="FJ1233" i="5" s="1"/>
  <c r="FR1232" i="5"/>
  <c r="FR1233" i="5" s="1"/>
  <c r="FZ1232" i="5"/>
  <c r="FZ1233" i="5" s="1"/>
  <c r="GH1232" i="5"/>
  <c r="GH1233" i="5" s="1"/>
  <c r="GP1232" i="5"/>
  <c r="GP1233" i="5" s="1"/>
  <c r="DZ126" i="5"/>
  <c r="DZ127" i="5" s="1"/>
  <c r="DT126" i="5"/>
  <c r="DT127" i="5" s="1"/>
  <c r="EB126" i="5"/>
  <c r="EB127" i="5" s="1"/>
  <c r="EI126" i="5"/>
  <c r="EI127" i="5" s="1"/>
  <c r="EN126" i="5"/>
  <c r="EN127" i="5" s="1"/>
  <c r="ET126" i="5"/>
  <c r="ET127" i="5" s="1"/>
  <c r="EY126" i="5"/>
  <c r="EY127" i="5" s="1"/>
  <c r="DW326" i="5"/>
  <c r="DW327" i="5" s="1"/>
  <c r="DU326" i="5"/>
  <c r="DU327" i="5" s="1"/>
  <c r="EM326" i="5"/>
  <c r="EM327" i="5" s="1"/>
  <c r="EK326" i="5"/>
  <c r="EK327" i="5" s="1"/>
  <c r="FC326" i="5"/>
  <c r="FC327" i="5" s="1"/>
  <c r="FA326" i="5"/>
  <c r="FA327" i="5" s="1"/>
  <c r="EE326" i="5"/>
  <c r="EE327" i="5" s="1"/>
  <c r="EJ326" i="5"/>
  <c r="EJ327" i="5" s="1"/>
  <c r="ES326" i="5"/>
  <c r="ES327" i="5" s="1"/>
  <c r="EV326" i="5"/>
  <c r="EV327" i="5" s="1"/>
  <c r="ED529" i="5"/>
  <c r="ED530" i="5" s="1"/>
  <c r="ET529" i="5"/>
  <c r="ET530" i="5" s="1"/>
  <c r="EH126" i="5"/>
  <c r="EH127" i="5" s="1"/>
  <c r="EX126" i="5"/>
  <c r="EX127" i="5" s="1"/>
  <c r="DS126" i="5"/>
  <c r="DS127" i="5" s="1"/>
  <c r="DW126" i="5"/>
  <c r="DW127" i="5" s="1"/>
  <c r="EA126" i="5"/>
  <c r="EA127" i="5" s="1"/>
  <c r="EE126" i="5"/>
  <c r="EE127" i="5" s="1"/>
  <c r="DV126" i="5"/>
  <c r="DV127" i="5" s="1"/>
  <c r="ED126" i="5"/>
  <c r="ED127" i="5" s="1"/>
  <c r="EJ126" i="5"/>
  <c r="EJ127" i="5" s="1"/>
  <c r="EP126" i="5"/>
  <c r="EP127" i="5" s="1"/>
  <c r="EU126" i="5"/>
  <c r="EU127" i="5" s="1"/>
  <c r="EZ126" i="5"/>
  <c r="EZ127" i="5" s="1"/>
  <c r="DT226" i="5"/>
  <c r="DT227" i="5" s="1"/>
  <c r="DY226" i="5"/>
  <c r="DY227" i="5" s="1"/>
  <c r="ED226" i="5"/>
  <c r="ED227" i="5" s="1"/>
  <c r="EA1243" i="5" s="1"/>
  <c r="EJ226" i="5"/>
  <c r="EJ227" i="5" s="1"/>
  <c r="EO226" i="5"/>
  <c r="EO227" i="5" s="1"/>
  <c r="ET226" i="5"/>
  <c r="ET227" i="5" s="1"/>
  <c r="EZ226" i="5"/>
  <c r="EZ227" i="5" s="1"/>
  <c r="EB326" i="5"/>
  <c r="EB327" i="5" s="1"/>
  <c r="ER326" i="5"/>
  <c r="ER327" i="5" s="1"/>
  <c r="DX326" i="5"/>
  <c r="DX327" i="5" s="1"/>
  <c r="EU326" i="5"/>
  <c r="EU327" i="5" s="1"/>
  <c r="EZ326" i="5"/>
  <c r="EZ327" i="5" s="1"/>
  <c r="DR126" i="5"/>
  <c r="DR127" i="5" s="1"/>
  <c r="EM126" i="5"/>
  <c r="EM127" i="5" s="1"/>
  <c r="ER126" i="5"/>
  <c r="ER127" i="5" s="1"/>
  <c r="DX126" i="5"/>
  <c r="DX127" i="5" s="1"/>
  <c r="EF126" i="5"/>
  <c r="EF127" i="5" s="1"/>
  <c r="EL126" i="5"/>
  <c r="EL127" i="5" s="1"/>
  <c r="EQ126" i="5"/>
  <c r="EQ127" i="5" s="1"/>
  <c r="EV126" i="5"/>
  <c r="EV127" i="5" s="1"/>
  <c r="DU226" i="5"/>
  <c r="DU227" i="5" s="1"/>
  <c r="DZ226" i="5"/>
  <c r="DZ227" i="5" s="1"/>
  <c r="DZ1243" i="5" s="1"/>
  <c r="EF226" i="5"/>
  <c r="EF227" i="5" s="1"/>
  <c r="EK226" i="5"/>
  <c r="EK227" i="5" s="1"/>
  <c r="EP226" i="5"/>
  <c r="EP227" i="5" s="1"/>
  <c r="EV226" i="5"/>
  <c r="EV227" i="5" s="1"/>
  <c r="FA226" i="5"/>
  <c r="FA227" i="5" s="1"/>
  <c r="DS326" i="5"/>
  <c r="DS327" i="5" s="1"/>
  <c r="DY326" i="5"/>
  <c r="DY327" i="5" s="1"/>
  <c r="EN326" i="5"/>
  <c r="EN327" i="5" s="1"/>
  <c r="EN529" i="5"/>
  <c r="EN530" i="5" s="1"/>
  <c r="DY629" i="5"/>
  <c r="DY630" i="5" s="1"/>
  <c r="EO629" i="5"/>
  <c r="EO630" i="5" s="1"/>
  <c r="EL132" i="5"/>
  <c r="DR180" i="5"/>
  <c r="DR326" i="5"/>
  <c r="DR327" i="5" s="1"/>
  <c r="DV326" i="5"/>
  <c r="DV327" i="5" s="1"/>
  <c r="DZ326" i="5"/>
  <c r="DZ327" i="5" s="1"/>
  <c r="ED326" i="5"/>
  <c r="ED327" i="5" s="1"/>
  <c r="EH326" i="5"/>
  <c r="EH327" i="5" s="1"/>
  <c r="EL326" i="5"/>
  <c r="EL327" i="5" s="1"/>
  <c r="EP326" i="5"/>
  <c r="EP327" i="5" s="1"/>
  <c r="ET326" i="5"/>
  <c r="ET327" i="5" s="1"/>
  <c r="EX326" i="5"/>
  <c r="EX327" i="5" s="1"/>
  <c r="FB326" i="5"/>
  <c r="FB327" i="5" s="1"/>
  <c r="EG326" i="5"/>
  <c r="EG327" i="5" s="1"/>
  <c r="EW326" i="5"/>
  <c r="EW327" i="5" s="1"/>
  <c r="DR529" i="5"/>
  <c r="DR530" i="5" s="1"/>
  <c r="DZ529" i="5"/>
  <c r="DZ530" i="5" s="1"/>
  <c r="EH529" i="5"/>
  <c r="EH530" i="5" s="1"/>
  <c r="EP529" i="5"/>
  <c r="EP530" i="5" s="1"/>
  <c r="EX529" i="5"/>
  <c r="EX530" i="5" s="1"/>
  <c r="EI529" i="5"/>
  <c r="EI530" i="5" s="1"/>
  <c r="DR1186" i="5"/>
  <c r="EL1138" i="5"/>
  <c r="DR1038" i="5"/>
  <c r="DR986" i="5"/>
  <c r="EL938" i="5"/>
  <c r="EL1186" i="5"/>
  <c r="DR1138" i="5"/>
  <c r="EL1086" i="5"/>
  <c r="DR938" i="5"/>
  <c r="EL1038" i="5"/>
  <c r="EL886" i="5"/>
  <c r="DR886" i="5"/>
  <c r="EL838" i="5"/>
  <c r="EL986" i="5"/>
  <c r="DR838" i="5"/>
  <c r="EL783" i="5"/>
  <c r="DR783" i="5"/>
  <c r="DR735" i="5"/>
  <c r="EL683" i="5"/>
  <c r="DR683" i="5"/>
  <c r="EL635" i="5"/>
  <c r="DR483" i="5"/>
  <c r="EL435" i="5"/>
  <c r="DR1086" i="5"/>
  <c r="DR635" i="5"/>
  <c r="EL583" i="5"/>
  <c r="DR435" i="5"/>
  <c r="EL483" i="5"/>
  <c r="DR380" i="5"/>
  <c r="DR583" i="5"/>
  <c r="EL535" i="5"/>
  <c r="DR332" i="5"/>
  <c r="EL280" i="5"/>
  <c r="DR32" i="5"/>
  <c r="EL180" i="5"/>
  <c r="EI326" i="5"/>
  <c r="EI327" i="5" s="1"/>
  <c r="EY326" i="5"/>
  <c r="EY327" i="5" s="1"/>
  <c r="EL332" i="5"/>
  <c r="DW529" i="5"/>
  <c r="DW530" i="5" s="1"/>
  <c r="DU629" i="5"/>
  <c r="DU630" i="5" s="1"/>
  <c r="EK629" i="5"/>
  <c r="EK630" i="5" s="1"/>
  <c r="FA629" i="5"/>
  <c r="FA630" i="5" s="1"/>
  <c r="DS529" i="5"/>
  <c r="DS530" i="5" s="1"/>
  <c r="EL32" i="5"/>
  <c r="DR80" i="5"/>
  <c r="EL380" i="5"/>
  <c r="DX529" i="5"/>
  <c r="DX530" i="5" s="1"/>
  <c r="EE529" i="5"/>
  <c r="EE530" i="5" s="1"/>
  <c r="EM529" i="5"/>
  <c r="EM530" i="5" s="1"/>
  <c r="DR535" i="5"/>
  <c r="EL735" i="5"/>
  <c r="DT529" i="5"/>
  <c r="DT530" i="5" s="1"/>
  <c r="EJ529" i="5"/>
  <c r="EJ530" i="5" s="1"/>
  <c r="EZ529" i="5"/>
  <c r="EZ530" i="5" s="1"/>
  <c r="DR629" i="5"/>
  <c r="DR630" i="5" s="1"/>
  <c r="DZ629" i="5"/>
  <c r="DZ630" i="5" s="1"/>
  <c r="EH629" i="5"/>
  <c r="EH630" i="5" s="1"/>
  <c r="EP629" i="5"/>
  <c r="EP630" i="5" s="1"/>
  <c r="EX629" i="5"/>
  <c r="EX630" i="5" s="1"/>
  <c r="DU729" i="5"/>
  <c r="DU730" i="5" s="1"/>
  <c r="DY729" i="5"/>
  <c r="DY730" i="5" s="1"/>
  <c r="EC729" i="5"/>
  <c r="EC730" i="5" s="1"/>
  <c r="EG729" i="5"/>
  <c r="EG730" i="5" s="1"/>
  <c r="EK729" i="5"/>
  <c r="EK730" i="5" s="1"/>
  <c r="EO729" i="5"/>
  <c r="EO730" i="5" s="1"/>
  <c r="ES729" i="5"/>
  <c r="ES730" i="5" s="1"/>
  <c r="EW729" i="5"/>
  <c r="EW730" i="5" s="1"/>
  <c r="FA729" i="5"/>
  <c r="FA730" i="5" s="1"/>
  <c r="EF529" i="5"/>
  <c r="EF530" i="5" s="1"/>
  <c r="EV529" i="5"/>
  <c r="EV530" i="5" s="1"/>
  <c r="DR729" i="5"/>
  <c r="DR730" i="5" s="1"/>
  <c r="DV729" i="5"/>
  <c r="DV730" i="5" s="1"/>
  <c r="DZ729" i="5"/>
  <c r="DZ730" i="5" s="1"/>
  <c r="ED729" i="5"/>
  <c r="ED730" i="5" s="1"/>
  <c r="EH729" i="5"/>
  <c r="EH730" i="5" s="1"/>
  <c r="EL729" i="5"/>
  <c r="EL730" i="5" s="1"/>
  <c r="EP729" i="5"/>
  <c r="EP730" i="5" s="1"/>
  <c r="ET729" i="5"/>
  <c r="ET730" i="5" s="1"/>
  <c r="EX729" i="5"/>
  <c r="EX730" i="5" s="1"/>
  <c r="FB729" i="5"/>
  <c r="FB730" i="5" s="1"/>
  <c r="DT729" i="5"/>
  <c r="DT730" i="5" s="1"/>
  <c r="EB729" i="5"/>
  <c r="EB730" i="5" s="1"/>
  <c r="EJ729" i="5"/>
  <c r="EJ730" i="5" s="1"/>
  <c r="ER729" i="5"/>
  <c r="ER730" i="5" s="1"/>
  <c r="EZ729" i="5"/>
  <c r="EZ730" i="5" s="1"/>
  <c r="DS729" i="5"/>
  <c r="DS730" i="5" s="1"/>
  <c r="EI729" i="5"/>
  <c r="EI730" i="5" s="1"/>
  <c r="EY729" i="5"/>
  <c r="EY730" i="5" s="1"/>
  <c r="DU529" i="5"/>
  <c r="DU530" i="5" s="1"/>
  <c r="DY529" i="5"/>
  <c r="DY530" i="5" s="1"/>
  <c r="EC529" i="5"/>
  <c r="EC530" i="5" s="1"/>
  <c r="EG529" i="5"/>
  <c r="EG530" i="5" s="1"/>
  <c r="EK529" i="5"/>
  <c r="EK530" i="5" s="1"/>
  <c r="EO529" i="5"/>
  <c r="EO530" i="5" s="1"/>
  <c r="ES529" i="5"/>
  <c r="ES530" i="5" s="1"/>
  <c r="EW529" i="5"/>
  <c r="EW530" i="5" s="1"/>
  <c r="FA529" i="5"/>
  <c r="FA530" i="5" s="1"/>
  <c r="EB529" i="5"/>
  <c r="EB530" i="5" s="1"/>
  <c r="ER529" i="5"/>
  <c r="ER530" i="5" s="1"/>
  <c r="EA529" i="5"/>
  <c r="EA530" i="5" s="1"/>
  <c r="EQ529" i="5"/>
  <c r="EQ530" i="5" s="1"/>
  <c r="DS629" i="5"/>
  <c r="DS630" i="5" s="1"/>
  <c r="DW629" i="5"/>
  <c r="DW630" i="5" s="1"/>
  <c r="EA629" i="5"/>
  <c r="EA630" i="5" s="1"/>
  <c r="EE629" i="5"/>
  <c r="EE630" i="5" s="1"/>
  <c r="EI629" i="5"/>
  <c r="EI630" i="5" s="1"/>
  <c r="EM629" i="5"/>
  <c r="EM630" i="5" s="1"/>
  <c r="EQ629" i="5"/>
  <c r="EQ630" i="5" s="1"/>
  <c r="EU629" i="5"/>
  <c r="EU630" i="5" s="1"/>
  <c r="EY629" i="5"/>
  <c r="EY630" i="5" s="1"/>
  <c r="FC629" i="5"/>
  <c r="FC630" i="5" s="1"/>
  <c r="DV629" i="5"/>
  <c r="DV630" i="5" s="1"/>
  <c r="ED629" i="5"/>
  <c r="ED630" i="5" s="1"/>
  <c r="EL629" i="5"/>
  <c r="EL630" i="5" s="1"/>
  <c r="ET629" i="5"/>
  <c r="ET630" i="5" s="1"/>
  <c r="FB629" i="5"/>
  <c r="FB630" i="5" s="1"/>
  <c r="EC629" i="5"/>
  <c r="EC630" i="5" s="1"/>
  <c r="ES629" i="5"/>
  <c r="ES630" i="5" s="1"/>
  <c r="FB827" i="5"/>
  <c r="FB828" i="5" s="1"/>
  <c r="DU1132" i="5"/>
  <c r="DU1133" i="5" s="1"/>
  <c r="FD827" i="5"/>
  <c r="FD828" i="5" s="1"/>
  <c r="FD829" i="5" s="1"/>
  <c r="FD830" i="5" s="1"/>
  <c r="FD832" i="5" s="1"/>
  <c r="FD833" i="5" s="1"/>
  <c r="EE932" i="5"/>
  <c r="EE933" i="5" s="1"/>
  <c r="DS932" i="5"/>
  <c r="DS933" i="5" s="1"/>
  <c r="EI932" i="5"/>
  <c r="EI933" i="5" s="1"/>
  <c r="FE830" i="5"/>
  <c r="FE832" i="5" s="1"/>
  <c r="FE833" i="5" s="1"/>
  <c r="EV932" i="5"/>
  <c r="EV933" i="5" s="1"/>
  <c r="DW932" i="5"/>
  <c r="DW933" i="5" s="1"/>
  <c r="EM932" i="5"/>
  <c r="EM933" i="5" s="1"/>
  <c r="DT932" i="5"/>
  <c r="DT933" i="5" s="1"/>
  <c r="DX932" i="5"/>
  <c r="DX933" i="5" s="1"/>
  <c r="EB932" i="5"/>
  <c r="EB933" i="5" s="1"/>
  <c r="EF932" i="5"/>
  <c r="EF933" i="5" s="1"/>
  <c r="EJ932" i="5"/>
  <c r="EJ933" i="5" s="1"/>
  <c r="EN932" i="5"/>
  <c r="EN933" i="5" s="1"/>
  <c r="ER932" i="5"/>
  <c r="ER933" i="5" s="1"/>
  <c r="EZ932" i="5"/>
  <c r="EZ933" i="5" s="1"/>
  <c r="EU1032" i="5"/>
  <c r="EU1033" i="5" s="1"/>
  <c r="DV1132" i="5"/>
  <c r="DV1133" i="5" s="1"/>
  <c r="ED1132" i="5"/>
  <c r="ED1133" i="5" s="1"/>
  <c r="EL1132" i="5"/>
  <c r="EL1133" i="5" s="1"/>
  <c r="DU932" i="5"/>
  <c r="DU933" i="5" s="1"/>
  <c r="DY932" i="5"/>
  <c r="DY933" i="5" s="1"/>
  <c r="EC932" i="5"/>
  <c r="EC933" i="5" s="1"/>
  <c r="EG932" i="5"/>
  <c r="EG933" i="5" s="1"/>
  <c r="EK932" i="5"/>
  <c r="EK933" i="5" s="1"/>
  <c r="EO932" i="5"/>
  <c r="EO933" i="5" s="1"/>
  <c r="ES932" i="5"/>
  <c r="ES933" i="5" s="1"/>
  <c r="EW932" i="5"/>
  <c r="EW933" i="5" s="1"/>
  <c r="EU932" i="5"/>
  <c r="EU933" i="5" s="1"/>
  <c r="FA932" i="5"/>
  <c r="FA933" i="5" s="1"/>
  <c r="FC1032" i="5"/>
  <c r="FC1033" i="5" s="1"/>
  <c r="DR932" i="5"/>
  <c r="DR933" i="5" s="1"/>
  <c r="DV932" i="5"/>
  <c r="DV933" i="5" s="1"/>
  <c r="DZ932" i="5"/>
  <c r="DZ933" i="5" s="1"/>
  <c r="ED932" i="5"/>
  <c r="ED933" i="5" s="1"/>
  <c r="EH932" i="5"/>
  <c r="EH933" i="5" s="1"/>
  <c r="EL932" i="5"/>
  <c r="EL933" i="5" s="1"/>
  <c r="EP932" i="5"/>
  <c r="EP933" i="5" s="1"/>
  <c r="ET932" i="5"/>
  <c r="ET933" i="5" s="1"/>
  <c r="EX932" i="5"/>
  <c r="EX933" i="5" s="1"/>
  <c r="DT1032" i="5"/>
  <c r="DT1033" i="5" s="1"/>
  <c r="DS1032" i="5"/>
  <c r="DS1033" i="5" s="1"/>
  <c r="EB1032" i="5"/>
  <c r="EB1033" i="5" s="1"/>
  <c r="EA1032" i="5"/>
  <c r="EA1033" i="5" s="1"/>
  <c r="EJ1032" i="5"/>
  <c r="EJ1033" i="5" s="1"/>
  <c r="EI1032" i="5"/>
  <c r="EI1033" i="5" s="1"/>
  <c r="ER1032" i="5"/>
  <c r="ER1033" i="5" s="1"/>
  <c r="EQ1032" i="5"/>
  <c r="EQ1033" i="5" s="1"/>
  <c r="EZ1032" i="5"/>
  <c r="EZ1033" i="5" s="1"/>
  <c r="EY1032" i="5"/>
  <c r="EY1033" i="5" s="1"/>
  <c r="DW1032" i="5"/>
  <c r="DW1033" i="5" s="1"/>
  <c r="EM1032" i="5"/>
  <c r="EM1033" i="5" s="1"/>
  <c r="ER1132" i="5"/>
  <c r="ER1133" i="5" s="1"/>
  <c r="FD1132" i="5"/>
  <c r="FD1133" i="5" s="1"/>
  <c r="FB1132" i="5"/>
  <c r="FB1133" i="5" s="1"/>
  <c r="EW1132" i="5"/>
  <c r="EW1133" i="5" s="1"/>
  <c r="ET1132" i="5"/>
  <c r="ET1133" i="5" s="1"/>
  <c r="DU1032" i="5"/>
  <c r="DU1033" i="5" s="1"/>
  <c r="DY1032" i="5"/>
  <c r="DY1033" i="5" s="1"/>
  <c r="EC1032" i="5"/>
  <c r="EC1033" i="5" s="1"/>
  <c r="EG1032" i="5"/>
  <c r="EG1033" i="5" s="1"/>
  <c r="EK1032" i="5"/>
  <c r="EK1033" i="5" s="1"/>
  <c r="EO1032" i="5"/>
  <c r="EO1033" i="5" s="1"/>
  <c r="ES1032" i="5"/>
  <c r="ES1033" i="5" s="1"/>
  <c r="EW1032" i="5"/>
  <c r="EW1033" i="5" s="1"/>
  <c r="FA1032" i="5"/>
  <c r="FA1033" i="5" s="1"/>
  <c r="DR1032" i="5"/>
  <c r="DR1033" i="5" s="1"/>
  <c r="DZ1032" i="5"/>
  <c r="DZ1033" i="5" s="1"/>
  <c r="EH1032" i="5"/>
  <c r="EH1033" i="5" s="1"/>
  <c r="EP1032" i="5"/>
  <c r="EP1033" i="5" s="1"/>
  <c r="EX1032" i="5"/>
  <c r="EX1033" i="5" s="1"/>
  <c r="DR1132" i="5"/>
  <c r="DR1133" i="5" s="1"/>
  <c r="DZ1132" i="5"/>
  <c r="DZ1133" i="5" s="1"/>
  <c r="EH1132" i="5"/>
  <c r="EH1133" i="5" s="1"/>
  <c r="DY1132" i="5"/>
  <c r="DY1133" i="5" s="1"/>
  <c r="EX1132" i="5"/>
  <c r="EX1133" i="5" s="1"/>
  <c r="FB1032" i="5"/>
  <c r="FB1033" i="5" s="1"/>
  <c r="DS1132" i="5"/>
  <c r="DS1133" i="5" s="1"/>
  <c r="DW1132" i="5"/>
  <c r="DW1133" i="5" s="1"/>
  <c r="EA1132" i="5"/>
  <c r="EA1133" i="5" s="1"/>
  <c r="EE1132" i="5"/>
  <c r="EE1133" i="5" s="1"/>
  <c r="EC1132" i="5"/>
  <c r="EC1133" i="5" s="1"/>
  <c r="EP1132" i="5"/>
  <c r="EP1133" i="5" s="1"/>
  <c r="DV1032" i="5"/>
  <c r="DV1033" i="5" s="1"/>
  <c r="ED1032" i="5"/>
  <c r="ED1033" i="5" s="1"/>
  <c r="EL1032" i="5"/>
  <c r="EL1033" i="5" s="1"/>
  <c r="ET1032" i="5"/>
  <c r="ET1033" i="5" s="1"/>
  <c r="DT1132" i="5"/>
  <c r="DT1133" i="5" s="1"/>
  <c r="DX1132" i="5"/>
  <c r="DX1133" i="5" s="1"/>
  <c r="EB1132" i="5"/>
  <c r="EB1133" i="5" s="1"/>
  <c r="EF1132" i="5"/>
  <c r="EF1133" i="5" s="1"/>
  <c r="EJ1132" i="5"/>
  <c r="EJ1133" i="5" s="1"/>
  <c r="EN1132" i="5"/>
  <c r="EN1133" i="5" s="1"/>
  <c r="EV1132" i="5"/>
  <c r="EV1133" i="5" s="1"/>
  <c r="EZ1132" i="5"/>
  <c r="EZ1133" i="5" s="1"/>
  <c r="EG1132" i="5"/>
  <c r="EG1133" i="5" s="1"/>
  <c r="FA1132" i="5"/>
  <c r="FA1133" i="5" s="1"/>
  <c r="DU1232" i="5"/>
  <c r="DU1233" i="5" s="1"/>
  <c r="DY1232" i="5"/>
  <c r="DY1233" i="5" s="1"/>
  <c r="EC1232" i="5"/>
  <c r="EC1233" i="5" s="1"/>
  <c r="EG1232" i="5"/>
  <c r="EG1233" i="5" s="1"/>
  <c r="EK1232" i="5"/>
  <c r="EK1233" i="5" s="1"/>
  <c r="EO1232" i="5"/>
  <c r="EO1233" i="5" s="1"/>
  <c r="ES1232" i="5"/>
  <c r="ES1233" i="5" s="1"/>
  <c r="EW1232" i="5"/>
  <c r="EW1233" i="5" s="1"/>
  <c r="FA1232" i="5"/>
  <c r="FA1233" i="5" s="1"/>
  <c r="DR1232" i="5"/>
  <c r="DR1233" i="5" s="1"/>
  <c r="DZ1232" i="5"/>
  <c r="DZ1233" i="5" s="1"/>
  <c r="EH1232" i="5"/>
  <c r="EH1233" i="5" s="1"/>
  <c r="EP1232" i="5"/>
  <c r="EP1233" i="5" s="1"/>
  <c r="EX1232" i="5"/>
  <c r="EX1233" i="5" s="1"/>
  <c r="EI1132" i="5"/>
  <c r="EI1133" i="5" s="1"/>
  <c r="EM1132" i="5"/>
  <c r="EM1133" i="5" s="1"/>
  <c r="EQ1132" i="5"/>
  <c r="EQ1133" i="5" s="1"/>
  <c r="EU1132" i="5"/>
  <c r="EU1133" i="5" s="1"/>
  <c r="EY1132" i="5"/>
  <c r="EY1133" i="5" s="1"/>
  <c r="FC1132" i="5"/>
  <c r="FC1133" i="5" s="1"/>
  <c r="EK1132" i="5"/>
  <c r="EK1133" i="5" s="1"/>
  <c r="DS1232" i="5"/>
  <c r="DS1233" i="5" s="1"/>
  <c r="DW1232" i="5"/>
  <c r="DW1233" i="5" s="1"/>
  <c r="EA1232" i="5"/>
  <c r="EA1233" i="5" s="1"/>
  <c r="EE1232" i="5"/>
  <c r="EE1233" i="5" s="1"/>
  <c r="EI1232" i="5"/>
  <c r="EI1233" i="5" s="1"/>
  <c r="EM1232" i="5"/>
  <c r="EM1233" i="5" s="1"/>
  <c r="EQ1232" i="5"/>
  <c r="EQ1233" i="5" s="1"/>
  <c r="EU1232" i="5"/>
  <c r="EU1233" i="5" s="1"/>
  <c r="EY1232" i="5"/>
  <c r="EY1233" i="5" s="1"/>
  <c r="FC1232" i="5"/>
  <c r="FC1233" i="5" s="1"/>
  <c r="DV1232" i="5"/>
  <c r="DV1233" i="5" s="1"/>
  <c r="ED1232" i="5"/>
  <c r="ED1233" i="5" s="1"/>
  <c r="EL1232" i="5"/>
  <c r="EL1233" i="5" s="1"/>
  <c r="ET1232" i="5"/>
  <c r="ET1233" i="5" s="1"/>
  <c r="FB1232" i="5"/>
  <c r="FB1233" i="5" s="1"/>
  <c r="CD126" i="5"/>
  <c r="CD127" i="5" s="1"/>
  <c r="CH126" i="5"/>
  <c r="CH127" i="5" s="1"/>
  <c r="CI126" i="5"/>
  <c r="CI127" i="5" s="1"/>
  <c r="CS126" i="5"/>
  <c r="CS127" i="5" s="1"/>
  <c r="DA126" i="5"/>
  <c r="DA127" i="5" s="1"/>
  <c r="DI126" i="5"/>
  <c r="DI127" i="5" s="1"/>
  <c r="CK226" i="5"/>
  <c r="CK227" i="5" s="1"/>
  <c r="CS226" i="5"/>
  <c r="CS227" i="5" s="1"/>
  <c r="DA226" i="5"/>
  <c r="DA227" i="5" s="1"/>
  <c r="DI226" i="5"/>
  <c r="DI227" i="5" s="1"/>
  <c r="CE126" i="5"/>
  <c r="CE127" i="5" s="1"/>
  <c r="CM126" i="5"/>
  <c r="CM127" i="5" s="1"/>
  <c r="CU126" i="5"/>
  <c r="CU127" i="5" s="1"/>
  <c r="DC126" i="5"/>
  <c r="DC127" i="5" s="1"/>
  <c r="DK126" i="5"/>
  <c r="DK127" i="5" s="1"/>
  <c r="CE226" i="5"/>
  <c r="CE227" i="5" s="1"/>
  <c r="CI326" i="5"/>
  <c r="CI327" i="5" s="1"/>
  <c r="CF326" i="5"/>
  <c r="CF327" i="5" s="1"/>
  <c r="CN326" i="5"/>
  <c r="CN327" i="5" s="1"/>
  <c r="CQ326" i="5"/>
  <c r="CQ327" i="5" s="1"/>
  <c r="CV326" i="5"/>
  <c r="CV327" i="5" s="1"/>
  <c r="CY326" i="5"/>
  <c r="CY327" i="5" s="1"/>
  <c r="DD326" i="5"/>
  <c r="DD327" i="5" s="1"/>
  <c r="DG326" i="5"/>
  <c r="DG327" i="5" s="1"/>
  <c r="DL326" i="5"/>
  <c r="DL327" i="5" s="1"/>
  <c r="DO326" i="5"/>
  <c r="DO327" i="5" s="1"/>
  <c r="CF126" i="5"/>
  <c r="CF127" i="5" s="1"/>
  <c r="CJ126" i="5"/>
  <c r="CJ127" i="5" s="1"/>
  <c r="CN126" i="5"/>
  <c r="CN127" i="5" s="1"/>
  <c r="CR126" i="5"/>
  <c r="CR127" i="5" s="1"/>
  <c r="CV126" i="5"/>
  <c r="CV127" i="5" s="1"/>
  <c r="CZ126" i="5"/>
  <c r="CZ127" i="5" s="1"/>
  <c r="DD126" i="5"/>
  <c r="DD127" i="5" s="1"/>
  <c r="DH126" i="5"/>
  <c r="DH127" i="5" s="1"/>
  <c r="DL126" i="5"/>
  <c r="DL127" i="5" s="1"/>
  <c r="CO126" i="5"/>
  <c r="CO127" i="5" s="1"/>
  <c r="CW126" i="5"/>
  <c r="CW127" i="5" s="1"/>
  <c r="DE126" i="5"/>
  <c r="DE127" i="5" s="1"/>
  <c r="DM126" i="5"/>
  <c r="DM127" i="5" s="1"/>
  <c r="CD226" i="5"/>
  <c r="CD227" i="5" s="1"/>
  <c r="CH226" i="5"/>
  <c r="CH227" i="5" s="1"/>
  <c r="CL226" i="5"/>
  <c r="CL227" i="5" s="1"/>
  <c r="CP226" i="5"/>
  <c r="CP227" i="5" s="1"/>
  <c r="CT226" i="5"/>
  <c r="CT227" i="5" s="1"/>
  <c r="CX226" i="5"/>
  <c r="CX227" i="5" s="1"/>
  <c r="DB226" i="5"/>
  <c r="DB227" i="5" s="1"/>
  <c r="DF226" i="5"/>
  <c r="DF227" i="5" s="1"/>
  <c r="DJ226" i="5"/>
  <c r="DJ227" i="5" s="1"/>
  <c r="DN226" i="5"/>
  <c r="DN227" i="5" s="1"/>
  <c r="CG226" i="5"/>
  <c r="CG227" i="5" s="1"/>
  <c r="CO226" i="5"/>
  <c r="CO227" i="5" s="1"/>
  <c r="CW226" i="5"/>
  <c r="CW227" i="5" s="1"/>
  <c r="DE226" i="5"/>
  <c r="DE227" i="5" s="1"/>
  <c r="DM226" i="5"/>
  <c r="DM227" i="5" s="1"/>
  <c r="CD1186" i="5"/>
  <c r="CD1086" i="5"/>
  <c r="CX1038" i="5"/>
  <c r="CX1186" i="5"/>
  <c r="CD1038" i="5"/>
  <c r="CX1138" i="5"/>
  <c r="CD986" i="5"/>
  <c r="CX938" i="5"/>
  <c r="CD838" i="5"/>
  <c r="CD1138" i="5"/>
  <c r="CX1086" i="5"/>
  <c r="CD886" i="5"/>
  <c r="CX986" i="5"/>
  <c r="CD938" i="5"/>
  <c r="CX838" i="5"/>
  <c r="CD783" i="5"/>
  <c r="CD635" i="5"/>
  <c r="CX783" i="5"/>
  <c r="CX735" i="5"/>
  <c r="CD735" i="5"/>
  <c r="CD683" i="5"/>
  <c r="CX583" i="5"/>
  <c r="CD435" i="5"/>
  <c r="CX886" i="5"/>
  <c r="CX635" i="5"/>
  <c r="CD535" i="5"/>
  <c r="CX483" i="5"/>
  <c r="CX683" i="5"/>
  <c r="CD332" i="5"/>
  <c r="CX280" i="5"/>
  <c r="CD280" i="5"/>
  <c r="CX232" i="5"/>
  <c r="CD483" i="5"/>
  <c r="CX435" i="5"/>
  <c r="CX380" i="5"/>
  <c r="CD32" i="5"/>
  <c r="CX180" i="5"/>
  <c r="CD232" i="5"/>
  <c r="CI529" i="5"/>
  <c r="CI530" i="5" s="1"/>
  <c r="CQ529" i="5"/>
  <c r="CQ530" i="5" s="1"/>
  <c r="CY529" i="5"/>
  <c r="CY530" i="5" s="1"/>
  <c r="DG529" i="5"/>
  <c r="DG530" i="5" s="1"/>
  <c r="DO529" i="5"/>
  <c r="DO530" i="5" s="1"/>
  <c r="CN629" i="5"/>
  <c r="CN630" i="5" s="1"/>
  <c r="CI226" i="5"/>
  <c r="CI227" i="5" s="1"/>
  <c r="CM226" i="5"/>
  <c r="CM227" i="5" s="1"/>
  <c r="CQ226" i="5"/>
  <c r="CQ227" i="5" s="1"/>
  <c r="CU226" i="5"/>
  <c r="CU227" i="5" s="1"/>
  <c r="CY226" i="5"/>
  <c r="CY227" i="5" s="1"/>
  <c r="DC226" i="5"/>
  <c r="DC227" i="5" s="1"/>
  <c r="DG226" i="5"/>
  <c r="DG227" i="5" s="1"/>
  <c r="DK226" i="5"/>
  <c r="DK227" i="5" s="1"/>
  <c r="DO226" i="5"/>
  <c r="DO227" i="5" s="1"/>
  <c r="CG326" i="5"/>
  <c r="CG327" i="5" s="1"/>
  <c r="CK326" i="5"/>
  <c r="CK327" i="5" s="1"/>
  <c r="CO326" i="5"/>
  <c r="CO327" i="5" s="1"/>
  <c r="CS326" i="5"/>
  <c r="CS327" i="5" s="1"/>
  <c r="CW326" i="5"/>
  <c r="CW327" i="5" s="1"/>
  <c r="DA326" i="5"/>
  <c r="DA327" i="5" s="1"/>
  <c r="DE326" i="5"/>
  <c r="DE327" i="5" s="1"/>
  <c r="DI326" i="5"/>
  <c r="DI327" i="5" s="1"/>
  <c r="DM326" i="5"/>
  <c r="DM327" i="5" s="1"/>
  <c r="CJ326" i="5"/>
  <c r="CJ327" i="5" s="1"/>
  <c r="CR326" i="5"/>
  <c r="CR327" i="5" s="1"/>
  <c r="CZ326" i="5"/>
  <c r="CZ327" i="5" s="1"/>
  <c r="DH326" i="5"/>
  <c r="DH327" i="5" s="1"/>
  <c r="CX332" i="5"/>
  <c r="CD583" i="5"/>
  <c r="CK629" i="5"/>
  <c r="CK630" i="5" s="1"/>
  <c r="CI629" i="5"/>
  <c r="CI630" i="5" s="1"/>
  <c r="CD326" i="5"/>
  <c r="CD327" i="5" s="1"/>
  <c r="CH326" i="5"/>
  <c r="CH327" i="5" s="1"/>
  <c r="CL326" i="5"/>
  <c r="CL327" i="5" s="1"/>
  <c r="CP326" i="5"/>
  <c r="CP327" i="5" s="1"/>
  <c r="CT326" i="5"/>
  <c r="CT327" i="5" s="1"/>
  <c r="CX326" i="5"/>
  <c r="CX327" i="5" s="1"/>
  <c r="DB326" i="5"/>
  <c r="DB327" i="5" s="1"/>
  <c r="DF326" i="5"/>
  <c r="DF327" i="5" s="1"/>
  <c r="DJ326" i="5"/>
  <c r="DJ327" i="5" s="1"/>
  <c r="DN326" i="5"/>
  <c r="DN327" i="5" s="1"/>
  <c r="CE529" i="5"/>
  <c r="CE530" i="5" s="1"/>
  <c r="CM529" i="5"/>
  <c r="CM530" i="5" s="1"/>
  <c r="CU529" i="5"/>
  <c r="CU530" i="5" s="1"/>
  <c r="DC529" i="5"/>
  <c r="DC530" i="5" s="1"/>
  <c r="DK529" i="5"/>
  <c r="DK530" i="5" s="1"/>
  <c r="CX535" i="5"/>
  <c r="CY629" i="5"/>
  <c r="CY630" i="5" s="1"/>
  <c r="CD629" i="5"/>
  <c r="CD630" i="5" s="1"/>
  <c r="CH629" i="5"/>
  <c r="CH630" i="5" s="1"/>
  <c r="CG629" i="5"/>
  <c r="CG630" i="5" s="1"/>
  <c r="CL629" i="5"/>
  <c r="CL630" i="5" s="1"/>
  <c r="CP629" i="5"/>
  <c r="CP630" i="5" s="1"/>
  <c r="CT629" i="5"/>
  <c r="CT630" i="5" s="1"/>
  <c r="CX629" i="5"/>
  <c r="CX630" i="5" s="1"/>
  <c r="CW629" i="5"/>
  <c r="CW630" i="5" s="1"/>
  <c r="DB629" i="5"/>
  <c r="DB630" i="5" s="1"/>
  <c r="DF629" i="5"/>
  <c r="DF630" i="5" s="1"/>
  <c r="DJ629" i="5"/>
  <c r="DJ630" i="5" s="1"/>
  <c r="DN629" i="5"/>
  <c r="DN630" i="5" s="1"/>
  <c r="DM629" i="5"/>
  <c r="DM630" i="5" s="1"/>
  <c r="CF629" i="5"/>
  <c r="CF630" i="5" s="1"/>
  <c r="CO629" i="5"/>
  <c r="CO630" i="5" s="1"/>
  <c r="CV629" i="5"/>
  <c r="CV630" i="5" s="1"/>
  <c r="DE629" i="5"/>
  <c r="DE630" i="5" s="1"/>
  <c r="DL629" i="5"/>
  <c r="DL630" i="5" s="1"/>
  <c r="DD629" i="5"/>
  <c r="DD630" i="5" s="1"/>
  <c r="CD529" i="5"/>
  <c r="CD530" i="5" s="1"/>
  <c r="CH529" i="5"/>
  <c r="CH530" i="5" s="1"/>
  <c r="CL529" i="5"/>
  <c r="CL530" i="5" s="1"/>
  <c r="CP529" i="5"/>
  <c r="CP530" i="5" s="1"/>
  <c r="CT529" i="5"/>
  <c r="CT530" i="5" s="1"/>
  <c r="CX529" i="5"/>
  <c r="CX530" i="5" s="1"/>
  <c r="DB529" i="5"/>
  <c r="DB530" i="5" s="1"/>
  <c r="DF529" i="5"/>
  <c r="DF530" i="5" s="1"/>
  <c r="DJ529" i="5"/>
  <c r="DJ530" i="5" s="1"/>
  <c r="DN529" i="5"/>
  <c r="DN530" i="5" s="1"/>
  <c r="CM629" i="5"/>
  <c r="CM630" i="5" s="1"/>
  <c r="DC629" i="5"/>
  <c r="DC630" i="5" s="1"/>
  <c r="CQ629" i="5"/>
  <c r="CQ630" i="5" s="1"/>
  <c r="DG629" i="5"/>
  <c r="DG630" i="5" s="1"/>
  <c r="DI629" i="5"/>
  <c r="DI630" i="5" s="1"/>
  <c r="CS729" i="5"/>
  <c r="CS730" i="5" s="1"/>
  <c r="CJ629" i="5"/>
  <c r="CJ630" i="5" s="1"/>
  <c r="CR629" i="5"/>
  <c r="CR630" i="5" s="1"/>
  <c r="CZ629" i="5"/>
  <c r="CZ630" i="5" s="1"/>
  <c r="DH629" i="5"/>
  <c r="DH630" i="5" s="1"/>
  <c r="DP629" i="5"/>
  <c r="DP630" i="5" s="1"/>
  <c r="CS629" i="5"/>
  <c r="CS630" i="5" s="1"/>
  <c r="DO629" i="5"/>
  <c r="DO630" i="5" s="1"/>
  <c r="CE729" i="5"/>
  <c r="CE730" i="5" s="1"/>
  <c r="CP729" i="5"/>
  <c r="CP730" i="5" s="1"/>
  <c r="CU729" i="5"/>
  <c r="CU730" i="5" s="1"/>
  <c r="DF729" i="5"/>
  <c r="DF730" i="5" s="1"/>
  <c r="DK729" i="5"/>
  <c r="DK730" i="5" s="1"/>
  <c r="DI729" i="5"/>
  <c r="DI730" i="5" s="1"/>
  <c r="DO827" i="5"/>
  <c r="DO828" i="5" s="1"/>
  <c r="CG932" i="5"/>
  <c r="CG933" i="5" s="1"/>
  <c r="CF932" i="5"/>
  <c r="CF933" i="5" s="1"/>
  <c r="CO932" i="5"/>
  <c r="CO933" i="5" s="1"/>
  <c r="CN932" i="5"/>
  <c r="CN933" i="5" s="1"/>
  <c r="CW932" i="5"/>
  <c r="CW933" i="5" s="1"/>
  <c r="CV932" i="5"/>
  <c r="CV933" i="5" s="1"/>
  <c r="DA932" i="5"/>
  <c r="DA933" i="5" s="1"/>
  <c r="CX932" i="5"/>
  <c r="CX933" i="5" s="1"/>
  <c r="DE932" i="5"/>
  <c r="DE933" i="5" s="1"/>
  <c r="DD932" i="5"/>
  <c r="DD933" i="5" s="1"/>
  <c r="DI932" i="5"/>
  <c r="DI933" i="5" s="1"/>
  <c r="DH932" i="5"/>
  <c r="DH933" i="5" s="1"/>
  <c r="DM932" i="5"/>
  <c r="DM933" i="5" s="1"/>
  <c r="DL932" i="5"/>
  <c r="DL933" i="5" s="1"/>
  <c r="CD932" i="5"/>
  <c r="CD933" i="5" s="1"/>
  <c r="CL932" i="5"/>
  <c r="CL933" i="5" s="1"/>
  <c r="CT932" i="5"/>
  <c r="CT933" i="5" s="1"/>
  <c r="DB932" i="5"/>
  <c r="DB933" i="5" s="1"/>
  <c r="DJ932" i="5"/>
  <c r="DJ933" i="5" s="1"/>
  <c r="CL729" i="5"/>
  <c r="CL730" i="5" s="1"/>
  <c r="CQ729" i="5"/>
  <c r="CQ730" i="5" s="1"/>
  <c r="DB729" i="5"/>
  <c r="DB730" i="5" s="1"/>
  <c r="CF729" i="5"/>
  <c r="CF730" i="5" s="1"/>
  <c r="CJ729" i="5"/>
  <c r="CJ730" i="5" s="1"/>
  <c r="CN729" i="5"/>
  <c r="CN730" i="5" s="1"/>
  <c r="CR729" i="5"/>
  <c r="CR730" i="5" s="1"/>
  <c r="CV729" i="5"/>
  <c r="CV730" i="5" s="1"/>
  <c r="CZ729" i="5"/>
  <c r="CZ730" i="5" s="1"/>
  <c r="DD729" i="5"/>
  <c r="DD730" i="5" s="1"/>
  <c r="DH729" i="5"/>
  <c r="DH730" i="5" s="1"/>
  <c r="DL729" i="5"/>
  <c r="DL730" i="5" s="1"/>
  <c r="DP729" i="5"/>
  <c r="DP730" i="5" s="1"/>
  <c r="CH729" i="5"/>
  <c r="CH730" i="5" s="1"/>
  <c r="CM729" i="5"/>
  <c r="CM730" i="5" s="1"/>
  <c r="CX729" i="5"/>
  <c r="CX730" i="5" s="1"/>
  <c r="DC729" i="5"/>
  <c r="DC730" i="5" s="1"/>
  <c r="DN729" i="5"/>
  <c r="DN730" i="5" s="1"/>
  <c r="DM1248" i="5" s="1"/>
  <c r="DM827" i="5"/>
  <c r="DM828" i="5" s="1"/>
  <c r="CH932" i="5"/>
  <c r="CH933" i="5" s="1"/>
  <c r="CP932" i="5"/>
  <c r="CP933" i="5" s="1"/>
  <c r="CJ932" i="5"/>
  <c r="CJ933" i="5" s="1"/>
  <c r="CR932" i="5"/>
  <c r="CR933" i="5" s="1"/>
  <c r="CZ932" i="5"/>
  <c r="CZ933" i="5" s="1"/>
  <c r="DF932" i="5"/>
  <c r="DF933" i="5" s="1"/>
  <c r="CJ1032" i="5"/>
  <c r="CJ1033" i="5" s="1"/>
  <c r="CZ1032" i="5"/>
  <c r="CZ1033" i="5" s="1"/>
  <c r="DD1032" i="5"/>
  <c r="DD1033" i="5" s="1"/>
  <c r="CE932" i="5"/>
  <c r="CE933" i="5" s="1"/>
  <c r="CI932" i="5"/>
  <c r="CI933" i="5" s="1"/>
  <c r="CM932" i="5"/>
  <c r="CM933" i="5" s="1"/>
  <c r="CQ932" i="5"/>
  <c r="CQ933" i="5" s="1"/>
  <c r="CU932" i="5"/>
  <c r="CU933" i="5" s="1"/>
  <c r="CY932" i="5"/>
  <c r="CY933" i="5" s="1"/>
  <c r="DC932" i="5"/>
  <c r="DC933" i="5" s="1"/>
  <c r="DG932" i="5"/>
  <c r="DG933" i="5" s="1"/>
  <c r="DK932" i="5"/>
  <c r="DK933" i="5" s="1"/>
  <c r="DO932" i="5"/>
  <c r="DO933" i="5" s="1"/>
  <c r="CD1032" i="5"/>
  <c r="CD1033" i="5" s="1"/>
  <c r="CL1032" i="5"/>
  <c r="CL1033" i="5" s="1"/>
  <c r="CT1032" i="5"/>
  <c r="CT1033" i="5" s="1"/>
  <c r="DB1032" i="5"/>
  <c r="DB1033" i="5" s="1"/>
  <c r="DJ1032" i="5"/>
  <c r="DJ1033" i="5" s="1"/>
  <c r="CH1232" i="5"/>
  <c r="CH1233" i="5" s="1"/>
  <c r="CP1232" i="5"/>
  <c r="CP1233" i="5" s="1"/>
  <c r="DF1232" i="5"/>
  <c r="DF1233" i="5" s="1"/>
  <c r="DN1232" i="5"/>
  <c r="DN1233" i="5" s="1"/>
  <c r="CF1132" i="5"/>
  <c r="CF1133" i="5" s="1"/>
  <c r="CN1132" i="5"/>
  <c r="CN1133" i="5" s="1"/>
  <c r="CV1132" i="5"/>
  <c r="CV1133" i="5" s="1"/>
  <c r="DD1132" i="5"/>
  <c r="DD1133" i="5" s="1"/>
  <c r="DJ1132" i="5"/>
  <c r="DJ1133" i="5" s="1"/>
  <c r="CD1232" i="5"/>
  <c r="CD1233" i="5" s="1"/>
  <c r="CL1232" i="5"/>
  <c r="CL1233" i="5" s="1"/>
  <c r="CT1232" i="5"/>
  <c r="CT1233" i="5" s="1"/>
  <c r="DB1232" i="5"/>
  <c r="DB1233" i="5" s="1"/>
  <c r="DJ1232" i="5"/>
  <c r="DJ1233" i="5" s="1"/>
  <c r="CE1032" i="5"/>
  <c r="CE1033" i="5" s="1"/>
  <c r="CI1032" i="5"/>
  <c r="CI1033" i="5" s="1"/>
  <c r="CM1032" i="5"/>
  <c r="CM1033" i="5" s="1"/>
  <c r="CQ1032" i="5"/>
  <c r="CQ1033" i="5" s="1"/>
  <c r="CU1032" i="5"/>
  <c r="CU1033" i="5" s="1"/>
  <c r="CY1032" i="5"/>
  <c r="CY1033" i="5" s="1"/>
  <c r="DC1032" i="5"/>
  <c r="DC1033" i="5" s="1"/>
  <c r="DG1032" i="5"/>
  <c r="DG1033" i="5" s="1"/>
  <c r="DK1032" i="5"/>
  <c r="DK1033" i="5" s="1"/>
  <c r="DO1032" i="5"/>
  <c r="DO1033" i="5" s="1"/>
  <c r="CH1032" i="5"/>
  <c r="CH1033" i="5" s="1"/>
  <c r="CP1032" i="5"/>
  <c r="CP1033" i="5" s="1"/>
  <c r="CX1032" i="5"/>
  <c r="CX1033" i="5" s="1"/>
  <c r="DF1032" i="5"/>
  <c r="DF1033" i="5" s="1"/>
  <c r="DN1032" i="5"/>
  <c r="DN1033" i="5" s="1"/>
  <c r="CE1132" i="5"/>
  <c r="CE1133" i="5" s="1"/>
  <c r="CI1132" i="5"/>
  <c r="CI1133" i="5" s="1"/>
  <c r="CM1132" i="5"/>
  <c r="CM1133" i="5" s="1"/>
  <c r="CQ1132" i="5"/>
  <c r="CQ1133" i="5" s="1"/>
  <c r="CU1132" i="5"/>
  <c r="CU1133" i="5" s="1"/>
  <c r="CY1132" i="5"/>
  <c r="CY1133" i="5" s="1"/>
  <c r="DC1132" i="5"/>
  <c r="DC1133" i="5" s="1"/>
  <c r="CJ1232" i="5"/>
  <c r="CJ1233" i="5" s="1"/>
  <c r="CR1232" i="5"/>
  <c r="CR1233" i="5" s="1"/>
  <c r="CZ1232" i="5"/>
  <c r="CZ1233" i="5" s="1"/>
  <c r="DH1232" i="5"/>
  <c r="DH1233" i="5" s="1"/>
  <c r="CG1232" i="5"/>
  <c r="CG1233" i="5" s="1"/>
  <c r="CK1232" i="5"/>
  <c r="CK1233" i="5" s="1"/>
  <c r="CO1232" i="5"/>
  <c r="CO1233" i="5" s="1"/>
  <c r="CS1232" i="5"/>
  <c r="CS1233" i="5" s="1"/>
  <c r="CW1232" i="5"/>
  <c r="CW1233" i="5" s="1"/>
  <c r="DA1232" i="5"/>
  <c r="DA1233" i="5" s="1"/>
  <c r="DE1232" i="5"/>
  <c r="DE1233" i="5" s="1"/>
  <c r="DI1232" i="5"/>
  <c r="DI1233" i="5" s="1"/>
  <c r="DM1232" i="5"/>
  <c r="DM1233" i="5" s="1"/>
  <c r="CF1232" i="5"/>
  <c r="CF1233" i="5" s="1"/>
  <c r="CN1232" i="5"/>
  <c r="CN1233" i="5" s="1"/>
  <c r="CV1232" i="5"/>
  <c r="CV1233" i="5" s="1"/>
  <c r="DD1232" i="5"/>
  <c r="DD1233" i="5" s="1"/>
  <c r="DL1232" i="5"/>
  <c r="DL1233" i="5" s="1"/>
  <c r="AW126" i="5"/>
  <c r="AW127" i="5" s="1"/>
  <c r="BE126" i="5"/>
  <c r="BE127" i="5" s="1"/>
  <c r="BM126" i="5"/>
  <c r="BM127" i="5" s="1"/>
  <c r="BU126" i="5"/>
  <c r="BU127" i="5" s="1"/>
  <c r="AU226" i="5"/>
  <c r="AU227" i="5" s="1"/>
  <c r="BC226" i="5"/>
  <c r="BC227" i="5" s="1"/>
  <c r="BK226" i="5"/>
  <c r="BK227" i="5" s="1"/>
  <c r="BS226" i="5"/>
  <c r="BS227" i="5" s="1"/>
  <c r="CA226" i="5"/>
  <c r="CA227" i="5" s="1"/>
  <c r="AS326" i="5"/>
  <c r="AS327" i="5" s="1"/>
  <c r="BA326" i="5"/>
  <c r="BA327" i="5" s="1"/>
  <c r="BI326" i="5"/>
  <c r="BI327" i="5" s="1"/>
  <c r="BQ326" i="5"/>
  <c r="BQ327" i="5" s="1"/>
  <c r="BY326" i="5"/>
  <c r="BY327" i="5" s="1"/>
  <c r="AW226" i="5"/>
  <c r="AW227" i="5" s="1"/>
  <c r="BE226" i="5"/>
  <c r="BE227" i="5" s="1"/>
  <c r="BM226" i="5"/>
  <c r="BM227" i="5" s="1"/>
  <c r="BU226" i="5"/>
  <c r="BU227" i="5" s="1"/>
  <c r="AP126" i="5"/>
  <c r="AP127" i="5" s="1"/>
  <c r="AT126" i="5"/>
  <c r="AT127" i="5" s="1"/>
  <c r="AX126" i="5"/>
  <c r="AX127" i="5" s="1"/>
  <c r="BB126" i="5"/>
  <c r="BB127" i="5" s="1"/>
  <c r="BF126" i="5"/>
  <c r="BF127" i="5" s="1"/>
  <c r="BJ126" i="5"/>
  <c r="BJ127" i="5" s="1"/>
  <c r="BN126" i="5"/>
  <c r="BN127" i="5" s="1"/>
  <c r="BR126" i="5"/>
  <c r="BR127" i="5" s="1"/>
  <c r="BV126" i="5"/>
  <c r="BV127" i="5" s="1"/>
  <c r="BZ126" i="5"/>
  <c r="BZ127" i="5" s="1"/>
  <c r="AS126" i="5"/>
  <c r="AS127" i="5" s="1"/>
  <c r="BA126" i="5"/>
  <c r="BA127" i="5" s="1"/>
  <c r="BI126" i="5"/>
  <c r="BI127" i="5" s="1"/>
  <c r="BQ126" i="5"/>
  <c r="BQ127" i="5" s="1"/>
  <c r="BO1242" i="5" s="1"/>
  <c r="BY126" i="5"/>
  <c r="BY127" i="5" s="1"/>
  <c r="AQ226" i="5"/>
  <c r="AQ227" i="5" s="1"/>
  <c r="AY226" i="5"/>
  <c r="AY227" i="5" s="1"/>
  <c r="BG226" i="5"/>
  <c r="BG227" i="5" s="1"/>
  <c r="BO226" i="5"/>
  <c r="BO227" i="5" s="1"/>
  <c r="BW226" i="5"/>
  <c r="BW227" i="5" s="1"/>
  <c r="AR326" i="5"/>
  <c r="AR327" i="5" s="1"/>
  <c r="AV326" i="5"/>
  <c r="AV327" i="5" s="1"/>
  <c r="AZ326" i="5"/>
  <c r="AZ327" i="5" s="1"/>
  <c r="BD326" i="5"/>
  <c r="BD327" i="5" s="1"/>
  <c r="BH326" i="5"/>
  <c r="BH327" i="5" s="1"/>
  <c r="BL326" i="5"/>
  <c r="BL327" i="5" s="1"/>
  <c r="BL1244" i="5" s="1"/>
  <c r="BP326" i="5"/>
  <c r="BP327" i="5" s="1"/>
  <c r="BT326" i="5"/>
  <c r="BT327" i="5" s="1"/>
  <c r="BX326" i="5"/>
  <c r="BX327" i="5" s="1"/>
  <c r="AW326" i="5"/>
  <c r="AW327" i="5" s="1"/>
  <c r="BE326" i="5"/>
  <c r="BE327" i="5" s="1"/>
  <c r="BM326" i="5"/>
  <c r="BM327" i="5" s="1"/>
  <c r="BU326" i="5"/>
  <c r="BU327" i="5" s="1"/>
  <c r="AU126" i="5"/>
  <c r="AU127" i="5" s="1"/>
  <c r="BC126" i="5"/>
  <c r="BC127" i="5" s="1"/>
  <c r="BK126" i="5"/>
  <c r="BK127" i="5" s="1"/>
  <c r="BS126" i="5"/>
  <c r="BS127" i="5" s="1"/>
  <c r="CA126" i="5"/>
  <c r="CA127" i="5" s="1"/>
  <c r="AP226" i="5"/>
  <c r="AP227" i="5" s="1"/>
  <c r="AT226" i="5"/>
  <c r="AT227" i="5" s="1"/>
  <c r="AX226" i="5"/>
  <c r="AX227" i="5" s="1"/>
  <c r="BB226" i="5"/>
  <c r="BB227" i="5" s="1"/>
  <c r="BF226" i="5"/>
  <c r="BF227" i="5" s="1"/>
  <c r="BJ226" i="5"/>
  <c r="BJ227" i="5" s="1"/>
  <c r="BN226" i="5"/>
  <c r="BN227" i="5" s="1"/>
  <c r="BR226" i="5"/>
  <c r="BR227" i="5" s="1"/>
  <c r="BV226" i="5"/>
  <c r="BV227" i="5" s="1"/>
  <c r="BZ226" i="5"/>
  <c r="BZ227" i="5" s="1"/>
  <c r="AS226" i="5"/>
  <c r="AS227" i="5" s="1"/>
  <c r="BA226" i="5"/>
  <c r="BA227" i="5" s="1"/>
  <c r="BI226" i="5"/>
  <c r="BI227" i="5" s="1"/>
  <c r="BQ226" i="5"/>
  <c r="BQ227" i="5" s="1"/>
  <c r="BY226" i="5"/>
  <c r="BY227" i="5" s="1"/>
  <c r="AQ326" i="5"/>
  <c r="AQ327" i="5" s="1"/>
  <c r="BJ232" i="5"/>
  <c r="AP280" i="5"/>
  <c r="BJ80" i="5"/>
  <c r="AP132" i="5"/>
  <c r="BJ280" i="5"/>
  <c r="AP332" i="5"/>
  <c r="AP380" i="5"/>
  <c r="BJ132" i="5"/>
  <c r="AP180" i="5"/>
  <c r="BJ1186" i="5"/>
  <c r="AP1186" i="5"/>
  <c r="BJ1138" i="5"/>
  <c r="AP986" i="5"/>
  <c r="BJ938" i="5"/>
  <c r="AP1138" i="5"/>
  <c r="BJ1086" i="5"/>
  <c r="AP938" i="5"/>
  <c r="AP1086" i="5"/>
  <c r="BJ1038" i="5"/>
  <c r="AP1038" i="5"/>
  <c r="BJ986" i="5"/>
  <c r="AP886" i="5"/>
  <c r="BJ838" i="5"/>
  <c r="AP838" i="5"/>
  <c r="BJ886" i="5"/>
  <c r="AP783" i="5"/>
  <c r="BJ783" i="5"/>
  <c r="BJ735" i="5"/>
  <c r="AP583" i="5"/>
  <c r="BJ535" i="5"/>
  <c r="AP735" i="5"/>
  <c r="BJ683" i="5"/>
  <c r="AP683" i="5"/>
  <c r="BJ635" i="5"/>
  <c r="AP483" i="5"/>
  <c r="BJ435" i="5"/>
  <c r="AP635" i="5"/>
  <c r="BJ583" i="5"/>
  <c r="AP535" i="5"/>
  <c r="BJ483" i="5"/>
  <c r="AP435" i="5"/>
  <c r="BJ380" i="5"/>
  <c r="AP32" i="5"/>
  <c r="BJ180" i="5"/>
  <c r="AP232" i="5"/>
  <c r="AQ629" i="5"/>
  <c r="AQ630" i="5" s="1"/>
  <c r="AU629" i="5"/>
  <c r="AU630" i="5" s="1"/>
  <c r="AY629" i="5"/>
  <c r="AY630" i="5" s="1"/>
  <c r="BC629" i="5"/>
  <c r="BC630" i="5" s="1"/>
  <c r="BG629" i="5"/>
  <c r="BG630" i="5" s="1"/>
  <c r="BK629" i="5"/>
  <c r="BK630" i="5" s="1"/>
  <c r="BO629" i="5"/>
  <c r="BO630" i="5" s="1"/>
  <c r="BS629" i="5"/>
  <c r="BS630" i="5" s="1"/>
  <c r="BW629" i="5"/>
  <c r="BW630" i="5" s="1"/>
  <c r="AT629" i="5"/>
  <c r="AT630" i="5" s="1"/>
  <c r="BB629" i="5"/>
  <c r="BB630" i="5" s="1"/>
  <c r="BJ629" i="5"/>
  <c r="BJ630" i="5" s="1"/>
  <c r="BR629" i="5"/>
  <c r="BR630" i="5" s="1"/>
  <c r="BZ629" i="5"/>
  <c r="BZ630" i="5" s="1"/>
  <c r="AR729" i="5"/>
  <c r="AR730" i="5" s="1"/>
  <c r="AZ729" i="5"/>
  <c r="AZ730" i="5" s="1"/>
  <c r="BH729" i="5"/>
  <c r="BH730" i="5" s="1"/>
  <c r="BP729" i="5"/>
  <c r="BP730" i="5" s="1"/>
  <c r="BX729" i="5"/>
  <c r="BX730" i="5" s="1"/>
  <c r="AT729" i="5"/>
  <c r="AT730" i="5" s="1"/>
  <c r="BB729" i="5"/>
  <c r="BB730" i="5" s="1"/>
  <c r="BJ729" i="5"/>
  <c r="BJ730" i="5" s="1"/>
  <c r="BR729" i="5"/>
  <c r="BR730" i="5" s="1"/>
  <c r="BZ729" i="5"/>
  <c r="BZ730" i="5" s="1"/>
  <c r="BZ1248" i="5" s="1"/>
  <c r="CC427" i="5"/>
  <c r="CC429" i="5" s="1"/>
  <c r="CC430" i="5" s="1"/>
  <c r="AS529" i="5"/>
  <c r="AS530" i="5" s="1"/>
  <c r="AW529" i="5"/>
  <c r="AW530" i="5" s="1"/>
  <c r="BA529" i="5"/>
  <c r="BA530" i="5" s="1"/>
  <c r="AY1246" i="5" s="1"/>
  <c r="BE529" i="5"/>
  <c r="BE530" i="5" s="1"/>
  <c r="BI529" i="5"/>
  <c r="BI530" i="5" s="1"/>
  <c r="BM529" i="5"/>
  <c r="BM530" i="5" s="1"/>
  <c r="BQ529" i="5"/>
  <c r="BQ530" i="5" s="1"/>
  <c r="BU529" i="5"/>
  <c r="BU530" i="5" s="1"/>
  <c r="BY529" i="5"/>
  <c r="BY530" i="5" s="1"/>
  <c r="AV529" i="5"/>
  <c r="AV530" i="5" s="1"/>
  <c r="BD529" i="5"/>
  <c r="BD530" i="5" s="1"/>
  <c r="BL529" i="5"/>
  <c r="BL530" i="5" s="1"/>
  <c r="BT529" i="5"/>
  <c r="BT530" i="5" s="1"/>
  <c r="AP629" i="5"/>
  <c r="AP630" i="5" s="1"/>
  <c r="AX629" i="5"/>
  <c r="AX630" i="5" s="1"/>
  <c r="BF629" i="5"/>
  <c r="BF630" i="5" s="1"/>
  <c r="BN629" i="5"/>
  <c r="BN630" i="5" s="1"/>
  <c r="BV629" i="5"/>
  <c r="BV630" i="5" s="1"/>
  <c r="AV729" i="5"/>
  <c r="AV730" i="5" s="1"/>
  <c r="AR629" i="5"/>
  <c r="AR630" i="5" s="1"/>
  <c r="AZ629" i="5"/>
  <c r="AZ630" i="5" s="1"/>
  <c r="BH629" i="5"/>
  <c r="BH630" i="5" s="1"/>
  <c r="AP729" i="5"/>
  <c r="AP730" i="5" s="1"/>
  <c r="AX729" i="5"/>
  <c r="AX730" i="5" s="1"/>
  <c r="BF729" i="5"/>
  <c r="BF730" i="5" s="1"/>
  <c r="BF1248" i="5" s="1"/>
  <c r="BN729" i="5"/>
  <c r="BN730" i="5" s="1"/>
  <c r="BV729" i="5"/>
  <c r="BV730" i="5" s="1"/>
  <c r="CB827" i="5"/>
  <c r="CB828" i="5" s="1"/>
  <c r="CB829" i="5" s="1"/>
  <c r="CB830" i="5" s="1"/>
  <c r="CC830" i="5"/>
  <c r="CC832" i="5" s="1"/>
  <c r="CC833" i="5" s="1"/>
  <c r="AS932" i="5"/>
  <c r="AS933" i="5" s="1"/>
  <c r="AP1032" i="5"/>
  <c r="AP1033" i="5" s="1"/>
  <c r="AT1032" i="5"/>
  <c r="AT1033" i="5" s="1"/>
  <c r="AX1032" i="5"/>
  <c r="AX1033" i="5" s="1"/>
  <c r="BB1032" i="5"/>
  <c r="BB1033" i="5" s="1"/>
  <c r="BF1032" i="5"/>
  <c r="BF1033" i="5" s="1"/>
  <c r="BJ1032" i="5"/>
  <c r="BJ1033" i="5" s="1"/>
  <c r="BN1032" i="5"/>
  <c r="BN1033" i="5" s="1"/>
  <c r="BR1032" i="5"/>
  <c r="BR1033" i="5" s="1"/>
  <c r="BV1032" i="5"/>
  <c r="BV1033" i="5" s="1"/>
  <c r="BZ1032" i="5"/>
  <c r="BZ1033" i="5" s="1"/>
  <c r="AS1032" i="5"/>
  <c r="AS1033" i="5" s="1"/>
  <c r="BA1032" i="5"/>
  <c r="BA1033" i="5" s="1"/>
  <c r="BI1032" i="5"/>
  <c r="BI1033" i="5" s="1"/>
  <c r="BQ1032" i="5"/>
  <c r="BQ1033" i="5" s="1"/>
  <c r="BY1032" i="5"/>
  <c r="BY1033" i="5" s="1"/>
  <c r="AQ1132" i="5"/>
  <c r="AQ1133" i="5" s="1"/>
  <c r="AY1132" i="5"/>
  <c r="AY1133" i="5" s="1"/>
  <c r="BG1132" i="5"/>
  <c r="BG1133" i="5" s="1"/>
  <c r="BO1132" i="5"/>
  <c r="BO1133" i="5" s="1"/>
  <c r="BW1132" i="5"/>
  <c r="BW1133" i="5" s="1"/>
  <c r="AP932" i="5"/>
  <c r="AP933" i="5" s="1"/>
  <c r="AT932" i="5"/>
  <c r="AT933" i="5" s="1"/>
  <c r="AX932" i="5"/>
  <c r="AX933" i="5" s="1"/>
  <c r="BB932" i="5"/>
  <c r="BB933" i="5" s="1"/>
  <c r="BF932" i="5"/>
  <c r="BF933" i="5" s="1"/>
  <c r="BJ932" i="5"/>
  <c r="BJ933" i="5" s="1"/>
  <c r="BN932" i="5"/>
  <c r="BN933" i="5" s="1"/>
  <c r="BR932" i="5"/>
  <c r="BR933" i="5" s="1"/>
  <c r="BV932" i="5"/>
  <c r="BV933" i="5" s="1"/>
  <c r="BZ932" i="5"/>
  <c r="BZ933" i="5" s="1"/>
  <c r="BA932" i="5"/>
  <c r="BA933" i="5" s="1"/>
  <c r="BI932" i="5"/>
  <c r="BI933" i="5" s="1"/>
  <c r="BQ932" i="5"/>
  <c r="BQ933" i="5" s="1"/>
  <c r="BY932" i="5"/>
  <c r="BY933" i="5" s="1"/>
  <c r="BW932" i="5"/>
  <c r="BW933" i="5" s="1"/>
  <c r="AU1032" i="5"/>
  <c r="AU1033" i="5" s="1"/>
  <c r="BC1032" i="5"/>
  <c r="BC1033" i="5" s="1"/>
  <c r="BK1032" i="5"/>
  <c r="BK1033" i="5" s="1"/>
  <c r="BS1032" i="5"/>
  <c r="BS1033" i="5" s="1"/>
  <c r="CA1032" i="5"/>
  <c r="CA1033" i="5" s="1"/>
  <c r="AP1132" i="5"/>
  <c r="AP1133" i="5" s="1"/>
  <c r="AT1132" i="5"/>
  <c r="AT1133" i="5" s="1"/>
  <c r="AX1132" i="5"/>
  <c r="AX1133" i="5" s="1"/>
  <c r="BB1132" i="5"/>
  <c r="BB1133" i="5" s="1"/>
  <c r="BF1132" i="5"/>
  <c r="BF1133" i="5" s="1"/>
  <c r="BJ1132" i="5"/>
  <c r="BJ1133" i="5" s="1"/>
  <c r="BN1132" i="5"/>
  <c r="BN1133" i="5" s="1"/>
  <c r="BR1132" i="5"/>
  <c r="BR1133" i="5" s="1"/>
  <c r="BV1132" i="5"/>
  <c r="BV1133" i="5" s="1"/>
  <c r="BZ1132" i="5"/>
  <c r="BZ1133" i="5" s="1"/>
  <c r="AS1132" i="5"/>
  <c r="AS1133" i="5" s="1"/>
  <c r="BA1132" i="5"/>
  <c r="BA1133" i="5" s="1"/>
  <c r="BI1132" i="5"/>
  <c r="BI1133" i="5" s="1"/>
  <c r="BQ1132" i="5"/>
  <c r="BQ1133" i="5" s="1"/>
  <c r="BY1132" i="5"/>
  <c r="BY1133" i="5" s="1"/>
  <c r="AW1032" i="5"/>
  <c r="AW1033" i="5" s="1"/>
  <c r="BE1032" i="5"/>
  <c r="BE1033" i="5" s="1"/>
  <c r="BM1032" i="5"/>
  <c r="BM1033" i="5" s="1"/>
  <c r="BU1032" i="5"/>
  <c r="BU1033" i="5" s="1"/>
  <c r="AU1132" i="5"/>
  <c r="AU1133" i="5" s="1"/>
  <c r="BC1132" i="5"/>
  <c r="BC1133" i="5" s="1"/>
  <c r="BK1132" i="5"/>
  <c r="BK1133" i="5" s="1"/>
  <c r="BS1132" i="5"/>
  <c r="BS1133" i="5" s="1"/>
  <c r="CA1132" i="5"/>
  <c r="CA1133" i="5" s="1"/>
  <c r="AR932" i="5"/>
  <c r="AR933" i="5" s="1"/>
  <c r="AV932" i="5"/>
  <c r="AV933" i="5" s="1"/>
  <c r="AZ932" i="5"/>
  <c r="AZ933" i="5" s="1"/>
  <c r="BD932" i="5"/>
  <c r="BD933" i="5" s="1"/>
  <c r="BH932" i="5"/>
  <c r="BH933" i="5" s="1"/>
  <c r="BL932" i="5"/>
  <c r="BL933" i="5" s="1"/>
  <c r="BP932" i="5"/>
  <c r="BP933" i="5" s="1"/>
  <c r="AW932" i="5"/>
  <c r="AW933" i="5" s="1"/>
  <c r="BE932" i="5"/>
  <c r="BE933" i="5" s="1"/>
  <c r="BM932" i="5"/>
  <c r="BM933" i="5" s="1"/>
  <c r="BU932" i="5"/>
  <c r="BU933" i="5" s="1"/>
  <c r="AW1132" i="5"/>
  <c r="AW1133" i="5" s="1"/>
  <c r="BE1132" i="5"/>
  <c r="BE1133" i="5" s="1"/>
  <c r="BM1132" i="5"/>
  <c r="BM1133" i="5" s="1"/>
  <c r="BU1132" i="5"/>
  <c r="BU1133" i="5" s="1"/>
  <c r="AW1232" i="5"/>
  <c r="AW1233" i="5" s="1"/>
  <c r="BE1232" i="5"/>
  <c r="BE1233" i="5" s="1"/>
  <c r="BM1232" i="5"/>
  <c r="BM1233" i="5" s="1"/>
  <c r="BU1232" i="5"/>
  <c r="BU1233" i="5" s="1"/>
  <c r="AS1232" i="5"/>
  <c r="AS1233" i="5" s="1"/>
  <c r="BA1232" i="5"/>
  <c r="BA1233" i="5" s="1"/>
  <c r="BI1232" i="5"/>
  <c r="BI1233" i="5" s="1"/>
  <c r="BQ1232" i="5"/>
  <c r="BQ1233" i="5" s="1"/>
  <c r="BY1232" i="5"/>
  <c r="BY1233" i="5" s="1"/>
  <c r="AQ1232" i="5"/>
  <c r="AQ1233" i="5" s="1"/>
  <c r="AU1232" i="5"/>
  <c r="AU1233" i="5" s="1"/>
  <c r="AY1232" i="5"/>
  <c r="AY1233" i="5" s="1"/>
  <c r="BC1232" i="5"/>
  <c r="BC1233" i="5" s="1"/>
  <c r="BG1232" i="5"/>
  <c r="BG1233" i="5" s="1"/>
  <c r="BK1232" i="5"/>
  <c r="BK1233" i="5" s="1"/>
  <c r="BO1232" i="5"/>
  <c r="BO1233" i="5" s="1"/>
  <c r="BS1232" i="5"/>
  <c r="BS1233" i="5" s="1"/>
  <c r="AV1232" i="5"/>
  <c r="AV1233" i="5" s="1"/>
  <c r="BD1232" i="5"/>
  <c r="BD1233" i="5" s="1"/>
  <c r="BL1232" i="5"/>
  <c r="BL1233" i="5" s="1"/>
  <c r="BT1232" i="5"/>
  <c r="BT1233" i="5" s="1"/>
  <c r="B8" i="5"/>
  <c r="B7" i="5"/>
  <c r="AR831" i="5" l="1"/>
  <c r="AR428" i="5"/>
  <c r="BQ1247" i="5"/>
  <c r="BR831" i="5"/>
  <c r="BR428" i="5"/>
  <c r="BG831" i="5"/>
  <c r="BG428" i="5"/>
  <c r="BA831" i="5"/>
  <c r="BA428" i="5"/>
  <c r="BE831" i="5"/>
  <c r="BE428" i="5"/>
  <c r="BJ831" i="5"/>
  <c r="BJ428" i="5"/>
  <c r="BC831" i="5"/>
  <c r="BC428" i="5"/>
  <c r="AS831" i="5"/>
  <c r="AS428" i="5"/>
  <c r="AW831" i="5"/>
  <c r="AW428" i="5"/>
  <c r="CB831" i="5"/>
  <c r="CB832" i="5" s="1"/>
  <c r="CB833" i="5" s="1"/>
  <c r="CB428" i="5"/>
  <c r="BV831" i="5"/>
  <c r="BV428" i="5"/>
  <c r="BB831" i="5"/>
  <c r="BB428" i="5"/>
  <c r="AY831" i="5"/>
  <c r="AY428" i="5"/>
  <c r="BX831" i="5"/>
  <c r="BX428" i="5"/>
  <c r="BN831" i="5"/>
  <c r="BN428" i="5"/>
  <c r="AT831" i="5"/>
  <c r="AT428" i="5"/>
  <c r="AU428" i="5"/>
  <c r="AU831" i="5"/>
  <c r="CB429" i="5"/>
  <c r="CB430" i="5" s="1"/>
  <c r="BT831" i="5"/>
  <c r="BT428" i="5"/>
  <c r="BW831" i="5"/>
  <c r="BW428" i="5"/>
  <c r="AQ831" i="5"/>
  <c r="AQ428" i="5"/>
  <c r="CA831" i="5"/>
  <c r="CA428" i="5"/>
  <c r="BP831" i="5"/>
  <c r="BP428" i="5"/>
  <c r="AX831" i="5"/>
  <c r="AX428" i="5"/>
  <c r="BS831" i="5"/>
  <c r="BS428" i="5"/>
  <c r="BU831" i="5"/>
  <c r="BU428" i="5"/>
  <c r="BL831" i="5"/>
  <c r="BL428" i="5"/>
  <c r="BF831" i="5"/>
  <c r="BF428" i="5"/>
  <c r="BH831" i="5"/>
  <c r="BH428" i="5"/>
  <c r="AP428" i="5"/>
  <c r="AP831" i="5"/>
  <c r="BO831" i="5"/>
  <c r="BO428" i="5"/>
  <c r="BQ831" i="5"/>
  <c r="BQ428" i="5"/>
  <c r="BY831" i="5"/>
  <c r="BY428" i="5"/>
  <c r="BD831" i="5"/>
  <c r="BD428" i="5"/>
  <c r="AZ831" i="5"/>
  <c r="AZ428" i="5"/>
  <c r="BZ1247" i="5"/>
  <c r="BZ831" i="5"/>
  <c r="BZ428" i="5"/>
  <c r="BK428" i="5"/>
  <c r="BK831" i="5"/>
  <c r="BI831" i="5"/>
  <c r="BI428" i="5"/>
  <c r="BM831" i="5"/>
  <c r="BM428" i="5"/>
  <c r="AV831" i="5"/>
  <c r="AV428" i="5"/>
  <c r="BW827" i="5"/>
  <c r="BW828" i="5" s="1"/>
  <c r="BY1244" i="5"/>
  <c r="BW424" i="5"/>
  <c r="BW425" i="5" s="1"/>
  <c r="GP1243" i="5"/>
  <c r="BS1242" i="5"/>
  <c r="BS1246" i="5"/>
  <c r="BZ1246" i="5"/>
  <c r="AR14" i="5" s="1"/>
  <c r="GL827" i="5"/>
  <c r="GL828" i="5" s="1"/>
  <c r="EG424" i="5"/>
  <c r="EG425" i="5" s="1"/>
  <c r="EO424" i="5"/>
  <c r="EO425" i="5" s="1"/>
  <c r="EQ424" i="5"/>
  <c r="EQ425" i="5" s="1"/>
  <c r="EP426" i="5" s="1"/>
  <c r="EP427" i="5" s="1"/>
  <c r="EP429" i="5" s="1"/>
  <c r="EP430" i="5" s="1"/>
  <c r="EV424" i="5"/>
  <c r="EV425" i="5" s="1"/>
  <c r="FB424" i="5"/>
  <c r="FB425" i="5" s="1"/>
  <c r="CE827" i="5"/>
  <c r="CE828" i="5" s="1"/>
  <c r="EH424" i="5"/>
  <c r="EH425" i="5" s="1"/>
  <c r="EX424" i="5"/>
  <c r="EX425" i="5" s="1"/>
  <c r="EU426" i="5" s="1"/>
  <c r="EU427" i="5" s="1"/>
  <c r="EU429" i="5" s="1"/>
  <c r="EU430" i="5" s="1"/>
  <c r="DJ827" i="5"/>
  <c r="DJ828" i="5" s="1"/>
  <c r="DN424" i="5"/>
  <c r="DN425" i="5" s="1"/>
  <c r="BZ424" i="5"/>
  <c r="BZ425" i="5" s="1"/>
  <c r="BZ426" i="5" s="1"/>
  <c r="BZ427" i="5" s="1"/>
  <c r="BZ429" i="5" s="1"/>
  <c r="GL424" i="5"/>
  <c r="GL425" i="5" s="1"/>
  <c r="DN827" i="5"/>
  <c r="DN828" i="5" s="1"/>
  <c r="EI424" i="5"/>
  <c r="EI425" i="5" s="1"/>
  <c r="BG1244" i="5"/>
  <c r="FI1243" i="5"/>
  <c r="EL424" i="5"/>
  <c r="EL425" i="5" s="1"/>
  <c r="EZ424" i="5"/>
  <c r="EZ425" i="5" s="1"/>
  <c r="CO827" i="5"/>
  <c r="CO828" i="5" s="1"/>
  <c r="AS1248" i="5"/>
  <c r="BZ1244" i="5"/>
  <c r="GO424" i="5"/>
  <c r="GO425" i="5" s="1"/>
  <c r="FA424" i="5"/>
  <c r="FA425" i="5" s="1"/>
  <c r="FC424" i="5"/>
  <c r="FC425" i="5" s="1"/>
  <c r="FC426" i="5" s="1"/>
  <c r="FC427" i="5" s="1"/>
  <c r="FC429" i="5" s="1"/>
  <c r="FC430" i="5" s="1"/>
  <c r="AV1246" i="5"/>
  <c r="AW1246" i="5"/>
  <c r="CM1243" i="5"/>
  <c r="CR1243" i="5"/>
  <c r="ED424" i="5"/>
  <c r="ED425" i="5" s="1"/>
  <c r="ER424" i="5"/>
  <c r="ER425" i="5" s="1"/>
  <c r="BC1246" i="5"/>
  <c r="BN1247" i="5"/>
  <c r="BA1247" i="5"/>
  <c r="ES1246" i="5"/>
  <c r="EK1242" i="5"/>
  <c r="AP1246" i="5"/>
  <c r="BA14" i="5" s="1"/>
  <c r="CG1248" i="5"/>
  <c r="GD1247" i="5"/>
  <c r="GP1246" i="5"/>
  <c r="DN1242" i="5"/>
  <c r="FZ424" i="5"/>
  <c r="FZ425" i="5" s="1"/>
  <c r="GJ424" i="5"/>
  <c r="GJ425" i="5" s="1"/>
  <c r="EF424" i="5"/>
  <c r="EF425" i="5" s="1"/>
  <c r="EM424" i="5"/>
  <c r="EM425" i="5" s="1"/>
  <c r="EW424" i="5"/>
  <c r="EW425" i="5" s="1"/>
  <c r="EU424" i="5"/>
  <c r="EU425" i="5" s="1"/>
  <c r="DH827" i="5"/>
  <c r="DH828" i="5" s="1"/>
  <c r="DE827" i="5"/>
  <c r="DE828" i="5" s="1"/>
  <c r="DD827" i="5"/>
  <c r="DD828" i="5" s="1"/>
  <c r="DK827" i="5"/>
  <c r="DK828" i="5" s="1"/>
  <c r="EC424" i="5"/>
  <c r="EC425" i="5" s="1"/>
  <c r="BP1247" i="5"/>
  <c r="DO829" i="5"/>
  <c r="DO830" i="5" s="1"/>
  <c r="DO832" i="5" s="1"/>
  <c r="DO833" i="5" s="1"/>
  <c r="DN1244" i="5"/>
  <c r="FB1243" i="5"/>
  <c r="FT1244" i="5"/>
  <c r="BA1243" i="5"/>
  <c r="BM1246" i="5"/>
  <c r="ET1247" i="5"/>
  <c r="EM1247" i="5"/>
  <c r="ER1246" i="5"/>
  <c r="BY1246" i="5"/>
  <c r="BJ1248" i="5"/>
  <c r="AT1247" i="5"/>
  <c r="BY1243" i="5"/>
  <c r="BU1244" i="5"/>
  <c r="DM1242" i="5"/>
  <c r="BU1246" i="5"/>
  <c r="DL1248" i="5"/>
  <c r="CF1248" i="5"/>
  <c r="DE1246" i="5"/>
  <c r="DE1242" i="5"/>
  <c r="FA1246" i="5"/>
  <c r="EZ1248" i="5"/>
  <c r="DT1248" i="5"/>
  <c r="EF1244" i="5"/>
  <c r="EP1244" i="5"/>
  <c r="FA1243" i="5"/>
  <c r="EF1243" i="5"/>
  <c r="EZ1242" i="5"/>
  <c r="EJ1244" i="5"/>
  <c r="FZ1244" i="5"/>
  <c r="GF1243" i="5"/>
  <c r="GP1242" i="5"/>
  <c r="GB1244" i="5"/>
  <c r="FA1242" i="5"/>
  <c r="AS1243" i="5"/>
  <c r="EK1243" i="5"/>
  <c r="BP1246" i="5"/>
  <c r="AQ1248" i="5"/>
  <c r="CA426" i="5"/>
  <c r="CA427" i="5" s="1"/>
  <c r="CA429" i="5" s="1"/>
  <c r="CA430" i="5" s="1"/>
  <c r="BE1244" i="5"/>
  <c r="BP1244" i="5"/>
  <c r="AZ1244" i="5"/>
  <c r="AQ1242" i="5"/>
  <c r="BD1242" i="5"/>
  <c r="DM829" i="5"/>
  <c r="DM830" i="5" s="1"/>
  <c r="DM832" i="5" s="1"/>
  <c r="DM833" i="5" s="1"/>
  <c r="CZ1247" i="5"/>
  <c r="CM1247" i="5"/>
  <c r="CT1247" i="5"/>
  <c r="FB1248" i="5"/>
  <c r="DV1246" i="5"/>
  <c r="FB1244" i="5"/>
  <c r="EV1243" i="5"/>
  <c r="GA1248" i="5"/>
  <c r="GL1247" i="5"/>
  <c r="FF1247" i="5"/>
  <c r="FQ1248" i="5"/>
  <c r="FX1246" i="5"/>
  <c r="FH1246" i="5"/>
  <c r="FV1243" i="5"/>
  <c r="GO1243" i="5"/>
  <c r="GP829" i="5"/>
  <c r="GP830" i="5" s="1"/>
  <c r="GP832" i="5" s="1"/>
  <c r="GP833" i="5" s="1"/>
  <c r="FC829" i="5"/>
  <c r="FC830" i="5" s="1"/>
  <c r="FC832" i="5" s="1"/>
  <c r="FC833" i="5" s="1"/>
  <c r="BJ827" i="5"/>
  <c r="BJ828" i="5" s="1"/>
  <c r="AP1248" i="5"/>
  <c r="BO1244" i="5"/>
  <c r="DD1248" i="5"/>
  <c r="CJ1247" i="5"/>
  <c r="DJ1246" i="5"/>
  <c r="CD1246" i="5"/>
  <c r="CQ424" i="5"/>
  <c r="CQ425" i="5" s="1"/>
  <c r="EC827" i="5"/>
  <c r="EC828" i="5" s="1"/>
  <c r="DY827" i="5"/>
  <c r="DY828" i="5" s="1"/>
  <c r="DW827" i="5"/>
  <c r="DW828" i="5" s="1"/>
  <c r="ER827" i="5"/>
  <c r="ER828" i="5" s="1"/>
  <c r="ED827" i="5"/>
  <c r="ED828" i="5" s="1"/>
  <c r="EU827" i="5"/>
  <c r="EU828" i="5" s="1"/>
  <c r="ET827" i="5"/>
  <c r="ET828" i="5" s="1"/>
  <c r="EY827" i="5"/>
  <c r="EY828" i="5" s="1"/>
  <c r="DU1246" i="5"/>
  <c r="EW1247" i="5"/>
  <c r="DR424" i="5"/>
  <c r="DR425" i="5" s="1"/>
  <c r="EL1244" i="5"/>
  <c r="FY827" i="5"/>
  <c r="FY828" i="5" s="1"/>
  <c r="FK1248" i="5"/>
  <c r="FN1247" i="5"/>
  <c r="GG827" i="5"/>
  <c r="GG828" i="5" s="1"/>
  <c r="GF1246" i="5"/>
  <c r="FP1246" i="5"/>
  <c r="FS827" i="5"/>
  <c r="FS828" i="5" s="1"/>
  <c r="FI1242" i="5"/>
  <c r="CZ1246" i="5"/>
  <c r="EG827" i="5"/>
  <c r="EG828" i="5" s="1"/>
  <c r="BM827" i="5"/>
  <c r="BM828" i="5" s="1"/>
  <c r="BV1248" i="5"/>
  <c r="BI1248" i="5"/>
  <c r="AZ1247" i="5"/>
  <c r="BV1247" i="5"/>
  <c r="BI1247" i="5"/>
  <c r="AY1244" i="5"/>
  <c r="BC1242" i="5"/>
  <c r="BR1244" i="5"/>
  <c r="BB1244" i="5"/>
  <c r="CM827" i="5"/>
  <c r="CM828" i="5" s="1"/>
  <c r="CV827" i="5"/>
  <c r="CV828" i="5" s="1"/>
  <c r="CZ827" i="5"/>
  <c r="CZ828" i="5" s="1"/>
  <c r="DI827" i="5"/>
  <c r="DI828" i="5" s="1"/>
  <c r="CP1246" i="5"/>
  <c r="CD424" i="5"/>
  <c r="CD425" i="5" s="1"/>
  <c r="CU1247" i="5"/>
  <c r="DM1243" i="5"/>
  <c r="CG1243" i="5"/>
  <c r="DH1242" i="5"/>
  <c r="CR1242" i="5"/>
  <c r="EI1248" i="5"/>
  <c r="EJ1248" i="5"/>
  <c r="EQ1248" i="5"/>
  <c r="EN1247" i="5"/>
  <c r="EY1246" i="5"/>
  <c r="DT424" i="5"/>
  <c r="DT425" i="5" s="1"/>
  <c r="EA424" i="5"/>
  <c r="EA425" i="5" s="1"/>
  <c r="DW424" i="5"/>
  <c r="DW425" i="5" s="1"/>
  <c r="EN1243" i="5"/>
  <c r="DR1243" i="5"/>
  <c r="EG1242" i="5"/>
  <c r="FK827" i="5"/>
  <c r="FK828" i="5" s="1"/>
  <c r="FM827" i="5"/>
  <c r="FM828" i="5" s="1"/>
  <c r="FT827" i="5"/>
  <c r="FT828" i="5" s="1"/>
  <c r="GK827" i="5"/>
  <c r="GK828" i="5" s="1"/>
  <c r="FR827" i="5"/>
  <c r="FR828" i="5" s="1"/>
  <c r="GI1248" i="5"/>
  <c r="GP1247" i="5"/>
  <c r="FJ424" i="5"/>
  <c r="FJ425" i="5" s="1"/>
  <c r="FI424" i="5"/>
  <c r="FI425" i="5" s="1"/>
  <c r="FP424" i="5"/>
  <c r="FP425" i="5" s="1"/>
  <c r="GB424" i="5"/>
  <c r="GB425" i="5" s="1"/>
  <c r="GD424" i="5"/>
  <c r="GD425" i="5" s="1"/>
  <c r="GK424" i="5"/>
  <c r="GK425" i="5" s="1"/>
  <c r="GN1243" i="5"/>
  <c r="FO1242" i="5"/>
  <c r="FY1243" i="5"/>
  <c r="FT1242" i="5"/>
  <c r="DL827" i="5"/>
  <c r="DL828" i="5" s="1"/>
  <c r="DJ829" i="5" s="1"/>
  <c r="DJ830" i="5" s="1"/>
  <c r="DJ832" i="5" s="1"/>
  <c r="DJ833" i="5" s="1"/>
  <c r="GN827" i="5"/>
  <c r="GN828" i="5" s="1"/>
  <c r="GN829" i="5" s="1"/>
  <c r="GN830" i="5" s="1"/>
  <c r="GN832" i="5" s="1"/>
  <c r="GN833" i="5" s="1"/>
  <c r="FH1242" i="5"/>
  <c r="GH1243" i="5"/>
  <c r="DU424" i="5"/>
  <c r="DU425" i="5" s="1"/>
  <c r="DV424" i="5"/>
  <c r="DV425" i="5" s="1"/>
  <c r="EB424" i="5"/>
  <c r="EB425" i="5" s="1"/>
  <c r="DA424" i="5"/>
  <c r="DA425" i="5" s="1"/>
  <c r="CY424" i="5"/>
  <c r="CY425" i="5" s="1"/>
  <c r="DK424" i="5"/>
  <c r="DK425" i="5" s="1"/>
  <c r="EU1243" i="5"/>
  <c r="AT424" i="5"/>
  <c r="AT425" i="5" s="1"/>
  <c r="AV424" i="5"/>
  <c r="AV425" i="5" s="1"/>
  <c r="BO1248" i="5"/>
  <c r="AW1244" i="5"/>
  <c r="DL1247" i="5"/>
  <c r="CF1247" i="5"/>
  <c r="DJ424" i="5"/>
  <c r="DJ425" i="5" s="1"/>
  <c r="DC1243" i="5"/>
  <c r="CV1243" i="5"/>
  <c r="CZ1242" i="5"/>
  <c r="DZ1244" i="5"/>
  <c r="FN1248" i="5"/>
  <c r="FO424" i="5"/>
  <c r="FO425" i="5" s="1"/>
  <c r="GM424" i="5"/>
  <c r="GM425" i="5" s="1"/>
  <c r="GM426" i="5" s="1"/>
  <c r="GM427" i="5" s="1"/>
  <c r="GM429" i="5" s="1"/>
  <c r="GM430" i="5" s="1"/>
  <c r="GJ827" i="5"/>
  <c r="GJ828" i="5" s="1"/>
  <c r="BQ1248" i="5"/>
  <c r="BA1248" i="5"/>
  <c r="AS1247" i="5"/>
  <c r="AY424" i="5"/>
  <c r="AY425" i="5" s="1"/>
  <c r="CK827" i="5"/>
  <c r="CK828" i="5" s="1"/>
  <c r="CW827" i="5"/>
  <c r="CW828" i="5" s="1"/>
  <c r="CE1248" i="5"/>
  <c r="CE424" i="5"/>
  <c r="CE425" i="5" s="1"/>
  <c r="DG1244" i="5"/>
  <c r="CM1242" i="5"/>
  <c r="EX1243" i="5"/>
  <c r="FH827" i="5"/>
  <c r="FH828" i="5" s="1"/>
  <c r="FX827" i="5"/>
  <c r="FX828" i="5" s="1"/>
  <c r="GN1248" i="5"/>
  <c r="GA1247" i="5"/>
  <c r="AP827" i="5"/>
  <c r="AP828" i="5" s="1"/>
  <c r="BI827" i="5"/>
  <c r="BI828" i="5" s="1"/>
  <c r="BY827" i="5"/>
  <c r="BY828" i="5" s="1"/>
  <c r="BN1248" i="5"/>
  <c r="BY1248" i="5"/>
  <c r="BH1247" i="5"/>
  <c r="AV1247" i="5"/>
  <c r="BL1246" i="5"/>
  <c r="BE1246" i="5"/>
  <c r="BB1248" i="5"/>
  <c r="BR1247" i="5"/>
  <c r="BW1247" i="5"/>
  <c r="BC424" i="5"/>
  <c r="BC425" i="5" s="1"/>
  <c r="BD424" i="5"/>
  <c r="BD425" i="5" s="1"/>
  <c r="BX424" i="5"/>
  <c r="BX425" i="5" s="1"/>
  <c r="BO424" i="5"/>
  <c r="BO425" i="5" s="1"/>
  <c r="BV424" i="5"/>
  <c r="BV425" i="5" s="1"/>
  <c r="BQ1243" i="5"/>
  <c r="BZ1243" i="5"/>
  <c r="AR13" i="5" s="1"/>
  <c r="BJ1243" i="5"/>
  <c r="AV13" i="5" s="1"/>
  <c r="AT1243" i="5"/>
  <c r="AZ13" i="5" s="1"/>
  <c r="BK1242" i="5"/>
  <c r="BX1244" i="5"/>
  <c r="BH1244" i="5"/>
  <c r="AR1244" i="5"/>
  <c r="BT1242" i="5"/>
  <c r="CH827" i="5"/>
  <c r="CH828" i="5" s="1"/>
  <c r="CQ827" i="5"/>
  <c r="CQ828" i="5" s="1"/>
  <c r="DF827" i="5"/>
  <c r="DF828" i="5" s="1"/>
  <c r="CM1248" i="5"/>
  <c r="CR1248" i="5"/>
  <c r="CQ1248" i="5"/>
  <c r="CY827" i="5"/>
  <c r="CY828" i="5" s="1"/>
  <c r="DH1247" i="5"/>
  <c r="CT424" i="5"/>
  <c r="CT425" i="5" s="1"/>
  <c r="DG424" i="5"/>
  <c r="DG425" i="5" s="1"/>
  <c r="DJ1244" i="5"/>
  <c r="CD1244" i="5"/>
  <c r="CS424" i="5"/>
  <c r="CS425" i="5" s="1"/>
  <c r="DG1246" i="5"/>
  <c r="DB424" i="5"/>
  <c r="DB425" i="5" s="1"/>
  <c r="DH424" i="5"/>
  <c r="DH425" i="5" s="1"/>
  <c r="CN1243" i="5"/>
  <c r="EK827" i="5"/>
  <c r="EK828" i="5" s="1"/>
  <c r="EO827" i="5"/>
  <c r="EO828" i="5" s="1"/>
  <c r="EP827" i="5"/>
  <c r="EP828" i="5" s="1"/>
  <c r="EQ827" i="5"/>
  <c r="EQ828" i="5" s="1"/>
  <c r="ES1247" i="5"/>
  <c r="EL1247" i="5"/>
  <c r="EB1248" i="5"/>
  <c r="EU1246" i="5"/>
  <c r="EH1247" i="5"/>
  <c r="EJ1246" i="5"/>
  <c r="EE424" i="5"/>
  <c r="EE425" i="5" s="1"/>
  <c r="EK424" i="5"/>
  <c r="EK425" i="5" s="1"/>
  <c r="DZ424" i="5"/>
  <c r="DZ425" i="5" s="1"/>
  <c r="EP424" i="5"/>
  <c r="EP425" i="5" s="1"/>
  <c r="EY1244" i="5"/>
  <c r="EP1246" i="5"/>
  <c r="ET424" i="5"/>
  <c r="ET425" i="5" s="1"/>
  <c r="ES424" i="5"/>
  <c r="ES425" i="5" s="1"/>
  <c r="ER426" i="5" s="1"/>
  <c r="ER427" i="5" s="1"/>
  <c r="ER429" i="5" s="1"/>
  <c r="ER430" i="5" s="1"/>
  <c r="EF1242" i="5"/>
  <c r="DR1242" i="5"/>
  <c r="DX1244" i="5"/>
  <c r="ET1243" i="5"/>
  <c r="DY1243" i="5"/>
  <c r="EW1243" i="5"/>
  <c r="GE827" i="5"/>
  <c r="GE828" i="5" s="1"/>
  <c r="FW827" i="5"/>
  <c r="FW828" i="5" s="1"/>
  <c r="GH827" i="5"/>
  <c r="GH828" i="5" s="1"/>
  <c r="GI827" i="5"/>
  <c r="GI828" i="5" s="1"/>
  <c r="FZ1247" i="5"/>
  <c r="FJ1247" i="5"/>
  <c r="GL1248" i="5"/>
  <c r="FV1248" i="5"/>
  <c r="FF1248" i="5"/>
  <c r="GB1246" i="5"/>
  <c r="FL1246" i="5"/>
  <c r="FF424" i="5"/>
  <c r="FF425" i="5" s="1"/>
  <c r="FR424" i="5"/>
  <c r="FR425" i="5" s="1"/>
  <c r="GG424" i="5"/>
  <c r="GG425" i="5" s="1"/>
  <c r="GI424" i="5"/>
  <c r="GI425" i="5" s="1"/>
  <c r="GQ424" i="5"/>
  <c r="GQ425" i="5" s="1"/>
  <c r="GQ426" i="5" s="1"/>
  <c r="GQ427" i="5" s="1"/>
  <c r="GQ429" i="5" s="1"/>
  <c r="GQ430" i="5" s="1"/>
  <c r="FG424" i="5"/>
  <c r="FG425" i="5" s="1"/>
  <c r="FR1244" i="5"/>
  <c r="FX1243" i="5"/>
  <c r="GH1242" i="5"/>
  <c r="GG1243" i="5"/>
  <c r="FV1242" i="5"/>
  <c r="FS1244" i="5"/>
  <c r="AS827" i="5"/>
  <c r="AS828" i="5" s="1"/>
  <c r="AQ424" i="5"/>
  <c r="AQ425" i="5" s="1"/>
  <c r="AT1244" i="5"/>
  <c r="DK1248" i="5"/>
  <c r="CG424" i="5"/>
  <c r="CG425" i="5" s="1"/>
  <c r="CI1242" i="5"/>
  <c r="EN827" i="5"/>
  <c r="EN828" i="5" s="1"/>
  <c r="EC1243" i="5"/>
  <c r="GQ829" i="5"/>
  <c r="GQ830" i="5" s="1"/>
  <c r="GQ832" i="5" s="1"/>
  <c r="GQ833" i="5" s="1"/>
  <c r="AT827" i="5"/>
  <c r="AT828" i="5" s="1"/>
  <c r="AW827" i="5"/>
  <c r="AW828" i="5" s="1"/>
  <c r="AX827" i="5"/>
  <c r="AX828" i="5" s="1"/>
  <c r="BU1248" i="5"/>
  <c r="BJ1247" i="5"/>
  <c r="BL424" i="5"/>
  <c r="BL425" i="5" s="1"/>
  <c r="BK424" i="5"/>
  <c r="BK425" i="5" s="1"/>
  <c r="BN424" i="5"/>
  <c r="BN425" i="5" s="1"/>
  <c r="BT424" i="5"/>
  <c r="BT425" i="5" s="1"/>
  <c r="BG424" i="5"/>
  <c r="BG425" i="5" s="1"/>
  <c r="BR424" i="5"/>
  <c r="BR425" i="5" s="1"/>
  <c r="AR424" i="5"/>
  <c r="AR425" i="5" s="1"/>
  <c r="BH1243" i="5"/>
  <c r="BM1244" i="5"/>
  <c r="AZ1242" i="5"/>
  <c r="CG827" i="5"/>
  <c r="CG828" i="5" s="1"/>
  <c r="CI827" i="5"/>
  <c r="CI828" i="5" s="1"/>
  <c r="CN827" i="5"/>
  <c r="CN828" i="5" s="1"/>
  <c r="CX827" i="5"/>
  <c r="CX828" i="5" s="1"/>
  <c r="CL1248" i="5"/>
  <c r="CU827" i="5"/>
  <c r="CU828" i="5" s="1"/>
  <c r="DC827" i="5"/>
  <c r="DC828" i="5" s="1"/>
  <c r="DB1246" i="5"/>
  <c r="CL1246" i="5"/>
  <c r="CY1247" i="5"/>
  <c r="DF1244" i="5"/>
  <c r="CP1244" i="5"/>
  <c r="CI424" i="5"/>
  <c r="CI425" i="5" s="1"/>
  <c r="DK1243" i="5"/>
  <c r="CU1243" i="5"/>
  <c r="DD424" i="5"/>
  <c r="DD425" i="5" s="1"/>
  <c r="DB1243" i="5"/>
  <c r="CL1243" i="5"/>
  <c r="CG1242" i="5"/>
  <c r="DU827" i="5"/>
  <c r="DU828" i="5" s="1"/>
  <c r="EW827" i="5"/>
  <c r="EW828" i="5" s="1"/>
  <c r="EX827" i="5"/>
  <c r="EX828" i="5" s="1"/>
  <c r="EZ827" i="5"/>
  <c r="EZ828" i="5" s="1"/>
  <c r="EC1247" i="5"/>
  <c r="ED1247" i="5"/>
  <c r="EU1247" i="5"/>
  <c r="EQ1246" i="5"/>
  <c r="EK1246" i="5"/>
  <c r="EP1248" i="5"/>
  <c r="DZ1248" i="5"/>
  <c r="DY424" i="5"/>
  <c r="DY425" i="5" s="1"/>
  <c r="EZ1247" i="5"/>
  <c r="EJ424" i="5"/>
  <c r="EJ425" i="5" s="1"/>
  <c r="EP1243" i="5"/>
  <c r="DU1243" i="5"/>
  <c r="EV1242" i="5"/>
  <c r="EB1243" i="5"/>
  <c r="FG827" i="5"/>
  <c r="FG828" i="5" s="1"/>
  <c r="FP827" i="5"/>
  <c r="FP828" i="5" s="1"/>
  <c r="GA827" i="5"/>
  <c r="GA828" i="5" s="1"/>
  <c r="GC827" i="5"/>
  <c r="GC828" i="5" s="1"/>
  <c r="FI827" i="5"/>
  <c r="FI828" i="5" s="1"/>
  <c r="FO827" i="5"/>
  <c r="FO828" i="5" s="1"/>
  <c r="GF827" i="5"/>
  <c r="GF828" i="5" s="1"/>
  <c r="GD827" i="5"/>
  <c r="GD828" i="5" s="1"/>
  <c r="FV1247" i="5"/>
  <c r="GF1248" i="5"/>
  <c r="GN1246" i="5"/>
  <c r="FX1248" i="5"/>
  <c r="FL424" i="5"/>
  <c r="FL425" i="5" s="1"/>
  <c r="FK424" i="5"/>
  <c r="FK425" i="5" s="1"/>
  <c r="FN424" i="5"/>
  <c r="FN425" i="5" s="1"/>
  <c r="FY424" i="5"/>
  <c r="FY425" i="5" s="1"/>
  <c r="GP1244" i="5"/>
  <c r="FJ1244" i="5"/>
  <c r="FP1243" i="5"/>
  <c r="FZ1242" i="5"/>
  <c r="DV11" i="5"/>
  <c r="AZ424" i="5"/>
  <c r="AZ425" i="5" s="1"/>
  <c r="DH1243" i="5"/>
  <c r="BU827" i="5"/>
  <c r="BU828" i="5" s="1"/>
  <c r="BA827" i="5"/>
  <c r="BA828" i="5" s="1"/>
  <c r="BB827" i="5"/>
  <c r="BB828" i="5" s="1"/>
  <c r="BE827" i="5"/>
  <c r="BE828" i="5" s="1"/>
  <c r="BF827" i="5"/>
  <c r="BF828" i="5" s="1"/>
  <c r="BN827" i="5"/>
  <c r="BN828" i="5" s="1"/>
  <c r="BQ827" i="5"/>
  <c r="BQ828" i="5" s="1"/>
  <c r="BS827" i="5"/>
  <c r="BS828" i="5" s="1"/>
  <c r="AX1248" i="5"/>
  <c r="BX1247" i="5"/>
  <c r="AR1247" i="5"/>
  <c r="BY1247" i="5"/>
  <c r="BR1248" i="5"/>
  <c r="BB1247" i="5"/>
  <c r="BH424" i="5"/>
  <c r="BH425" i="5" s="1"/>
  <c r="BP424" i="5"/>
  <c r="BP425" i="5" s="1"/>
  <c r="BW1244" i="5"/>
  <c r="AQ1244" i="5"/>
  <c r="BR1243" i="5"/>
  <c r="AT13" i="5" s="1"/>
  <c r="BB1243" i="5"/>
  <c r="AX13" i="5" s="1"/>
  <c r="AU1242" i="5"/>
  <c r="CF827" i="5"/>
  <c r="CF828" i="5" s="1"/>
  <c r="CJ827" i="5"/>
  <c r="CJ828" i="5" s="1"/>
  <c r="CP827" i="5"/>
  <c r="CP828" i="5" s="1"/>
  <c r="CR827" i="5"/>
  <c r="CR828" i="5" s="1"/>
  <c r="CT827" i="5"/>
  <c r="CT828" i="5" s="1"/>
  <c r="DC1248" i="5"/>
  <c r="CY1248" i="5"/>
  <c r="CJ1248" i="5"/>
  <c r="CO1248" i="5"/>
  <c r="CJ424" i="5"/>
  <c r="CJ425" i="5" s="1"/>
  <c r="CZ424" i="5"/>
  <c r="CZ425" i="5" s="1"/>
  <c r="DG1247" i="5"/>
  <c r="DN1246" i="5"/>
  <c r="CX1246" i="5"/>
  <c r="CH1246" i="5"/>
  <c r="CL424" i="5"/>
  <c r="CL425" i="5" s="1"/>
  <c r="CR424" i="5"/>
  <c r="CR425" i="5" s="1"/>
  <c r="DB1244" i="5"/>
  <c r="CL1244" i="5"/>
  <c r="CJ1246" i="5"/>
  <c r="CM424" i="5"/>
  <c r="CM425" i="5" s="1"/>
  <c r="CU424" i="5"/>
  <c r="CU425" i="5" s="1"/>
  <c r="DC424" i="5"/>
  <c r="DC425" i="5" s="1"/>
  <c r="DI424" i="5"/>
  <c r="DI425" i="5" s="1"/>
  <c r="CJ1244" i="5"/>
  <c r="DA1244" i="5"/>
  <c r="CK1244" i="5"/>
  <c r="CQ1243" i="5"/>
  <c r="CK424" i="5"/>
  <c r="CK425" i="5" s="1"/>
  <c r="CV424" i="5"/>
  <c r="CV425" i="5" s="1"/>
  <c r="CW1242" i="5"/>
  <c r="CN1242" i="5"/>
  <c r="CV1244" i="5"/>
  <c r="CT1242" i="5"/>
  <c r="DS827" i="5"/>
  <c r="DS828" i="5" s="1"/>
  <c r="DV827" i="5"/>
  <c r="DV828" i="5" s="1"/>
  <c r="EE827" i="5"/>
  <c r="EE828" i="5" s="1"/>
  <c r="FB1247" i="5"/>
  <c r="DV1247" i="5"/>
  <c r="EQ1247" i="5"/>
  <c r="EA1247" i="5"/>
  <c r="EA1246" i="5"/>
  <c r="EW1246" i="5"/>
  <c r="EG1246" i="5"/>
  <c r="ER1248" i="5"/>
  <c r="EU1248" i="5"/>
  <c r="EF1248" i="5"/>
  <c r="DS424" i="5"/>
  <c r="DS425" i="5" s="1"/>
  <c r="EK1247" i="5"/>
  <c r="DX424" i="5"/>
  <c r="DX425" i="5" s="1"/>
  <c r="ED1244" i="5"/>
  <c r="ER1242" i="5"/>
  <c r="EJ1243" i="5"/>
  <c r="EI1242" i="5"/>
  <c r="DZ1242" i="5"/>
  <c r="FL827" i="5"/>
  <c r="FL828" i="5" s="1"/>
  <c r="GB827" i="5"/>
  <c r="GB828" i="5" s="1"/>
  <c r="FV827" i="5"/>
  <c r="FV828" i="5" s="1"/>
  <c r="FS1248" i="5"/>
  <c r="GH1247" i="5"/>
  <c r="FR1247" i="5"/>
  <c r="GD1248" i="5"/>
  <c r="GJ1246" i="5"/>
  <c r="FT1246" i="5"/>
  <c r="FQ424" i="5"/>
  <c r="FQ425" i="5" s="1"/>
  <c r="FT424" i="5"/>
  <c r="FT425" i="5" s="1"/>
  <c r="FV424" i="5"/>
  <c r="FV425" i="5" s="1"/>
  <c r="GE424" i="5"/>
  <c r="GE425" i="5" s="1"/>
  <c r="GH424" i="5"/>
  <c r="GH425" i="5" s="1"/>
  <c r="FW424" i="5"/>
  <c r="FW425" i="5" s="1"/>
  <c r="GH1244" i="5"/>
  <c r="FH1243" i="5"/>
  <c r="GA1244" i="5"/>
  <c r="FG1242" i="5"/>
  <c r="FQ1242" i="5"/>
  <c r="DO424" i="5"/>
  <c r="DO425" i="5" s="1"/>
  <c r="DO426" i="5" s="1"/>
  <c r="DO427" i="5" s="1"/>
  <c r="DO429" i="5" s="1"/>
  <c r="DO430" i="5" s="1"/>
  <c r="EN424" i="5"/>
  <c r="EN425" i="5" s="1"/>
  <c r="FJ827" i="5"/>
  <c r="FJ828" i="5" s="1"/>
  <c r="FW1248" i="5"/>
  <c r="GJ1247" i="5"/>
  <c r="FT1247" i="5"/>
  <c r="GC1248" i="5"/>
  <c r="GB1248" i="5"/>
  <c r="FI1248" i="5"/>
  <c r="GG1247" i="5"/>
  <c r="FZ1246" i="5"/>
  <c r="FJ1246" i="5"/>
  <c r="GF424" i="5"/>
  <c r="GF425" i="5" s="1"/>
  <c r="FO1246" i="5"/>
  <c r="GM1247" i="5"/>
  <c r="FG1247" i="5"/>
  <c r="FU1246" i="5"/>
  <c r="FU424" i="5"/>
  <c r="FU425" i="5" s="1"/>
  <c r="GE1246" i="5"/>
  <c r="GK1248" i="5"/>
  <c r="GC1247" i="5"/>
  <c r="FW1246" i="5"/>
  <c r="GI1247" i="5"/>
  <c r="GO1246" i="5"/>
  <c r="FH1244" i="5"/>
  <c r="FI1246" i="5"/>
  <c r="FO1244" i="5"/>
  <c r="FU1243" i="5"/>
  <c r="GM1242" i="5"/>
  <c r="GJ1242" i="5"/>
  <c r="GD1244" i="5"/>
  <c r="GO1244" i="5"/>
  <c r="FY1244" i="5"/>
  <c r="FI1244" i="5"/>
  <c r="FL1243" i="5"/>
  <c r="GA1243" i="5"/>
  <c r="FK1243" i="5"/>
  <c r="GO1242" i="5"/>
  <c r="FY1242" i="5"/>
  <c r="FK1244" i="5"/>
  <c r="FJ1243" i="5"/>
  <c r="FS1242" i="5"/>
  <c r="FX1242" i="5"/>
  <c r="FN827" i="5"/>
  <c r="FN828" i="5" s="1"/>
  <c r="GP1248" i="5"/>
  <c r="FZ1248" i="5"/>
  <c r="FJ1248" i="5"/>
  <c r="FO1248" i="5"/>
  <c r="GF1247" i="5"/>
  <c r="FP1247" i="5"/>
  <c r="FM1248" i="5"/>
  <c r="GJ1248" i="5"/>
  <c r="FL1248" i="5"/>
  <c r="FY1247" i="5"/>
  <c r="GL1246" i="5"/>
  <c r="FV1246" i="5"/>
  <c r="FF1246" i="5"/>
  <c r="FH424" i="5"/>
  <c r="FH425" i="5" s="1"/>
  <c r="GE1247" i="5"/>
  <c r="FM1246" i="5"/>
  <c r="FG1246" i="5"/>
  <c r="GG1248" i="5"/>
  <c r="FU1247" i="5"/>
  <c r="FQ1246" i="5"/>
  <c r="FS1246" i="5"/>
  <c r="FN1243" i="5"/>
  <c r="GM1244" i="5"/>
  <c r="FG1244" i="5"/>
  <c r="FM1243" i="5"/>
  <c r="GE1242" i="5"/>
  <c r="GI1246" i="5"/>
  <c r="GN1244" i="5"/>
  <c r="GD1243" i="5"/>
  <c r="GB1242" i="5"/>
  <c r="FV1244" i="5"/>
  <c r="GK1244" i="5"/>
  <c r="FU1244" i="5"/>
  <c r="GJ1243" i="5"/>
  <c r="GM1243" i="5"/>
  <c r="FW1243" i="5"/>
  <c r="FG1243" i="5"/>
  <c r="GK1242" i="5"/>
  <c r="FU1242" i="5"/>
  <c r="FY1246" i="5"/>
  <c r="GJ1244" i="5"/>
  <c r="FQ1243" i="5"/>
  <c r="FN1242" i="5"/>
  <c r="FK1242" i="5"/>
  <c r="FP1242" i="5"/>
  <c r="FF827" i="5"/>
  <c r="FF828" i="5" s="1"/>
  <c r="FQ827" i="5"/>
  <c r="FQ828" i="5" s="1"/>
  <c r="GO829" i="5"/>
  <c r="GO830" i="5" s="1"/>
  <c r="GO832" i="5" s="1"/>
  <c r="GO833" i="5" s="1"/>
  <c r="GM1248" i="5"/>
  <c r="FG1248" i="5"/>
  <c r="GB1247" i="5"/>
  <c r="FL1247" i="5"/>
  <c r="GO1248" i="5"/>
  <c r="FT1248" i="5"/>
  <c r="FH1248" i="5"/>
  <c r="FQ1247" i="5"/>
  <c r="GH1246" i="5"/>
  <c r="FR1246" i="5"/>
  <c r="GA424" i="5"/>
  <c r="GA425" i="5" s="1"/>
  <c r="FW1247" i="5"/>
  <c r="GK1246" i="5"/>
  <c r="FM424" i="5"/>
  <c r="FM425" i="5" s="1"/>
  <c r="GC424" i="5"/>
  <c r="GC425" i="5" s="1"/>
  <c r="FM1247" i="5"/>
  <c r="FU1248" i="5"/>
  <c r="FS1247" i="5"/>
  <c r="GF1244" i="5"/>
  <c r="GE1244" i="5"/>
  <c r="GK1243" i="5"/>
  <c r="FW1242" i="5"/>
  <c r="FX1244" i="5"/>
  <c r="FR1243" i="5"/>
  <c r="FL1242" i="5"/>
  <c r="FN1244" i="5"/>
  <c r="GG1244" i="5"/>
  <c r="FQ1244" i="5"/>
  <c r="GB1243" i="5"/>
  <c r="GI1243" i="5"/>
  <c r="FS1243" i="5"/>
  <c r="GL1242" i="5"/>
  <c r="GG1242" i="5"/>
  <c r="GA1246" i="5"/>
  <c r="GL1243" i="5"/>
  <c r="GI1242" i="5"/>
  <c r="GN1242" i="5"/>
  <c r="FR1242" i="5"/>
  <c r="FU827" i="5"/>
  <c r="FU828" i="5" s="1"/>
  <c r="FZ827" i="5"/>
  <c r="FZ828" i="5" s="1"/>
  <c r="GH1248" i="5"/>
  <c r="FR1248" i="5"/>
  <c r="GE1248" i="5"/>
  <c r="GN1247" i="5"/>
  <c r="FX1247" i="5"/>
  <c r="FH1247" i="5"/>
  <c r="FY1248" i="5"/>
  <c r="FP1248" i="5"/>
  <c r="GO1247" i="5"/>
  <c r="FI1247" i="5"/>
  <c r="GD1246" i="5"/>
  <c r="FN1246" i="5"/>
  <c r="FS424" i="5"/>
  <c r="FS425" i="5" s="1"/>
  <c r="FX424" i="5"/>
  <c r="FX425" i="5" s="1"/>
  <c r="FO1247" i="5"/>
  <c r="GC1246" i="5"/>
  <c r="GK1247" i="5"/>
  <c r="GM1246" i="5"/>
  <c r="FK1247" i="5"/>
  <c r="FW1244" i="5"/>
  <c r="GC1243" i="5"/>
  <c r="FF1242" i="5"/>
  <c r="FL1244" i="5"/>
  <c r="FF1243" i="5"/>
  <c r="GG1246" i="5"/>
  <c r="GL1244" i="5"/>
  <c r="FF1244" i="5"/>
  <c r="GC1244" i="5"/>
  <c r="FM1244" i="5"/>
  <c r="FT1243" i="5"/>
  <c r="GE1243" i="5"/>
  <c r="FO1243" i="5"/>
  <c r="GD1242" i="5"/>
  <c r="GC1242" i="5"/>
  <c r="FM1242" i="5"/>
  <c r="FK1246" i="5"/>
  <c r="GI1244" i="5"/>
  <c r="FP1244" i="5"/>
  <c r="FZ1243" i="5"/>
  <c r="GA1242" i="5"/>
  <c r="GF1242" i="5"/>
  <c r="FJ1242" i="5"/>
  <c r="ET426" i="5"/>
  <c r="ET427" i="5" s="1"/>
  <c r="ET429" i="5" s="1"/>
  <c r="ET430" i="5" s="1"/>
  <c r="EO1248" i="5"/>
  <c r="ET1244" i="5"/>
  <c r="DT1247" i="5"/>
  <c r="EE1243" i="5"/>
  <c r="EE1242" i="5"/>
  <c r="EC1242" i="5"/>
  <c r="EQ1244" i="5"/>
  <c r="DR827" i="5"/>
  <c r="DR828" i="5" s="1"/>
  <c r="ES827" i="5"/>
  <c r="ES828" i="5" s="1"/>
  <c r="EM827" i="5"/>
  <c r="EM828" i="5" s="1"/>
  <c r="EV827" i="5"/>
  <c r="EV828" i="5" s="1"/>
  <c r="DW1247" i="5"/>
  <c r="EC1246" i="5"/>
  <c r="EY1248" i="5"/>
  <c r="EL1248" i="5"/>
  <c r="DV1248" i="5"/>
  <c r="FA1248" i="5"/>
  <c r="EK1248" i="5"/>
  <c r="DU1248" i="5"/>
  <c r="DZ1247" i="5"/>
  <c r="DT1246" i="5"/>
  <c r="DX1246" i="5"/>
  <c r="DS1246" i="5"/>
  <c r="DU1247" i="5"/>
  <c r="EI1244" i="5"/>
  <c r="EA1248" i="5"/>
  <c r="EH1246" i="5"/>
  <c r="EG1244" i="5"/>
  <c r="EN1246" i="5"/>
  <c r="EG1247" i="5"/>
  <c r="EN1244" i="5"/>
  <c r="EQ1243" i="5"/>
  <c r="DX1242" i="5"/>
  <c r="EM1242" i="5"/>
  <c r="DU1242" i="5"/>
  <c r="ER1244" i="5"/>
  <c r="EO1243" i="5"/>
  <c r="DT1243" i="5"/>
  <c r="EJ1242" i="5"/>
  <c r="EA1242" i="5"/>
  <c r="EC1244" i="5"/>
  <c r="EX1242" i="5"/>
  <c r="ET1246" i="5"/>
  <c r="EE1244" i="5"/>
  <c r="EK1244" i="5"/>
  <c r="DW1244" i="5"/>
  <c r="EH1243" i="5"/>
  <c r="EY1242" i="5"/>
  <c r="EB1242" i="5"/>
  <c r="ER1243" i="5"/>
  <c r="EW1242" i="5"/>
  <c r="EF827" i="5"/>
  <c r="EF828" i="5" s="1"/>
  <c r="EB827" i="5"/>
  <c r="EB828" i="5" s="1"/>
  <c r="DY1248" i="5"/>
  <c r="EE1246" i="5"/>
  <c r="DW1248" i="5"/>
  <c r="EW1244" i="5"/>
  <c r="EP1242" i="5"/>
  <c r="EI827" i="5"/>
  <c r="EI828" i="5" s="1"/>
  <c r="EY1247" i="5"/>
  <c r="EI1247" i="5"/>
  <c r="DS1247" i="5"/>
  <c r="EB1246" i="5"/>
  <c r="EO1246" i="5"/>
  <c r="DY1246" i="5"/>
  <c r="EX1248" i="5"/>
  <c r="EH1248" i="5"/>
  <c r="DR1248" i="5"/>
  <c r="EW1248" i="5"/>
  <c r="EG1248" i="5"/>
  <c r="EX1247" i="5"/>
  <c r="DR1247" i="5"/>
  <c r="DX1248" i="5"/>
  <c r="EV1247" i="5"/>
  <c r="EM1248" i="5"/>
  <c r="EI1246" i="5"/>
  <c r="DZ1246" i="5"/>
  <c r="DV1244" i="5"/>
  <c r="DY1244" i="5"/>
  <c r="EM1243" i="5"/>
  <c r="DW1243" i="5"/>
  <c r="EQ1242" i="5"/>
  <c r="EO1244" i="5"/>
  <c r="EZ1244" i="5"/>
  <c r="EB1244" i="5"/>
  <c r="ED1242" i="5"/>
  <c r="DW1242" i="5"/>
  <c r="EH1242" i="5"/>
  <c r="ED1246" i="5"/>
  <c r="EV1244" i="5"/>
  <c r="FA1244" i="5"/>
  <c r="EM1244" i="5"/>
  <c r="ET1242" i="5"/>
  <c r="DT1242" i="5"/>
  <c r="EG1243" i="5"/>
  <c r="DZ827" i="5"/>
  <c r="DZ828" i="5" s="1"/>
  <c r="DT827" i="5"/>
  <c r="DT828" i="5" s="1"/>
  <c r="EF1246" i="5"/>
  <c r="EF1247" i="5"/>
  <c r="EN1248" i="5"/>
  <c r="DX1247" i="5"/>
  <c r="DY1247" i="5"/>
  <c r="DU1244" i="5"/>
  <c r="EH827" i="5"/>
  <c r="EH828" i="5" s="1"/>
  <c r="DX827" i="5"/>
  <c r="DX828" i="5" s="1"/>
  <c r="EA827" i="5"/>
  <c r="EA828" i="5" s="1"/>
  <c r="FA827" i="5"/>
  <c r="FA828" i="5" s="1"/>
  <c r="FA829" i="5" s="1"/>
  <c r="FA830" i="5" s="1"/>
  <c r="FA832" i="5" s="1"/>
  <c r="FA833" i="5" s="1"/>
  <c r="EJ827" i="5"/>
  <c r="EJ828" i="5" s="1"/>
  <c r="FB829" i="5"/>
  <c r="FB830" i="5" s="1"/>
  <c r="FB832" i="5" s="1"/>
  <c r="FB833" i="5" s="1"/>
  <c r="EE1247" i="5"/>
  <c r="DS1248" i="5"/>
  <c r="ET1248" i="5"/>
  <c r="ED1248" i="5"/>
  <c r="EV1246" i="5"/>
  <c r="ES1248" i="5"/>
  <c r="EC1248" i="5"/>
  <c r="EP1247" i="5"/>
  <c r="EZ1246" i="5"/>
  <c r="EM1246" i="5"/>
  <c r="ER1247" i="5"/>
  <c r="EV1248" i="5"/>
  <c r="FA1247" i="5"/>
  <c r="DW1246" i="5"/>
  <c r="EJ1247" i="5"/>
  <c r="EE1248" i="5"/>
  <c r="EX1246" i="5"/>
  <c r="DR1246" i="5"/>
  <c r="FA426" i="5"/>
  <c r="FA427" i="5" s="1"/>
  <c r="FA429" i="5" s="1"/>
  <c r="FA430" i="5" s="1"/>
  <c r="EX1244" i="5"/>
  <c r="EH1244" i="5"/>
  <c r="DR1244" i="5"/>
  <c r="EO1247" i="5"/>
  <c r="EB1247" i="5"/>
  <c r="DS1244" i="5"/>
  <c r="EY1243" i="5"/>
  <c r="EI1243" i="5"/>
  <c r="DS1243" i="5"/>
  <c r="EL1242" i="5"/>
  <c r="DT1244" i="5"/>
  <c r="ES1242" i="5"/>
  <c r="EU1244" i="5"/>
  <c r="EZ1243" i="5"/>
  <c r="ED1243" i="5"/>
  <c r="EU1242" i="5"/>
  <c r="DV1242" i="5"/>
  <c r="DS1242" i="5"/>
  <c r="EL1243" i="5"/>
  <c r="EO1242" i="5"/>
  <c r="EL1246" i="5"/>
  <c r="ES1244" i="5"/>
  <c r="EA1244" i="5"/>
  <c r="ES1243" i="5"/>
  <c r="DX1243" i="5"/>
  <c r="EN1242" i="5"/>
  <c r="DV1243" i="5"/>
  <c r="DY1242" i="5"/>
  <c r="DN829" i="5"/>
  <c r="DN830" i="5" s="1"/>
  <c r="CU1246" i="5"/>
  <c r="CS1246" i="5"/>
  <c r="CL827" i="5"/>
  <c r="CL828" i="5" s="1"/>
  <c r="CX1248" i="5"/>
  <c r="CV1248" i="5"/>
  <c r="CS827" i="5"/>
  <c r="CS828" i="5" s="1"/>
  <c r="DA827" i="5"/>
  <c r="DA828" i="5" s="1"/>
  <c r="DG827" i="5"/>
  <c r="DG828" i="5" s="1"/>
  <c r="DF1248" i="5"/>
  <c r="DJ1248" i="5"/>
  <c r="CD1248" i="5"/>
  <c r="CQ1247" i="5"/>
  <c r="CT1246" i="5"/>
  <c r="CF424" i="5"/>
  <c r="CF425" i="5" s="1"/>
  <c r="CN424" i="5"/>
  <c r="CN425" i="5" s="1"/>
  <c r="DE1247" i="5"/>
  <c r="DM1247" i="5"/>
  <c r="DB1247" i="5"/>
  <c r="CP1247" i="5"/>
  <c r="CD1247" i="5"/>
  <c r="CM1246" i="5"/>
  <c r="CI1247" i="5"/>
  <c r="DL1246" i="5"/>
  <c r="CV1246" i="5"/>
  <c r="CF1246" i="5"/>
  <c r="CP424" i="5"/>
  <c r="CP425" i="5" s="1"/>
  <c r="CW424" i="5"/>
  <c r="CW425" i="5" s="1"/>
  <c r="DH1244" i="5"/>
  <c r="DM1244" i="5"/>
  <c r="CW1244" i="5"/>
  <c r="CG1244" i="5"/>
  <c r="DG1243" i="5"/>
  <c r="CK1248" i="5"/>
  <c r="CY1246" i="5"/>
  <c r="DE1243" i="5"/>
  <c r="DN1243" i="5"/>
  <c r="CX1243" i="5"/>
  <c r="CH1243" i="5"/>
  <c r="DD1242" i="5"/>
  <c r="DD1244" i="5"/>
  <c r="CU1244" i="5"/>
  <c r="CF1244" i="5"/>
  <c r="DK1242" i="5"/>
  <c r="DI1246" i="5"/>
  <c r="DA1243" i="5"/>
  <c r="DI1242" i="5"/>
  <c r="CX1242" i="5"/>
  <c r="CH1242" i="5"/>
  <c r="DG1242" i="5"/>
  <c r="CI1248" i="5"/>
  <c r="CH1247" i="5"/>
  <c r="DM1246" i="5"/>
  <c r="CG1246" i="5"/>
  <c r="CE1243" i="5"/>
  <c r="DI1243" i="5"/>
  <c r="DL1243" i="5"/>
  <c r="CF1243" i="5"/>
  <c r="CL1242" i="5"/>
  <c r="CD827" i="5"/>
  <c r="CD828" i="5" s="1"/>
  <c r="DH1248" i="5"/>
  <c r="DG1248" i="5"/>
  <c r="CU1248" i="5"/>
  <c r="CS1248" i="5"/>
  <c r="DC1247" i="5"/>
  <c r="DF1246" i="5"/>
  <c r="CV1247" i="5"/>
  <c r="DN1247" i="5"/>
  <c r="CW1247" i="5"/>
  <c r="CL1247" i="5"/>
  <c r="DK1246" i="5"/>
  <c r="CE1246" i="5"/>
  <c r="CX1244" i="5"/>
  <c r="CH1244" i="5"/>
  <c r="CK1247" i="5"/>
  <c r="DH1246" i="5"/>
  <c r="CR1246" i="5"/>
  <c r="CO424" i="5"/>
  <c r="CO425" i="5" s="1"/>
  <c r="DM424" i="5"/>
  <c r="DM425" i="5" s="1"/>
  <c r="DE424" i="5"/>
  <c r="DE425" i="5" s="1"/>
  <c r="CZ1244" i="5"/>
  <c r="DI1244" i="5"/>
  <c r="CS1244" i="5"/>
  <c r="CN1247" i="5"/>
  <c r="CQ1246" i="5"/>
  <c r="CW1246" i="5"/>
  <c r="CW1243" i="5"/>
  <c r="DJ1243" i="5"/>
  <c r="CT1243" i="5"/>
  <c r="CD1243" i="5"/>
  <c r="CO1242" i="5"/>
  <c r="CJ1242" i="5"/>
  <c r="DL1244" i="5"/>
  <c r="DC1244" i="5"/>
  <c r="CQ1244" i="5"/>
  <c r="CI1244" i="5"/>
  <c r="DC1242" i="5"/>
  <c r="CY1242" i="5"/>
  <c r="DA1246" i="5"/>
  <c r="CS1243" i="5"/>
  <c r="DD1243" i="5"/>
  <c r="DA1242" i="5"/>
  <c r="DJ1242" i="5"/>
  <c r="CD1242" i="5"/>
  <c r="CQ1242" i="5"/>
  <c r="CZ1248" i="5"/>
  <c r="DF1247" i="5"/>
  <c r="DA1248" i="5"/>
  <c r="CM1244" i="5"/>
  <c r="DB1242" i="5"/>
  <c r="DB827" i="5"/>
  <c r="DB828" i="5" s="1"/>
  <c r="DN1248" i="5"/>
  <c r="CH1248" i="5"/>
  <c r="CN1248" i="5"/>
  <c r="DB1248" i="5"/>
  <c r="DI1248" i="5"/>
  <c r="CP1248" i="5"/>
  <c r="CT1248" i="5"/>
  <c r="CS1247" i="5"/>
  <c r="CR1247" i="5"/>
  <c r="DI1247" i="5"/>
  <c r="DD1247" i="5"/>
  <c r="CO1247" i="5"/>
  <c r="DJ1247" i="5"/>
  <c r="CX1247" i="5"/>
  <c r="CG1247" i="5"/>
  <c r="CW1248" i="5"/>
  <c r="DC1246" i="5"/>
  <c r="CT1244" i="5"/>
  <c r="DK1247" i="5"/>
  <c r="CE1247" i="5"/>
  <c r="DD1246" i="5"/>
  <c r="CN1246" i="5"/>
  <c r="CH424" i="5"/>
  <c r="CH425" i="5" s="1"/>
  <c r="DF424" i="5"/>
  <c r="DF425" i="5" s="1"/>
  <c r="CR1244" i="5"/>
  <c r="DE1244" i="5"/>
  <c r="CO1244" i="5"/>
  <c r="CY1243" i="5"/>
  <c r="CI1243" i="5"/>
  <c r="CI1246" i="5"/>
  <c r="CX424" i="5"/>
  <c r="CX425" i="5" s="1"/>
  <c r="DE1248" i="5"/>
  <c r="CO1246" i="5"/>
  <c r="DA1247" i="5"/>
  <c r="CO1243" i="5"/>
  <c r="DF1243" i="5"/>
  <c r="CP1243" i="5"/>
  <c r="DL1242" i="5"/>
  <c r="CV1242" i="5"/>
  <c r="CF1242" i="5"/>
  <c r="DK1244" i="5"/>
  <c r="CY1244" i="5"/>
  <c r="CN1244" i="5"/>
  <c r="CE1244" i="5"/>
  <c r="CU1242" i="5"/>
  <c r="CE1242" i="5"/>
  <c r="CK1246" i="5"/>
  <c r="CK1243" i="5"/>
  <c r="CZ1243" i="5"/>
  <c r="CJ1243" i="5"/>
  <c r="CS1242" i="5"/>
  <c r="DF1242" i="5"/>
  <c r="CP1242" i="5"/>
  <c r="CK1242" i="5"/>
  <c r="AY827" i="5"/>
  <c r="AY828" i="5" s="1"/>
  <c r="BL827" i="5"/>
  <c r="BL828" i="5" s="1"/>
  <c r="BH827" i="5"/>
  <c r="BH828" i="5" s="1"/>
  <c r="BZ827" i="5"/>
  <c r="BZ828" i="5" s="1"/>
  <c r="BZ829" i="5" s="1"/>
  <c r="BZ830" i="5" s="1"/>
  <c r="BZ832" i="5" s="1"/>
  <c r="BZ833" i="5" s="1"/>
  <c r="BT827" i="5"/>
  <c r="BT828" i="5" s="1"/>
  <c r="CA829" i="5"/>
  <c r="CA830" i="5" s="1"/>
  <c r="CA832" i="5" s="1"/>
  <c r="CA833" i="5" s="1"/>
  <c r="BL1248" i="5"/>
  <c r="BW1248" i="5"/>
  <c r="BG1248" i="5"/>
  <c r="BX1248" i="5"/>
  <c r="AR1248" i="5"/>
  <c r="BO1247" i="5"/>
  <c r="AY1247" i="5"/>
  <c r="BV1246" i="5"/>
  <c r="AS14" i="5" s="1"/>
  <c r="AZ1246" i="5"/>
  <c r="AW424" i="5"/>
  <c r="AW425" i="5" s="1"/>
  <c r="BE424" i="5"/>
  <c r="BE425" i="5" s="1"/>
  <c r="BS424" i="5"/>
  <c r="BS425" i="5" s="1"/>
  <c r="AT1246" i="5"/>
  <c r="AZ14" i="5" s="1"/>
  <c r="BI424" i="5"/>
  <c r="BI425" i="5" s="1"/>
  <c r="BO1243" i="5"/>
  <c r="BY1242" i="5"/>
  <c r="AS1242" i="5"/>
  <c r="BN1242" i="5"/>
  <c r="AU12" i="5" s="1"/>
  <c r="AX1242" i="5"/>
  <c r="AY12" i="5" s="1"/>
  <c r="BC1244" i="5"/>
  <c r="BE1243" i="5"/>
  <c r="BP1243" i="5"/>
  <c r="AZ1243" i="5"/>
  <c r="BQ1244" i="5"/>
  <c r="BJ1244" i="5"/>
  <c r="BK1243" i="5"/>
  <c r="BM1242" i="5"/>
  <c r="BD827" i="5"/>
  <c r="BD828" i="5" s="1"/>
  <c r="BG827" i="5"/>
  <c r="BG828" i="5" s="1"/>
  <c r="AU827" i="5"/>
  <c r="AU828" i="5" s="1"/>
  <c r="AZ827" i="5"/>
  <c r="AZ828" i="5" s="1"/>
  <c r="BV827" i="5"/>
  <c r="BV828" i="5" s="1"/>
  <c r="BE1248" i="5"/>
  <c r="BD1248" i="5"/>
  <c r="BF1247" i="5"/>
  <c r="BU1247" i="5"/>
  <c r="BE1247" i="5"/>
  <c r="BT1246" i="5"/>
  <c r="BI1246" i="5"/>
  <c r="AS1246" i="5"/>
  <c r="BS1248" i="5"/>
  <c r="BC1248" i="5"/>
  <c r="BT1247" i="5"/>
  <c r="AX424" i="5"/>
  <c r="AX425" i="5" s="1"/>
  <c r="BP1248" i="5"/>
  <c r="BK1247" i="5"/>
  <c r="AU1247" i="5"/>
  <c r="BO1246" i="5"/>
  <c r="BN1246" i="5"/>
  <c r="AU14" i="5" s="1"/>
  <c r="BX1246" i="5"/>
  <c r="AR1246" i="5"/>
  <c r="AS424" i="5"/>
  <c r="AS425" i="5" s="1"/>
  <c r="BR1246" i="5"/>
  <c r="AT14" i="5" s="1"/>
  <c r="BU424" i="5"/>
  <c r="BU425" i="5" s="1"/>
  <c r="AU424" i="5"/>
  <c r="AU425" i="5" s="1"/>
  <c r="BN1243" i="5"/>
  <c r="AU13" i="5" s="1"/>
  <c r="AX1243" i="5"/>
  <c r="AY13" i="5" s="1"/>
  <c r="AV1244" i="5"/>
  <c r="BG1243" i="5"/>
  <c r="BQ1242" i="5"/>
  <c r="BZ1242" i="5"/>
  <c r="AR12" i="5" s="1"/>
  <c r="BJ1242" i="5"/>
  <c r="AV12" i="5" s="1"/>
  <c r="AT1242" i="5"/>
  <c r="AZ12" i="5" s="1"/>
  <c r="AU1244" i="5"/>
  <c r="AW1243" i="5"/>
  <c r="BL1243" i="5"/>
  <c r="AV1243" i="5"/>
  <c r="AY1242" i="5"/>
  <c r="BI1244" i="5"/>
  <c r="BV1244" i="5"/>
  <c r="BF1244" i="5"/>
  <c r="AP1244" i="5"/>
  <c r="BC1243" i="5"/>
  <c r="BE1242" i="5"/>
  <c r="BP1242" i="5"/>
  <c r="AV827" i="5"/>
  <c r="AV828" i="5" s="1"/>
  <c r="AR827" i="5"/>
  <c r="AR828" i="5" s="1"/>
  <c r="BC827" i="5"/>
  <c r="BC828" i="5" s="1"/>
  <c r="BR827" i="5"/>
  <c r="BR828" i="5" s="1"/>
  <c r="AV1248" i="5"/>
  <c r="AX1247" i="5"/>
  <c r="AY1248" i="5"/>
  <c r="BL1247" i="5"/>
  <c r="AP424" i="5"/>
  <c r="AP425" i="5" s="1"/>
  <c r="BH1248" i="5"/>
  <c r="BG1247" i="5"/>
  <c r="AQ1247" i="5"/>
  <c r="BK1246" i="5"/>
  <c r="AU1246" i="5"/>
  <c r="BF1246" i="5"/>
  <c r="AW14" i="5" s="1"/>
  <c r="BF424" i="5"/>
  <c r="BF425" i="5" s="1"/>
  <c r="BJ1246" i="5"/>
  <c r="AV14" i="5" s="1"/>
  <c r="BA424" i="5"/>
  <c r="BA425" i="5" s="1"/>
  <c r="BB424" i="5"/>
  <c r="BB425" i="5" s="1"/>
  <c r="BQ424" i="5"/>
  <c r="BQ425" i="5" s="1"/>
  <c r="AY1243" i="5"/>
  <c r="BI1242" i="5"/>
  <c r="BV1242" i="5"/>
  <c r="AS12" i="5" s="1"/>
  <c r="BF1242" i="5"/>
  <c r="AW12" i="5" s="1"/>
  <c r="AP1242" i="5"/>
  <c r="BA12" i="5" s="1"/>
  <c r="BS1244" i="5"/>
  <c r="BU1243" i="5"/>
  <c r="BX1243" i="5"/>
  <c r="AR1243" i="5"/>
  <c r="BA1244" i="5"/>
  <c r="AU1243" i="5"/>
  <c r="AW1242" i="5"/>
  <c r="BL1242" i="5"/>
  <c r="AV1242" i="5"/>
  <c r="AQ827" i="5"/>
  <c r="AQ828" i="5" s="1"/>
  <c r="BK827" i="5"/>
  <c r="BK828" i="5" s="1"/>
  <c r="BO827" i="5"/>
  <c r="BO828" i="5" s="1"/>
  <c r="BP827" i="5"/>
  <c r="BP828" i="5" s="1"/>
  <c r="BX827" i="5"/>
  <c r="BX828" i="5" s="1"/>
  <c r="BM1248" i="5"/>
  <c r="AW1248" i="5"/>
  <c r="BT1248" i="5"/>
  <c r="AP1247" i="5"/>
  <c r="BM1247" i="5"/>
  <c r="AW1247" i="5"/>
  <c r="BD1246" i="5"/>
  <c r="BQ1246" i="5"/>
  <c r="BA1246" i="5"/>
  <c r="AT1248" i="5"/>
  <c r="BK1248" i="5"/>
  <c r="AU1248" i="5"/>
  <c r="BD1247" i="5"/>
  <c r="AZ1248" i="5"/>
  <c r="BS1247" i="5"/>
  <c r="BC1247" i="5"/>
  <c r="BW1246" i="5"/>
  <c r="BG1246" i="5"/>
  <c r="AQ1246" i="5"/>
  <c r="AX1246" i="5"/>
  <c r="AY14" i="5" s="1"/>
  <c r="BH1246" i="5"/>
  <c r="BM424" i="5"/>
  <c r="BM425" i="5" s="1"/>
  <c r="BB1246" i="5"/>
  <c r="AX14" i="5" s="1"/>
  <c r="BJ424" i="5"/>
  <c r="BJ425" i="5" s="1"/>
  <c r="BI1243" i="5"/>
  <c r="BV1243" i="5"/>
  <c r="AS13" i="5" s="1"/>
  <c r="BF1243" i="5"/>
  <c r="AW13" i="5" s="1"/>
  <c r="AP1243" i="5"/>
  <c r="BA13" i="5" s="1"/>
  <c r="BT1244" i="5"/>
  <c r="BD1244" i="5"/>
  <c r="BW1243" i="5"/>
  <c r="AQ1243" i="5"/>
  <c r="BA1242" i="5"/>
  <c r="BR1242" i="5"/>
  <c r="AT12" i="5" s="1"/>
  <c r="BB1242" i="5"/>
  <c r="AX12" i="5" s="1"/>
  <c r="BG1242" i="5"/>
  <c r="BK1244" i="5"/>
  <c r="BM1243" i="5"/>
  <c r="BT1243" i="5"/>
  <c r="BD1243" i="5"/>
  <c r="BW1242" i="5"/>
  <c r="AS1244" i="5"/>
  <c r="BN1244" i="5"/>
  <c r="AX1244" i="5"/>
  <c r="BS1243" i="5"/>
  <c r="BU1242" i="5"/>
  <c r="BX1242" i="5"/>
  <c r="BH1242" i="5"/>
  <c r="AR1242" i="5"/>
  <c r="B1240" i="5"/>
  <c r="AX25" i="5" l="1"/>
  <c r="AX15" i="5"/>
  <c r="AX16" i="5" s="1"/>
  <c r="AR25" i="5"/>
  <c r="AR15" i="5"/>
  <c r="AR16" i="5" s="1"/>
  <c r="AT25" i="5"/>
  <c r="AT15" i="5"/>
  <c r="AT16" i="5" s="1"/>
  <c r="AS25" i="5"/>
  <c r="AS15" i="5"/>
  <c r="AS16" i="5" s="1"/>
  <c r="BA25" i="5"/>
  <c r="BA15" i="5"/>
  <c r="BA16" i="5" s="1"/>
  <c r="AV25" i="5"/>
  <c r="AV15" i="5"/>
  <c r="AV16" i="5" s="1"/>
  <c r="AW25" i="5"/>
  <c r="AW15" i="5"/>
  <c r="AW16" i="5" s="1"/>
  <c r="AZ25" i="5"/>
  <c r="AZ15" i="5"/>
  <c r="AZ16" i="5" s="1"/>
  <c r="AU25" i="5"/>
  <c r="AU15" i="5"/>
  <c r="AU16" i="5" s="1"/>
  <c r="AY25" i="5"/>
  <c r="AY15" i="5"/>
  <c r="AY16" i="5" s="1"/>
  <c r="AT26" i="5"/>
  <c r="AT17" i="5"/>
  <c r="AT21" i="5" s="1"/>
  <c r="AV26" i="5"/>
  <c r="AV17" i="5"/>
  <c r="AV21" i="5" s="1"/>
  <c r="AZ26" i="5"/>
  <c r="AZ17" i="5"/>
  <c r="AZ21" i="5" s="1"/>
  <c r="BA26" i="5"/>
  <c r="BA17" i="5"/>
  <c r="BA21" i="5" s="1"/>
  <c r="AW26" i="5"/>
  <c r="AW17" i="5"/>
  <c r="AW21" i="5" s="1"/>
  <c r="AR26" i="5"/>
  <c r="AR17" i="5"/>
  <c r="AR21" i="5" s="1"/>
  <c r="AY26" i="5"/>
  <c r="AY17" i="5"/>
  <c r="AY21" i="5" s="1"/>
  <c r="AS26" i="5"/>
  <c r="AS17" i="5"/>
  <c r="AS21" i="5" s="1"/>
  <c r="AU26" i="5"/>
  <c r="AU17" i="5"/>
  <c r="AU21" i="5" s="1"/>
  <c r="AX26" i="5"/>
  <c r="AX17" i="5"/>
  <c r="AX21" i="5" s="1"/>
  <c r="BZ430" i="5"/>
  <c r="BZ1245" i="5"/>
  <c r="AR18" i="5" s="1"/>
  <c r="EY426" i="5"/>
  <c r="EY427" i="5" s="1"/>
  <c r="EY429" i="5" s="1"/>
  <c r="EY430" i="5" s="1"/>
  <c r="GK426" i="5"/>
  <c r="GK427" i="5" s="1"/>
  <c r="GK429" i="5" s="1"/>
  <c r="GK430" i="5" s="1"/>
  <c r="GD829" i="5"/>
  <c r="GD830" i="5" s="1"/>
  <c r="GD832" i="5" s="1"/>
  <c r="GD833" i="5" s="1"/>
  <c r="BX426" i="5"/>
  <c r="BX427" i="5" s="1"/>
  <c r="BX429" i="5" s="1"/>
  <c r="BX430" i="5" s="1"/>
  <c r="DK829" i="5"/>
  <c r="DK830" i="5" s="1"/>
  <c r="DK832" i="5" s="1"/>
  <c r="DK833" i="5" s="1"/>
  <c r="GI426" i="5"/>
  <c r="GI427" i="5" s="1"/>
  <c r="GI429" i="5" s="1"/>
  <c r="GI430" i="5" s="1"/>
  <c r="BY426" i="5"/>
  <c r="BY427" i="5" s="1"/>
  <c r="BY429" i="5" s="1"/>
  <c r="BY430" i="5" s="1"/>
  <c r="FB426" i="5"/>
  <c r="FB427" i="5" s="1"/>
  <c r="FB429" i="5" s="1"/>
  <c r="FB430" i="5" s="1"/>
  <c r="DH829" i="5"/>
  <c r="DH830" i="5" s="1"/>
  <c r="DH832" i="5" s="1"/>
  <c r="DH833" i="5" s="1"/>
  <c r="EW426" i="5"/>
  <c r="EW427" i="5" s="1"/>
  <c r="EW429" i="5" s="1"/>
  <c r="EW430" i="5" s="1"/>
  <c r="EX426" i="5"/>
  <c r="EX427" i="5" s="1"/>
  <c r="EX429" i="5" s="1"/>
  <c r="EX430" i="5" s="1"/>
  <c r="EZ426" i="5"/>
  <c r="EZ427" i="5" s="1"/>
  <c r="EZ429" i="5" s="1"/>
  <c r="EZ430" i="5" s="1"/>
  <c r="BX829" i="5"/>
  <c r="BX830" i="5" s="1"/>
  <c r="BX832" i="5" s="1"/>
  <c r="BX833" i="5" s="1"/>
  <c r="EV426" i="5"/>
  <c r="EV427" i="5" s="1"/>
  <c r="EV429" i="5" s="1"/>
  <c r="EV430" i="5" s="1"/>
  <c r="EO426" i="5"/>
  <c r="EO427" i="5" s="1"/>
  <c r="EO429" i="5" s="1"/>
  <c r="EO430" i="5" s="1"/>
  <c r="GL829" i="5"/>
  <c r="GL830" i="5" s="1"/>
  <c r="GL832" i="5" s="1"/>
  <c r="GL833" i="5" s="1"/>
  <c r="DD829" i="5"/>
  <c r="DD830" i="5" s="1"/>
  <c r="DD832" i="5" s="1"/>
  <c r="DD833" i="5" s="1"/>
  <c r="GK829" i="5"/>
  <c r="GK830" i="5" s="1"/>
  <c r="GK832" i="5" s="1"/>
  <c r="GK833" i="5" s="1"/>
  <c r="DU426" i="5"/>
  <c r="DU427" i="5" s="1"/>
  <c r="DU429" i="5" s="1"/>
  <c r="DU430" i="5" s="1"/>
  <c r="DL829" i="5"/>
  <c r="DL830" i="5" s="1"/>
  <c r="DL832" i="5" s="1"/>
  <c r="DL833" i="5" s="1"/>
  <c r="GJ829" i="5"/>
  <c r="GJ830" i="5" s="1"/>
  <c r="GJ832" i="5" s="1"/>
  <c r="GJ833" i="5" s="1"/>
  <c r="BU426" i="5"/>
  <c r="BU427" i="5" s="1"/>
  <c r="BU429" i="5" s="1"/>
  <c r="BU430" i="5" s="1"/>
  <c r="ES426" i="5"/>
  <c r="ES427" i="5" s="1"/>
  <c r="ES429" i="5" s="1"/>
  <c r="ES430" i="5" s="1"/>
  <c r="EF426" i="5"/>
  <c r="EF427" i="5" s="1"/>
  <c r="EF429" i="5" s="1"/>
  <c r="EF430" i="5" s="1"/>
  <c r="DM426" i="5"/>
  <c r="DM427" i="5" s="1"/>
  <c r="DM429" i="5" s="1"/>
  <c r="DM430" i="5" s="1"/>
  <c r="EQ426" i="5"/>
  <c r="EQ427" i="5" s="1"/>
  <c r="EQ429" i="5" s="1"/>
  <c r="EQ430" i="5" s="1"/>
  <c r="GM829" i="5"/>
  <c r="GM830" i="5" s="1"/>
  <c r="GM832" i="5" s="1"/>
  <c r="GM833" i="5" s="1"/>
  <c r="DI829" i="5"/>
  <c r="DI830" i="5" s="1"/>
  <c r="DI832" i="5" s="1"/>
  <c r="DI833" i="5" s="1"/>
  <c r="DG829" i="5"/>
  <c r="DG830" i="5" s="1"/>
  <c r="DG832" i="5" s="1"/>
  <c r="DG833" i="5" s="1"/>
  <c r="DN832" i="5"/>
  <c r="DN833" i="5" s="1"/>
  <c r="GP1249" i="5"/>
  <c r="EM426" i="5"/>
  <c r="EM427" i="5" s="1"/>
  <c r="EM429" i="5" s="1"/>
  <c r="EM430" i="5" s="1"/>
  <c r="GO426" i="5"/>
  <c r="GO427" i="5" s="1"/>
  <c r="GO429" i="5" s="1"/>
  <c r="GO430" i="5" s="1"/>
  <c r="FZ829" i="5"/>
  <c r="FZ830" i="5" s="1"/>
  <c r="FZ832" i="5" s="1"/>
  <c r="FZ833" i="5" s="1"/>
  <c r="DY426" i="5"/>
  <c r="DY427" i="5" s="1"/>
  <c r="DY429" i="5" s="1"/>
  <c r="DY430" i="5" s="1"/>
  <c r="FF426" i="5"/>
  <c r="FF427" i="5" s="1"/>
  <c r="FF429" i="5" s="1"/>
  <c r="FF430" i="5" s="1"/>
  <c r="AP829" i="5"/>
  <c r="AP830" i="5" s="1"/>
  <c r="AP832" i="5" s="1"/>
  <c r="AP833" i="5" s="1"/>
  <c r="DT426" i="5"/>
  <c r="DT427" i="5" s="1"/>
  <c r="DT429" i="5" s="1"/>
  <c r="DT430" i="5" s="1"/>
  <c r="GB829" i="5"/>
  <c r="GB830" i="5" s="1"/>
  <c r="GB832" i="5" s="1"/>
  <c r="GB833" i="5" s="1"/>
  <c r="GE829" i="5"/>
  <c r="GE830" i="5" s="1"/>
  <c r="GE832" i="5" s="1"/>
  <c r="GE833" i="5" s="1"/>
  <c r="GN426" i="5"/>
  <c r="GN427" i="5" s="1"/>
  <c r="GN429" i="5" s="1"/>
  <c r="GN430" i="5" s="1"/>
  <c r="EK426" i="5"/>
  <c r="EK427" i="5" s="1"/>
  <c r="EK429" i="5" s="1"/>
  <c r="EK430" i="5" s="1"/>
  <c r="BW426" i="5"/>
  <c r="BW427" i="5" s="1"/>
  <c r="BW429" i="5" s="1"/>
  <c r="BW430" i="5" s="1"/>
  <c r="BP829" i="5"/>
  <c r="BP830" i="5" s="1"/>
  <c r="BP832" i="5" s="1"/>
  <c r="BP833" i="5" s="1"/>
  <c r="BF829" i="5"/>
  <c r="BF830" i="5" s="1"/>
  <c r="BF832" i="5" s="1"/>
  <c r="BF833" i="5" s="1"/>
  <c r="BH426" i="5"/>
  <c r="BH427" i="5" s="1"/>
  <c r="BH429" i="5" s="1"/>
  <c r="BH430" i="5" s="1"/>
  <c r="CZ426" i="5"/>
  <c r="CZ427" i="5" s="1"/>
  <c r="CZ429" i="5" s="1"/>
  <c r="CZ430" i="5" s="1"/>
  <c r="DE829" i="5"/>
  <c r="DE830" i="5" s="1"/>
  <c r="DE832" i="5" s="1"/>
  <c r="DE833" i="5" s="1"/>
  <c r="CU426" i="5"/>
  <c r="CU427" i="5" s="1"/>
  <c r="CU429" i="5" s="1"/>
  <c r="CU430" i="5" s="1"/>
  <c r="CL426" i="5"/>
  <c r="CL427" i="5" s="1"/>
  <c r="CL429" i="5" s="1"/>
  <c r="CL430" i="5" s="1"/>
  <c r="CZ829" i="5"/>
  <c r="CZ830" i="5" s="1"/>
  <c r="CZ832" i="5" s="1"/>
  <c r="CZ833" i="5" s="1"/>
  <c r="CK829" i="5"/>
  <c r="CK830" i="5" s="1"/>
  <c r="CK832" i="5" s="1"/>
  <c r="CK833" i="5" s="1"/>
  <c r="EN426" i="5"/>
  <c r="EN427" i="5" s="1"/>
  <c r="EN429" i="5" s="1"/>
  <c r="EN430" i="5" s="1"/>
  <c r="EA829" i="5"/>
  <c r="EA830" i="5" s="1"/>
  <c r="EA832" i="5" s="1"/>
  <c r="EA833" i="5" s="1"/>
  <c r="EL426" i="5"/>
  <c r="EL427" i="5" s="1"/>
  <c r="EL429" i="5" s="1"/>
  <c r="EL430" i="5" s="1"/>
  <c r="EI426" i="5"/>
  <c r="EI427" i="5" s="1"/>
  <c r="EI429" i="5" s="1"/>
  <c r="EI430" i="5" s="1"/>
  <c r="DV426" i="5"/>
  <c r="DV427" i="5" s="1"/>
  <c r="DV429" i="5" s="1"/>
  <c r="DV430" i="5" s="1"/>
  <c r="EG426" i="5"/>
  <c r="EG427" i="5" s="1"/>
  <c r="EG429" i="5" s="1"/>
  <c r="EG430" i="5" s="1"/>
  <c r="DW426" i="5"/>
  <c r="DW427" i="5" s="1"/>
  <c r="DW429" i="5" s="1"/>
  <c r="DW430" i="5" s="1"/>
  <c r="DX426" i="5"/>
  <c r="DX427" i="5" s="1"/>
  <c r="DX429" i="5" s="1"/>
  <c r="DX430" i="5" s="1"/>
  <c r="FX426" i="5"/>
  <c r="FX427" i="5" s="1"/>
  <c r="FX429" i="5" s="1"/>
  <c r="FX430" i="5" s="1"/>
  <c r="FS829" i="5"/>
  <c r="FS830" i="5" s="1"/>
  <c r="FS832" i="5" s="1"/>
  <c r="FS833" i="5" s="1"/>
  <c r="FT426" i="5"/>
  <c r="FT427" i="5" s="1"/>
  <c r="FT429" i="5" s="1"/>
  <c r="FT430" i="5" s="1"/>
  <c r="GF829" i="5"/>
  <c r="GF830" i="5" s="1"/>
  <c r="GF832" i="5" s="1"/>
  <c r="GF833" i="5" s="1"/>
  <c r="GI829" i="5"/>
  <c r="GI830" i="5" s="1"/>
  <c r="GI832" i="5" s="1"/>
  <c r="GI833" i="5" s="1"/>
  <c r="GG829" i="5"/>
  <c r="GG830" i="5" s="1"/>
  <c r="GG832" i="5" s="1"/>
  <c r="GG833" i="5" s="1"/>
  <c r="GH426" i="5"/>
  <c r="GH427" i="5" s="1"/>
  <c r="GH429" i="5" s="1"/>
  <c r="GH430" i="5" s="1"/>
  <c r="DU11" i="5"/>
  <c r="BM829" i="5"/>
  <c r="BM830" i="5" s="1"/>
  <c r="BM832" i="5" s="1"/>
  <c r="BM833" i="5" s="1"/>
  <c r="BU829" i="5"/>
  <c r="BU830" i="5" s="1"/>
  <c r="BU832" i="5" s="1"/>
  <c r="BU833" i="5" s="1"/>
  <c r="BV426" i="5"/>
  <c r="BV427" i="5" s="1"/>
  <c r="BV429" i="5" s="1"/>
  <c r="BV430" i="5" s="1"/>
  <c r="DB829" i="5"/>
  <c r="DB830" i="5" s="1"/>
  <c r="DB832" i="5" s="1"/>
  <c r="DB833" i="5" s="1"/>
  <c r="CQ829" i="5"/>
  <c r="CQ830" i="5" s="1"/>
  <c r="CQ832" i="5" s="1"/>
  <c r="CQ833" i="5" s="1"/>
  <c r="DR426" i="5"/>
  <c r="DR427" i="5" s="1"/>
  <c r="DR429" i="5" s="1"/>
  <c r="DR430" i="5" s="1"/>
  <c r="EH426" i="5"/>
  <c r="EH427" i="5" s="1"/>
  <c r="EH429" i="5" s="1"/>
  <c r="EH430" i="5" s="1"/>
  <c r="EF829" i="5"/>
  <c r="EF830" i="5" s="1"/>
  <c r="EF832" i="5" s="1"/>
  <c r="EF833" i="5" s="1"/>
  <c r="EV829" i="5"/>
  <c r="EV830" i="5" s="1"/>
  <c r="EV832" i="5" s="1"/>
  <c r="EV833" i="5" s="1"/>
  <c r="DZ426" i="5"/>
  <c r="DZ427" i="5" s="1"/>
  <c r="DZ429" i="5" s="1"/>
  <c r="DZ430" i="5" s="1"/>
  <c r="EE426" i="5"/>
  <c r="EE427" i="5" s="1"/>
  <c r="EE429" i="5" s="1"/>
  <c r="EE430" i="5" s="1"/>
  <c r="EA426" i="5"/>
  <c r="EA427" i="5" s="1"/>
  <c r="EA429" i="5" s="1"/>
  <c r="EA430" i="5" s="1"/>
  <c r="FR426" i="5"/>
  <c r="FR427" i="5" s="1"/>
  <c r="FR429" i="5" s="1"/>
  <c r="FR430" i="5" s="1"/>
  <c r="GC426" i="5"/>
  <c r="GC427" i="5" s="1"/>
  <c r="GC429" i="5" s="1"/>
  <c r="GC430" i="5" s="1"/>
  <c r="FZ426" i="5"/>
  <c r="FZ427" i="5" s="1"/>
  <c r="FZ429" i="5" s="1"/>
  <c r="FZ430" i="5" s="1"/>
  <c r="GP426" i="5"/>
  <c r="GP427" i="5" s="1"/>
  <c r="GP429" i="5" s="1"/>
  <c r="GP430" i="5" s="1"/>
  <c r="GF426" i="5"/>
  <c r="GF427" i="5" s="1"/>
  <c r="GF429" i="5" s="1"/>
  <c r="GF430" i="5" s="1"/>
  <c r="GJ426" i="5"/>
  <c r="GJ427" i="5" s="1"/>
  <c r="GJ429" i="5" s="1"/>
  <c r="GJ430" i="5" s="1"/>
  <c r="GC829" i="5"/>
  <c r="GC830" i="5" s="1"/>
  <c r="GC832" i="5" s="1"/>
  <c r="GC833" i="5" s="1"/>
  <c r="GH829" i="5"/>
  <c r="GH830" i="5" s="1"/>
  <c r="GH832" i="5" s="1"/>
  <c r="GH833" i="5" s="1"/>
  <c r="GL426" i="5"/>
  <c r="GL427" i="5" s="1"/>
  <c r="ED426" i="5"/>
  <c r="ED427" i="5" s="1"/>
  <c r="ED429" i="5" s="1"/>
  <c r="ED430" i="5" s="1"/>
  <c r="EJ426" i="5"/>
  <c r="EJ427" i="5" s="1"/>
  <c r="EJ429" i="5" s="1"/>
  <c r="EJ430" i="5" s="1"/>
  <c r="DN426" i="5"/>
  <c r="DN427" i="5" s="1"/>
  <c r="DN429" i="5" s="1"/>
  <c r="EE829" i="5"/>
  <c r="EE830" i="5" s="1"/>
  <c r="EE832" i="5" s="1"/>
  <c r="EE833" i="5" s="1"/>
  <c r="BM426" i="5"/>
  <c r="BM427" i="5" s="1"/>
  <c r="BM429" i="5" s="1"/>
  <c r="BM430" i="5" s="1"/>
  <c r="BJ829" i="5"/>
  <c r="BJ830" i="5" s="1"/>
  <c r="BJ832" i="5" s="1"/>
  <c r="BJ833" i="5" s="1"/>
  <c r="BN426" i="5"/>
  <c r="BN427" i="5" s="1"/>
  <c r="BN429" i="5" s="1"/>
  <c r="BN430" i="5" s="1"/>
  <c r="BQ829" i="5"/>
  <c r="BQ830" i="5" s="1"/>
  <c r="BQ832" i="5" s="1"/>
  <c r="BQ833" i="5" s="1"/>
  <c r="AT426" i="5"/>
  <c r="AT427" i="5" s="1"/>
  <c r="AT429" i="5" s="1"/>
  <c r="AT430" i="5" s="1"/>
  <c r="BR426" i="5"/>
  <c r="BR427" i="5" s="1"/>
  <c r="BR429" i="5" s="1"/>
  <c r="BR430" i="5" s="1"/>
  <c r="CH426" i="5"/>
  <c r="CH427" i="5" s="1"/>
  <c r="CH429" i="5" s="1"/>
  <c r="CH430" i="5" s="1"/>
  <c r="EG829" i="5"/>
  <c r="EG830" i="5" s="1"/>
  <c r="EG832" i="5" s="1"/>
  <c r="EG833" i="5" s="1"/>
  <c r="EB426" i="5"/>
  <c r="EB427" i="5" s="1"/>
  <c r="EB429" i="5" s="1"/>
  <c r="EB430" i="5" s="1"/>
  <c r="EC426" i="5"/>
  <c r="EC427" i="5" s="1"/>
  <c r="EC429" i="5" s="1"/>
  <c r="EC430" i="5" s="1"/>
  <c r="FJ426" i="5"/>
  <c r="FJ427" i="5" s="1"/>
  <c r="FJ429" i="5" s="1"/>
  <c r="FJ430" i="5" s="1"/>
  <c r="FK829" i="5"/>
  <c r="FK830" i="5" s="1"/>
  <c r="FK832" i="5" s="1"/>
  <c r="FK833" i="5" s="1"/>
  <c r="GG426" i="5"/>
  <c r="GG427" i="5" s="1"/>
  <c r="GG429" i="5" s="1"/>
  <c r="GG430" i="5" s="1"/>
  <c r="GA829" i="5"/>
  <c r="GA830" i="5" s="1"/>
  <c r="GA832" i="5" s="1"/>
  <c r="GA833" i="5" s="1"/>
  <c r="DS426" i="5"/>
  <c r="DS427" i="5" s="1"/>
  <c r="DS429" i="5" s="1"/>
  <c r="DS430" i="5" s="1"/>
  <c r="DJ1249" i="5"/>
  <c r="FO426" i="5"/>
  <c r="FO427" i="5" s="1"/>
  <c r="FO429" i="5" s="1"/>
  <c r="FO430" i="5" s="1"/>
  <c r="FQ829" i="5"/>
  <c r="FQ830" i="5" s="1"/>
  <c r="FQ832" i="5" s="1"/>
  <c r="FQ833" i="5" s="1"/>
  <c r="FJ829" i="5"/>
  <c r="FJ830" i="5" s="1"/>
  <c r="FJ832" i="5" s="1"/>
  <c r="FJ833" i="5" s="1"/>
  <c r="FO829" i="5"/>
  <c r="FO830" i="5" s="1"/>
  <c r="FO832" i="5" s="1"/>
  <c r="FO833" i="5" s="1"/>
  <c r="FP829" i="5"/>
  <c r="FP830" i="5" s="1"/>
  <c r="FP832" i="5" s="1"/>
  <c r="FP833" i="5" s="1"/>
  <c r="GB426" i="5"/>
  <c r="GB427" i="5" s="1"/>
  <c r="GB429" i="5" s="1"/>
  <c r="GB430" i="5" s="1"/>
  <c r="GH1249" i="5"/>
  <c r="GE426" i="5"/>
  <c r="GE427" i="5" s="1"/>
  <c r="GE429" i="5" s="1"/>
  <c r="GE430" i="5" s="1"/>
  <c r="FY426" i="5"/>
  <c r="FY427" i="5" s="1"/>
  <c r="FY429" i="5" s="1"/>
  <c r="FY430" i="5" s="1"/>
  <c r="FV829" i="5"/>
  <c r="FV830" i="5" s="1"/>
  <c r="FV832" i="5" s="1"/>
  <c r="FV833" i="5" s="1"/>
  <c r="GM1249" i="5"/>
  <c r="FS426" i="5"/>
  <c r="FS427" i="5" s="1"/>
  <c r="FS429" i="5" s="1"/>
  <c r="FS430" i="5" s="1"/>
  <c r="FU829" i="5"/>
  <c r="FU830" i="5" s="1"/>
  <c r="FU832" i="5" s="1"/>
  <c r="FU833" i="5" s="1"/>
  <c r="GL1249" i="5"/>
  <c r="FF829" i="5"/>
  <c r="FF830" i="5" s="1"/>
  <c r="FF832" i="5" s="1"/>
  <c r="FF833" i="5" s="1"/>
  <c r="FN829" i="5"/>
  <c r="FN830" i="5" s="1"/>
  <c r="FN832" i="5" s="1"/>
  <c r="FN833" i="5" s="1"/>
  <c r="FK426" i="5"/>
  <c r="FK427" i="5" s="1"/>
  <c r="FK429" i="5" s="1"/>
  <c r="FK430" i="5" s="1"/>
  <c r="FW426" i="5"/>
  <c r="FW427" i="5" s="1"/>
  <c r="FW429" i="5" s="1"/>
  <c r="FW430" i="5" s="1"/>
  <c r="FI829" i="5"/>
  <c r="FI830" i="5" s="1"/>
  <c r="FI832" i="5" s="1"/>
  <c r="FI833" i="5" s="1"/>
  <c r="FG829" i="5"/>
  <c r="FG830" i="5" s="1"/>
  <c r="FG832" i="5" s="1"/>
  <c r="FG833" i="5" s="1"/>
  <c r="FI426" i="5"/>
  <c r="FI427" i="5" s="1"/>
  <c r="FI429" i="5" s="1"/>
  <c r="FI430" i="5" s="1"/>
  <c r="FW829" i="5"/>
  <c r="FW830" i="5" s="1"/>
  <c r="FW832" i="5" s="1"/>
  <c r="FW833" i="5" s="1"/>
  <c r="FV426" i="5"/>
  <c r="FV427" i="5" s="1"/>
  <c r="FV429" i="5" s="1"/>
  <c r="FV430" i="5" s="1"/>
  <c r="GK1249" i="5"/>
  <c r="FH829" i="5"/>
  <c r="FH830" i="5" s="1"/>
  <c r="FH832" i="5" s="1"/>
  <c r="FH833" i="5" s="1"/>
  <c r="GA426" i="5"/>
  <c r="GA427" i="5" s="1"/>
  <c r="FH426" i="5"/>
  <c r="FH427" i="5" s="1"/>
  <c r="FH429" i="5" s="1"/>
  <c r="FH430" i="5" s="1"/>
  <c r="FX829" i="5"/>
  <c r="FX830" i="5" s="1"/>
  <c r="FX832" i="5" s="1"/>
  <c r="FX833" i="5" s="1"/>
  <c r="FT829" i="5"/>
  <c r="FT830" i="5" s="1"/>
  <c r="FT832" i="5" s="1"/>
  <c r="FT833" i="5" s="1"/>
  <c r="FG426" i="5"/>
  <c r="FG427" i="5" s="1"/>
  <c r="FG429" i="5" s="1"/>
  <c r="FG430" i="5" s="1"/>
  <c r="FN426" i="5"/>
  <c r="FN427" i="5" s="1"/>
  <c r="FN429" i="5" s="1"/>
  <c r="FN430" i="5" s="1"/>
  <c r="FL829" i="5"/>
  <c r="FL830" i="5" s="1"/>
  <c r="FL832" i="5" s="1"/>
  <c r="FL833" i="5" s="1"/>
  <c r="FM426" i="5"/>
  <c r="FM427" i="5" s="1"/>
  <c r="FM429" i="5" s="1"/>
  <c r="FM430" i="5" s="1"/>
  <c r="FP426" i="5"/>
  <c r="FP427" i="5" s="1"/>
  <c r="FP429" i="5" s="1"/>
  <c r="FP430" i="5" s="1"/>
  <c r="GO1249" i="5"/>
  <c r="FU426" i="5"/>
  <c r="FU427" i="5" s="1"/>
  <c r="FU429" i="5" s="1"/>
  <c r="FU430" i="5" s="1"/>
  <c r="GN1249" i="5"/>
  <c r="GD426" i="5"/>
  <c r="GD427" i="5" s="1"/>
  <c r="GD429" i="5" s="1"/>
  <c r="GD430" i="5" s="1"/>
  <c r="GI1249" i="5"/>
  <c r="FQ426" i="5"/>
  <c r="FQ427" i="5" s="1"/>
  <c r="FQ429" i="5" s="1"/>
  <c r="FQ430" i="5" s="1"/>
  <c r="FR829" i="5"/>
  <c r="FR830" i="5" s="1"/>
  <c r="FR832" i="5" s="1"/>
  <c r="FR833" i="5" s="1"/>
  <c r="FM829" i="5"/>
  <c r="FM830" i="5" s="1"/>
  <c r="FM832" i="5" s="1"/>
  <c r="FM833" i="5" s="1"/>
  <c r="FL426" i="5"/>
  <c r="FL427" i="5" s="1"/>
  <c r="FL429" i="5" s="1"/>
  <c r="FL430" i="5" s="1"/>
  <c r="FY829" i="5"/>
  <c r="FY830" i="5" s="1"/>
  <c r="FY832" i="5" s="1"/>
  <c r="FY833" i="5" s="1"/>
  <c r="EN1245" i="5"/>
  <c r="FA1245" i="5"/>
  <c r="FB1249" i="5"/>
  <c r="DX829" i="5"/>
  <c r="DX830" i="5" s="1"/>
  <c r="DX832" i="5" s="1"/>
  <c r="DX833" i="5" s="1"/>
  <c r="DZ829" i="5"/>
  <c r="DZ830" i="5" s="1"/>
  <c r="DZ832" i="5" s="1"/>
  <c r="DZ833" i="5" s="1"/>
  <c r="EZ1245" i="5"/>
  <c r="EM829" i="5"/>
  <c r="EM830" i="5" s="1"/>
  <c r="EM832" i="5" s="1"/>
  <c r="EM833" i="5" s="1"/>
  <c r="DW829" i="5"/>
  <c r="DW830" i="5" s="1"/>
  <c r="DW832" i="5" s="1"/>
  <c r="DW833" i="5" s="1"/>
  <c r="DU829" i="5"/>
  <c r="DU830" i="5" s="1"/>
  <c r="DU832" i="5" s="1"/>
  <c r="DU833" i="5" s="1"/>
  <c r="EK829" i="5"/>
  <c r="EK830" i="5" s="1"/>
  <c r="EK832" i="5" s="1"/>
  <c r="EK833" i="5" s="1"/>
  <c r="EY1245" i="5"/>
  <c r="EU829" i="5"/>
  <c r="EU830" i="5" s="1"/>
  <c r="EU832" i="5" s="1"/>
  <c r="EU833" i="5" s="1"/>
  <c r="EC829" i="5"/>
  <c r="EC830" i="5" s="1"/>
  <c r="EC832" i="5" s="1"/>
  <c r="EC833" i="5" s="1"/>
  <c r="EO1245" i="5"/>
  <c r="DY829" i="5"/>
  <c r="DY830" i="5" s="1"/>
  <c r="DY832" i="5" s="1"/>
  <c r="DY833" i="5" s="1"/>
  <c r="EM1245" i="5"/>
  <c r="EW1245" i="5"/>
  <c r="EJ829" i="5"/>
  <c r="EJ830" i="5" s="1"/>
  <c r="EJ832" i="5" s="1"/>
  <c r="EJ833" i="5" s="1"/>
  <c r="EH829" i="5"/>
  <c r="EH830" i="5" s="1"/>
  <c r="EH832" i="5" s="1"/>
  <c r="EH833" i="5" s="1"/>
  <c r="DT829" i="5"/>
  <c r="DT830" i="5" s="1"/>
  <c r="DT832" i="5" s="1"/>
  <c r="DT833" i="5" s="1"/>
  <c r="EZ829" i="5"/>
  <c r="EZ830" i="5" s="1"/>
  <c r="EZ832" i="5" s="1"/>
  <c r="EZ833" i="5" s="1"/>
  <c r="ES829" i="5"/>
  <c r="ES830" i="5" s="1"/>
  <c r="ES832" i="5" s="1"/>
  <c r="ES833" i="5" s="1"/>
  <c r="EQ829" i="5"/>
  <c r="EQ830" i="5" s="1"/>
  <c r="EQ832" i="5" s="1"/>
  <c r="EQ833" i="5" s="1"/>
  <c r="FB1245" i="5"/>
  <c r="EY829" i="5"/>
  <c r="EY830" i="5" s="1"/>
  <c r="EY832" i="5" s="1"/>
  <c r="EY833" i="5" s="1"/>
  <c r="ED829" i="5"/>
  <c r="ED830" i="5" s="1"/>
  <c r="ED832" i="5" s="1"/>
  <c r="ED833" i="5" s="1"/>
  <c r="EL829" i="5"/>
  <c r="EL830" i="5" s="1"/>
  <c r="EL832" i="5" s="1"/>
  <c r="EL833" i="5" s="1"/>
  <c r="DS829" i="5"/>
  <c r="DS830" i="5" s="1"/>
  <c r="DS832" i="5" s="1"/>
  <c r="DS833" i="5" s="1"/>
  <c r="EO829" i="5"/>
  <c r="EO830" i="5" s="1"/>
  <c r="EO832" i="5" s="1"/>
  <c r="EO833" i="5" s="1"/>
  <c r="DV829" i="5"/>
  <c r="DV830" i="5" s="1"/>
  <c r="DV832" i="5" s="1"/>
  <c r="DV833" i="5" s="1"/>
  <c r="EN829" i="5"/>
  <c r="EN830" i="5" s="1"/>
  <c r="EN832" i="5" s="1"/>
  <c r="EN833" i="5" s="1"/>
  <c r="FA1249" i="5"/>
  <c r="EW829" i="5"/>
  <c r="EW830" i="5" s="1"/>
  <c r="EW832" i="5" s="1"/>
  <c r="EW833" i="5" s="1"/>
  <c r="EX1245" i="5"/>
  <c r="EI829" i="5"/>
  <c r="EI830" i="5" s="1"/>
  <c r="EI832" i="5" s="1"/>
  <c r="EI833" i="5" s="1"/>
  <c r="EB829" i="5"/>
  <c r="EB830" i="5" s="1"/>
  <c r="EB832" i="5" s="1"/>
  <c r="EB833" i="5" s="1"/>
  <c r="DR829" i="5"/>
  <c r="DR830" i="5" s="1"/>
  <c r="DR832" i="5" s="1"/>
  <c r="DR833" i="5" s="1"/>
  <c r="DV1245" i="5"/>
  <c r="EX829" i="5"/>
  <c r="EX830" i="5" s="1"/>
  <c r="EX832" i="5" s="1"/>
  <c r="EX833" i="5" s="1"/>
  <c r="EP829" i="5"/>
  <c r="EP830" i="5" s="1"/>
  <c r="EP832" i="5" s="1"/>
  <c r="EP833" i="5" s="1"/>
  <c r="ET829" i="5"/>
  <c r="ET830" i="5" s="1"/>
  <c r="ET832" i="5" s="1"/>
  <c r="ET833" i="5" s="1"/>
  <c r="ER829" i="5"/>
  <c r="ER830" i="5" s="1"/>
  <c r="ER832" i="5" s="1"/>
  <c r="ER833" i="5" s="1"/>
  <c r="CD829" i="5"/>
  <c r="CD830" i="5" s="1"/>
  <c r="CD832" i="5" s="1"/>
  <c r="CD833" i="5" s="1"/>
  <c r="DK426" i="5"/>
  <c r="DK427" i="5" s="1"/>
  <c r="DK429" i="5" s="1"/>
  <c r="DK430" i="5" s="1"/>
  <c r="CQ426" i="5"/>
  <c r="CQ427" i="5" s="1"/>
  <c r="CQ429" i="5" s="1"/>
  <c r="CQ430" i="5" s="1"/>
  <c r="DC426" i="5"/>
  <c r="DC427" i="5" s="1"/>
  <c r="DC429" i="5" s="1"/>
  <c r="DC430" i="5" s="1"/>
  <c r="DF426" i="5"/>
  <c r="DF427" i="5" s="1"/>
  <c r="DF429" i="5" s="1"/>
  <c r="DF430" i="5" s="1"/>
  <c r="DI426" i="5"/>
  <c r="DI427" i="5" s="1"/>
  <c r="DI429" i="5" s="1"/>
  <c r="DI430" i="5" s="1"/>
  <c r="CO426" i="5"/>
  <c r="CO427" i="5" s="1"/>
  <c r="CO429" i="5" s="1"/>
  <c r="CO430" i="5" s="1"/>
  <c r="DJ426" i="5"/>
  <c r="DJ427" i="5" s="1"/>
  <c r="DJ429" i="5" s="1"/>
  <c r="DJ430" i="5" s="1"/>
  <c r="CY426" i="5"/>
  <c r="CY427" i="5" s="1"/>
  <c r="CY429" i="5" s="1"/>
  <c r="CY430" i="5" s="1"/>
  <c r="DH426" i="5"/>
  <c r="DH427" i="5" s="1"/>
  <c r="DH429" i="5" s="1"/>
  <c r="DH430" i="5" s="1"/>
  <c r="CP829" i="5"/>
  <c r="CP830" i="5" s="1"/>
  <c r="CP832" i="5" s="1"/>
  <c r="CP833" i="5" s="1"/>
  <c r="DL426" i="5"/>
  <c r="DL427" i="5" s="1"/>
  <c r="DL429" i="5" s="1"/>
  <c r="DL430" i="5" s="1"/>
  <c r="CI829" i="5"/>
  <c r="CI830" i="5" s="1"/>
  <c r="CI832" i="5" s="1"/>
  <c r="CI833" i="5" s="1"/>
  <c r="DF829" i="5"/>
  <c r="DF830" i="5" s="1"/>
  <c r="DD426" i="5"/>
  <c r="DD427" i="5" s="1"/>
  <c r="DD429" i="5" s="1"/>
  <c r="DD430" i="5" s="1"/>
  <c r="CR426" i="5"/>
  <c r="CR427" i="5" s="1"/>
  <c r="CR429" i="5" s="1"/>
  <c r="CR430" i="5" s="1"/>
  <c r="CR829" i="5"/>
  <c r="CR830" i="5" s="1"/>
  <c r="CR832" i="5" s="1"/>
  <c r="CR833" i="5" s="1"/>
  <c r="CE426" i="5"/>
  <c r="CE427" i="5" s="1"/>
  <c r="CE429" i="5" s="1"/>
  <c r="CE430" i="5" s="1"/>
  <c r="CU829" i="5"/>
  <c r="CU830" i="5" s="1"/>
  <c r="CU832" i="5" s="1"/>
  <c r="CU833" i="5" s="1"/>
  <c r="CW829" i="5"/>
  <c r="CW830" i="5" s="1"/>
  <c r="CW832" i="5" s="1"/>
  <c r="CW833" i="5" s="1"/>
  <c r="CY829" i="5"/>
  <c r="CY830" i="5" s="1"/>
  <c r="CY832" i="5" s="1"/>
  <c r="CY833" i="5" s="1"/>
  <c r="CX426" i="5"/>
  <c r="CX427" i="5" s="1"/>
  <c r="CX429" i="5" s="1"/>
  <c r="CX430" i="5" s="1"/>
  <c r="DA426" i="5"/>
  <c r="DA427" i="5" s="1"/>
  <c r="DA429" i="5" s="1"/>
  <c r="DA430" i="5" s="1"/>
  <c r="CD426" i="5"/>
  <c r="CD427" i="5" s="1"/>
  <c r="CD429" i="5" s="1"/>
  <c r="CD430" i="5" s="1"/>
  <c r="CT829" i="5"/>
  <c r="CT830" i="5" s="1"/>
  <c r="CT832" i="5" s="1"/>
  <c r="CT833" i="5" s="1"/>
  <c r="CW426" i="5"/>
  <c r="CW427" i="5" s="1"/>
  <c r="CW429" i="5" s="1"/>
  <c r="CW430" i="5" s="1"/>
  <c r="CN426" i="5"/>
  <c r="CN427" i="5" s="1"/>
  <c r="CN429" i="5" s="1"/>
  <c r="CN430" i="5" s="1"/>
  <c r="DA829" i="5"/>
  <c r="DA830" i="5" s="1"/>
  <c r="DA832" i="5" s="1"/>
  <c r="DA833" i="5" s="1"/>
  <c r="CL829" i="5"/>
  <c r="CL830" i="5" s="1"/>
  <c r="CL832" i="5" s="1"/>
  <c r="CL833" i="5" s="1"/>
  <c r="DB426" i="5"/>
  <c r="DB427" i="5" s="1"/>
  <c r="DB429" i="5" s="1"/>
  <c r="DB430" i="5" s="1"/>
  <c r="CO829" i="5"/>
  <c r="CO830" i="5" s="1"/>
  <c r="CO832" i="5" s="1"/>
  <c r="CO833" i="5" s="1"/>
  <c r="DG426" i="5"/>
  <c r="DG427" i="5" s="1"/>
  <c r="DG429" i="5" s="1"/>
  <c r="DG430" i="5" s="1"/>
  <c r="CX829" i="5"/>
  <c r="CX830" i="5" s="1"/>
  <c r="CX832" i="5" s="1"/>
  <c r="CX833" i="5" s="1"/>
  <c r="CG829" i="5"/>
  <c r="CG830" i="5" s="1"/>
  <c r="CG832" i="5" s="1"/>
  <c r="CG833" i="5" s="1"/>
  <c r="CV426" i="5"/>
  <c r="CV427" i="5" s="1"/>
  <c r="CV429" i="5" s="1"/>
  <c r="CV430" i="5" s="1"/>
  <c r="CM426" i="5"/>
  <c r="CM427" i="5" s="1"/>
  <c r="CM429" i="5" s="1"/>
  <c r="CM430" i="5" s="1"/>
  <c r="CM829" i="5"/>
  <c r="CM830" i="5" s="1"/>
  <c r="CM832" i="5" s="1"/>
  <c r="CM833" i="5" s="1"/>
  <c r="CF829" i="5"/>
  <c r="CF830" i="5" s="1"/>
  <c r="CF832" i="5" s="1"/>
  <c r="CF833" i="5" s="1"/>
  <c r="CN829" i="5"/>
  <c r="CN830" i="5" s="1"/>
  <c r="CN832" i="5" s="1"/>
  <c r="CN833" i="5" s="1"/>
  <c r="CE829" i="5"/>
  <c r="CE830" i="5" s="1"/>
  <c r="CE832" i="5" s="1"/>
  <c r="CE833" i="5" s="1"/>
  <c r="DE426" i="5"/>
  <c r="DE427" i="5" s="1"/>
  <c r="DE429" i="5" s="1"/>
  <c r="DE430" i="5" s="1"/>
  <c r="CP426" i="5"/>
  <c r="CP427" i="5" s="1"/>
  <c r="CP429" i="5" s="1"/>
  <c r="CP430" i="5" s="1"/>
  <c r="CF426" i="5"/>
  <c r="CF427" i="5" s="1"/>
  <c r="CF429" i="5" s="1"/>
  <c r="CF430" i="5" s="1"/>
  <c r="CS829" i="5"/>
  <c r="CS830" i="5" s="1"/>
  <c r="CS832" i="5" s="1"/>
  <c r="CS833" i="5" s="1"/>
  <c r="CS426" i="5"/>
  <c r="CS427" i="5" s="1"/>
  <c r="CS429" i="5" s="1"/>
  <c r="CS430" i="5" s="1"/>
  <c r="CJ426" i="5"/>
  <c r="CJ427" i="5" s="1"/>
  <c r="CJ429" i="5" s="1"/>
  <c r="CJ430" i="5" s="1"/>
  <c r="CJ829" i="5"/>
  <c r="CJ830" i="5" s="1"/>
  <c r="CJ832" i="5" s="1"/>
  <c r="CJ833" i="5" s="1"/>
  <c r="CG426" i="5"/>
  <c r="CG427" i="5" s="1"/>
  <c r="CG429" i="5" s="1"/>
  <c r="CG430" i="5" s="1"/>
  <c r="DC829" i="5"/>
  <c r="DC830" i="5" s="1"/>
  <c r="DC832" i="5" s="1"/>
  <c r="DC833" i="5" s="1"/>
  <c r="CV829" i="5"/>
  <c r="CV830" i="5" s="1"/>
  <c r="CV832" i="5" s="1"/>
  <c r="CV833" i="5" s="1"/>
  <c r="CI426" i="5"/>
  <c r="CI427" i="5" s="1"/>
  <c r="CI429" i="5" s="1"/>
  <c r="CI430" i="5" s="1"/>
  <c r="CK426" i="5"/>
  <c r="CK427" i="5" s="1"/>
  <c r="CK429" i="5" s="1"/>
  <c r="CK430" i="5" s="1"/>
  <c r="CT426" i="5"/>
  <c r="CT427" i="5" s="1"/>
  <c r="CT429" i="5" s="1"/>
  <c r="CT430" i="5" s="1"/>
  <c r="CH829" i="5"/>
  <c r="CH830" i="5" s="1"/>
  <c r="CH832" i="5" s="1"/>
  <c r="CH833" i="5" s="1"/>
  <c r="BA426" i="5"/>
  <c r="BA427" i="5" s="1"/>
  <c r="BA429" i="5" s="1"/>
  <c r="BA430" i="5" s="1"/>
  <c r="BC829" i="5"/>
  <c r="BC830" i="5" s="1"/>
  <c r="BC832" i="5" s="1"/>
  <c r="BC833" i="5" s="1"/>
  <c r="AU829" i="5"/>
  <c r="AU830" i="5" s="1"/>
  <c r="AU832" i="5" s="1"/>
  <c r="AU833" i="5" s="1"/>
  <c r="BE426" i="5"/>
  <c r="BE427" i="5" s="1"/>
  <c r="BE429" i="5" s="1"/>
  <c r="BE430" i="5" s="1"/>
  <c r="BT829" i="5"/>
  <c r="BT830" i="5" s="1"/>
  <c r="BT832" i="5" s="1"/>
  <c r="BT833" i="5" s="1"/>
  <c r="AY829" i="5"/>
  <c r="AY830" i="5" s="1"/>
  <c r="AY832" i="5" s="1"/>
  <c r="AY833" i="5" s="1"/>
  <c r="BI829" i="5"/>
  <c r="BI830" i="5" s="1"/>
  <c r="BI832" i="5" s="1"/>
  <c r="BI833" i="5" s="1"/>
  <c r="BA829" i="5"/>
  <c r="BA830" i="5" s="1"/>
  <c r="BA832" i="5" s="1"/>
  <c r="BA833" i="5" s="1"/>
  <c r="BO426" i="5"/>
  <c r="BO427" i="5" s="1"/>
  <c r="BO429" i="5" s="1"/>
  <c r="BO430" i="5" s="1"/>
  <c r="AP426" i="5"/>
  <c r="AP427" i="5" s="1"/>
  <c r="AP429" i="5" s="1"/>
  <c r="AP430" i="5" s="1"/>
  <c r="AR829" i="5"/>
  <c r="AR830" i="5" s="1"/>
  <c r="AR832" i="5" s="1"/>
  <c r="AR833" i="5" s="1"/>
  <c r="BG829" i="5"/>
  <c r="BG830" i="5" s="1"/>
  <c r="BG832" i="5" s="1"/>
  <c r="BG833" i="5" s="1"/>
  <c r="BI426" i="5"/>
  <c r="BI427" i="5" s="1"/>
  <c r="BI429" i="5" s="1"/>
  <c r="BI430" i="5" s="1"/>
  <c r="AW426" i="5"/>
  <c r="AW427" i="5" s="1"/>
  <c r="AW429" i="5" s="1"/>
  <c r="AW430" i="5" s="1"/>
  <c r="BZ1249" i="5"/>
  <c r="BD426" i="5"/>
  <c r="BD427" i="5" s="1"/>
  <c r="BD429" i="5" s="1"/>
  <c r="BD430" i="5" s="1"/>
  <c r="BS829" i="5"/>
  <c r="BS830" i="5" s="1"/>
  <c r="BS832" i="5" s="1"/>
  <c r="BS833" i="5" s="1"/>
  <c r="BB829" i="5"/>
  <c r="BB830" i="5" s="1"/>
  <c r="BB832" i="5" s="1"/>
  <c r="BB833" i="5" s="1"/>
  <c r="AY426" i="5"/>
  <c r="AY427" i="5" s="1"/>
  <c r="AY429" i="5" s="1"/>
  <c r="AY430" i="5" s="1"/>
  <c r="BK426" i="5"/>
  <c r="BK427" i="5" s="1"/>
  <c r="BK429" i="5" s="1"/>
  <c r="BK430" i="5" s="1"/>
  <c r="AX829" i="5"/>
  <c r="AX830" i="5" s="1"/>
  <c r="AX832" i="5" s="1"/>
  <c r="AX833" i="5" s="1"/>
  <c r="BO829" i="5"/>
  <c r="BO830" i="5" s="1"/>
  <c r="BO832" i="5" s="1"/>
  <c r="BO833" i="5" s="1"/>
  <c r="BJ426" i="5"/>
  <c r="BJ427" i="5" s="1"/>
  <c r="BJ429" i="5" s="1"/>
  <c r="BJ430" i="5" s="1"/>
  <c r="BK829" i="5"/>
  <c r="BK830" i="5" s="1"/>
  <c r="BK832" i="5" s="1"/>
  <c r="BK833" i="5" s="1"/>
  <c r="BQ426" i="5"/>
  <c r="BQ427" i="5" s="1"/>
  <c r="BQ429" i="5" s="1"/>
  <c r="BQ430" i="5" s="1"/>
  <c r="BF426" i="5"/>
  <c r="BF427" i="5" s="1"/>
  <c r="BF429" i="5" s="1"/>
  <c r="BF430" i="5" s="1"/>
  <c r="AV829" i="5"/>
  <c r="AV830" i="5" s="1"/>
  <c r="AV832" i="5" s="1"/>
  <c r="AV833" i="5" s="1"/>
  <c r="AS426" i="5"/>
  <c r="AS427" i="5" s="1"/>
  <c r="AS429" i="5" s="1"/>
  <c r="AS430" i="5" s="1"/>
  <c r="AX426" i="5"/>
  <c r="AX427" i="5" s="1"/>
  <c r="AX429" i="5" s="1"/>
  <c r="AX430" i="5" s="1"/>
  <c r="BV829" i="5"/>
  <c r="BV830" i="5" s="1"/>
  <c r="BV832" i="5" s="1"/>
  <c r="BV833" i="5" s="1"/>
  <c r="BD829" i="5"/>
  <c r="BD830" i="5" s="1"/>
  <c r="BD832" i="5" s="1"/>
  <c r="BD833" i="5" s="1"/>
  <c r="BH829" i="5"/>
  <c r="BH830" i="5" s="1"/>
  <c r="BH832" i="5" s="1"/>
  <c r="BH833" i="5" s="1"/>
  <c r="BC426" i="5"/>
  <c r="BC427" i="5" s="1"/>
  <c r="BC429" i="5" s="1"/>
  <c r="BC430" i="5" s="1"/>
  <c r="AR426" i="5"/>
  <c r="AR427" i="5" s="1"/>
  <c r="AR429" i="5" s="1"/>
  <c r="AR430" i="5" s="1"/>
  <c r="AS829" i="5"/>
  <c r="AS830" i="5" s="1"/>
  <c r="AS832" i="5" s="1"/>
  <c r="AS833" i="5" s="1"/>
  <c r="BG426" i="5"/>
  <c r="BG427" i="5" s="1"/>
  <c r="BG429" i="5" s="1"/>
  <c r="BG430" i="5" s="1"/>
  <c r="AZ426" i="5"/>
  <c r="AZ427" i="5" s="1"/>
  <c r="AZ429" i="5" s="1"/>
  <c r="AZ430" i="5" s="1"/>
  <c r="AQ426" i="5"/>
  <c r="AQ427" i="5" s="1"/>
  <c r="AQ429" i="5" s="1"/>
  <c r="AQ430" i="5" s="1"/>
  <c r="BL426" i="5"/>
  <c r="BL427" i="5" s="1"/>
  <c r="BL429" i="5" s="1"/>
  <c r="BL430" i="5" s="1"/>
  <c r="AW829" i="5"/>
  <c r="AW830" i="5" s="1"/>
  <c r="AW832" i="5" s="1"/>
  <c r="AW833" i="5" s="1"/>
  <c r="AQ829" i="5"/>
  <c r="AQ830" i="5" s="1"/>
  <c r="AQ832" i="5" s="1"/>
  <c r="AQ833" i="5" s="1"/>
  <c r="BB426" i="5"/>
  <c r="BB427" i="5" s="1"/>
  <c r="BB429" i="5" s="1"/>
  <c r="BB430" i="5" s="1"/>
  <c r="BR829" i="5"/>
  <c r="BR830" i="5" s="1"/>
  <c r="BR832" i="5" s="1"/>
  <c r="BR833" i="5" s="1"/>
  <c r="AU426" i="5"/>
  <c r="AU427" i="5" s="1"/>
  <c r="AU429" i="5" s="1"/>
  <c r="AU430" i="5" s="1"/>
  <c r="AZ829" i="5"/>
  <c r="AZ830" i="5" s="1"/>
  <c r="AZ832" i="5" s="1"/>
  <c r="AZ833" i="5" s="1"/>
  <c r="BS426" i="5"/>
  <c r="BS427" i="5" s="1"/>
  <c r="BS429" i="5" s="1"/>
  <c r="BS430" i="5" s="1"/>
  <c r="BL829" i="5"/>
  <c r="BL830" i="5" s="1"/>
  <c r="BL832" i="5" s="1"/>
  <c r="BL833" i="5" s="1"/>
  <c r="BY829" i="5"/>
  <c r="BY830" i="5" s="1"/>
  <c r="BY832" i="5" s="1"/>
  <c r="BY833" i="5" s="1"/>
  <c r="AV426" i="5"/>
  <c r="AV427" i="5" s="1"/>
  <c r="AV429" i="5" s="1"/>
  <c r="AV430" i="5" s="1"/>
  <c r="BE829" i="5"/>
  <c r="BE830" i="5" s="1"/>
  <c r="BE832" i="5" s="1"/>
  <c r="BE833" i="5" s="1"/>
  <c r="BP426" i="5"/>
  <c r="BP427" i="5" s="1"/>
  <c r="BN829" i="5"/>
  <c r="BN830" i="5" s="1"/>
  <c r="BN832" i="5" s="1"/>
  <c r="BN833" i="5" s="1"/>
  <c r="BT426" i="5"/>
  <c r="BT427" i="5" s="1"/>
  <c r="BT429" i="5" s="1"/>
  <c r="BT430" i="5" s="1"/>
  <c r="BW829" i="5"/>
  <c r="BW830" i="5" s="1"/>
  <c r="BW832" i="5" s="1"/>
  <c r="BW833" i="5" s="1"/>
  <c r="AT829" i="5"/>
  <c r="AT830" i="5" s="1"/>
  <c r="AT832" i="5" s="1"/>
  <c r="AT833" i="5" s="1"/>
  <c r="BX1245" i="5" l="1"/>
  <c r="BY1245" i="5"/>
  <c r="BW1245" i="5"/>
  <c r="ET1245" i="5"/>
  <c r="EV1245" i="5"/>
  <c r="EU1245" i="5"/>
  <c r="BV1245" i="5"/>
  <c r="AS18" i="5" s="1"/>
  <c r="EB1245" i="5"/>
  <c r="EQ1245" i="5"/>
  <c r="EC1245" i="5"/>
  <c r="DN1249" i="5"/>
  <c r="GG1245" i="5"/>
  <c r="DK1249" i="5"/>
  <c r="ER1245" i="5"/>
  <c r="EL1245" i="5"/>
  <c r="DW1245" i="5"/>
  <c r="DG1249" i="5"/>
  <c r="EJ1245" i="5"/>
  <c r="DZ1245" i="5"/>
  <c r="GC1249" i="5"/>
  <c r="GA429" i="5"/>
  <c r="GA430" i="5" s="1"/>
  <c r="GG1249" i="5"/>
  <c r="DH1249" i="5"/>
  <c r="EA1245" i="5"/>
  <c r="EK1245" i="5"/>
  <c r="GH1245" i="5"/>
  <c r="GA1249" i="5"/>
  <c r="DN430" i="5"/>
  <c r="DN1245" i="5"/>
  <c r="DM1245" i="5"/>
  <c r="DR1245" i="5"/>
  <c r="DY1245" i="5"/>
  <c r="DX1245" i="5"/>
  <c r="EE1245" i="5"/>
  <c r="GD1249" i="5"/>
  <c r="GB1249" i="5"/>
  <c r="GN1245" i="5"/>
  <c r="GF1245" i="5"/>
  <c r="FZ1249" i="5"/>
  <c r="BP429" i="5"/>
  <c r="BP430" i="5" s="1"/>
  <c r="BU1245" i="5"/>
  <c r="DI1249" i="5"/>
  <c r="DF832" i="5"/>
  <c r="DF833" i="5" s="1"/>
  <c r="DL1249" i="5"/>
  <c r="DS1245" i="5"/>
  <c r="ED1245" i="5"/>
  <c r="EP1245" i="5"/>
  <c r="ES1245" i="5"/>
  <c r="EG1245" i="5"/>
  <c r="EF1245" i="5"/>
  <c r="EH1245" i="5"/>
  <c r="DU1245" i="5"/>
  <c r="DT1245" i="5"/>
  <c r="EI1245" i="5"/>
  <c r="GM1245" i="5"/>
  <c r="GF1249" i="5"/>
  <c r="GE1249" i="5"/>
  <c r="GO1245" i="5"/>
  <c r="GJ1249" i="5"/>
  <c r="GP1245" i="5"/>
  <c r="GL429" i="5"/>
  <c r="DM1249" i="5"/>
  <c r="DT11" i="5"/>
  <c r="AP1249" i="5"/>
  <c r="FS1249" i="5"/>
  <c r="FK1249" i="5"/>
  <c r="EV1249" i="5"/>
  <c r="CU1245" i="5"/>
  <c r="CZ1245" i="5"/>
  <c r="CH1245" i="5"/>
  <c r="AT1245" i="5"/>
  <c r="AZ18" i="5" s="1"/>
  <c r="BU1249" i="5"/>
  <c r="BH1245" i="5"/>
  <c r="FG1249" i="5"/>
  <c r="FO1249" i="5"/>
  <c r="FY1249" i="5"/>
  <c r="FM1249" i="5"/>
  <c r="GD1245" i="5"/>
  <c r="FP1245" i="5"/>
  <c r="FG1245" i="5"/>
  <c r="GC1245" i="5"/>
  <c r="FI1249" i="5"/>
  <c r="GB1245" i="5"/>
  <c r="FJ1249" i="5"/>
  <c r="FN1245" i="5"/>
  <c r="FN1249" i="5"/>
  <c r="FL1245" i="5"/>
  <c r="FR1249" i="5"/>
  <c r="FU1245" i="5"/>
  <c r="FM1245" i="5"/>
  <c r="FT1249" i="5"/>
  <c r="FH1245" i="5"/>
  <c r="FW1249" i="5"/>
  <c r="FW1245" i="5"/>
  <c r="FU1249" i="5"/>
  <c r="GE1245" i="5"/>
  <c r="FQ1249" i="5"/>
  <c r="FH1249" i="5"/>
  <c r="FV1245" i="5"/>
  <c r="FV1249" i="5"/>
  <c r="FQ1245" i="5"/>
  <c r="FL1249" i="5"/>
  <c r="FX1249" i="5"/>
  <c r="FI1245" i="5"/>
  <c r="FK1245" i="5"/>
  <c r="FF1249" i="5"/>
  <c r="FS1245" i="5"/>
  <c r="FX1245" i="5"/>
  <c r="FP1249" i="5"/>
  <c r="FO1245" i="5"/>
  <c r="FT1245" i="5"/>
  <c r="FR1245" i="5"/>
  <c r="FJ1245" i="5"/>
  <c r="FF1245" i="5"/>
  <c r="ET1249" i="5"/>
  <c r="ED1249" i="5"/>
  <c r="EH1249" i="5"/>
  <c r="EN1249" i="5"/>
  <c r="EL1249" i="5"/>
  <c r="EF1249" i="5"/>
  <c r="EY1249" i="5"/>
  <c r="ES1249" i="5"/>
  <c r="EJ1249" i="5"/>
  <c r="EC1249" i="5"/>
  <c r="DZ1249" i="5"/>
  <c r="EB1249" i="5"/>
  <c r="DS1249" i="5"/>
  <c r="EZ1249" i="5"/>
  <c r="EM1249" i="5"/>
  <c r="EX1249" i="5"/>
  <c r="DV1249" i="5"/>
  <c r="DY1249" i="5"/>
  <c r="EU1249" i="5"/>
  <c r="DX1249" i="5"/>
  <c r="EP1249" i="5"/>
  <c r="EW1249" i="5"/>
  <c r="EQ1249" i="5"/>
  <c r="DU1249" i="5"/>
  <c r="ER1249" i="5"/>
  <c r="DR1249" i="5"/>
  <c r="EI1249" i="5"/>
  <c r="EO1249" i="5"/>
  <c r="EE1249" i="5"/>
  <c r="DT1249" i="5"/>
  <c r="EK1249" i="5"/>
  <c r="DW1249" i="5"/>
  <c r="EA1249" i="5"/>
  <c r="EG1249" i="5"/>
  <c r="CS1245" i="5"/>
  <c r="CX1249" i="5"/>
  <c r="CY1249" i="5"/>
  <c r="CP1249" i="5"/>
  <c r="CG1245" i="5"/>
  <c r="CP1245" i="5"/>
  <c r="CF1249" i="5"/>
  <c r="CM1245" i="5"/>
  <c r="DG1245" i="5"/>
  <c r="DA1249" i="5"/>
  <c r="CD1245" i="5"/>
  <c r="CW1249" i="5"/>
  <c r="CR1245" i="5"/>
  <c r="DH1245" i="5"/>
  <c r="DJ1245" i="5"/>
  <c r="DI1245" i="5"/>
  <c r="DK1245" i="5"/>
  <c r="CN1249" i="5"/>
  <c r="CL1249" i="5"/>
  <c r="CR1249" i="5"/>
  <c r="CQ1245" i="5"/>
  <c r="CK1245" i="5"/>
  <c r="CI1245" i="5"/>
  <c r="CJ1249" i="5"/>
  <c r="DE1245" i="5"/>
  <c r="CM1249" i="5"/>
  <c r="DB1249" i="5"/>
  <c r="CV1245" i="5"/>
  <c r="CO1249" i="5"/>
  <c r="CN1245" i="5"/>
  <c r="DA1245" i="5"/>
  <c r="CU1249" i="5"/>
  <c r="CI1249" i="5"/>
  <c r="CY1245" i="5"/>
  <c r="DF1245" i="5"/>
  <c r="CD1249" i="5"/>
  <c r="CQ1249" i="5"/>
  <c r="CK1249" i="5"/>
  <c r="CL1245" i="5"/>
  <c r="CT1245" i="5"/>
  <c r="CF1245" i="5"/>
  <c r="CT1249" i="5"/>
  <c r="DD1245" i="5"/>
  <c r="CO1245" i="5"/>
  <c r="CZ1249" i="5"/>
  <c r="CH1249" i="5"/>
  <c r="CV1249" i="5"/>
  <c r="CJ1245" i="5"/>
  <c r="CS1249" i="5"/>
  <c r="CE1249" i="5"/>
  <c r="CG1249" i="5"/>
  <c r="DB1245" i="5"/>
  <c r="CW1245" i="5"/>
  <c r="CX1245" i="5"/>
  <c r="CE1245" i="5"/>
  <c r="DL1245" i="5"/>
  <c r="DC1245" i="5"/>
  <c r="BE1249" i="5"/>
  <c r="BS1245" i="5"/>
  <c r="BB1245" i="5"/>
  <c r="AX18" i="5" s="1"/>
  <c r="AW1249" i="5"/>
  <c r="BG1245" i="5"/>
  <c r="BH1249" i="5"/>
  <c r="AS1245" i="5"/>
  <c r="BK1249" i="5"/>
  <c r="BB1249" i="5"/>
  <c r="AR1249" i="5"/>
  <c r="AY1249" i="5"/>
  <c r="BC1249" i="5"/>
  <c r="AV1245" i="5"/>
  <c r="BL1245" i="5"/>
  <c r="AS1249" i="5"/>
  <c r="BD1249" i="5"/>
  <c r="AV1249" i="5"/>
  <c r="BJ1245" i="5"/>
  <c r="AV18" i="5" s="1"/>
  <c r="AX1249" i="5"/>
  <c r="BS1249" i="5"/>
  <c r="AW1245" i="5"/>
  <c r="AP1245" i="5"/>
  <c r="BA18" i="5" s="1"/>
  <c r="BA1249" i="5"/>
  <c r="BT1249" i="5"/>
  <c r="AU1249" i="5"/>
  <c r="BA1245" i="5"/>
  <c r="BJ1249" i="5"/>
  <c r="AQ1249" i="5"/>
  <c r="BN1249" i="5"/>
  <c r="AU1245" i="5"/>
  <c r="AQ1245" i="5"/>
  <c r="AR1245" i="5"/>
  <c r="BV1249" i="5"/>
  <c r="BF1245" i="5"/>
  <c r="AW18" i="5" s="1"/>
  <c r="BO1249" i="5"/>
  <c r="BK1245" i="5"/>
  <c r="BD1245" i="5"/>
  <c r="BI1245" i="5"/>
  <c r="BI1249" i="5"/>
  <c r="BE1245" i="5"/>
  <c r="AT1249" i="5"/>
  <c r="AZ1249" i="5"/>
  <c r="BW1249" i="5"/>
  <c r="BY1249" i="5"/>
  <c r="BT1245" i="5"/>
  <c r="BL1249" i="5"/>
  <c r="BR1249" i="5"/>
  <c r="BX1249" i="5"/>
  <c r="AZ1245" i="5"/>
  <c r="BC1245" i="5"/>
  <c r="AX1245" i="5"/>
  <c r="AY18" i="5" s="1"/>
  <c r="BQ1245" i="5"/>
  <c r="AY1245" i="5"/>
  <c r="BG1249" i="5"/>
  <c r="BP1249" i="5"/>
  <c r="BQ1249" i="5"/>
  <c r="BR1245" i="5"/>
  <c r="AT18" i="5" s="1"/>
  <c r="BM1249" i="5"/>
  <c r="BF1249" i="5"/>
  <c r="BP1245" i="5" l="1"/>
  <c r="BO1245" i="5"/>
  <c r="BN1245" i="5"/>
  <c r="AU18" i="5" s="1"/>
  <c r="DE1249" i="5"/>
  <c r="DF1249" i="5"/>
  <c r="DC1249" i="5"/>
  <c r="GA1245" i="5"/>
  <c r="GL430" i="5"/>
  <c r="GI1245" i="5"/>
  <c r="GL1245" i="5"/>
  <c r="FY1245" i="5"/>
  <c r="GK1245" i="5"/>
  <c r="GJ1245" i="5"/>
  <c r="DD1249" i="5"/>
  <c r="BM1245" i="5"/>
  <c r="FZ1245" i="5"/>
  <c r="I29" i="10"/>
  <c r="AB1241" i="5" l="1"/>
  <c r="AL1240" i="5"/>
  <c r="V1239" i="5"/>
  <c r="Q1236" i="5"/>
  <c r="K1237" i="5"/>
  <c r="F1238" i="5"/>
  <c r="B1236" i="5"/>
  <c r="AL1241" i="5"/>
  <c r="AK1241" i="5"/>
  <c r="AJ1241" i="5"/>
  <c r="AI1241" i="5"/>
  <c r="AH1241" i="5"/>
  <c r="AG1241" i="5"/>
  <c r="AF1241" i="5"/>
  <c r="AE1241" i="5"/>
  <c r="AD1241" i="5"/>
  <c r="AC1241" i="5"/>
  <c r="AA1241" i="5"/>
  <c r="Z1241" i="5"/>
  <c r="Y1241" i="5"/>
  <c r="X1241" i="5"/>
  <c r="W1241" i="5"/>
  <c r="V1241" i="5"/>
  <c r="U1241" i="5"/>
  <c r="T1241" i="5"/>
  <c r="S1241" i="5"/>
  <c r="R1241" i="5"/>
  <c r="Q1241" i="5"/>
  <c r="P1241" i="5"/>
  <c r="O1241" i="5"/>
  <c r="N1241" i="5"/>
  <c r="M1241" i="5"/>
  <c r="L1241" i="5"/>
  <c r="K1241" i="5"/>
  <c r="J1241" i="5"/>
  <c r="I1241" i="5"/>
  <c r="H1241" i="5"/>
  <c r="G1241" i="5"/>
  <c r="F1241" i="5"/>
  <c r="E1241" i="5"/>
  <c r="D1241" i="5"/>
  <c r="C1241" i="5"/>
  <c r="B1241" i="5"/>
  <c r="AK1240" i="5"/>
  <c r="AJ1240" i="5"/>
  <c r="AI1240" i="5"/>
  <c r="AH1240" i="5"/>
  <c r="AG1240" i="5"/>
  <c r="AF1240" i="5"/>
  <c r="AE1240" i="5"/>
  <c r="AD1240" i="5"/>
  <c r="AC1240" i="5"/>
  <c r="AB1240" i="5"/>
  <c r="AA1240" i="5"/>
  <c r="Z1240" i="5"/>
  <c r="Y1240" i="5"/>
  <c r="X1240" i="5"/>
  <c r="W1240" i="5"/>
  <c r="V1240" i="5"/>
  <c r="U1240" i="5"/>
  <c r="T1240" i="5"/>
  <c r="S1240" i="5"/>
  <c r="R1240" i="5"/>
  <c r="Q1240" i="5"/>
  <c r="P1240" i="5"/>
  <c r="O1240" i="5"/>
  <c r="N1240" i="5"/>
  <c r="M1240" i="5"/>
  <c r="L1240" i="5"/>
  <c r="K1240" i="5"/>
  <c r="J1240" i="5"/>
  <c r="I1240" i="5"/>
  <c r="H1240" i="5"/>
  <c r="G1240" i="5"/>
  <c r="F1240" i="5"/>
  <c r="E1240" i="5"/>
  <c r="D1240" i="5"/>
  <c r="C1240" i="5"/>
  <c r="AL1239" i="5"/>
  <c r="AK1239" i="5"/>
  <c r="AJ1239" i="5"/>
  <c r="AI1239" i="5"/>
  <c r="AH1239" i="5"/>
  <c r="AG1239" i="5"/>
  <c r="AF1239" i="5"/>
  <c r="AE1239" i="5"/>
  <c r="AD1239" i="5"/>
  <c r="AC1239" i="5"/>
  <c r="AB1239" i="5"/>
  <c r="AA1239" i="5"/>
  <c r="Z1239" i="5"/>
  <c r="Y1239" i="5"/>
  <c r="X1239" i="5"/>
  <c r="W1239" i="5"/>
  <c r="U1239" i="5"/>
  <c r="T1239" i="5"/>
  <c r="S1239" i="5"/>
  <c r="R1239" i="5"/>
  <c r="Q1239" i="5"/>
  <c r="P1239" i="5"/>
  <c r="O1239" i="5"/>
  <c r="N1239" i="5"/>
  <c r="M1239" i="5"/>
  <c r="L1239" i="5"/>
  <c r="K1239" i="5"/>
  <c r="J1239" i="5"/>
  <c r="I1239" i="5"/>
  <c r="H1239" i="5"/>
  <c r="G1239" i="5"/>
  <c r="F1239" i="5"/>
  <c r="E1239" i="5"/>
  <c r="D1239" i="5"/>
  <c r="C1239" i="5"/>
  <c r="B1239" i="5"/>
  <c r="AL1238" i="5"/>
  <c r="AK1238" i="5"/>
  <c r="AJ1238" i="5"/>
  <c r="AI1238" i="5"/>
  <c r="AH1238" i="5"/>
  <c r="AG1238" i="5"/>
  <c r="AF1238" i="5"/>
  <c r="AE1238" i="5"/>
  <c r="AD1238" i="5"/>
  <c r="AC1238" i="5"/>
  <c r="AB1238" i="5"/>
  <c r="AA1238" i="5"/>
  <c r="Z1238" i="5"/>
  <c r="Y1238" i="5"/>
  <c r="X1238" i="5"/>
  <c r="W1238" i="5"/>
  <c r="V1238" i="5"/>
  <c r="U1238" i="5"/>
  <c r="T1238" i="5"/>
  <c r="S1238" i="5"/>
  <c r="R1238" i="5"/>
  <c r="Q1238" i="5"/>
  <c r="P1238" i="5"/>
  <c r="O1238" i="5"/>
  <c r="N1238" i="5"/>
  <c r="M1238" i="5"/>
  <c r="L1238" i="5"/>
  <c r="K1238" i="5"/>
  <c r="J1238" i="5"/>
  <c r="I1238" i="5"/>
  <c r="H1238" i="5"/>
  <c r="G1238" i="5"/>
  <c r="E1238" i="5"/>
  <c r="D1238" i="5"/>
  <c r="C1238" i="5"/>
  <c r="B1238" i="5"/>
  <c r="AL1237" i="5"/>
  <c r="AK1237" i="5"/>
  <c r="AJ1237" i="5"/>
  <c r="AI1237" i="5"/>
  <c r="AH1237" i="5"/>
  <c r="AG1237" i="5"/>
  <c r="AF1237" i="5"/>
  <c r="AE1237" i="5"/>
  <c r="AD1237" i="5"/>
  <c r="AC1237" i="5"/>
  <c r="AB1237" i="5"/>
  <c r="AA1237" i="5"/>
  <c r="Z1237" i="5"/>
  <c r="Y1237" i="5"/>
  <c r="X1237" i="5"/>
  <c r="W1237" i="5"/>
  <c r="V1237" i="5"/>
  <c r="U1237" i="5"/>
  <c r="T1237" i="5"/>
  <c r="S1237" i="5"/>
  <c r="R1237" i="5"/>
  <c r="Q1237" i="5"/>
  <c r="P1237" i="5"/>
  <c r="O1237" i="5"/>
  <c r="N1237" i="5"/>
  <c r="M1237" i="5"/>
  <c r="L1237" i="5"/>
  <c r="J1237" i="5"/>
  <c r="I1237" i="5"/>
  <c r="H1237" i="5"/>
  <c r="G1237" i="5"/>
  <c r="F1237" i="5"/>
  <c r="E1237" i="5"/>
  <c r="D1237" i="5"/>
  <c r="C1237" i="5"/>
  <c r="B1237" i="5"/>
  <c r="AL1236" i="5"/>
  <c r="AK1236" i="5"/>
  <c r="AJ1236" i="5"/>
  <c r="AI1236" i="5"/>
  <c r="AH1236" i="5"/>
  <c r="AG1236" i="5"/>
  <c r="AF1236" i="5"/>
  <c r="AE1236" i="5"/>
  <c r="AD1236" i="5"/>
  <c r="AC1236" i="5"/>
  <c r="AB1236" i="5"/>
  <c r="AA1236" i="5"/>
  <c r="Z1236" i="5"/>
  <c r="Y1236" i="5"/>
  <c r="X1236" i="5"/>
  <c r="W1236" i="5"/>
  <c r="V1236" i="5"/>
  <c r="U1236" i="5"/>
  <c r="T1236" i="5"/>
  <c r="S1236" i="5"/>
  <c r="R1236" i="5"/>
  <c r="P1236" i="5"/>
  <c r="O1236" i="5"/>
  <c r="N1236" i="5"/>
  <c r="M1236" i="5"/>
  <c r="L1236" i="5"/>
  <c r="K1236" i="5"/>
  <c r="J1236" i="5"/>
  <c r="I1236" i="5"/>
  <c r="H1236" i="5"/>
  <c r="G1236" i="5"/>
  <c r="F1236" i="5"/>
  <c r="E1236" i="5"/>
  <c r="D1236" i="5"/>
  <c r="C1236" i="5"/>
  <c r="B1235" i="5"/>
  <c r="C1235" i="5" s="1"/>
  <c r="D1235" i="5" s="1"/>
  <c r="E1235" i="5" s="1"/>
  <c r="F1235" i="5" s="1"/>
  <c r="G1235" i="5" s="1"/>
  <c r="H1235" i="5" s="1"/>
  <c r="I1235" i="5" s="1"/>
  <c r="J1235" i="5" s="1"/>
  <c r="K1235" i="5" s="1"/>
  <c r="L1235" i="5" s="1"/>
  <c r="M1235" i="5" s="1"/>
  <c r="N1235" i="5" s="1"/>
  <c r="O1235" i="5" s="1"/>
  <c r="P1235" i="5" s="1"/>
  <c r="Q1235" i="5" s="1"/>
  <c r="R1235" i="5" s="1"/>
  <c r="S1235" i="5" s="1"/>
  <c r="T1235" i="5" s="1"/>
  <c r="U1235" i="5" s="1"/>
  <c r="V1235" i="5" s="1"/>
  <c r="W1235" i="5" s="1"/>
  <c r="X1235" i="5" s="1"/>
  <c r="Y1235" i="5" s="1"/>
  <c r="Z1235" i="5" s="1"/>
  <c r="AA1235" i="5" s="1"/>
  <c r="AB1235" i="5" s="1"/>
  <c r="AC1235" i="5" s="1"/>
  <c r="AD1235" i="5" s="1"/>
  <c r="AE1235" i="5" s="1"/>
  <c r="AF1235" i="5" s="1"/>
  <c r="AG1235" i="5" s="1"/>
  <c r="AH1235" i="5" s="1"/>
  <c r="AI1235" i="5" s="1"/>
  <c r="AJ1235" i="5" s="1"/>
  <c r="AK1235" i="5" s="1"/>
  <c r="AL1235" i="5" s="1"/>
  <c r="AO1231" i="5" l="1"/>
  <c r="AO1232" i="5" s="1"/>
  <c r="AO1233" i="5" s="1"/>
  <c r="AN1230" i="5"/>
  <c r="AN1231" i="5" s="1"/>
  <c r="AN1232" i="5" s="1"/>
  <c r="AN1233" i="5" s="1"/>
  <c r="AM1230" i="5"/>
  <c r="AM1231" i="5" s="1"/>
  <c r="AL1230" i="5"/>
  <c r="AL1231" i="5" s="1"/>
  <c r="AK1230" i="5"/>
  <c r="AK1231" i="5" s="1"/>
  <c r="AJ1230" i="5"/>
  <c r="AJ1231" i="5" s="1"/>
  <c r="AI1230" i="5"/>
  <c r="AI1231" i="5" s="1"/>
  <c r="AH1230" i="5"/>
  <c r="AH1231" i="5" s="1"/>
  <c r="AG1230" i="5"/>
  <c r="AG1231" i="5" s="1"/>
  <c r="AF1230" i="5"/>
  <c r="AF1231" i="5" s="1"/>
  <c r="AE1230" i="5"/>
  <c r="AE1231" i="5" s="1"/>
  <c r="AD1230" i="5"/>
  <c r="AD1231" i="5" s="1"/>
  <c r="AC1230" i="5"/>
  <c r="AC1231" i="5" s="1"/>
  <c r="AB1230" i="5"/>
  <c r="AB1231" i="5" s="1"/>
  <c r="AA1230" i="5"/>
  <c r="AA1231" i="5" s="1"/>
  <c r="Z1230" i="5"/>
  <c r="Z1231" i="5" s="1"/>
  <c r="Y1230" i="5"/>
  <c r="Y1231" i="5" s="1"/>
  <c r="X1230" i="5"/>
  <c r="X1231" i="5" s="1"/>
  <c r="W1230" i="5"/>
  <c r="W1231" i="5" s="1"/>
  <c r="V1230" i="5"/>
  <c r="V1231" i="5" s="1"/>
  <c r="U1230" i="5"/>
  <c r="U1231" i="5" s="1"/>
  <c r="T1230" i="5"/>
  <c r="T1231" i="5" s="1"/>
  <c r="S1230" i="5"/>
  <c r="S1231" i="5" s="1"/>
  <c r="R1230" i="5"/>
  <c r="R1231" i="5" s="1"/>
  <c r="Q1230" i="5"/>
  <c r="Q1231" i="5" s="1"/>
  <c r="P1230" i="5"/>
  <c r="P1231" i="5" s="1"/>
  <c r="O1230" i="5"/>
  <c r="O1231" i="5" s="1"/>
  <c r="N1230" i="5"/>
  <c r="N1231" i="5" s="1"/>
  <c r="M1230" i="5"/>
  <c r="M1231" i="5" s="1"/>
  <c r="L1230" i="5"/>
  <c r="L1231" i="5" s="1"/>
  <c r="K1230" i="5"/>
  <c r="K1231" i="5" s="1"/>
  <c r="J1230" i="5"/>
  <c r="J1231" i="5" s="1"/>
  <c r="I1230" i="5"/>
  <c r="I1231" i="5" s="1"/>
  <c r="H1230" i="5"/>
  <c r="H1231" i="5" s="1"/>
  <c r="G1230" i="5"/>
  <c r="G1231" i="5" s="1"/>
  <c r="F1230" i="5"/>
  <c r="F1231" i="5" s="1"/>
  <c r="E1230" i="5"/>
  <c r="E1231" i="5" s="1"/>
  <c r="D1230" i="5"/>
  <c r="D1231" i="5" s="1"/>
  <c r="C1230" i="5"/>
  <c r="C1231" i="5" s="1"/>
  <c r="B1230" i="5"/>
  <c r="B1231" i="5" s="1"/>
  <c r="C1141" i="5"/>
  <c r="D1141" i="5" s="1"/>
  <c r="E1141" i="5" s="1"/>
  <c r="F1141" i="5" s="1"/>
  <c r="G1141" i="5" s="1"/>
  <c r="H1141" i="5" s="1"/>
  <c r="I1141" i="5" s="1"/>
  <c r="J1141" i="5" s="1"/>
  <c r="K1141" i="5" s="1"/>
  <c r="L1141" i="5" s="1"/>
  <c r="M1141" i="5" s="1"/>
  <c r="N1141" i="5" s="1"/>
  <c r="O1141" i="5" s="1"/>
  <c r="P1141" i="5" s="1"/>
  <c r="Q1141" i="5" s="1"/>
  <c r="R1141" i="5" s="1"/>
  <c r="S1141" i="5" s="1"/>
  <c r="T1141" i="5" s="1"/>
  <c r="U1141" i="5" s="1"/>
  <c r="V1141" i="5" s="1"/>
  <c r="W1141" i="5" s="1"/>
  <c r="X1141" i="5" s="1"/>
  <c r="Y1141" i="5" s="1"/>
  <c r="Z1141" i="5" s="1"/>
  <c r="AA1141" i="5" s="1"/>
  <c r="AB1141" i="5" s="1"/>
  <c r="AC1141" i="5" s="1"/>
  <c r="AD1141" i="5" s="1"/>
  <c r="AE1141" i="5" s="1"/>
  <c r="AF1141" i="5" s="1"/>
  <c r="AG1141" i="5" s="1"/>
  <c r="AH1141" i="5" s="1"/>
  <c r="AI1141" i="5" s="1"/>
  <c r="AJ1141" i="5" s="1"/>
  <c r="AK1141" i="5" s="1"/>
  <c r="AL1141" i="5" s="1"/>
  <c r="AM1141" i="5" s="1"/>
  <c r="AN1141" i="5" s="1"/>
  <c r="AO1141" i="5" s="1"/>
  <c r="AO1131" i="5"/>
  <c r="AO1132" i="5" s="1"/>
  <c r="AO1133" i="5" s="1"/>
  <c r="AN1130" i="5"/>
  <c r="AN1131" i="5" s="1"/>
  <c r="AM1130" i="5"/>
  <c r="AM1131" i="5" s="1"/>
  <c r="AL1130" i="5"/>
  <c r="AL1131" i="5" s="1"/>
  <c r="AK1130" i="5"/>
  <c r="AK1131" i="5" s="1"/>
  <c r="AJ1130" i="5"/>
  <c r="AJ1131" i="5" s="1"/>
  <c r="AI1130" i="5"/>
  <c r="AI1131" i="5" s="1"/>
  <c r="AH1130" i="5"/>
  <c r="AH1131" i="5" s="1"/>
  <c r="AG1130" i="5"/>
  <c r="AG1131" i="5" s="1"/>
  <c r="AF1130" i="5"/>
  <c r="AF1131" i="5" s="1"/>
  <c r="AE1130" i="5"/>
  <c r="AE1131" i="5" s="1"/>
  <c r="AD1130" i="5"/>
  <c r="AD1131" i="5" s="1"/>
  <c r="AC1130" i="5"/>
  <c r="AC1131" i="5" s="1"/>
  <c r="AB1130" i="5"/>
  <c r="AB1131" i="5" s="1"/>
  <c r="AA1130" i="5"/>
  <c r="AA1131" i="5" s="1"/>
  <c r="Z1130" i="5"/>
  <c r="Z1131" i="5" s="1"/>
  <c r="Y1130" i="5"/>
  <c r="Y1131" i="5" s="1"/>
  <c r="X1130" i="5"/>
  <c r="X1131" i="5" s="1"/>
  <c r="W1130" i="5"/>
  <c r="W1131" i="5" s="1"/>
  <c r="V1130" i="5"/>
  <c r="V1131" i="5" s="1"/>
  <c r="U1130" i="5"/>
  <c r="U1131" i="5" s="1"/>
  <c r="T1130" i="5"/>
  <c r="T1131" i="5" s="1"/>
  <c r="S1130" i="5"/>
  <c r="S1131" i="5" s="1"/>
  <c r="R1130" i="5"/>
  <c r="R1131" i="5" s="1"/>
  <c r="Q1130" i="5"/>
  <c r="Q1131" i="5" s="1"/>
  <c r="P1130" i="5"/>
  <c r="P1131" i="5" s="1"/>
  <c r="O1130" i="5"/>
  <c r="O1131" i="5" s="1"/>
  <c r="N1130" i="5"/>
  <c r="N1131" i="5" s="1"/>
  <c r="M1130" i="5"/>
  <c r="M1131" i="5" s="1"/>
  <c r="L1130" i="5"/>
  <c r="L1131" i="5" s="1"/>
  <c r="K1130" i="5"/>
  <c r="K1131" i="5" s="1"/>
  <c r="J1130" i="5"/>
  <c r="J1131" i="5" s="1"/>
  <c r="I1130" i="5"/>
  <c r="I1131" i="5" s="1"/>
  <c r="H1130" i="5"/>
  <c r="H1131" i="5" s="1"/>
  <c r="G1130" i="5"/>
  <c r="G1131" i="5" s="1"/>
  <c r="F1130" i="5"/>
  <c r="F1131" i="5" s="1"/>
  <c r="E1130" i="5"/>
  <c r="E1131" i="5" s="1"/>
  <c r="D1130" i="5"/>
  <c r="D1131" i="5" s="1"/>
  <c r="C1130" i="5"/>
  <c r="C1131" i="5" s="1"/>
  <c r="B1130" i="5"/>
  <c r="B1131" i="5" s="1"/>
  <c r="C1041" i="5"/>
  <c r="D1041" i="5" s="1"/>
  <c r="E1041" i="5" s="1"/>
  <c r="F1041" i="5" s="1"/>
  <c r="G1041" i="5" s="1"/>
  <c r="H1041" i="5" s="1"/>
  <c r="I1041" i="5" s="1"/>
  <c r="J1041" i="5" s="1"/>
  <c r="K1041" i="5" s="1"/>
  <c r="L1041" i="5" s="1"/>
  <c r="M1041" i="5" s="1"/>
  <c r="N1041" i="5" s="1"/>
  <c r="O1041" i="5" s="1"/>
  <c r="P1041" i="5" s="1"/>
  <c r="Q1041" i="5" s="1"/>
  <c r="R1041" i="5" s="1"/>
  <c r="S1041" i="5" s="1"/>
  <c r="T1041" i="5" s="1"/>
  <c r="U1041" i="5" s="1"/>
  <c r="V1041" i="5" s="1"/>
  <c r="W1041" i="5" s="1"/>
  <c r="X1041" i="5" s="1"/>
  <c r="Y1041" i="5" s="1"/>
  <c r="Z1041" i="5" s="1"/>
  <c r="AA1041" i="5" s="1"/>
  <c r="AB1041" i="5" s="1"/>
  <c r="AC1041" i="5" s="1"/>
  <c r="AD1041" i="5" s="1"/>
  <c r="AE1041" i="5" s="1"/>
  <c r="AF1041" i="5" s="1"/>
  <c r="AG1041" i="5" s="1"/>
  <c r="AH1041" i="5" s="1"/>
  <c r="AI1041" i="5" s="1"/>
  <c r="AJ1041" i="5" s="1"/>
  <c r="AK1041" i="5" s="1"/>
  <c r="AL1041" i="5" s="1"/>
  <c r="AM1041" i="5" s="1"/>
  <c r="AN1041" i="5" s="1"/>
  <c r="AO1041" i="5" s="1"/>
  <c r="AO828" i="5"/>
  <c r="AO829" i="5" s="1"/>
  <c r="B778" i="5"/>
  <c r="C777" i="5"/>
  <c r="B777" i="5"/>
  <c r="D776" i="5"/>
  <c r="C776" i="5"/>
  <c r="B824" i="5" s="1"/>
  <c r="B776" i="5"/>
  <c r="E775" i="5"/>
  <c r="D775" i="5"/>
  <c r="C775" i="5"/>
  <c r="B775" i="5"/>
  <c r="F774" i="5"/>
  <c r="E774" i="5"/>
  <c r="D774" i="5"/>
  <c r="C822" i="5" s="1"/>
  <c r="C774" i="5"/>
  <c r="B774" i="5"/>
  <c r="G773" i="5"/>
  <c r="F773" i="5"/>
  <c r="E773" i="5"/>
  <c r="D773" i="5"/>
  <c r="C773" i="5"/>
  <c r="B773" i="5"/>
  <c r="H772" i="5"/>
  <c r="G772" i="5"/>
  <c r="F772" i="5"/>
  <c r="E772" i="5"/>
  <c r="D772" i="5"/>
  <c r="C772" i="5"/>
  <c r="B772" i="5"/>
  <c r="I771" i="5"/>
  <c r="H819" i="5" s="1"/>
  <c r="H771" i="5"/>
  <c r="G771" i="5"/>
  <c r="F771" i="5"/>
  <c r="E771" i="5"/>
  <c r="D771" i="5"/>
  <c r="C771" i="5"/>
  <c r="B771" i="5"/>
  <c r="J770" i="5"/>
  <c r="I818" i="5" s="1"/>
  <c r="I770" i="5"/>
  <c r="H770" i="5"/>
  <c r="G770" i="5"/>
  <c r="F770" i="5"/>
  <c r="E770" i="5"/>
  <c r="D770" i="5"/>
  <c r="C770" i="5"/>
  <c r="B770" i="5"/>
  <c r="K769" i="5"/>
  <c r="J769" i="5"/>
  <c r="I769" i="5"/>
  <c r="H769" i="5"/>
  <c r="G769" i="5"/>
  <c r="F769" i="5"/>
  <c r="E769" i="5"/>
  <c r="D769" i="5"/>
  <c r="C817" i="5" s="1"/>
  <c r="C769" i="5"/>
  <c r="B769" i="5"/>
  <c r="L768" i="5"/>
  <c r="K768" i="5"/>
  <c r="J768" i="5"/>
  <c r="I768" i="5"/>
  <c r="H768" i="5"/>
  <c r="G768" i="5"/>
  <c r="F816" i="5" s="1"/>
  <c r="F768" i="5"/>
  <c r="E768" i="5"/>
  <c r="D768" i="5"/>
  <c r="C768" i="5"/>
  <c r="B768" i="5"/>
  <c r="M767" i="5"/>
  <c r="L767" i="5"/>
  <c r="K767" i="5"/>
  <c r="J815" i="5" s="1"/>
  <c r="J767" i="5"/>
  <c r="I767" i="5"/>
  <c r="H767" i="5"/>
  <c r="G767" i="5"/>
  <c r="F767" i="5"/>
  <c r="E767" i="5"/>
  <c r="D767" i="5"/>
  <c r="C767" i="5"/>
  <c r="B815" i="5" s="1"/>
  <c r="B767" i="5"/>
  <c r="N766" i="5"/>
  <c r="M766" i="5"/>
  <c r="L766" i="5"/>
  <c r="K766" i="5"/>
  <c r="J766" i="5"/>
  <c r="I766" i="5"/>
  <c r="H766" i="5"/>
  <c r="G814" i="5" s="1"/>
  <c r="G766" i="5"/>
  <c r="F766" i="5"/>
  <c r="E766" i="5"/>
  <c r="D766" i="5"/>
  <c r="C766" i="5"/>
  <c r="B766" i="5"/>
  <c r="O765" i="5"/>
  <c r="N765" i="5"/>
  <c r="M813" i="5" s="1"/>
  <c r="M765" i="5"/>
  <c r="L765" i="5"/>
  <c r="K765" i="5"/>
  <c r="J765" i="5"/>
  <c r="I765" i="5"/>
  <c r="H765" i="5"/>
  <c r="G765" i="5"/>
  <c r="F765" i="5"/>
  <c r="E813" i="5" s="1"/>
  <c r="E765" i="5"/>
  <c r="D765" i="5"/>
  <c r="C765" i="5"/>
  <c r="B765" i="5"/>
  <c r="P764" i="5"/>
  <c r="O764" i="5"/>
  <c r="N764" i="5"/>
  <c r="M764" i="5"/>
  <c r="L812" i="5" s="1"/>
  <c r="L764" i="5"/>
  <c r="K764" i="5"/>
  <c r="J764" i="5"/>
  <c r="I764" i="5"/>
  <c r="H764" i="5"/>
  <c r="G764" i="5"/>
  <c r="F764" i="5"/>
  <c r="E764" i="5"/>
  <c r="D812" i="5" s="1"/>
  <c r="D764" i="5"/>
  <c r="C764" i="5"/>
  <c r="B764" i="5"/>
  <c r="Q763" i="5"/>
  <c r="P763" i="5"/>
  <c r="O763" i="5"/>
  <c r="N763" i="5"/>
  <c r="M763" i="5"/>
  <c r="L811" i="5" s="1"/>
  <c r="L763" i="5"/>
  <c r="K763" i="5"/>
  <c r="J763" i="5"/>
  <c r="I763" i="5"/>
  <c r="H763" i="5"/>
  <c r="G763" i="5"/>
  <c r="F763" i="5"/>
  <c r="E763" i="5"/>
  <c r="D811" i="5" s="1"/>
  <c r="D763" i="5"/>
  <c r="C763" i="5"/>
  <c r="B763" i="5"/>
  <c r="R762" i="5"/>
  <c r="Q762" i="5"/>
  <c r="P762" i="5"/>
  <c r="O762" i="5"/>
  <c r="N762" i="5"/>
  <c r="M810" i="5" s="1"/>
  <c r="M762" i="5"/>
  <c r="L762" i="5"/>
  <c r="K762" i="5"/>
  <c r="J762" i="5"/>
  <c r="I762" i="5"/>
  <c r="H762" i="5"/>
  <c r="G762" i="5"/>
  <c r="F762" i="5"/>
  <c r="E810" i="5" s="1"/>
  <c r="E762" i="5"/>
  <c r="D762" i="5"/>
  <c r="C762" i="5"/>
  <c r="B762" i="5"/>
  <c r="S761" i="5"/>
  <c r="R761" i="5"/>
  <c r="Q761" i="5"/>
  <c r="P761" i="5"/>
  <c r="O809" i="5" s="1"/>
  <c r="O761" i="5"/>
  <c r="N761" i="5"/>
  <c r="M761" i="5"/>
  <c r="L761" i="5"/>
  <c r="K761" i="5"/>
  <c r="J761" i="5"/>
  <c r="I761" i="5"/>
  <c r="H761" i="5"/>
  <c r="G809" i="5" s="1"/>
  <c r="G761" i="5"/>
  <c r="F761" i="5"/>
  <c r="E761" i="5"/>
  <c r="D761" i="5"/>
  <c r="C761" i="5"/>
  <c r="B761" i="5"/>
  <c r="T760" i="5"/>
  <c r="S760" i="5"/>
  <c r="R808" i="5" s="1"/>
  <c r="R760" i="5"/>
  <c r="Q760" i="5"/>
  <c r="P760" i="5"/>
  <c r="O760" i="5"/>
  <c r="N760" i="5"/>
  <c r="M760" i="5"/>
  <c r="L760" i="5"/>
  <c r="K760" i="5"/>
  <c r="J808" i="5" s="1"/>
  <c r="J760" i="5"/>
  <c r="I760" i="5"/>
  <c r="H760" i="5"/>
  <c r="G760" i="5"/>
  <c r="F760" i="5"/>
  <c r="E760" i="5"/>
  <c r="D760" i="5"/>
  <c r="C760" i="5"/>
  <c r="B808" i="5" s="1"/>
  <c r="B760" i="5"/>
  <c r="U759" i="5"/>
  <c r="T759" i="5"/>
  <c r="S759" i="5"/>
  <c r="R759" i="5"/>
  <c r="Q759" i="5"/>
  <c r="P759" i="5"/>
  <c r="O759" i="5"/>
  <c r="N807" i="5" s="1"/>
  <c r="N759" i="5"/>
  <c r="M759" i="5"/>
  <c r="L759" i="5"/>
  <c r="K759" i="5"/>
  <c r="J759" i="5"/>
  <c r="I759" i="5"/>
  <c r="H759" i="5"/>
  <c r="G759" i="5"/>
  <c r="F807" i="5" s="1"/>
  <c r="F759" i="5"/>
  <c r="E759" i="5"/>
  <c r="D759" i="5"/>
  <c r="C759" i="5"/>
  <c r="B759" i="5"/>
  <c r="V758" i="5"/>
  <c r="U758" i="5"/>
  <c r="T758" i="5"/>
  <c r="S806" i="5" s="1"/>
  <c r="S758" i="5"/>
  <c r="R758" i="5"/>
  <c r="Q758" i="5"/>
  <c r="P758" i="5"/>
  <c r="O758" i="5"/>
  <c r="N758" i="5"/>
  <c r="M758" i="5"/>
  <c r="L758" i="5"/>
  <c r="K806" i="5" s="1"/>
  <c r="K758" i="5"/>
  <c r="J758" i="5"/>
  <c r="I758" i="5"/>
  <c r="H758" i="5"/>
  <c r="G758" i="5"/>
  <c r="F758" i="5"/>
  <c r="E758" i="5"/>
  <c r="D758" i="5"/>
  <c r="C806" i="5" s="1"/>
  <c r="C758" i="5"/>
  <c r="B758" i="5"/>
  <c r="W757" i="5"/>
  <c r="V757" i="5"/>
  <c r="U757" i="5"/>
  <c r="T757" i="5"/>
  <c r="S757" i="5"/>
  <c r="R757" i="5"/>
  <c r="Q805" i="5" s="1"/>
  <c r="Q757" i="5"/>
  <c r="P757" i="5"/>
  <c r="O757" i="5"/>
  <c r="N757" i="5"/>
  <c r="M757" i="5"/>
  <c r="L757" i="5"/>
  <c r="K757" i="5"/>
  <c r="J757" i="5"/>
  <c r="I805" i="5" s="1"/>
  <c r="I757" i="5"/>
  <c r="H757" i="5"/>
  <c r="G757" i="5"/>
  <c r="F757" i="5"/>
  <c r="E757" i="5"/>
  <c r="D757" i="5"/>
  <c r="C757" i="5"/>
  <c r="B757" i="5"/>
  <c r="X756" i="5"/>
  <c r="W756" i="5"/>
  <c r="V756" i="5"/>
  <c r="U756" i="5"/>
  <c r="T756" i="5"/>
  <c r="S756" i="5"/>
  <c r="R756" i="5"/>
  <c r="Q756" i="5"/>
  <c r="P804" i="5" s="1"/>
  <c r="P756" i="5"/>
  <c r="O756" i="5"/>
  <c r="N756" i="5"/>
  <c r="M756" i="5"/>
  <c r="L756" i="5"/>
  <c r="K756" i="5"/>
  <c r="J756" i="5"/>
  <c r="I756" i="5"/>
  <c r="H804" i="5" s="1"/>
  <c r="H756" i="5"/>
  <c r="G756" i="5"/>
  <c r="F804" i="5" s="1"/>
  <c r="F756" i="5"/>
  <c r="E756" i="5"/>
  <c r="D756" i="5"/>
  <c r="C756" i="5"/>
  <c r="B756" i="5"/>
  <c r="Y755" i="5"/>
  <c r="X803" i="5" s="1"/>
  <c r="X755" i="5"/>
  <c r="W755" i="5"/>
  <c r="V803" i="5" s="1"/>
  <c r="V755" i="5"/>
  <c r="U755" i="5"/>
  <c r="T755" i="5"/>
  <c r="S755" i="5"/>
  <c r="R755" i="5"/>
  <c r="Q755" i="5"/>
  <c r="P803" i="5" s="1"/>
  <c r="P755" i="5"/>
  <c r="O755" i="5"/>
  <c r="N803" i="5" s="1"/>
  <c r="N755" i="5"/>
  <c r="M755" i="5"/>
  <c r="L755" i="5"/>
  <c r="K755" i="5"/>
  <c r="J755" i="5"/>
  <c r="I755" i="5"/>
  <c r="H803" i="5" s="1"/>
  <c r="H755" i="5"/>
  <c r="G755" i="5"/>
  <c r="F803" i="5" s="1"/>
  <c r="F755" i="5"/>
  <c r="E755" i="5"/>
  <c r="D755" i="5"/>
  <c r="C755" i="5"/>
  <c r="B755" i="5"/>
  <c r="Z754" i="5"/>
  <c r="Y802" i="5" s="1"/>
  <c r="Y754" i="5"/>
  <c r="X754" i="5"/>
  <c r="W802" i="5" s="1"/>
  <c r="W754" i="5"/>
  <c r="V754" i="5"/>
  <c r="U754" i="5"/>
  <c r="T754" i="5"/>
  <c r="S754" i="5"/>
  <c r="R754" i="5"/>
  <c r="Q802" i="5" s="1"/>
  <c r="Q754" i="5"/>
  <c r="P754" i="5"/>
  <c r="O802" i="5" s="1"/>
  <c r="O754" i="5"/>
  <c r="N754" i="5"/>
  <c r="M754" i="5"/>
  <c r="L754" i="5"/>
  <c r="K754" i="5"/>
  <c r="J754" i="5"/>
  <c r="I802" i="5" s="1"/>
  <c r="I754" i="5"/>
  <c r="H754" i="5"/>
  <c r="G802" i="5" s="1"/>
  <c r="G754" i="5"/>
  <c r="F754" i="5"/>
  <c r="E754" i="5"/>
  <c r="D754" i="5"/>
  <c r="C754" i="5"/>
  <c r="B754" i="5"/>
  <c r="AA753" i="5"/>
  <c r="Z753" i="5"/>
  <c r="Y801" i="5" s="1"/>
  <c r="Y753" i="5"/>
  <c r="X753" i="5"/>
  <c r="W753" i="5"/>
  <c r="V753" i="5"/>
  <c r="U753" i="5"/>
  <c r="T753" i="5"/>
  <c r="S801" i="5" s="1"/>
  <c r="S753" i="5"/>
  <c r="R753" i="5"/>
  <c r="Q801" i="5" s="1"/>
  <c r="Q753" i="5"/>
  <c r="P753" i="5"/>
  <c r="O753" i="5"/>
  <c r="N753" i="5"/>
  <c r="M753" i="5"/>
  <c r="L753" i="5"/>
  <c r="K801" i="5" s="1"/>
  <c r="K753" i="5"/>
  <c r="J753" i="5"/>
  <c r="I801" i="5" s="1"/>
  <c r="I753" i="5"/>
  <c r="H753" i="5"/>
  <c r="G753" i="5"/>
  <c r="F753" i="5"/>
  <c r="E753" i="5"/>
  <c r="D753" i="5"/>
  <c r="C801" i="5" s="1"/>
  <c r="C753" i="5"/>
  <c r="B753" i="5"/>
  <c r="AB752" i="5"/>
  <c r="AA752" i="5"/>
  <c r="Z752" i="5"/>
  <c r="Y752" i="5"/>
  <c r="X752" i="5"/>
  <c r="W752" i="5"/>
  <c r="V800" i="5" s="1"/>
  <c r="V752" i="5"/>
  <c r="U752" i="5"/>
  <c r="T800" i="5" s="1"/>
  <c r="T752" i="5"/>
  <c r="S752" i="5"/>
  <c r="R752" i="5"/>
  <c r="Q752" i="5"/>
  <c r="P752" i="5"/>
  <c r="O752" i="5"/>
  <c r="N800" i="5" s="1"/>
  <c r="N752" i="5"/>
  <c r="M752" i="5"/>
  <c r="L800" i="5" s="1"/>
  <c r="L752" i="5"/>
  <c r="K752" i="5"/>
  <c r="J752" i="5"/>
  <c r="I752" i="5"/>
  <c r="H752" i="5"/>
  <c r="G752" i="5"/>
  <c r="F800" i="5" s="1"/>
  <c r="F752" i="5"/>
  <c r="E752" i="5"/>
  <c r="D800" i="5" s="1"/>
  <c r="D752" i="5"/>
  <c r="C752" i="5"/>
  <c r="B752" i="5"/>
  <c r="AC751" i="5"/>
  <c r="AB751" i="5"/>
  <c r="AA751" i="5"/>
  <c r="Z799" i="5" s="1"/>
  <c r="Z751" i="5"/>
  <c r="Y751" i="5"/>
  <c r="X799" i="5" s="1"/>
  <c r="X751" i="5"/>
  <c r="W751" i="5"/>
  <c r="V751" i="5"/>
  <c r="U751" i="5"/>
  <c r="T751" i="5"/>
  <c r="S751" i="5"/>
  <c r="R799" i="5" s="1"/>
  <c r="R751" i="5"/>
  <c r="Q751" i="5"/>
  <c r="P799" i="5" s="1"/>
  <c r="P751" i="5"/>
  <c r="O751" i="5"/>
  <c r="N799" i="5" s="1"/>
  <c r="N751" i="5"/>
  <c r="M751" i="5"/>
  <c r="L751" i="5"/>
  <c r="K751" i="5"/>
  <c r="J799" i="5" s="1"/>
  <c r="J751" i="5"/>
  <c r="I751" i="5"/>
  <c r="H799" i="5" s="1"/>
  <c r="H751" i="5"/>
  <c r="G751" i="5"/>
  <c r="F799" i="5" s="1"/>
  <c r="F751" i="5"/>
  <c r="E751" i="5"/>
  <c r="D751" i="5"/>
  <c r="C751" i="5"/>
  <c r="B799" i="5" s="1"/>
  <c r="B751" i="5"/>
  <c r="AD750" i="5"/>
  <c r="AC798" i="5" s="1"/>
  <c r="AC750" i="5"/>
  <c r="AB750" i="5"/>
  <c r="AA798" i="5" s="1"/>
  <c r="AA750" i="5"/>
  <c r="Z750" i="5"/>
  <c r="Y750" i="5"/>
  <c r="X750" i="5"/>
  <c r="W798" i="5" s="1"/>
  <c r="W750" i="5"/>
  <c r="V750" i="5"/>
  <c r="U798" i="5" s="1"/>
  <c r="U750" i="5"/>
  <c r="T750" i="5"/>
  <c r="S798" i="5" s="1"/>
  <c r="S750" i="5"/>
  <c r="R750" i="5"/>
  <c r="Q750" i="5"/>
  <c r="P750" i="5"/>
  <c r="O798" i="5" s="1"/>
  <c r="O750" i="5"/>
  <c r="N750" i="5"/>
  <c r="M798" i="5" s="1"/>
  <c r="M750" i="5"/>
  <c r="L750" i="5"/>
  <c r="K798" i="5" s="1"/>
  <c r="K750" i="5"/>
  <c r="J750" i="5"/>
  <c r="I750" i="5"/>
  <c r="H750" i="5"/>
  <c r="G798" i="5" s="1"/>
  <c r="G750" i="5"/>
  <c r="F750" i="5"/>
  <c r="E798" i="5" s="1"/>
  <c r="E750" i="5"/>
  <c r="D750" i="5"/>
  <c r="C798" i="5" s="1"/>
  <c r="C750" i="5"/>
  <c r="B750" i="5"/>
  <c r="AE749" i="5"/>
  <c r="AD749" i="5"/>
  <c r="AC797" i="5" s="1"/>
  <c r="AC749" i="5"/>
  <c r="AB749" i="5"/>
  <c r="AA797" i="5" s="1"/>
  <c r="AA749" i="5"/>
  <c r="Z749" i="5"/>
  <c r="Y797" i="5" s="1"/>
  <c r="Y749" i="5"/>
  <c r="X749" i="5"/>
  <c r="W749" i="5"/>
  <c r="V749" i="5"/>
  <c r="U797" i="5" s="1"/>
  <c r="U749" i="5"/>
  <c r="T749" i="5"/>
  <c r="S797" i="5" s="1"/>
  <c r="S749" i="5"/>
  <c r="R749" i="5"/>
  <c r="Q797" i="5" s="1"/>
  <c r="Q749" i="5"/>
  <c r="P749" i="5"/>
  <c r="O749" i="5"/>
  <c r="N749" i="5"/>
  <c r="M797" i="5" s="1"/>
  <c r="M749" i="5"/>
  <c r="L749" i="5"/>
  <c r="K797" i="5" s="1"/>
  <c r="K749" i="5"/>
  <c r="J749" i="5"/>
  <c r="I797" i="5" s="1"/>
  <c r="I749" i="5"/>
  <c r="H749" i="5"/>
  <c r="G749" i="5"/>
  <c r="F749" i="5"/>
  <c r="E797" i="5" s="1"/>
  <c r="E749" i="5"/>
  <c r="D749" i="5"/>
  <c r="C797" i="5" s="1"/>
  <c r="C749" i="5"/>
  <c r="B749" i="5"/>
  <c r="AF748" i="5"/>
  <c r="AE748" i="5"/>
  <c r="AD748" i="5"/>
  <c r="AC748" i="5"/>
  <c r="AB796" i="5" s="1"/>
  <c r="AB748" i="5"/>
  <c r="AA748" i="5"/>
  <c r="Z796" i="5" s="1"/>
  <c r="Z748" i="5"/>
  <c r="Y748" i="5"/>
  <c r="X796" i="5" s="1"/>
  <c r="X748" i="5"/>
  <c r="W748" i="5"/>
  <c r="V748" i="5"/>
  <c r="U748" i="5"/>
  <c r="T796" i="5" s="1"/>
  <c r="T748" i="5"/>
  <c r="S748" i="5"/>
  <c r="R796" i="5" s="1"/>
  <c r="R748" i="5"/>
  <c r="Q748" i="5"/>
  <c r="P796" i="5" s="1"/>
  <c r="P748" i="5"/>
  <c r="O748" i="5"/>
  <c r="N748" i="5"/>
  <c r="M748" i="5"/>
  <c r="L796" i="5" s="1"/>
  <c r="L748" i="5"/>
  <c r="K748" i="5"/>
  <c r="J796" i="5" s="1"/>
  <c r="J748" i="5"/>
  <c r="I748" i="5"/>
  <c r="H796" i="5" s="1"/>
  <c r="H748" i="5"/>
  <c r="G748" i="5"/>
  <c r="F748" i="5"/>
  <c r="E748" i="5"/>
  <c r="D796" i="5" s="1"/>
  <c r="D748" i="5"/>
  <c r="C748" i="5"/>
  <c r="B796" i="5" s="1"/>
  <c r="B748" i="5"/>
  <c r="AG747" i="5"/>
  <c r="AF795" i="5" s="1"/>
  <c r="AF747" i="5"/>
  <c r="AE747" i="5"/>
  <c r="AD747" i="5"/>
  <c r="AC747" i="5"/>
  <c r="AB795" i="5" s="1"/>
  <c r="AB747" i="5"/>
  <c r="AA747" i="5"/>
  <c r="Z795" i="5" s="1"/>
  <c r="Z747" i="5"/>
  <c r="Y747" i="5"/>
  <c r="X795" i="5" s="1"/>
  <c r="X747" i="5"/>
  <c r="W747" i="5"/>
  <c r="V747" i="5"/>
  <c r="U747" i="5"/>
  <c r="T795" i="5" s="1"/>
  <c r="T747" i="5"/>
  <c r="S747" i="5"/>
  <c r="R795" i="5" s="1"/>
  <c r="R747" i="5"/>
  <c r="Q747" i="5"/>
  <c r="P795" i="5" s="1"/>
  <c r="P747" i="5"/>
  <c r="O747" i="5"/>
  <c r="N747" i="5"/>
  <c r="M747" i="5"/>
  <c r="L795" i="5" s="1"/>
  <c r="L747" i="5"/>
  <c r="K747" i="5"/>
  <c r="J795" i="5" s="1"/>
  <c r="J747" i="5"/>
  <c r="I747" i="5"/>
  <c r="H795" i="5" s="1"/>
  <c r="H747" i="5"/>
  <c r="G747" i="5"/>
  <c r="F747" i="5"/>
  <c r="E747" i="5"/>
  <c r="D795" i="5" s="1"/>
  <c r="D747" i="5"/>
  <c r="C747" i="5"/>
  <c r="B795" i="5" s="1"/>
  <c r="B747" i="5"/>
  <c r="AH746" i="5"/>
  <c r="AG794" i="5" s="1"/>
  <c r="AG746" i="5"/>
  <c r="AF746" i="5"/>
  <c r="AE746" i="5"/>
  <c r="AD746" i="5"/>
  <c r="AC794" i="5" s="1"/>
  <c r="AC746" i="5"/>
  <c r="AB746" i="5"/>
  <c r="AA794" i="5" s="1"/>
  <c r="AA746" i="5"/>
  <c r="Z746" i="5"/>
  <c r="Y794" i="5" s="1"/>
  <c r="Y746" i="5"/>
  <c r="X746" i="5"/>
  <c r="W746" i="5"/>
  <c r="V746" i="5"/>
  <c r="U794" i="5" s="1"/>
  <c r="U746" i="5"/>
  <c r="T746" i="5"/>
  <c r="S794" i="5" s="1"/>
  <c r="S746" i="5"/>
  <c r="R746" i="5"/>
  <c r="Q794" i="5" s="1"/>
  <c r="Q746" i="5"/>
  <c r="P746" i="5"/>
  <c r="O746" i="5"/>
  <c r="N746" i="5"/>
  <c r="M794" i="5" s="1"/>
  <c r="M746" i="5"/>
  <c r="L746" i="5"/>
  <c r="K794" i="5" s="1"/>
  <c r="K746" i="5"/>
  <c r="J746" i="5"/>
  <c r="I794" i="5" s="1"/>
  <c r="I746" i="5"/>
  <c r="H746" i="5"/>
  <c r="G746" i="5"/>
  <c r="F746" i="5"/>
  <c r="E794" i="5" s="1"/>
  <c r="E746" i="5"/>
  <c r="D746" i="5"/>
  <c r="C794" i="5" s="1"/>
  <c r="C746" i="5"/>
  <c r="B746" i="5"/>
  <c r="AI745" i="5"/>
  <c r="AH745" i="5"/>
  <c r="AG745" i="5"/>
  <c r="AF745" i="5"/>
  <c r="AE793" i="5" s="1"/>
  <c r="AE745" i="5"/>
  <c r="AD745" i="5"/>
  <c r="AC793" i="5" s="1"/>
  <c r="AC745" i="5"/>
  <c r="AB745" i="5"/>
  <c r="AA793" i="5" s="1"/>
  <c r="AA745" i="5"/>
  <c r="Z745" i="5"/>
  <c r="Y745" i="5"/>
  <c r="X745" i="5"/>
  <c r="W793" i="5" s="1"/>
  <c r="W745" i="5"/>
  <c r="V745" i="5"/>
  <c r="U793" i="5" s="1"/>
  <c r="U745" i="5"/>
  <c r="T745" i="5"/>
  <c r="S793" i="5" s="1"/>
  <c r="S745" i="5"/>
  <c r="R745" i="5"/>
  <c r="Q745" i="5"/>
  <c r="P745" i="5"/>
  <c r="O793" i="5" s="1"/>
  <c r="O745" i="5"/>
  <c r="N745" i="5"/>
  <c r="M793" i="5" s="1"/>
  <c r="M745" i="5"/>
  <c r="L745" i="5"/>
  <c r="K793" i="5" s="1"/>
  <c r="K745" i="5"/>
  <c r="J745" i="5"/>
  <c r="I745" i="5"/>
  <c r="H745" i="5"/>
  <c r="G793" i="5" s="1"/>
  <c r="G745" i="5"/>
  <c r="F745" i="5"/>
  <c r="E793" i="5" s="1"/>
  <c r="E745" i="5"/>
  <c r="D745" i="5"/>
  <c r="C793" i="5" s="1"/>
  <c r="C745" i="5"/>
  <c r="B745" i="5"/>
  <c r="AJ744" i="5"/>
  <c r="AI744" i="5"/>
  <c r="AH792" i="5" s="1"/>
  <c r="AH744" i="5"/>
  <c r="AG744" i="5"/>
  <c r="AF792" i="5" s="1"/>
  <c r="AF744" i="5"/>
  <c r="AE744" i="5"/>
  <c r="AD792" i="5" s="1"/>
  <c r="AD744" i="5"/>
  <c r="AC744" i="5"/>
  <c r="AB744" i="5"/>
  <c r="AA744" i="5"/>
  <c r="Z792" i="5" s="1"/>
  <c r="Z744" i="5"/>
  <c r="Y744" i="5"/>
  <c r="X792" i="5" s="1"/>
  <c r="X744" i="5"/>
  <c r="W744" i="5"/>
  <c r="V792" i="5" s="1"/>
  <c r="V744" i="5"/>
  <c r="U744" i="5"/>
  <c r="T744" i="5"/>
  <c r="S744" i="5"/>
  <c r="R792" i="5" s="1"/>
  <c r="R744" i="5"/>
  <c r="Q744" i="5"/>
  <c r="P792" i="5" s="1"/>
  <c r="P744" i="5"/>
  <c r="O744" i="5"/>
  <c r="N792" i="5" s="1"/>
  <c r="N744" i="5"/>
  <c r="M744" i="5"/>
  <c r="L744" i="5"/>
  <c r="K744" i="5"/>
  <c r="J792" i="5" s="1"/>
  <c r="J744" i="5"/>
  <c r="I744" i="5"/>
  <c r="H792" i="5" s="1"/>
  <c r="H744" i="5"/>
  <c r="G744" i="5"/>
  <c r="F792" i="5" s="1"/>
  <c r="F744" i="5"/>
  <c r="E744" i="5"/>
  <c r="D744" i="5"/>
  <c r="C744" i="5"/>
  <c r="B792" i="5" s="1"/>
  <c r="B744" i="5"/>
  <c r="AK743" i="5"/>
  <c r="AJ791" i="5" s="1"/>
  <c r="AJ743" i="5"/>
  <c r="AI743" i="5"/>
  <c r="AH791" i="5" s="1"/>
  <c r="AH743" i="5"/>
  <c r="AG743" i="5"/>
  <c r="AF743" i="5"/>
  <c r="AE743" i="5"/>
  <c r="AD791" i="5" s="1"/>
  <c r="AD743" i="5"/>
  <c r="AC743" i="5"/>
  <c r="AB791" i="5" s="1"/>
  <c r="AB743" i="5"/>
  <c r="AA743" i="5"/>
  <c r="Z791" i="5" s="1"/>
  <c r="Z743" i="5"/>
  <c r="Y743" i="5"/>
  <c r="X743" i="5"/>
  <c r="W743" i="5"/>
  <c r="V791" i="5" s="1"/>
  <c r="V743" i="5"/>
  <c r="U743" i="5"/>
  <c r="T791" i="5" s="1"/>
  <c r="T743" i="5"/>
  <c r="S743" i="5"/>
  <c r="R791" i="5" s="1"/>
  <c r="R743" i="5"/>
  <c r="Q743" i="5"/>
  <c r="P743" i="5"/>
  <c r="O743" i="5"/>
  <c r="N791" i="5" s="1"/>
  <c r="N743" i="5"/>
  <c r="M743" i="5"/>
  <c r="L791" i="5" s="1"/>
  <c r="L743" i="5"/>
  <c r="K743" i="5"/>
  <c r="J791" i="5" s="1"/>
  <c r="J743" i="5"/>
  <c r="I743" i="5"/>
  <c r="H743" i="5"/>
  <c r="G743" i="5"/>
  <c r="F791" i="5" s="1"/>
  <c r="F743" i="5"/>
  <c r="E743" i="5"/>
  <c r="D791" i="5" s="1"/>
  <c r="D743" i="5"/>
  <c r="C743" i="5"/>
  <c r="B791" i="5" s="1"/>
  <c r="B743" i="5"/>
  <c r="AL742" i="5"/>
  <c r="AK742" i="5"/>
  <c r="AJ742" i="5"/>
  <c r="AI790" i="5" s="1"/>
  <c r="AI742" i="5"/>
  <c r="AH742" i="5"/>
  <c r="AG790" i="5" s="1"/>
  <c r="AG742" i="5"/>
  <c r="AF742" i="5"/>
  <c r="AE790" i="5" s="1"/>
  <c r="AE742" i="5"/>
  <c r="AD742" i="5"/>
  <c r="AC742" i="5"/>
  <c r="AB742" i="5"/>
  <c r="AA790" i="5" s="1"/>
  <c r="AA742" i="5"/>
  <c r="Z742" i="5"/>
  <c r="Y790" i="5" s="1"/>
  <c r="Y742" i="5"/>
  <c r="X742" i="5"/>
  <c r="W790" i="5" s="1"/>
  <c r="W742" i="5"/>
  <c r="V742" i="5"/>
  <c r="U742" i="5"/>
  <c r="T742" i="5"/>
  <c r="S790" i="5" s="1"/>
  <c r="S742" i="5"/>
  <c r="R742" i="5"/>
  <c r="Q790" i="5" s="1"/>
  <c r="Q742" i="5"/>
  <c r="P742" i="5"/>
  <c r="O790" i="5" s="1"/>
  <c r="O742" i="5"/>
  <c r="N742" i="5"/>
  <c r="M742" i="5"/>
  <c r="L742" i="5"/>
  <c r="K790" i="5" s="1"/>
  <c r="K742" i="5"/>
  <c r="J742" i="5"/>
  <c r="I790" i="5" s="1"/>
  <c r="I742" i="5"/>
  <c r="H742" i="5"/>
  <c r="G790" i="5" s="1"/>
  <c r="G742" i="5"/>
  <c r="F742" i="5"/>
  <c r="E742" i="5"/>
  <c r="D742" i="5"/>
  <c r="C790" i="5" s="1"/>
  <c r="C742" i="5"/>
  <c r="B742" i="5"/>
  <c r="AM741" i="5"/>
  <c r="AL741" i="5"/>
  <c r="AK789" i="5" s="1"/>
  <c r="AK741" i="5"/>
  <c r="AJ741" i="5"/>
  <c r="AI741" i="5"/>
  <c r="AH741" i="5"/>
  <c r="AG789" i="5" s="1"/>
  <c r="AG741" i="5"/>
  <c r="AF741" i="5"/>
  <c r="AE789" i="5" s="1"/>
  <c r="AE741" i="5"/>
  <c r="AD741" i="5"/>
  <c r="AC789" i="5" s="1"/>
  <c r="AC741" i="5"/>
  <c r="AB741" i="5"/>
  <c r="AA741" i="5"/>
  <c r="Z741" i="5"/>
  <c r="Y789" i="5" s="1"/>
  <c r="Y741" i="5"/>
  <c r="X741" i="5"/>
  <c r="W789" i="5" s="1"/>
  <c r="W741" i="5"/>
  <c r="V741" i="5"/>
  <c r="U789" i="5" s="1"/>
  <c r="U741" i="5"/>
  <c r="T741" i="5"/>
  <c r="S741" i="5"/>
  <c r="R741" i="5"/>
  <c r="Q789" i="5" s="1"/>
  <c r="Q741" i="5"/>
  <c r="P741" i="5"/>
  <c r="O789" i="5" s="1"/>
  <c r="O741" i="5"/>
  <c r="N741" i="5"/>
  <c r="M789" i="5" s="1"/>
  <c r="M741" i="5"/>
  <c r="L741" i="5"/>
  <c r="K741" i="5"/>
  <c r="J741" i="5"/>
  <c r="I789" i="5" s="1"/>
  <c r="I741" i="5"/>
  <c r="H741" i="5"/>
  <c r="G789" i="5" s="1"/>
  <c r="G741" i="5"/>
  <c r="F741" i="5"/>
  <c r="E789" i="5" s="1"/>
  <c r="E741" i="5"/>
  <c r="D741" i="5"/>
  <c r="C741" i="5"/>
  <c r="B741" i="5"/>
  <c r="AN740" i="5"/>
  <c r="AM740" i="5"/>
  <c r="AL788" i="5" s="1"/>
  <c r="AL740" i="5"/>
  <c r="AK740" i="5"/>
  <c r="AJ788" i="5" s="1"/>
  <c r="AJ740" i="5"/>
  <c r="AI740" i="5"/>
  <c r="AH740" i="5"/>
  <c r="AG740" i="5"/>
  <c r="AF788" i="5" s="1"/>
  <c r="AF740" i="5"/>
  <c r="AE740" i="5"/>
  <c r="AD788" i="5" s="1"/>
  <c r="AD740" i="5"/>
  <c r="AC740" i="5"/>
  <c r="AB788" i="5" s="1"/>
  <c r="AB740" i="5"/>
  <c r="AA740" i="5"/>
  <c r="Z740" i="5"/>
  <c r="Y740" i="5"/>
  <c r="X788" i="5" s="1"/>
  <c r="X740" i="5"/>
  <c r="W740" i="5"/>
  <c r="V788" i="5" s="1"/>
  <c r="V740" i="5"/>
  <c r="U740" i="5"/>
  <c r="T788" i="5" s="1"/>
  <c r="T740" i="5"/>
  <c r="S740" i="5"/>
  <c r="R740" i="5"/>
  <c r="Q740" i="5"/>
  <c r="P788" i="5" s="1"/>
  <c r="P740" i="5"/>
  <c r="O740" i="5"/>
  <c r="N788" i="5" s="1"/>
  <c r="N740" i="5"/>
  <c r="M740" i="5"/>
  <c r="L788" i="5" s="1"/>
  <c r="L740" i="5"/>
  <c r="K740" i="5"/>
  <c r="J740" i="5"/>
  <c r="I740" i="5"/>
  <c r="H788" i="5" s="1"/>
  <c r="H740" i="5"/>
  <c r="G740" i="5"/>
  <c r="F788" i="5" s="1"/>
  <c r="F740" i="5"/>
  <c r="E740" i="5"/>
  <c r="D788" i="5" s="1"/>
  <c r="D740" i="5"/>
  <c r="C740" i="5"/>
  <c r="B740" i="5"/>
  <c r="AO739" i="5"/>
  <c r="AN787" i="5" s="1"/>
  <c r="AN739" i="5"/>
  <c r="AM739" i="5"/>
  <c r="AL787" i="5" s="1"/>
  <c r="AL739" i="5"/>
  <c r="AK739" i="5"/>
  <c r="AJ787" i="5" s="1"/>
  <c r="AJ739" i="5"/>
  <c r="AI739" i="5"/>
  <c r="AH739" i="5"/>
  <c r="AG739" i="5"/>
  <c r="AF787" i="5" s="1"/>
  <c r="AF739" i="5"/>
  <c r="AE739" i="5"/>
  <c r="AD787" i="5" s="1"/>
  <c r="AD739" i="5"/>
  <c r="AC739" i="5"/>
  <c r="AB787" i="5" s="1"/>
  <c r="AB739" i="5"/>
  <c r="AA739" i="5"/>
  <c r="Z739" i="5"/>
  <c r="Y739" i="5"/>
  <c r="X787" i="5" s="1"/>
  <c r="X739" i="5"/>
  <c r="W739" i="5"/>
  <c r="V787" i="5" s="1"/>
  <c r="V739" i="5"/>
  <c r="U739" i="5"/>
  <c r="T787" i="5" s="1"/>
  <c r="T739" i="5"/>
  <c r="S739" i="5"/>
  <c r="R739" i="5"/>
  <c r="Q739" i="5"/>
  <c r="P787" i="5" s="1"/>
  <c r="P739" i="5"/>
  <c r="O739" i="5"/>
  <c r="N787" i="5" s="1"/>
  <c r="N739" i="5"/>
  <c r="M739" i="5"/>
  <c r="L787" i="5" s="1"/>
  <c r="L739" i="5"/>
  <c r="K739" i="5"/>
  <c r="J739" i="5"/>
  <c r="I739" i="5"/>
  <c r="H787" i="5" s="1"/>
  <c r="H739" i="5"/>
  <c r="G739" i="5"/>
  <c r="F787" i="5" s="1"/>
  <c r="F739" i="5"/>
  <c r="E739" i="5"/>
  <c r="D787" i="5" s="1"/>
  <c r="D739" i="5"/>
  <c r="C739" i="5"/>
  <c r="B739" i="5"/>
  <c r="C738" i="5"/>
  <c r="D738" i="5" s="1"/>
  <c r="E738" i="5" s="1"/>
  <c r="F738" i="5" s="1"/>
  <c r="G738" i="5" s="1"/>
  <c r="H738" i="5" s="1"/>
  <c r="I738" i="5" s="1"/>
  <c r="J738" i="5" s="1"/>
  <c r="K738" i="5" s="1"/>
  <c r="L738" i="5" s="1"/>
  <c r="M738" i="5" s="1"/>
  <c r="N738" i="5" s="1"/>
  <c r="O738" i="5" s="1"/>
  <c r="P738" i="5" s="1"/>
  <c r="Q738" i="5" s="1"/>
  <c r="R738" i="5" s="1"/>
  <c r="S738" i="5" s="1"/>
  <c r="T738" i="5" s="1"/>
  <c r="U738" i="5" s="1"/>
  <c r="V738" i="5" s="1"/>
  <c r="W738" i="5" s="1"/>
  <c r="X738" i="5" s="1"/>
  <c r="Y738" i="5" s="1"/>
  <c r="Z738" i="5" s="1"/>
  <c r="AA738" i="5" s="1"/>
  <c r="AB738" i="5" s="1"/>
  <c r="AC738" i="5" s="1"/>
  <c r="AD738" i="5" s="1"/>
  <c r="AE738" i="5" s="1"/>
  <c r="AF738" i="5" s="1"/>
  <c r="AG738" i="5" s="1"/>
  <c r="AH738" i="5" s="1"/>
  <c r="AI738" i="5" s="1"/>
  <c r="AJ738" i="5" s="1"/>
  <c r="AK738" i="5" s="1"/>
  <c r="AL738" i="5" s="1"/>
  <c r="AM738" i="5" s="1"/>
  <c r="AN738" i="5" s="1"/>
  <c r="AO738" i="5" s="1"/>
  <c r="AO728" i="5"/>
  <c r="AO729" i="5" s="1"/>
  <c r="AO730" i="5" s="1"/>
  <c r="AN727" i="5"/>
  <c r="AN728" i="5" s="1"/>
  <c r="AM727" i="5"/>
  <c r="AM728" i="5" s="1"/>
  <c r="AL727" i="5"/>
  <c r="AL728" i="5" s="1"/>
  <c r="AK727" i="5"/>
  <c r="AK728" i="5" s="1"/>
  <c r="AJ727" i="5"/>
  <c r="AJ728" i="5" s="1"/>
  <c r="AI727" i="5"/>
  <c r="AI728" i="5" s="1"/>
  <c r="AH727" i="5"/>
  <c r="AH728" i="5" s="1"/>
  <c r="AG727" i="5"/>
  <c r="AG728" i="5" s="1"/>
  <c r="AF727" i="5"/>
  <c r="AF728" i="5" s="1"/>
  <c r="AE727" i="5"/>
  <c r="AE728" i="5" s="1"/>
  <c r="AD727" i="5"/>
  <c r="AD728" i="5" s="1"/>
  <c r="AC727" i="5"/>
  <c r="AC728" i="5" s="1"/>
  <c r="AB727" i="5"/>
  <c r="AB728" i="5" s="1"/>
  <c r="AA727" i="5"/>
  <c r="AA728" i="5" s="1"/>
  <c r="Z727" i="5"/>
  <c r="Z728" i="5" s="1"/>
  <c r="Y727" i="5"/>
  <c r="Y728" i="5" s="1"/>
  <c r="X727" i="5"/>
  <c r="X728" i="5" s="1"/>
  <c r="W727" i="5"/>
  <c r="W728" i="5" s="1"/>
  <c r="V727" i="5"/>
  <c r="V728" i="5" s="1"/>
  <c r="U727" i="5"/>
  <c r="U728" i="5" s="1"/>
  <c r="T727" i="5"/>
  <c r="T728" i="5" s="1"/>
  <c r="S727" i="5"/>
  <c r="S728" i="5" s="1"/>
  <c r="R727" i="5"/>
  <c r="R728" i="5" s="1"/>
  <c r="Q727" i="5"/>
  <c r="Q728" i="5" s="1"/>
  <c r="P727" i="5"/>
  <c r="P728" i="5" s="1"/>
  <c r="O727" i="5"/>
  <c r="O728" i="5" s="1"/>
  <c r="N727" i="5"/>
  <c r="N728" i="5" s="1"/>
  <c r="M727" i="5"/>
  <c r="M728" i="5" s="1"/>
  <c r="L727" i="5"/>
  <c r="L728" i="5" s="1"/>
  <c r="K727" i="5"/>
  <c r="K728" i="5" s="1"/>
  <c r="J727" i="5"/>
  <c r="J728" i="5" s="1"/>
  <c r="I727" i="5"/>
  <c r="I728" i="5" s="1"/>
  <c r="H727" i="5"/>
  <c r="H728" i="5" s="1"/>
  <c r="G727" i="5"/>
  <c r="G728" i="5" s="1"/>
  <c r="F727" i="5"/>
  <c r="F728" i="5" s="1"/>
  <c r="E727" i="5"/>
  <c r="E728" i="5" s="1"/>
  <c r="D727" i="5"/>
  <c r="D728" i="5" s="1"/>
  <c r="C727" i="5"/>
  <c r="C728" i="5" s="1"/>
  <c r="B727" i="5"/>
  <c r="B728" i="5" s="1"/>
  <c r="C638" i="5"/>
  <c r="D638" i="5" s="1"/>
  <c r="E638" i="5" s="1"/>
  <c r="F638" i="5" s="1"/>
  <c r="G638" i="5" s="1"/>
  <c r="H638" i="5" s="1"/>
  <c r="I638" i="5" s="1"/>
  <c r="J638" i="5" s="1"/>
  <c r="K638" i="5" s="1"/>
  <c r="L638" i="5" s="1"/>
  <c r="M638" i="5" s="1"/>
  <c r="N638" i="5" s="1"/>
  <c r="O638" i="5" s="1"/>
  <c r="P638" i="5" s="1"/>
  <c r="Q638" i="5" s="1"/>
  <c r="R638" i="5" s="1"/>
  <c r="S638" i="5" s="1"/>
  <c r="T638" i="5" s="1"/>
  <c r="U638" i="5" s="1"/>
  <c r="V638" i="5" s="1"/>
  <c r="W638" i="5" s="1"/>
  <c r="X638" i="5" s="1"/>
  <c r="Y638" i="5" s="1"/>
  <c r="Z638" i="5" s="1"/>
  <c r="AA638" i="5" s="1"/>
  <c r="AB638" i="5" s="1"/>
  <c r="AC638" i="5" s="1"/>
  <c r="AD638" i="5" s="1"/>
  <c r="AE638" i="5" s="1"/>
  <c r="AF638" i="5" s="1"/>
  <c r="AG638" i="5" s="1"/>
  <c r="AH638" i="5" s="1"/>
  <c r="AI638" i="5" s="1"/>
  <c r="AJ638" i="5" s="1"/>
  <c r="AK638" i="5" s="1"/>
  <c r="AL638" i="5" s="1"/>
  <c r="AM638" i="5" s="1"/>
  <c r="AN638" i="5" s="1"/>
  <c r="AO638" i="5" s="1"/>
  <c r="AO628" i="5"/>
  <c r="AO629" i="5" s="1"/>
  <c r="AO630" i="5" s="1"/>
  <c r="AN627" i="5"/>
  <c r="AN628" i="5" s="1"/>
  <c r="AM627" i="5"/>
  <c r="AM628" i="5" s="1"/>
  <c r="AL627" i="5"/>
  <c r="AL628" i="5" s="1"/>
  <c r="AK627" i="5"/>
  <c r="AK628" i="5" s="1"/>
  <c r="AJ627" i="5"/>
  <c r="AJ628" i="5" s="1"/>
  <c r="AI627" i="5"/>
  <c r="AI628" i="5" s="1"/>
  <c r="AH627" i="5"/>
  <c r="AH628" i="5" s="1"/>
  <c r="AG627" i="5"/>
  <c r="AG628" i="5" s="1"/>
  <c r="AF627" i="5"/>
  <c r="AF628" i="5" s="1"/>
  <c r="AE627" i="5"/>
  <c r="AE628" i="5" s="1"/>
  <c r="AD627" i="5"/>
  <c r="AD628" i="5" s="1"/>
  <c r="AC627" i="5"/>
  <c r="AC628" i="5" s="1"/>
  <c r="AB627" i="5"/>
  <c r="AB628" i="5" s="1"/>
  <c r="AA627" i="5"/>
  <c r="AA628" i="5" s="1"/>
  <c r="Z627" i="5"/>
  <c r="Z628" i="5" s="1"/>
  <c r="Y627" i="5"/>
  <c r="Y628" i="5" s="1"/>
  <c r="X627" i="5"/>
  <c r="X628" i="5" s="1"/>
  <c r="W627" i="5"/>
  <c r="W628" i="5" s="1"/>
  <c r="V627" i="5"/>
  <c r="V628" i="5" s="1"/>
  <c r="U627" i="5"/>
  <c r="U628" i="5" s="1"/>
  <c r="T627" i="5"/>
  <c r="T628" i="5" s="1"/>
  <c r="S627" i="5"/>
  <c r="S628" i="5" s="1"/>
  <c r="R627" i="5"/>
  <c r="R628" i="5" s="1"/>
  <c r="Q627" i="5"/>
  <c r="Q628" i="5" s="1"/>
  <c r="P627" i="5"/>
  <c r="P628" i="5" s="1"/>
  <c r="O627" i="5"/>
  <c r="O628" i="5" s="1"/>
  <c r="N627" i="5"/>
  <c r="N628" i="5" s="1"/>
  <c r="M627" i="5"/>
  <c r="M628" i="5" s="1"/>
  <c r="L627" i="5"/>
  <c r="L628" i="5" s="1"/>
  <c r="K627" i="5"/>
  <c r="K628" i="5" s="1"/>
  <c r="J627" i="5"/>
  <c r="J628" i="5" s="1"/>
  <c r="I627" i="5"/>
  <c r="I628" i="5" s="1"/>
  <c r="H627" i="5"/>
  <c r="H628" i="5" s="1"/>
  <c r="G627" i="5"/>
  <c r="G628" i="5" s="1"/>
  <c r="F627" i="5"/>
  <c r="F628" i="5" s="1"/>
  <c r="E627" i="5"/>
  <c r="E628" i="5" s="1"/>
  <c r="D627" i="5"/>
  <c r="D628" i="5" s="1"/>
  <c r="C627" i="5"/>
  <c r="C628" i="5" s="1"/>
  <c r="B627" i="5"/>
  <c r="B628" i="5" s="1"/>
  <c r="C538" i="5"/>
  <c r="D538" i="5" s="1"/>
  <c r="E538" i="5" s="1"/>
  <c r="F538" i="5" s="1"/>
  <c r="G538" i="5" s="1"/>
  <c r="H538" i="5" s="1"/>
  <c r="I538" i="5" s="1"/>
  <c r="J538" i="5" s="1"/>
  <c r="K538" i="5" s="1"/>
  <c r="L538" i="5" s="1"/>
  <c r="M538" i="5" s="1"/>
  <c r="N538" i="5" s="1"/>
  <c r="O538" i="5" s="1"/>
  <c r="P538" i="5" s="1"/>
  <c r="Q538" i="5" s="1"/>
  <c r="R538" i="5" s="1"/>
  <c r="S538" i="5" s="1"/>
  <c r="T538" i="5" s="1"/>
  <c r="U538" i="5" s="1"/>
  <c r="V538" i="5" s="1"/>
  <c r="W538" i="5" s="1"/>
  <c r="X538" i="5" s="1"/>
  <c r="Y538" i="5" s="1"/>
  <c r="Z538" i="5" s="1"/>
  <c r="AA538" i="5" s="1"/>
  <c r="AB538" i="5" s="1"/>
  <c r="AC538" i="5" s="1"/>
  <c r="AD538" i="5" s="1"/>
  <c r="AE538" i="5" s="1"/>
  <c r="AF538" i="5" s="1"/>
  <c r="AG538" i="5" s="1"/>
  <c r="AH538" i="5" s="1"/>
  <c r="AI538" i="5" s="1"/>
  <c r="AJ538" i="5" s="1"/>
  <c r="AK538" i="5" s="1"/>
  <c r="AL538" i="5" s="1"/>
  <c r="AM538" i="5" s="1"/>
  <c r="AN538" i="5" s="1"/>
  <c r="AO538" i="5" s="1"/>
  <c r="AO528" i="5"/>
  <c r="AO529" i="5" s="1"/>
  <c r="AO530" i="5" s="1"/>
  <c r="AN527" i="5"/>
  <c r="AN528" i="5" s="1"/>
  <c r="AM527" i="5"/>
  <c r="AM528" i="5" s="1"/>
  <c r="AL527" i="5"/>
  <c r="AL528" i="5" s="1"/>
  <c r="AK527" i="5"/>
  <c r="AK528" i="5" s="1"/>
  <c r="AJ527" i="5"/>
  <c r="AJ528" i="5" s="1"/>
  <c r="AI527" i="5"/>
  <c r="AI528" i="5" s="1"/>
  <c r="AH527" i="5"/>
  <c r="AH528" i="5" s="1"/>
  <c r="AG527" i="5"/>
  <c r="AG528" i="5" s="1"/>
  <c r="AF527" i="5"/>
  <c r="AF528" i="5" s="1"/>
  <c r="AE527" i="5"/>
  <c r="AE528" i="5" s="1"/>
  <c r="AD527" i="5"/>
  <c r="AD528" i="5" s="1"/>
  <c r="AC527" i="5"/>
  <c r="AC528" i="5" s="1"/>
  <c r="AB527" i="5"/>
  <c r="AB528" i="5" s="1"/>
  <c r="AA527" i="5"/>
  <c r="AA528" i="5" s="1"/>
  <c r="Z527" i="5"/>
  <c r="Z528" i="5" s="1"/>
  <c r="Y527" i="5"/>
  <c r="Y528" i="5" s="1"/>
  <c r="X527" i="5"/>
  <c r="X528" i="5" s="1"/>
  <c r="W527" i="5"/>
  <c r="W528" i="5" s="1"/>
  <c r="V527" i="5"/>
  <c r="V528" i="5" s="1"/>
  <c r="U527" i="5"/>
  <c r="U528" i="5" s="1"/>
  <c r="T527" i="5"/>
  <c r="T528" i="5" s="1"/>
  <c r="S527" i="5"/>
  <c r="S528" i="5" s="1"/>
  <c r="R527" i="5"/>
  <c r="R528" i="5" s="1"/>
  <c r="Q527" i="5"/>
  <c r="Q528" i="5" s="1"/>
  <c r="P527" i="5"/>
  <c r="P528" i="5" s="1"/>
  <c r="O527" i="5"/>
  <c r="O528" i="5" s="1"/>
  <c r="N527" i="5"/>
  <c r="N528" i="5" s="1"/>
  <c r="M527" i="5"/>
  <c r="M528" i="5" s="1"/>
  <c r="L527" i="5"/>
  <c r="L528" i="5" s="1"/>
  <c r="K527" i="5"/>
  <c r="K528" i="5" s="1"/>
  <c r="J527" i="5"/>
  <c r="J528" i="5" s="1"/>
  <c r="I527" i="5"/>
  <c r="I528" i="5" s="1"/>
  <c r="H527" i="5"/>
  <c r="H528" i="5" s="1"/>
  <c r="G527" i="5"/>
  <c r="G528" i="5" s="1"/>
  <c r="F527" i="5"/>
  <c r="F528" i="5" s="1"/>
  <c r="E527" i="5"/>
  <c r="E528" i="5" s="1"/>
  <c r="D527" i="5"/>
  <c r="D528" i="5" s="1"/>
  <c r="C527" i="5"/>
  <c r="C528" i="5" s="1"/>
  <c r="B527" i="5"/>
  <c r="B528" i="5" s="1"/>
  <c r="C438" i="5"/>
  <c r="D438" i="5" s="1"/>
  <c r="E438" i="5" s="1"/>
  <c r="F438" i="5" s="1"/>
  <c r="G438" i="5" s="1"/>
  <c r="H438" i="5" s="1"/>
  <c r="I438" i="5" s="1"/>
  <c r="J438" i="5" s="1"/>
  <c r="K438" i="5" s="1"/>
  <c r="L438" i="5" s="1"/>
  <c r="M438" i="5" s="1"/>
  <c r="N438" i="5" s="1"/>
  <c r="O438" i="5" s="1"/>
  <c r="P438" i="5" s="1"/>
  <c r="Q438" i="5" s="1"/>
  <c r="R438" i="5" s="1"/>
  <c r="S438" i="5" s="1"/>
  <c r="T438" i="5" s="1"/>
  <c r="U438" i="5" s="1"/>
  <c r="V438" i="5" s="1"/>
  <c r="W438" i="5" s="1"/>
  <c r="X438" i="5" s="1"/>
  <c r="Y438" i="5" s="1"/>
  <c r="Z438" i="5" s="1"/>
  <c r="AA438" i="5" s="1"/>
  <c r="AB438" i="5" s="1"/>
  <c r="AC438" i="5" s="1"/>
  <c r="AD438" i="5" s="1"/>
  <c r="AE438" i="5" s="1"/>
  <c r="AF438" i="5" s="1"/>
  <c r="AG438" i="5" s="1"/>
  <c r="AH438" i="5" s="1"/>
  <c r="AI438" i="5" s="1"/>
  <c r="AJ438" i="5" s="1"/>
  <c r="AK438" i="5" s="1"/>
  <c r="AL438" i="5" s="1"/>
  <c r="AM438" i="5" s="1"/>
  <c r="AN438" i="5" s="1"/>
  <c r="AO438" i="5" s="1"/>
  <c r="N804" i="5" l="1"/>
  <c r="V804" i="5"/>
  <c r="G805" i="5"/>
  <c r="O805" i="5"/>
  <c r="I806" i="5"/>
  <c r="Q806" i="5"/>
  <c r="D807" i="5"/>
  <c r="L807" i="5"/>
  <c r="T807" i="5"/>
  <c r="H808" i="5"/>
  <c r="P808" i="5"/>
  <c r="E809" i="5"/>
  <c r="M809" i="5"/>
  <c r="AO831" i="5"/>
  <c r="AO428" i="5"/>
  <c r="V799" i="5"/>
  <c r="B800" i="5"/>
  <c r="J800" i="5"/>
  <c r="R800" i="5"/>
  <c r="Z800" i="5"/>
  <c r="G801" i="5"/>
  <c r="O801" i="5"/>
  <c r="W801" i="5"/>
  <c r="E802" i="5"/>
  <c r="M802" i="5"/>
  <c r="U802" i="5"/>
  <c r="D803" i="5"/>
  <c r="L803" i="5"/>
  <c r="T803" i="5"/>
  <c r="D804" i="5"/>
  <c r="L804" i="5"/>
  <c r="T804" i="5"/>
  <c r="E805" i="5"/>
  <c r="M805" i="5"/>
  <c r="U805" i="5"/>
  <c r="G806" i="5"/>
  <c r="O806" i="5"/>
  <c r="B807" i="5"/>
  <c r="J807" i="5"/>
  <c r="R807" i="5"/>
  <c r="F808" i="5"/>
  <c r="N808" i="5"/>
  <c r="C809" i="5"/>
  <c r="K809" i="5"/>
  <c r="I810" i="5"/>
  <c r="Q810" i="5"/>
  <c r="H811" i="5"/>
  <c r="P811" i="5"/>
  <c r="H812" i="5"/>
  <c r="I813" i="5"/>
  <c r="C814" i="5"/>
  <c r="K814" i="5"/>
  <c r="F815" i="5"/>
  <c r="B816" i="5"/>
  <c r="J816" i="5"/>
  <c r="G817" i="5"/>
  <c r="E818" i="5"/>
  <c r="D819" i="5"/>
  <c r="D820" i="5"/>
  <c r="E821" i="5"/>
  <c r="B823" i="5"/>
  <c r="B787" i="5"/>
  <c r="J787" i="5"/>
  <c r="R787" i="5"/>
  <c r="Z787" i="5"/>
  <c r="AH787" i="5"/>
  <c r="B788" i="5"/>
  <c r="J788" i="5"/>
  <c r="R788" i="5"/>
  <c r="Z788" i="5"/>
  <c r="AH788" i="5"/>
  <c r="C789" i="5"/>
  <c r="K789" i="5"/>
  <c r="S789" i="5"/>
  <c r="AA789" i="5"/>
  <c r="AI789" i="5"/>
  <c r="E790" i="5"/>
  <c r="M790" i="5"/>
  <c r="U790" i="5"/>
  <c r="AC790" i="5"/>
  <c r="AK790" i="5"/>
  <c r="H791" i="5"/>
  <c r="P791" i="5"/>
  <c r="X791" i="5"/>
  <c r="AF791" i="5"/>
  <c r="D792" i="5"/>
  <c r="L792" i="5"/>
  <c r="T792" i="5"/>
  <c r="AB792" i="5"/>
  <c r="I793" i="5"/>
  <c r="Q793" i="5"/>
  <c r="Y793" i="5"/>
  <c r="AG793" i="5"/>
  <c r="G794" i="5"/>
  <c r="O794" i="5"/>
  <c r="W794" i="5"/>
  <c r="AE794" i="5"/>
  <c r="F795" i="5"/>
  <c r="N795" i="5"/>
  <c r="V795" i="5"/>
  <c r="AD795" i="5"/>
  <c r="F796" i="5"/>
  <c r="N796" i="5"/>
  <c r="V796" i="5"/>
  <c r="AD796" i="5"/>
  <c r="G797" i="5"/>
  <c r="O797" i="5"/>
  <c r="W797" i="5"/>
  <c r="I798" i="5"/>
  <c r="Q798" i="5"/>
  <c r="Y798" i="5"/>
  <c r="D799" i="5"/>
  <c r="L799" i="5"/>
  <c r="T799" i="5"/>
  <c r="AB799" i="5"/>
  <c r="H800" i="5"/>
  <c r="P800" i="5"/>
  <c r="X800" i="5"/>
  <c r="E801" i="5"/>
  <c r="M801" i="5"/>
  <c r="U801" i="5"/>
  <c r="C802" i="5"/>
  <c r="K802" i="5"/>
  <c r="S802" i="5"/>
  <c r="B803" i="5"/>
  <c r="J803" i="5"/>
  <c r="R803" i="5"/>
  <c r="B804" i="5"/>
  <c r="J804" i="5"/>
  <c r="R804" i="5"/>
  <c r="C805" i="5"/>
  <c r="K805" i="5"/>
  <c r="S805" i="5"/>
  <c r="E806" i="5"/>
  <c r="M806" i="5"/>
  <c r="U806" i="5"/>
  <c r="H807" i="5"/>
  <c r="P807" i="5"/>
  <c r="D808" i="5"/>
  <c r="L808" i="5"/>
  <c r="I809" i="5"/>
  <c r="Q809" i="5"/>
  <c r="C810" i="5"/>
  <c r="G810" i="5"/>
  <c r="K810" i="5"/>
  <c r="O810" i="5"/>
  <c r="B811" i="5"/>
  <c r="F811" i="5"/>
  <c r="J811" i="5"/>
  <c r="N811" i="5"/>
  <c r="B812" i="5"/>
  <c r="F812" i="5"/>
  <c r="J812" i="5"/>
  <c r="N812" i="5"/>
  <c r="C813" i="5"/>
  <c r="G813" i="5"/>
  <c r="K813" i="5"/>
  <c r="E814" i="5"/>
  <c r="I814" i="5"/>
  <c r="M814" i="5"/>
  <c r="D815" i="5"/>
  <c r="H815" i="5"/>
  <c r="L815" i="5"/>
  <c r="D816" i="5"/>
  <c r="H816" i="5"/>
  <c r="E817" i="5"/>
  <c r="I817" i="5"/>
  <c r="C818" i="5"/>
  <c r="G818" i="5"/>
  <c r="B819" i="5"/>
  <c r="F819" i="5"/>
  <c r="B820" i="5"/>
  <c r="F820" i="5"/>
  <c r="C821" i="5"/>
  <c r="E822" i="5"/>
  <c r="D823" i="5"/>
  <c r="E787" i="5"/>
  <c r="I787" i="5"/>
  <c r="M787" i="5"/>
  <c r="Q787" i="5"/>
  <c r="U787" i="5"/>
  <c r="Y787" i="5"/>
  <c r="AC787" i="5"/>
  <c r="AG787" i="5"/>
  <c r="AK787" i="5"/>
  <c r="E788" i="5"/>
  <c r="I788" i="5"/>
  <c r="M788" i="5"/>
  <c r="Q788" i="5"/>
  <c r="U788" i="5"/>
  <c r="Y788" i="5"/>
  <c r="AC788" i="5"/>
  <c r="AG788" i="5"/>
  <c r="AK788" i="5"/>
  <c r="B789" i="5"/>
  <c r="F789" i="5"/>
  <c r="J789" i="5"/>
  <c r="N789" i="5"/>
  <c r="R789" i="5"/>
  <c r="V789" i="5"/>
  <c r="Z789" i="5"/>
  <c r="AD789" i="5"/>
  <c r="AH789" i="5"/>
  <c r="AL789" i="5"/>
  <c r="D790" i="5"/>
  <c r="H790" i="5"/>
  <c r="L790" i="5"/>
  <c r="P790" i="5"/>
  <c r="T790" i="5"/>
  <c r="X790" i="5"/>
  <c r="AB790" i="5"/>
  <c r="AF790" i="5"/>
  <c r="AJ790" i="5"/>
  <c r="C791" i="5"/>
  <c r="G791" i="5"/>
  <c r="K791" i="5"/>
  <c r="O791" i="5"/>
  <c r="S791" i="5"/>
  <c r="W791" i="5"/>
  <c r="AA791" i="5"/>
  <c r="AE791" i="5"/>
  <c r="AI791" i="5"/>
  <c r="C792" i="5"/>
  <c r="G792" i="5"/>
  <c r="K792" i="5"/>
  <c r="O792" i="5"/>
  <c r="S792" i="5"/>
  <c r="W792" i="5"/>
  <c r="AA792" i="5"/>
  <c r="AE792" i="5"/>
  <c r="AI792" i="5"/>
  <c r="D793" i="5"/>
  <c r="H793" i="5"/>
  <c r="L793" i="5"/>
  <c r="P793" i="5"/>
  <c r="T793" i="5"/>
  <c r="X793" i="5"/>
  <c r="AB793" i="5"/>
  <c r="AF793" i="5"/>
  <c r="B794" i="5"/>
  <c r="F794" i="5"/>
  <c r="J794" i="5"/>
  <c r="N794" i="5"/>
  <c r="R794" i="5"/>
  <c r="V794" i="5"/>
  <c r="Z794" i="5"/>
  <c r="AD794" i="5"/>
  <c r="E795" i="5"/>
  <c r="I795" i="5"/>
  <c r="M795" i="5"/>
  <c r="Q795" i="5"/>
  <c r="U795" i="5"/>
  <c r="Y795" i="5"/>
  <c r="AC795" i="5"/>
  <c r="E796" i="5"/>
  <c r="I796" i="5"/>
  <c r="M796" i="5"/>
  <c r="Q796" i="5"/>
  <c r="U796" i="5"/>
  <c r="Y796" i="5"/>
  <c r="AC796" i="5"/>
  <c r="B797" i="5"/>
  <c r="F797" i="5"/>
  <c r="J797" i="5"/>
  <c r="N797" i="5"/>
  <c r="R797" i="5"/>
  <c r="V797" i="5"/>
  <c r="Z797" i="5"/>
  <c r="AD797" i="5"/>
  <c r="D798" i="5"/>
  <c r="H798" i="5"/>
  <c r="L798" i="5"/>
  <c r="P798" i="5"/>
  <c r="T798" i="5"/>
  <c r="X798" i="5"/>
  <c r="AB798" i="5"/>
  <c r="C799" i="5"/>
  <c r="G799" i="5"/>
  <c r="K799" i="5"/>
  <c r="O799" i="5"/>
  <c r="S799" i="5"/>
  <c r="W799" i="5"/>
  <c r="AA799" i="5"/>
  <c r="C800" i="5"/>
  <c r="G800" i="5"/>
  <c r="K800" i="5"/>
  <c r="O800" i="5"/>
  <c r="S800" i="5"/>
  <c r="W800" i="5"/>
  <c r="AA800" i="5"/>
  <c r="D801" i="5"/>
  <c r="H801" i="5"/>
  <c r="L801" i="5"/>
  <c r="P801" i="5"/>
  <c r="T801" i="5"/>
  <c r="X801" i="5"/>
  <c r="B802" i="5"/>
  <c r="F802" i="5"/>
  <c r="J802" i="5"/>
  <c r="N802" i="5"/>
  <c r="R802" i="5"/>
  <c r="V802" i="5"/>
  <c r="E803" i="5"/>
  <c r="I803" i="5"/>
  <c r="M803" i="5"/>
  <c r="Q803" i="5"/>
  <c r="U803" i="5"/>
  <c r="E804" i="5"/>
  <c r="I804" i="5"/>
  <c r="M804" i="5"/>
  <c r="Q804" i="5"/>
  <c r="U804" i="5"/>
  <c r="B805" i="5"/>
  <c r="F805" i="5"/>
  <c r="J805" i="5"/>
  <c r="N805" i="5"/>
  <c r="R805" i="5"/>
  <c r="V805" i="5"/>
  <c r="D806" i="5"/>
  <c r="H806" i="5"/>
  <c r="L806" i="5"/>
  <c r="P806" i="5"/>
  <c r="T806" i="5"/>
  <c r="C807" i="5"/>
  <c r="G807" i="5"/>
  <c r="K807" i="5"/>
  <c r="O807" i="5"/>
  <c r="S807" i="5"/>
  <c r="C808" i="5"/>
  <c r="G808" i="5"/>
  <c r="K808" i="5"/>
  <c r="O808" i="5"/>
  <c r="S808" i="5"/>
  <c r="D809" i="5"/>
  <c r="H809" i="5"/>
  <c r="L809" i="5"/>
  <c r="P809" i="5"/>
  <c r="B810" i="5"/>
  <c r="F810" i="5"/>
  <c r="J810" i="5"/>
  <c r="N810" i="5"/>
  <c r="E811" i="5"/>
  <c r="I811" i="5"/>
  <c r="M811" i="5"/>
  <c r="E812" i="5"/>
  <c r="I812" i="5"/>
  <c r="M812" i="5"/>
  <c r="B813" i="5"/>
  <c r="F813" i="5"/>
  <c r="J813" i="5"/>
  <c r="N813" i="5"/>
  <c r="D814" i="5"/>
  <c r="H814" i="5"/>
  <c r="L814" i="5"/>
  <c r="C815" i="5"/>
  <c r="G815" i="5"/>
  <c r="K815" i="5"/>
  <c r="C816" i="5"/>
  <c r="G816" i="5"/>
  <c r="K816" i="5"/>
  <c r="D817" i="5"/>
  <c r="H817" i="5"/>
  <c r="B818" i="5"/>
  <c r="F818" i="5"/>
  <c r="E819" i="5"/>
  <c r="E820" i="5"/>
  <c r="B821" i="5"/>
  <c r="F821" i="5"/>
  <c r="D822" i="5"/>
  <c r="C823" i="5"/>
  <c r="C824" i="5"/>
  <c r="C787" i="5"/>
  <c r="G787" i="5"/>
  <c r="K787" i="5"/>
  <c r="O787" i="5"/>
  <c r="S787" i="5"/>
  <c r="W787" i="5"/>
  <c r="AA787" i="5"/>
  <c r="AE787" i="5"/>
  <c r="AI787" i="5"/>
  <c r="AM787" i="5"/>
  <c r="C788" i="5"/>
  <c r="G788" i="5"/>
  <c r="K788" i="5"/>
  <c r="O788" i="5"/>
  <c r="S788" i="5"/>
  <c r="W788" i="5"/>
  <c r="AA788" i="5"/>
  <c r="AE788" i="5"/>
  <c r="AI788" i="5"/>
  <c r="AM788" i="5"/>
  <c r="D789" i="5"/>
  <c r="H789" i="5"/>
  <c r="L789" i="5"/>
  <c r="P789" i="5"/>
  <c r="T789" i="5"/>
  <c r="X789" i="5"/>
  <c r="AB789" i="5"/>
  <c r="AF789" i="5"/>
  <c r="AJ789" i="5"/>
  <c r="B790" i="5"/>
  <c r="F790" i="5"/>
  <c r="J790" i="5"/>
  <c r="N790" i="5"/>
  <c r="R790" i="5"/>
  <c r="V790" i="5"/>
  <c r="Z790" i="5"/>
  <c r="AD790" i="5"/>
  <c r="AH790" i="5"/>
  <c r="E791" i="5"/>
  <c r="I791" i="5"/>
  <c r="M791" i="5"/>
  <c r="Q791" i="5"/>
  <c r="U791" i="5"/>
  <c r="Y791" i="5"/>
  <c r="AC791" i="5"/>
  <c r="AG791" i="5"/>
  <c r="E792" i="5"/>
  <c r="I792" i="5"/>
  <c r="M792" i="5"/>
  <c r="Q792" i="5"/>
  <c r="U792" i="5"/>
  <c r="Y792" i="5"/>
  <c r="AC792" i="5"/>
  <c r="AG792" i="5"/>
  <c r="B793" i="5"/>
  <c r="F793" i="5"/>
  <c r="J793" i="5"/>
  <c r="N793" i="5"/>
  <c r="R793" i="5"/>
  <c r="V793" i="5"/>
  <c r="Z793" i="5"/>
  <c r="AD793" i="5"/>
  <c r="AH793" i="5"/>
  <c r="D794" i="5"/>
  <c r="H794" i="5"/>
  <c r="L794" i="5"/>
  <c r="P794" i="5"/>
  <c r="T794" i="5"/>
  <c r="X794" i="5"/>
  <c r="AB794" i="5"/>
  <c r="AF794" i="5"/>
  <c r="C795" i="5"/>
  <c r="G795" i="5"/>
  <c r="K795" i="5"/>
  <c r="O795" i="5"/>
  <c r="S795" i="5"/>
  <c r="W795" i="5"/>
  <c r="AA795" i="5"/>
  <c r="AE795" i="5"/>
  <c r="C796" i="5"/>
  <c r="G796" i="5"/>
  <c r="K796" i="5"/>
  <c r="O796" i="5"/>
  <c r="S796" i="5"/>
  <c r="W796" i="5"/>
  <c r="AA796" i="5"/>
  <c r="AE796" i="5"/>
  <c r="D797" i="5"/>
  <c r="H797" i="5"/>
  <c r="L797" i="5"/>
  <c r="P797" i="5"/>
  <c r="T797" i="5"/>
  <c r="X797" i="5"/>
  <c r="AB797" i="5"/>
  <c r="B798" i="5"/>
  <c r="F798" i="5"/>
  <c r="J798" i="5"/>
  <c r="N798" i="5"/>
  <c r="R798" i="5"/>
  <c r="V798" i="5"/>
  <c r="Z798" i="5"/>
  <c r="E799" i="5"/>
  <c r="I799" i="5"/>
  <c r="M799" i="5"/>
  <c r="Q799" i="5"/>
  <c r="U799" i="5"/>
  <c r="Y799" i="5"/>
  <c r="E800" i="5"/>
  <c r="I800" i="5"/>
  <c r="M800" i="5"/>
  <c r="Q800" i="5"/>
  <c r="U800" i="5"/>
  <c r="Y800" i="5"/>
  <c r="B801" i="5"/>
  <c r="F801" i="5"/>
  <c r="J801" i="5"/>
  <c r="N801" i="5"/>
  <c r="R801" i="5"/>
  <c r="V801" i="5"/>
  <c r="Z801" i="5"/>
  <c r="D802" i="5"/>
  <c r="H802" i="5"/>
  <c r="L802" i="5"/>
  <c r="P802" i="5"/>
  <c r="T802" i="5"/>
  <c r="X802" i="5"/>
  <c r="C803" i="5"/>
  <c r="G803" i="5"/>
  <c r="K803" i="5"/>
  <c r="O803" i="5"/>
  <c r="S803" i="5"/>
  <c r="W803" i="5"/>
  <c r="C804" i="5"/>
  <c r="G804" i="5"/>
  <c r="K804" i="5"/>
  <c r="O804" i="5"/>
  <c r="S804" i="5"/>
  <c r="W804" i="5"/>
  <c r="D805" i="5"/>
  <c r="H805" i="5"/>
  <c r="L805" i="5"/>
  <c r="P805" i="5"/>
  <c r="T805" i="5"/>
  <c r="B806" i="5"/>
  <c r="F806" i="5"/>
  <c r="J806" i="5"/>
  <c r="N806" i="5"/>
  <c r="R806" i="5"/>
  <c r="E807" i="5"/>
  <c r="I807" i="5"/>
  <c r="M807" i="5"/>
  <c r="Q807" i="5"/>
  <c r="E808" i="5"/>
  <c r="I808" i="5"/>
  <c r="M808" i="5"/>
  <c r="Q808" i="5"/>
  <c r="B809" i="5"/>
  <c r="F809" i="5"/>
  <c r="J809" i="5"/>
  <c r="N809" i="5"/>
  <c r="R809" i="5"/>
  <c r="D810" i="5"/>
  <c r="H810" i="5"/>
  <c r="L810" i="5"/>
  <c r="P810" i="5"/>
  <c r="C811" i="5"/>
  <c r="G811" i="5"/>
  <c r="K811" i="5"/>
  <c r="O811" i="5"/>
  <c r="C812" i="5"/>
  <c r="G812" i="5"/>
  <c r="K812" i="5"/>
  <c r="O812" i="5"/>
  <c r="D813" i="5"/>
  <c r="H813" i="5"/>
  <c r="L813" i="5"/>
  <c r="B814" i="5"/>
  <c r="F814" i="5"/>
  <c r="J814" i="5"/>
  <c r="E815" i="5"/>
  <c r="I815" i="5"/>
  <c r="E816" i="5"/>
  <c r="I816" i="5"/>
  <c r="B817" i="5"/>
  <c r="F817" i="5"/>
  <c r="J817" i="5"/>
  <c r="D818" i="5"/>
  <c r="H818" i="5"/>
  <c r="C819" i="5"/>
  <c r="G819" i="5"/>
  <c r="C820" i="5"/>
  <c r="G820" i="5"/>
  <c r="D821" i="5"/>
  <c r="B822" i="5"/>
  <c r="B825" i="5"/>
  <c r="AN827" i="5"/>
  <c r="AN828" i="5" s="1"/>
  <c r="AN829" i="5" s="1"/>
  <c r="AN830" i="5" s="1"/>
  <c r="AN1132" i="5"/>
  <c r="AN1133" i="5" s="1"/>
  <c r="E1132" i="5"/>
  <c r="E1133" i="5" s="1"/>
  <c r="AK1132" i="5"/>
  <c r="AK1133" i="5" s="1"/>
  <c r="B1232" i="5"/>
  <c r="B1233" i="5" s="1"/>
  <c r="J1232" i="5"/>
  <c r="J1233" i="5" s="1"/>
  <c r="R1232" i="5"/>
  <c r="R1233" i="5" s="1"/>
  <c r="Z1232" i="5"/>
  <c r="Z1233" i="5" s="1"/>
  <c r="AH1232" i="5"/>
  <c r="AH1233" i="5" s="1"/>
  <c r="AM1232" i="5"/>
  <c r="AM1233" i="5" s="1"/>
  <c r="U1132" i="5"/>
  <c r="U1133" i="5" s="1"/>
  <c r="L1132" i="5"/>
  <c r="L1133" i="5" s="1"/>
  <c r="X1132" i="5"/>
  <c r="X1133" i="5" s="1"/>
  <c r="N1232" i="5"/>
  <c r="N1233" i="5" s="1"/>
  <c r="AD1232" i="5"/>
  <c r="AD1233" i="5" s="1"/>
  <c r="D1132" i="5"/>
  <c r="D1133" i="5" s="1"/>
  <c r="P1132" i="5"/>
  <c r="P1133" i="5" s="1"/>
  <c r="AB1132" i="5"/>
  <c r="AB1133" i="5" s="1"/>
  <c r="AJ1132" i="5"/>
  <c r="AJ1133" i="5" s="1"/>
  <c r="AG1132" i="5"/>
  <c r="AG1133" i="5" s="1"/>
  <c r="E1232" i="5"/>
  <c r="E1233" i="5" s="1"/>
  <c r="I1232" i="5"/>
  <c r="I1233" i="5" s="1"/>
  <c r="M1232" i="5"/>
  <c r="M1233" i="5" s="1"/>
  <c r="Q1232" i="5"/>
  <c r="Q1233" i="5" s="1"/>
  <c r="AK1232" i="5"/>
  <c r="AK1233" i="5" s="1"/>
  <c r="H1132" i="5"/>
  <c r="H1133" i="5" s="1"/>
  <c r="T1132" i="5"/>
  <c r="T1133" i="5" s="1"/>
  <c r="AF1132" i="5"/>
  <c r="AF1133" i="5" s="1"/>
  <c r="Q1132" i="5"/>
  <c r="Q1133" i="5" s="1"/>
  <c r="Y1132" i="5"/>
  <c r="Y1133" i="5" s="1"/>
  <c r="U1232" i="5"/>
  <c r="U1233" i="5" s="1"/>
  <c r="AC1232" i="5"/>
  <c r="AC1233" i="5" s="1"/>
  <c r="AG1232" i="5"/>
  <c r="AG1233" i="5" s="1"/>
  <c r="F1232" i="5"/>
  <c r="F1233" i="5" s="1"/>
  <c r="M1132" i="5"/>
  <c r="M1133" i="5" s="1"/>
  <c r="AC1132" i="5"/>
  <c r="AC1133" i="5" s="1"/>
  <c r="AL1232" i="5"/>
  <c r="AL1233" i="5" s="1"/>
  <c r="B1132" i="5"/>
  <c r="B1133" i="5" s="1"/>
  <c r="F1132" i="5"/>
  <c r="F1133" i="5" s="1"/>
  <c r="J1132" i="5"/>
  <c r="J1133" i="5" s="1"/>
  <c r="N1132" i="5"/>
  <c r="N1133" i="5" s="1"/>
  <c r="R1132" i="5"/>
  <c r="R1133" i="5" s="1"/>
  <c r="V1132" i="5"/>
  <c r="V1133" i="5" s="1"/>
  <c r="Z1132" i="5"/>
  <c r="Z1133" i="5" s="1"/>
  <c r="AD1132" i="5"/>
  <c r="AD1133" i="5" s="1"/>
  <c r="AH1132" i="5"/>
  <c r="AH1133" i="5" s="1"/>
  <c r="AL1132" i="5"/>
  <c r="AL1133" i="5" s="1"/>
  <c r="C1232" i="5"/>
  <c r="C1233" i="5" s="1"/>
  <c r="G1232" i="5"/>
  <c r="G1233" i="5" s="1"/>
  <c r="K1232" i="5"/>
  <c r="K1233" i="5" s="1"/>
  <c r="O1232" i="5"/>
  <c r="O1233" i="5" s="1"/>
  <c r="S1232" i="5"/>
  <c r="S1233" i="5" s="1"/>
  <c r="W1232" i="5"/>
  <c r="W1233" i="5" s="1"/>
  <c r="AA1232" i="5"/>
  <c r="AA1233" i="5" s="1"/>
  <c r="AE1232" i="5"/>
  <c r="AE1233" i="5" s="1"/>
  <c r="AI1232" i="5"/>
  <c r="AI1233" i="5" s="1"/>
  <c r="I1132" i="5"/>
  <c r="I1133" i="5" s="1"/>
  <c r="Y1232" i="5"/>
  <c r="Y1233" i="5" s="1"/>
  <c r="V1232" i="5"/>
  <c r="V1233" i="5" s="1"/>
  <c r="C1132" i="5"/>
  <c r="C1133" i="5" s="1"/>
  <c r="G1132" i="5"/>
  <c r="G1133" i="5" s="1"/>
  <c r="K1132" i="5"/>
  <c r="K1133" i="5" s="1"/>
  <c r="O1132" i="5"/>
  <c r="O1133" i="5" s="1"/>
  <c r="S1132" i="5"/>
  <c r="S1133" i="5" s="1"/>
  <c r="W1132" i="5"/>
  <c r="W1133" i="5" s="1"/>
  <c r="AA1132" i="5"/>
  <c r="AA1133" i="5" s="1"/>
  <c r="AE1132" i="5"/>
  <c r="AE1133" i="5" s="1"/>
  <c r="AI1132" i="5"/>
  <c r="AI1133" i="5" s="1"/>
  <c r="AM1132" i="5"/>
  <c r="AM1133" i="5" s="1"/>
  <c r="D1232" i="5"/>
  <c r="D1233" i="5" s="1"/>
  <c r="H1232" i="5"/>
  <c r="H1233" i="5" s="1"/>
  <c r="L1232" i="5"/>
  <c r="L1233" i="5" s="1"/>
  <c r="P1232" i="5"/>
  <c r="P1233" i="5" s="1"/>
  <c r="T1232" i="5"/>
  <c r="T1233" i="5" s="1"/>
  <c r="X1232" i="5"/>
  <c r="X1233" i="5" s="1"/>
  <c r="AB1232" i="5"/>
  <c r="AB1233" i="5" s="1"/>
  <c r="AF1232" i="5"/>
  <c r="AF1233" i="5" s="1"/>
  <c r="AJ1232" i="5"/>
  <c r="AJ1233" i="5" s="1"/>
  <c r="AM729" i="5"/>
  <c r="AM730" i="5" s="1"/>
  <c r="AN529" i="5"/>
  <c r="AN530" i="5" s="1"/>
  <c r="AI629" i="5"/>
  <c r="AI630" i="5" s="1"/>
  <c r="AM629" i="5"/>
  <c r="AM630" i="5" s="1"/>
  <c r="AN629" i="5"/>
  <c r="AN630" i="5" s="1"/>
  <c r="AN729" i="5"/>
  <c r="AN730" i="5" s="1"/>
  <c r="AL729" i="5"/>
  <c r="AL730" i="5" s="1"/>
  <c r="AL827" i="5"/>
  <c r="AL828" i="5" s="1"/>
  <c r="F729" i="5"/>
  <c r="F730" i="5" s="1"/>
  <c r="V729" i="5"/>
  <c r="V730" i="5" s="1"/>
  <c r="AE629" i="5"/>
  <c r="AE630" i="5" s="1"/>
  <c r="C529" i="5"/>
  <c r="C530" i="5" s="1"/>
  <c r="G529" i="5"/>
  <c r="G530" i="5" s="1"/>
  <c r="K529" i="5"/>
  <c r="K530" i="5" s="1"/>
  <c r="S529" i="5"/>
  <c r="S530" i="5" s="1"/>
  <c r="W529" i="5"/>
  <c r="W530" i="5" s="1"/>
  <c r="AA529" i="5"/>
  <c r="AA530" i="5" s="1"/>
  <c r="AI529" i="5"/>
  <c r="AI530" i="5" s="1"/>
  <c r="AM529" i="5"/>
  <c r="AM530" i="5" s="1"/>
  <c r="E529" i="5"/>
  <c r="E530" i="5" s="1"/>
  <c r="I529" i="5"/>
  <c r="I530" i="5" s="1"/>
  <c r="M529" i="5"/>
  <c r="M530" i="5" s="1"/>
  <c r="Q529" i="5"/>
  <c r="Q530" i="5" s="1"/>
  <c r="U529" i="5"/>
  <c r="U530" i="5" s="1"/>
  <c r="Y529" i="5"/>
  <c r="Y530" i="5" s="1"/>
  <c r="AC529" i="5"/>
  <c r="AC530" i="5" s="1"/>
  <c r="AG529" i="5"/>
  <c r="AG530" i="5" s="1"/>
  <c r="AK529" i="5"/>
  <c r="AK530" i="5" s="1"/>
  <c r="C629" i="5"/>
  <c r="C630" i="5" s="1"/>
  <c r="G629" i="5"/>
  <c r="G630" i="5" s="1"/>
  <c r="K629" i="5"/>
  <c r="K630" i="5" s="1"/>
  <c r="O629" i="5"/>
  <c r="O630" i="5" s="1"/>
  <c r="S629" i="5"/>
  <c r="S630" i="5" s="1"/>
  <c r="W629" i="5"/>
  <c r="W630" i="5" s="1"/>
  <c r="AA629" i="5"/>
  <c r="AA630" i="5" s="1"/>
  <c r="N729" i="5"/>
  <c r="N730" i="5" s="1"/>
  <c r="Z729" i="5"/>
  <c r="Z730" i="5" s="1"/>
  <c r="AD729" i="5"/>
  <c r="AD730" i="5" s="1"/>
  <c r="E729" i="5"/>
  <c r="E730" i="5" s="1"/>
  <c r="I729" i="5"/>
  <c r="I730" i="5" s="1"/>
  <c r="M729" i="5"/>
  <c r="M730" i="5" s="1"/>
  <c r="Q729" i="5"/>
  <c r="Q730" i="5" s="1"/>
  <c r="U729" i="5"/>
  <c r="U730" i="5" s="1"/>
  <c r="Y729" i="5"/>
  <c r="Y730" i="5" s="1"/>
  <c r="AC729" i="5"/>
  <c r="AC730" i="5" s="1"/>
  <c r="AG729" i="5"/>
  <c r="AG730" i="5" s="1"/>
  <c r="AK729" i="5"/>
  <c r="AK730" i="5" s="1"/>
  <c r="O529" i="5"/>
  <c r="O530" i="5" s="1"/>
  <c r="H629" i="5"/>
  <c r="H630" i="5" s="1"/>
  <c r="AG629" i="5"/>
  <c r="AG630" i="5" s="1"/>
  <c r="B529" i="5"/>
  <c r="B530" i="5" s="1"/>
  <c r="F529" i="5"/>
  <c r="F530" i="5" s="1"/>
  <c r="J529" i="5"/>
  <c r="J530" i="5" s="1"/>
  <c r="N529" i="5"/>
  <c r="N530" i="5" s="1"/>
  <c r="R529" i="5"/>
  <c r="R530" i="5" s="1"/>
  <c r="V529" i="5"/>
  <c r="V530" i="5" s="1"/>
  <c r="Z529" i="5"/>
  <c r="Z530" i="5" s="1"/>
  <c r="AD529" i="5"/>
  <c r="AD530" i="5" s="1"/>
  <c r="AH529" i="5"/>
  <c r="AH530" i="5" s="1"/>
  <c r="AL529" i="5"/>
  <c r="AL530" i="5" s="1"/>
  <c r="D529" i="5"/>
  <c r="D530" i="5" s="1"/>
  <c r="L529" i="5"/>
  <c r="L530" i="5" s="1"/>
  <c r="T529" i="5"/>
  <c r="T530" i="5" s="1"/>
  <c r="AB529" i="5"/>
  <c r="AB530" i="5" s="1"/>
  <c r="AJ529" i="5"/>
  <c r="AJ530" i="5" s="1"/>
  <c r="AF629" i="5"/>
  <c r="AF630" i="5" s="1"/>
  <c r="AJ629" i="5"/>
  <c r="AJ630" i="5" s="1"/>
  <c r="Q629" i="5"/>
  <c r="Q630" i="5" s="1"/>
  <c r="J729" i="5"/>
  <c r="J730" i="5" s="1"/>
  <c r="P629" i="5"/>
  <c r="P630" i="5" s="1"/>
  <c r="AK629" i="5"/>
  <c r="AK630" i="5" s="1"/>
  <c r="D629" i="5"/>
  <c r="D630" i="5" s="1"/>
  <c r="L629" i="5"/>
  <c r="L630" i="5" s="1"/>
  <c r="T629" i="5"/>
  <c r="T630" i="5" s="1"/>
  <c r="AB629" i="5"/>
  <c r="AB630" i="5" s="1"/>
  <c r="AE529" i="5"/>
  <c r="AE530" i="5" s="1"/>
  <c r="X629" i="5"/>
  <c r="X630" i="5" s="1"/>
  <c r="H529" i="5"/>
  <c r="H530" i="5" s="1"/>
  <c r="P529" i="5"/>
  <c r="P530" i="5" s="1"/>
  <c r="P1246" i="5" s="1"/>
  <c r="X529" i="5"/>
  <c r="X530" i="5" s="1"/>
  <c r="AF529" i="5"/>
  <c r="AF530" i="5" s="1"/>
  <c r="B629" i="5"/>
  <c r="B630" i="5" s="1"/>
  <c r="F629" i="5"/>
  <c r="F630" i="5" s="1"/>
  <c r="J629" i="5"/>
  <c r="J630" i="5" s="1"/>
  <c r="I629" i="5"/>
  <c r="I630" i="5" s="1"/>
  <c r="N629" i="5"/>
  <c r="N630" i="5" s="1"/>
  <c r="R629" i="5"/>
  <c r="R630" i="5" s="1"/>
  <c r="V629" i="5"/>
  <c r="V630" i="5" s="1"/>
  <c r="Z629" i="5"/>
  <c r="Z630" i="5" s="1"/>
  <c r="Y629" i="5"/>
  <c r="Y630" i="5" s="1"/>
  <c r="E629" i="5"/>
  <c r="E630" i="5" s="1"/>
  <c r="M629" i="5"/>
  <c r="M630" i="5" s="1"/>
  <c r="U629" i="5"/>
  <c r="U630" i="5" s="1"/>
  <c r="AC629" i="5"/>
  <c r="AC630" i="5" s="1"/>
  <c r="B729" i="5"/>
  <c r="B730" i="5" s="1"/>
  <c r="R729" i="5"/>
  <c r="R730" i="5" s="1"/>
  <c r="AH729" i="5"/>
  <c r="AH730" i="5" s="1"/>
  <c r="C729" i="5"/>
  <c r="C730" i="5" s="1"/>
  <c r="G729" i="5"/>
  <c r="G730" i="5" s="1"/>
  <c r="K729" i="5"/>
  <c r="K730" i="5" s="1"/>
  <c r="O729" i="5"/>
  <c r="O730" i="5" s="1"/>
  <c r="S729" i="5"/>
  <c r="S730" i="5" s="1"/>
  <c r="W729" i="5"/>
  <c r="W730" i="5" s="1"/>
  <c r="AA729" i="5"/>
  <c r="AA730" i="5" s="1"/>
  <c r="AE729" i="5"/>
  <c r="AE730" i="5" s="1"/>
  <c r="AI729" i="5"/>
  <c r="AI730" i="5" s="1"/>
  <c r="AD629" i="5"/>
  <c r="AD630" i="5" s="1"/>
  <c r="AH629" i="5"/>
  <c r="AH630" i="5" s="1"/>
  <c r="AL629" i="5"/>
  <c r="AL630" i="5" s="1"/>
  <c r="D729" i="5"/>
  <c r="D730" i="5" s="1"/>
  <c r="H729" i="5"/>
  <c r="H730" i="5" s="1"/>
  <c r="L729" i="5"/>
  <c r="L730" i="5" s="1"/>
  <c r="P729" i="5"/>
  <c r="P730" i="5" s="1"/>
  <c r="T729" i="5"/>
  <c r="T730" i="5" s="1"/>
  <c r="X729" i="5"/>
  <c r="X730" i="5" s="1"/>
  <c r="AB729" i="5"/>
  <c r="AB730" i="5" s="1"/>
  <c r="AF729" i="5"/>
  <c r="AF730" i="5" s="1"/>
  <c r="AJ729" i="5"/>
  <c r="AJ730" i="5" s="1"/>
  <c r="AO830" i="5"/>
  <c r="AO832" i="5" s="1"/>
  <c r="AO833" i="5" s="1"/>
  <c r="B337" i="5"/>
  <c r="B338" i="5"/>
  <c r="B339" i="5"/>
  <c r="B340" i="5"/>
  <c r="B341" i="5"/>
  <c r="B342" i="5"/>
  <c r="B343" i="5"/>
  <c r="B344" i="5"/>
  <c r="B345" i="5"/>
  <c r="B346" i="5"/>
  <c r="B347" i="5"/>
  <c r="B348" i="5"/>
  <c r="B349" i="5"/>
  <c r="B350" i="5"/>
  <c r="B351" i="5"/>
  <c r="B352" i="5"/>
  <c r="B353" i="5"/>
  <c r="B354" i="5"/>
  <c r="B355" i="5"/>
  <c r="B356" i="5"/>
  <c r="B357" i="5"/>
  <c r="B358" i="5"/>
  <c r="B359" i="5"/>
  <c r="B360" i="5"/>
  <c r="B361" i="5"/>
  <c r="B362" i="5"/>
  <c r="B363" i="5"/>
  <c r="B364" i="5"/>
  <c r="B365" i="5"/>
  <c r="B366" i="5"/>
  <c r="B367" i="5"/>
  <c r="B368" i="5"/>
  <c r="B369" i="5"/>
  <c r="B370" i="5"/>
  <c r="B371" i="5"/>
  <c r="B372" i="5"/>
  <c r="B373" i="5"/>
  <c r="B374" i="5"/>
  <c r="B375" i="5"/>
  <c r="C337" i="5"/>
  <c r="C338" i="5"/>
  <c r="C339" i="5"/>
  <c r="B387" i="5" s="1"/>
  <c r="C340" i="5"/>
  <c r="C341" i="5"/>
  <c r="C342" i="5"/>
  <c r="C343" i="5"/>
  <c r="C344" i="5"/>
  <c r="C345" i="5"/>
  <c r="C346" i="5"/>
  <c r="C347" i="5"/>
  <c r="B395" i="5" s="1"/>
  <c r="C348" i="5"/>
  <c r="C349" i="5"/>
  <c r="C350" i="5"/>
  <c r="C351" i="5"/>
  <c r="C352" i="5"/>
  <c r="C353" i="5"/>
  <c r="C354" i="5"/>
  <c r="C355" i="5"/>
  <c r="B403" i="5" s="1"/>
  <c r="C356" i="5"/>
  <c r="C357" i="5"/>
  <c r="C358" i="5"/>
  <c r="C359" i="5"/>
  <c r="C360" i="5"/>
  <c r="C361" i="5"/>
  <c r="C362" i="5"/>
  <c r="C363" i="5"/>
  <c r="B411" i="5" s="1"/>
  <c r="C364" i="5"/>
  <c r="C365" i="5"/>
  <c r="C366" i="5"/>
  <c r="C367" i="5"/>
  <c r="C368" i="5"/>
  <c r="C369" i="5"/>
  <c r="C370" i="5"/>
  <c r="C371" i="5"/>
  <c r="B419" i="5" s="1"/>
  <c r="C372" i="5"/>
  <c r="C373" i="5"/>
  <c r="C374" i="5"/>
  <c r="D337" i="5"/>
  <c r="D338" i="5"/>
  <c r="D339" i="5"/>
  <c r="D340" i="5"/>
  <c r="C388" i="5" s="1"/>
  <c r="D341" i="5"/>
  <c r="D342" i="5"/>
  <c r="D343" i="5"/>
  <c r="D344" i="5"/>
  <c r="D345" i="5"/>
  <c r="D346" i="5"/>
  <c r="D347" i="5"/>
  <c r="D348" i="5"/>
  <c r="C396" i="5" s="1"/>
  <c r="D349" i="5"/>
  <c r="D350" i="5"/>
  <c r="D351" i="5"/>
  <c r="D352" i="5"/>
  <c r="D353" i="5"/>
  <c r="D354" i="5"/>
  <c r="D355" i="5"/>
  <c r="D356" i="5"/>
  <c r="C404" i="5" s="1"/>
  <c r="D357" i="5"/>
  <c r="D358" i="5"/>
  <c r="D359" i="5"/>
  <c r="D360" i="5"/>
  <c r="D361" i="5"/>
  <c r="D362" i="5"/>
  <c r="D363" i="5"/>
  <c r="D364" i="5"/>
  <c r="C412" i="5" s="1"/>
  <c r="D365" i="5"/>
  <c r="D366" i="5"/>
  <c r="D367" i="5"/>
  <c r="D368" i="5"/>
  <c r="D369" i="5"/>
  <c r="D370" i="5"/>
  <c r="D371" i="5"/>
  <c r="D372" i="5"/>
  <c r="C420" i="5" s="1"/>
  <c r="D373" i="5"/>
  <c r="E337" i="5"/>
  <c r="E338" i="5"/>
  <c r="E339" i="5"/>
  <c r="E340" i="5"/>
  <c r="E341" i="5"/>
  <c r="E342" i="5"/>
  <c r="D390" i="5" s="1"/>
  <c r="E343" i="5"/>
  <c r="E344" i="5"/>
  <c r="E345" i="5"/>
  <c r="E346" i="5"/>
  <c r="E347" i="5"/>
  <c r="E348" i="5"/>
  <c r="E349" i="5"/>
  <c r="E350" i="5"/>
  <c r="D398" i="5" s="1"/>
  <c r="E351" i="5"/>
  <c r="E352" i="5"/>
  <c r="E353" i="5"/>
  <c r="E354" i="5"/>
  <c r="E355" i="5"/>
  <c r="E356" i="5"/>
  <c r="E357" i="5"/>
  <c r="E358" i="5"/>
  <c r="D406" i="5" s="1"/>
  <c r="E359" i="5"/>
  <c r="E360" i="5"/>
  <c r="E361" i="5"/>
  <c r="E362" i="5"/>
  <c r="E363" i="5"/>
  <c r="E364" i="5"/>
  <c r="E365" i="5"/>
  <c r="E366" i="5"/>
  <c r="D414" i="5" s="1"/>
  <c r="E367" i="5"/>
  <c r="E368" i="5"/>
  <c r="E369" i="5"/>
  <c r="E370" i="5"/>
  <c r="E371" i="5"/>
  <c r="E372" i="5"/>
  <c r="F337" i="5"/>
  <c r="E385" i="5" s="1"/>
  <c r="F338" i="5"/>
  <c r="F339" i="5"/>
  <c r="E387" i="5" s="1"/>
  <c r="F340" i="5"/>
  <c r="E388" i="5" s="1"/>
  <c r="F341" i="5"/>
  <c r="F342" i="5"/>
  <c r="F343" i="5"/>
  <c r="F344" i="5"/>
  <c r="F345" i="5"/>
  <c r="E393" i="5" s="1"/>
  <c r="F346" i="5"/>
  <c r="F347" i="5"/>
  <c r="E395" i="5" s="1"/>
  <c r="F348" i="5"/>
  <c r="E396" i="5" s="1"/>
  <c r="F349" i="5"/>
  <c r="F350" i="5"/>
  <c r="F351" i="5"/>
  <c r="F352" i="5"/>
  <c r="F353" i="5"/>
  <c r="E401" i="5" s="1"/>
  <c r="F354" i="5"/>
  <c r="F355" i="5"/>
  <c r="E403" i="5" s="1"/>
  <c r="F356" i="5"/>
  <c r="E404" i="5" s="1"/>
  <c r="F357" i="5"/>
  <c r="F358" i="5"/>
  <c r="F359" i="5"/>
  <c r="F360" i="5"/>
  <c r="F361" i="5"/>
  <c r="E409" i="5" s="1"/>
  <c r="F362" i="5"/>
  <c r="F363" i="5"/>
  <c r="E411" i="5" s="1"/>
  <c r="F364" i="5"/>
  <c r="E412" i="5" s="1"/>
  <c r="F365" i="5"/>
  <c r="F366" i="5"/>
  <c r="F367" i="5"/>
  <c r="F368" i="5"/>
  <c r="F369" i="5"/>
  <c r="E417" i="5" s="1"/>
  <c r="F370" i="5"/>
  <c r="F371" i="5"/>
  <c r="E419" i="5" s="1"/>
  <c r="G337" i="5"/>
  <c r="G338" i="5"/>
  <c r="G339" i="5"/>
  <c r="G340" i="5"/>
  <c r="G341" i="5"/>
  <c r="F389" i="5" s="1"/>
  <c r="G342" i="5"/>
  <c r="G343" i="5"/>
  <c r="G344" i="5"/>
  <c r="G345" i="5"/>
  <c r="G346" i="5"/>
  <c r="G347" i="5"/>
  <c r="G348" i="5"/>
  <c r="G349" i="5"/>
  <c r="F397" i="5" s="1"/>
  <c r="G350" i="5"/>
  <c r="G351" i="5"/>
  <c r="G352" i="5"/>
  <c r="G353" i="5"/>
  <c r="G354" i="5"/>
  <c r="G355" i="5"/>
  <c r="G356" i="5"/>
  <c r="G357" i="5"/>
  <c r="F405" i="5" s="1"/>
  <c r="G358" i="5"/>
  <c r="G359" i="5"/>
  <c r="G360" i="5"/>
  <c r="G361" i="5"/>
  <c r="G362" i="5"/>
  <c r="G363" i="5"/>
  <c r="G364" i="5"/>
  <c r="G365" i="5"/>
  <c r="F413" i="5" s="1"/>
  <c r="G366" i="5"/>
  <c r="G367" i="5"/>
  <c r="G368" i="5"/>
  <c r="G369" i="5"/>
  <c r="G370" i="5"/>
  <c r="H337" i="5"/>
  <c r="H338" i="5"/>
  <c r="G386" i="5" s="1"/>
  <c r="H339" i="5"/>
  <c r="H340" i="5"/>
  <c r="H341" i="5"/>
  <c r="H342" i="5"/>
  <c r="H343" i="5"/>
  <c r="H344" i="5"/>
  <c r="H345" i="5"/>
  <c r="H346" i="5"/>
  <c r="G394" i="5" s="1"/>
  <c r="H347" i="5"/>
  <c r="H348" i="5"/>
  <c r="H349" i="5"/>
  <c r="H350" i="5"/>
  <c r="H351" i="5"/>
  <c r="H352" i="5"/>
  <c r="H353" i="5"/>
  <c r="H354" i="5"/>
  <c r="G402" i="5" s="1"/>
  <c r="H355" i="5"/>
  <c r="H356" i="5"/>
  <c r="H357" i="5"/>
  <c r="H358" i="5"/>
  <c r="H359" i="5"/>
  <c r="H360" i="5"/>
  <c r="H361" i="5"/>
  <c r="H362" i="5"/>
  <c r="G410" i="5" s="1"/>
  <c r="H363" i="5"/>
  <c r="H364" i="5"/>
  <c r="H365" i="5"/>
  <c r="H366" i="5"/>
  <c r="H367" i="5"/>
  <c r="H368" i="5"/>
  <c r="H369" i="5"/>
  <c r="I337" i="5"/>
  <c r="I338" i="5"/>
  <c r="I339" i="5"/>
  <c r="I340" i="5"/>
  <c r="I341" i="5"/>
  <c r="I342" i="5"/>
  <c r="I343" i="5"/>
  <c r="I344" i="5"/>
  <c r="H392" i="5" s="1"/>
  <c r="I345" i="5"/>
  <c r="I346" i="5"/>
  <c r="I347" i="5"/>
  <c r="I348" i="5"/>
  <c r="I349" i="5"/>
  <c r="I350" i="5"/>
  <c r="I351" i="5"/>
  <c r="I352" i="5"/>
  <c r="H400" i="5" s="1"/>
  <c r="I353" i="5"/>
  <c r="I354" i="5"/>
  <c r="I355" i="5"/>
  <c r="I356" i="5"/>
  <c r="I357" i="5"/>
  <c r="I358" i="5"/>
  <c r="I359" i="5"/>
  <c r="I360" i="5"/>
  <c r="H408" i="5" s="1"/>
  <c r="I361" i="5"/>
  <c r="I362" i="5"/>
  <c r="I363" i="5"/>
  <c r="I364" i="5"/>
  <c r="I365" i="5"/>
  <c r="I366" i="5"/>
  <c r="I367" i="5"/>
  <c r="I368" i="5"/>
  <c r="H416" i="5" s="1"/>
  <c r="J337" i="5"/>
  <c r="I385" i="5" s="1"/>
  <c r="J338" i="5"/>
  <c r="I386" i="5" s="1"/>
  <c r="J339" i="5"/>
  <c r="I387" i="5" s="1"/>
  <c r="J340" i="5"/>
  <c r="I388" i="5" s="1"/>
  <c r="J341" i="5"/>
  <c r="I389" i="5" s="1"/>
  <c r="J342" i="5"/>
  <c r="J343" i="5"/>
  <c r="I391" i="5" s="1"/>
  <c r="J344" i="5"/>
  <c r="I392" i="5" s="1"/>
  <c r="J345" i="5"/>
  <c r="I393" i="5" s="1"/>
  <c r="J346" i="5"/>
  <c r="I394" i="5" s="1"/>
  <c r="J347" i="5"/>
  <c r="I395" i="5" s="1"/>
  <c r="J348" i="5"/>
  <c r="I396" i="5" s="1"/>
  <c r="J349" i="5"/>
  <c r="I397" i="5" s="1"/>
  <c r="J350" i="5"/>
  <c r="J351" i="5"/>
  <c r="I399" i="5" s="1"/>
  <c r="J352" i="5"/>
  <c r="I400" i="5" s="1"/>
  <c r="J353" i="5"/>
  <c r="I401" i="5" s="1"/>
  <c r="J354" i="5"/>
  <c r="I402" i="5" s="1"/>
  <c r="J355" i="5"/>
  <c r="I403" i="5" s="1"/>
  <c r="J356" i="5"/>
  <c r="J357" i="5"/>
  <c r="I405" i="5" s="1"/>
  <c r="J358" i="5"/>
  <c r="I406" i="5" s="1"/>
  <c r="J359" i="5"/>
  <c r="I407" i="5" s="1"/>
  <c r="J360" i="5"/>
  <c r="I408" i="5" s="1"/>
  <c r="J361" i="5"/>
  <c r="I409" i="5" s="1"/>
  <c r="J362" i="5"/>
  <c r="I410" i="5" s="1"/>
  <c r="J363" i="5"/>
  <c r="I411" i="5" s="1"/>
  <c r="J364" i="5"/>
  <c r="I412" i="5" s="1"/>
  <c r="J365" i="5"/>
  <c r="I413" i="5" s="1"/>
  <c r="J366" i="5"/>
  <c r="I414" i="5" s="1"/>
  <c r="J367" i="5"/>
  <c r="I415" i="5" s="1"/>
  <c r="K337" i="5"/>
  <c r="K338" i="5"/>
  <c r="K339" i="5"/>
  <c r="K340" i="5"/>
  <c r="K341" i="5"/>
  <c r="K342" i="5"/>
  <c r="K343" i="5"/>
  <c r="J391" i="5" s="1"/>
  <c r="K344" i="5"/>
  <c r="K345" i="5"/>
  <c r="K346" i="5"/>
  <c r="K347" i="5"/>
  <c r="K348" i="5"/>
  <c r="K349" i="5"/>
  <c r="K350" i="5"/>
  <c r="K351" i="5"/>
  <c r="J399" i="5" s="1"/>
  <c r="K352" i="5"/>
  <c r="K353" i="5"/>
  <c r="K354" i="5"/>
  <c r="K355" i="5"/>
  <c r="K356" i="5"/>
  <c r="K357" i="5"/>
  <c r="K358" i="5"/>
  <c r="K359" i="5"/>
  <c r="J407" i="5" s="1"/>
  <c r="K360" i="5"/>
  <c r="K361" i="5"/>
  <c r="K362" i="5"/>
  <c r="K363" i="5"/>
  <c r="K364" i="5"/>
  <c r="K365" i="5"/>
  <c r="K366" i="5"/>
  <c r="L337" i="5"/>
  <c r="L338" i="5"/>
  <c r="L339" i="5"/>
  <c r="L340" i="5"/>
  <c r="L341" i="5"/>
  <c r="L342" i="5"/>
  <c r="L343" i="5"/>
  <c r="L344" i="5"/>
  <c r="K392" i="5" s="1"/>
  <c r="L345" i="5"/>
  <c r="L346" i="5"/>
  <c r="L347" i="5"/>
  <c r="L348" i="5"/>
  <c r="L349" i="5"/>
  <c r="L350" i="5"/>
  <c r="L351" i="5"/>
  <c r="L352" i="5"/>
  <c r="K400" i="5" s="1"/>
  <c r="L353" i="5"/>
  <c r="L354" i="5"/>
  <c r="L355" i="5"/>
  <c r="L356" i="5"/>
  <c r="L357" i="5"/>
  <c r="L358" i="5"/>
  <c r="L359" i="5"/>
  <c r="L360" i="5"/>
  <c r="K408" i="5" s="1"/>
  <c r="L361" i="5"/>
  <c r="L362" i="5"/>
  <c r="L363" i="5"/>
  <c r="L364" i="5"/>
  <c r="L365" i="5"/>
  <c r="M337" i="5"/>
  <c r="M338" i="5"/>
  <c r="L386" i="5" s="1"/>
  <c r="M339" i="5"/>
  <c r="M340" i="5"/>
  <c r="M341" i="5"/>
  <c r="M342" i="5"/>
  <c r="M343" i="5"/>
  <c r="M344" i="5"/>
  <c r="M345" i="5"/>
  <c r="M346" i="5"/>
  <c r="L394" i="5" s="1"/>
  <c r="M347" i="5"/>
  <c r="M348" i="5"/>
  <c r="M349" i="5"/>
  <c r="M350" i="5"/>
  <c r="M351" i="5"/>
  <c r="M352" i="5"/>
  <c r="M353" i="5"/>
  <c r="M354" i="5"/>
  <c r="L402" i="5" s="1"/>
  <c r="M355" i="5"/>
  <c r="M356" i="5"/>
  <c r="M357" i="5"/>
  <c r="M358" i="5"/>
  <c r="M359" i="5"/>
  <c r="M360" i="5"/>
  <c r="M361" i="5"/>
  <c r="M362" i="5"/>
  <c r="L410" i="5" s="1"/>
  <c r="M363" i="5"/>
  <c r="M364" i="5"/>
  <c r="N337" i="5"/>
  <c r="N338" i="5"/>
  <c r="N339" i="5"/>
  <c r="N340" i="5"/>
  <c r="N341" i="5"/>
  <c r="M389" i="5" s="1"/>
  <c r="N342" i="5"/>
  <c r="N343" i="5"/>
  <c r="M391" i="5" s="1"/>
  <c r="N344" i="5"/>
  <c r="N345" i="5"/>
  <c r="N346" i="5"/>
  <c r="N347" i="5"/>
  <c r="N348" i="5"/>
  <c r="N349" i="5"/>
  <c r="M397" i="5" s="1"/>
  <c r="N350" i="5"/>
  <c r="N351" i="5"/>
  <c r="M399" i="5" s="1"/>
  <c r="N352" i="5"/>
  <c r="N353" i="5"/>
  <c r="N354" i="5"/>
  <c r="N355" i="5"/>
  <c r="N356" i="5"/>
  <c r="N357" i="5"/>
  <c r="M405" i="5" s="1"/>
  <c r="N358" i="5"/>
  <c r="N359" i="5"/>
  <c r="M407" i="5" s="1"/>
  <c r="N360" i="5"/>
  <c r="N361" i="5"/>
  <c r="N362" i="5"/>
  <c r="N363" i="5"/>
  <c r="O337" i="5"/>
  <c r="N385" i="5" s="1"/>
  <c r="O338" i="5"/>
  <c r="O339" i="5"/>
  <c r="O340" i="5"/>
  <c r="O341" i="5"/>
  <c r="O342" i="5"/>
  <c r="O343" i="5"/>
  <c r="O344" i="5"/>
  <c r="O345" i="5"/>
  <c r="N393" i="5" s="1"/>
  <c r="O346" i="5"/>
  <c r="O347" i="5"/>
  <c r="O348" i="5"/>
  <c r="O349" i="5"/>
  <c r="O350" i="5"/>
  <c r="O351" i="5"/>
  <c r="O352" i="5"/>
  <c r="O353" i="5"/>
  <c r="N401" i="5" s="1"/>
  <c r="O354" i="5"/>
  <c r="O355" i="5"/>
  <c r="O356" i="5"/>
  <c r="O357" i="5"/>
  <c r="O358" i="5"/>
  <c r="O359" i="5"/>
  <c r="O360" i="5"/>
  <c r="O361" i="5"/>
  <c r="N409" i="5" s="1"/>
  <c r="O362" i="5"/>
  <c r="P337" i="5"/>
  <c r="P338" i="5"/>
  <c r="P339" i="5"/>
  <c r="P340" i="5"/>
  <c r="P341" i="5"/>
  <c r="P342" i="5"/>
  <c r="O390" i="5" s="1"/>
  <c r="P343" i="5"/>
  <c r="P344" i="5"/>
  <c r="P345" i="5"/>
  <c r="P346" i="5"/>
  <c r="P347" i="5"/>
  <c r="P348" i="5"/>
  <c r="P349" i="5"/>
  <c r="P350" i="5"/>
  <c r="O398" i="5" s="1"/>
  <c r="P351" i="5"/>
  <c r="P352" i="5"/>
  <c r="P353" i="5"/>
  <c r="P354" i="5"/>
  <c r="P355" i="5"/>
  <c r="P356" i="5"/>
  <c r="P357" i="5"/>
  <c r="P358" i="5"/>
  <c r="O406" i="5" s="1"/>
  <c r="P359" i="5"/>
  <c r="P360" i="5"/>
  <c r="P361" i="5"/>
  <c r="Q337" i="5"/>
  <c r="Q338" i="5"/>
  <c r="Q339" i="5"/>
  <c r="Q340" i="5"/>
  <c r="P388" i="5" s="1"/>
  <c r="Q341" i="5"/>
  <c r="Q342" i="5"/>
  <c r="Q343" i="5"/>
  <c r="Q344" i="5"/>
  <c r="Q345" i="5"/>
  <c r="Q346" i="5"/>
  <c r="Q347" i="5"/>
  <c r="Q348" i="5"/>
  <c r="P396" i="5" s="1"/>
  <c r="Q349" i="5"/>
  <c r="Q350" i="5"/>
  <c r="Q351" i="5"/>
  <c r="Q352" i="5"/>
  <c r="Q353" i="5"/>
  <c r="Q354" i="5"/>
  <c r="Q355" i="5"/>
  <c r="Q356" i="5"/>
  <c r="P404" i="5" s="1"/>
  <c r="Q357" i="5"/>
  <c r="Q358" i="5"/>
  <c r="Q359" i="5"/>
  <c r="Q360" i="5"/>
  <c r="R337" i="5"/>
  <c r="Q385" i="5" s="1"/>
  <c r="R338" i="5"/>
  <c r="Q386" i="5" s="1"/>
  <c r="R339" i="5"/>
  <c r="Q387" i="5" s="1"/>
  <c r="R340" i="5"/>
  <c r="Q388" i="5" s="1"/>
  <c r="R341" i="5"/>
  <c r="Q389" i="5" s="1"/>
  <c r="R342" i="5"/>
  <c r="Q390" i="5" s="1"/>
  <c r="R343" i="5"/>
  <c r="Q391" i="5" s="1"/>
  <c r="R344" i="5"/>
  <c r="Q392" i="5" s="1"/>
  <c r="R345" i="5"/>
  <c r="Q393" i="5" s="1"/>
  <c r="R346" i="5"/>
  <c r="Q394" i="5" s="1"/>
  <c r="R347" i="5"/>
  <c r="Q395" i="5" s="1"/>
  <c r="R348" i="5"/>
  <c r="Q396" i="5" s="1"/>
  <c r="R349" i="5"/>
  <c r="Q397" i="5" s="1"/>
  <c r="R350" i="5"/>
  <c r="Q398" i="5" s="1"/>
  <c r="R351" i="5"/>
  <c r="Q399" i="5" s="1"/>
  <c r="R352" i="5"/>
  <c r="Q400" i="5" s="1"/>
  <c r="R353" i="5"/>
  <c r="Q401" i="5" s="1"/>
  <c r="R354" i="5"/>
  <c r="Q402" i="5" s="1"/>
  <c r="R355" i="5"/>
  <c r="Q403" i="5" s="1"/>
  <c r="R356" i="5"/>
  <c r="Q404" i="5" s="1"/>
  <c r="R357" i="5"/>
  <c r="Q405" i="5" s="1"/>
  <c r="R358" i="5"/>
  <c r="Q406" i="5" s="1"/>
  <c r="R359" i="5"/>
  <c r="Q407" i="5" s="1"/>
  <c r="S337" i="5"/>
  <c r="S338" i="5"/>
  <c r="S339" i="5"/>
  <c r="R387" i="5" s="1"/>
  <c r="S340" i="5"/>
  <c r="S341" i="5"/>
  <c r="S342" i="5"/>
  <c r="S343" i="5"/>
  <c r="S344" i="5"/>
  <c r="S345" i="5"/>
  <c r="S346" i="5"/>
  <c r="S347" i="5"/>
  <c r="R395" i="5" s="1"/>
  <c r="S348" i="5"/>
  <c r="S349" i="5"/>
  <c r="S350" i="5"/>
  <c r="S351" i="5"/>
  <c r="S352" i="5"/>
  <c r="S353" i="5"/>
  <c r="S354" i="5"/>
  <c r="S355" i="5"/>
  <c r="R403" i="5" s="1"/>
  <c r="S356" i="5"/>
  <c r="S357" i="5"/>
  <c r="S358" i="5"/>
  <c r="T337" i="5"/>
  <c r="T338" i="5"/>
  <c r="T339" i="5"/>
  <c r="T340" i="5"/>
  <c r="S388" i="5" s="1"/>
  <c r="T341" i="5"/>
  <c r="T342" i="5"/>
  <c r="T343" i="5"/>
  <c r="T344" i="5"/>
  <c r="T345" i="5"/>
  <c r="T346" i="5"/>
  <c r="T347" i="5"/>
  <c r="T348" i="5"/>
  <c r="S396" i="5" s="1"/>
  <c r="T349" i="5"/>
  <c r="T350" i="5"/>
  <c r="T351" i="5"/>
  <c r="T352" i="5"/>
  <c r="T353" i="5"/>
  <c r="T354" i="5"/>
  <c r="T355" i="5"/>
  <c r="T356" i="5"/>
  <c r="S404" i="5" s="1"/>
  <c r="T357" i="5"/>
  <c r="U337" i="5"/>
  <c r="U338" i="5"/>
  <c r="U339" i="5"/>
  <c r="U340" i="5"/>
  <c r="U341" i="5"/>
  <c r="U342" i="5"/>
  <c r="T390" i="5" s="1"/>
  <c r="U343" i="5"/>
  <c r="U344" i="5"/>
  <c r="U345" i="5"/>
  <c r="U346" i="5"/>
  <c r="U347" i="5"/>
  <c r="U348" i="5"/>
  <c r="U349" i="5"/>
  <c r="U350" i="5"/>
  <c r="T398" i="5" s="1"/>
  <c r="U351" i="5"/>
  <c r="U352" i="5"/>
  <c r="U353" i="5"/>
  <c r="U354" i="5"/>
  <c r="U355" i="5"/>
  <c r="U356" i="5"/>
  <c r="V337" i="5"/>
  <c r="U385" i="5" s="1"/>
  <c r="V338" i="5"/>
  <c r="V339" i="5"/>
  <c r="U387" i="5" s="1"/>
  <c r="V340" i="5"/>
  <c r="V341" i="5"/>
  <c r="V342" i="5"/>
  <c r="V343" i="5"/>
  <c r="V344" i="5"/>
  <c r="V345" i="5"/>
  <c r="U393" i="5" s="1"/>
  <c r="V346" i="5"/>
  <c r="V347" i="5"/>
  <c r="U395" i="5" s="1"/>
  <c r="V348" i="5"/>
  <c r="V349" i="5"/>
  <c r="V350" i="5"/>
  <c r="V351" i="5"/>
  <c r="V352" i="5"/>
  <c r="V353" i="5"/>
  <c r="U401" i="5" s="1"/>
  <c r="V354" i="5"/>
  <c r="V355" i="5"/>
  <c r="U403" i="5" s="1"/>
  <c r="W337" i="5"/>
  <c r="W338" i="5"/>
  <c r="W339" i="5"/>
  <c r="W340" i="5"/>
  <c r="W341" i="5"/>
  <c r="V389" i="5" s="1"/>
  <c r="W342" i="5"/>
  <c r="W343" i="5"/>
  <c r="W344" i="5"/>
  <c r="W345" i="5"/>
  <c r="W346" i="5"/>
  <c r="W347" i="5"/>
  <c r="W348" i="5"/>
  <c r="W349" i="5"/>
  <c r="V397" i="5" s="1"/>
  <c r="W350" i="5"/>
  <c r="W351" i="5"/>
  <c r="W352" i="5"/>
  <c r="W353" i="5"/>
  <c r="W354" i="5"/>
  <c r="X337" i="5"/>
  <c r="X338" i="5"/>
  <c r="W386" i="5" s="1"/>
  <c r="X339" i="5"/>
  <c r="X340" i="5"/>
  <c r="X341" i="5"/>
  <c r="X342" i="5"/>
  <c r="X343" i="5"/>
  <c r="X344" i="5"/>
  <c r="X345" i="5"/>
  <c r="X346" i="5"/>
  <c r="W394" i="5" s="1"/>
  <c r="X347" i="5"/>
  <c r="X348" i="5"/>
  <c r="X349" i="5"/>
  <c r="X350" i="5"/>
  <c r="X351" i="5"/>
  <c r="X352" i="5"/>
  <c r="X353" i="5"/>
  <c r="Y337" i="5"/>
  <c r="Y338" i="5"/>
  <c r="Y339" i="5"/>
  <c r="Y340" i="5"/>
  <c r="Y341" i="5"/>
  <c r="Y342" i="5"/>
  <c r="Y343" i="5"/>
  <c r="Y344" i="5"/>
  <c r="X392" i="5" s="1"/>
  <c r="Y345" i="5"/>
  <c r="Y346" i="5"/>
  <c r="Y347" i="5"/>
  <c r="Y348" i="5"/>
  <c r="Y349" i="5"/>
  <c r="Y350" i="5"/>
  <c r="Y351" i="5"/>
  <c r="Y352" i="5"/>
  <c r="X400" i="5" s="1"/>
  <c r="Z337" i="5"/>
  <c r="Y385" i="5" s="1"/>
  <c r="Z338" i="5"/>
  <c r="Y386" i="5" s="1"/>
  <c r="Z339" i="5"/>
  <c r="Y387" i="5" s="1"/>
  <c r="Z340" i="5"/>
  <c r="Y388" i="5" s="1"/>
  <c r="Z341" i="5"/>
  <c r="Y389" i="5" s="1"/>
  <c r="Z342" i="5"/>
  <c r="Y390" i="5" s="1"/>
  <c r="Z343" i="5"/>
  <c r="Y391" i="5" s="1"/>
  <c r="Z344" i="5"/>
  <c r="Y392" i="5" s="1"/>
  <c r="Z345" i="5"/>
  <c r="Y393" i="5" s="1"/>
  <c r="Z346" i="5"/>
  <c r="Y394" i="5" s="1"/>
  <c r="Z347" i="5"/>
  <c r="Y395" i="5" s="1"/>
  <c r="Z348" i="5"/>
  <c r="Y396" i="5" s="1"/>
  <c r="Z349" i="5"/>
  <c r="Y397" i="5" s="1"/>
  <c r="Z350" i="5"/>
  <c r="Y398" i="5" s="1"/>
  <c r="Z351" i="5"/>
  <c r="Y399" i="5" s="1"/>
  <c r="AA337" i="5"/>
  <c r="AA338" i="5"/>
  <c r="AA339" i="5"/>
  <c r="AA340" i="5"/>
  <c r="AA341" i="5"/>
  <c r="AA342" i="5"/>
  <c r="AA343" i="5"/>
  <c r="Z391" i="5" s="1"/>
  <c r="AA344" i="5"/>
  <c r="AA345" i="5"/>
  <c r="AA346" i="5"/>
  <c r="AA347" i="5"/>
  <c r="AA348" i="5"/>
  <c r="AA349" i="5"/>
  <c r="AA350" i="5"/>
  <c r="AB337" i="5"/>
  <c r="AB338" i="5"/>
  <c r="AB339" i="5"/>
  <c r="AB340" i="5"/>
  <c r="AB341" i="5"/>
  <c r="AB342" i="5"/>
  <c r="AB343" i="5"/>
  <c r="AB344" i="5"/>
  <c r="AA392" i="5" s="1"/>
  <c r="AB345" i="5"/>
  <c r="AB346" i="5"/>
  <c r="AB347" i="5"/>
  <c r="AB348" i="5"/>
  <c r="AB349" i="5"/>
  <c r="AC337" i="5"/>
  <c r="AC338" i="5"/>
  <c r="AC339" i="5"/>
  <c r="AC340" i="5"/>
  <c r="AC341" i="5"/>
  <c r="AC342" i="5"/>
  <c r="AC343" i="5"/>
  <c r="AC344" i="5"/>
  <c r="AC345" i="5"/>
  <c r="AC346" i="5"/>
  <c r="AC347" i="5"/>
  <c r="AC348" i="5"/>
  <c r="AD337" i="5"/>
  <c r="AD338" i="5"/>
  <c r="AD339" i="5"/>
  <c r="AD340" i="5"/>
  <c r="AD341" i="5"/>
  <c r="AC389" i="5" s="1"/>
  <c r="AD342" i="5"/>
  <c r="AD343" i="5"/>
  <c r="AC391" i="5" s="1"/>
  <c r="AD344" i="5"/>
  <c r="AD345" i="5"/>
  <c r="AD346" i="5"/>
  <c r="AD347" i="5"/>
  <c r="AE337" i="5"/>
  <c r="AD385" i="5" s="1"/>
  <c r="AE338" i="5"/>
  <c r="AE339" i="5"/>
  <c r="AE340" i="5"/>
  <c r="AE341" i="5"/>
  <c r="AE342" i="5"/>
  <c r="AE343" i="5"/>
  <c r="AE344" i="5"/>
  <c r="AE345" i="5"/>
  <c r="AD393" i="5" s="1"/>
  <c r="AE346" i="5"/>
  <c r="AF337" i="5"/>
  <c r="AF338" i="5"/>
  <c r="AF339" i="5"/>
  <c r="AF340" i="5"/>
  <c r="AF341" i="5"/>
  <c r="AF342" i="5"/>
  <c r="AE390" i="5" s="1"/>
  <c r="AF343" i="5"/>
  <c r="AF344" i="5"/>
  <c r="AF345" i="5"/>
  <c r="AG337" i="5"/>
  <c r="AG338" i="5"/>
  <c r="AG339" i="5"/>
  <c r="AG340" i="5"/>
  <c r="AG341" i="5"/>
  <c r="AG342" i="5"/>
  <c r="AG343" i="5"/>
  <c r="AG344" i="5"/>
  <c r="AH337" i="5"/>
  <c r="AG385" i="5" s="1"/>
  <c r="AH338" i="5"/>
  <c r="AH339" i="5"/>
  <c r="AG387" i="5" s="1"/>
  <c r="AH340" i="5"/>
  <c r="AG388" i="5" s="1"/>
  <c r="AH341" i="5"/>
  <c r="AG389" i="5" s="1"/>
  <c r="AH342" i="5"/>
  <c r="AH343" i="5"/>
  <c r="AG391" i="5" s="1"/>
  <c r="AI337" i="5"/>
  <c r="AI338" i="5"/>
  <c r="AI339" i="5"/>
  <c r="AH387" i="5" s="1"/>
  <c r="AI340" i="5"/>
  <c r="AI341" i="5"/>
  <c r="AI342" i="5"/>
  <c r="AJ337" i="5"/>
  <c r="AJ338" i="5"/>
  <c r="AJ339" i="5"/>
  <c r="AJ340" i="5"/>
  <c r="AI388" i="5" s="1"/>
  <c r="AJ341" i="5"/>
  <c r="AK337" i="5"/>
  <c r="AK338" i="5"/>
  <c r="AK339" i="5"/>
  <c r="AK340" i="5"/>
  <c r="AL337" i="5"/>
  <c r="AK385" i="5" s="1"/>
  <c r="AL338" i="5"/>
  <c r="AL339" i="5"/>
  <c r="AK387" i="5" s="1"/>
  <c r="AM337" i="5"/>
  <c r="AM338" i="5"/>
  <c r="AN337" i="5"/>
  <c r="AO336" i="5"/>
  <c r="C336" i="5"/>
  <c r="D336" i="5"/>
  <c r="E336" i="5"/>
  <c r="F336" i="5"/>
  <c r="G336" i="5"/>
  <c r="H336" i="5"/>
  <c r="I336" i="5"/>
  <c r="J336" i="5"/>
  <c r="K336" i="5"/>
  <c r="J384" i="5" s="1"/>
  <c r="L336" i="5"/>
  <c r="M336" i="5"/>
  <c r="N336" i="5"/>
  <c r="O336" i="5"/>
  <c r="P336" i="5"/>
  <c r="Q336" i="5"/>
  <c r="R336" i="5"/>
  <c r="S336" i="5"/>
  <c r="R384" i="5" s="1"/>
  <c r="T336" i="5"/>
  <c r="U336" i="5"/>
  <c r="V336" i="5"/>
  <c r="W336" i="5"/>
  <c r="X336" i="5"/>
  <c r="Y336" i="5"/>
  <c r="Z336" i="5"/>
  <c r="AA336" i="5"/>
  <c r="Z384" i="5" s="1"/>
  <c r="AB336" i="5"/>
  <c r="AC336" i="5"/>
  <c r="AD336" i="5"/>
  <c r="AE336" i="5"/>
  <c r="AF336" i="5"/>
  <c r="AG336" i="5"/>
  <c r="AH336" i="5"/>
  <c r="AI336" i="5"/>
  <c r="AH384" i="5" s="1"/>
  <c r="AJ336" i="5"/>
  <c r="AK336" i="5"/>
  <c r="AL336" i="5"/>
  <c r="AM336" i="5"/>
  <c r="AN336" i="5"/>
  <c r="V831" i="5" l="1"/>
  <c r="V428" i="5"/>
  <c r="D831" i="5"/>
  <c r="D428" i="5"/>
  <c r="O831" i="5"/>
  <c r="O428" i="5"/>
  <c r="R428" i="5"/>
  <c r="R831" i="5"/>
  <c r="AK831" i="5"/>
  <c r="AK428" i="5"/>
  <c r="K831" i="5"/>
  <c r="K428" i="5"/>
  <c r="AC831" i="5"/>
  <c r="AC428" i="5"/>
  <c r="N831" i="5"/>
  <c r="N428" i="5"/>
  <c r="P831" i="5"/>
  <c r="P428" i="5"/>
  <c r="G831" i="5"/>
  <c r="G428" i="5"/>
  <c r="AL831" i="5"/>
  <c r="AL428" i="5"/>
  <c r="U831" i="5"/>
  <c r="U428" i="5"/>
  <c r="I428" i="5"/>
  <c r="I831" i="5"/>
  <c r="X831" i="5"/>
  <c r="X428" i="5"/>
  <c r="C831" i="5"/>
  <c r="C428" i="5"/>
  <c r="AN831" i="5"/>
  <c r="AN832" i="5" s="1"/>
  <c r="AN833" i="5" s="1"/>
  <c r="AN428" i="5"/>
  <c r="AH428" i="5"/>
  <c r="AH831" i="5"/>
  <c r="M831" i="5"/>
  <c r="M428" i="5"/>
  <c r="J428" i="5"/>
  <c r="J831" i="5"/>
  <c r="Q831" i="5"/>
  <c r="Q428" i="5"/>
  <c r="AM831" i="5"/>
  <c r="AM428" i="5"/>
  <c r="AD428" i="5"/>
  <c r="AD831" i="5"/>
  <c r="E831" i="5"/>
  <c r="E428" i="5"/>
  <c r="F831" i="5"/>
  <c r="F428" i="5"/>
  <c r="AB831" i="5"/>
  <c r="AB428" i="5"/>
  <c r="AJ831" i="5"/>
  <c r="AJ428" i="5"/>
  <c r="AA831" i="5"/>
  <c r="AA428" i="5"/>
  <c r="AE831" i="5"/>
  <c r="AE428" i="5"/>
  <c r="AI831" i="5"/>
  <c r="AI428" i="5"/>
  <c r="Y831" i="5"/>
  <c r="Y428" i="5"/>
  <c r="B831" i="5"/>
  <c r="B428" i="5"/>
  <c r="T831" i="5"/>
  <c r="T428" i="5"/>
  <c r="AF831" i="5"/>
  <c r="AF428" i="5"/>
  <c r="AG428" i="5"/>
  <c r="AG831" i="5"/>
  <c r="W831" i="5"/>
  <c r="W428" i="5"/>
  <c r="Z831" i="5"/>
  <c r="Z428" i="5"/>
  <c r="L831" i="5"/>
  <c r="L428" i="5"/>
  <c r="H831" i="5"/>
  <c r="H428" i="5"/>
  <c r="S831" i="5"/>
  <c r="S428" i="5"/>
  <c r="AL385" i="5"/>
  <c r="R399" i="5"/>
  <c r="R391" i="5"/>
  <c r="J411" i="5"/>
  <c r="J403" i="5"/>
  <c r="J395" i="5"/>
  <c r="J387" i="5"/>
  <c r="B415" i="5"/>
  <c r="B407" i="5"/>
  <c r="B399" i="5"/>
  <c r="B391" i="5"/>
  <c r="Z387" i="5"/>
  <c r="Z395" i="5"/>
  <c r="AG390" i="5"/>
  <c r="AD389" i="5"/>
  <c r="AC392" i="5"/>
  <c r="V401" i="5"/>
  <c r="V393" i="5"/>
  <c r="V385" i="5"/>
  <c r="U396" i="5"/>
  <c r="U388" i="5"/>
  <c r="N405" i="5"/>
  <c r="N397" i="5"/>
  <c r="N389" i="5"/>
  <c r="M408" i="5"/>
  <c r="M400" i="5"/>
  <c r="M392" i="5"/>
  <c r="F417" i="5"/>
  <c r="F409" i="5"/>
  <c r="F401" i="5"/>
  <c r="F393" i="5"/>
  <c r="F385" i="5"/>
  <c r="AE386" i="5"/>
  <c r="W398" i="5"/>
  <c r="W390" i="5"/>
  <c r="O402" i="5"/>
  <c r="O394" i="5"/>
  <c r="O386" i="5"/>
  <c r="G414" i="5"/>
  <c r="G406" i="5"/>
  <c r="G398" i="5"/>
  <c r="G390" i="5"/>
  <c r="I404" i="5"/>
  <c r="S401" i="5"/>
  <c r="S393" i="5"/>
  <c r="S385" i="5"/>
  <c r="K413" i="5"/>
  <c r="K405" i="5"/>
  <c r="K397" i="5"/>
  <c r="K389" i="5"/>
  <c r="C417" i="5"/>
  <c r="C409" i="5"/>
  <c r="C401" i="5"/>
  <c r="C393" i="5"/>
  <c r="C385" i="5"/>
  <c r="AA389" i="5"/>
  <c r="AC394" i="5"/>
  <c r="AC386" i="5"/>
  <c r="U398" i="5"/>
  <c r="U390" i="5"/>
  <c r="M410" i="5"/>
  <c r="M402" i="5"/>
  <c r="M394" i="5"/>
  <c r="M386" i="5"/>
  <c r="E414" i="5"/>
  <c r="E406" i="5"/>
  <c r="E398" i="5"/>
  <c r="E390" i="5"/>
  <c r="AI385" i="5"/>
  <c r="AA397" i="5"/>
  <c r="AL384" i="5"/>
  <c r="AD384" i="5"/>
  <c r="V384" i="5"/>
  <c r="N384" i="5"/>
  <c r="F384" i="5"/>
  <c r="AE387" i="5"/>
  <c r="W399" i="5"/>
  <c r="W391" i="5"/>
  <c r="O403" i="5"/>
  <c r="O395" i="5"/>
  <c r="O387" i="5"/>
  <c r="G415" i="5"/>
  <c r="G407" i="5"/>
  <c r="G399" i="5"/>
  <c r="G391" i="5"/>
  <c r="S405" i="5"/>
  <c r="K393" i="5"/>
  <c r="I398" i="5"/>
  <c r="I390" i="5"/>
  <c r="C421" i="5"/>
  <c r="C413" i="5"/>
  <c r="C405" i="5"/>
  <c r="C397" i="5"/>
  <c r="C389" i="5"/>
  <c r="AI389" i="5"/>
  <c r="AA385" i="5"/>
  <c r="S389" i="5"/>
  <c r="K409" i="5"/>
  <c r="K385" i="5"/>
  <c r="AC390" i="5"/>
  <c r="U402" i="5"/>
  <c r="U394" i="5"/>
  <c r="U386" i="5"/>
  <c r="M406" i="5"/>
  <c r="M398" i="5"/>
  <c r="M390" i="5"/>
  <c r="E418" i="5"/>
  <c r="E410" i="5"/>
  <c r="E402" i="5"/>
  <c r="E394" i="5"/>
  <c r="E386" i="5"/>
  <c r="S397" i="5"/>
  <c r="K401" i="5"/>
  <c r="W395" i="5"/>
  <c r="W387" i="5"/>
  <c r="O407" i="5"/>
  <c r="O399" i="5"/>
  <c r="O391" i="5"/>
  <c r="G411" i="5"/>
  <c r="G403" i="5"/>
  <c r="G395" i="5"/>
  <c r="G387" i="5"/>
  <c r="AA393" i="5"/>
  <c r="AE391" i="5"/>
  <c r="AG386" i="5"/>
  <c r="AK386" i="5"/>
  <c r="X396" i="5"/>
  <c r="X388" i="5"/>
  <c r="P408" i="5"/>
  <c r="P400" i="5"/>
  <c r="P392" i="5"/>
  <c r="H412" i="5"/>
  <c r="H404" i="5"/>
  <c r="H396" i="5"/>
  <c r="H388" i="5"/>
  <c r="U400" i="5"/>
  <c r="U392" i="5"/>
  <c r="M404" i="5"/>
  <c r="M396" i="5"/>
  <c r="M388" i="5"/>
  <c r="E416" i="5"/>
  <c r="E408" i="5"/>
  <c r="E400" i="5"/>
  <c r="E392" i="5"/>
  <c r="AN384" i="5"/>
  <c r="AC395" i="5"/>
  <c r="AC387" i="5"/>
  <c r="AA396" i="5"/>
  <c r="AA388" i="5"/>
  <c r="U399" i="5"/>
  <c r="U391" i="5"/>
  <c r="S400" i="5"/>
  <c r="S392" i="5"/>
  <c r="M411" i="5"/>
  <c r="M403" i="5"/>
  <c r="M395" i="5"/>
  <c r="M387" i="5"/>
  <c r="K412" i="5"/>
  <c r="K404" i="5"/>
  <c r="K396" i="5"/>
  <c r="K388" i="5"/>
  <c r="E415" i="5"/>
  <c r="E407" i="5"/>
  <c r="E399" i="5"/>
  <c r="E391" i="5"/>
  <c r="C416" i="5"/>
  <c r="C408" i="5"/>
  <c r="C400" i="5"/>
  <c r="C392" i="5"/>
  <c r="AJ388" i="5"/>
  <c r="AC388" i="5"/>
  <c r="T402" i="5"/>
  <c r="T394" i="5"/>
  <c r="T386" i="5"/>
  <c r="L406" i="5"/>
  <c r="L398" i="5"/>
  <c r="L390" i="5"/>
  <c r="D418" i="5"/>
  <c r="D410" i="5"/>
  <c r="D402" i="5"/>
  <c r="D394" i="5"/>
  <c r="D386" i="5"/>
  <c r="AC393" i="5"/>
  <c r="AC385" i="5"/>
  <c r="U397" i="5"/>
  <c r="U389" i="5"/>
  <c r="M409" i="5"/>
  <c r="M401" i="5"/>
  <c r="M393" i="5"/>
  <c r="M385" i="5"/>
  <c r="E413" i="5"/>
  <c r="E405" i="5"/>
  <c r="E397" i="5"/>
  <c r="E389" i="5"/>
  <c r="AK384" i="5"/>
  <c r="AG384" i="5"/>
  <c r="AC384" i="5"/>
  <c r="Y384" i="5"/>
  <c r="U384" i="5"/>
  <c r="Q384" i="5"/>
  <c r="M384" i="5"/>
  <c r="I384" i="5"/>
  <c r="E384" i="5"/>
  <c r="AJ387" i="5"/>
  <c r="AH390" i="5"/>
  <c r="AH386" i="5"/>
  <c r="AF389" i="5"/>
  <c r="AF385" i="5"/>
  <c r="AD392" i="5"/>
  <c r="AD388" i="5"/>
  <c r="AB395" i="5"/>
  <c r="AB391" i="5"/>
  <c r="AB387" i="5"/>
  <c r="Z398" i="5"/>
  <c r="Z394" i="5"/>
  <c r="Z390" i="5"/>
  <c r="Z386" i="5"/>
  <c r="X397" i="5"/>
  <c r="X393" i="5"/>
  <c r="X389" i="5"/>
  <c r="X385" i="5"/>
  <c r="V400" i="5"/>
  <c r="V396" i="5"/>
  <c r="V392" i="5"/>
  <c r="V388" i="5"/>
  <c r="T403" i="5"/>
  <c r="T399" i="5"/>
  <c r="T395" i="5"/>
  <c r="T391" i="5"/>
  <c r="T387" i="5"/>
  <c r="R406" i="5"/>
  <c r="R402" i="5"/>
  <c r="R398" i="5"/>
  <c r="R394" i="5"/>
  <c r="R390" i="5"/>
  <c r="R386" i="5"/>
  <c r="P405" i="5"/>
  <c r="P401" i="5"/>
  <c r="P397" i="5"/>
  <c r="P393" i="5"/>
  <c r="P389" i="5"/>
  <c r="P385" i="5"/>
  <c r="N408" i="5"/>
  <c r="N404" i="5"/>
  <c r="N400" i="5"/>
  <c r="N396" i="5"/>
  <c r="N392" i="5"/>
  <c r="N388" i="5"/>
  <c r="L411" i="5"/>
  <c r="L407" i="5"/>
  <c r="L403" i="5"/>
  <c r="L399" i="5"/>
  <c r="L395" i="5"/>
  <c r="L391" i="5"/>
  <c r="L387" i="5"/>
  <c r="J414" i="5"/>
  <c r="J410" i="5"/>
  <c r="J406" i="5"/>
  <c r="J402" i="5"/>
  <c r="J398" i="5"/>
  <c r="J394" i="5"/>
  <c r="J390" i="5"/>
  <c r="J386" i="5"/>
  <c r="H413" i="5"/>
  <c r="H409" i="5"/>
  <c r="H405" i="5"/>
  <c r="H401" i="5"/>
  <c r="H397" i="5"/>
  <c r="H393" i="5"/>
  <c r="H389" i="5"/>
  <c r="H385" i="5"/>
  <c r="F416" i="5"/>
  <c r="F412" i="5"/>
  <c r="F408" i="5"/>
  <c r="F404" i="5"/>
  <c r="F400" i="5"/>
  <c r="F396" i="5"/>
  <c r="F392" i="5"/>
  <c r="F388" i="5"/>
  <c r="D419" i="5"/>
  <c r="D415" i="5"/>
  <c r="D411" i="5"/>
  <c r="D407" i="5"/>
  <c r="D403" i="5"/>
  <c r="D399" i="5"/>
  <c r="D395" i="5"/>
  <c r="D391" i="5"/>
  <c r="D387" i="5"/>
  <c r="B422" i="5"/>
  <c r="B418" i="5"/>
  <c r="B414" i="5"/>
  <c r="B410" i="5"/>
  <c r="B406" i="5"/>
  <c r="B402" i="5"/>
  <c r="B398" i="5"/>
  <c r="B394" i="5"/>
  <c r="B390" i="5"/>
  <c r="B386" i="5"/>
  <c r="AL1246" i="5"/>
  <c r="D14" i="5" s="1"/>
  <c r="O1246" i="5"/>
  <c r="C419" i="5"/>
  <c r="C415" i="5"/>
  <c r="C411" i="5"/>
  <c r="C407" i="5"/>
  <c r="C403" i="5"/>
  <c r="C399" i="5"/>
  <c r="C395" i="5"/>
  <c r="C391" i="5"/>
  <c r="C387" i="5"/>
  <c r="AL386" i="5"/>
  <c r="AH388" i="5"/>
  <c r="AD394" i="5"/>
  <c r="AD390" i="5"/>
  <c r="AD386" i="5"/>
  <c r="Z396" i="5"/>
  <c r="Z392" i="5"/>
  <c r="Z388" i="5"/>
  <c r="V402" i="5"/>
  <c r="V398" i="5"/>
  <c r="V394" i="5"/>
  <c r="V390" i="5"/>
  <c r="V386" i="5"/>
  <c r="R404" i="5"/>
  <c r="R400" i="5"/>
  <c r="R396" i="5"/>
  <c r="R392" i="5"/>
  <c r="R388" i="5"/>
  <c r="N410" i="5"/>
  <c r="N406" i="5"/>
  <c r="N402" i="5"/>
  <c r="N398" i="5"/>
  <c r="N394" i="5"/>
  <c r="N390" i="5"/>
  <c r="N386" i="5"/>
  <c r="J412" i="5"/>
  <c r="J408" i="5"/>
  <c r="J404" i="5"/>
  <c r="J400" i="5"/>
  <c r="J396" i="5"/>
  <c r="J392" i="5"/>
  <c r="J388" i="5"/>
  <c r="F418" i="5"/>
  <c r="F414" i="5"/>
  <c r="F410" i="5"/>
  <c r="F406" i="5"/>
  <c r="F402" i="5"/>
  <c r="F398" i="5"/>
  <c r="F394" i="5"/>
  <c r="F390" i="5"/>
  <c r="F386" i="5"/>
  <c r="D417" i="5"/>
  <c r="D413" i="5"/>
  <c r="D409" i="5"/>
  <c r="D405" i="5"/>
  <c r="D401" i="5"/>
  <c r="D397" i="5"/>
  <c r="D393" i="5"/>
  <c r="D389" i="5"/>
  <c r="D385" i="5"/>
  <c r="B420" i="5"/>
  <c r="B416" i="5"/>
  <c r="B412" i="5"/>
  <c r="B408" i="5"/>
  <c r="B404" i="5"/>
  <c r="B400" i="5"/>
  <c r="B396" i="5"/>
  <c r="B392" i="5"/>
  <c r="B388" i="5"/>
  <c r="AJ384" i="5"/>
  <c r="AF384" i="5"/>
  <c r="AB384" i="5"/>
  <c r="X384" i="5"/>
  <c r="T384" i="5"/>
  <c r="P384" i="5"/>
  <c r="L384" i="5"/>
  <c r="H384" i="5"/>
  <c r="D384" i="5"/>
  <c r="AM385" i="5"/>
  <c r="AJ386" i="5"/>
  <c r="AI387" i="5"/>
  <c r="AH389" i="5"/>
  <c r="AH385" i="5"/>
  <c r="AF392" i="5"/>
  <c r="AF388" i="5"/>
  <c r="AE393" i="5"/>
  <c r="AE389" i="5"/>
  <c r="AE385" i="5"/>
  <c r="AD391" i="5"/>
  <c r="AD387" i="5"/>
  <c r="AB394" i="5"/>
  <c r="AB390" i="5"/>
  <c r="AB386" i="5"/>
  <c r="AA395" i="5"/>
  <c r="AA391" i="5"/>
  <c r="AA387" i="5"/>
  <c r="Z397" i="5"/>
  <c r="Z393" i="5"/>
  <c r="Z389" i="5"/>
  <c r="Z385" i="5"/>
  <c r="W401" i="5"/>
  <c r="W397" i="5"/>
  <c r="W393" i="5"/>
  <c r="W389" i="5"/>
  <c r="W385" i="5"/>
  <c r="V399" i="5"/>
  <c r="V395" i="5"/>
  <c r="V391" i="5"/>
  <c r="V387" i="5"/>
  <c r="S403" i="5"/>
  <c r="S399" i="5"/>
  <c r="S395" i="5"/>
  <c r="S391" i="5"/>
  <c r="S387" i="5"/>
  <c r="R405" i="5"/>
  <c r="R401" i="5"/>
  <c r="R397" i="5"/>
  <c r="R393" i="5"/>
  <c r="R389" i="5"/>
  <c r="R385" i="5"/>
  <c r="O409" i="5"/>
  <c r="O405" i="5"/>
  <c r="O401" i="5"/>
  <c r="O397" i="5"/>
  <c r="O393" i="5"/>
  <c r="O389" i="5"/>
  <c r="O385" i="5"/>
  <c r="N407" i="5"/>
  <c r="N403" i="5"/>
  <c r="N399" i="5"/>
  <c r="N395" i="5"/>
  <c r="N391" i="5"/>
  <c r="N387" i="5"/>
  <c r="K411" i="5"/>
  <c r="K407" i="5"/>
  <c r="K403" i="5"/>
  <c r="K399" i="5"/>
  <c r="K395" i="5"/>
  <c r="K391" i="5"/>
  <c r="K387" i="5"/>
  <c r="J413" i="5"/>
  <c r="J409" i="5"/>
  <c r="J405" i="5"/>
  <c r="J401" i="5"/>
  <c r="J397" i="5"/>
  <c r="J393" i="5"/>
  <c r="J389" i="5"/>
  <c r="J385" i="5"/>
  <c r="G417" i="5"/>
  <c r="G413" i="5"/>
  <c r="G409" i="5"/>
  <c r="G405" i="5"/>
  <c r="G401" i="5"/>
  <c r="G397" i="5"/>
  <c r="G393" i="5"/>
  <c r="G389" i="5"/>
  <c r="G385" i="5"/>
  <c r="F415" i="5"/>
  <c r="F411" i="5"/>
  <c r="F407" i="5"/>
  <c r="F403" i="5"/>
  <c r="F399" i="5"/>
  <c r="F395" i="5"/>
  <c r="F391" i="5"/>
  <c r="F387" i="5"/>
  <c r="B421" i="5"/>
  <c r="B417" i="5"/>
  <c r="B413" i="5"/>
  <c r="B409" i="5"/>
  <c r="B405" i="5"/>
  <c r="B401" i="5"/>
  <c r="B397" i="5"/>
  <c r="B393" i="5"/>
  <c r="B389" i="5"/>
  <c r="B385" i="5"/>
  <c r="AM384" i="5"/>
  <c r="AI384" i="5"/>
  <c r="AE384" i="5"/>
  <c r="AA384" i="5"/>
  <c r="W384" i="5"/>
  <c r="S384" i="5"/>
  <c r="O384" i="5"/>
  <c r="K384" i="5"/>
  <c r="G384" i="5"/>
  <c r="C384" i="5"/>
  <c r="AJ385" i="5"/>
  <c r="AI386" i="5"/>
  <c r="AF391" i="5"/>
  <c r="AF387" i="5"/>
  <c r="AE392" i="5"/>
  <c r="AE388" i="5"/>
  <c r="AB393" i="5"/>
  <c r="AB389" i="5"/>
  <c r="AB385" i="5"/>
  <c r="AA394" i="5"/>
  <c r="AA390" i="5"/>
  <c r="AA386" i="5"/>
  <c r="X399" i="5"/>
  <c r="X395" i="5"/>
  <c r="X391" i="5"/>
  <c r="X387" i="5"/>
  <c r="W400" i="5"/>
  <c r="W396" i="5"/>
  <c r="W392" i="5"/>
  <c r="W388" i="5"/>
  <c r="T401" i="5"/>
  <c r="T397" i="5"/>
  <c r="T393" i="5"/>
  <c r="T389" i="5"/>
  <c r="T385" i="5"/>
  <c r="S402" i="5"/>
  <c r="S398" i="5"/>
  <c r="S394" i="5"/>
  <c r="S390" i="5"/>
  <c r="S386" i="5"/>
  <c r="P407" i="5"/>
  <c r="P403" i="5"/>
  <c r="P399" i="5"/>
  <c r="P395" i="5"/>
  <c r="P391" i="5"/>
  <c r="P387" i="5"/>
  <c r="O408" i="5"/>
  <c r="O404" i="5"/>
  <c r="O400" i="5"/>
  <c r="O396" i="5"/>
  <c r="O392" i="5"/>
  <c r="O388" i="5"/>
  <c r="L409" i="5"/>
  <c r="L405" i="5"/>
  <c r="L401" i="5"/>
  <c r="L397" i="5"/>
  <c r="L393" i="5"/>
  <c r="L389" i="5"/>
  <c r="L385" i="5"/>
  <c r="K410" i="5"/>
  <c r="K406" i="5"/>
  <c r="K402" i="5"/>
  <c r="K398" i="5"/>
  <c r="K394" i="5"/>
  <c r="K390" i="5"/>
  <c r="K386" i="5"/>
  <c r="H415" i="5"/>
  <c r="H411" i="5"/>
  <c r="H407" i="5"/>
  <c r="H403" i="5"/>
  <c r="H399" i="5"/>
  <c r="H395" i="5"/>
  <c r="H391" i="5"/>
  <c r="H387" i="5"/>
  <c r="G416" i="5"/>
  <c r="G412" i="5"/>
  <c r="G408" i="5"/>
  <c r="G404" i="5"/>
  <c r="G400" i="5"/>
  <c r="G396" i="5"/>
  <c r="G392" i="5"/>
  <c r="G388" i="5"/>
  <c r="C418" i="5"/>
  <c r="C414" i="5"/>
  <c r="C410" i="5"/>
  <c r="C406" i="5"/>
  <c r="C402" i="5"/>
  <c r="C398" i="5"/>
  <c r="C394" i="5"/>
  <c r="C390" i="5"/>
  <c r="C386" i="5"/>
  <c r="AF390" i="5"/>
  <c r="AF386" i="5"/>
  <c r="AB396" i="5"/>
  <c r="AB392" i="5"/>
  <c r="AB388" i="5"/>
  <c r="X398" i="5"/>
  <c r="X394" i="5"/>
  <c r="X390" i="5"/>
  <c r="X386" i="5"/>
  <c r="T404" i="5"/>
  <c r="T400" i="5"/>
  <c r="T396" i="5"/>
  <c r="T392" i="5"/>
  <c r="T388" i="5"/>
  <c r="P406" i="5"/>
  <c r="P402" i="5"/>
  <c r="P398" i="5"/>
  <c r="P394" i="5"/>
  <c r="P390" i="5"/>
  <c r="P386" i="5"/>
  <c r="L412" i="5"/>
  <c r="L408" i="5"/>
  <c r="L404" i="5"/>
  <c r="L400" i="5"/>
  <c r="L396" i="5"/>
  <c r="L392" i="5"/>
  <c r="L388" i="5"/>
  <c r="H414" i="5"/>
  <c r="H410" i="5"/>
  <c r="H406" i="5"/>
  <c r="H402" i="5"/>
  <c r="H398" i="5"/>
  <c r="H394" i="5"/>
  <c r="H390" i="5"/>
  <c r="H386" i="5"/>
  <c r="D420" i="5"/>
  <c r="D416" i="5"/>
  <c r="D412" i="5"/>
  <c r="D408" i="5"/>
  <c r="D404" i="5"/>
  <c r="D400" i="5"/>
  <c r="D396" i="5"/>
  <c r="D392" i="5"/>
  <c r="D388" i="5"/>
  <c r="P1248" i="5"/>
  <c r="AM827" i="5"/>
  <c r="AM828" i="5" s="1"/>
  <c r="AM829" i="5" s="1"/>
  <c r="AM830" i="5" s="1"/>
  <c r="AM832" i="5" s="1"/>
  <c r="AM833" i="5" s="1"/>
  <c r="AF1246" i="5"/>
  <c r="AA1248" i="5"/>
  <c r="AJ1248" i="5"/>
  <c r="T1248" i="5"/>
  <c r="D1248" i="5"/>
  <c r="K1248" i="5"/>
  <c r="AJ1246" i="5"/>
  <c r="D1246" i="5"/>
  <c r="Z1246" i="5"/>
  <c r="G14" i="5" s="1"/>
  <c r="J1246" i="5"/>
  <c r="K14" i="5" s="1"/>
  <c r="AC1248" i="5"/>
  <c r="M1248" i="5"/>
  <c r="AA1246" i="5"/>
  <c r="F1248" i="5"/>
  <c r="AH1248" i="5"/>
  <c r="Z1247" i="5"/>
  <c r="X1247" i="5"/>
  <c r="H1247" i="5"/>
  <c r="Z1248" i="5"/>
  <c r="Y1246" i="5"/>
  <c r="G1246" i="5"/>
  <c r="R1248" i="5"/>
  <c r="J1247" i="5"/>
  <c r="X1246" i="5"/>
  <c r="AE1246" i="5"/>
  <c r="D1247" i="5"/>
  <c r="Q1247" i="5"/>
  <c r="AB1246" i="5"/>
  <c r="F1246" i="5"/>
  <c r="L14" i="5" s="1"/>
  <c r="Y1248" i="5"/>
  <c r="I1248" i="5"/>
  <c r="N1248" i="5"/>
  <c r="O1247" i="5"/>
  <c r="AK1246" i="5"/>
  <c r="U1246" i="5"/>
  <c r="E1246" i="5"/>
  <c r="W1246" i="5"/>
  <c r="C1246" i="5"/>
  <c r="AL1248" i="5"/>
  <c r="AI1247" i="5"/>
  <c r="U1247" i="5"/>
  <c r="J1248" i="5"/>
  <c r="S1247" i="5"/>
  <c r="I1246" i="5"/>
  <c r="AL1247" i="5"/>
  <c r="G1248" i="5"/>
  <c r="V1247" i="5"/>
  <c r="V1246" i="5"/>
  <c r="H14" i="5" s="1"/>
  <c r="AB1248" i="5"/>
  <c r="L1248" i="5"/>
  <c r="AH1247" i="5"/>
  <c r="AI1248" i="5"/>
  <c r="S1248" i="5"/>
  <c r="C1248" i="5"/>
  <c r="B1248" i="5"/>
  <c r="E1247" i="5"/>
  <c r="R1247" i="5"/>
  <c r="F1247" i="5"/>
  <c r="AB1247" i="5"/>
  <c r="AK1247" i="5"/>
  <c r="AJ1247" i="5"/>
  <c r="T1246" i="5"/>
  <c r="AH1246" i="5"/>
  <c r="E14" i="5" s="1"/>
  <c r="R1246" i="5"/>
  <c r="I14" i="5" s="1"/>
  <c r="B1246" i="5"/>
  <c r="M14" i="5" s="1"/>
  <c r="AK1248" i="5"/>
  <c r="U1248" i="5"/>
  <c r="E1248" i="5"/>
  <c r="AA1247" i="5"/>
  <c r="K1247" i="5"/>
  <c r="AG1246" i="5"/>
  <c r="Q1246" i="5"/>
  <c r="S1246" i="5"/>
  <c r="AE1247" i="5"/>
  <c r="I1247" i="5"/>
  <c r="L1247" i="5"/>
  <c r="C1247" i="5"/>
  <c r="AF1248" i="5"/>
  <c r="W1248" i="5"/>
  <c r="M1247" i="5"/>
  <c r="X1248" i="5"/>
  <c r="H1248" i="5"/>
  <c r="AD1247" i="5"/>
  <c r="AE1248" i="5"/>
  <c r="O1248" i="5"/>
  <c r="AC1247" i="5"/>
  <c r="Y1247" i="5"/>
  <c r="N1247" i="5"/>
  <c r="B1247" i="5"/>
  <c r="H1246" i="5"/>
  <c r="T1247" i="5"/>
  <c r="P1247" i="5"/>
  <c r="AF1247" i="5"/>
  <c r="L1246" i="5"/>
  <c r="AD1246" i="5"/>
  <c r="F14" i="5" s="1"/>
  <c r="N1246" i="5"/>
  <c r="J14" i="5" s="1"/>
  <c r="AG1247" i="5"/>
  <c r="AG1248" i="5"/>
  <c r="Q1248" i="5"/>
  <c r="AD1248" i="5"/>
  <c r="W1247" i="5"/>
  <c r="G1247" i="5"/>
  <c r="AC1246" i="5"/>
  <c r="M1246" i="5"/>
  <c r="AI1246" i="5"/>
  <c r="K1246" i="5"/>
  <c r="V1248" i="5"/>
  <c r="H827" i="5"/>
  <c r="H828" i="5" s="1"/>
  <c r="J827" i="5"/>
  <c r="J828" i="5" s="1"/>
  <c r="M827" i="5"/>
  <c r="M828" i="5" s="1"/>
  <c r="AI827" i="5"/>
  <c r="AI828" i="5" s="1"/>
  <c r="D827" i="5"/>
  <c r="D828" i="5" s="1"/>
  <c r="AJ827" i="5"/>
  <c r="AJ828" i="5" s="1"/>
  <c r="K827" i="5"/>
  <c r="K828" i="5" s="1"/>
  <c r="P827" i="5"/>
  <c r="P828" i="5" s="1"/>
  <c r="I827" i="5"/>
  <c r="I828" i="5" s="1"/>
  <c r="W827" i="5"/>
  <c r="W828" i="5" s="1"/>
  <c r="AE827" i="5"/>
  <c r="AE828" i="5" s="1"/>
  <c r="AD827" i="5"/>
  <c r="AD828" i="5" s="1"/>
  <c r="AH827" i="5"/>
  <c r="AH828" i="5" s="1"/>
  <c r="O827" i="5"/>
  <c r="O828" i="5" s="1"/>
  <c r="L827" i="5"/>
  <c r="L828" i="5" s="1"/>
  <c r="AG827" i="5"/>
  <c r="AG828" i="5" s="1"/>
  <c r="Q827" i="5"/>
  <c r="Q828" i="5" s="1"/>
  <c r="AF827" i="5"/>
  <c r="AF828" i="5" s="1"/>
  <c r="Z827" i="5"/>
  <c r="Z828" i="5" s="1"/>
  <c r="E827" i="5"/>
  <c r="E828" i="5" s="1"/>
  <c r="R827" i="5"/>
  <c r="R828" i="5" s="1"/>
  <c r="X827" i="5"/>
  <c r="X828" i="5" s="1"/>
  <c r="Y827" i="5"/>
  <c r="Y828" i="5" s="1"/>
  <c r="T827" i="5"/>
  <c r="T828" i="5" s="1"/>
  <c r="AC827" i="5"/>
  <c r="AC828" i="5" s="1"/>
  <c r="S827" i="5"/>
  <c r="S828" i="5" s="1"/>
  <c r="U827" i="5"/>
  <c r="U828" i="5" s="1"/>
  <c r="AB827" i="5"/>
  <c r="AB828" i="5" s="1"/>
  <c r="F827" i="5"/>
  <c r="F828" i="5" s="1"/>
  <c r="V827" i="5"/>
  <c r="V828" i="5" s="1"/>
  <c r="B827" i="5"/>
  <c r="B828" i="5" s="1"/>
  <c r="G827" i="5"/>
  <c r="G828" i="5" s="1"/>
  <c r="C827" i="5"/>
  <c r="C828" i="5" s="1"/>
  <c r="N827" i="5"/>
  <c r="N828" i="5" s="1"/>
  <c r="AK827" i="5"/>
  <c r="AK828" i="5" s="1"/>
  <c r="AA827" i="5"/>
  <c r="AA828" i="5" s="1"/>
  <c r="AL829" i="5"/>
  <c r="AL830" i="5" s="1"/>
  <c r="AL832" i="5" s="1"/>
  <c r="AL833" i="5" s="1"/>
  <c r="B336" i="5"/>
  <c r="B384" i="5" s="1"/>
  <c r="L25" i="5" l="1"/>
  <c r="L15" i="5"/>
  <c r="L16" i="5" s="1"/>
  <c r="I25" i="5"/>
  <c r="I15" i="5"/>
  <c r="I16" i="5" s="1"/>
  <c r="H25" i="5"/>
  <c r="H15" i="5"/>
  <c r="H16" i="5" s="1"/>
  <c r="K25" i="5"/>
  <c r="K15" i="5"/>
  <c r="M25" i="5"/>
  <c r="M15" i="5"/>
  <c r="J25" i="5"/>
  <c r="J15" i="5"/>
  <c r="J16" i="5" s="1"/>
  <c r="G25" i="5"/>
  <c r="G15" i="5"/>
  <c r="G16" i="5" s="1"/>
  <c r="D25" i="5"/>
  <c r="D15" i="5"/>
  <c r="D16" i="5" s="1"/>
  <c r="F25" i="5"/>
  <c r="F15" i="5"/>
  <c r="F16" i="5" s="1"/>
  <c r="E25" i="5"/>
  <c r="E15" i="5"/>
  <c r="E16" i="5" s="1"/>
  <c r="AK829" i="5"/>
  <c r="AK830" i="5" s="1"/>
  <c r="AK832" i="5" s="1"/>
  <c r="AK833" i="5" s="1"/>
  <c r="AL1249" i="5"/>
  <c r="D829" i="5"/>
  <c r="D830" i="5" s="1"/>
  <c r="D832" i="5" s="1"/>
  <c r="D833" i="5" s="1"/>
  <c r="AC829" i="5"/>
  <c r="AC830" i="5" s="1"/>
  <c r="AC832" i="5" s="1"/>
  <c r="AC833" i="5" s="1"/>
  <c r="AJ829" i="5"/>
  <c r="AJ830" i="5" s="1"/>
  <c r="AJ832" i="5" s="1"/>
  <c r="AJ833" i="5" s="1"/>
  <c r="AA829" i="5"/>
  <c r="AA830" i="5" s="1"/>
  <c r="AA832" i="5" s="1"/>
  <c r="AA833" i="5" s="1"/>
  <c r="L829" i="5"/>
  <c r="L830" i="5" s="1"/>
  <c r="L832" i="5" s="1"/>
  <c r="L833" i="5" s="1"/>
  <c r="O829" i="5"/>
  <c r="O830" i="5" s="1"/>
  <c r="O832" i="5" s="1"/>
  <c r="O833" i="5" s="1"/>
  <c r="AD829" i="5"/>
  <c r="AD830" i="5" s="1"/>
  <c r="AD832" i="5" s="1"/>
  <c r="AD833" i="5" s="1"/>
  <c r="Q829" i="5"/>
  <c r="Q830" i="5" s="1"/>
  <c r="Q832" i="5" s="1"/>
  <c r="Q833" i="5" s="1"/>
  <c r="B829" i="5"/>
  <c r="B830" i="5" s="1"/>
  <c r="B832" i="5" s="1"/>
  <c r="B833" i="5" s="1"/>
  <c r="AB829" i="5"/>
  <c r="AB830" i="5" s="1"/>
  <c r="AB832" i="5" s="1"/>
  <c r="AB833" i="5" s="1"/>
  <c r="T829" i="5"/>
  <c r="T830" i="5" s="1"/>
  <c r="T832" i="5" s="1"/>
  <c r="T833" i="5" s="1"/>
  <c r="AI829" i="5"/>
  <c r="AI830" i="5" s="1"/>
  <c r="AI832" i="5" s="1"/>
  <c r="AI833" i="5" s="1"/>
  <c r="Y829" i="5"/>
  <c r="Y830" i="5" s="1"/>
  <c r="Y832" i="5" s="1"/>
  <c r="Y833" i="5" s="1"/>
  <c r="P829" i="5"/>
  <c r="P830" i="5" s="1"/>
  <c r="P832" i="5" s="1"/>
  <c r="P833" i="5" s="1"/>
  <c r="AE829" i="5"/>
  <c r="AE830" i="5" s="1"/>
  <c r="AE832" i="5" s="1"/>
  <c r="AE833" i="5" s="1"/>
  <c r="N829" i="5"/>
  <c r="N830" i="5" s="1"/>
  <c r="N832" i="5" s="1"/>
  <c r="N833" i="5" s="1"/>
  <c r="AG829" i="5"/>
  <c r="AG830" i="5" s="1"/>
  <c r="AG832" i="5" s="1"/>
  <c r="AG833" i="5" s="1"/>
  <c r="U829" i="5"/>
  <c r="U830" i="5" s="1"/>
  <c r="U832" i="5" s="1"/>
  <c r="U833" i="5" s="1"/>
  <c r="X829" i="5"/>
  <c r="X830" i="5" s="1"/>
  <c r="X832" i="5" s="1"/>
  <c r="X833" i="5" s="1"/>
  <c r="Z829" i="5"/>
  <c r="Z830" i="5" s="1"/>
  <c r="Z832" i="5" s="1"/>
  <c r="Z833" i="5" s="1"/>
  <c r="H829" i="5"/>
  <c r="H830" i="5" s="1"/>
  <c r="H832" i="5" s="1"/>
  <c r="H833" i="5" s="1"/>
  <c r="W829" i="5"/>
  <c r="W830" i="5" s="1"/>
  <c r="W832" i="5" s="1"/>
  <c r="W833" i="5" s="1"/>
  <c r="G829" i="5"/>
  <c r="G830" i="5" s="1"/>
  <c r="G832" i="5" s="1"/>
  <c r="G833" i="5" s="1"/>
  <c r="F829" i="5"/>
  <c r="F830" i="5" s="1"/>
  <c r="F832" i="5" s="1"/>
  <c r="F833" i="5" s="1"/>
  <c r="I829" i="5"/>
  <c r="I830" i="5" s="1"/>
  <c r="I832" i="5" s="1"/>
  <c r="I833" i="5" s="1"/>
  <c r="E829" i="5"/>
  <c r="E830" i="5" s="1"/>
  <c r="E832" i="5" s="1"/>
  <c r="E833" i="5" s="1"/>
  <c r="C829" i="5"/>
  <c r="C830" i="5" s="1"/>
  <c r="C832" i="5" s="1"/>
  <c r="C833" i="5" s="1"/>
  <c r="V829" i="5"/>
  <c r="V830" i="5" s="1"/>
  <c r="V832" i="5" s="1"/>
  <c r="V833" i="5" s="1"/>
  <c r="S829" i="5"/>
  <c r="S830" i="5" s="1"/>
  <c r="S832" i="5" s="1"/>
  <c r="S833" i="5" s="1"/>
  <c r="J829" i="5"/>
  <c r="J830" i="5" s="1"/>
  <c r="J832" i="5" s="1"/>
  <c r="J833" i="5" s="1"/>
  <c r="M829" i="5"/>
  <c r="M830" i="5" s="1"/>
  <c r="M832" i="5" s="1"/>
  <c r="M833" i="5" s="1"/>
  <c r="R829" i="5"/>
  <c r="R830" i="5" s="1"/>
  <c r="R832" i="5" s="1"/>
  <c r="R833" i="5" s="1"/>
  <c r="AF829" i="5"/>
  <c r="AF830" i="5" s="1"/>
  <c r="AF832" i="5" s="1"/>
  <c r="AF833" i="5" s="1"/>
  <c r="AH829" i="5"/>
  <c r="AH830" i="5" s="1"/>
  <c r="AH832" i="5" s="1"/>
  <c r="AH833" i="5" s="1"/>
  <c r="K829" i="5"/>
  <c r="K830" i="5" s="1"/>
  <c r="K832" i="5" s="1"/>
  <c r="K833" i="5" s="1"/>
  <c r="AO1031" i="5"/>
  <c r="AO1032" i="5" s="1"/>
  <c r="AO1033" i="5" s="1"/>
  <c r="AN1030" i="5"/>
  <c r="AN1031" i="5" s="1"/>
  <c r="AM1030" i="5"/>
  <c r="AM1031" i="5" s="1"/>
  <c r="AL1030" i="5"/>
  <c r="AL1031" i="5" s="1"/>
  <c r="AK1030" i="5"/>
  <c r="AK1031" i="5" s="1"/>
  <c r="AJ1030" i="5"/>
  <c r="AJ1031" i="5" s="1"/>
  <c r="AI1030" i="5"/>
  <c r="AI1031" i="5" s="1"/>
  <c r="AH1030" i="5"/>
  <c r="AH1031" i="5" s="1"/>
  <c r="AG1030" i="5"/>
  <c r="AG1031" i="5" s="1"/>
  <c r="AF1030" i="5"/>
  <c r="AF1031" i="5" s="1"/>
  <c r="AE1030" i="5"/>
  <c r="AE1031" i="5" s="1"/>
  <c r="AD1030" i="5"/>
  <c r="AD1031" i="5" s="1"/>
  <c r="AC1030" i="5"/>
  <c r="AC1031" i="5" s="1"/>
  <c r="AB1030" i="5"/>
  <c r="AB1031" i="5" s="1"/>
  <c r="AA1030" i="5"/>
  <c r="AA1031" i="5" s="1"/>
  <c r="Z1030" i="5"/>
  <c r="Z1031" i="5" s="1"/>
  <c r="Y1030" i="5"/>
  <c r="Y1031" i="5" s="1"/>
  <c r="X1030" i="5"/>
  <c r="X1031" i="5" s="1"/>
  <c r="W1030" i="5"/>
  <c r="W1031" i="5" s="1"/>
  <c r="V1030" i="5"/>
  <c r="V1031" i="5" s="1"/>
  <c r="U1030" i="5"/>
  <c r="U1031" i="5" s="1"/>
  <c r="T1030" i="5"/>
  <c r="T1031" i="5" s="1"/>
  <c r="S1030" i="5"/>
  <c r="S1031" i="5" s="1"/>
  <c r="R1030" i="5"/>
  <c r="R1031" i="5" s="1"/>
  <c r="Q1030" i="5"/>
  <c r="Q1031" i="5" s="1"/>
  <c r="P1030" i="5"/>
  <c r="P1031" i="5" s="1"/>
  <c r="O1030" i="5"/>
  <c r="O1031" i="5" s="1"/>
  <c r="N1030" i="5"/>
  <c r="N1031" i="5" s="1"/>
  <c r="M1030" i="5"/>
  <c r="M1031" i="5" s="1"/>
  <c r="L1030" i="5"/>
  <c r="L1031" i="5" s="1"/>
  <c r="K1030" i="5"/>
  <c r="K1031" i="5" s="1"/>
  <c r="J1030" i="5"/>
  <c r="J1031" i="5" s="1"/>
  <c r="I1030" i="5"/>
  <c r="I1031" i="5" s="1"/>
  <c r="H1030" i="5"/>
  <c r="H1031" i="5" s="1"/>
  <c r="G1030" i="5"/>
  <c r="G1031" i="5" s="1"/>
  <c r="F1030" i="5"/>
  <c r="F1031" i="5" s="1"/>
  <c r="E1030" i="5"/>
  <c r="E1031" i="5" s="1"/>
  <c r="D1030" i="5"/>
  <c r="D1031" i="5" s="1"/>
  <c r="C1030" i="5"/>
  <c r="C1031" i="5" s="1"/>
  <c r="B1030" i="5"/>
  <c r="B1031" i="5" s="1"/>
  <c r="AO931" i="5"/>
  <c r="AO932" i="5" s="1"/>
  <c r="AO933" i="5" s="1"/>
  <c r="AN930" i="5"/>
  <c r="AN931" i="5" s="1"/>
  <c r="AM930" i="5"/>
  <c r="AM931" i="5" s="1"/>
  <c r="AL930" i="5"/>
  <c r="AL931" i="5" s="1"/>
  <c r="AK930" i="5"/>
  <c r="AK931" i="5" s="1"/>
  <c r="AJ930" i="5"/>
  <c r="AJ931" i="5" s="1"/>
  <c r="AI930" i="5"/>
  <c r="AI931" i="5" s="1"/>
  <c r="AH930" i="5"/>
  <c r="AH931" i="5" s="1"/>
  <c r="AG930" i="5"/>
  <c r="AG931" i="5" s="1"/>
  <c r="AF930" i="5"/>
  <c r="AF931" i="5" s="1"/>
  <c r="AE930" i="5"/>
  <c r="AE931" i="5" s="1"/>
  <c r="AD930" i="5"/>
  <c r="AD931" i="5" s="1"/>
  <c r="AC930" i="5"/>
  <c r="AC931" i="5" s="1"/>
  <c r="AB930" i="5"/>
  <c r="AB931" i="5" s="1"/>
  <c r="AA930" i="5"/>
  <c r="AA931" i="5" s="1"/>
  <c r="Z930" i="5"/>
  <c r="Z931" i="5" s="1"/>
  <c r="Y930" i="5"/>
  <c r="Y931" i="5" s="1"/>
  <c r="X930" i="5"/>
  <c r="X931" i="5" s="1"/>
  <c r="W930" i="5"/>
  <c r="W931" i="5" s="1"/>
  <c r="V930" i="5"/>
  <c r="V931" i="5" s="1"/>
  <c r="U930" i="5"/>
  <c r="U931" i="5" s="1"/>
  <c r="T930" i="5"/>
  <c r="T931" i="5" s="1"/>
  <c r="S930" i="5"/>
  <c r="S931" i="5" s="1"/>
  <c r="R930" i="5"/>
  <c r="R931" i="5" s="1"/>
  <c r="Q930" i="5"/>
  <c r="Q931" i="5" s="1"/>
  <c r="P930" i="5"/>
  <c r="P931" i="5" s="1"/>
  <c r="O930" i="5"/>
  <c r="O931" i="5" s="1"/>
  <c r="N930" i="5"/>
  <c r="N931" i="5" s="1"/>
  <c r="M930" i="5"/>
  <c r="M931" i="5" s="1"/>
  <c r="L930" i="5"/>
  <c r="L931" i="5" s="1"/>
  <c r="K930" i="5"/>
  <c r="K931" i="5" s="1"/>
  <c r="J930" i="5"/>
  <c r="J931" i="5" s="1"/>
  <c r="I930" i="5"/>
  <c r="I931" i="5" s="1"/>
  <c r="H930" i="5"/>
  <c r="H931" i="5" s="1"/>
  <c r="G930" i="5"/>
  <c r="G931" i="5" s="1"/>
  <c r="F930" i="5"/>
  <c r="F931" i="5" s="1"/>
  <c r="E930" i="5"/>
  <c r="E931" i="5" s="1"/>
  <c r="D930" i="5"/>
  <c r="D931" i="5" s="1"/>
  <c r="C930" i="5"/>
  <c r="C931" i="5" s="1"/>
  <c r="B930" i="5"/>
  <c r="B931" i="5" s="1"/>
  <c r="AO325" i="5"/>
  <c r="AO326" i="5" s="1"/>
  <c r="AO327" i="5" s="1"/>
  <c r="AN324" i="5"/>
  <c r="AN325" i="5" s="1"/>
  <c r="AM324" i="5"/>
  <c r="AM325" i="5" s="1"/>
  <c r="AL324" i="5"/>
  <c r="AL325" i="5" s="1"/>
  <c r="AK324" i="5"/>
  <c r="AK325" i="5" s="1"/>
  <c r="AJ324" i="5"/>
  <c r="AJ325" i="5" s="1"/>
  <c r="AI324" i="5"/>
  <c r="AI325" i="5" s="1"/>
  <c r="AH324" i="5"/>
  <c r="AH325" i="5" s="1"/>
  <c r="AG324" i="5"/>
  <c r="AG325" i="5" s="1"/>
  <c r="AF324" i="5"/>
  <c r="AF325" i="5" s="1"/>
  <c r="AE324" i="5"/>
  <c r="AE325" i="5" s="1"/>
  <c r="AD324" i="5"/>
  <c r="AD325" i="5" s="1"/>
  <c r="AC324" i="5"/>
  <c r="AC325" i="5" s="1"/>
  <c r="AB324" i="5"/>
  <c r="AB325" i="5" s="1"/>
  <c r="AA324" i="5"/>
  <c r="AA325" i="5" s="1"/>
  <c r="Z324" i="5"/>
  <c r="Z325" i="5" s="1"/>
  <c r="Y324" i="5"/>
  <c r="Y325" i="5" s="1"/>
  <c r="X324" i="5"/>
  <c r="X325" i="5" s="1"/>
  <c r="W324" i="5"/>
  <c r="W325" i="5" s="1"/>
  <c r="V324" i="5"/>
  <c r="V325" i="5" s="1"/>
  <c r="U324" i="5"/>
  <c r="U325" i="5" s="1"/>
  <c r="T324" i="5"/>
  <c r="T325" i="5" s="1"/>
  <c r="S324" i="5"/>
  <c r="S325" i="5" s="1"/>
  <c r="R324" i="5"/>
  <c r="R325" i="5" s="1"/>
  <c r="Q324" i="5"/>
  <c r="Q325" i="5" s="1"/>
  <c r="P324" i="5"/>
  <c r="P325" i="5" s="1"/>
  <c r="O324" i="5"/>
  <c r="O325" i="5" s="1"/>
  <c r="N324" i="5"/>
  <c r="N325" i="5" s="1"/>
  <c r="M324" i="5"/>
  <c r="M325" i="5" s="1"/>
  <c r="L324" i="5"/>
  <c r="L325" i="5" s="1"/>
  <c r="K324" i="5"/>
  <c r="K325" i="5" s="1"/>
  <c r="J324" i="5"/>
  <c r="J325" i="5" s="1"/>
  <c r="I324" i="5"/>
  <c r="I325" i="5" s="1"/>
  <c r="H324" i="5"/>
  <c r="H325" i="5" s="1"/>
  <c r="G324" i="5"/>
  <c r="G325" i="5" s="1"/>
  <c r="F324" i="5"/>
  <c r="F325" i="5" s="1"/>
  <c r="E324" i="5"/>
  <c r="E325" i="5" s="1"/>
  <c r="D324" i="5"/>
  <c r="D325" i="5" s="1"/>
  <c r="C324" i="5"/>
  <c r="C325" i="5" s="1"/>
  <c r="B324" i="5"/>
  <c r="B325" i="5" s="1"/>
  <c r="AO225" i="5"/>
  <c r="AO226" i="5" s="1"/>
  <c r="AO227" i="5" s="1"/>
  <c r="AN224" i="5"/>
  <c r="AN225" i="5" s="1"/>
  <c r="AM224" i="5"/>
  <c r="AM225" i="5" s="1"/>
  <c r="AL224" i="5"/>
  <c r="AL225" i="5" s="1"/>
  <c r="AK224" i="5"/>
  <c r="AK225" i="5" s="1"/>
  <c r="AJ224" i="5"/>
  <c r="AJ225" i="5" s="1"/>
  <c r="AI224" i="5"/>
  <c r="AI225" i="5" s="1"/>
  <c r="AH224" i="5"/>
  <c r="AH225" i="5" s="1"/>
  <c r="AG224" i="5"/>
  <c r="AG225" i="5" s="1"/>
  <c r="AF224" i="5"/>
  <c r="AF225" i="5" s="1"/>
  <c r="AE224" i="5"/>
  <c r="AE225" i="5" s="1"/>
  <c r="AD224" i="5"/>
  <c r="AD225" i="5" s="1"/>
  <c r="AC224" i="5"/>
  <c r="AC225" i="5" s="1"/>
  <c r="AB224" i="5"/>
  <c r="AB225" i="5" s="1"/>
  <c r="AA224" i="5"/>
  <c r="AA225" i="5" s="1"/>
  <c r="Z224" i="5"/>
  <c r="Z225" i="5" s="1"/>
  <c r="Y224" i="5"/>
  <c r="Y225" i="5" s="1"/>
  <c r="X224" i="5"/>
  <c r="X225" i="5" s="1"/>
  <c r="W224" i="5"/>
  <c r="W225" i="5" s="1"/>
  <c r="V224" i="5"/>
  <c r="V225" i="5" s="1"/>
  <c r="U224" i="5"/>
  <c r="U225" i="5" s="1"/>
  <c r="T224" i="5"/>
  <c r="T225" i="5" s="1"/>
  <c r="S224" i="5"/>
  <c r="S225" i="5" s="1"/>
  <c r="R224" i="5"/>
  <c r="R225" i="5" s="1"/>
  <c r="Q224" i="5"/>
  <c r="Q225" i="5" s="1"/>
  <c r="P224" i="5"/>
  <c r="P225" i="5" s="1"/>
  <c r="O224" i="5"/>
  <c r="O225" i="5" s="1"/>
  <c r="N224" i="5"/>
  <c r="N225" i="5" s="1"/>
  <c r="M224" i="5"/>
  <c r="M225" i="5" s="1"/>
  <c r="L224" i="5"/>
  <c r="L225" i="5" s="1"/>
  <c r="K224" i="5"/>
  <c r="K225" i="5" s="1"/>
  <c r="J224" i="5"/>
  <c r="J225" i="5" s="1"/>
  <c r="I224" i="5"/>
  <c r="I225" i="5" s="1"/>
  <c r="H224" i="5"/>
  <c r="H225" i="5" s="1"/>
  <c r="G224" i="5"/>
  <c r="G225" i="5" s="1"/>
  <c r="F224" i="5"/>
  <c r="F225" i="5" s="1"/>
  <c r="E224" i="5"/>
  <c r="E225" i="5" s="1"/>
  <c r="D224" i="5"/>
  <c r="D225" i="5" s="1"/>
  <c r="C224" i="5"/>
  <c r="C225" i="5" s="1"/>
  <c r="B224" i="5"/>
  <c r="B225" i="5" s="1"/>
  <c r="M11" i="5"/>
  <c r="AK1249" i="5" l="1"/>
  <c r="L11" i="5"/>
  <c r="K11" i="5" s="1"/>
  <c r="FQ24" i="5"/>
  <c r="EC24" i="5"/>
  <c r="CO24" i="5"/>
  <c r="BA24" i="5"/>
  <c r="R1249" i="5"/>
  <c r="V1249" i="5"/>
  <c r="F1249" i="5"/>
  <c r="Z1249" i="5"/>
  <c r="N1249" i="5"/>
  <c r="AI1249" i="5"/>
  <c r="Q1249" i="5"/>
  <c r="AA1249" i="5"/>
  <c r="K1249" i="5"/>
  <c r="M1249" i="5"/>
  <c r="C1249" i="5"/>
  <c r="G1249" i="5"/>
  <c r="X1249" i="5"/>
  <c r="AE1249" i="5"/>
  <c r="T1249" i="5"/>
  <c r="AD1249" i="5"/>
  <c r="AJ1249" i="5"/>
  <c r="AH1249" i="5"/>
  <c r="J1249" i="5"/>
  <c r="E1249" i="5"/>
  <c r="W1249" i="5"/>
  <c r="U1249" i="5"/>
  <c r="P1249" i="5"/>
  <c r="AB1249" i="5"/>
  <c r="O1249" i="5"/>
  <c r="AC1249" i="5"/>
  <c r="AF1249" i="5"/>
  <c r="S1249" i="5"/>
  <c r="I1249" i="5"/>
  <c r="H1249" i="5"/>
  <c r="AG1249" i="5"/>
  <c r="Y1249" i="5"/>
  <c r="B1249" i="5"/>
  <c r="L1249" i="5"/>
  <c r="D1249" i="5"/>
  <c r="AN1032" i="5"/>
  <c r="AN1033" i="5" s="1"/>
  <c r="AN226" i="5"/>
  <c r="AN227" i="5" s="1"/>
  <c r="AN932" i="5"/>
  <c r="AN933" i="5" s="1"/>
  <c r="D1032" i="5"/>
  <c r="D1033" i="5" s="1"/>
  <c r="P1032" i="5"/>
  <c r="P1033" i="5" s="1"/>
  <c r="AB326" i="5"/>
  <c r="AB327" i="5" s="1"/>
  <c r="AF326" i="5"/>
  <c r="AF327" i="5" s="1"/>
  <c r="AJ326" i="5"/>
  <c r="AJ327" i="5" s="1"/>
  <c r="AN326" i="5"/>
  <c r="AN327" i="5" s="1"/>
  <c r="L1032" i="5"/>
  <c r="L1033" i="5" s="1"/>
  <c r="H1032" i="5"/>
  <c r="H1033" i="5" s="1"/>
  <c r="X1032" i="5"/>
  <c r="X1033" i="5" s="1"/>
  <c r="M24" i="5"/>
  <c r="T1032" i="5"/>
  <c r="T1033" i="5" s="1"/>
  <c r="D326" i="5"/>
  <c r="D327" i="5" s="1"/>
  <c r="D226" i="5"/>
  <c r="D227" i="5" s="1"/>
  <c r="H226" i="5"/>
  <c r="H227" i="5" s="1"/>
  <c r="L226" i="5"/>
  <c r="L227" i="5" s="1"/>
  <c r="P226" i="5"/>
  <c r="P227" i="5" s="1"/>
  <c r="T226" i="5"/>
  <c r="T227" i="5" s="1"/>
  <c r="X226" i="5"/>
  <c r="X227" i="5" s="1"/>
  <c r="AB226" i="5"/>
  <c r="AB227" i="5" s="1"/>
  <c r="AF226" i="5"/>
  <c r="AF227" i="5" s="1"/>
  <c r="AJ226" i="5"/>
  <c r="AJ227" i="5" s="1"/>
  <c r="D932" i="5"/>
  <c r="D933" i="5" s="1"/>
  <c r="H932" i="5"/>
  <c r="H933" i="5" s="1"/>
  <c r="L932" i="5"/>
  <c r="L933" i="5" s="1"/>
  <c r="P932" i="5"/>
  <c r="P933" i="5" s="1"/>
  <c r="AB1032" i="5"/>
  <c r="AB1033" i="5" s="1"/>
  <c r="AJ1032" i="5"/>
  <c r="AJ1033" i="5" s="1"/>
  <c r="N1032" i="5"/>
  <c r="N1033" i="5" s="1"/>
  <c r="E1032" i="5"/>
  <c r="E1033" i="5" s="1"/>
  <c r="I1032" i="5"/>
  <c r="I1033" i="5" s="1"/>
  <c r="M1032" i="5"/>
  <c r="M1033" i="5" s="1"/>
  <c r="Q1032" i="5"/>
  <c r="Q1033" i="5" s="1"/>
  <c r="U1032" i="5"/>
  <c r="U1033" i="5" s="1"/>
  <c r="Y1032" i="5"/>
  <c r="Y1033" i="5" s="1"/>
  <c r="AC1032" i="5"/>
  <c r="AC1033" i="5" s="1"/>
  <c r="AG1032" i="5"/>
  <c r="AG1033" i="5" s="1"/>
  <c r="AK1032" i="5"/>
  <c r="AK1033" i="5" s="1"/>
  <c r="B1032" i="5"/>
  <c r="B1033" i="5" s="1"/>
  <c r="R1032" i="5"/>
  <c r="R1033" i="5" s="1"/>
  <c r="AH1032" i="5"/>
  <c r="AH1033" i="5" s="1"/>
  <c r="AF1032" i="5"/>
  <c r="AF1033" i="5" s="1"/>
  <c r="AD1032" i="5"/>
  <c r="AD1033" i="5" s="1"/>
  <c r="F1032" i="5"/>
  <c r="F1033" i="5" s="1"/>
  <c r="V1032" i="5"/>
  <c r="V1033" i="5" s="1"/>
  <c r="AL1032" i="5"/>
  <c r="AL1033" i="5" s="1"/>
  <c r="C1032" i="5"/>
  <c r="C1033" i="5" s="1"/>
  <c r="G1032" i="5"/>
  <c r="G1033" i="5" s="1"/>
  <c r="K1032" i="5"/>
  <c r="K1033" i="5" s="1"/>
  <c r="O1032" i="5"/>
  <c r="O1033" i="5" s="1"/>
  <c r="S1032" i="5"/>
  <c r="S1033" i="5" s="1"/>
  <c r="W1032" i="5"/>
  <c r="W1033" i="5" s="1"/>
  <c r="AA1032" i="5"/>
  <c r="AA1033" i="5" s="1"/>
  <c r="AE1032" i="5"/>
  <c r="AE1033" i="5" s="1"/>
  <c r="AI1032" i="5"/>
  <c r="AI1033" i="5" s="1"/>
  <c r="AM1032" i="5"/>
  <c r="AM1033" i="5" s="1"/>
  <c r="J1032" i="5"/>
  <c r="J1033" i="5" s="1"/>
  <c r="Z1032" i="5"/>
  <c r="Z1033" i="5" s="1"/>
  <c r="T932" i="5"/>
  <c r="T933" i="5" s="1"/>
  <c r="AB932" i="5"/>
  <c r="AB933" i="5" s="1"/>
  <c r="AF932" i="5"/>
  <c r="AF933" i="5" s="1"/>
  <c r="AD932" i="5"/>
  <c r="AD933" i="5" s="1"/>
  <c r="E932" i="5"/>
  <c r="E933" i="5" s="1"/>
  <c r="I932" i="5"/>
  <c r="I933" i="5" s="1"/>
  <c r="M932" i="5"/>
  <c r="M933" i="5" s="1"/>
  <c r="Q932" i="5"/>
  <c r="Q933" i="5" s="1"/>
  <c r="U932" i="5"/>
  <c r="U933" i="5" s="1"/>
  <c r="Y932" i="5"/>
  <c r="Y933" i="5" s="1"/>
  <c r="AC932" i="5"/>
  <c r="AC933" i="5" s="1"/>
  <c r="AG932" i="5"/>
  <c r="AG933" i="5" s="1"/>
  <c r="AK932" i="5"/>
  <c r="AK933" i="5" s="1"/>
  <c r="B932" i="5"/>
  <c r="B933" i="5" s="1"/>
  <c r="R932" i="5"/>
  <c r="R933" i="5" s="1"/>
  <c r="AH932" i="5"/>
  <c r="AH933" i="5" s="1"/>
  <c r="X932" i="5"/>
  <c r="X933" i="5" s="1"/>
  <c r="AJ932" i="5"/>
  <c r="AJ933" i="5" s="1"/>
  <c r="N932" i="5"/>
  <c r="N933" i="5" s="1"/>
  <c r="F932" i="5"/>
  <c r="F933" i="5" s="1"/>
  <c r="V932" i="5"/>
  <c r="V933" i="5" s="1"/>
  <c r="AL932" i="5"/>
  <c r="AL933" i="5" s="1"/>
  <c r="C932" i="5"/>
  <c r="C933" i="5" s="1"/>
  <c r="G932" i="5"/>
  <c r="G933" i="5" s="1"/>
  <c r="K932" i="5"/>
  <c r="K933" i="5" s="1"/>
  <c r="O932" i="5"/>
  <c r="O933" i="5" s="1"/>
  <c r="S932" i="5"/>
  <c r="S933" i="5" s="1"/>
  <c r="W932" i="5"/>
  <c r="W933" i="5" s="1"/>
  <c r="AA932" i="5"/>
  <c r="AA933" i="5" s="1"/>
  <c r="AE932" i="5"/>
  <c r="AE933" i="5" s="1"/>
  <c r="AI932" i="5"/>
  <c r="AI933" i="5" s="1"/>
  <c r="AM932" i="5"/>
  <c r="AM933" i="5" s="1"/>
  <c r="J932" i="5"/>
  <c r="J933" i="5" s="1"/>
  <c r="Z932" i="5"/>
  <c r="Z933" i="5" s="1"/>
  <c r="L326" i="5"/>
  <c r="L327" i="5" s="1"/>
  <c r="T326" i="5"/>
  <c r="T327" i="5" s="1"/>
  <c r="N326" i="5"/>
  <c r="N327" i="5" s="1"/>
  <c r="E326" i="5"/>
  <c r="E327" i="5" s="1"/>
  <c r="I326" i="5"/>
  <c r="I327" i="5" s="1"/>
  <c r="M326" i="5"/>
  <c r="M327" i="5" s="1"/>
  <c r="Q326" i="5"/>
  <c r="Q327" i="5" s="1"/>
  <c r="U326" i="5"/>
  <c r="U327" i="5" s="1"/>
  <c r="Y326" i="5"/>
  <c r="Y327" i="5" s="1"/>
  <c r="AC326" i="5"/>
  <c r="AC327" i="5" s="1"/>
  <c r="AG326" i="5"/>
  <c r="AG327" i="5" s="1"/>
  <c r="AK326" i="5"/>
  <c r="AK327" i="5" s="1"/>
  <c r="B326" i="5"/>
  <c r="B327" i="5" s="1"/>
  <c r="R326" i="5"/>
  <c r="R327" i="5" s="1"/>
  <c r="AH326" i="5"/>
  <c r="AH327" i="5" s="1"/>
  <c r="H326" i="5"/>
  <c r="H327" i="5" s="1"/>
  <c r="P326" i="5"/>
  <c r="P327" i="5" s="1"/>
  <c r="X326" i="5"/>
  <c r="X327" i="5" s="1"/>
  <c r="AD326" i="5"/>
  <c r="AD327" i="5" s="1"/>
  <c r="F326" i="5"/>
  <c r="F327" i="5" s="1"/>
  <c r="V326" i="5"/>
  <c r="V327" i="5" s="1"/>
  <c r="AL326" i="5"/>
  <c r="AL327" i="5" s="1"/>
  <c r="C326" i="5"/>
  <c r="C327" i="5" s="1"/>
  <c r="G326" i="5"/>
  <c r="G327" i="5" s="1"/>
  <c r="K326" i="5"/>
  <c r="K327" i="5" s="1"/>
  <c r="O326" i="5"/>
  <c r="O327" i="5" s="1"/>
  <c r="S326" i="5"/>
  <c r="S327" i="5" s="1"/>
  <c r="W326" i="5"/>
  <c r="W327" i="5" s="1"/>
  <c r="AA326" i="5"/>
  <c r="AA327" i="5" s="1"/>
  <c r="AE326" i="5"/>
  <c r="AE327" i="5" s="1"/>
  <c r="AI326" i="5"/>
  <c r="AI327" i="5" s="1"/>
  <c r="AM326" i="5"/>
  <c r="AM327" i="5" s="1"/>
  <c r="J326" i="5"/>
  <c r="J327" i="5" s="1"/>
  <c r="Z326" i="5"/>
  <c r="Z327" i="5" s="1"/>
  <c r="AD226" i="5"/>
  <c r="AD227" i="5" s="1"/>
  <c r="E226" i="5"/>
  <c r="E227" i="5" s="1"/>
  <c r="M226" i="5"/>
  <c r="M227" i="5" s="1"/>
  <c r="U226" i="5"/>
  <c r="U227" i="5" s="1"/>
  <c r="AC226" i="5"/>
  <c r="AC227" i="5" s="1"/>
  <c r="AG226" i="5"/>
  <c r="AG227" i="5" s="1"/>
  <c r="AK226" i="5"/>
  <c r="AK227" i="5" s="1"/>
  <c r="B226" i="5"/>
  <c r="B227" i="5" s="1"/>
  <c r="AH226" i="5"/>
  <c r="AH227" i="5" s="1"/>
  <c r="F226" i="5"/>
  <c r="F227" i="5" s="1"/>
  <c r="V226" i="5"/>
  <c r="V227" i="5" s="1"/>
  <c r="AL226" i="5"/>
  <c r="AL227" i="5" s="1"/>
  <c r="N226" i="5"/>
  <c r="N227" i="5" s="1"/>
  <c r="I226" i="5"/>
  <c r="I227" i="5" s="1"/>
  <c r="Q226" i="5"/>
  <c r="Q227" i="5" s="1"/>
  <c r="Y226" i="5"/>
  <c r="Y227" i="5" s="1"/>
  <c r="R226" i="5"/>
  <c r="R227" i="5" s="1"/>
  <c r="C226" i="5"/>
  <c r="C227" i="5" s="1"/>
  <c r="G226" i="5"/>
  <c r="G227" i="5" s="1"/>
  <c r="K226" i="5"/>
  <c r="K227" i="5" s="1"/>
  <c r="O226" i="5"/>
  <c r="O227" i="5" s="1"/>
  <c r="S226" i="5"/>
  <c r="S227" i="5" s="1"/>
  <c r="W226" i="5"/>
  <c r="W227" i="5" s="1"/>
  <c r="AA226" i="5"/>
  <c r="AA227" i="5" s="1"/>
  <c r="AE226" i="5"/>
  <c r="AE227" i="5" s="1"/>
  <c r="AI226" i="5"/>
  <c r="AI227" i="5" s="1"/>
  <c r="AM226" i="5"/>
  <c r="AM227" i="5" s="1"/>
  <c r="J226" i="5"/>
  <c r="J227" i="5" s="1"/>
  <c r="Z226" i="5"/>
  <c r="Z227" i="5" s="1"/>
  <c r="AI1244" i="5" l="1"/>
  <c r="S1244" i="5"/>
  <c r="C1244" i="5"/>
  <c r="J11" i="5"/>
  <c r="I11" i="5" s="1"/>
  <c r="FO24" i="5"/>
  <c r="EA24" i="5"/>
  <c r="CM24" i="5"/>
  <c r="AY24" i="5"/>
  <c r="L24" i="5"/>
  <c r="FP24" i="5"/>
  <c r="EB24" i="5"/>
  <c r="CN24" i="5"/>
  <c r="AZ24" i="5"/>
  <c r="AE1244" i="5"/>
  <c r="J1244" i="5"/>
  <c r="AA1244" i="5"/>
  <c r="K1244" i="5"/>
  <c r="O1244" i="5"/>
  <c r="W1244" i="5"/>
  <c r="AI1243" i="5"/>
  <c r="Z1243" i="5"/>
  <c r="G13" i="5" s="1"/>
  <c r="O1243" i="5"/>
  <c r="R1243" i="5"/>
  <c r="I13" i="5" s="1"/>
  <c r="N1243" i="5"/>
  <c r="J13" i="5" s="1"/>
  <c r="AH1243" i="5"/>
  <c r="E13" i="5" s="1"/>
  <c r="AC1243" i="5"/>
  <c r="AD1243" i="5"/>
  <c r="F13" i="5" s="1"/>
  <c r="AD1244" i="5"/>
  <c r="AH1244" i="5"/>
  <c r="AG1244" i="5"/>
  <c r="Q1244" i="5"/>
  <c r="N1244" i="5"/>
  <c r="X1243" i="5"/>
  <c r="H1243" i="5"/>
  <c r="S1243" i="5"/>
  <c r="AE1243" i="5"/>
  <c r="J1243" i="5"/>
  <c r="K13" i="5" s="1"/>
  <c r="AA1243" i="5"/>
  <c r="K1243" i="5"/>
  <c r="Y1243" i="5"/>
  <c r="AL1243" i="5"/>
  <c r="D13" i="5" s="1"/>
  <c r="B1243" i="5"/>
  <c r="M13" i="5" s="1"/>
  <c r="U1243" i="5"/>
  <c r="Z1244" i="5"/>
  <c r="AL1244" i="5"/>
  <c r="X1244" i="5"/>
  <c r="R1244" i="5"/>
  <c r="AC1244" i="5"/>
  <c r="M1244" i="5"/>
  <c r="T1244" i="5"/>
  <c r="AJ1243" i="5"/>
  <c r="T1243" i="5"/>
  <c r="D1243" i="5"/>
  <c r="AJ1244" i="5"/>
  <c r="W1243" i="5"/>
  <c r="G1243" i="5"/>
  <c r="Q1243" i="5"/>
  <c r="V1243" i="5"/>
  <c r="H13" i="5" s="1"/>
  <c r="AK1243" i="5"/>
  <c r="M1243" i="5"/>
  <c r="V1244" i="5"/>
  <c r="P1244" i="5"/>
  <c r="B1244" i="5"/>
  <c r="Y1244" i="5"/>
  <c r="I1244" i="5"/>
  <c r="L1244" i="5"/>
  <c r="AF1243" i="5"/>
  <c r="P1243" i="5"/>
  <c r="D1244" i="5"/>
  <c r="AF1244" i="5"/>
  <c r="C1243" i="5"/>
  <c r="I1243" i="5"/>
  <c r="F1243" i="5"/>
  <c r="L13" i="5" s="1"/>
  <c r="AG1243" i="5"/>
  <c r="E1243" i="5"/>
  <c r="G1244" i="5"/>
  <c r="F1244" i="5"/>
  <c r="H1244" i="5"/>
  <c r="AK1244" i="5"/>
  <c r="U1244" i="5"/>
  <c r="E1244" i="5"/>
  <c r="AB1243" i="5"/>
  <c r="L1243" i="5"/>
  <c r="AB1244" i="5"/>
  <c r="K24" i="5"/>
  <c r="E26" i="5" l="1"/>
  <c r="E17" i="5"/>
  <c r="E21" i="5" s="1"/>
  <c r="G26" i="5"/>
  <c r="G17" i="5"/>
  <c r="G21" i="5" s="1"/>
  <c r="F26" i="5"/>
  <c r="F17" i="5"/>
  <c r="F21" i="5" s="1"/>
  <c r="K26" i="5"/>
  <c r="K17" i="5"/>
  <c r="K21" i="5" s="1"/>
  <c r="J26" i="5"/>
  <c r="J17" i="5"/>
  <c r="J21" i="5" s="1"/>
  <c r="M26" i="5"/>
  <c r="M17" i="5"/>
  <c r="M21" i="5" s="1"/>
  <c r="I26" i="5"/>
  <c r="I17" i="5"/>
  <c r="I21" i="5" s="1"/>
  <c r="L26" i="5"/>
  <c r="L17" i="5"/>
  <c r="L21" i="5" s="1"/>
  <c r="H26" i="5"/>
  <c r="H17" i="5"/>
  <c r="H21" i="5" s="1"/>
  <c r="D26" i="5"/>
  <c r="D17" i="5"/>
  <c r="D21" i="5" s="1"/>
  <c r="FM24" i="5"/>
  <c r="DY24" i="5"/>
  <c r="CK24" i="5"/>
  <c r="AW24" i="5"/>
  <c r="FN24" i="5"/>
  <c r="DZ24" i="5"/>
  <c r="CL24" i="5"/>
  <c r="AX24" i="5"/>
  <c r="J24" i="5"/>
  <c r="H11" i="5"/>
  <c r="I24" i="5"/>
  <c r="I33" i="10"/>
  <c r="I31" i="10"/>
  <c r="FL24" i="5" l="1"/>
  <c r="DX24" i="5"/>
  <c r="CJ24" i="5"/>
  <c r="AV24" i="5"/>
  <c r="G11" i="5"/>
  <c r="H24" i="5"/>
  <c r="DW24" i="5" l="1"/>
  <c r="CI24" i="5"/>
  <c r="AU24" i="5"/>
  <c r="FK24" i="5"/>
  <c r="F11" i="5"/>
  <c r="G24" i="5"/>
  <c r="I16" i="10"/>
  <c r="FJ24" i="5" l="1"/>
  <c r="DV24" i="5"/>
  <c r="AT24" i="5"/>
  <c r="CH24" i="5"/>
  <c r="E11" i="5"/>
  <c r="F24" i="5"/>
  <c r="FI24" i="5" l="1"/>
  <c r="DU24" i="5"/>
  <c r="CG24" i="5"/>
  <c r="AS24" i="5"/>
  <c r="D11" i="5"/>
  <c r="E24" i="5"/>
  <c r="D24" i="5" l="1"/>
  <c r="FH24" i="5"/>
  <c r="DT24" i="5"/>
  <c r="CF24" i="5"/>
  <c r="AR24" i="5"/>
  <c r="A25" i="10" l="1"/>
  <c r="A24" i="10"/>
  <c r="A23" i="10"/>
  <c r="A22" i="10"/>
  <c r="A21" i="10"/>
  <c r="I21" i="10" s="1"/>
  <c r="I22" i="10" l="1"/>
  <c r="AP2" i="5"/>
  <c r="I23" i="10"/>
  <c r="CD2" i="5"/>
  <c r="I24" i="10"/>
  <c r="DR2" i="5"/>
  <c r="I25" i="10"/>
  <c r="FF2" i="5"/>
  <c r="A75" i="5"/>
  <c r="A74" i="5" s="1"/>
  <c r="FZ532" i="5" l="1"/>
  <c r="FF680" i="5"/>
  <c r="FF29" i="5"/>
  <c r="FZ432" i="5"/>
  <c r="FF229" i="5"/>
  <c r="FZ177" i="5"/>
  <c r="FZ377" i="5"/>
  <c r="FZ1135" i="5"/>
  <c r="FZ1035" i="5"/>
  <c r="FZ983" i="5"/>
  <c r="FF1135" i="5"/>
  <c r="FZ680" i="5"/>
  <c r="FZ580" i="5"/>
  <c r="FF77" i="5"/>
  <c r="FF277" i="5"/>
  <c r="FF480" i="5"/>
  <c r="FZ480" i="5"/>
  <c r="FZ1083" i="5"/>
  <c r="FF883" i="5"/>
  <c r="FF835" i="5"/>
  <c r="FF983" i="5"/>
  <c r="FF532" i="5"/>
  <c r="FZ732" i="5"/>
  <c r="FF580" i="5"/>
  <c r="FF935" i="5"/>
  <c r="FZ835" i="5"/>
  <c r="FZ1183" i="5"/>
  <c r="FZ883" i="5"/>
  <c r="FZ780" i="5"/>
  <c r="FF432" i="5"/>
  <c r="FZ77" i="5"/>
  <c r="FZ277" i="5"/>
  <c r="FZ129" i="5"/>
  <c r="FZ329" i="5"/>
  <c r="FF377" i="5"/>
  <c r="FF1183" i="5"/>
  <c r="FF1083" i="5"/>
  <c r="FF1035" i="5"/>
  <c r="FZ935" i="5"/>
  <c r="FF732" i="5"/>
  <c r="FF632" i="5"/>
  <c r="FF780" i="5"/>
  <c r="FZ29" i="5"/>
  <c r="FZ229" i="5"/>
  <c r="FF129" i="5"/>
  <c r="FF329" i="5"/>
  <c r="FZ632" i="5"/>
  <c r="FF177" i="5"/>
  <c r="CX732" i="5"/>
  <c r="CX277" i="5"/>
  <c r="CD1183" i="5"/>
  <c r="CX935" i="5"/>
  <c r="CX1035" i="5"/>
  <c r="CX883" i="5"/>
  <c r="CD732" i="5"/>
  <c r="CD632" i="5"/>
  <c r="CX580" i="5"/>
  <c r="CX377" i="5"/>
  <c r="CX329" i="5"/>
  <c r="CX229" i="5"/>
  <c r="CD29" i="5"/>
  <c r="CX77" i="5"/>
  <c r="CD277" i="5"/>
  <c r="CX432" i="5"/>
  <c r="CX129" i="5"/>
  <c r="CX1135" i="5"/>
  <c r="CX1083" i="5"/>
  <c r="CD883" i="5"/>
  <c r="CX983" i="5"/>
  <c r="CX680" i="5"/>
  <c r="CD532" i="5"/>
  <c r="CD432" i="5"/>
  <c r="CD229" i="5"/>
  <c r="CX177" i="5"/>
  <c r="CD129" i="5"/>
  <c r="CD329" i="5"/>
  <c r="CD177" i="5"/>
  <c r="CD1135" i="5"/>
  <c r="CX1183" i="5"/>
  <c r="CX835" i="5"/>
  <c r="CD935" i="5"/>
  <c r="CD680" i="5"/>
  <c r="CX480" i="5"/>
  <c r="CD580" i="5"/>
  <c r="CX632" i="5"/>
  <c r="CX29" i="5"/>
  <c r="CD983" i="5"/>
  <c r="CD1083" i="5"/>
  <c r="CD1035" i="5"/>
  <c r="CD835" i="5"/>
  <c r="CX780" i="5"/>
  <c r="CD780" i="5"/>
  <c r="CX532" i="5"/>
  <c r="CD377" i="5"/>
  <c r="CD77" i="5"/>
  <c r="CD480" i="5"/>
  <c r="DR329" i="5"/>
  <c r="DR29" i="5"/>
  <c r="EL177" i="5"/>
  <c r="DR1083" i="5"/>
  <c r="EL1183" i="5"/>
  <c r="EL883" i="5"/>
  <c r="EL835" i="5"/>
  <c r="EL732" i="5"/>
  <c r="EL680" i="5"/>
  <c r="EL432" i="5"/>
  <c r="EL377" i="5"/>
  <c r="DR377" i="5"/>
  <c r="EL277" i="5"/>
  <c r="DR1183" i="5"/>
  <c r="EL1035" i="5"/>
  <c r="DR835" i="5"/>
  <c r="DR935" i="5"/>
  <c r="DR632" i="5"/>
  <c r="DR580" i="5"/>
  <c r="DR532" i="5"/>
  <c r="DR480" i="5"/>
  <c r="DR229" i="5"/>
  <c r="EL29" i="5"/>
  <c r="EL329" i="5"/>
  <c r="DR277" i="5"/>
  <c r="EL129" i="5"/>
  <c r="EL1135" i="5"/>
  <c r="DR1035" i="5"/>
  <c r="DR1135" i="5"/>
  <c r="DR883" i="5"/>
  <c r="DR983" i="5"/>
  <c r="EL532" i="5"/>
  <c r="EL480" i="5"/>
  <c r="DR432" i="5"/>
  <c r="DR77" i="5"/>
  <c r="EL580" i="5"/>
  <c r="EL77" i="5"/>
  <c r="DR177" i="5"/>
  <c r="EL1083" i="5"/>
  <c r="EL983" i="5"/>
  <c r="EL935" i="5"/>
  <c r="DR780" i="5"/>
  <c r="EL780" i="5"/>
  <c r="DR732" i="5"/>
  <c r="EL632" i="5"/>
  <c r="DR680" i="5"/>
  <c r="DR129" i="5"/>
  <c r="EL229" i="5"/>
  <c r="AP277" i="5"/>
  <c r="AP177" i="5"/>
  <c r="AP377" i="5"/>
  <c r="BJ29" i="5"/>
  <c r="BJ229" i="5"/>
  <c r="AP1183" i="5"/>
  <c r="AP1035" i="5"/>
  <c r="AP983" i="5"/>
  <c r="BJ883" i="5"/>
  <c r="BJ780" i="5"/>
  <c r="AP480" i="5"/>
  <c r="AP580" i="5"/>
  <c r="BJ377" i="5"/>
  <c r="AP432" i="5"/>
  <c r="BJ177" i="5"/>
  <c r="AP77" i="5"/>
  <c r="BJ1135" i="5"/>
  <c r="BJ983" i="5"/>
  <c r="BJ935" i="5"/>
  <c r="AP883" i="5"/>
  <c r="AP780" i="5"/>
  <c r="BJ432" i="5"/>
  <c r="BJ532" i="5"/>
  <c r="BJ580" i="5"/>
  <c r="AP29" i="5"/>
  <c r="AP229" i="5"/>
  <c r="AP1083" i="5"/>
  <c r="BJ1183" i="5"/>
  <c r="BJ1083" i="5"/>
  <c r="BJ835" i="5"/>
  <c r="AP680" i="5"/>
  <c r="AP632" i="5"/>
  <c r="AP732" i="5"/>
  <c r="AP532" i="5"/>
  <c r="BJ77" i="5"/>
  <c r="BJ277" i="5"/>
  <c r="BJ129" i="5"/>
  <c r="BJ329" i="5"/>
  <c r="BJ1035" i="5"/>
  <c r="AP1135" i="5"/>
  <c r="AP935" i="5"/>
  <c r="AP835" i="5"/>
  <c r="BJ632" i="5"/>
  <c r="BJ732" i="5"/>
  <c r="BJ680" i="5"/>
  <c r="BJ480" i="5"/>
  <c r="AP129" i="5"/>
  <c r="AP329" i="5"/>
  <c r="A1181" i="5"/>
  <c r="A1081" i="5"/>
  <c r="A478" i="5"/>
  <c r="A678" i="5"/>
  <c r="A778" i="5"/>
  <c r="A578" i="5"/>
  <c r="A375" i="5"/>
  <c r="A981" i="5"/>
  <c r="A881" i="5"/>
  <c r="A275" i="5"/>
  <c r="A175" i="5"/>
  <c r="B25" i="8" l="1"/>
  <c r="B24" i="8" l="1"/>
  <c r="B23" i="8"/>
  <c r="B22" i="8"/>
  <c r="G2" i="10" s="1"/>
  <c r="B21" i="8"/>
  <c r="B20" i="8"/>
  <c r="B14" i="9" s="1"/>
  <c r="FF1182" i="5" l="1"/>
  <c r="FZ1134" i="5"/>
  <c r="FZ982" i="5"/>
  <c r="FF934" i="5"/>
  <c r="FF882" i="5"/>
  <c r="FF834" i="5"/>
  <c r="FF631" i="5"/>
  <c r="FZ579" i="5"/>
  <c r="FF531" i="5"/>
  <c r="FF479" i="5"/>
  <c r="FZ376" i="5"/>
  <c r="FF176" i="5"/>
  <c r="FZ76" i="5"/>
  <c r="FZ28" i="5"/>
  <c r="EL982" i="5"/>
  <c r="DR934" i="5"/>
  <c r="EL882" i="5"/>
  <c r="EL779" i="5"/>
  <c r="DR731" i="5"/>
  <c r="DR679" i="5"/>
  <c r="DR579" i="5"/>
  <c r="EL531" i="5"/>
  <c r="DR479" i="5"/>
  <c r="DR376" i="5"/>
  <c r="EL328" i="5"/>
  <c r="DR228" i="5"/>
  <c r="DR176" i="5"/>
  <c r="DR128" i="5"/>
  <c r="EL76" i="5"/>
  <c r="EL28" i="5"/>
  <c r="CD1182" i="5"/>
  <c r="CD1134" i="5"/>
  <c r="CD934" i="5"/>
  <c r="CX834" i="5"/>
  <c r="CX731" i="5"/>
  <c r="CX579" i="5"/>
  <c r="CD531" i="5"/>
  <c r="CD276" i="5"/>
  <c r="CX228" i="5"/>
  <c r="CX128" i="5"/>
  <c r="AP982" i="5"/>
  <c r="AP934" i="5"/>
  <c r="AP882" i="5"/>
  <c r="AP834" i="5"/>
  <c r="AP679" i="5"/>
  <c r="BJ579" i="5"/>
  <c r="BJ531" i="5"/>
  <c r="AP479" i="5"/>
  <c r="AP431" i="5"/>
  <c r="AP276" i="5"/>
  <c r="AP228" i="5"/>
  <c r="BJ176" i="5"/>
  <c r="BJ128" i="5"/>
  <c r="AP28" i="5"/>
  <c r="AP1" i="5"/>
  <c r="FF1034" i="5"/>
  <c r="FZ934" i="5"/>
  <c r="FZ882" i="5"/>
  <c r="FZ631" i="5"/>
  <c r="DR631" i="5"/>
  <c r="EL479" i="5"/>
  <c r="DR1" i="5"/>
  <c r="CX1182" i="5"/>
  <c r="CD982" i="5"/>
  <c r="CX276" i="5"/>
  <c r="AP1034" i="5"/>
  <c r="AP779" i="5"/>
  <c r="BJ479" i="5"/>
  <c r="BJ228" i="5"/>
  <c r="AP76" i="5"/>
  <c r="FF1134" i="5"/>
  <c r="FZ1082" i="5"/>
  <c r="FF982" i="5"/>
  <c r="FZ779" i="5"/>
  <c r="FZ731" i="5"/>
  <c r="FF579" i="5"/>
  <c r="FZ431" i="5"/>
  <c r="FF376" i="5"/>
  <c r="FZ276" i="5"/>
  <c r="FZ228" i="5"/>
  <c r="FZ128" i="5"/>
  <c r="FF76" i="5"/>
  <c r="FF28" i="5"/>
  <c r="EL1182" i="5"/>
  <c r="DR982" i="5"/>
  <c r="DR882" i="5"/>
  <c r="EL834" i="5"/>
  <c r="DR779" i="5"/>
  <c r="DR531" i="5"/>
  <c r="DR328" i="5"/>
  <c r="EL276" i="5"/>
  <c r="DR76" i="5"/>
  <c r="DR28" i="5"/>
  <c r="CX1082" i="5"/>
  <c r="CX1034" i="5"/>
  <c r="CX882" i="5"/>
  <c r="CD834" i="5"/>
  <c r="CD731" i="5"/>
  <c r="CX679" i="5"/>
  <c r="CD579" i="5"/>
  <c r="CX479" i="5"/>
  <c r="CD228" i="5"/>
  <c r="CD128" i="5"/>
  <c r="CX76" i="5"/>
  <c r="BJ1182" i="5"/>
  <c r="BJ1134" i="5"/>
  <c r="BJ731" i="5"/>
  <c r="AP579" i="5"/>
  <c r="AP531" i="5"/>
  <c r="AP176" i="5"/>
  <c r="AP128" i="5"/>
  <c r="FZ531" i="5"/>
  <c r="FF328" i="5"/>
  <c r="FZ176" i="5"/>
  <c r="DR1134" i="5"/>
  <c r="DR1082" i="5"/>
  <c r="EL731" i="5"/>
  <c r="EL679" i="5"/>
  <c r="EL579" i="5"/>
  <c r="EL228" i="5"/>
  <c r="EL128" i="5"/>
  <c r="CX1134" i="5"/>
  <c r="CX934" i="5"/>
  <c r="CD431" i="5"/>
  <c r="CD376" i="5"/>
  <c r="CD176" i="5"/>
  <c r="AP1082" i="5"/>
  <c r="BJ982" i="5"/>
  <c r="BJ882" i="5"/>
  <c r="BJ679" i="5"/>
  <c r="AP376" i="5"/>
  <c r="AP328" i="5"/>
  <c r="BJ276" i="5"/>
  <c r="FF1082" i="5"/>
  <c r="FZ1034" i="5"/>
  <c r="FF779" i="5"/>
  <c r="FF731" i="5"/>
  <c r="FZ679" i="5"/>
  <c r="FF431" i="5"/>
  <c r="FZ328" i="5"/>
  <c r="FF276" i="5"/>
  <c r="FF228" i="5"/>
  <c r="FF128" i="5"/>
  <c r="DR1182" i="5"/>
  <c r="EL1134" i="5"/>
  <c r="EL1082" i="5"/>
  <c r="EL1034" i="5"/>
  <c r="DR834" i="5"/>
  <c r="EL631" i="5"/>
  <c r="EL431" i="5"/>
  <c r="DR276" i="5"/>
  <c r="CD1082" i="5"/>
  <c r="CD1034" i="5"/>
  <c r="CX982" i="5"/>
  <c r="CD882" i="5"/>
  <c r="CX779" i="5"/>
  <c r="CD679" i="5"/>
  <c r="CX631" i="5"/>
  <c r="CD479" i="5"/>
  <c r="CX431" i="5"/>
  <c r="CX376" i="5"/>
  <c r="CX328" i="5"/>
  <c r="CX176" i="5"/>
  <c r="CD76" i="5"/>
  <c r="CX28" i="5"/>
  <c r="CD1" i="5"/>
  <c r="AP1182" i="5"/>
  <c r="AP1134" i="5"/>
  <c r="BJ1082" i="5"/>
  <c r="BJ1034" i="5"/>
  <c r="BJ779" i="5"/>
  <c r="AP731" i="5"/>
  <c r="BJ631" i="5"/>
  <c r="BJ376" i="5"/>
  <c r="BJ328" i="5"/>
  <c r="BJ76" i="5"/>
  <c r="FZ1182" i="5"/>
  <c r="FZ834" i="5"/>
  <c r="FF679" i="5"/>
  <c r="FZ479" i="5"/>
  <c r="FF1" i="5"/>
  <c r="DR1034" i="5"/>
  <c r="EL934" i="5"/>
  <c r="DR431" i="5"/>
  <c r="EL376" i="5"/>
  <c r="EL176" i="5"/>
  <c r="CD779" i="5"/>
  <c r="CD631" i="5"/>
  <c r="CX531" i="5"/>
  <c r="CD328" i="5"/>
  <c r="CD28" i="5"/>
  <c r="BJ934" i="5"/>
  <c r="BJ834" i="5"/>
  <c r="AP631" i="5"/>
  <c r="BJ431" i="5"/>
  <c r="BJ28" i="5"/>
  <c r="V1182" i="5"/>
  <c r="B1134" i="5"/>
  <c r="B1034" i="5"/>
  <c r="B679" i="5"/>
  <c r="V579" i="5"/>
  <c r="B531" i="5"/>
  <c r="V834" i="5"/>
  <c r="V1134" i="5"/>
  <c r="B779" i="5"/>
  <c r="V679" i="5"/>
  <c r="V531" i="5"/>
  <c r="B1182" i="5"/>
  <c r="V731" i="5"/>
  <c r="B579" i="5"/>
  <c r="V479" i="5"/>
  <c r="V431" i="5"/>
  <c r="B1082" i="5"/>
  <c r="B631" i="5"/>
  <c r="V1082" i="5"/>
  <c r="V779" i="5"/>
  <c r="B731" i="5"/>
  <c r="V631" i="5"/>
  <c r="B479" i="5"/>
  <c r="B431" i="5"/>
  <c r="V1034" i="5"/>
  <c r="B834" i="5"/>
  <c r="B2" i="5"/>
  <c r="AO425" i="5"/>
  <c r="AO426" i="5" s="1"/>
  <c r="AO427" i="5" s="1"/>
  <c r="AO429" i="5" s="1"/>
  <c r="AO430" i="5" s="1"/>
  <c r="B26" i="8"/>
  <c r="A35" i="5" s="1"/>
  <c r="A438" i="5" s="1"/>
  <c r="DT10" i="5" l="1"/>
  <c r="CF10" i="5"/>
  <c r="AR10" i="5"/>
  <c r="FH10" i="5"/>
  <c r="D10" i="5"/>
  <c r="V1183" i="5"/>
  <c r="V1135" i="5"/>
  <c r="B1035" i="5"/>
  <c r="B1183" i="5"/>
  <c r="B1135" i="5"/>
  <c r="V1083" i="5"/>
  <c r="V1035" i="5"/>
  <c r="B1083" i="5"/>
  <c r="B580" i="5"/>
  <c r="V780" i="5"/>
  <c r="V680" i="5"/>
  <c r="V632" i="5"/>
  <c r="B780" i="5"/>
  <c r="V732" i="5"/>
  <c r="B680" i="5"/>
  <c r="B632" i="5"/>
  <c r="B480" i="5"/>
  <c r="V432" i="5"/>
  <c r="B432" i="5"/>
  <c r="B532" i="5"/>
  <c r="V580" i="5"/>
  <c r="V532" i="5"/>
  <c r="B732" i="5"/>
  <c r="V480" i="5"/>
  <c r="V835" i="5"/>
  <c r="V229" i="5"/>
  <c r="V29" i="5"/>
  <c r="V983" i="5"/>
  <c r="V177" i="5"/>
  <c r="V377" i="5"/>
  <c r="V935" i="5"/>
  <c r="V329" i="5"/>
  <c r="V129" i="5"/>
  <c r="V277" i="5"/>
  <c r="V77" i="5"/>
  <c r="V883" i="5"/>
  <c r="B983" i="5"/>
  <c r="B377" i="5"/>
  <c r="B177" i="5"/>
  <c r="B935" i="5"/>
  <c r="B329" i="5"/>
  <c r="B835" i="5"/>
  <c r="B229" i="5"/>
  <c r="B129" i="5"/>
  <c r="B883" i="5"/>
  <c r="B277" i="5"/>
  <c r="B77" i="5"/>
  <c r="B29" i="5"/>
  <c r="D23" i="5" l="1"/>
  <c r="FH23" i="5"/>
  <c r="DT23" i="5"/>
  <c r="CF23" i="5"/>
  <c r="AR23" i="5"/>
  <c r="G1" i="10"/>
  <c r="AN124" i="5" l="1"/>
  <c r="AM124" i="5"/>
  <c r="AL124" i="5"/>
  <c r="AK124" i="5"/>
  <c r="AJ124" i="5"/>
  <c r="AI124" i="5"/>
  <c r="AH124" i="5"/>
  <c r="AG124" i="5"/>
  <c r="AF124" i="5"/>
  <c r="AE124" i="5"/>
  <c r="AD124" i="5"/>
  <c r="D25" i="10" l="1"/>
  <c r="D24" i="10"/>
  <c r="D23" i="10"/>
  <c r="D21" i="10"/>
  <c r="D22" i="10"/>
  <c r="D26" i="10" l="1"/>
  <c r="V982" i="5"/>
  <c r="B982" i="5"/>
  <c r="C941" i="5"/>
  <c r="V934" i="5"/>
  <c r="B934" i="5"/>
  <c r="V882" i="5"/>
  <c r="B882" i="5"/>
  <c r="C841" i="5"/>
  <c r="V376" i="5"/>
  <c r="B376" i="5"/>
  <c r="C335" i="5"/>
  <c r="V328" i="5"/>
  <c r="B328" i="5"/>
  <c r="V276" i="5"/>
  <c r="B276" i="5"/>
  <c r="C235" i="5"/>
  <c r="V228" i="5"/>
  <c r="B228" i="5"/>
  <c r="AM424" i="5" l="1"/>
  <c r="AM425" i="5" s="1"/>
  <c r="D941" i="5"/>
  <c r="D335" i="5"/>
  <c r="D841" i="5"/>
  <c r="AN424" i="5"/>
  <c r="AN425" i="5" s="1"/>
  <c r="AN426" i="5" s="1"/>
  <c r="AN427" i="5" s="1"/>
  <c r="AN429" i="5" s="1"/>
  <c r="AN430" i="5" s="1"/>
  <c r="D235" i="5"/>
  <c r="V176" i="5"/>
  <c r="B176" i="5"/>
  <c r="C135" i="5"/>
  <c r="V128" i="5"/>
  <c r="B128" i="5"/>
  <c r="V76" i="5"/>
  <c r="B76" i="5"/>
  <c r="V28" i="5"/>
  <c r="B28" i="5"/>
  <c r="B5" i="5"/>
  <c r="B1" i="5"/>
  <c r="B1086" i="5" l="1"/>
  <c r="V1086" i="5"/>
  <c r="V1038" i="5"/>
  <c r="B1138" i="5"/>
  <c r="V1186" i="5"/>
  <c r="V1138" i="5"/>
  <c r="B1038" i="5"/>
  <c r="B1186" i="5"/>
  <c r="A1041" i="5"/>
  <c r="A1189" i="5"/>
  <c r="A1141" i="5"/>
  <c r="A1089" i="5"/>
  <c r="B783" i="5"/>
  <c r="V735" i="5"/>
  <c r="B683" i="5"/>
  <c r="B635" i="5"/>
  <c r="B735" i="5"/>
  <c r="V583" i="5"/>
  <c r="B583" i="5"/>
  <c r="V635" i="5"/>
  <c r="V535" i="5"/>
  <c r="B435" i="5"/>
  <c r="B535" i="5"/>
  <c r="V483" i="5"/>
  <c r="B483" i="5"/>
  <c r="V783" i="5"/>
  <c r="V683" i="5"/>
  <c r="V435" i="5"/>
  <c r="A586" i="5"/>
  <c r="A786" i="5"/>
  <c r="A686" i="5"/>
  <c r="A638" i="5"/>
  <c r="A486" i="5"/>
  <c r="A738" i="5"/>
  <c r="A538" i="5"/>
  <c r="V180" i="5"/>
  <c r="V380" i="5"/>
  <c r="V986" i="5"/>
  <c r="V32" i="5"/>
  <c r="V232" i="5"/>
  <c r="V838" i="5"/>
  <c r="V80" i="5"/>
  <c r="V280" i="5"/>
  <c r="V886" i="5"/>
  <c r="V938" i="5"/>
  <c r="V332" i="5"/>
  <c r="V132" i="5"/>
  <c r="B986" i="5"/>
  <c r="B380" i="5"/>
  <c r="B180" i="5"/>
  <c r="B332" i="5"/>
  <c r="B838" i="5"/>
  <c r="B232" i="5"/>
  <c r="B938" i="5"/>
  <c r="B132" i="5"/>
  <c r="B886" i="5"/>
  <c r="B280" i="5"/>
  <c r="B80" i="5"/>
  <c r="B32" i="5"/>
  <c r="A989" i="5"/>
  <c r="A383" i="5"/>
  <c r="A183" i="5"/>
  <c r="A83" i="5"/>
  <c r="A941" i="5"/>
  <c r="A335" i="5"/>
  <c r="A135" i="5"/>
  <c r="A841" i="5"/>
  <c r="A889" i="5"/>
  <c r="A283" i="5"/>
  <c r="A235" i="5"/>
  <c r="AM426" i="5"/>
  <c r="AM427" i="5" s="1"/>
  <c r="AM429" i="5" s="1"/>
  <c r="AM430" i="5" s="1"/>
  <c r="E941" i="5"/>
  <c r="F941" i="5" s="1"/>
  <c r="AH424" i="5"/>
  <c r="AH425" i="5" s="1"/>
  <c r="AJ424" i="5"/>
  <c r="AJ425" i="5" s="1"/>
  <c r="R424" i="5"/>
  <c r="R425" i="5" s="1"/>
  <c r="J424" i="5"/>
  <c r="J425" i="5" s="1"/>
  <c r="Z424" i="5"/>
  <c r="Z425" i="5" s="1"/>
  <c r="V424" i="5"/>
  <c r="V425" i="5" s="1"/>
  <c r="H424" i="5"/>
  <c r="H425" i="5" s="1"/>
  <c r="Q424" i="5"/>
  <c r="Q425" i="5" s="1"/>
  <c r="D424" i="5"/>
  <c r="D425" i="5" s="1"/>
  <c r="P424" i="5"/>
  <c r="P425" i="5" s="1"/>
  <c r="AK424" i="5"/>
  <c r="AK425" i="5" s="1"/>
  <c r="U424" i="5"/>
  <c r="U425" i="5" s="1"/>
  <c r="B424" i="5"/>
  <c r="B425" i="5" s="1"/>
  <c r="G424" i="5"/>
  <c r="G425" i="5" s="1"/>
  <c r="T424" i="5"/>
  <c r="T425" i="5" s="1"/>
  <c r="AL424" i="5"/>
  <c r="AL425" i="5" s="1"/>
  <c r="AL426" i="5" s="1"/>
  <c r="AL427" i="5" s="1"/>
  <c r="AL429" i="5" s="1"/>
  <c r="AL430" i="5" s="1"/>
  <c r="AD424" i="5"/>
  <c r="AD425" i="5" s="1"/>
  <c r="AG424" i="5"/>
  <c r="AG425" i="5" s="1"/>
  <c r="I424" i="5"/>
  <c r="I425" i="5" s="1"/>
  <c r="W424" i="5"/>
  <c r="W425" i="5" s="1"/>
  <c r="O424" i="5"/>
  <c r="O425" i="5" s="1"/>
  <c r="AA424" i="5"/>
  <c r="AA425" i="5" s="1"/>
  <c r="AI424" i="5"/>
  <c r="AI425" i="5" s="1"/>
  <c r="E424" i="5"/>
  <c r="E425" i="5" s="1"/>
  <c r="F424" i="5"/>
  <c r="F425" i="5" s="1"/>
  <c r="N424" i="5"/>
  <c r="N425" i="5" s="1"/>
  <c r="AE424" i="5"/>
  <c r="AE425" i="5" s="1"/>
  <c r="S424" i="5"/>
  <c r="S425" i="5" s="1"/>
  <c r="K424" i="5"/>
  <c r="K425" i="5" s="1"/>
  <c r="X424" i="5"/>
  <c r="X425" i="5" s="1"/>
  <c r="AB424" i="5"/>
  <c r="AB425" i="5" s="1"/>
  <c r="AC424" i="5"/>
  <c r="AC425" i="5" s="1"/>
  <c r="L424" i="5"/>
  <c r="L425" i="5" s="1"/>
  <c r="AF424" i="5"/>
  <c r="AF425" i="5" s="1"/>
  <c r="M424" i="5"/>
  <c r="M425" i="5" s="1"/>
  <c r="C424" i="5"/>
  <c r="C425" i="5" s="1"/>
  <c r="Y424" i="5"/>
  <c r="Y425" i="5" s="1"/>
  <c r="E841" i="5"/>
  <c r="F841" i="5" s="1"/>
  <c r="E335" i="5"/>
  <c r="E235" i="5"/>
  <c r="D135" i="5"/>
  <c r="AL1245" i="5" l="1"/>
  <c r="D18" i="5" s="1"/>
  <c r="AE426" i="5"/>
  <c r="AE427" i="5" s="1"/>
  <c r="AE429" i="5" s="1"/>
  <c r="AE430" i="5" s="1"/>
  <c r="AK426" i="5"/>
  <c r="AK427" i="5" s="1"/>
  <c r="AK429" i="5" s="1"/>
  <c r="AK430" i="5" s="1"/>
  <c r="AI426" i="5"/>
  <c r="AI427" i="5" s="1"/>
  <c r="AI429" i="5" s="1"/>
  <c r="AI430" i="5" s="1"/>
  <c r="AF426" i="5"/>
  <c r="AF427" i="5" s="1"/>
  <c r="AF429" i="5" s="1"/>
  <c r="AF430" i="5" s="1"/>
  <c r="AG426" i="5"/>
  <c r="AG427" i="5" s="1"/>
  <c r="AG429" i="5" s="1"/>
  <c r="AG430" i="5" s="1"/>
  <c r="AJ426" i="5"/>
  <c r="AJ427" i="5" s="1"/>
  <c r="AJ429" i="5" s="1"/>
  <c r="AJ430" i="5" s="1"/>
  <c r="AD426" i="5"/>
  <c r="AD427" i="5" s="1"/>
  <c r="AD429" i="5" s="1"/>
  <c r="AD430" i="5" s="1"/>
  <c r="AH426" i="5"/>
  <c r="AH427" i="5" s="1"/>
  <c r="AH429" i="5" s="1"/>
  <c r="AH430" i="5" s="1"/>
  <c r="AC426" i="5"/>
  <c r="AC427" i="5" s="1"/>
  <c r="AC429" i="5" s="1"/>
  <c r="AC430" i="5" s="1"/>
  <c r="Y426" i="5"/>
  <c r="Y427" i="5" s="1"/>
  <c r="Y429" i="5" s="1"/>
  <c r="Y430" i="5" s="1"/>
  <c r="U426" i="5"/>
  <c r="U427" i="5" s="1"/>
  <c r="U429" i="5" s="1"/>
  <c r="U430" i="5" s="1"/>
  <c r="Q426" i="5"/>
  <c r="Q427" i="5" s="1"/>
  <c r="Q429" i="5" s="1"/>
  <c r="Q430" i="5" s="1"/>
  <c r="M426" i="5"/>
  <c r="M427" i="5" s="1"/>
  <c r="M429" i="5" s="1"/>
  <c r="M430" i="5" s="1"/>
  <c r="I426" i="5"/>
  <c r="I427" i="5" s="1"/>
  <c r="I429" i="5" s="1"/>
  <c r="I430" i="5" s="1"/>
  <c r="E426" i="5"/>
  <c r="E427" i="5" s="1"/>
  <c r="E429" i="5" s="1"/>
  <c r="E430" i="5" s="1"/>
  <c r="AB426" i="5"/>
  <c r="AB427" i="5" s="1"/>
  <c r="AB429" i="5" s="1"/>
  <c r="AB430" i="5" s="1"/>
  <c r="X426" i="5"/>
  <c r="X427" i="5" s="1"/>
  <c r="X429" i="5" s="1"/>
  <c r="X430" i="5" s="1"/>
  <c r="T426" i="5"/>
  <c r="T427" i="5" s="1"/>
  <c r="T429" i="5" s="1"/>
  <c r="T430" i="5" s="1"/>
  <c r="P426" i="5"/>
  <c r="P427" i="5" s="1"/>
  <c r="P429" i="5" s="1"/>
  <c r="P430" i="5" s="1"/>
  <c r="L426" i="5"/>
  <c r="L427" i="5" s="1"/>
  <c r="L429" i="5" s="1"/>
  <c r="L430" i="5" s="1"/>
  <c r="H426" i="5"/>
  <c r="H427" i="5" s="1"/>
  <c r="H429" i="5" s="1"/>
  <c r="H430" i="5" s="1"/>
  <c r="D426" i="5"/>
  <c r="D427" i="5" s="1"/>
  <c r="D429" i="5" s="1"/>
  <c r="D430" i="5" s="1"/>
  <c r="AA426" i="5"/>
  <c r="AA427" i="5" s="1"/>
  <c r="AA429" i="5" s="1"/>
  <c r="AA430" i="5" s="1"/>
  <c r="W426" i="5"/>
  <c r="W427" i="5" s="1"/>
  <c r="W429" i="5" s="1"/>
  <c r="W430" i="5" s="1"/>
  <c r="S426" i="5"/>
  <c r="S427" i="5" s="1"/>
  <c r="S429" i="5" s="1"/>
  <c r="S430" i="5" s="1"/>
  <c r="O426" i="5"/>
  <c r="O427" i="5" s="1"/>
  <c r="O429" i="5" s="1"/>
  <c r="O430" i="5" s="1"/>
  <c r="K426" i="5"/>
  <c r="K427" i="5" s="1"/>
  <c r="K429" i="5" s="1"/>
  <c r="K430" i="5" s="1"/>
  <c r="G426" i="5"/>
  <c r="G427" i="5" s="1"/>
  <c r="G429" i="5" s="1"/>
  <c r="G430" i="5" s="1"/>
  <c r="C426" i="5"/>
  <c r="C427" i="5" s="1"/>
  <c r="C429" i="5" s="1"/>
  <c r="C430" i="5" s="1"/>
  <c r="Z426" i="5"/>
  <c r="Z427" i="5" s="1"/>
  <c r="Z429" i="5" s="1"/>
  <c r="Z430" i="5" s="1"/>
  <c r="V426" i="5"/>
  <c r="V427" i="5" s="1"/>
  <c r="V429" i="5" s="1"/>
  <c r="V430" i="5" s="1"/>
  <c r="R426" i="5"/>
  <c r="R427" i="5" s="1"/>
  <c r="R429" i="5" s="1"/>
  <c r="R430" i="5" s="1"/>
  <c r="N426" i="5"/>
  <c r="N427" i="5" s="1"/>
  <c r="N429" i="5" s="1"/>
  <c r="N430" i="5" s="1"/>
  <c r="J426" i="5"/>
  <c r="J427" i="5" s="1"/>
  <c r="J429" i="5" s="1"/>
  <c r="J430" i="5" s="1"/>
  <c r="F426" i="5"/>
  <c r="F427" i="5" s="1"/>
  <c r="F429" i="5" s="1"/>
  <c r="F430" i="5" s="1"/>
  <c r="B426" i="5"/>
  <c r="B427" i="5" s="1"/>
  <c r="B429" i="5" s="1"/>
  <c r="B430" i="5" s="1"/>
  <c r="E135" i="5"/>
  <c r="F335" i="5"/>
  <c r="G941" i="5"/>
  <c r="G841" i="5"/>
  <c r="F235" i="5"/>
  <c r="B1245" i="5" l="1"/>
  <c r="M18" i="5" s="1"/>
  <c r="J1245" i="5"/>
  <c r="K18" i="5" s="1"/>
  <c r="Z1245" i="5"/>
  <c r="G18" i="5" s="1"/>
  <c r="O1245" i="5"/>
  <c r="D1245" i="5"/>
  <c r="T1245" i="5"/>
  <c r="I1245" i="5"/>
  <c r="Y1245" i="5"/>
  <c r="AJ1245" i="5"/>
  <c r="AK1245" i="5"/>
  <c r="N1245" i="5"/>
  <c r="J18" i="5" s="1"/>
  <c r="C1245" i="5"/>
  <c r="S1245" i="5"/>
  <c r="H1245" i="5"/>
  <c r="X1245" i="5"/>
  <c r="M1245" i="5"/>
  <c r="AC1245" i="5"/>
  <c r="AG1245" i="5"/>
  <c r="AE1245" i="5"/>
  <c r="R1245" i="5"/>
  <c r="I18" i="5" s="1"/>
  <c r="G1245" i="5"/>
  <c r="W1245" i="5"/>
  <c r="L1245" i="5"/>
  <c r="AB1245" i="5"/>
  <c r="Q1245" i="5"/>
  <c r="AH1245" i="5"/>
  <c r="E18" i="5" s="1"/>
  <c r="AF1245" i="5"/>
  <c r="F1245" i="5"/>
  <c r="L18" i="5" s="1"/>
  <c r="V1245" i="5"/>
  <c r="H18" i="5" s="1"/>
  <c r="K1245" i="5"/>
  <c r="AA1245" i="5"/>
  <c r="P1245" i="5"/>
  <c r="E1245" i="5"/>
  <c r="U1245" i="5"/>
  <c r="AD1245" i="5"/>
  <c r="F18" i="5" s="1"/>
  <c r="AI1245" i="5"/>
  <c r="F135" i="5"/>
  <c r="G135" i="5" s="1"/>
  <c r="G335" i="5"/>
  <c r="H941" i="5"/>
  <c r="H841" i="5"/>
  <c r="G235" i="5"/>
  <c r="H335" i="5" l="1"/>
  <c r="I941" i="5"/>
  <c r="I841" i="5"/>
  <c r="H235" i="5"/>
  <c r="H135" i="5"/>
  <c r="I335" i="5" l="1"/>
  <c r="J941" i="5"/>
  <c r="J841" i="5"/>
  <c r="I235" i="5"/>
  <c r="I135" i="5"/>
  <c r="J335" i="5" l="1"/>
  <c r="K941" i="5"/>
  <c r="K841" i="5"/>
  <c r="J235" i="5"/>
  <c r="J135" i="5"/>
  <c r="K335" i="5" l="1"/>
  <c r="L941" i="5"/>
  <c r="L841" i="5"/>
  <c r="K235" i="5"/>
  <c r="K135" i="5"/>
  <c r="L335" i="5" l="1"/>
  <c r="M941" i="5"/>
  <c r="M841" i="5"/>
  <c r="L235" i="5"/>
  <c r="L135" i="5"/>
  <c r="M335" i="5" l="1"/>
  <c r="N941" i="5"/>
  <c r="N841" i="5"/>
  <c r="M235" i="5"/>
  <c r="M135" i="5"/>
  <c r="N335" i="5" l="1"/>
  <c r="O941" i="5"/>
  <c r="O841" i="5"/>
  <c r="N235" i="5"/>
  <c r="N135" i="5"/>
  <c r="O335" i="5" l="1"/>
  <c r="P941" i="5"/>
  <c r="P841" i="5"/>
  <c r="O235" i="5"/>
  <c r="O135" i="5"/>
  <c r="P335" i="5" l="1"/>
  <c r="Q941" i="5"/>
  <c r="Q841" i="5"/>
  <c r="P235" i="5"/>
  <c r="P135" i="5"/>
  <c r="B124" i="5"/>
  <c r="Q335" i="5" l="1"/>
  <c r="R941" i="5"/>
  <c r="R841" i="5"/>
  <c r="Q235" i="5"/>
  <c r="Q135" i="5"/>
  <c r="R335" i="5" l="1"/>
  <c r="S941" i="5"/>
  <c r="S841" i="5"/>
  <c r="R235" i="5"/>
  <c r="R135" i="5"/>
  <c r="B125" i="5"/>
  <c r="AC124" i="5"/>
  <c r="AC125" i="5" s="1"/>
  <c r="AB124" i="5"/>
  <c r="AB125" i="5" s="1"/>
  <c r="AA124" i="5"/>
  <c r="AA125" i="5" s="1"/>
  <c r="Z124" i="5"/>
  <c r="Z125" i="5" s="1"/>
  <c r="Y124" i="5"/>
  <c r="Y125" i="5" s="1"/>
  <c r="X124" i="5"/>
  <c r="X125" i="5" s="1"/>
  <c r="W124" i="5"/>
  <c r="W125" i="5" s="1"/>
  <c r="V124" i="5"/>
  <c r="V125" i="5" s="1"/>
  <c r="U124" i="5"/>
  <c r="U125" i="5" s="1"/>
  <c r="T124" i="5"/>
  <c r="T125" i="5" s="1"/>
  <c r="S124" i="5"/>
  <c r="S125" i="5" s="1"/>
  <c r="R124" i="5"/>
  <c r="R125" i="5" s="1"/>
  <c r="Q124" i="5"/>
  <c r="Q125" i="5" s="1"/>
  <c r="P124" i="5"/>
  <c r="P125" i="5" s="1"/>
  <c r="O124" i="5"/>
  <c r="O125" i="5" s="1"/>
  <c r="N124" i="5"/>
  <c r="N125" i="5" s="1"/>
  <c r="M124" i="5"/>
  <c r="M125" i="5" s="1"/>
  <c r="L124" i="5"/>
  <c r="L125" i="5" s="1"/>
  <c r="K124" i="5"/>
  <c r="K125" i="5" s="1"/>
  <c r="J124" i="5"/>
  <c r="J125" i="5" s="1"/>
  <c r="I124" i="5"/>
  <c r="I125" i="5" s="1"/>
  <c r="H124" i="5"/>
  <c r="H125" i="5" s="1"/>
  <c r="G124" i="5"/>
  <c r="G125" i="5" s="1"/>
  <c r="F124" i="5"/>
  <c r="F125" i="5" s="1"/>
  <c r="E124" i="5"/>
  <c r="E125" i="5" s="1"/>
  <c r="D124" i="5"/>
  <c r="D125" i="5" s="1"/>
  <c r="C124" i="5"/>
  <c r="C125" i="5" s="1"/>
  <c r="S335" i="5" l="1"/>
  <c r="T941" i="5"/>
  <c r="T841" i="5"/>
  <c r="S235" i="5"/>
  <c r="S135" i="5"/>
  <c r="AO125" i="5"/>
  <c r="AO126" i="5" s="1"/>
  <c r="AO127" i="5" s="1"/>
  <c r="T335" i="5" l="1"/>
  <c r="U941" i="5"/>
  <c r="U841" i="5"/>
  <c r="T235" i="5"/>
  <c r="T135" i="5"/>
  <c r="U335" i="5" l="1"/>
  <c r="V941" i="5"/>
  <c r="V841" i="5"/>
  <c r="U235" i="5"/>
  <c r="U135" i="5"/>
  <c r="V335" i="5" l="1"/>
  <c r="W941" i="5"/>
  <c r="W841" i="5"/>
  <c r="V235" i="5"/>
  <c r="V135" i="5"/>
  <c r="W335" i="5" l="1"/>
  <c r="X941" i="5"/>
  <c r="X841" i="5"/>
  <c r="W235" i="5"/>
  <c r="W135" i="5"/>
  <c r="X335" i="5" l="1"/>
  <c r="Y941" i="5"/>
  <c r="Y841" i="5"/>
  <c r="X235" i="5"/>
  <c r="X135" i="5"/>
  <c r="C35" i="5"/>
  <c r="FF1089" i="5" l="1"/>
  <c r="FF1189" i="5"/>
  <c r="FF889" i="5"/>
  <c r="FF989" i="5"/>
  <c r="FF586" i="5"/>
  <c r="FF383" i="5"/>
  <c r="FF786" i="5"/>
  <c r="FF686" i="5"/>
  <c r="FF486" i="5"/>
  <c r="DR989" i="5"/>
  <c r="DR889" i="5"/>
  <c r="DR786" i="5"/>
  <c r="DR1189" i="5"/>
  <c r="FF283" i="5"/>
  <c r="DR1089" i="5"/>
  <c r="FF183" i="5"/>
  <c r="FF83" i="5"/>
  <c r="DR486" i="5"/>
  <c r="DR383" i="5"/>
  <c r="DR586" i="5"/>
  <c r="DR686" i="5"/>
  <c r="DR283" i="5"/>
  <c r="CD1089" i="5"/>
  <c r="CD889" i="5"/>
  <c r="CD686" i="5"/>
  <c r="CD486" i="5"/>
  <c r="CD383" i="5"/>
  <c r="CD183" i="5"/>
  <c r="AP1189" i="5"/>
  <c r="CD989" i="5"/>
  <c r="CD786" i="5"/>
  <c r="DR183" i="5"/>
  <c r="DR83" i="5"/>
  <c r="CD1189" i="5"/>
  <c r="AP1089" i="5"/>
  <c r="CD586" i="5"/>
  <c r="CD283" i="5"/>
  <c r="CD83" i="5"/>
  <c r="AP786" i="5"/>
  <c r="AP383" i="5"/>
  <c r="AP283" i="5"/>
  <c r="AP83" i="5"/>
  <c r="AP686" i="5"/>
  <c r="AP486" i="5"/>
  <c r="AP889" i="5"/>
  <c r="AP586" i="5"/>
  <c r="AP183" i="5"/>
  <c r="AP989" i="5"/>
  <c r="B1089" i="5"/>
  <c r="B1189" i="5"/>
  <c r="B686" i="5"/>
  <c r="B586" i="5"/>
  <c r="B486" i="5"/>
  <c r="B786" i="5"/>
  <c r="D35" i="5"/>
  <c r="DS786" i="5" s="1"/>
  <c r="B83" i="5"/>
  <c r="B989" i="5"/>
  <c r="B889" i="5"/>
  <c r="B383" i="5"/>
  <c r="B283" i="5"/>
  <c r="B183" i="5"/>
  <c r="Y335" i="5"/>
  <c r="Z941" i="5"/>
  <c r="Z841" i="5"/>
  <c r="Y235" i="5"/>
  <c r="Y135" i="5"/>
  <c r="C183" i="5" l="1"/>
  <c r="C83" i="5"/>
  <c r="C989" i="5"/>
  <c r="AQ383" i="5"/>
  <c r="AQ1189" i="5"/>
  <c r="CE486" i="5"/>
  <c r="CE1089" i="5"/>
  <c r="CE83" i="5"/>
  <c r="AQ1089" i="5"/>
  <c r="DS1089" i="5"/>
  <c r="FG786" i="5"/>
  <c r="FG686" i="5"/>
  <c r="DS889" i="5"/>
  <c r="AQ283" i="5"/>
  <c r="CE183" i="5"/>
  <c r="CE1189" i="5"/>
  <c r="CE989" i="5"/>
  <c r="C1189" i="5"/>
  <c r="AQ586" i="5"/>
  <c r="CE586" i="5"/>
  <c r="CE283" i="5"/>
  <c r="DS83" i="5"/>
  <c r="FG83" i="5"/>
  <c r="FG383" i="5"/>
  <c r="FG989" i="5"/>
  <c r="FG1189" i="5"/>
  <c r="AQ83" i="5"/>
  <c r="AQ989" i="5"/>
  <c r="AQ183" i="5"/>
  <c r="AQ486" i="5"/>
  <c r="CE383" i="5"/>
  <c r="DS283" i="5"/>
  <c r="CE686" i="5"/>
  <c r="DS183" i="5"/>
  <c r="CE786" i="5"/>
  <c r="DS486" i="5"/>
  <c r="DS586" i="5"/>
  <c r="FG586" i="5"/>
  <c r="FG183" i="5"/>
  <c r="FG283" i="5"/>
  <c r="DS1189" i="5"/>
  <c r="C283" i="5"/>
  <c r="C383" i="5"/>
  <c r="DS989" i="5"/>
  <c r="AQ889" i="5"/>
  <c r="AQ686" i="5"/>
  <c r="CE889" i="5"/>
  <c r="AQ786" i="5"/>
  <c r="DS383" i="5"/>
  <c r="DS686" i="5"/>
  <c r="FG486" i="5"/>
  <c r="FG889" i="5"/>
  <c r="FG1089" i="5"/>
  <c r="C686" i="5"/>
  <c r="C1089" i="5"/>
  <c r="A1128" i="5"/>
  <c r="A725" i="5"/>
  <c r="A1228" i="5"/>
  <c r="A825" i="5"/>
  <c r="A422" i="5"/>
  <c r="A928" i="5"/>
  <c r="A525" i="5"/>
  <c r="A222" i="5"/>
  <c r="A1028" i="5"/>
  <c r="A322" i="5"/>
  <c r="A625" i="5"/>
  <c r="A1180" i="5"/>
  <c r="A1080" i="5"/>
  <c r="C486" i="5"/>
  <c r="C889" i="5"/>
  <c r="C586" i="5"/>
  <c r="C786" i="5"/>
  <c r="A577" i="5"/>
  <c r="A477" i="5"/>
  <c r="A777" i="5"/>
  <c r="A677" i="5"/>
  <c r="E35" i="5"/>
  <c r="A73" i="5"/>
  <c r="A374" i="5"/>
  <c r="A980" i="5"/>
  <c r="A880" i="5"/>
  <c r="A274" i="5"/>
  <c r="A174" i="5"/>
  <c r="A122" i="5"/>
  <c r="Z335" i="5"/>
  <c r="AA941" i="5"/>
  <c r="AA841" i="5"/>
  <c r="Z235" i="5"/>
  <c r="Z135" i="5"/>
  <c r="D989" i="5" l="1"/>
  <c r="AR83" i="5"/>
  <c r="AR586" i="5"/>
  <c r="CF786" i="5"/>
  <c r="AR889" i="5"/>
  <c r="CF1189" i="5"/>
  <c r="DT686" i="5"/>
  <c r="DT989" i="5"/>
  <c r="DT1089" i="5"/>
  <c r="FH486" i="5"/>
  <c r="FH1089" i="5"/>
  <c r="AR383" i="5"/>
  <c r="AR283" i="5"/>
  <c r="AR1089" i="5"/>
  <c r="CF989" i="5"/>
  <c r="CF1089" i="5"/>
  <c r="AR989" i="5"/>
  <c r="DT83" i="5"/>
  <c r="DT586" i="5"/>
  <c r="DT786" i="5"/>
  <c r="FH283" i="5"/>
  <c r="FH686" i="5"/>
  <c r="FH889" i="5"/>
  <c r="CF686" i="5"/>
  <c r="AR786" i="5"/>
  <c r="AR1189" i="5"/>
  <c r="CF486" i="5"/>
  <c r="DT283" i="5"/>
  <c r="CF83" i="5"/>
  <c r="DT183" i="5"/>
  <c r="DT1189" i="5"/>
  <c r="FH83" i="5"/>
  <c r="FH383" i="5"/>
  <c r="FH786" i="5"/>
  <c r="FH1189" i="5"/>
  <c r="AR686" i="5"/>
  <c r="CF889" i="5"/>
  <c r="AR486" i="5"/>
  <c r="DT486" i="5"/>
  <c r="AR183" i="5"/>
  <c r="CF383" i="5"/>
  <c r="CF183" i="5"/>
  <c r="CF586" i="5"/>
  <c r="CF283" i="5"/>
  <c r="DT383" i="5"/>
  <c r="DT889" i="5"/>
  <c r="FH183" i="5"/>
  <c r="FH586" i="5"/>
  <c r="FH989" i="5"/>
  <c r="D586" i="5"/>
  <c r="D1089" i="5"/>
  <c r="D1189" i="5"/>
  <c r="D83" i="5"/>
  <c r="D686" i="5"/>
  <c r="A1027" i="5"/>
  <c r="A624" i="5"/>
  <c r="A1127" i="5"/>
  <c r="A724" i="5"/>
  <c r="A1227" i="5"/>
  <c r="A824" i="5"/>
  <c r="A421" i="5"/>
  <c r="A524" i="5"/>
  <c r="A927" i="5"/>
  <c r="A221" i="5"/>
  <c r="A321" i="5"/>
  <c r="A1179" i="5"/>
  <c r="A1079" i="5"/>
  <c r="D183" i="5"/>
  <c r="D383" i="5"/>
  <c r="D486" i="5"/>
  <c r="D786" i="5"/>
  <c r="A776" i="5"/>
  <c r="A576" i="5"/>
  <c r="A476" i="5"/>
  <c r="A676" i="5"/>
  <c r="D889" i="5"/>
  <c r="D283" i="5"/>
  <c r="F35" i="5"/>
  <c r="FI989" i="5" s="1"/>
  <c r="A72" i="5"/>
  <c r="A373" i="5"/>
  <c r="A979" i="5"/>
  <c r="A879" i="5"/>
  <c r="A273" i="5"/>
  <c r="A121" i="5"/>
  <c r="A173" i="5"/>
  <c r="AA335" i="5"/>
  <c r="AB941" i="5"/>
  <c r="AB841" i="5"/>
  <c r="AA235" i="5"/>
  <c r="AA135" i="5"/>
  <c r="AS486" i="5" l="1"/>
  <c r="AS183" i="5"/>
  <c r="AS889" i="5"/>
  <c r="CG283" i="5"/>
  <c r="DU83" i="5"/>
  <c r="CG383" i="5"/>
  <c r="CG1089" i="5"/>
  <c r="FI283" i="5"/>
  <c r="DU786" i="5"/>
  <c r="DU486" i="5"/>
  <c r="FI183" i="5"/>
  <c r="FI1089" i="5"/>
  <c r="AS686" i="5"/>
  <c r="AS586" i="5"/>
  <c r="AS989" i="5"/>
  <c r="CG1189" i="5"/>
  <c r="CG786" i="5"/>
  <c r="CG486" i="5"/>
  <c r="DU283" i="5"/>
  <c r="FI686" i="5"/>
  <c r="DU889" i="5"/>
  <c r="DU586" i="5"/>
  <c r="FI586" i="5"/>
  <c r="AS786" i="5"/>
  <c r="AS1089" i="5"/>
  <c r="CG83" i="5"/>
  <c r="DU183" i="5"/>
  <c r="CG989" i="5"/>
  <c r="CG686" i="5"/>
  <c r="CG586" i="5"/>
  <c r="DU1189" i="5"/>
  <c r="DU989" i="5"/>
  <c r="DU686" i="5"/>
  <c r="FI889" i="5"/>
  <c r="FI1189" i="5"/>
  <c r="AS283" i="5"/>
  <c r="AS383" i="5"/>
  <c r="AS83" i="5"/>
  <c r="AS1189" i="5"/>
  <c r="DU383" i="5"/>
  <c r="CG183" i="5"/>
  <c r="CG889" i="5"/>
  <c r="DU1089" i="5"/>
  <c r="FI383" i="5"/>
  <c r="FI486" i="5"/>
  <c r="FI83" i="5"/>
  <c r="FI786" i="5"/>
  <c r="E686" i="5"/>
  <c r="E1089" i="5"/>
  <c r="E1189" i="5"/>
  <c r="A926" i="5"/>
  <c r="A523" i="5"/>
  <c r="A1026" i="5"/>
  <c r="A623" i="5"/>
  <c r="A1126" i="5"/>
  <c r="A723" i="5"/>
  <c r="A1226" i="5"/>
  <c r="A420" i="5"/>
  <c r="A220" i="5"/>
  <c r="A823" i="5"/>
  <c r="A320" i="5"/>
  <c r="A1078" i="5"/>
  <c r="A1178" i="5"/>
  <c r="E586" i="5"/>
  <c r="E383" i="5"/>
  <c r="E889" i="5"/>
  <c r="E989" i="5"/>
  <c r="E786" i="5"/>
  <c r="E486" i="5"/>
  <c r="A675" i="5"/>
  <c r="A775" i="5"/>
  <c r="A475" i="5"/>
  <c r="A575" i="5"/>
  <c r="E283" i="5"/>
  <c r="E83" i="5"/>
  <c r="E183" i="5"/>
  <c r="G35" i="5"/>
  <c r="FJ1189" i="5" s="1"/>
  <c r="A71" i="5"/>
  <c r="A978" i="5"/>
  <c r="A272" i="5"/>
  <c r="A172" i="5"/>
  <c r="A120" i="5"/>
  <c r="A372" i="5"/>
  <c r="A878" i="5"/>
  <c r="AB335" i="5"/>
  <c r="AC941" i="5"/>
  <c r="AC841" i="5"/>
  <c r="AB235" i="5"/>
  <c r="AB135" i="5"/>
  <c r="FJ586" i="5" l="1"/>
  <c r="CH83" i="5"/>
  <c r="CH989" i="5"/>
  <c r="CH1089" i="5"/>
  <c r="AT686" i="5"/>
  <c r="DV1189" i="5"/>
  <c r="AT83" i="5"/>
  <c r="AT1189" i="5"/>
  <c r="DV889" i="5"/>
  <c r="AT383" i="5"/>
  <c r="DV83" i="5"/>
  <c r="CH383" i="5"/>
  <c r="DV383" i="5"/>
  <c r="FJ686" i="5"/>
  <c r="FJ1089" i="5"/>
  <c r="CH586" i="5"/>
  <c r="FJ183" i="5"/>
  <c r="FJ889" i="5"/>
  <c r="AT586" i="5"/>
  <c r="AT786" i="5"/>
  <c r="DV486" i="5"/>
  <c r="CH686" i="5"/>
  <c r="DV1089" i="5"/>
  <c r="FJ383" i="5"/>
  <c r="AT183" i="5"/>
  <c r="AT989" i="5"/>
  <c r="AT889" i="5"/>
  <c r="CH283" i="5"/>
  <c r="DV183" i="5"/>
  <c r="DV586" i="5"/>
  <c r="CH486" i="5"/>
  <c r="DV283" i="5"/>
  <c r="FJ83" i="5"/>
  <c r="DV786" i="5"/>
  <c r="FJ486" i="5"/>
  <c r="AT486" i="5"/>
  <c r="AT283" i="5"/>
  <c r="AT1089" i="5"/>
  <c r="CH1189" i="5"/>
  <c r="CH786" i="5"/>
  <c r="CH183" i="5"/>
  <c r="CH889" i="5"/>
  <c r="DV686" i="5"/>
  <c r="FJ283" i="5"/>
  <c r="DV989" i="5"/>
  <c r="FJ786" i="5"/>
  <c r="FJ989" i="5"/>
  <c r="F586" i="5"/>
  <c r="F1189" i="5"/>
  <c r="F1089" i="5"/>
  <c r="A1225" i="5"/>
  <c r="A822" i="5"/>
  <c r="A419" i="5"/>
  <c r="A925" i="5"/>
  <c r="A522" i="5"/>
  <c r="A1025" i="5"/>
  <c r="A622" i="5"/>
  <c r="A319" i="5"/>
  <c r="A219" i="5"/>
  <c r="A722" i="5"/>
  <c r="A1125" i="5"/>
  <c r="A1177" i="5"/>
  <c r="A1077" i="5"/>
  <c r="F83" i="5"/>
  <c r="F686" i="5"/>
  <c r="F786" i="5"/>
  <c r="F486" i="5"/>
  <c r="A474" i="5"/>
  <c r="A774" i="5"/>
  <c r="A674" i="5"/>
  <c r="A574" i="5"/>
  <c r="F183" i="5"/>
  <c r="F383" i="5"/>
  <c r="F889" i="5"/>
  <c r="F989" i="5"/>
  <c r="F283" i="5"/>
  <c r="H35" i="5"/>
  <c r="FK889" i="5" s="1"/>
  <c r="A371" i="5"/>
  <c r="A977" i="5"/>
  <c r="A877" i="5"/>
  <c r="A271" i="5"/>
  <c r="A171" i="5"/>
  <c r="A119" i="5"/>
  <c r="A70" i="5"/>
  <c r="AC335" i="5"/>
  <c r="AD941" i="5"/>
  <c r="AD841" i="5"/>
  <c r="AC235" i="5"/>
  <c r="AC135" i="5"/>
  <c r="AU283" i="5" l="1"/>
  <c r="DW183" i="5"/>
  <c r="DW1189" i="5"/>
  <c r="AU486" i="5"/>
  <c r="AU786" i="5"/>
  <c r="FK989" i="5"/>
  <c r="DW283" i="5"/>
  <c r="DW486" i="5"/>
  <c r="FK1089" i="5"/>
  <c r="CI183" i="5"/>
  <c r="AU1189" i="5"/>
  <c r="DW889" i="5"/>
  <c r="AU183" i="5"/>
  <c r="CI586" i="5"/>
  <c r="CI83" i="5"/>
  <c r="CI989" i="5"/>
  <c r="FK183" i="5"/>
  <c r="FK383" i="5"/>
  <c r="AU586" i="5"/>
  <c r="CI1089" i="5"/>
  <c r="CI283" i="5"/>
  <c r="DW586" i="5"/>
  <c r="FK586" i="5"/>
  <c r="FK786" i="5"/>
  <c r="AU83" i="5"/>
  <c r="AU383" i="5"/>
  <c r="AU686" i="5"/>
  <c r="CI686" i="5"/>
  <c r="CI486" i="5"/>
  <c r="CI1189" i="5"/>
  <c r="AU1089" i="5"/>
  <c r="DW686" i="5"/>
  <c r="DW989" i="5"/>
  <c r="DW1089" i="5"/>
  <c r="FK486" i="5"/>
  <c r="CI889" i="5"/>
  <c r="AU889" i="5"/>
  <c r="AU989" i="5"/>
  <c r="CI383" i="5"/>
  <c r="DW383" i="5"/>
  <c r="DW83" i="5"/>
  <c r="CI786" i="5"/>
  <c r="DW786" i="5"/>
  <c r="FK83" i="5"/>
  <c r="FK283" i="5"/>
  <c r="FK686" i="5"/>
  <c r="FK1189" i="5"/>
  <c r="G486" i="5"/>
  <c r="G1189" i="5"/>
  <c r="G183" i="5"/>
  <c r="G1089" i="5"/>
  <c r="G383" i="5"/>
  <c r="A1124" i="5"/>
  <c r="A721" i="5"/>
  <c r="A1224" i="5"/>
  <c r="A821" i="5"/>
  <c r="A418" i="5"/>
  <c r="A924" i="5"/>
  <c r="A521" i="5"/>
  <c r="A1024" i="5"/>
  <c r="A218" i="5"/>
  <c r="A318" i="5"/>
  <c r="A621" i="5"/>
  <c r="A1176" i="5"/>
  <c r="A1076" i="5"/>
  <c r="G686" i="5"/>
  <c r="G283" i="5"/>
  <c r="G989" i="5"/>
  <c r="G786" i="5"/>
  <c r="G586" i="5"/>
  <c r="A573" i="5"/>
  <c r="A473" i="5"/>
  <c r="A673" i="5"/>
  <c r="A773" i="5"/>
  <c r="G83" i="5"/>
  <c r="G889" i="5"/>
  <c r="I35" i="5"/>
  <c r="FL1089" i="5" s="1"/>
  <c r="A69" i="5"/>
  <c r="A370" i="5"/>
  <c r="A976" i="5"/>
  <c r="A876" i="5"/>
  <c r="A270" i="5"/>
  <c r="A170" i="5"/>
  <c r="A118" i="5"/>
  <c r="AD335" i="5"/>
  <c r="AE941" i="5"/>
  <c r="AE841" i="5"/>
  <c r="AD235" i="5"/>
  <c r="AD135" i="5"/>
  <c r="DX1189" i="5" l="1"/>
  <c r="FL989" i="5"/>
  <c r="CJ989" i="5"/>
  <c r="DX989" i="5"/>
  <c r="FL1189" i="5"/>
  <c r="AV283" i="5"/>
  <c r="FL83" i="5"/>
  <c r="DX283" i="5"/>
  <c r="AV183" i="5"/>
  <c r="AV889" i="5"/>
  <c r="FL383" i="5"/>
  <c r="CJ1189" i="5"/>
  <c r="CJ486" i="5"/>
  <c r="AV486" i="5"/>
  <c r="AV586" i="5"/>
  <c r="AV1089" i="5"/>
  <c r="CJ383" i="5"/>
  <c r="CJ586" i="5"/>
  <c r="AV989" i="5"/>
  <c r="DX83" i="5"/>
  <c r="DX786" i="5"/>
  <c r="FL183" i="5"/>
  <c r="FL586" i="5"/>
  <c r="FL786" i="5"/>
  <c r="AV383" i="5"/>
  <c r="AV686" i="5"/>
  <c r="AV1189" i="5"/>
  <c r="CJ686" i="5"/>
  <c r="CJ889" i="5"/>
  <c r="DX383" i="5"/>
  <c r="CJ83" i="5"/>
  <c r="DX183" i="5"/>
  <c r="DX586" i="5"/>
  <c r="DX1089" i="5"/>
  <c r="FL486" i="5"/>
  <c r="H1189" i="5"/>
  <c r="AV786" i="5"/>
  <c r="AV83" i="5"/>
  <c r="CJ183" i="5"/>
  <c r="CJ786" i="5"/>
  <c r="CJ1089" i="5"/>
  <c r="DX486" i="5"/>
  <c r="CJ283" i="5"/>
  <c r="DX889" i="5"/>
  <c r="DX686" i="5"/>
  <c r="FL283" i="5"/>
  <c r="FL686" i="5"/>
  <c r="FL889" i="5"/>
  <c r="H83" i="5"/>
  <c r="H586" i="5"/>
  <c r="H383" i="5"/>
  <c r="H1089" i="5"/>
  <c r="H686" i="5"/>
  <c r="A1023" i="5"/>
  <c r="A620" i="5"/>
  <c r="A1123" i="5"/>
  <c r="A720" i="5"/>
  <c r="A1223" i="5"/>
  <c r="A820" i="5"/>
  <c r="A417" i="5"/>
  <c r="A520" i="5"/>
  <c r="A217" i="5"/>
  <c r="A923" i="5"/>
  <c r="A317" i="5"/>
  <c r="A1075" i="5"/>
  <c r="A1175" i="5"/>
  <c r="H283" i="5"/>
  <c r="H786" i="5"/>
  <c r="H486" i="5"/>
  <c r="A472" i="5"/>
  <c r="A572" i="5"/>
  <c r="A672" i="5"/>
  <c r="A772" i="5"/>
  <c r="H183" i="5"/>
  <c r="H889" i="5"/>
  <c r="H989" i="5"/>
  <c r="J35" i="5"/>
  <c r="FM989" i="5" s="1"/>
  <c r="A68" i="5"/>
  <c r="A369" i="5"/>
  <c r="A975" i="5"/>
  <c r="A875" i="5"/>
  <c r="A269" i="5"/>
  <c r="A169" i="5"/>
  <c r="A117" i="5"/>
  <c r="AE335" i="5"/>
  <c r="AF941" i="5"/>
  <c r="AF841" i="5"/>
  <c r="AE235" i="5"/>
  <c r="AE135" i="5"/>
  <c r="CK283" i="5" l="1"/>
  <c r="DY1089" i="5"/>
  <c r="FM889" i="5"/>
  <c r="AW586" i="5"/>
  <c r="DY183" i="5"/>
  <c r="DY786" i="5"/>
  <c r="AW889" i="5"/>
  <c r="CK383" i="5"/>
  <c r="DY486" i="5"/>
  <c r="AW183" i="5"/>
  <c r="CK1089" i="5"/>
  <c r="FM183" i="5"/>
  <c r="AW283" i="5"/>
  <c r="AW1089" i="5"/>
  <c r="AW989" i="5"/>
  <c r="AW1189" i="5"/>
  <c r="CK786" i="5"/>
  <c r="CK486" i="5"/>
  <c r="DY283" i="5"/>
  <c r="FM283" i="5"/>
  <c r="DY889" i="5"/>
  <c r="DY586" i="5"/>
  <c r="FM486" i="5"/>
  <c r="FM1089" i="5"/>
  <c r="AW486" i="5"/>
  <c r="DY83" i="5"/>
  <c r="AW83" i="5"/>
  <c r="CK83" i="5"/>
  <c r="CK989" i="5"/>
  <c r="CK686" i="5"/>
  <c r="CK586" i="5"/>
  <c r="DY1189" i="5"/>
  <c r="DY989" i="5"/>
  <c r="DY686" i="5"/>
  <c r="FM586" i="5"/>
  <c r="I1189" i="5"/>
  <c r="AW686" i="5"/>
  <c r="AW383" i="5"/>
  <c r="AW786" i="5"/>
  <c r="CK1189" i="5"/>
  <c r="CK183" i="5"/>
  <c r="CK889" i="5"/>
  <c r="DY383" i="5"/>
  <c r="FM686" i="5"/>
  <c r="FM383" i="5"/>
  <c r="FM83" i="5"/>
  <c r="FM786" i="5"/>
  <c r="FM1189" i="5"/>
  <c r="I1089" i="5"/>
  <c r="I786" i="5"/>
  <c r="A922" i="5"/>
  <c r="A519" i="5"/>
  <c r="A1022" i="5"/>
  <c r="A619" i="5"/>
  <c r="A1122" i="5"/>
  <c r="A719" i="5"/>
  <c r="A819" i="5"/>
  <c r="A1222" i="5"/>
  <c r="A316" i="5"/>
  <c r="A216" i="5"/>
  <c r="A416" i="5"/>
  <c r="A1074" i="5"/>
  <c r="A1174" i="5"/>
  <c r="I183" i="5"/>
  <c r="I686" i="5"/>
  <c r="I989" i="5"/>
  <c r="I586" i="5"/>
  <c r="I383" i="5"/>
  <c r="I83" i="5"/>
  <c r="I889" i="5"/>
  <c r="I486" i="5"/>
  <c r="A771" i="5"/>
  <c r="A671" i="5"/>
  <c r="A471" i="5"/>
  <c r="A571" i="5"/>
  <c r="I283" i="5"/>
  <c r="K35" i="5"/>
  <c r="FN989" i="5" s="1"/>
  <c r="A67" i="5"/>
  <c r="A168" i="5"/>
  <c r="A116" i="5"/>
  <c r="A368" i="5"/>
  <c r="A974" i="5"/>
  <c r="A268" i="5"/>
  <c r="A874" i="5"/>
  <c r="AF335" i="5"/>
  <c r="AG335" i="5" s="1"/>
  <c r="AG941" i="5"/>
  <c r="AG841" i="5"/>
  <c r="AF235" i="5"/>
  <c r="AF135" i="5"/>
  <c r="AX989" i="5" l="1"/>
  <c r="DZ686" i="5"/>
  <c r="FN786" i="5"/>
  <c r="FN83" i="5"/>
  <c r="DZ83" i="5"/>
  <c r="FN183" i="5"/>
  <c r="AX686" i="5"/>
  <c r="AX1189" i="5"/>
  <c r="DZ786" i="5"/>
  <c r="J989" i="5"/>
  <c r="CL83" i="5"/>
  <c r="CL686" i="5"/>
  <c r="FN889" i="5"/>
  <c r="AX183" i="5"/>
  <c r="AX1089" i="5"/>
  <c r="AX283" i="5"/>
  <c r="CL283" i="5"/>
  <c r="DZ183" i="5"/>
  <c r="CL183" i="5"/>
  <c r="CL889" i="5"/>
  <c r="DZ486" i="5"/>
  <c r="DZ1089" i="5"/>
  <c r="DZ889" i="5"/>
  <c r="FN686" i="5"/>
  <c r="FN1189" i="5"/>
  <c r="AX586" i="5"/>
  <c r="AX83" i="5"/>
  <c r="AX383" i="5"/>
  <c r="CL586" i="5"/>
  <c r="CL786" i="5"/>
  <c r="CL383" i="5"/>
  <c r="CL1089" i="5"/>
  <c r="DZ586" i="5"/>
  <c r="FN283" i="5"/>
  <c r="DZ989" i="5"/>
  <c r="FN383" i="5"/>
  <c r="J1189" i="5"/>
  <c r="AX486" i="5"/>
  <c r="AX786" i="5"/>
  <c r="AX889" i="5"/>
  <c r="CL1189" i="5"/>
  <c r="CL989" i="5"/>
  <c r="CL486" i="5"/>
  <c r="DZ283" i="5"/>
  <c r="DZ383" i="5"/>
  <c r="DZ1189" i="5"/>
  <c r="FN486" i="5"/>
  <c r="FN586" i="5"/>
  <c r="FN1089" i="5"/>
  <c r="J183" i="5"/>
  <c r="J1089" i="5"/>
  <c r="A1221" i="5"/>
  <c r="A818" i="5"/>
  <c r="A415" i="5"/>
  <c r="A921" i="5"/>
  <c r="A518" i="5"/>
  <c r="A1021" i="5"/>
  <c r="A618" i="5"/>
  <c r="A315" i="5"/>
  <c r="A215" i="5"/>
  <c r="A718" i="5"/>
  <c r="A1121" i="5"/>
  <c r="A1173" i="5"/>
  <c r="A1073" i="5"/>
  <c r="J686" i="5"/>
  <c r="J83" i="5"/>
  <c r="J786" i="5"/>
  <c r="J283" i="5"/>
  <c r="J486" i="5"/>
  <c r="J889" i="5"/>
  <c r="J586" i="5"/>
  <c r="A470" i="5"/>
  <c r="A670" i="5"/>
  <c r="A770" i="5"/>
  <c r="A570" i="5"/>
  <c r="J383" i="5"/>
  <c r="L35" i="5"/>
  <c r="FO1189" i="5" s="1"/>
  <c r="A367" i="5"/>
  <c r="A973" i="5"/>
  <c r="A873" i="5"/>
  <c r="A267" i="5"/>
  <c r="A167" i="5"/>
  <c r="A115" i="5"/>
  <c r="A66" i="5"/>
  <c r="AH335" i="5"/>
  <c r="AH941" i="5"/>
  <c r="AH841" i="5"/>
  <c r="AG235" i="5"/>
  <c r="AG135" i="5"/>
  <c r="AY1089" i="5" l="1"/>
  <c r="AY486" i="5"/>
  <c r="FO486" i="5"/>
  <c r="AY383" i="5"/>
  <c r="EA586" i="5"/>
  <c r="K283" i="5"/>
  <c r="K586" i="5"/>
  <c r="CM686" i="5"/>
  <c r="AY889" i="5"/>
  <c r="CM1189" i="5"/>
  <c r="EA1089" i="5"/>
  <c r="CM1089" i="5"/>
  <c r="EA486" i="5"/>
  <c r="FO889" i="5"/>
  <c r="AY83" i="5"/>
  <c r="CM383" i="5"/>
  <c r="AY686" i="5"/>
  <c r="AY1189" i="5"/>
  <c r="EA283" i="5"/>
  <c r="EA83" i="5"/>
  <c r="CM786" i="5"/>
  <c r="EA686" i="5"/>
  <c r="EA786" i="5"/>
  <c r="FO283" i="5"/>
  <c r="FO686" i="5"/>
  <c r="FO989" i="5"/>
  <c r="AY989" i="5"/>
  <c r="AY183" i="5"/>
  <c r="CM486" i="5"/>
  <c r="CM183" i="5"/>
  <c r="CM83" i="5"/>
  <c r="EA183" i="5"/>
  <c r="CM989" i="5"/>
  <c r="EA889" i="5"/>
  <c r="FO83" i="5"/>
  <c r="FO586" i="5"/>
  <c r="FO383" i="5"/>
  <c r="AY586" i="5"/>
  <c r="AY283" i="5"/>
  <c r="CM889" i="5"/>
  <c r="CM586" i="5"/>
  <c r="CM283" i="5"/>
  <c r="AY786" i="5"/>
  <c r="EA383" i="5"/>
  <c r="EA989" i="5"/>
  <c r="FO183" i="5"/>
  <c r="EA1189" i="5"/>
  <c r="FO786" i="5"/>
  <c r="FO1089" i="5"/>
  <c r="K1189" i="5"/>
  <c r="K1089" i="5"/>
  <c r="A1120" i="5"/>
  <c r="A717" i="5"/>
  <c r="A1220" i="5"/>
  <c r="A817" i="5"/>
  <c r="A414" i="5"/>
  <c r="A920" i="5"/>
  <c r="A517" i="5"/>
  <c r="A617" i="5"/>
  <c r="A214" i="5"/>
  <c r="A1020" i="5"/>
  <c r="A314" i="5"/>
  <c r="A1172" i="5"/>
  <c r="A1072" i="5"/>
  <c r="K383" i="5"/>
  <c r="K486" i="5"/>
  <c r="K83" i="5"/>
  <c r="K889" i="5"/>
  <c r="K786" i="5"/>
  <c r="K183" i="5"/>
  <c r="K989" i="5"/>
  <c r="K686" i="5"/>
  <c r="A569" i="5"/>
  <c r="A469" i="5"/>
  <c r="A769" i="5"/>
  <c r="A669" i="5"/>
  <c r="M35" i="5"/>
  <c r="FP1189" i="5" s="1"/>
  <c r="A65" i="5"/>
  <c r="A366" i="5"/>
  <c r="A972" i="5"/>
  <c r="A872" i="5"/>
  <c r="A266" i="5"/>
  <c r="A166" i="5"/>
  <c r="A114" i="5"/>
  <c r="AI335" i="5"/>
  <c r="AI941" i="5"/>
  <c r="AI841" i="5"/>
  <c r="AH235" i="5"/>
  <c r="AH135" i="5"/>
  <c r="AZ83" i="5" l="1"/>
  <c r="CN1089" i="5"/>
  <c r="FP83" i="5"/>
  <c r="AZ586" i="5"/>
  <c r="AZ989" i="5"/>
  <c r="FP383" i="5"/>
  <c r="CN486" i="5"/>
  <c r="EB83" i="5"/>
  <c r="FP486" i="5"/>
  <c r="L889" i="5"/>
  <c r="CN786" i="5"/>
  <c r="EB889" i="5"/>
  <c r="L989" i="5"/>
  <c r="AZ486" i="5"/>
  <c r="CN686" i="5"/>
  <c r="AZ786" i="5"/>
  <c r="EB586" i="5"/>
  <c r="CN989" i="5"/>
  <c r="EB283" i="5"/>
  <c r="CN83" i="5"/>
  <c r="EB183" i="5"/>
  <c r="EB989" i="5"/>
  <c r="FP183" i="5"/>
  <c r="FP586" i="5"/>
  <c r="FP686" i="5"/>
  <c r="AZ686" i="5"/>
  <c r="AZ283" i="5"/>
  <c r="AZ1089" i="5"/>
  <c r="AZ1189" i="5"/>
  <c r="EB383" i="5"/>
  <c r="CN586" i="5"/>
  <c r="CN283" i="5"/>
  <c r="EB686" i="5"/>
  <c r="EB1189" i="5"/>
  <c r="EB1089" i="5"/>
  <c r="FP989" i="5"/>
  <c r="FP786" i="5"/>
  <c r="AZ383" i="5"/>
  <c r="AZ183" i="5"/>
  <c r="CN383" i="5"/>
  <c r="CN183" i="5"/>
  <c r="CN889" i="5"/>
  <c r="AZ889" i="5"/>
  <c r="CN1189" i="5"/>
  <c r="EB486" i="5"/>
  <c r="EB786" i="5"/>
  <c r="FP283" i="5"/>
  <c r="FP1089" i="5"/>
  <c r="FP889" i="5"/>
  <c r="L686" i="5"/>
  <c r="L1089" i="5"/>
  <c r="L1189" i="5"/>
  <c r="A1019" i="5"/>
  <c r="A616" i="5"/>
  <c r="A1119" i="5"/>
  <c r="A716" i="5"/>
  <c r="A1219" i="5"/>
  <c r="A816" i="5"/>
  <c r="A413" i="5"/>
  <c r="A213" i="5"/>
  <c r="A516" i="5"/>
  <c r="A313" i="5"/>
  <c r="A919" i="5"/>
  <c r="A1071" i="5"/>
  <c r="A1171" i="5"/>
  <c r="L83" i="5"/>
  <c r="L383" i="5"/>
  <c r="L586" i="5"/>
  <c r="L183" i="5"/>
  <c r="L283" i="5"/>
  <c r="L486" i="5"/>
  <c r="L786" i="5"/>
  <c r="A768" i="5"/>
  <c r="A468" i="5"/>
  <c r="A668" i="5"/>
  <c r="A568" i="5"/>
  <c r="N35" i="5"/>
  <c r="FQ1189" i="5" s="1"/>
  <c r="A64" i="5"/>
  <c r="A365" i="5"/>
  <c r="A971" i="5"/>
  <c r="A871" i="5"/>
  <c r="A265" i="5"/>
  <c r="A165" i="5"/>
  <c r="A113" i="5"/>
  <c r="AJ335" i="5"/>
  <c r="AJ941" i="5"/>
  <c r="AJ841" i="5"/>
  <c r="AI235" i="5"/>
  <c r="AI135" i="5"/>
  <c r="EC183" i="5" l="1"/>
  <c r="CO383" i="5"/>
  <c r="EC586" i="5"/>
  <c r="BA183" i="5"/>
  <c r="CO1089" i="5"/>
  <c r="FQ383" i="5"/>
  <c r="CO83" i="5"/>
  <c r="EC1089" i="5"/>
  <c r="FQ1089" i="5"/>
  <c r="BA283" i="5"/>
  <c r="CO786" i="5"/>
  <c r="EC889" i="5"/>
  <c r="BA486" i="5"/>
  <c r="BA383" i="5"/>
  <c r="BA586" i="5"/>
  <c r="EC83" i="5"/>
  <c r="CO989" i="5"/>
  <c r="CO486" i="5"/>
  <c r="EC283" i="5"/>
  <c r="FQ283" i="5"/>
  <c r="EC989" i="5"/>
  <c r="EC686" i="5"/>
  <c r="FQ586" i="5"/>
  <c r="FQ989" i="5"/>
  <c r="BA686" i="5"/>
  <c r="BA989" i="5"/>
  <c r="BA83" i="5"/>
  <c r="BA1089" i="5"/>
  <c r="EC383" i="5"/>
  <c r="CO686" i="5"/>
  <c r="CO586" i="5"/>
  <c r="EC1189" i="5"/>
  <c r="FQ686" i="5"/>
  <c r="FQ83" i="5"/>
  <c r="FQ889" i="5"/>
  <c r="M1089" i="5"/>
  <c r="BA1189" i="5"/>
  <c r="BA786" i="5"/>
  <c r="CO1189" i="5"/>
  <c r="BA889" i="5"/>
  <c r="CO283" i="5"/>
  <c r="CO183" i="5"/>
  <c r="CO889" i="5"/>
  <c r="FQ486" i="5"/>
  <c r="EC786" i="5"/>
  <c r="EC486" i="5"/>
  <c r="FQ183" i="5"/>
  <c r="FQ786" i="5"/>
  <c r="M183" i="5"/>
  <c r="M383" i="5"/>
  <c r="M989" i="5"/>
  <c r="M889" i="5"/>
  <c r="M1189" i="5"/>
  <c r="A918" i="5"/>
  <c r="A515" i="5"/>
  <c r="A1018" i="5"/>
  <c r="A615" i="5"/>
  <c r="A1118" i="5"/>
  <c r="A715" i="5"/>
  <c r="A412" i="5"/>
  <c r="A312" i="5"/>
  <c r="A815" i="5"/>
  <c r="A1218" i="5"/>
  <c r="A212" i="5"/>
  <c r="A1070" i="5"/>
  <c r="A1170" i="5"/>
  <c r="M486" i="5"/>
  <c r="M283" i="5"/>
  <c r="M83" i="5"/>
  <c r="M586" i="5"/>
  <c r="M686" i="5"/>
  <c r="M786" i="5"/>
  <c r="A667" i="5"/>
  <c r="A767" i="5"/>
  <c r="A567" i="5"/>
  <c r="A467" i="5"/>
  <c r="O35" i="5"/>
  <c r="FR889" i="5" s="1"/>
  <c r="A63" i="5"/>
  <c r="A364" i="5"/>
  <c r="A870" i="5"/>
  <c r="A164" i="5"/>
  <c r="A112" i="5"/>
  <c r="A970" i="5"/>
  <c r="A264" i="5"/>
  <c r="AK335" i="5"/>
  <c r="AL335" i="5" s="1"/>
  <c r="AM335" i="5" s="1"/>
  <c r="AK941" i="5"/>
  <c r="AK841" i="5"/>
  <c r="AJ235" i="5"/>
  <c r="AJ135" i="5"/>
  <c r="CP83" i="5" l="1"/>
  <c r="ED383" i="5"/>
  <c r="FR989" i="5"/>
  <c r="BB889" i="5"/>
  <c r="ED83" i="5"/>
  <c r="FR183" i="5"/>
  <c r="BB686" i="5"/>
  <c r="BB1189" i="5"/>
  <c r="ED786" i="5"/>
  <c r="BB383" i="5"/>
  <c r="CP686" i="5"/>
  <c r="FR786" i="5"/>
  <c r="BB183" i="5"/>
  <c r="BB786" i="5"/>
  <c r="BB989" i="5"/>
  <c r="CP283" i="5"/>
  <c r="ED183" i="5"/>
  <c r="CP183" i="5"/>
  <c r="CP889" i="5"/>
  <c r="ED586" i="5"/>
  <c r="ED1089" i="5"/>
  <c r="ED889" i="5"/>
  <c r="FR486" i="5"/>
  <c r="FR1189" i="5"/>
  <c r="BB586" i="5"/>
  <c r="BB83" i="5"/>
  <c r="BB1089" i="5"/>
  <c r="CP586" i="5"/>
  <c r="CP786" i="5"/>
  <c r="CP383" i="5"/>
  <c r="CP1089" i="5"/>
  <c r="ED686" i="5"/>
  <c r="FR283" i="5"/>
  <c r="ED989" i="5"/>
  <c r="FR383" i="5"/>
  <c r="N1189" i="5"/>
  <c r="BB486" i="5"/>
  <c r="BB283" i="5"/>
  <c r="ED486" i="5"/>
  <c r="CP1189" i="5"/>
  <c r="CP989" i="5"/>
  <c r="CP486" i="5"/>
  <c r="ED283" i="5"/>
  <c r="FR83" i="5"/>
  <c r="ED1189" i="5"/>
  <c r="FR686" i="5"/>
  <c r="FR586" i="5"/>
  <c r="FR1089" i="5"/>
  <c r="N786" i="5"/>
  <c r="N1089" i="5"/>
  <c r="A1217" i="5"/>
  <c r="A814" i="5"/>
  <c r="A411" i="5"/>
  <c r="A917" i="5"/>
  <c r="A514" i="5"/>
  <c r="A1017" i="5"/>
  <c r="A614" i="5"/>
  <c r="A1117" i="5"/>
  <c r="A311" i="5"/>
  <c r="A714" i="5"/>
  <c r="A211" i="5"/>
  <c r="A1169" i="5"/>
  <c r="A1069" i="5"/>
  <c r="N383" i="5"/>
  <c r="N83" i="5"/>
  <c r="N486" i="5"/>
  <c r="N586" i="5"/>
  <c r="N183" i="5"/>
  <c r="N686" i="5"/>
  <c r="A466" i="5"/>
  <c r="A766" i="5"/>
  <c r="A666" i="5"/>
  <c r="A566" i="5"/>
  <c r="N283" i="5"/>
  <c r="N889" i="5"/>
  <c r="N989" i="5"/>
  <c r="P35" i="5"/>
  <c r="FS1189" i="5" s="1"/>
  <c r="A363" i="5"/>
  <c r="A969" i="5"/>
  <c r="A869" i="5"/>
  <c r="A263" i="5"/>
  <c r="A111" i="5"/>
  <c r="A163" i="5"/>
  <c r="A62" i="5"/>
  <c r="AL941" i="5"/>
  <c r="AL841" i="5"/>
  <c r="AN335" i="5"/>
  <c r="AK235" i="5"/>
  <c r="AK135" i="5"/>
  <c r="CQ786" i="5" l="1"/>
  <c r="BC83" i="5"/>
  <c r="CQ1089" i="5"/>
  <c r="EE889" i="5"/>
  <c r="EE283" i="5"/>
  <c r="EE586" i="5"/>
  <c r="EE1089" i="5"/>
  <c r="BC486" i="5"/>
  <c r="EE83" i="5"/>
  <c r="FS889" i="5"/>
  <c r="BC1189" i="5"/>
  <c r="FS786" i="5"/>
  <c r="CQ183" i="5"/>
  <c r="BC383" i="5"/>
  <c r="BC686" i="5"/>
  <c r="CQ686" i="5"/>
  <c r="EE686" i="5"/>
  <c r="CQ83" i="5"/>
  <c r="EE183" i="5"/>
  <c r="CQ989" i="5"/>
  <c r="EE989" i="5"/>
  <c r="FS283" i="5"/>
  <c r="FS486" i="5"/>
  <c r="FS989" i="5"/>
  <c r="BC183" i="5"/>
  <c r="CQ586" i="5"/>
  <c r="BC889" i="5"/>
  <c r="CQ383" i="5"/>
  <c r="CQ486" i="5"/>
  <c r="CQ283" i="5"/>
  <c r="BC786" i="5"/>
  <c r="EE383" i="5"/>
  <c r="FS83" i="5"/>
  <c r="EE1189" i="5"/>
  <c r="FS686" i="5"/>
  <c r="O383" i="5"/>
  <c r="BC586" i="5"/>
  <c r="BC283" i="5"/>
  <c r="BC989" i="5"/>
  <c r="CQ889" i="5"/>
  <c r="EE486" i="5"/>
  <c r="CQ1189" i="5"/>
  <c r="BC1089" i="5"/>
  <c r="EE786" i="5"/>
  <c r="FS183" i="5"/>
  <c r="FS586" i="5"/>
  <c r="FS383" i="5"/>
  <c r="FS1089" i="5"/>
  <c r="O786" i="5"/>
  <c r="O1189" i="5"/>
  <c r="O1089" i="5"/>
  <c r="A1116" i="5"/>
  <c r="A713" i="5"/>
  <c r="A1216" i="5"/>
  <c r="A813" i="5"/>
  <c r="A410" i="5"/>
  <c r="A916" i="5"/>
  <c r="A513" i="5"/>
  <c r="A210" i="5"/>
  <c r="A613" i="5"/>
  <c r="A310" i="5"/>
  <c r="A1016" i="5"/>
  <c r="A1168" i="5"/>
  <c r="A1068" i="5"/>
  <c r="O686" i="5"/>
  <c r="O83" i="5"/>
  <c r="O283" i="5"/>
  <c r="O486" i="5"/>
  <c r="O989" i="5"/>
  <c r="O586" i="5"/>
  <c r="A565" i="5"/>
  <c r="A465" i="5"/>
  <c r="A665" i="5"/>
  <c r="A765" i="5"/>
  <c r="O889" i="5"/>
  <c r="O183" i="5"/>
  <c r="Q35" i="5"/>
  <c r="FT889" i="5" s="1"/>
  <c r="A61" i="5"/>
  <c r="A362" i="5"/>
  <c r="A968" i="5"/>
  <c r="A868" i="5"/>
  <c r="A262" i="5"/>
  <c r="A162" i="5"/>
  <c r="A110" i="5"/>
  <c r="AM941" i="5"/>
  <c r="AM841" i="5"/>
  <c r="AO335" i="5"/>
  <c r="AL235" i="5"/>
  <c r="AL135" i="5"/>
  <c r="CR183" i="5" l="1"/>
  <c r="FT786" i="5"/>
  <c r="BD486" i="5"/>
  <c r="EF786" i="5"/>
  <c r="EF889" i="5"/>
  <c r="CR586" i="5"/>
  <c r="CR486" i="5"/>
  <c r="FT183" i="5"/>
  <c r="BD183" i="5"/>
  <c r="CR83" i="5"/>
  <c r="FT586" i="5"/>
  <c r="EF183" i="5"/>
  <c r="BD1089" i="5"/>
  <c r="BD283" i="5"/>
  <c r="BD586" i="5"/>
  <c r="BD1189" i="5"/>
  <c r="CR889" i="5"/>
  <c r="EF383" i="5"/>
  <c r="CR283" i="5"/>
  <c r="EF686" i="5"/>
  <c r="EF989" i="5"/>
  <c r="EF1089" i="5"/>
  <c r="FT486" i="5"/>
  <c r="FT989" i="5"/>
  <c r="CR989" i="5"/>
  <c r="BD686" i="5"/>
  <c r="BD786" i="5"/>
  <c r="CR686" i="5"/>
  <c r="CR1089" i="5"/>
  <c r="BD889" i="5"/>
  <c r="CR1189" i="5"/>
  <c r="EF486" i="5"/>
  <c r="EF1189" i="5"/>
  <c r="FT283" i="5"/>
  <c r="FT686" i="5"/>
  <c r="P383" i="5"/>
  <c r="BD383" i="5"/>
  <c r="BD83" i="5"/>
  <c r="CR786" i="5"/>
  <c r="CR383" i="5"/>
  <c r="EF283" i="5"/>
  <c r="BD989" i="5"/>
  <c r="EF83" i="5"/>
  <c r="EF586" i="5"/>
  <c r="FT83" i="5"/>
  <c r="FT383" i="5"/>
  <c r="FT1089" i="5"/>
  <c r="FT1189" i="5"/>
  <c r="P786" i="5"/>
  <c r="P1089" i="5"/>
  <c r="P1189" i="5"/>
  <c r="P889" i="5"/>
  <c r="A1015" i="5"/>
  <c r="A612" i="5"/>
  <c r="A1115" i="5"/>
  <c r="A712" i="5"/>
  <c r="A1215" i="5"/>
  <c r="A812" i="5"/>
  <c r="A409" i="5"/>
  <c r="A915" i="5"/>
  <c r="A512" i="5"/>
  <c r="A209" i="5"/>
  <c r="A309" i="5"/>
  <c r="A1167" i="5"/>
  <c r="A1067" i="5"/>
  <c r="P686" i="5"/>
  <c r="P183" i="5"/>
  <c r="P486" i="5"/>
  <c r="P83" i="5"/>
  <c r="P586" i="5"/>
  <c r="A464" i="5"/>
  <c r="A664" i="5"/>
  <c r="A764" i="5"/>
  <c r="A564" i="5"/>
  <c r="P989" i="5"/>
  <c r="P283" i="5"/>
  <c r="R35" i="5"/>
  <c r="FU989" i="5" s="1"/>
  <c r="Q83" i="5"/>
  <c r="A60" i="5"/>
  <c r="A361" i="5"/>
  <c r="A967" i="5"/>
  <c r="A867" i="5"/>
  <c r="A261" i="5"/>
  <c r="A109" i="5"/>
  <c r="A161" i="5"/>
  <c r="AN941" i="5"/>
  <c r="AN841" i="5"/>
  <c r="AM235" i="5"/>
  <c r="AM135" i="5"/>
  <c r="BE586" i="5" l="1"/>
  <c r="BE1189" i="5"/>
  <c r="FU486" i="5"/>
  <c r="BE1089" i="5"/>
  <c r="FU786" i="5"/>
  <c r="Q183" i="5"/>
  <c r="BE486" i="5"/>
  <c r="CS183" i="5"/>
  <c r="EG486" i="5"/>
  <c r="BE183" i="5"/>
  <c r="CS889" i="5"/>
  <c r="FU183" i="5"/>
  <c r="EG383" i="5"/>
  <c r="BE989" i="5"/>
  <c r="BE686" i="5"/>
  <c r="CS283" i="5"/>
  <c r="CS1189" i="5"/>
  <c r="CS83" i="5"/>
  <c r="CS383" i="5"/>
  <c r="CS1089" i="5"/>
  <c r="EG1089" i="5"/>
  <c r="EG786" i="5"/>
  <c r="EG586" i="5"/>
  <c r="FU686" i="5"/>
  <c r="FU1089" i="5"/>
  <c r="FU283" i="5"/>
  <c r="BE889" i="5"/>
  <c r="BE83" i="5"/>
  <c r="EG183" i="5"/>
  <c r="CS786" i="5"/>
  <c r="CS486" i="5"/>
  <c r="EG283" i="5"/>
  <c r="FU383" i="5"/>
  <c r="EG889" i="5"/>
  <c r="EG686" i="5"/>
  <c r="FU586" i="5"/>
  <c r="BE283" i="5"/>
  <c r="BE383" i="5"/>
  <c r="BE786" i="5"/>
  <c r="EG83" i="5"/>
  <c r="CS989" i="5"/>
  <c r="CS686" i="5"/>
  <c r="CS586" i="5"/>
  <c r="EG1189" i="5"/>
  <c r="EG989" i="5"/>
  <c r="FU83" i="5"/>
  <c r="FU889" i="5"/>
  <c r="FU1189" i="5"/>
  <c r="Q686" i="5"/>
  <c r="Q1089" i="5"/>
  <c r="Q1189" i="5"/>
  <c r="Q283" i="5"/>
  <c r="A914" i="5"/>
  <c r="A511" i="5"/>
  <c r="A1014" i="5"/>
  <c r="A611" i="5"/>
  <c r="A1114" i="5"/>
  <c r="A711" i="5"/>
  <c r="A408" i="5"/>
  <c r="A811" i="5"/>
  <c r="A208" i="5"/>
  <c r="A1214" i="5"/>
  <c r="A308" i="5"/>
  <c r="A1066" i="5"/>
  <c r="A1166" i="5"/>
  <c r="Q989" i="5"/>
  <c r="Q586" i="5"/>
  <c r="Q383" i="5"/>
  <c r="Q786" i="5"/>
  <c r="Q889" i="5"/>
  <c r="Q486" i="5"/>
  <c r="A763" i="5"/>
  <c r="A663" i="5"/>
  <c r="A463" i="5"/>
  <c r="A563" i="5"/>
  <c r="S35" i="5"/>
  <c r="FV486" i="5" s="1"/>
  <c r="A59" i="5"/>
  <c r="A160" i="5"/>
  <c r="A108" i="5"/>
  <c r="A966" i="5"/>
  <c r="A360" i="5"/>
  <c r="A866" i="5"/>
  <c r="A260" i="5"/>
  <c r="AO941" i="5"/>
  <c r="AO841" i="5"/>
  <c r="AN235" i="5"/>
  <c r="AN135" i="5"/>
  <c r="AI125" i="5"/>
  <c r="EH686" i="5" l="1"/>
  <c r="FV83" i="5"/>
  <c r="CT283" i="5"/>
  <c r="FV989" i="5"/>
  <c r="EH83" i="5"/>
  <c r="FV1089" i="5"/>
  <c r="CT83" i="5"/>
  <c r="BF1189" i="5"/>
  <c r="EH1189" i="5"/>
  <c r="BF83" i="5"/>
  <c r="CT686" i="5"/>
  <c r="R1189" i="5"/>
  <c r="BF183" i="5"/>
  <c r="BF486" i="5"/>
  <c r="BF786" i="5"/>
  <c r="CT586" i="5"/>
  <c r="EH183" i="5"/>
  <c r="CT183" i="5"/>
  <c r="CT889" i="5"/>
  <c r="EH586" i="5"/>
  <c r="FV183" i="5"/>
  <c r="EH786" i="5"/>
  <c r="FV686" i="5"/>
  <c r="FV586" i="5"/>
  <c r="BF586" i="5"/>
  <c r="BF686" i="5"/>
  <c r="BF283" i="5"/>
  <c r="BF1089" i="5"/>
  <c r="CT786" i="5"/>
  <c r="CT383" i="5"/>
  <c r="CT1089" i="5"/>
  <c r="EH383" i="5"/>
  <c r="EH1089" i="5"/>
  <c r="EH889" i="5"/>
  <c r="FV786" i="5"/>
  <c r="FV889" i="5"/>
  <c r="BF989" i="5"/>
  <c r="BF889" i="5"/>
  <c r="BF383" i="5"/>
  <c r="CT1189" i="5"/>
  <c r="CT989" i="5"/>
  <c r="CT486" i="5"/>
  <c r="EH283" i="5"/>
  <c r="EH486" i="5"/>
  <c r="FV283" i="5"/>
  <c r="EH989" i="5"/>
  <c r="FV383" i="5"/>
  <c r="FV1189" i="5"/>
  <c r="R383" i="5"/>
  <c r="R1089" i="5"/>
  <c r="A1213" i="5"/>
  <c r="A810" i="5"/>
  <c r="A407" i="5"/>
  <c r="A913" i="5"/>
  <c r="A510" i="5"/>
  <c r="A1013" i="5"/>
  <c r="A610" i="5"/>
  <c r="A710" i="5"/>
  <c r="A307" i="5"/>
  <c r="A207" i="5"/>
  <c r="A1113" i="5"/>
  <c r="A1165" i="5"/>
  <c r="A1065" i="5"/>
  <c r="R486" i="5"/>
  <c r="R83" i="5"/>
  <c r="R586" i="5"/>
  <c r="R686" i="5"/>
  <c r="R183" i="5"/>
  <c r="R786" i="5"/>
  <c r="A462" i="5"/>
  <c r="A662" i="5"/>
  <c r="A762" i="5"/>
  <c r="A562" i="5"/>
  <c r="R889" i="5"/>
  <c r="R989" i="5"/>
  <c r="R283" i="5"/>
  <c r="T35" i="5"/>
  <c r="FW1089" i="5" s="1"/>
  <c r="A359" i="5"/>
  <c r="A965" i="5"/>
  <c r="A865" i="5"/>
  <c r="A259" i="5"/>
  <c r="A159" i="5"/>
  <c r="A107" i="5"/>
  <c r="A58" i="5"/>
  <c r="AO235" i="5"/>
  <c r="AO135" i="5"/>
  <c r="BG83" i="5" l="1"/>
  <c r="CU686" i="5"/>
  <c r="BG586" i="5"/>
  <c r="CU83" i="5"/>
  <c r="BG486" i="5"/>
  <c r="EI283" i="5"/>
  <c r="EI183" i="5"/>
  <c r="CU786" i="5"/>
  <c r="EI786" i="5"/>
  <c r="EI1089" i="5"/>
  <c r="FW686" i="5"/>
  <c r="FW889" i="5"/>
  <c r="BG1189" i="5"/>
  <c r="BG989" i="5"/>
  <c r="BG686" i="5"/>
  <c r="EI889" i="5"/>
  <c r="CU889" i="5"/>
  <c r="CU283" i="5"/>
  <c r="EI486" i="5"/>
  <c r="CU989" i="5"/>
  <c r="FW586" i="5"/>
  <c r="FW283" i="5"/>
  <c r="FW383" i="5"/>
  <c r="FW1189" i="5"/>
  <c r="CU383" i="5"/>
  <c r="BG183" i="5"/>
  <c r="BG889" i="5"/>
  <c r="CU183" i="5"/>
  <c r="CU1089" i="5"/>
  <c r="CU1189" i="5"/>
  <c r="BG786" i="5"/>
  <c r="EI586" i="5"/>
  <c r="FW83" i="5"/>
  <c r="EI1189" i="5"/>
  <c r="FW786" i="5"/>
  <c r="BG383" i="5"/>
  <c r="EI383" i="5"/>
  <c r="BG283" i="5"/>
  <c r="CU486" i="5"/>
  <c r="CU586" i="5"/>
  <c r="EI989" i="5"/>
  <c r="EI83" i="5"/>
  <c r="BG1089" i="5"/>
  <c r="EI686" i="5"/>
  <c r="FW183" i="5"/>
  <c r="FW486" i="5"/>
  <c r="FW989" i="5"/>
  <c r="S786" i="5"/>
  <c r="S1189" i="5"/>
  <c r="S1089" i="5"/>
  <c r="A1112" i="5"/>
  <c r="A709" i="5"/>
  <c r="A1212" i="5"/>
  <c r="A809" i="5"/>
  <c r="A406" i="5"/>
  <c r="A912" i="5"/>
  <c r="A509" i="5"/>
  <c r="A206" i="5"/>
  <c r="A306" i="5"/>
  <c r="A609" i="5"/>
  <c r="A1012" i="5"/>
  <c r="A1164" i="5"/>
  <c r="A1064" i="5"/>
  <c r="S486" i="5"/>
  <c r="S686" i="5"/>
  <c r="S989" i="5"/>
  <c r="S586" i="5"/>
  <c r="A561" i="5"/>
  <c r="A461" i="5"/>
  <c r="A761" i="5"/>
  <c r="A661" i="5"/>
  <c r="S83" i="5"/>
  <c r="S283" i="5"/>
  <c r="S889" i="5"/>
  <c r="S383" i="5"/>
  <c r="S183" i="5"/>
  <c r="U35" i="5"/>
  <c r="FX486" i="5" s="1"/>
  <c r="A57" i="5"/>
  <c r="A358" i="5"/>
  <c r="A964" i="5"/>
  <c r="A864" i="5"/>
  <c r="A258" i="5"/>
  <c r="A158" i="5"/>
  <c r="A106" i="5"/>
  <c r="CV686" i="5" l="1"/>
  <c r="CV1189" i="5"/>
  <c r="CV989" i="5"/>
  <c r="EJ1189" i="5"/>
  <c r="FX1089" i="5"/>
  <c r="BH686" i="5"/>
  <c r="EJ989" i="5"/>
  <c r="CV1089" i="5"/>
  <c r="BH83" i="5"/>
  <c r="BH889" i="5"/>
  <c r="EJ1089" i="5"/>
  <c r="BH383" i="5"/>
  <c r="BH283" i="5"/>
  <c r="BH1189" i="5"/>
  <c r="CV486" i="5"/>
  <c r="EJ283" i="5"/>
  <c r="BH989" i="5"/>
  <c r="EJ83" i="5"/>
  <c r="EJ383" i="5"/>
  <c r="EJ786" i="5"/>
  <c r="FX283" i="5"/>
  <c r="FX686" i="5"/>
  <c r="FX889" i="5"/>
  <c r="BH786" i="5"/>
  <c r="BH183" i="5"/>
  <c r="CV383" i="5"/>
  <c r="CV183" i="5"/>
  <c r="CV586" i="5"/>
  <c r="CV83" i="5"/>
  <c r="EJ183" i="5"/>
  <c r="EJ686" i="5"/>
  <c r="FX83" i="5"/>
  <c r="FX383" i="5"/>
  <c r="FX786" i="5"/>
  <c r="FX1189" i="5"/>
  <c r="BH486" i="5"/>
  <c r="BH1089" i="5"/>
  <c r="BH586" i="5"/>
  <c r="CV786" i="5"/>
  <c r="CV889" i="5"/>
  <c r="EJ586" i="5"/>
  <c r="CV283" i="5"/>
  <c r="EJ486" i="5"/>
  <c r="EJ889" i="5"/>
  <c r="FX183" i="5"/>
  <c r="FX586" i="5"/>
  <c r="FX989" i="5"/>
  <c r="T786" i="5"/>
  <c r="T1089" i="5"/>
  <c r="T1189" i="5"/>
  <c r="A1011" i="5"/>
  <c r="A608" i="5"/>
  <c r="A1111" i="5"/>
  <c r="A708" i="5"/>
  <c r="A1211" i="5"/>
  <c r="A808" i="5"/>
  <c r="A405" i="5"/>
  <c r="A508" i="5"/>
  <c r="A911" i="5"/>
  <c r="A205" i="5"/>
  <c r="A305" i="5"/>
  <c r="A1063" i="5"/>
  <c r="A1163" i="5"/>
  <c r="T686" i="5"/>
  <c r="T486" i="5"/>
  <c r="T183" i="5"/>
  <c r="T586" i="5"/>
  <c r="A760" i="5"/>
  <c r="A460" i="5"/>
  <c r="A660" i="5"/>
  <c r="A560" i="5"/>
  <c r="T283" i="5"/>
  <c r="T383" i="5"/>
  <c r="T83" i="5"/>
  <c r="T989" i="5"/>
  <c r="T889" i="5"/>
  <c r="V35" i="5"/>
  <c r="FY989" i="5" s="1"/>
  <c r="A56" i="5"/>
  <c r="A357" i="5"/>
  <c r="A963" i="5"/>
  <c r="A863" i="5"/>
  <c r="A257" i="5"/>
  <c r="A105" i="5"/>
  <c r="A157" i="5"/>
  <c r="BI1189" i="5" l="1"/>
  <c r="EK1089" i="5"/>
  <c r="FY786" i="5"/>
  <c r="BI283" i="5"/>
  <c r="EK83" i="5"/>
  <c r="FY383" i="5"/>
  <c r="BI786" i="5"/>
  <c r="CW183" i="5"/>
  <c r="FY486" i="5"/>
  <c r="BI83" i="5"/>
  <c r="CW889" i="5"/>
  <c r="FY83" i="5"/>
  <c r="BI486" i="5"/>
  <c r="BI1089" i="5"/>
  <c r="BI889" i="5"/>
  <c r="CW283" i="5"/>
  <c r="CW786" i="5"/>
  <c r="CW383" i="5"/>
  <c r="CW1089" i="5"/>
  <c r="FY686" i="5"/>
  <c r="EK786" i="5"/>
  <c r="EK486" i="5"/>
  <c r="FY183" i="5"/>
  <c r="FY1089" i="5"/>
  <c r="BI686" i="5"/>
  <c r="BI183" i="5"/>
  <c r="BI989" i="5"/>
  <c r="CW1189" i="5"/>
  <c r="CW989" i="5"/>
  <c r="CW486" i="5"/>
  <c r="EK283" i="5"/>
  <c r="FY283" i="5"/>
  <c r="EK889" i="5"/>
  <c r="EK586" i="5"/>
  <c r="FY586" i="5"/>
  <c r="U1089" i="5"/>
  <c r="BI383" i="5"/>
  <c r="BI586" i="5"/>
  <c r="CW83" i="5"/>
  <c r="EK183" i="5"/>
  <c r="EK383" i="5"/>
  <c r="CW686" i="5"/>
  <c r="CW586" i="5"/>
  <c r="EK1189" i="5"/>
  <c r="EK989" i="5"/>
  <c r="EK686" i="5"/>
  <c r="FY889" i="5"/>
  <c r="FY1189" i="5"/>
  <c r="U486" i="5"/>
  <c r="U1189" i="5"/>
  <c r="A910" i="5"/>
  <c r="A507" i="5"/>
  <c r="A1010" i="5"/>
  <c r="A607" i="5"/>
  <c r="A1110" i="5"/>
  <c r="A707" i="5"/>
  <c r="A1210" i="5"/>
  <c r="A807" i="5"/>
  <c r="A304" i="5"/>
  <c r="A404" i="5"/>
  <c r="A204" i="5"/>
  <c r="A1062" i="5"/>
  <c r="A1162" i="5"/>
  <c r="U786" i="5"/>
  <c r="U383" i="5"/>
  <c r="U586" i="5"/>
  <c r="U686" i="5"/>
  <c r="A659" i="5"/>
  <c r="A759" i="5"/>
  <c r="A459" i="5"/>
  <c r="A559" i="5"/>
  <c r="W35" i="5"/>
  <c r="U889" i="5"/>
  <c r="U183" i="5"/>
  <c r="U989" i="5"/>
  <c r="U283" i="5"/>
  <c r="U83" i="5"/>
  <c r="A55" i="5"/>
  <c r="A962" i="5"/>
  <c r="A256" i="5"/>
  <c r="A156" i="5"/>
  <c r="A104" i="5"/>
  <c r="A356" i="5"/>
  <c r="A862" i="5"/>
  <c r="V1189" i="5" l="1"/>
  <c r="BJ183" i="5"/>
  <c r="BJ989" i="5"/>
  <c r="EL83" i="5"/>
  <c r="EL283" i="5"/>
  <c r="EL786" i="5"/>
  <c r="FZ1189" i="5"/>
  <c r="FZ586" i="5"/>
  <c r="BJ586" i="5"/>
  <c r="BJ889" i="5"/>
  <c r="BJ786" i="5"/>
  <c r="CX283" i="5"/>
  <c r="EL183" i="5"/>
  <c r="BJ1189" i="5"/>
  <c r="CX686" i="5"/>
  <c r="EL586" i="5"/>
  <c r="EL1089" i="5"/>
  <c r="EL889" i="5"/>
  <c r="FZ486" i="5"/>
  <c r="FZ889" i="5"/>
  <c r="CX486" i="5"/>
  <c r="BJ486" i="5"/>
  <c r="BJ283" i="5"/>
  <c r="BJ1089" i="5"/>
  <c r="CX586" i="5"/>
  <c r="EL686" i="5"/>
  <c r="CX183" i="5"/>
  <c r="CX889" i="5"/>
  <c r="FZ183" i="5"/>
  <c r="FZ283" i="5"/>
  <c r="EL989" i="5"/>
  <c r="FZ383" i="5"/>
  <c r="FZ989" i="5"/>
  <c r="BJ83" i="5"/>
  <c r="EL486" i="5"/>
  <c r="CX989" i="5"/>
  <c r="FZ83" i="5"/>
  <c r="BJ686" i="5"/>
  <c r="BJ383" i="5"/>
  <c r="CX83" i="5"/>
  <c r="CX1189" i="5"/>
  <c r="CX786" i="5"/>
  <c r="CX383" i="5"/>
  <c r="CX1089" i="5"/>
  <c r="EL383" i="5"/>
  <c r="EL1189" i="5"/>
  <c r="FZ686" i="5"/>
  <c r="FZ786" i="5"/>
  <c r="FZ1089" i="5"/>
  <c r="V1089" i="5"/>
  <c r="A1209" i="5"/>
  <c r="A806" i="5"/>
  <c r="A403" i="5"/>
  <c r="A909" i="5"/>
  <c r="A506" i="5"/>
  <c r="A1009" i="5"/>
  <c r="A606" i="5"/>
  <c r="A303" i="5"/>
  <c r="A706" i="5"/>
  <c r="A203" i="5"/>
  <c r="A1109" i="5"/>
  <c r="A1161" i="5"/>
  <c r="A1061" i="5"/>
  <c r="V383" i="5"/>
  <c r="V586" i="5"/>
  <c r="V686" i="5"/>
  <c r="V786" i="5"/>
  <c r="V486" i="5"/>
  <c r="A458" i="5"/>
  <c r="A758" i="5"/>
  <c r="A658" i="5"/>
  <c r="A558" i="5"/>
  <c r="X35" i="5"/>
  <c r="GA1089" i="5" s="1"/>
  <c r="V889" i="5"/>
  <c r="V183" i="5"/>
  <c r="V989" i="5"/>
  <c r="V283" i="5"/>
  <c r="V83" i="5"/>
  <c r="A355" i="5"/>
  <c r="A961" i="5"/>
  <c r="A861" i="5"/>
  <c r="A255" i="5"/>
  <c r="A103" i="5"/>
  <c r="A155" i="5"/>
  <c r="A54" i="5"/>
  <c r="BK586" i="5" l="1"/>
  <c r="EM83" i="5"/>
  <c r="EM1089" i="5"/>
  <c r="BK989" i="5"/>
  <c r="BK1089" i="5"/>
  <c r="GA686" i="5"/>
  <c r="CY686" i="5"/>
  <c r="EM786" i="5"/>
  <c r="GA889" i="5"/>
  <c r="BK83" i="5"/>
  <c r="CY486" i="5"/>
  <c r="EM989" i="5"/>
  <c r="BK889" i="5"/>
  <c r="CY183" i="5"/>
  <c r="BK283" i="5"/>
  <c r="CY383" i="5"/>
  <c r="CY83" i="5"/>
  <c r="EM183" i="5"/>
  <c r="CY786" i="5"/>
  <c r="EM586" i="5"/>
  <c r="GA83" i="5"/>
  <c r="GA283" i="5"/>
  <c r="GA383" i="5"/>
  <c r="GA1189" i="5"/>
  <c r="CY586" i="5"/>
  <c r="CY889" i="5"/>
  <c r="BK486" i="5"/>
  <c r="EM283" i="5"/>
  <c r="CY283" i="5"/>
  <c r="EM383" i="5"/>
  <c r="CY989" i="5"/>
  <c r="EM486" i="5"/>
  <c r="GA183" i="5"/>
  <c r="EM1189" i="5"/>
  <c r="GA989" i="5"/>
  <c r="W1189" i="5"/>
  <c r="CY1089" i="5"/>
  <c r="BK183" i="5"/>
  <c r="BK383" i="5"/>
  <c r="BK686" i="5"/>
  <c r="BK1189" i="5"/>
  <c r="CY1189" i="5"/>
  <c r="BK786" i="5"/>
  <c r="EM686" i="5"/>
  <c r="EM889" i="5"/>
  <c r="GA586" i="5"/>
  <c r="GA486" i="5"/>
  <c r="GA786" i="5"/>
  <c r="W486" i="5"/>
  <c r="W1089" i="5"/>
  <c r="A1108" i="5"/>
  <c r="A705" i="5"/>
  <c r="A1208" i="5"/>
  <c r="A805" i="5"/>
  <c r="A402" i="5"/>
  <c r="A908" i="5"/>
  <c r="A505" i="5"/>
  <c r="A1008" i="5"/>
  <c r="A202" i="5"/>
  <c r="A302" i="5"/>
  <c r="A605" i="5"/>
  <c r="A1160" i="5"/>
  <c r="A1060" i="5"/>
  <c r="W586" i="5"/>
  <c r="W283" i="5"/>
  <c r="W786" i="5"/>
  <c r="W686" i="5"/>
  <c r="A557" i="5"/>
  <c r="A457" i="5"/>
  <c r="A657" i="5"/>
  <c r="A757" i="5"/>
  <c r="Y35" i="5"/>
  <c r="GB1089" i="5" s="1"/>
  <c r="W383" i="5"/>
  <c r="W83" i="5"/>
  <c r="W889" i="5"/>
  <c r="W183" i="5"/>
  <c r="W989" i="5"/>
  <c r="A354" i="5"/>
  <c r="A960" i="5"/>
  <c r="A860" i="5"/>
  <c r="A254" i="5"/>
  <c r="A154" i="5"/>
  <c r="A102" i="5"/>
  <c r="A53" i="5"/>
  <c r="BL586" i="5" l="1"/>
  <c r="CZ889" i="5"/>
  <c r="CZ1189" i="5"/>
  <c r="GB183" i="5"/>
  <c r="BL1189" i="5"/>
  <c r="BL686" i="5"/>
  <c r="BL786" i="5"/>
  <c r="CZ786" i="5"/>
  <c r="CZ1089" i="5"/>
  <c r="BL989" i="5"/>
  <c r="EN83" i="5"/>
  <c r="EN989" i="5"/>
  <c r="EN586" i="5"/>
  <c r="EN1089" i="5"/>
  <c r="GB486" i="5"/>
  <c r="X1089" i="5"/>
  <c r="BL486" i="5"/>
  <c r="CZ486" i="5"/>
  <c r="BL83" i="5"/>
  <c r="CZ183" i="5"/>
  <c r="CZ989" i="5"/>
  <c r="EN283" i="5"/>
  <c r="CZ83" i="5"/>
  <c r="EN183" i="5"/>
  <c r="EN486" i="5"/>
  <c r="EN686" i="5"/>
  <c r="GB283" i="5"/>
  <c r="GB686" i="5"/>
  <c r="GB889" i="5"/>
  <c r="BL383" i="5"/>
  <c r="CZ686" i="5"/>
  <c r="BL889" i="5"/>
  <c r="EN889" i="5"/>
  <c r="EN1189" i="5"/>
  <c r="GB586" i="5"/>
  <c r="GB786" i="5"/>
  <c r="BL283" i="5"/>
  <c r="BL183" i="5"/>
  <c r="BL1089" i="5"/>
  <c r="CZ383" i="5"/>
  <c r="CZ586" i="5"/>
  <c r="CZ283" i="5"/>
  <c r="EN383" i="5"/>
  <c r="EN786" i="5"/>
  <c r="GB83" i="5"/>
  <c r="GB383" i="5"/>
  <c r="GB989" i="5"/>
  <c r="GB1189" i="5"/>
  <c r="X1189" i="5"/>
  <c r="A1007" i="5"/>
  <c r="A604" i="5"/>
  <c r="A1107" i="5"/>
  <c r="A704" i="5"/>
  <c r="A1207" i="5"/>
  <c r="A804" i="5"/>
  <c r="A401" i="5"/>
  <c r="A504" i="5"/>
  <c r="A201" i="5"/>
  <c r="A907" i="5"/>
  <c r="A301" i="5"/>
  <c r="A1059" i="5"/>
  <c r="A1159" i="5"/>
  <c r="X383" i="5"/>
  <c r="X586" i="5"/>
  <c r="X686" i="5"/>
  <c r="X786" i="5"/>
  <c r="X486" i="5"/>
  <c r="A456" i="5"/>
  <c r="A556" i="5"/>
  <c r="A656" i="5"/>
  <c r="A756" i="5"/>
  <c r="Z35" i="5"/>
  <c r="X889" i="5"/>
  <c r="X183" i="5"/>
  <c r="X83" i="5"/>
  <c r="X283" i="5"/>
  <c r="X989" i="5"/>
  <c r="A353" i="5"/>
  <c r="A959" i="5"/>
  <c r="A859" i="5"/>
  <c r="A253" i="5"/>
  <c r="A153" i="5"/>
  <c r="A101" i="5"/>
  <c r="A52" i="5"/>
  <c r="BM283" i="5" l="1"/>
  <c r="BM183" i="5"/>
  <c r="EO183" i="5"/>
  <c r="DA1089" i="5"/>
  <c r="EO786" i="5"/>
  <c r="GC183" i="5"/>
  <c r="BM486" i="5"/>
  <c r="BM383" i="5"/>
  <c r="BM586" i="5"/>
  <c r="BM1189" i="5"/>
  <c r="DA786" i="5"/>
  <c r="DA486" i="5"/>
  <c r="EO283" i="5"/>
  <c r="GC283" i="5"/>
  <c r="EO889" i="5"/>
  <c r="EO586" i="5"/>
  <c r="GC486" i="5"/>
  <c r="GC1089" i="5"/>
  <c r="BM686" i="5"/>
  <c r="BM889" i="5"/>
  <c r="BM786" i="5"/>
  <c r="DA83" i="5"/>
  <c r="DA989" i="5"/>
  <c r="DA686" i="5"/>
  <c r="DA586" i="5"/>
  <c r="EO1189" i="5"/>
  <c r="EO989" i="5"/>
  <c r="EO686" i="5"/>
  <c r="GC586" i="5"/>
  <c r="GC989" i="5"/>
  <c r="DA283" i="5"/>
  <c r="BM1089" i="5"/>
  <c r="DA383" i="5"/>
  <c r="EO1089" i="5"/>
  <c r="EO486" i="5"/>
  <c r="GC889" i="5"/>
  <c r="BM989" i="5"/>
  <c r="EO83" i="5"/>
  <c r="BM83" i="5"/>
  <c r="DA1189" i="5"/>
  <c r="DA183" i="5"/>
  <c r="DA889" i="5"/>
  <c r="EO383" i="5"/>
  <c r="GC686" i="5"/>
  <c r="GC383" i="5"/>
  <c r="GC83" i="5"/>
  <c r="GC786" i="5"/>
  <c r="GC1189" i="5"/>
  <c r="Y686" i="5"/>
  <c r="Y1089" i="5"/>
  <c r="Y1189" i="5"/>
  <c r="A906" i="5"/>
  <c r="A503" i="5"/>
  <c r="A1006" i="5"/>
  <c r="A603" i="5"/>
  <c r="A1106" i="5"/>
  <c r="A703" i="5"/>
  <c r="A803" i="5"/>
  <c r="A400" i="5"/>
  <c r="A1206" i="5"/>
  <c r="A300" i="5"/>
  <c r="A200" i="5"/>
  <c r="A1058" i="5"/>
  <c r="A1158" i="5"/>
  <c r="Y586" i="5"/>
  <c r="Y383" i="5"/>
  <c r="Y786" i="5"/>
  <c r="Y486" i="5"/>
  <c r="A755" i="5"/>
  <c r="A655" i="5"/>
  <c r="A455" i="5"/>
  <c r="A555" i="5"/>
  <c r="AA35" i="5"/>
  <c r="GD989" i="5" s="1"/>
  <c r="Y889" i="5"/>
  <c r="Y183" i="5"/>
  <c r="Y989" i="5"/>
  <c r="Y283" i="5"/>
  <c r="Y83" i="5"/>
  <c r="A152" i="5"/>
  <c r="A100" i="5"/>
  <c r="A958" i="5"/>
  <c r="A252" i="5"/>
  <c r="A352" i="5"/>
  <c r="A858" i="5"/>
  <c r="A51" i="5"/>
  <c r="BN283" i="5" l="1"/>
  <c r="DB686" i="5"/>
  <c r="GD686" i="5"/>
  <c r="DB283" i="5"/>
  <c r="GD889" i="5"/>
  <c r="BN183" i="5"/>
  <c r="EP183" i="5"/>
  <c r="GD183" i="5"/>
  <c r="GD83" i="5"/>
  <c r="BN686" i="5"/>
  <c r="BN1189" i="5"/>
  <c r="EP786" i="5"/>
  <c r="BN586" i="5"/>
  <c r="DB83" i="5"/>
  <c r="BN383" i="5"/>
  <c r="DB586" i="5"/>
  <c r="EP486" i="5"/>
  <c r="DB183" i="5"/>
  <c r="DB889" i="5"/>
  <c r="EP686" i="5"/>
  <c r="EP1089" i="5"/>
  <c r="EP889" i="5"/>
  <c r="GD383" i="5"/>
  <c r="GD1189" i="5"/>
  <c r="BN786" i="5"/>
  <c r="BN83" i="5"/>
  <c r="BN889" i="5"/>
  <c r="DB1189" i="5"/>
  <c r="DB786" i="5"/>
  <c r="DB383" i="5"/>
  <c r="DB1089" i="5"/>
  <c r="EP586" i="5"/>
  <c r="GD283" i="5"/>
  <c r="EP989" i="5"/>
  <c r="GD586" i="5"/>
  <c r="BN486" i="5"/>
  <c r="BN1089" i="5"/>
  <c r="BN989" i="5"/>
  <c r="EP83" i="5"/>
  <c r="DB989" i="5"/>
  <c r="DB486" i="5"/>
  <c r="EP283" i="5"/>
  <c r="EP383" i="5"/>
  <c r="EP1189" i="5"/>
  <c r="GD486" i="5"/>
  <c r="GD786" i="5"/>
  <c r="GD1089" i="5"/>
  <c r="Z1189" i="5"/>
  <c r="Z1089" i="5"/>
  <c r="A1205" i="5"/>
  <c r="A802" i="5"/>
  <c r="A399" i="5"/>
  <c r="A905" i="5"/>
  <c r="A502" i="5"/>
  <c r="A1005" i="5"/>
  <c r="A602" i="5"/>
  <c r="A299" i="5"/>
  <c r="A1105" i="5"/>
  <c r="A702" i="5"/>
  <c r="A199" i="5"/>
  <c r="A1157" i="5"/>
  <c r="A1057" i="5"/>
  <c r="Z383" i="5"/>
  <c r="Z586" i="5"/>
  <c r="Z486" i="5"/>
  <c r="Z686" i="5"/>
  <c r="Z786" i="5"/>
  <c r="A454" i="5"/>
  <c r="A654" i="5"/>
  <c r="A754" i="5"/>
  <c r="A554" i="5"/>
  <c r="AB35" i="5"/>
  <c r="GE989" i="5" s="1"/>
  <c r="Z889" i="5"/>
  <c r="Z183" i="5"/>
  <c r="Z989" i="5"/>
  <c r="Z283" i="5"/>
  <c r="Z83" i="5"/>
  <c r="A351" i="5"/>
  <c r="A957" i="5"/>
  <c r="A857" i="5"/>
  <c r="A251" i="5"/>
  <c r="A151" i="5"/>
  <c r="A99" i="5"/>
  <c r="A50" i="5"/>
  <c r="BO486" i="5" l="1"/>
  <c r="DC183" i="5"/>
  <c r="EQ83" i="5"/>
  <c r="GE183" i="5"/>
  <c r="EQ1189" i="5"/>
  <c r="GE1089" i="5"/>
  <c r="BO83" i="5"/>
  <c r="BO383" i="5"/>
  <c r="BO686" i="5"/>
  <c r="DC1089" i="5"/>
  <c r="DC586" i="5"/>
  <c r="DC83" i="5"/>
  <c r="EQ183" i="5"/>
  <c r="DC786" i="5"/>
  <c r="EQ686" i="5"/>
  <c r="EQ1089" i="5"/>
  <c r="GE486" i="5"/>
  <c r="GE889" i="5"/>
  <c r="DC383" i="5"/>
  <c r="BO586" i="5"/>
  <c r="BO183" i="5"/>
  <c r="BO889" i="5"/>
  <c r="EQ383" i="5"/>
  <c r="DC686" i="5"/>
  <c r="DC283" i="5"/>
  <c r="EQ486" i="5"/>
  <c r="DC989" i="5"/>
  <c r="EQ786" i="5"/>
  <c r="GE283" i="5"/>
  <c r="GE686" i="5"/>
  <c r="DC889" i="5"/>
  <c r="EQ586" i="5"/>
  <c r="BO1089" i="5"/>
  <c r="EQ989" i="5"/>
  <c r="GE786" i="5"/>
  <c r="BO989" i="5"/>
  <c r="BO283" i="5"/>
  <c r="DC486" i="5"/>
  <c r="BO1189" i="5"/>
  <c r="EQ283" i="5"/>
  <c r="DC1189" i="5"/>
  <c r="BO786" i="5"/>
  <c r="EQ889" i="5"/>
  <c r="GE83" i="5"/>
  <c r="GE586" i="5"/>
  <c r="GE383" i="5"/>
  <c r="GE1189" i="5"/>
  <c r="AA486" i="5"/>
  <c r="AA1189" i="5"/>
  <c r="AA1089" i="5"/>
  <c r="A1104" i="5"/>
  <c r="A701" i="5"/>
  <c r="A1204" i="5"/>
  <c r="A801" i="5"/>
  <c r="A398" i="5"/>
  <c r="A904" i="5"/>
  <c r="A501" i="5"/>
  <c r="A601" i="5"/>
  <c r="A198" i="5"/>
  <c r="A1004" i="5"/>
  <c r="A298" i="5"/>
  <c r="A1156" i="5"/>
  <c r="A1056" i="5"/>
  <c r="AA686" i="5"/>
  <c r="AA283" i="5"/>
  <c r="AA786" i="5"/>
  <c r="AA586" i="5"/>
  <c r="A453" i="5"/>
  <c r="A753" i="5"/>
  <c r="A653" i="5"/>
  <c r="A553" i="5"/>
  <c r="AC35" i="5"/>
  <c r="AA383" i="5"/>
  <c r="AA83" i="5"/>
  <c r="AA889" i="5"/>
  <c r="AA183" i="5"/>
  <c r="AA989" i="5"/>
  <c r="A350" i="5"/>
  <c r="A956" i="5"/>
  <c r="A856" i="5"/>
  <c r="A250" i="5"/>
  <c r="A150" i="5"/>
  <c r="A98" i="5"/>
  <c r="A49" i="5"/>
  <c r="BP383" i="5" l="1"/>
  <c r="DD383" i="5"/>
  <c r="ER686" i="5"/>
  <c r="DD283" i="5"/>
  <c r="ER786" i="5"/>
  <c r="GF283" i="5"/>
  <c r="GF486" i="5"/>
  <c r="GF889" i="5"/>
  <c r="BP283" i="5"/>
  <c r="BP586" i="5"/>
  <c r="DD486" i="5"/>
  <c r="DD989" i="5"/>
  <c r="ER383" i="5"/>
  <c r="BP889" i="5"/>
  <c r="DD1189" i="5"/>
  <c r="ER889" i="5"/>
  <c r="GF83" i="5"/>
  <c r="GF383" i="5"/>
  <c r="GF686" i="5"/>
  <c r="GF1189" i="5"/>
  <c r="ER283" i="5"/>
  <c r="BP486" i="5"/>
  <c r="DD686" i="5"/>
  <c r="BP786" i="5"/>
  <c r="BP1189" i="5"/>
  <c r="DD889" i="5"/>
  <c r="ER586" i="5"/>
  <c r="BP989" i="5"/>
  <c r="ER83" i="5"/>
  <c r="ER989" i="5"/>
  <c r="GF183" i="5"/>
  <c r="GF586" i="5"/>
  <c r="GF1089" i="5"/>
  <c r="BP183" i="5"/>
  <c r="DD786" i="5"/>
  <c r="ER486" i="5"/>
  <c r="BP686" i="5"/>
  <c r="BP83" i="5"/>
  <c r="BP1089" i="5"/>
  <c r="DD183" i="5"/>
  <c r="DD1089" i="5"/>
  <c r="DD586" i="5"/>
  <c r="DD83" i="5"/>
  <c r="ER183" i="5"/>
  <c r="ER1189" i="5"/>
  <c r="ER1089" i="5"/>
  <c r="GF989" i="5"/>
  <c r="GF786" i="5"/>
  <c r="AB1189" i="5"/>
  <c r="AB1089" i="5"/>
  <c r="A1003" i="5"/>
  <c r="A600" i="5"/>
  <c r="A1103" i="5"/>
  <c r="A700" i="5"/>
  <c r="A1203" i="5"/>
  <c r="A800" i="5"/>
  <c r="A397" i="5"/>
  <c r="A903" i="5"/>
  <c r="A197" i="5"/>
  <c r="A500" i="5"/>
  <c r="A297" i="5"/>
  <c r="A1055" i="5"/>
  <c r="A1155" i="5"/>
  <c r="AB889" i="5"/>
  <c r="AB486" i="5"/>
  <c r="AB686" i="5"/>
  <c r="AB786" i="5"/>
  <c r="AB586" i="5"/>
  <c r="A752" i="5"/>
  <c r="A452" i="5"/>
  <c r="A552" i="5"/>
  <c r="A652" i="5"/>
  <c r="AD35" i="5"/>
  <c r="GG989" i="5" s="1"/>
  <c r="AB989" i="5"/>
  <c r="AB83" i="5"/>
  <c r="AB183" i="5"/>
  <c r="AB283" i="5"/>
  <c r="AB383" i="5"/>
  <c r="A349" i="5"/>
  <c r="A955" i="5"/>
  <c r="A855" i="5"/>
  <c r="A249" i="5"/>
  <c r="A97" i="5"/>
  <c r="A149" i="5"/>
  <c r="A48" i="5"/>
  <c r="BQ586" i="5" l="1"/>
  <c r="DE283" i="5"/>
  <c r="ES786" i="5"/>
  <c r="BQ383" i="5"/>
  <c r="DE383" i="5"/>
  <c r="ES486" i="5"/>
  <c r="BQ889" i="5"/>
  <c r="DE1089" i="5"/>
  <c r="GG183" i="5"/>
  <c r="DE1189" i="5"/>
  <c r="ES1089" i="5"/>
  <c r="GG786" i="5"/>
  <c r="BQ283" i="5"/>
  <c r="BQ786" i="5"/>
  <c r="BQ83" i="5"/>
  <c r="DE83" i="5"/>
  <c r="DE786" i="5"/>
  <c r="DE486" i="5"/>
  <c r="ES283" i="5"/>
  <c r="GG486" i="5"/>
  <c r="ES889" i="5"/>
  <c r="ES586" i="5"/>
  <c r="GG383" i="5"/>
  <c r="GG1089" i="5"/>
  <c r="BQ486" i="5"/>
  <c r="ES183" i="5"/>
  <c r="BQ989" i="5"/>
  <c r="ES83" i="5"/>
  <c r="DE989" i="5"/>
  <c r="DE686" i="5"/>
  <c r="ES383" i="5"/>
  <c r="GG283" i="5"/>
  <c r="ES989" i="5"/>
  <c r="ES686" i="5"/>
  <c r="GG586" i="5"/>
  <c r="BQ686" i="5"/>
  <c r="BQ183" i="5"/>
  <c r="BQ1189" i="5"/>
  <c r="BQ1089" i="5"/>
  <c r="DE183" i="5"/>
  <c r="DE889" i="5"/>
  <c r="DE586" i="5"/>
  <c r="ES1189" i="5"/>
  <c r="GG686" i="5"/>
  <c r="GG83" i="5"/>
  <c r="GG889" i="5"/>
  <c r="GG1189" i="5"/>
  <c r="AC786" i="5"/>
  <c r="AC1089" i="5"/>
  <c r="AC1189" i="5"/>
  <c r="A902" i="5"/>
  <c r="A499" i="5"/>
  <c r="A1002" i="5"/>
  <c r="A599" i="5"/>
  <c r="A1102" i="5"/>
  <c r="A699" i="5"/>
  <c r="A396" i="5"/>
  <c r="A799" i="5"/>
  <c r="A1202" i="5"/>
  <c r="A196" i="5"/>
  <c r="A296" i="5"/>
  <c r="A1054" i="5"/>
  <c r="A1154" i="5"/>
  <c r="AC586" i="5"/>
  <c r="AC686" i="5"/>
  <c r="AC383" i="5"/>
  <c r="AC486" i="5"/>
  <c r="A651" i="5"/>
  <c r="A751" i="5"/>
  <c r="A551" i="5"/>
  <c r="A451" i="5"/>
  <c r="AE35" i="5"/>
  <c r="GH1189" i="5" s="1"/>
  <c r="AC889" i="5"/>
  <c r="AC183" i="5"/>
  <c r="AC989" i="5"/>
  <c r="AC283" i="5"/>
  <c r="AC83" i="5"/>
  <c r="A348" i="5"/>
  <c r="A854" i="5"/>
  <c r="A148" i="5"/>
  <c r="A96" i="5"/>
  <c r="A954" i="5"/>
  <c r="A248" i="5"/>
  <c r="A47" i="5"/>
  <c r="BR889" i="5" l="1"/>
  <c r="DF83" i="5"/>
  <c r="DF686" i="5"/>
  <c r="GH83" i="5"/>
  <c r="GH586" i="5"/>
  <c r="BR989" i="5"/>
  <c r="BR1089" i="5"/>
  <c r="BR283" i="5"/>
  <c r="DF283" i="5"/>
  <c r="ET183" i="5"/>
  <c r="DF183" i="5"/>
  <c r="DF889" i="5"/>
  <c r="ET383" i="5"/>
  <c r="GH183" i="5"/>
  <c r="ET786" i="5"/>
  <c r="GH486" i="5"/>
  <c r="GH989" i="5"/>
  <c r="BR183" i="5"/>
  <c r="BR486" i="5"/>
  <c r="BR383" i="5"/>
  <c r="DF586" i="5"/>
  <c r="DF786" i="5"/>
  <c r="DF383" i="5"/>
  <c r="DF1089" i="5"/>
  <c r="ET586" i="5"/>
  <c r="ET1089" i="5"/>
  <c r="ET889" i="5"/>
  <c r="GH786" i="5"/>
  <c r="AD1089" i="5"/>
  <c r="BR83" i="5"/>
  <c r="ET83" i="5"/>
  <c r="BR1189" i="5"/>
  <c r="ET486" i="5"/>
  <c r="ET1189" i="5"/>
  <c r="GH686" i="5"/>
  <c r="GH1089" i="5"/>
  <c r="BR586" i="5"/>
  <c r="BR686" i="5"/>
  <c r="BR786" i="5"/>
  <c r="DF1189" i="5"/>
  <c r="DF989" i="5"/>
  <c r="DF486" i="5"/>
  <c r="ET283" i="5"/>
  <c r="ET686" i="5"/>
  <c r="GH283" i="5"/>
  <c r="ET989" i="5"/>
  <c r="GH383" i="5"/>
  <c r="GH889" i="5"/>
  <c r="AD1189" i="5"/>
  <c r="A1201" i="5"/>
  <c r="A798" i="5"/>
  <c r="A901" i="5"/>
  <c r="A498" i="5"/>
  <c r="A1001" i="5"/>
  <c r="A598" i="5"/>
  <c r="A1101" i="5"/>
  <c r="A295" i="5"/>
  <c r="A698" i="5"/>
  <c r="A195" i="5"/>
  <c r="A395" i="5"/>
  <c r="A1153" i="5"/>
  <c r="A1053" i="5"/>
  <c r="AD383" i="5"/>
  <c r="AD586" i="5"/>
  <c r="AD686" i="5"/>
  <c r="AD786" i="5"/>
  <c r="AD486" i="5"/>
  <c r="A450" i="5"/>
  <c r="A750" i="5"/>
  <c r="A650" i="5"/>
  <c r="A550" i="5"/>
  <c r="AD125" i="5"/>
  <c r="AF35" i="5"/>
  <c r="GI1089" i="5" s="1"/>
  <c r="AD183" i="5"/>
  <c r="AD989" i="5"/>
  <c r="AD889" i="5"/>
  <c r="AD283" i="5"/>
  <c r="AD83" i="5"/>
  <c r="A347" i="5"/>
  <c r="A953" i="5"/>
  <c r="A853" i="5"/>
  <c r="A247" i="5"/>
  <c r="A95" i="5"/>
  <c r="A147" i="5"/>
  <c r="A46" i="5"/>
  <c r="EU486" i="5" l="1"/>
  <c r="DG686" i="5"/>
  <c r="GI989" i="5"/>
  <c r="BS83" i="5"/>
  <c r="EU989" i="5"/>
  <c r="BS283" i="5"/>
  <c r="EU83" i="5"/>
  <c r="GI283" i="5"/>
  <c r="DG486" i="5"/>
  <c r="EU283" i="5"/>
  <c r="DG786" i="5"/>
  <c r="GI486" i="5"/>
  <c r="BS586" i="5"/>
  <c r="BS486" i="5"/>
  <c r="BS889" i="5"/>
  <c r="DG383" i="5"/>
  <c r="DG83" i="5"/>
  <c r="EU183" i="5"/>
  <c r="DG989" i="5"/>
  <c r="EU586" i="5"/>
  <c r="GI83" i="5"/>
  <c r="EU1189" i="5"/>
  <c r="GI686" i="5"/>
  <c r="GI1189" i="5"/>
  <c r="DG586" i="5"/>
  <c r="BS686" i="5"/>
  <c r="BS989" i="5"/>
  <c r="DG889" i="5"/>
  <c r="DG283" i="5"/>
  <c r="BS786" i="5"/>
  <c r="EU686" i="5"/>
  <c r="EU786" i="5"/>
  <c r="GI183" i="5"/>
  <c r="GI586" i="5"/>
  <c r="GI383" i="5"/>
  <c r="BS383" i="5"/>
  <c r="BS183" i="5"/>
  <c r="DG183" i="5"/>
  <c r="BS1189" i="5"/>
  <c r="DG1089" i="5"/>
  <c r="DG1189" i="5"/>
  <c r="BS1089" i="5"/>
  <c r="EU383" i="5"/>
  <c r="EU889" i="5"/>
  <c r="EU1089" i="5"/>
  <c r="GI889" i="5"/>
  <c r="GI786" i="5"/>
  <c r="AE686" i="5"/>
  <c r="AE1089" i="5"/>
  <c r="AE1189" i="5"/>
  <c r="A1100" i="5"/>
  <c r="A697" i="5"/>
  <c r="A1200" i="5"/>
  <c r="A797" i="5"/>
  <c r="A900" i="5"/>
  <c r="A497" i="5"/>
  <c r="A194" i="5"/>
  <c r="A597" i="5"/>
  <c r="A294" i="5"/>
  <c r="A1000" i="5"/>
  <c r="A394" i="5"/>
  <c r="A1152" i="5"/>
  <c r="A1052" i="5"/>
  <c r="AE889" i="5"/>
  <c r="AE486" i="5"/>
  <c r="AE786" i="5"/>
  <c r="AE586" i="5"/>
  <c r="A449" i="5"/>
  <c r="A649" i="5"/>
  <c r="A749" i="5"/>
  <c r="A549" i="5"/>
  <c r="AE83" i="5"/>
  <c r="AE125" i="5"/>
  <c r="AG35" i="5"/>
  <c r="GJ989" i="5" s="1"/>
  <c r="AE383" i="5"/>
  <c r="AE183" i="5"/>
  <c r="AE989" i="5"/>
  <c r="AE283" i="5"/>
  <c r="A346" i="5"/>
  <c r="A952" i="5"/>
  <c r="A852" i="5"/>
  <c r="A246" i="5"/>
  <c r="A146" i="5"/>
  <c r="A94" i="5"/>
  <c r="A45" i="5"/>
  <c r="DH383" i="5" l="1"/>
  <c r="GJ1189" i="5"/>
  <c r="EV83" i="5"/>
  <c r="EV586" i="5"/>
  <c r="DH486" i="5"/>
  <c r="GJ1089" i="5"/>
  <c r="BT1089" i="5"/>
  <c r="EV283" i="5"/>
  <c r="GJ83" i="5"/>
  <c r="BT786" i="5"/>
  <c r="BT989" i="5"/>
  <c r="GJ383" i="5"/>
  <c r="BT383" i="5"/>
  <c r="BT283" i="5"/>
  <c r="DH786" i="5"/>
  <c r="DH183" i="5"/>
  <c r="EV486" i="5"/>
  <c r="EV786" i="5"/>
  <c r="DH83" i="5"/>
  <c r="EV183" i="5"/>
  <c r="EV889" i="5"/>
  <c r="GJ183" i="5"/>
  <c r="GJ586" i="5"/>
  <c r="GJ786" i="5"/>
  <c r="DH989" i="5"/>
  <c r="BT486" i="5"/>
  <c r="BT183" i="5"/>
  <c r="BT1189" i="5"/>
  <c r="DH889" i="5"/>
  <c r="DH586" i="5"/>
  <c r="DH283" i="5"/>
  <c r="EV383" i="5"/>
  <c r="EV989" i="5"/>
  <c r="EV1089" i="5"/>
  <c r="GJ486" i="5"/>
  <c r="AF1189" i="5"/>
  <c r="BT83" i="5"/>
  <c r="BT686" i="5"/>
  <c r="BT586" i="5"/>
  <c r="DH686" i="5"/>
  <c r="DH1089" i="5"/>
  <c r="BT889" i="5"/>
  <c r="DH1189" i="5"/>
  <c r="EV686" i="5"/>
  <c r="EV1189" i="5"/>
  <c r="GJ283" i="5"/>
  <c r="GJ686" i="5"/>
  <c r="GJ889" i="5"/>
  <c r="AF1089" i="5"/>
  <c r="AF586" i="5"/>
  <c r="A999" i="5"/>
  <c r="A596" i="5"/>
  <c r="A1099" i="5"/>
  <c r="A696" i="5"/>
  <c r="A1199" i="5"/>
  <c r="A796" i="5"/>
  <c r="A899" i="5"/>
  <c r="A193" i="5"/>
  <c r="A496" i="5"/>
  <c r="A393" i="5"/>
  <c r="A293" i="5"/>
  <c r="A1051" i="5"/>
  <c r="A1151" i="5"/>
  <c r="AF889" i="5"/>
  <c r="AF686" i="5"/>
  <c r="AF786" i="5"/>
  <c r="AF486" i="5"/>
  <c r="A448" i="5"/>
  <c r="A648" i="5"/>
  <c r="A548" i="5"/>
  <c r="A748" i="5"/>
  <c r="AF183" i="5"/>
  <c r="AF83" i="5"/>
  <c r="AF283" i="5"/>
  <c r="AF989" i="5"/>
  <c r="AF125" i="5"/>
  <c r="AH35" i="5"/>
  <c r="GK989" i="5" s="1"/>
  <c r="AF383" i="5"/>
  <c r="A345" i="5"/>
  <c r="A951" i="5"/>
  <c r="A851" i="5"/>
  <c r="A245" i="5"/>
  <c r="A93" i="5"/>
  <c r="A145" i="5"/>
  <c r="A44" i="5"/>
  <c r="BU586" i="5" l="1"/>
  <c r="DI889" i="5"/>
  <c r="GK183" i="5"/>
  <c r="DI1189" i="5"/>
  <c r="EW1089" i="5"/>
  <c r="GK786" i="5"/>
  <c r="BU283" i="5"/>
  <c r="BU1189" i="5"/>
  <c r="GK486" i="5"/>
  <c r="BU383" i="5"/>
  <c r="DI183" i="5"/>
  <c r="EW486" i="5"/>
  <c r="BU486" i="5"/>
  <c r="BU889" i="5"/>
  <c r="BU83" i="5"/>
  <c r="EW183" i="5"/>
  <c r="DI83" i="5"/>
  <c r="DI383" i="5"/>
  <c r="DI1089" i="5"/>
  <c r="GK283" i="5"/>
  <c r="EW786" i="5"/>
  <c r="EW586" i="5"/>
  <c r="GK686" i="5"/>
  <c r="GK1089" i="5"/>
  <c r="BU686" i="5"/>
  <c r="DI283" i="5"/>
  <c r="BU786" i="5"/>
  <c r="EW83" i="5"/>
  <c r="DI786" i="5"/>
  <c r="DI486" i="5"/>
  <c r="EW283" i="5"/>
  <c r="GK383" i="5"/>
  <c r="EW889" i="5"/>
  <c r="EW686" i="5"/>
  <c r="GK586" i="5"/>
  <c r="AG1089" i="5"/>
  <c r="BU989" i="5"/>
  <c r="BU183" i="5"/>
  <c r="BU1089" i="5"/>
  <c r="EW383" i="5"/>
  <c r="DI989" i="5"/>
  <c r="DI686" i="5"/>
  <c r="DI586" i="5"/>
  <c r="EW1189" i="5"/>
  <c r="EW989" i="5"/>
  <c r="GK83" i="5"/>
  <c r="GK889" i="5"/>
  <c r="GK1189" i="5"/>
  <c r="AG686" i="5"/>
  <c r="AG1189" i="5"/>
  <c r="A898" i="5"/>
  <c r="A495" i="5"/>
  <c r="A998" i="5"/>
  <c r="A595" i="5"/>
  <c r="A1098" i="5"/>
  <c r="A695" i="5"/>
  <c r="A392" i="5"/>
  <c r="A1198" i="5"/>
  <c r="A292" i="5"/>
  <c r="A795" i="5"/>
  <c r="A192" i="5"/>
  <c r="A1050" i="5"/>
  <c r="A1150" i="5"/>
  <c r="AG586" i="5"/>
  <c r="AG383" i="5"/>
  <c r="AG786" i="5"/>
  <c r="AG486" i="5"/>
  <c r="A747" i="5"/>
  <c r="A647" i="5"/>
  <c r="A547" i="5"/>
  <c r="A447" i="5"/>
  <c r="AG83" i="5"/>
  <c r="AG283" i="5"/>
  <c r="AG125" i="5"/>
  <c r="AI35" i="5"/>
  <c r="GL586" i="5" s="1"/>
  <c r="AG889" i="5"/>
  <c r="AG183" i="5"/>
  <c r="AG989" i="5"/>
  <c r="A144" i="5"/>
  <c r="A92" i="5"/>
  <c r="A344" i="5"/>
  <c r="A850" i="5"/>
  <c r="A950" i="5"/>
  <c r="A244" i="5"/>
  <c r="A43" i="5"/>
  <c r="BV183" i="5" l="1"/>
  <c r="EX183" i="5"/>
  <c r="GL183" i="5"/>
  <c r="BV686" i="5"/>
  <c r="BV1189" i="5"/>
  <c r="EX786" i="5"/>
  <c r="BV383" i="5"/>
  <c r="DJ686" i="5"/>
  <c r="GL686" i="5"/>
  <c r="DJ586" i="5"/>
  <c r="EX686" i="5"/>
  <c r="AH1189" i="5"/>
  <c r="BV586" i="5"/>
  <c r="BV989" i="5"/>
  <c r="BV889" i="5"/>
  <c r="BV1089" i="5"/>
  <c r="DJ786" i="5"/>
  <c r="DJ183" i="5"/>
  <c r="DJ889" i="5"/>
  <c r="EX383" i="5"/>
  <c r="EX1089" i="5"/>
  <c r="EX889" i="5"/>
  <c r="GL786" i="5"/>
  <c r="GL889" i="5"/>
  <c r="BV786" i="5"/>
  <c r="BV83" i="5"/>
  <c r="DJ83" i="5"/>
  <c r="DJ1189" i="5"/>
  <c r="DJ989" i="5"/>
  <c r="DJ383" i="5"/>
  <c r="DJ1089" i="5"/>
  <c r="EX486" i="5"/>
  <c r="GL283" i="5"/>
  <c r="EX989" i="5"/>
  <c r="GL989" i="5"/>
  <c r="GL1189" i="5"/>
  <c r="BV486" i="5"/>
  <c r="BV283" i="5"/>
  <c r="DJ283" i="5"/>
  <c r="EX83" i="5"/>
  <c r="EX586" i="5"/>
  <c r="DJ486" i="5"/>
  <c r="EX283" i="5"/>
  <c r="GL83" i="5"/>
  <c r="EX1189" i="5"/>
  <c r="GL486" i="5"/>
  <c r="GL383" i="5"/>
  <c r="GL1089" i="5"/>
  <c r="AH1089" i="5"/>
  <c r="AH786" i="5"/>
  <c r="A1197" i="5"/>
  <c r="A794" i="5"/>
  <c r="A897" i="5"/>
  <c r="A494" i="5"/>
  <c r="A997" i="5"/>
  <c r="A594" i="5"/>
  <c r="A694" i="5"/>
  <c r="A291" i="5"/>
  <c r="A1097" i="5"/>
  <c r="A391" i="5"/>
  <c r="A191" i="5"/>
  <c r="A1149" i="5"/>
  <c r="A1049" i="5"/>
  <c r="AH383" i="5"/>
  <c r="AH586" i="5"/>
  <c r="AH686" i="5"/>
  <c r="AH486" i="5"/>
  <c r="A446" i="5"/>
  <c r="A646" i="5"/>
  <c r="A746" i="5"/>
  <c r="A546" i="5"/>
  <c r="AH83" i="5"/>
  <c r="AH283" i="5"/>
  <c r="AH125" i="5"/>
  <c r="AJ35" i="5"/>
  <c r="GM1189" i="5" s="1"/>
  <c r="AH889" i="5"/>
  <c r="AH183" i="5"/>
  <c r="AH989" i="5"/>
  <c r="A343" i="5"/>
  <c r="A949" i="5"/>
  <c r="A849" i="5"/>
  <c r="A243" i="5"/>
  <c r="A91" i="5"/>
  <c r="A143" i="5"/>
  <c r="A42" i="5"/>
  <c r="BW83" i="5" l="1"/>
  <c r="BW989" i="5"/>
  <c r="DK183" i="5"/>
  <c r="DK1089" i="5"/>
  <c r="DK83" i="5"/>
  <c r="EY183" i="5"/>
  <c r="DK786" i="5"/>
  <c r="EY686" i="5"/>
  <c r="EY1089" i="5"/>
  <c r="GM686" i="5"/>
  <c r="GM889" i="5"/>
  <c r="BW183" i="5"/>
  <c r="BW283" i="5"/>
  <c r="DK383" i="5"/>
  <c r="DK586" i="5"/>
  <c r="EY383" i="5"/>
  <c r="DK283" i="5"/>
  <c r="EY989" i="5"/>
  <c r="DK989" i="5"/>
  <c r="EY786" i="5"/>
  <c r="GM283" i="5"/>
  <c r="GM383" i="5"/>
  <c r="BW1189" i="5"/>
  <c r="BW586" i="5"/>
  <c r="BW486" i="5"/>
  <c r="DK486" i="5"/>
  <c r="DK686" i="5"/>
  <c r="EY486" i="5"/>
  <c r="DK1189" i="5"/>
  <c r="BW786" i="5"/>
  <c r="GM586" i="5"/>
  <c r="GM83" i="5"/>
  <c r="EY1189" i="5"/>
  <c r="GM786" i="5"/>
  <c r="GM1089" i="5"/>
  <c r="BW889" i="5"/>
  <c r="BW383" i="5"/>
  <c r="BW686" i="5"/>
  <c r="EY283" i="5"/>
  <c r="DK889" i="5"/>
  <c r="EY889" i="5"/>
  <c r="EY83" i="5"/>
  <c r="BW1089" i="5"/>
  <c r="EY586" i="5"/>
  <c r="GM183" i="5"/>
  <c r="GM486" i="5"/>
  <c r="GM989" i="5"/>
  <c r="AI1089" i="5"/>
  <c r="AI1189" i="5"/>
  <c r="A1096" i="5"/>
  <c r="A693" i="5"/>
  <c r="A1196" i="5"/>
  <c r="A793" i="5"/>
  <c r="A896" i="5"/>
  <c r="A493" i="5"/>
  <c r="A190" i="5"/>
  <c r="A996" i="5"/>
  <c r="A290" i="5"/>
  <c r="A593" i="5"/>
  <c r="A390" i="5"/>
  <c r="A1148" i="5"/>
  <c r="A1048" i="5"/>
  <c r="AI989" i="5"/>
  <c r="AI486" i="5"/>
  <c r="AI786" i="5"/>
  <c r="AI686" i="5"/>
  <c r="AI586" i="5"/>
  <c r="A445" i="5"/>
  <c r="A745" i="5"/>
  <c r="A645" i="5"/>
  <c r="A545" i="5"/>
  <c r="AI383" i="5"/>
  <c r="AI83" i="5"/>
  <c r="AI889" i="5"/>
  <c r="AI183" i="5"/>
  <c r="AK35" i="5"/>
  <c r="GN1189" i="5" s="1"/>
  <c r="AI283" i="5"/>
  <c r="A342" i="5"/>
  <c r="A948" i="5"/>
  <c r="A848" i="5"/>
  <c r="A242" i="5"/>
  <c r="A142" i="5"/>
  <c r="A90" i="5"/>
  <c r="A41" i="5"/>
  <c r="BX83" i="5" l="1"/>
  <c r="DL486" i="5"/>
  <c r="EZ83" i="5"/>
  <c r="EZ786" i="5"/>
  <c r="GN686" i="5"/>
  <c r="GN889" i="5"/>
  <c r="BX786" i="5"/>
  <c r="BX183" i="5"/>
  <c r="DL383" i="5"/>
  <c r="DL183" i="5"/>
  <c r="DL586" i="5"/>
  <c r="DL83" i="5"/>
  <c r="EZ183" i="5"/>
  <c r="EZ1189" i="5"/>
  <c r="GN83" i="5"/>
  <c r="GN383" i="5"/>
  <c r="GN786" i="5"/>
  <c r="AJ1089" i="5"/>
  <c r="BX686" i="5"/>
  <c r="BX283" i="5"/>
  <c r="BX586" i="5"/>
  <c r="DL786" i="5"/>
  <c r="DL889" i="5"/>
  <c r="EZ486" i="5"/>
  <c r="DL283" i="5"/>
  <c r="EZ586" i="5"/>
  <c r="EZ889" i="5"/>
  <c r="GN183" i="5"/>
  <c r="GN586" i="5"/>
  <c r="GN989" i="5"/>
  <c r="DL686" i="5"/>
  <c r="BX1189" i="5"/>
  <c r="EZ283" i="5"/>
  <c r="BX989" i="5"/>
  <c r="EZ383" i="5"/>
  <c r="GN283" i="5"/>
  <c r="BX383" i="5"/>
  <c r="BX486" i="5"/>
  <c r="BX1089" i="5"/>
  <c r="DL989" i="5"/>
  <c r="DL1089" i="5"/>
  <c r="BX889" i="5"/>
  <c r="DL1189" i="5"/>
  <c r="EZ686" i="5"/>
  <c r="EZ989" i="5"/>
  <c r="EZ1089" i="5"/>
  <c r="GN486" i="5"/>
  <c r="GN1089" i="5"/>
  <c r="AJ486" i="5"/>
  <c r="AJ1189" i="5"/>
  <c r="A995" i="5"/>
  <c r="A592" i="5"/>
  <c r="A1095" i="5"/>
  <c r="A692" i="5"/>
  <c r="A1195" i="5"/>
  <c r="A792" i="5"/>
  <c r="A492" i="5"/>
  <c r="A189" i="5"/>
  <c r="A895" i="5"/>
  <c r="A289" i="5"/>
  <c r="A389" i="5"/>
  <c r="A1147" i="5"/>
  <c r="A1047" i="5"/>
  <c r="AJ686" i="5"/>
  <c r="AJ889" i="5"/>
  <c r="AJ786" i="5"/>
  <c r="AJ586" i="5"/>
  <c r="A744" i="5"/>
  <c r="A444" i="5"/>
  <c r="A544" i="5"/>
  <c r="A644" i="5"/>
  <c r="AJ125" i="5"/>
  <c r="AL35" i="5"/>
  <c r="GO786" i="5" s="1"/>
  <c r="AJ83" i="5"/>
  <c r="AJ283" i="5"/>
  <c r="AJ183" i="5"/>
  <c r="AJ383" i="5"/>
  <c r="AJ989" i="5"/>
  <c r="A341" i="5"/>
  <c r="A947" i="5"/>
  <c r="A847" i="5"/>
  <c r="A241" i="5"/>
  <c r="A141" i="5"/>
  <c r="A89" i="5"/>
  <c r="A40" i="5"/>
  <c r="BY989" i="5" l="1"/>
  <c r="FA383" i="5"/>
  <c r="GO889" i="5"/>
  <c r="DM1189" i="5"/>
  <c r="GO686" i="5"/>
  <c r="GO989" i="5"/>
  <c r="BY283" i="5"/>
  <c r="DM989" i="5"/>
  <c r="FA889" i="5"/>
  <c r="BY183" i="5"/>
  <c r="DM686" i="5"/>
  <c r="FA586" i="5"/>
  <c r="BY486" i="5"/>
  <c r="BY83" i="5"/>
  <c r="DM83" i="5"/>
  <c r="FA183" i="5"/>
  <c r="DM183" i="5"/>
  <c r="DM889" i="5"/>
  <c r="DM586" i="5"/>
  <c r="FA1189" i="5"/>
  <c r="FA989" i="5"/>
  <c r="FA686" i="5"/>
  <c r="GO586" i="5"/>
  <c r="GO1189" i="5"/>
  <c r="BY586" i="5"/>
  <c r="BY686" i="5"/>
  <c r="BY786" i="5"/>
  <c r="BY1189" i="5"/>
  <c r="FA83" i="5"/>
  <c r="DM383" i="5"/>
  <c r="DM1089" i="5"/>
  <c r="FA1089" i="5"/>
  <c r="GO383" i="5"/>
  <c r="GO486" i="5"/>
  <c r="GO83" i="5"/>
  <c r="AK1189" i="5"/>
  <c r="BY1089" i="5"/>
  <c r="BY383" i="5"/>
  <c r="BY889" i="5"/>
  <c r="DM283" i="5"/>
  <c r="DM786" i="5"/>
  <c r="DM486" i="5"/>
  <c r="FA283" i="5"/>
  <c r="GO283" i="5"/>
  <c r="FA786" i="5"/>
  <c r="FA486" i="5"/>
  <c r="GO183" i="5"/>
  <c r="GO1089" i="5"/>
  <c r="AK1089" i="5"/>
  <c r="AK786" i="5"/>
  <c r="A894" i="5"/>
  <c r="A491" i="5"/>
  <c r="A994" i="5"/>
  <c r="A591" i="5"/>
  <c r="A1094" i="5"/>
  <c r="A691" i="5"/>
  <c r="A1194" i="5"/>
  <c r="A388" i="5"/>
  <c r="A288" i="5"/>
  <c r="A188" i="5"/>
  <c r="A791" i="5"/>
  <c r="A1046" i="5"/>
  <c r="A1146" i="5"/>
  <c r="AK686" i="5"/>
  <c r="AK586" i="5"/>
  <c r="AK486" i="5"/>
  <c r="A643" i="5"/>
  <c r="A743" i="5"/>
  <c r="A443" i="5"/>
  <c r="A543" i="5"/>
  <c r="AK125" i="5"/>
  <c r="AM35" i="5"/>
  <c r="GP989" i="5" s="1"/>
  <c r="AK889" i="5"/>
  <c r="AK183" i="5"/>
  <c r="AK989" i="5"/>
  <c r="AK283" i="5"/>
  <c r="AK83" i="5"/>
  <c r="AK383" i="5"/>
  <c r="A946" i="5"/>
  <c r="A240" i="5"/>
  <c r="A140" i="5"/>
  <c r="A88" i="5"/>
  <c r="A340" i="5"/>
  <c r="A846" i="5"/>
  <c r="A39" i="5"/>
  <c r="DN889" i="5" l="1"/>
  <c r="FB486" i="5"/>
  <c r="BZ383" i="5"/>
  <c r="GP486" i="5"/>
  <c r="DN283" i="5"/>
  <c r="GP586" i="5"/>
  <c r="BZ183" i="5"/>
  <c r="FB183" i="5"/>
  <c r="GP83" i="5"/>
  <c r="BZ686" i="5"/>
  <c r="DN183" i="5"/>
  <c r="FB786" i="5"/>
  <c r="AL1189" i="5"/>
  <c r="BZ586" i="5"/>
  <c r="BZ83" i="5"/>
  <c r="BZ786" i="5"/>
  <c r="DN586" i="5"/>
  <c r="DN786" i="5"/>
  <c r="DN383" i="5"/>
  <c r="DN1089" i="5"/>
  <c r="FB586" i="5"/>
  <c r="FB1089" i="5"/>
  <c r="FB889" i="5"/>
  <c r="GP1189" i="5"/>
  <c r="GP889" i="5"/>
  <c r="BZ889" i="5"/>
  <c r="BZ989" i="5"/>
  <c r="BZ1089" i="5"/>
  <c r="DN1189" i="5"/>
  <c r="DN989" i="5"/>
  <c r="DN486" i="5"/>
  <c r="FB283" i="5"/>
  <c r="GP183" i="5"/>
  <c r="GP283" i="5"/>
  <c r="FB989" i="5"/>
  <c r="GP383" i="5"/>
  <c r="AL1089" i="5"/>
  <c r="BZ486" i="5"/>
  <c r="BZ283" i="5"/>
  <c r="DN83" i="5"/>
  <c r="FB83" i="5"/>
  <c r="BZ1189" i="5"/>
  <c r="DN686" i="5"/>
  <c r="FB686" i="5"/>
  <c r="FB383" i="5"/>
  <c r="FB1189" i="5"/>
  <c r="GP686" i="5"/>
  <c r="GP786" i="5"/>
  <c r="GP1089" i="5"/>
  <c r="A1193" i="5"/>
  <c r="A790" i="5"/>
  <c r="A893" i="5"/>
  <c r="A490" i="5"/>
  <c r="A993" i="5"/>
  <c r="A590" i="5"/>
  <c r="A287" i="5"/>
  <c r="A690" i="5"/>
  <c r="A387" i="5"/>
  <c r="A1093" i="5"/>
  <c r="A187" i="5"/>
  <c r="A1145" i="5"/>
  <c r="A1045" i="5"/>
  <c r="AL586" i="5"/>
  <c r="AL686" i="5"/>
  <c r="AL786" i="5"/>
  <c r="AL486" i="5"/>
  <c r="A442" i="5"/>
  <c r="A742" i="5"/>
  <c r="A642" i="5"/>
  <c r="A542" i="5"/>
  <c r="AL125" i="5"/>
  <c r="AN35" i="5"/>
  <c r="GQ1089" i="5" s="1"/>
  <c r="AL889" i="5"/>
  <c r="AL183" i="5"/>
  <c r="AL989" i="5"/>
  <c r="AL283" i="5"/>
  <c r="AL83" i="5"/>
  <c r="AL383" i="5"/>
  <c r="A339" i="5"/>
  <c r="A945" i="5"/>
  <c r="A845" i="5"/>
  <c r="A239" i="5"/>
  <c r="A139" i="5"/>
  <c r="A87" i="5"/>
  <c r="A38" i="5"/>
  <c r="CA383" i="5" l="1"/>
  <c r="DO686" i="5"/>
  <c r="DO786" i="5"/>
  <c r="FC1089" i="5"/>
  <c r="DO1089" i="5"/>
  <c r="DO183" i="5"/>
  <c r="CA686" i="5"/>
  <c r="DO383" i="5"/>
  <c r="DO83" i="5"/>
  <c r="FC183" i="5"/>
  <c r="DO989" i="5"/>
  <c r="FC586" i="5"/>
  <c r="GQ83" i="5"/>
  <c r="GQ283" i="5"/>
  <c r="GQ989" i="5"/>
  <c r="GQ1189" i="5"/>
  <c r="FC83" i="5"/>
  <c r="CA586" i="5"/>
  <c r="CA183" i="5"/>
  <c r="DO586" i="5"/>
  <c r="FC283" i="5"/>
  <c r="DO283" i="5"/>
  <c r="CA786" i="5"/>
  <c r="FC383" i="5"/>
  <c r="FC486" i="5"/>
  <c r="GQ183" i="5"/>
  <c r="FC1189" i="5"/>
  <c r="GQ383" i="5"/>
  <c r="AM1189" i="5"/>
  <c r="CA989" i="5"/>
  <c r="CA486" i="5"/>
  <c r="DO486" i="5"/>
  <c r="FC686" i="5"/>
  <c r="FC989" i="5"/>
  <c r="GQ686" i="5"/>
  <c r="GQ889" i="5"/>
  <c r="CA83" i="5"/>
  <c r="CA889" i="5"/>
  <c r="CA283" i="5"/>
  <c r="DO889" i="5"/>
  <c r="CA1189" i="5"/>
  <c r="DO1189" i="5"/>
  <c r="CA1089" i="5"/>
  <c r="FC786" i="5"/>
  <c r="FC889" i="5"/>
  <c r="GQ586" i="5"/>
  <c r="GQ486" i="5"/>
  <c r="GQ786" i="5"/>
  <c r="AM686" i="5"/>
  <c r="AM1089" i="5"/>
  <c r="A1092" i="5"/>
  <c r="A689" i="5"/>
  <c r="A1192" i="5"/>
  <c r="A789" i="5"/>
  <c r="A892" i="5"/>
  <c r="A489" i="5"/>
  <c r="A992" i="5"/>
  <c r="A186" i="5"/>
  <c r="A286" i="5"/>
  <c r="A386" i="5"/>
  <c r="A589" i="5"/>
  <c r="A1144" i="5"/>
  <c r="A1044" i="5"/>
  <c r="AM586" i="5"/>
  <c r="AM989" i="5"/>
  <c r="AM486" i="5"/>
  <c r="AM786" i="5"/>
  <c r="A441" i="5"/>
  <c r="A641" i="5"/>
  <c r="A741" i="5"/>
  <c r="A541" i="5"/>
  <c r="AM83" i="5"/>
  <c r="AM889" i="5"/>
  <c r="AM383" i="5"/>
  <c r="AM183" i="5"/>
  <c r="AM125" i="5"/>
  <c r="AO35" i="5"/>
  <c r="GR1189" i="5" s="1"/>
  <c r="AM283" i="5"/>
  <c r="A338" i="5"/>
  <c r="A944" i="5"/>
  <c r="A844" i="5"/>
  <c r="A238" i="5"/>
  <c r="A138" i="5"/>
  <c r="A86" i="5"/>
  <c r="A37" i="5"/>
  <c r="DP786" i="5" l="1"/>
  <c r="FD486" i="5"/>
  <c r="GR1089" i="5"/>
  <c r="CB383" i="5"/>
  <c r="FD586" i="5"/>
  <c r="CB786" i="5"/>
  <c r="DP586" i="5"/>
  <c r="FD1089" i="5"/>
  <c r="DP889" i="5"/>
  <c r="CB586" i="5"/>
  <c r="DP283" i="5"/>
  <c r="GR486" i="5"/>
  <c r="CB1189" i="5"/>
  <c r="DP486" i="5"/>
  <c r="DP183" i="5"/>
  <c r="DP989" i="5"/>
  <c r="DP1089" i="5"/>
  <c r="CB889" i="5"/>
  <c r="DP1189" i="5"/>
  <c r="FD889" i="5"/>
  <c r="FD686" i="5"/>
  <c r="GR283" i="5"/>
  <c r="GR686" i="5"/>
  <c r="GR889" i="5"/>
  <c r="CB283" i="5"/>
  <c r="CB83" i="5"/>
  <c r="CB1089" i="5"/>
  <c r="DP383" i="5"/>
  <c r="FD283" i="5"/>
  <c r="CB989" i="5"/>
  <c r="FD83" i="5"/>
  <c r="FD989" i="5"/>
  <c r="GR83" i="5"/>
  <c r="GR383" i="5"/>
  <c r="GR989" i="5"/>
  <c r="GS1189" i="5"/>
  <c r="GS989" i="5"/>
  <c r="GS1089" i="5"/>
  <c r="GS889" i="5"/>
  <c r="GS786" i="5"/>
  <c r="GS586" i="5"/>
  <c r="GS486" i="5"/>
  <c r="GS183" i="5"/>
  <c r="GS83" i="5"/>
  <c r="FE686" i="5"/>
  <c r="FE586" i="5"/>
  <c r="FE486" i="5"/>
  <c r="GS383" i="5"/>
  <c r="FE989" i="5"/>
  <c r="FE889" i="5"/>
  <c r="FE786" i="5"/>
  <c r="GS686" i="5"/>
  <c r="FE1189" i="5"/>
  <c r="GS283" i="5"/>
  <c r="FE1089" i="5"/>
  <c r="FE383" i="5"/>
  <c r="DQ586" i="5"/>
  <c r="FE283" i="5"/>
  <c r="DQ1089" i="5"/>
  <c r="DQ889" i="5"/>
  <c r="DQ686" i="5"/>
  <c r="DQ486" i="5"/>
  <c r="DQ383" i="5"/>
  <c r="DQ183" i="5"/>
  <c r="DQ989" i="5"/>
  <c r="DQ786" i="5"/>
  <c r="FE183" i="5"/>
  <c r="DQ1189" i="5"/>
  <c r="DQ83" i="5"/>
  <c r="CC1189" i="5"/>
  <c r="FE83" i="5"/>
  <c r="DQ283" i="5"/>
  <c r="CC889" i="5"/>
  <c r="CC83" i="5"/>
  <c r="CC586" i="5"/>
  <c r="CC183" i="5"/>
  <c r="CC989" i="5"/>
  <c r="CC383" i="5"/>
  <c r="CC1089" i="5"/>
  <c r="CC786" i="5"/>
  <c r="CC686" i="5"/>
  <c r="CC486" i="5"/>
  <c r="CC283" i="5"/>
  <c r="CB486" i="5"/>
  <c r="CB686" i="5"/>
  <c r="CB183" i="5"/>
  <c r="DP686" i="5"/>
  <c r="FD383" i="5"/>
  <c r="FD1189" i="5"/>
  <c r="DP83" i="5"/>
  <c r="FD183" i="5"/>
  <c r="FD786" i="5"/>
  <c r="GR183" i="5"/>
  <c r="GR586" i="5"/>
  <c r="GR786" i="5"/>
  <c r="AN786" i="5"/>
  <c r="AO1189" i="5"/>
  <c r="AO1089" i="5"/>
  <c r="AN1089" i="5"/>
  <c r="AN1189" i="5"/>
  <c r="A237" i="5"/>
  <c r="A991" i="5"/>
  <c r="A588" i="5"/>
  <c r="A1091" i="5"/>
  <c r="A688" i="5"/>
  <c r="A1191" i="5"/>
  <c r="A788" i="5"/>
  <c r="A385" i="5"/>
  <c r="A85" i="5"/>
  <c r="A488" i="5"/>
  <c r="A185" i="5"/>
  <c r="A891" i="5"/>
  <c r="A285" i="5"/>
  <c r="A1043" i="5"/>
  <c r="A1143" i="5"/>
  <c r="AN686" i="5"/>
  <c r="AN486" i="5"/>
  <c r="AO786" i="5"/>
  <c r="AO686" i="5"/>
  <c r="AO586" i="5"/>
  <c r="AO486" i="5"/>
  <c r="AN586" i="5"/>
  <c r="A36" i="5"/>
  <c r="A440" i="5"/>
  <c r="A540" i="5"/>
  <c r="A640" i="5"/>
  <c r="A740" i="5"/>
  <c r="AN125" i="5"/>
  <c r="AM126" i="5" s="1"/>
  <c r="AM127" i="5" s="1"/>
  <c r="AO83" i="5"/>
  <c r="AO989" i="5"/>
  <c r="AO889" i="5"/>
  <c r="AO383" i="5"/>
  <c r="AO283" i="5"/>
  <c r="AO183" i="5"/>
  <c r="AN183" i="5"/>
  <c r="AN83" i="5"/>
  <c r="AN383" i="5"/>
  <c r="AN283" i="5"/>
  <c r="AN889" i="5"/>
  <c r="AN989" i="5"/>
  <c r="A337" i="5"/>
  <c r="A943" i="5"/>
  <c r="A843" i="5"/>
  <c r="A137" i="5"/>
  <c r="A890" i="5" l="1"/>
  <c r="A487" i="5"/>
  <c r="A990" i="5"/>
  <c r="A587" i="5"/>
  <c r="A1090" i="5"/>
  <c r="A687" i="5"/>
  <c r="A787" i="5"/>
  <c r="A384" i="5"/>
  <c r="A1190" i="5"/>
  <c r="A184" i="5"/>
  <c r="A284" i="5"/>
  <c r="A1042" i="5"/>
  <c r="A1142" i="5"/>
  <c r="AK126" i="5"/>
  <c r="AK127" i="5" s="1"/>
  <c r="A739" i="5"/>
  <c r="A639" i="5"/>
  <c r="A439" i="5"/>
  <c r="A539" i="5"/>
  <c r="AN126" i="5"/>
  <c r="AN127" i="5" s="1"/>
  <c r="AA126" i="5"/>
  <c r="AA127" i="5" s="1"/>
  <c r="AE126" i="5"/>
  <c r="AE127" i="5" s="1"/>
  <c r="R126" i="5"/>
  <c r="R127" i="5" s="1"/>
  <c r="P126" i="5"/>
  <c r="P127" i="5" s="1"/>
  <c r="AF126" i="5"/>
  <c r="AF127" i="5" s="1"/>
  <c r="L126" i="5"/>
  <c r="L127" i="5" s="1"/>
  <c r="C126" i="5"/>
  <c r="C127" i="5" s="1"/>
  <c r="I126" i="5"/>
  <c r="I127" i="5" s="1"/>
  <c r="O126" i="5"/>
  <c r="O127" i="5" s="1"/>
  <c r="AJ126" i="5"/>
  <c r="AJ127" i="5" s="1"/>
  <c r="X126" i="5"/>
  <c r="X127" i="5" s="1"/>
  <c r="K126" i="5"/>
  <c r="K127" i="5" s="1"/>
  <c r="V126" i="5"/>
  <c r="V127" i="5" s="1"/>
  <c r="AL126" i="5"/>
  <c r="AL127" i="5" s="1"/>
  <c r="W126" i="5"/>
  <c r="W127" i="5" s="1"/>
  <c r="E126" i="5"/>
  <c r="E127" i="5" s="1"/>
  <c r="S126" i="5"/>
  <c r="S127" i="5" s="1"/>
  <c r="G126" i="5"/>
  <c r="G127" i="5" s="1"/>
  <c r="Y126" i="5"/>
  <c r="Y127" i="5" s="1"/>
  <c r="D126" i="5"/>
  <c r="D127" i="5" s="1"/>
  <c r="AH126" i="5"/>
  <c r="AH127" i="5" s="1"/>
  <c r="H126" i="5"/>
  <c r="H127" i="5" s="1"/>
  <c r="F126" i="5"/>
  <c r="F127" i="5" s="1"/>
  <c r="AI126" i="5"/>
  <c r="AI127" i="5" s="1"/>
  <c r="Z126" i="5"/>
  <c r="Z127" i="5" s="1"/>
  <c r="B126" i="5"/>
  <c r="B127" i="5" s="1"/>
  <c r="J126" i="5"/>
  <c r="J127" i="5" s="1"/>
  <c r="AG126" i="5"/>
  <c r="AG127" i="5" s="1"/>
  <c r="U126" i="5"/>
  <c r="U127" i="5" s="1"/>
  <c r="AB126" i="5"/>
  <c r="AB127" i="5" s="1"/>
  <c r="AD126" i="5"/>
  <c r="AD127" i="5" s="1"/>
  <c r="N126" i="5"/>
  <c r="N127" i="5" s="1"/>
  <c r="Q126" i="5"/>
  <c r="Q127" i="5" s="1"/>
  <c r="T126" i="5"/>
  <c r="T127" i="5" s="1"/>
  <c r="M126" i="5"/>
  <c r="M127" i="5" s="1"/>
  <c r="AC126" i="5"/>
  <c r="AC127" i="5" s="1"/>
  <c r="A942" i="5"/>
  <c r="A842" i="5"/>
  <c r="A336" i="5"/>
  <c r="A136" i="5"/>
  <c r="A236" i="5"/>
  <c r="A84" i="5"/>
  <c r="Q1242" i="5" l="1"/>
  <c r="U1242" i="5"/>
  <c r="AI1242" i="5"/>
  <c r="AH1242" i="5"/>
  <c r="E12" i="5" s="1"/>
  <c r="Z1242" i="5"/>
  <c r="G12" i="5" s="1"/>
  <c r="V1242" i="5"/>
  <c r="H12" i="5" s="1"/>
  <c r="AA1242" i="5"/>
  <c r="F1242" i="5"/>
  <c r="L12" i="5" s="1"/>
  <c r="B1242" i="5"/>
  <c r="AL1242" i="5"/>
  <c r="D12" i="5" s="1"/>
  <c r="S1242" i="5"/>
  <c r="AC1242" i="5"/>
  <c r="N1242" i="5"/>
  <c r="J12" i="5" s="1"/>
  <c r="AG1242" i="5"/>
  <c r="D1242" i="5"/>
  <c r="E1242" i="5"/>
  <c r="K1242" i="5"/>
  <c r="I1242" i="5"/>
  <c r="P1242" i="5"/>
  <c r="O1242" i="5"/>
  <c r="M1242" i="5"/>
  <c r="AD1242" i="5"/>
  <c r="F12" i="5" s="1"/>
  <c r="J1242" i="5"/>
  <c r="K12" i="5" s="1"/>
  <c r="K16" i="5" s="1"/>
  <c r="Y1242" i="5"/>
  <c r="W1242" i="5"/>
  <c r="X1242" i="5"/>
  <c r="C1242" i="5"/>
  <c r="R1242" i="5"/>
  <c r="I12" i="5" s="1"/>
  <c r="AK1242" i="5"/>
  <c r="AF1242" i="5"/>
  <c r="T1242" i="5"/>
  <c r="AB1242" i="5"/>
  <c r="H1242" i="5"/>
  <c r="G1242" i="5"/>
  <c r="AJ1242" i="5"/>
  <c r="L1242" i="5"/>
  <c r="AE1242" i="5"/>
  <c r="M12" i="5" l="1"/>
  <c r="M16" i="5" s="1"/>
</calcChain>
</file>

<file path=xl/sharedStrings.xml><?xml version="1.0" encoding="utf-8"?>
<sst xmlns="http://schemas.openxmlformats.org/spreadsheetml/2006/main" count="14871" uniqueCount="186">
  <si>
    <t>Months of Development</t>
  </si>
  <si>
    <t>Age to Age Factors</t>
  </si>
  <si>
    <t>3 Yr Wtd Avg</t>
  </si>
  <si>
    <t>Tail</t>
  </si>
  <si>
    <t>Age-Ult</t>
  </si>
  <si>
    <t>Selected</t>
  </si>
  <si>
    <t>Ultimate $</t>
  </si>
  <si>
    <t>Ultimate DCCE</t>
  </si>
  <si>
    <t>DCCE Age-Ult</t>
  </si>
  <si>
    <t>For Department Use Only</t>
  </si>
  <si>
    <t>Click button below to unprotect all sheets of this file.</t>
  </si>
  <si>
    <t>Click button below to reprotect all sheets of this file.</t>
  </si>
  <si>
    <t>Enter Edition Date here=&gt;</t>
  </si>
  <si>
    <t>Click button below to update footers for each sheet of the application with new edition date.</t>
  </si>
  <si>
    <t>Check to ensure that each sheet's print preview shows the correct edition date.</t>
  </si>
  <si>
    <t>Click button below to hide sheets that are for Department use only, i.e. Input sheet.</t>
  </si>
  <si>
    <t>(Note: Run macro explicitly from Developer menu to unhide sheet.)</t>
  </si>
  <si>
    <t>3 Yr Avg</t>
  </si>
  <si>
    <t>Selected LDFs</t>
  </si>
  <si>
    <t>Ultimate #</t>
  </si>
  <si>
    <t>Ultimate DCCE Ratio</t>
  </si>
  <si>
    <t>Data Aggregation Method for Loss &amp; DCCE Development</t>
  </si>
  <si>
    <t>Policy Year</t>
  </si>
  <si>
    <t>AggMethod</t>
  </si>
  <si>
    <t>Exhibit 7</t>
  </si>
  <si>
    <t>Is the current NAIC categorical split of LAE (DCCE/A&amp;OE) used in this application?</t>
  </si>
  <si>
    <t>http://www.insurance.ca.gov/0250-insurers/0800-rate-filings/</t>
  </si>
  <si>
    <t>Non-Catastrophe Reported Claim Count Development - Quarterly Triangles</t>
  </si>
  <si>
    <t>State of California</t>
  </si>
  <si>
    <t>Department of Insurance (CDI)</t>
  </si>
  <si>
    <t>Select Exhibits to Print</t>
  </si>
  <si>
    <t>Company:</t>
  </si>
  <si>
    <t>Line:</t>
  </si>
  <si>
    <t>Completed by:</t>
  </si>
  <si>
    <t>Date:</t>
  </si>
  <si>
    <r>
      <t xml:space="preserve">CDI File # </t>
    </r>
    <r>
      <rPr>
        <b/>
        <i/>
        <sz val="11"/>
        <color theme="1"/>
        <rFont val="Calibri"/>
        <family val="2"/>
      </rPr>
      <t>(Department Use Only)</t>
    </r>
    <r>
      <rPr>
        <b/>
        <sz val="11"/>
        <color theme="1"/>
        <rFont val="Calibri"/>
        <family val="2"/>
        <scheme val="minor"/>
      </rPr>
      <t>:</t>
    </r>
  </si>
  <si>
    <t>Y/N Indicator</t>
  </si>
  <si>
    <t>Line Type</t>
  </si>
  <si>
    <t>General Line (Page 1)</t>
  </si>
  <si>
    <t>Y/N/na Indicator</t>
  </si>
  <si>
    <t>Y</t>
  </si>
  <si>
    <t>Commercial</t>
  </si>
  <si>
    <t>N</t>
  </si>
  <si>
    <t>Personal</t>
  </si>
  <si>
    <t>Aircraft</t>
  </si>
  <si>
    <t>n/a</t>
  </si>
  <si>
    <t>Allied Lines</t>
  </si>
  <si>
    <t>Auto Liability and Physical Damage</t>
  </si>
  <si>
    <t>Boiler &amp; Machinery</t>
  </si>
  <si>
    <t>Burglary &amp; Theft</t>
  </si>
  <si>
    <t>Commercial Auto Liability</t>
  </si>
  <si>
    <t>Earthquake</t>
  </si>
  <si>
    <t>Commercial Auto Physical Damage</t>
  </si>
  <si>
    <t>Farmowners</t>
  </si>
  <si>
    <t>Commercial Multiple Peril (Combined)</t>
  </si>
  <si>
    <t>Fidelity</t>
  </si>
  <si>
    <t>Commercial Multiple Peril (Liability)</t>
  </si>
  <si>
    <t>Fire</t>
  </si>
  <si>
    <t>Commercial Multiple Peril (Non-Liability)</t>
  </si>
  <si>
    <t>Flood</t>
  </si>
  <si>
    <t>Homeowners</t>
  </si>
  <si>
    <t>Earthquake w/consideration for the cost of reinsurance</t>
  </si>
  <si>
    <t>12.0R</t>
  </si>
  <si>
    <t>Farmowners Multiple Peril</t>
  </si>
  <si>
    <t>Inland Marine</t>
  </si>
  <si>
    <t>Medical Malpractice</t>
  </si>
  <si>
    <t>Multiple Peril</t>
  </si>
  <si>
    <t>Other Liability</t>
  </si>
  <si>
    <t>Homeowners Multiple Peril</t>
  </si>
  <si>
    <t>Products Liability</t>
  </si>
  <si>
    <t>Surety</t>
  </si>
  <si>
    <t>Medical Malpractice (Claims-Made)</t>
  </si>
  <si>
    <t>Medical Malpractice (Occurrence)</t>
  </si>
  <si>
    <t>Medical Malpractice - incl. reinsurance costs</t>
  </si>
  <si>
    <t>11.0R</t>
  </si>
  <si>
    <t>Medical Malpractice (Claims-Made) - incl. reinsurance costs</t>
  </si>
  <si>
    <t>11.2R</t>
  </si>
  <si>
    <t>Medical Malpractice (Occurrence) - incl. reinsurance costs</t>
  </si>
  <si>
    <t>11.1R</t>
  </si>
  <si>
    <t>Other Liability (Claims-Made)</t>
  </si>
  <si>
    <t>Other Liability (Occurrence)</t>
  </si>
  <si>
    <t>Private Passenger Auto Liability</t>
  </si>
  <si>
    <t>Private Passenger Auto Physical Damage</t>
  </si>
  <si>
    <t>Products Liability (Claims-Made)</t>
  </si>
  <si>
    <t>Products Liability (Occurrence)</t>
  </si>
  <si>
    <t>Detailed Line Description/AS Line Number (Page 1)</t>
  </si>
  <si>
    <t>Data Aggregation Method (Page 1)</t>
  </si>
  <si>
    <t>Combo Box controls listed to the right on this row, if applicable=&gt;</t>
  </si>
  <si>
    <t>(If no, provide explanation in Filing Memorandum.  Include a time line as to when compliance</t>
  </si>
  <si>
    <t>with CCR §2644.8 will be achieved.)</t>
  </si>
  <si>
    <t>Company Name:</t>
  </si>
  <si>
    <t>General Line :</t>
  </si>
  <si>
    <t>(DEPARTMENT USE ONLY)</t>
  </si>
  <si>
    <t>Error Messages, if Any, Associated with General to the Left</t>
  </si>
  <si>
    <t>Exhibits to Print (Page 1)</t>
  </si>
  <si>
    <t>RangeNames</t>
  </si>
  <si>
    <t>Edition_Date</t>
  </si>
  <si>
    <t>Co_Name</t>
  </si>
  <si>
    <t>General_Line</t>
  </si>
  <si>
    <t>CDI_FileNo</t>
  </si>
  <si>
    <t>Completed_By</t>
  </si>
  <si>
    <t>Completed_Date</t>
  </si>
  <si>
    <t>Password:</t>
  </si>
  <si>
    <t>1)</t>
  </si>
  <si>
    <t>2)</t>
  </si>
  <si>
    <t>3)</t>
  </si>
  <si>
    <t>4)</t>
  </si>
  <si>
    <t>(Not Used)</t>
  </si>
  <si>
    <r>
      <t xml:space="preserve">Areas of insurer input are generally identified with </t>
    </r>
    <r>
      <rPr>
        <b/>
        <sz val="11"/>
        <color rgb="FF0000FF"/>
        <rFont val="Calibri"/>
        <family val="2"/>
      </rPr>
      <t>blue font text</t>
    </r>
    <r>
      <rPr>
        <sz val="11"/>
        <color theme="1"/>
        <rFont val="Calibri"/>
        <family val="2"/>
        <scheme val="minor"/>
      </rPr>
      <t xml:space="preserve"> and/or light blue outlined boxes. </t>
    </r>
  </si>
  <si>
    <t>5)</t>
  </si>
  <si>
    <t>6)</t>
  </si>
  <si>
    <t>Refer to the complete Prior Approval Rate Filing Instructions for additional information.</t>
  </si>
  <si>
    <t>GENERAL INFORMATION</t>
  </si>
  <si>
    <t>(Enter name of each coverage/form/program included in this application. Otherwise, enter a blank. Do not skip coverages.</t>
  </si>
  <si>
    <r>
      <t>Most Recent Fiscal Period in Loss Development Data</t>
    </r>
    <r>
      <rPr>
        <i/>
        <sz val="9"/>
        <color theme="1"/>
        <rFont val="Calibri"/>
        <family val="2"/>
        <scheme val="minor"/>
      </rPr>
      <t xml:space="preserve"> (Enter in YYYYQ format.)</t>
    </r>
  </si>
  <si>
    <t>Line Type:</t>
  </si>
  <si>
    <t>Coverage/Form/Program</t>
  </si>
  <si>
    <t>Detailed Line Description(s)</t>
  </si>
  <si>
    <t>Fire &amp; Allied Lines</t>
  </si>
  <si>
    <t>Detailed Line Description(s) Converter</t>
  </si>
  <si>
    <t>(Index to text)</t>
  </si>
  <si>
    <t>Detailed Line Description for Selected General Line</t>
  </si>
  <si>
    <t>Confirm that Exhibit 7 - Reported Claim Counts include Closed without Payments.</t>
  </si>
  <si>
    <t>Confirm that Exhibit 7 - Paid Claim Counts include both open and closed paid claims.</t>
  </si>
  <si>
    <t>Non-Catastrophe Incurred Loss &amp; DCCE Development - Quarterly Triangles</t>
  </si>
  <si>
    <t>Non-Catastrophe Incurred Loss Development - Quarterly Triangles</t>
  </si>
  <si>
    <t>Non-Catastrophe Incurred DCCE Development - Quarterly Triangles</t>
  </si>
  <si>
    <t>Non-Catastrophe Incurred DCCE to Incurred Loss Ratio Development - Quarterly Triangles</t>
  </si>
  <si>
    <t>Non-Catastrophe Paid Loss &amp; DCCE Development - Quarterly Triangles</t>
  </si>
  <si>
    <t>Non-Catastrophe Paid Loss Development - Quarterly Triangles</t>
  </si>
  <si>
    <t>Non-Catastrophe Paid DCCE Development - Quarterly Triangles</t>
  </si>
  <si>
    <t>Non-Catastrophe Paid DCCE to Paid Loss Ratio Development - Quarterly Triangles</t>
  </si>
  <si>
    <t>Non-Catastrophe Closed Without Payment Claim Count Development - Quarterly Triangles</t>
  </si>
  <si>
    <t>Year Ending</t>
  </si>
  <si>
    <t>Paid Loss &amp; DCCE</t>
  </si>
  <si>
    <t>Paid Loss</t>
  </si>
  <si>
    <t>Incurred Loss &amp; DCCE</t>
  </si>
  <si>
    <t>Ult Paid Loss &amp; DCCE</t>
  </si>
  <si>
    <t>Ult Paid Loss</t>
  </si>
  <si>
    <t>Ult Incurred Loss &amp; DCCE</t>
  </si>
  <si>
    <t>Ult Incurred Loss</t>
  </si>
  <si>
    <t>Ult Paid DCCE Dollar</t>
  </si>
  <si>
    <t>Ult Paid DCCE Ratio</t>
  </si>
  <si>
    <t>Ult Incurred DCCE Dollar</t>
  </si>
  <si>
    <t>Ult Incurred DCCE Ratio</t>
  </si>
  <si>
    <t>Paid DCCE</t>
  </si>
  <si>
    <t>Incurred DCCE</t>
  </si>
  <si>
    <t>Does the Company track DCCE Development Data on an incurred basis?</t>
  </si>
  <si>
    <t>Does Exhibit 7 - Paid Claim Counts include Closed without Payments?</t>
  </si>
  <si>
    <t>Non-Catastrophe Closed With Payment Claim Count Development - Quarterly Triangles</t>
  </si>
  <si>
    <t>Non-Catastrophe Paid Claim Count Development - Quarterly Triangles</t>
  </si>
  <si>
    <t>Paid - Loss &amp; DCCE</t>
  </si>
  <si>
    <t>Paid - Pure Loss</t>
  </si>
  <si>
    <t>Incurred - Loss &amp; DCCE</t>
  </si>
  <si>
    <t>Incurred - Pure Loss</t>
  </si>
  <si>
    <t>Paid - DCCE Dollar</t>
  </si>
  <si>
    <t>Incurred - DCCE Dollar</t>
  </si>
  <si>
    <t>Selected Ult Loss</t>
  </si>
  <si>
    <t>Incurred Loss</t>
  </si>
  <si>
    <t>Note:  For information on populating the application in its entirety, including the Prior Approval Rate Application, Prior Approval Rate Template, Standard Exhibits Template, and Supplemental Quarterly Development Template, refer to the complete Prior Approval Rate Filing Instructions posted in PDF format on the CDI website, below:</t>
  </si>
  <si>
    <r>
      <rPr>
        <sz val="11"/>
        <color theme="1"/>
        <rFont val="Calibri"/>
        <family val="2"/>
      </rPr>
      <t>If electing to develop losses quarterly, the Supplemental Quarterly Development Template for Exhibit 7 is</t>
    </r>
    <r>
      <rPr>
        <sz val="11"/>
        <color theme="1"/>
        <rFont val="Calibri"/>
        <family val="2"/>
        <scheme val="minor"/>
      </rPr>
      <t xml:space="preserve"> required to be completed for each coverage (e.g., BI, PD, MP, UM, COLL, COMP, etc.), form (e.g., HO-3, HO-4, HO-6, etc.) or program (e.g., Auto Dealers, Garagekeepers, Truckers/Motor Carriers, etc.) separately identified in the </t>
    </r>
    <r>
      <rPr>
        <i/>
        <sz val="11"/>
        <color theme="1"/>
        <rFont val="Calibri"/>
        <family val="2"/>
        <scheme val="minor"/>
      </rPr>
      <t>Prior Approval Rate Template</t>
    </r>
    <r>
      <rPr>
        <sz val="11"/>
        <color theme="1"/>
        <rFont val="Calibri"/>
        <family val="2"/>
        <scheme val="minor"/>
      </rPr>
      <t>. For each new filing submitted, download a new template - do not "recycle" a template from a previously approved filing.</t>
    </r>
  </si>
  <si>
    <t>In addition to identifying the coverage, forms or programs included in this template, enter the insurer information common to all coverages in the "1.General" page, including, but not limited to: Company Name; General Line; Data Aggregation Method used (accident quarter, report quarter, policy quarter); Most Recent Fiscal Period in Development Data.</t>
  </si>
  <si>
    <t>Triangles are required for paid loss &amp; DCCE, paid loss, paid DCCE, incurred loss &amp; DCCE, incurred loss, incurred DCCE (if tracked), reported claim count, paid claim counts, closed with payment claim counts, and closed without payment claim counts.</t>
  </si>
  <si>
    <t>SUPPLEMENTAL QUARTERLY DEVELOPMENT TEMPLATE</t>
  </si>
  <si>
    <t>Instructions for Completing the</t>
  </si>
  <si>
    <t>Supplemental Quarterly Development Template</t>
  </si>
  <si>
    <t>If there are over five coverages/forms/programs, then additional Supplemental Quarterly Development Templates must be submitted.  The coverages/forms/programs must be in the same order as in the Prior Approval Rate Template and Standard Exhibits Template.</t>
  </si>
  <si>
    <t>Paid - DCCE (by Ratio)</t>
  </si>
  <si>
    <t>Incurred - DCCE (by Ratio)</t>
  </si>
  <si>
    <t>Non-Catastrophe Loss &amp; DCCE Development</t>
  </si>
  <si>
    <t>Fire, Allied Lines &amp; Other Liability</t>
  </si>
  <si>
    <t>Fire &amp; Other Liability</t>
  </si>
  <si>
    <t>Allied Lines &amp; Other Liability</t>
  </si>
  <si>
    <t>Accident Quarter Data</t>
  </si>
  <si>
    <t>Report Quarter Data (Claims-Made policies only)</t>
  </si>
  <si>
    <t>Policy Quarter Data (Multi-Year policies only)</t>
  </si>
  <si>
    <t>Products Liability &amp; Other Liability</t>
  </si>
  <si>
    <t>6/5/2023</t>
  </si>
  <si>
    <t>Laura Campbell</t>
  </si>
  <si>
    <t>State Farm Mutual Automobile Insurance Company</t>
  </si>
  <si>
    <t>Yes</t>
  </si>
  <si>
    <t>No</t>
  </si>
  <si>
    <t>muBiSSC0</t>
  </si>
  <si>
    <t>Misc. Damage</t>
  </si>
  <si>
    <t>Misc. Liability</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</si>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</sst>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_);\(#,##0.000\)"/>
    <numFmt numFmtId="165" formatCode="0.0%"/>
    <numFmt numFmtId="166" formatCode="0_);\(0\)"/>
    <numFmt numFmtId="167" formatCode="m/d/yyyy;@"/>
    <numFmt numFmtId="168" formatCode="mm/dd/yy;@"/>
  </numFmts>
  <fonts count="25" x14ac:knownFonts="1">
    <font>
      <sz val="11"/>
      <color theme="1"/>
      <name val="Calibri"/>
      <family val="2"/>
      <scheme val="minor"/>
    </font>
    <font>
      <sz val="11"/>
      <color theme="1"/>
      <name val="Calibri"/>
      <family val="2"/>
      <scheme val="minor"/>
    </font>
    <font>
      <b/>
      <sz val="11"/>
      <color theme="1"/>
      <name val="Calibri"/>
      <family val="2"/>
      <scheme val="minor"/>
    </font>
    <font>
      <b/>
      <sz val="11"/>
      <color rgb="FF0000FF"/>
      <name val="Calibri"/>
      <family val="2"/>
      <scheme val="minor"/>
    </font>
    <font>
      <b/>
      <i/>
      <sz val="11"/>
      <name val="Calibri"/>
      <family val="2"/>
      <scheme val="minor"/>
    </font>
    <font>
      <sz val="11"/>
      <color rgb="FF0000FF"/>
      <name val="Calibri"/>
      <family val="2"/>
      <scheme val="minor"/>
    </font>
    <font>
      <b/>
      <sz val="11"/>
      <name val="Calibri"/>
      <family val="2"/>
      <scheme val="minor"/>
    </font>
    <font>
      <sz val="11"/>
      <name val="Calibri"/>
      <family val="2"/>
      <scheme val="minor"/>
    </font>
    <font>
      <b/>
      <i/>
      <sz val="11"/>
      <color theme="1"/>
      <name val="Calibri"/>
      <family val="2"/>
      <scheme val="minor"/>
    </font>
    <font>
      <b/>
      <sz val="16"/>
      <color theme="1"/>
      <name val="Calibri"/>
      <family val="2"/>
      <scheme val="minor"/>
    </font>
    <font>
      <b/>
      <sz val="16"/>
      <name val="Calibri"/>
      <family val="2"/>
      <scheme val="minor"/>
    </font>
    <font>
      <b/>
      <sz val="16"/>
      <color rgb="FF0000FF"/>
      <name val="Calibri"/>
      <family val="2"/>
      <scheme val="minor"/>
    </font>
    <font>
      <b/>
      <sz val="11"/>
      <color rgb="FFC00000"/>
      <name val="Calibri"/>
      <family val="2"/>
      <scheme val="minor"/>
    </font>
    <font>
      <sz val="11"/>
      <color rgb="FF000000"/>
      <name val="Calibri"/>
      <family val="2"/>
    </font>
    <font>
      <i/>
      <sz val="9"/>
      <color theme="1"/>
      <name val="Calibri"/>
      <family val="2"/>
      <scheme val="minor"/>
    </font>
    <font>
      <b/>
      <sz val="20"/>
      <color theme="1"/>
      <name val="Calibri"/>
      <family val="2"/>
      <scheme val="minor"/>
    </font>
    <font>
      <b/>
      <i/>
      <sz val="12"/>
      <color theme="1"/>
      <name val="Calibri"/>
      <family val="2"/>
      <scheme val="minor"/>
    </font>
    <font>
      <u/>
      <sz val="11"/>
      <color theme="10"/>
      <name val="Calibri"/>
      <family val="2"/>
      <scheme val="minor"/>
    </font>
    <font>
      <b/>
      <i/>
      <u/>
      <sz val="12"/>
      <color theme="10"/>
      <name val="Calibri"/>
      <family val="2"/>
      <scheme val="minor"/>
    </font>
    <font>
      <b/>
      <sz val="18"/>
      <color theme="1"/>
      <name val="Calibri"/>
      <family val="2"/>
      <scheme val="minor"/>
    </font>
    <font>
      <b/>
      <i/>
      <sz val="11"/>
      <color theme="1"/>
      <name val="Calibri"/>
      <family val="2"/>
    </font>
    <font>
      <b/>
      <sz val="11"/>
      <color rgb="FF7030A0"/>
      <name val="Calibri"/>
      <family val="2"/>
      <scheme val="minor"/>
    </font>
    <font>
      <b/>
      <sz val="11"/>
      <color rgb="FF0000FF"/>
      <name val="Calibri"/>
      <family val="2"/>
    </font>
    <font>
      <i/>
      <sz val="11"/>
      <color theme="1"/>
      <name val="Calibri"/>
      <family val="2"/>
      <scheme val="minor"/>
    </font>
    <font>
      <sz val="11"/>
      <color theme="1"/>
      <name val="Calibri"/>
      <family val="2"/>
    </font>
  </fonts>
  <fills count="5">
    <fill>
      <patternFill patternType="none"/>
    </fill>
    <fill>
      <patternFill patternType="gray125"/>
    </fill>
    <fill>
      <patternFill patternType="solid">
        <fgColor theme="0" tint="-0.14999847407452621"/>
        <bgColor indexed="64"/>
      </patternFill>
    </fill>
    <fill>
      <patternFill patternType="solid">
        <fgColor theme="8" tint="0.79998168889431442"/>
        <bgColor indexed="64"/>
      </patternFill>
    </fill>
    <fill>
      <patternFill patternType="solid">
        <fgColor theme="8" tint="0.59999389629810485"/>
        <bgColor indexed="64"/>
      </patternFill>
    </fill>
  </fills>
  <borders count="30">
    <border>
      <left/>
      <right/>
      <top/>
      <bottom/>
      <diagonal/>
    </border>
    <border>
      <left/>
      <right/>
      <top/>
      <bottom style="thin">
        <color indexed="64"/>
      </bottom>
      <diagonal/>
    </border>
    <border>
      <left/>
      <right/>
      <top/>
      <bottom style="medium">
        <color indexed="64"/>
      </bottom>
      <diagonal/>
    </border>
    <border>
      <left/>
      <right/>
      <top style="medium">
        <color indexed="64"/>
      </top>
      <bottom style="medium">
        <color indexed="64"/>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indexed="64"/>
      </left>
      <right style="thin">
        <color indexed="64"/>
      </right>
      <top style="thin">
        <color indexed="64"/>
      </top>
      <bottom style="thin">
        <color indexed="64"/>
      </bottom>
      <diagonal/>
    </border>
    <border>
      <left style="medium">
        <color indexed="64"/>
      </left>
      <right/>
      <top/>
      <bottom style="medium">
        <color indexed="64"/>
      </bottom>
      <diagonal/>
    </border>
    <border>
      <left style="thin">
        <color theme="4" tint="0.59996337778862885"/>
      </left>
      <right/>
      <top style="thin">
        <color theme="4" tint="0.59996337778862885"/>
      </top>
      <bottom style="thin">
        <color theme="4" tint="0.59996337778862885"/>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right/>
      <top style="thin">
        <color indexed="64"/>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theme="4" tint="0.59996337778862885"/>
      </top>
      <bottom style="thin">
        <color theme="4" tint="0.59996337778862885"/>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3" tint="0.79998168889431442"/>
      </left>
      <right style="thin">
        <color theme="3" tint="0.79998168889431442"/>
      </right>
      <top style="thin">
        <color theme="3" tint="0.79998168889431442"/>
      </top>
      <bottom style="thin">
        <color theme="3" tint="0.79998168889431442"/>
      </bottom>
      <diagonal/>
    </border>
  </borders>
  <cellStyleXfs count="5">
    <xf numFmtId="0" fontId="0"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7" fillId="0" borderId="0" applyNumberFormat="0" applyFill="0" applyBorder="0" applyAlignment="0" applyProtection="0"/>
  </cellStyleXfs>
  <cellXfs count="162">
    <xf numFmtId="0" fontId="0" fillId="0" borderId="0" xfId="0"/>
    <xf numFmtId="0" fontId="0" fillId="0" borderId="0" xfId="0" applyAlignment="1">
      <alignment horizontal="centerContinuous"/>
    </xf>
    <xf numFmtId="0" fontId="2" fillId="0" borderId="0" xfId="0" applyFont="1"/>
    <xf numFmtId="0" fontId="2" fillId="0" borderId="0" xfId="0" applyFont="1" applyAlignment="1">
      <alignment horizontal="center" vertical="center"/>
    </xf>
    <xf numFmtId="0" fontId="0" fillId="0" borderId="0" xfId="0" applyAlignment="1">
      <alignment vertical="center"/>
    </xf>
    <xf numFmtId="0" fontId="0" fillId="0" borderId="0" xfId="0" applyAlignment="1">
      <alignment horizontal="centerContinuous" vertical="center"/>
    </xf>
    <xf numFmtId="0" fontId="2" fillId="0" borderId="0" xfId="0" applyFont="1" applyAlignment="1">
      <alignment horizontal="centerContinuous" vertical="center"/>
    </xf>
    <xf numFmtId="37" fontId="5" fillId="0" borderId="4" xfId="0" applyNumberFormat="1" applyFont="1" applyBorder="1" applyAlignment="1" applyProtection="1">
      <alignment vertical="center"/>
      <protection locked="0"/>
    </xf>
    <xf numFmtId="37" fontId="5" fillId="2" borderId="0" xfId="0" applyNumberFormat="1" applyFont="1" applyFill="1" applyAlignment="1">
      <alignment vertical="center"/>
    </xf>
    <xf numFmtId="0" fontId="0" fillId="0" borderId="0" xfId="0" applyAlignment="1">
      <alignment horizontal="left"/>
    </xf>
    <xf numFmtId="164" fontId="2" fillId="0" borderId="0" xfId="0" applyNumberFormat="1" applyFont="1"/>
    <xf numFmtId="0" fontId="2" fillId="0" borderId="1" xfId="0" applyFont="1" applyBorder="1" applyAlignment="1">
      <alignment horizontal="center" vertical="center"/>
    </xf>
    <xf numFmtId="0" fontId="10" fillId="0" borderId="0" xfId="0" applyFont="1" applyAlignment="1">
      <alignment horizontal="centerContinuous"/>
    </xf>
    <xf numFmtId="0" fontId="11" fillId="0" borderId="0" xfId="0" applyFont="1" applyAlignment="1">
      <alignment horizontal="centerContinuous"/>
    </xf>
    <xf numFmtId="164" fontId="0" fillId="0" borderId="0" xfId="0" applyNumberFormat="1"/>
    <xf numFmtId="0" fontId="2" fillId="0" borderId="0" xfId="0" applyFont="1" applyAlignment="1">
      <alignment horizontal="right" vertical="center"/>
    </xf>
    <xf numFmtId="0" fontId="2" fillId="0" borderId="0" xfId="0" applyFont="1" applyAlignment="1">
      <alignment vertical="center"/>
    </xf>
    <xf numFmtId="37" fontId="2" fillId="0" borderId="0" xfId="0" applyNumberFormat="1" applyFont="1" applyAlignment="1">
      <alignment vertical="center"/>
    </xf>
    <xf numFmtId="0" fontId="9" fillId="0" borderId="0" xfId="0" applyFont="1" applyAlignment="1">
      <alignment vertical="center"/>
    </xf>
    <xf numFmtId="0" fontId="8" fillId="0" borderId="0" xfId="0" applyFont="1" applyAlignment="1">
      <alignment vertical="center"/>
    </xf>
    <xf numFmtId="0" fontId="2" fillId="2" borderId="0" xfId="0" applyFont="1" applyFill="1"/>
    <xf numFmtId="164" fontId="2" fillId="0" borderId="14" xfId="0" applyNumberFormat="1" applyFont="1" applyBorder="1"/>
    <xf numFmtId="164" fontId="6" fillId="0" borderId="14" xfId="0" applyNumberFormat="1" applyFont="1" applyBorder="1"/>
    <xf numFmtId="0" fontId="4" fillId="0" borderId="0" xfId="0" applyFont="1" applyAlignment="1">
      <alignment vertical="center"/>
    </xf>
    <xf numFmtId="164" fontId="2" fillId="0" borderId="3" xfId="0" applyNumberFormat="1" applyFont="1" applyBorder="1"/>
    <xf numFmtId="164" fontId="2" fillId="0" borderId="10" xfId="0" applyNumberFormat="1" applyFont="1" applyBorder="1"/>
    <xf numFmtId="10" fontId="7" fillId="0" borderId="0" xfId="1" applyNumberFormat="1" applyFont="1" applyBorder="1" applyAlignment="1" applyProtection="1">
      <alignment vertical="center"/>
    </xf>
    <xf numFmtId="0" fontId="6" fillId="2" borderId="0" xfId="0" applyFont="1" applyFill="1"/>
    <xf numFmtId="0" fontId="0" fillId="2" borderId="0" xfId="0" applyFill="1"/>
    <xf numFmtId="0" fontId="12" fillId="2" borderId="0" xfId="0" applyFont="1" applyFill="1"/>
    <xf numFmtId="49" fontId="3" fillId="2" borderId="0" xfId="0" applyNumberFormat="1" applyFont="1" applyFill="1" applyAlignment="1" applyProtection="1">
      <alignment horizontal="left"/>
      <protection locked="0"/>
    </xf>
    <xf numFmtId="49" fontId="5" fillId="2" borderId="0" xfId="0" applyNumberFormat="1" applyFont="1" applyFill="1" applyAlignment="1">
      <alignment horizontal="left"/>
    </xf>
    <xf numFmtId="37" fontId="5" fillId="2" borderId="0" xfId="0" applyNumberFormat="1" applyFont="1" applyFill="1" applyAlignment="1" applyProtection="1">
      <alignment vertical="center"/>
      <protection locked="0"/>
    </xf>
    <xf numFmtId="0" fontId="3" fillId="0" borderId="0" xfId="0" applyFont="1"/>
    <xf numFmtId="37" fontId="0" fillId="0" borderId="0" xfId="0" applyNumberFormat="1" applyAlignment="1">
      <alignment horizontal="right" vertical="center"/>
    </xf>
    <xf numFmtId="0" fontId="3" fillId="0" borderId="1" xfId="0" applyFont="1" applyBorder="1"/>
    <xf numFmtId="37" fontId="2" fillId="0" borderId="0" xfId="0" applyNumberFormat="1" applyFont="1" applyAlignment="1">
      <alignment horizontal="right" vertical="center"/>
    </xf>
    <xf numFmtId="164" fontId="2" fillId="0" borderId="0" xfId="0" applyNumberFormat="1" applyFont="1" applyAlignment="1">
      <alignment horizontal="right"/>
    </xf>
    <xf numFmtId="37" fontId="5" fillId="0" borderId="0" xfId="0" applyNumberFormat="1" applyFont="1" applyAlignment="1" applyProtection="1">
      <alignment horizontal="centerContinuous" vertical="center" shrinkToFit="1"/>
      <protection locked="0"/>
    </xf>
    <xf numFmtId="37" fontId="5" fillId="0" borderId="0" xfId="0" applyNumberFormat="1" applyFont="1" applyAlignment="1" applyProtection="1">
      <alignment horizontal="center" vertical="center" shrinkToFit="1"/>
      <protection locked="0"/>
    </xf>
    <xf numFmtId="0" fontId="7" fillId="0" borderId="0" xfId="0" applyFont="1"/>
    <xf numFmtId="0" fontId="14" fillId="0" borderId="0" xfId="0" applyFont="1"/>
    <xf numFmtId="166" fontId="3" fillId="0" borderId="4" xfId="0" applyNumberFormat="1" applyFont="1" applyBorder="1" applyAlignment="1" applyProtection="1">
      <alignment horizontal="left"/>
      <protection locked="0"/>
    </xf>
    <xf numFmtId="49" fontId="3" fillId="0" borderId="4" xfId="0" applyNumberFormat="1" applyFont="1" applyBorder="1" applyProtection="1">
      <protection locked="0"/>
    </xf>
    <xf numFmtId="37" fontId="3" fillId="0" borderId="4" xfId="0" applyNumberFormat="1" applyFont="1" applyBorder="1" applyAlignment="1" applyProtection="1">
      <alignment horizontal="left" vertical="center"/>
      <protection locked="0"/>
    </xf>
    <xf numFmtId="0" fontId="9" fillId="0" borderId="0" xfId="0" applyFont="1" applyAlignment="1">
      <alignment horizontal="left" vertical="center"/>
    </xf>
    <xf numFmtId="37" fontId="0" fillId="0" borderId="0" xfId="0" applyNumberFormat="1" applyAlignment="1">
      <alignment vertical="center"/>
    </xf>
    <xf numFmtId="0" fontId="14" fillId="0" borderId="0" xfId="0" applyFont="1" applyAlignment="1">
      <alignment vertical="center"/>
    </xf>
    <xf numFmtId="0" fontId="0" fillId="0" borderId="0" xfId="0" applyAlignment="1">
      <alignment horizontal="left" vertical="center"/>
    </xf>
    <xf numFmtId="0" fontId="15" fillId="0" borderId="0" xfId="0" applyFont="1" applyAlignment="1">
      <alignment horizontal="centerContinuous" vertical="center"/>
    </xf>
    <xf numFmtId="0" fontId="15" fillId="0" borderId="0" xfId="0" applyFont="1" applyAlignment="1">
      <alignment horizontal="left" vertical="center"/>
    </xf>
    <xf numFmtId="0" fontId="16" fillId="0" borderId="0" xfId="0" applyFont="1" applyAlignment="1">
      <alignment horizontal="left" vertical="center" wrapText="1"/>
    </xf>
    <xf numFmtId="0" fontId="15" fillId="0" borderId="2" xfId="0" applyFont="1" applyBorder="1" applyAlignment="1">
      <alignment horizontal="left" vertical="center"/>
    </xf>
    <xf numFmtId="0" fontId="18" fillId="0" borderId="2" xfId="4" applyFont="1" applyBorder="1" applyAlignment="1">
      <alignment horizontal="left" vertical="center" wrapText="1"/>
    </xf>
    <xf numFmtId="0" fontId="18" fillId="0" borderId="0" xfId="4" applyFont="1" applyBorder="1" applyAlignment="1">
      <alignment horizontal="left" vertical="center" wrapText="1"/>
    </xf>
    <xf numFmtId="0" fontId="0" fillId="0" borderId="0" xfId="0" applyAlignment="1">
      <alignment horizontal="left" vertical="center" wrapText="1"/>
    </xf>
    <xf numFmtId="0" fontId="8" fillId="0" borderId="0" xfId="0" applyFont="1" applyAlignment="1">
      <alignment horizontal="left" vertical="center" wrapText="1"/>
    </xf>
    <xf numFmtId="0" fontId="19" fillId="0" borderId="0" xfId="0" applyFont="1" applyAlignment="1">
      <alignment horizontal="centerContinuous" vertical="center"/>
    </xf>
    <xf numFmtId="0" fontId="6" fillId="3" borderId="15" xfId="0" applyFont="1" applyFill="1" applyBorder="1" applyAlignment="1">
      <alignment horizontal="center" vertical="center"/>
    </xf>
    <xf numFmtId="0" fontId="2" fillId="3" borderId="15" xfId="0" applyFont="1" applyFill="1" applyBorder="1" applyAlignment="1">
      <alignment horizontal="center" vertical="center"/>
    </xf>
    <xf numFmtId="0" fontId="6" fillId="3" borderId="17" xfId="0" applyFont="1" applyFill="1" applyBorder="1" applyAlignment="1">
      <alignment horizontal="centerContinuous" vertical="center"/>
    </xf>
    <xf numFmtId="0" fontId="6" fillId="3" borderId="18" xfId="0" applyFont="1" applyFill="1" applyBorder="1" applyAlignment="1">
      <alignment horizontal="center" vertical="center"/>
    </xf>
    <xf numFmtId="0" fontId="2" fillId="3" borderId="18" xfId="0" applyFont="1" applyFill="1" applyBorder="1" applyAlignment="1">
      <alignment horizontal="center" vertical="center"/>
    </xf>
    <xf numFmtId="0" fontId="7" fillId="3" borderId="18" xfId="0" applyFont="1" applyFill="1" applyBorder="1" applyAlignment="1">
      <alignment vertical="center"/>
    </xf>
    <xf numFmtId="0" fontId="7" fillId="3" borderId="12" xfId="0" applyFont="1" applyFill="1" applyBorder="1" applyAlignment="1">
      <alignment vertical="center"/>
    </xf>
    <xf numFmtId="14" fontId="2" fillId="0" borderId="0" xfId="0" applyNumberFormat="1" applyFont="1" applyAlignment="1">
      <alignment horizontal="center" vertical="center"/>
    </xf>
    <xf numFmtId="0" fontId="0" fillId="3" borderId="18" xfId="0" applyFill="1" applyBorder="1" applyAlignment="1">
      <alignment vertical="center"/>
    </xf>
    <xf numFmtId="0" fontId="6" fillId="3" borderId="18" xfId="0" applyFont="1" applyFill="1" applyBorder="1" applyAlignment="1" applyProtection="1">
      <alignment vertical="center"/>
      <protection locked="0"/>
    </xf>
    <xf numFmtId="0" fontId="2" fillId="3" borderId="18" xfId="0" applyFont="1" applyFill="1" applyBorder="1" applyAlignment="1" applyProtection="1">
      <alignment horizontal="left" vertical="center"/>
      <protection locked="0"/>
    </xf>
    <xf numFmtId="0" fontId="2" fillId="0" borderId="0" xfId="0" applyFont="1" applyAlignment="1">
      <alignment horizontal="left" vertical="center"/>
    </xf>
    <xf numFmtId="0" fontId="6" fillId="3" borderId="18" xfId="0" applyFont="1" applyFill="1" applyBorder="1" applyAlignment="1" applyProtection="1">
      <alignment horizontal="left" vertical="center"/>
      <protection locked="0"/>
    </xf>
    <xf numFmtId="0" fontId="6" fillId="3" borderId="12" xfId="0" applyFont="1" applyFill="1" applyBorder="1" applyAlignment="1">
      <alignment vertical="center"/>
    </xf>
    <xf numFmtId="0" fontId="7" fillId="3" borderId="18" xfId="0" applyFont="1" applyFill="1" applyBorder="1" applyAlignment="1">
      <alignment horizontal="center" vertical="center"/>
    </xf>
    <xf numFmtId="0" fontId="0" fillId="0" borderId="0" xfId="0" applyAlignment="1">
      <alignment horizontal="center" vertical="center"/>
    </xf>
    <xf numFmtId="0" fontId="0" fillId="3" borderId="19" xfId="0" applyFill="1" applyBorder="1" applyAlignment="1">
      <alignment vertical="center"/>
    </xf>
    <xf numFmtId="0" fontId="7" fillId="3" borderId="19" xfId="0" applyFont="1" applyFill="1" applyBorder="1" applyAlignment="1">
      <alignment horizontal="center" vertical="center"/>
    </xf>
    <xf numFmtId="0" fontId="7" fillId="3" borderId="19" xfId="0" applyFont="1" applyFill="1" applyBorder="1" applyAlignment="1">
      <alignment vertical="center"/>
    </xf>
    <xf numFmtId="49" fontId="3" fillId="0" borderId="4" xfId="0" applyNumberFormat="1" applyFont="1" applyBorder="1" applyAlignment="1" applyProtection="1">
      <alignment vertical="center"/>
      <protection locked="0"/>
    </xf>
    <xf numFmtId="0" fontId="2" fillId="2" borderId="8" xfId="0" applyFont="1" applyFill="1" applyBorder="1" applyAlignment="1">
      <alignment horizontal="center" vertical="center"/>
    </xf>
    <xf numFmtId="0" fontId="2" fillId="2" borderId="15" xfId="0" applyFont="1" applyFill="1" applyBorder="1" applyAlignment="1">
      <alignment horizontal="center" vertical="center"/>
    </xf>
    <xf numFmtId="49" fontId="3" fillId="0" borderId="0" xfId="0" applyNumberFormat="1" applyFont="1" applyProtection="1">
      <protection locked="0"/>
    </xf>
    <xf numFmtId="49" fontId="7" fillId="2" borderId="0" xfId="0" applyNumberFormat="1" applyFont="1" applyFill="1" applyAlignment="1">
      <alignment horizontal="left"/>
    </xf>
    <xf numFmtId="167" fontId="7" fillId="2" borderId="0" xfId="0" applyNumberFormat="1" applyFont="1" applyFill="1" applyAlignment="1" applyProtection="1">
      <alignment horizontal="left"/>
      <protection locked="0"/>
    </xf>
    <xf numFmtId="0" fontId="0" fillId="2" borderId="0" xfId="0" applyFill="1" applyAlignment="1" applyProtection="1">
      <alignment horizontal="left"/>
      <protection locked="0"/>
    </xf>
    <xf numFmtId="0" fontId="7" fillId="2" borderId="0" xfId="0" applyFont="1" applyFill="1" applyAlignment="1">
      <alignment horizontal="left"/>
    </xf>
    <xf numFmtId="168" fontId="7" fillId="2" borderId="0" xfId="0" applyNumberFormat="1" applyFont="1" applyFill="1" applyAlignment="1">
      <alignment horizontal="left"/>
    </xf>
    <xf numFmtId="0" fontId="21" fillId="0" borderId="0" xfId="0" applyFont="1" applyAlignment="1">
      <alignment vertical="center"/>
    </xf>
    <xf numFmtId="0" fontId="0" fillId="0" borderId="18" xfId="0" applyBorder="1"/>
    <xf numFmtId="0" fontId="12" fillId="2" borderId="18" xfId="0" applyFont="1" applyFill="1" applyBorder="1" applyAlignment="1" applyProtection="1">
      <alignment vertical="center"/>
      <protection locked="0"/>
    </xf>
    <xf numFmtId="0" fontId="12" fillId="0" borderId="18" xfId="0" applyFont="1" applyBorder="1"/>
    <xf numFmtId="0" fontId="0" fillId="0" borderId="19" xfId="0" applyBorder="1"/>
    <xf numFmtId="49" fontId="7" fillId="2" borderId="5" xfId="0" applyNumberFormat="1" applyFont="1" applyFill="1" applyBorder="1" applyAlignment="1">
      <alignment horizontal="center" vertical="center"/>
    </xf>
    <xf numFmtId="0" fontId="0" fillId="0" borderId="0" xfId="0" applyAlignment="1">
      <alignment horizontal="right" vertical="center"/>
    </xf>
    <xf numFmtId="0" fontId="0" fillId="0" borderId="0" xfId="0" applyAlignment="1">
      <alignment vertical="center" wrapText="1"/>
    </xf>
    <xf numFmtId="0" fontId="4" fillId="0" borderId="0" xfId="0" applyFont="1" applyAlignment="1">
      <alignment horizontal="centerContinuous" vertical="center"/>
    </xf>
    <xf numFmtId="0" fontId="6" fillId="0" borderId="0" xfId="0" applyFont="1"/>
    <xf numFmtId="0" fontId="10" fillId="0" borderId="0" xfId="0" applyFont="1"/>
    <xf numFmtId="0" fontId="2" fillId="0" borderId="14" xfId="0" applyFont="1" applyBorder="1" applyAlignment="1">
      <alignment vertical="center"/>
    </xf>
    <xf numFmtId="0" fontId="0" fillId="0" borderId="14" xfId="0" applyBorder="1" applyAlignment="1">
      <alignment vertical="center"/>
    </xf>
    <xf numFmtId="38" fontId="6" fillId="0" borderId="1" xfId="0" applyNumberFormat="1" applyFont="1" applyBorder="1" applyAlignment="1">
      <alignment horizontal="center" vertical="center"/>
    </xf>
    <xf numFmtId="0" fontId="6" fillId="0" borderId="1" xfId="0" applyFont="1" applyBorder="1" applyAlignment="1">
      <alignment horizontal="center" vertical="center" wrapText="1"/>
    </xf>
    <xf numFmtId="0" fontId="0" fillId="0" borderId="14" xfId="0" applyBorder="1" applyAlignment="1">
      <alignment horizontal="center"/>
    </xf>
    <xf numFmtId="0" fontId="2" fillId="0" borderId="0" xfId="0" applyFont="1" applyAlignment="1">
      <alignment horizontal="center"/>
    </xf>
    <xf numFmtId="0" fontId="2" fillId="0" borderId="14" xfId="0" applyFont="1" applyBorder="1"/>
    <xf numFmtId="0" fontId="2" fillId="0" borderId="9" xfId="0" applyFont="1" applyBorder="1" applyAlignment="1">
      <alignment vertical="center"/>
    </xf>
    <xf numFmtId="0" fontId="2" fillId="0" borderId="0" xfId="0" applyFont="1" applyAlignment="1">
      <alignment horizontal="left" vertical="center" wrapText="1"/>
    </xf>
    <xf numFmtId="0" fontId="2" fillId="0" borderId="14" xfId="0" applyFont="1" applyBorder="1" applyAlignment="1">
      <alignment horizontal="left" vertical="center"/>
    </xf>
    <xf numFmtId="0" fontId="0" fillId="0" borderId="14" xfId="0" applyBorder="1" applyAlignment="1">
      <alignment horizontal="centerContinuous"/>
    </xf>
    <xf numFmtId="16" fontId="6" fillId="0" borderId="1" xfId="0" quotePrefix="1" applyNumberFormat="1" applyFont="1" applyBorder="1" applyAlignment="1">
      <alignment horizontal="center" vertical="center"/>
    </xf>
    <xf numFmtId="165" fontId="2" fillId="0" borderId="0" xfId="1" applyNumberFormat="1" applyFont="1" applyAlignment="1" applyProtection="1">
      <alignment vertical="center"/>
    </xf>
    <xf numFmtId="37" fontId="2" fillId="0" borderId="0" xfId="0" applyNumberFormat="1" applyFont="1"/>
    <xf numFmtId="49" fontId="3" fillId="0" borderId="4" xfId="0" applyNumberFormat="1" applyFont="1" applyBorder="1" applyAlignment="1" applyProtection="1">
      <alignment horizontal="left" vertical="center" shrinkToFit="1"/>
      <protection locked="0"/>
    </xf>
    <xf numFmtId="167" fontId="3" fillId="0" borderId="4" xfId="0" applyNumberFormat="1" applyFont="1" applyBorder="1" applyAlignment="1" applyProtection="1">
      <alignment horizontal="center" vertical="center" shrinkToFit="1"/>
      <protection locked="0"/>
    </xf>
    <xf numFmtId="49" fontId="3" fillId="0" borderId="0" xfId="0" applyNumberFormat="1" applyFont="1" applyAlignment="1" applyProtection="1">
      <alignment horizontal="left"/>
      <protection locked="0"/>
    </xf>
    <xf numFmtId="0" fontId="7" fillId="3" borderId="0" xfId="0" applyFont="1" applyFill="1" applyAlignment="1">
      <alignment vertical="center"/>
    </xf>
    <xf numFmtId="0" fontId="6" fillId="3" borderId="0" xfId="0" applyFont="1" applyFill="1" applyAlignment="1" applyProtection="1">
      <alignment horizontal="left" vertical="center"/>
      <protection locked="0"/>
    </xf>
    <xf numFmtId="0" fontId="0" fillId="3" borderId="11" xfId="0" applyFill="1" applyBorder="1"/>
    <xf numFmtId="0" fontId="0" fillId="3" borderId="12" xfId="0" applyFill="1" applyBorder="1"/>
    <xf numFmtId="0" fontId="2" fillId="3" borderId="16" xfId="0" applyFont="1" applyFill="1" applyBorder="1" applyAlignment="1">
      <alignment horizontal="centerContinuous"/>
    </xf>
    <xf numFmtId="0" fontId="0" fillId="3" borderId="17" xfId="0" applyFill="1" applyBorder="1" applyAlignment="1">
      <alignment horizontal="centerContinuous"/>
    </xf>
    <xf numFmtId="0" fontId="0" fillId="3" borderId="11" xfId="0" applyFill="1" applyBorder="1" applyAlignment="1">
      <alignment horizontal="centerContinuous"/>
    </xf>
    <xf numFmtId="0" fontId="0" fillId="3" borderId="12" xfId="0" applyFill="1" applyBorder="1" applyAlignment="1">
      <alignment horizontal="centerContinuous"/>
    </xf>
    <xf numFmtId="0" fontId="0" fillId="3" borderId="11" xfId="0" applyFill="1" applyBorder="1" applyAlignment="1">
      <alignment horizontal="center"/>
    </xf>
    <xf numFmtId="0" fontId="0" fillId="3" borderId="6" xfId="0" applyFill="1" applyBorder="1" applyAlignment="1">
      <alignment horizontal="center"/>
    </xf>
    <xf numFmtId="0" fontId="0" fillId="3" borderId="12" xfId="0" applyFill="1" applyBorder="1" applyAlignment="1" applyProtection="1">
      <alignment horizontal="center"/>
      <protection locked="0"/>
    </xf>
    <xf numFmtId="0" fontId="0" fillId="3" borderId="13" xfId="0" applyFill="1" applyBorder="1" applyAlignment="1" applyProtection="1">
      <alignment horizontal="center"/>
      <protection locked="0"/>
    </xf>
    <xf numFmtId="0" fontId="2" fillId="4" borderId="23" xfId="0" applyFont="1" applyFill="1" applyBorder="1" applyAlignment="1">
      <alignment vertical="center"/>
    </xf>
    <xf numFmtId="0" fontId="0" fillId="4" borderId="24" xfId="0" applyFill="1" applyBorder="1" applyAlignment="1">
      <alignment vertical="center"/>
    </xf>
    <xf numFmtId="0" fontId="0" fillId="4" borderId="25" xfId="0" applyFill="1" applyBorder="1" applyAlignment="1">
      <alignment vertical="center"/>
    </xf>
    <xf numFmtId="0" fontId="0" fillId="4" borderId="26" xfId="0" applyFill="1" applyBorder="1" applyAlignment="1" applyProtection="1">
      <alignment vertical="center"/>
      <protection locked="0"/>
    </xf>
    <xf numFmtId="0" fontId="0" fillId="4" borderId="27" xfId="0" applyFill="1" applyBorder="1" applyAlignment="1">
      <alignment vertical="center"/>
    </xf>
    <xf numFmtId="0" fontId="3" fillId="0" borderId="4" xfId="0" applyFont="1" applyBorder="1" applyAlignment="1" applyProtection="1">
      <alignment vertical="center"/>
      <protection locked="0" hidden="1"/>
    </xf>
    <xf numFmtId="0" fontId="6" fillId="3" borderId="16" xfId="0" applyFont="1" applyFill="1" applyBorder="1" applyAlignment="1">
      <alignment horizontal="centerContinuous" vertical="center"/>
    </xf>
    <xf numFmtId="0" fontId="7" fillId="3" borderId="11" xfId="0" applyFont="1" applyFill="1" applyBorder="1" applyAlignment="1">
      <alignment vertical="center"/>
    </xf>
    <xf numFmtId="0" fontId="6" fillId="3" borderId="11" xfId="0" applyFont="1" applyFill="1" applyBorder="1" applyAlignment="1" applyProtection="1">
      <alignment horizontal="left" vertical="center"/>
      <protection locked="0"/>
    </xf>
    <xf numFmtId="0" fontId="6" fillId="3" borderId="0" xfId="0" applyFont="1" applyFill="1" applyAlignment="1">
      <alignment horizontal="center" vertical="center"/>
    </xf>
    <xf numFmtId="0" fontId="0" fillId="4" borderId="28" xfId="0" applyFill="1" applyBorder="1" applyAlignment="1" applyProtection="1">
      <alignment vertical="center"/>
      <protection locked="0"/>
    </xf>
    <xf numFmtId="49" fontId="5" fillId="0" borderId="0" xfId="0" applyNumberFormat="1" applyFont="1" applyAlignment="1">
      <alignment horizontal="center" vertical="center"/>
    </xf>
    <xf numFmtId="49" fontId="3" fillId="0" borderId="0" xfId="0" applyNumberFormat="1" applyFont="1" applyAlignment="1">
      <alignment horizontal="left"/>
    </xf>
    <xf numFmtId="49" fontId="3" fillId="0" borderId="0" xfId="0" applyNumberFormat="1" applyFont="1"/>
    <xf numFmtId="49" fontId="3" fillId="0" borderId="22" xfId="0" applyNumberFormat="1" applyFont="1" applyBorder="1"/>
    <xf numFmtId="167" fontId="5" fillId="0" borderId="0" xfId="0" applyNumberFormat="1" applyFont="1" applyAlignment="1">
      <alignment horizontal="center" vertical="center"/>
    </xf>
    <xf numFmtId="37" fontId="3" fillId="0" borderId="29" xfId="0" applyNumberFormat="1" applyFont="1" applyBorder="1" applyProtection="1">
      <protection locked="0"/>
    </xf>
    <xf numFmtId="37" fontId="3" fillId="0" borderId="0" xfId="0" applyNumberFormat="1" applyFont="1" applyProtection="1">
      <protection locked="0"/>
    </xf>
    <xf numFmtId="0" fontId="6" fillId="0" borderId="14" xfId="0" applyFont="1" applyBorder="1"/>
    <xf numFmtId="164" fontId="3" fillId="0" borderId="14" xfId="0" applyNumberFormat="1" applyFont="1" applyBorder="1" applyProtection="1">
      <protection locked="0"/>
    </xf>
    <xf numFmtId="164" fontId="3" fillId="0" borderId="14" xfId="0" applyNumberFormat="1" applyFont="1" applyBorder="1" applyAlignment="1" applyProtection="1">
      <alignment vertical="center"/>
      <protection locked="0"/>
    </xf>
    <xf numFmtId="49" fontId="3" fillId="0" borderId="0" xfId="0" applyNumberFormat="1" applyFont="1" applyAlignment="1" applyProtection="1">
      <alignment vertical="center"/>
      <protection locked="0"/>
    </xf>
    <xf numFmtId="0" fontId="12" fillId="0" borderId="0" xfId="0" applyFont="1" applyAlignment="1">
      <alignment vertical="center"/>
    </xf>
    <xf numFmtId="0" fontId="6" fillId="0" borderId="1" xfId="0" applyFont="1" applyBorder="1"/>
    <xf numFmtId="0" fontId="6" fillId="0" borderId="0" xfId="0" applyFont="1" applyAlignment="1">
      <alignment horizontal="left" indent="1"/>
    </xf>
    <xf numFmtId="0" fontId="0" fillId="0" borderId="0" xfId="0" applyAlignment="1">
      <alignment horizontal="center"/>
    </xf>
    <xf numFmtId="0" fontId="0" fillId="0" borderId="0" xfId="0" applyAlignment="1" applyProtection="1">
      <alignment horizontal="center"/>
      <protection locked="0"/>
    </xf>
    <xf numFmtId="0" fontId="2" fillId="0" borderId="0" xfId="0" applyFont="1" applyAlignment="1" applyProtection="1">
      <alignment horizontal="left" vertical="center"/>
      <protection locked="0"/>
    </xf>
    <xf numFmtId="0" fontId="17" fillId="0" borderId="0" xfId="4" applyBorder="1" applyAlignment="1" applyProtection="1"/>
    <xf numFmtId="0" fontId="17" fillId="0" borderId="0" xfId="4" applyAlignment="1" applyProtection="1"/>
    <xf numFmtId="0" fontId="0" fillId="0" borderId="0" xfId="0" applyAlignment="1">
      <alignment horizontal="right"/>
    </xf>
    <xf numFmtId="49" fontId="3" fillId="0" borderId="7" xfId="0" applyNumberFormat="1" applyFont="1" applyBorder="1" applyAlignment="1" applyProtection="1">
      <alignment horizontal="left"/>
      <protection locked="0"/>
    </xf>
    <xf numFmtId="49" fontId="3" fillId="0" borderId="20" xfId="0" applyNumberFormat="1" applyFont="1" applyBorder="1" applyAlignment="1" applyProtection="1">
      <alignment horizontal="left"/>
      <protection locked="0"/>
    </xf>
    <xf numFmtId="49" fontId="3" fillId="0" borderId="21" xfId="0" applyNumberFormat="1" applyFont="1" applyBorder="1" applyAlignment="1" applyProtection="1">
      <alignment horizontal="left"/>
      <protection locked="0"/>
    </xf>
    <xf numFmtId="37" fontId="5" fillId="0" borderId="7" xfId="0" applyNumberFormat="1" applyFont="1" applyBorder="1" applyAlignment="1" applyProtection="1">
      <alignment horizontal="center" vertical="center" shrinkToFit="1"/>
      <protection locked="0"/>
    </xf>
    <xf numFmtId="37" fontId="5" fillId="0" borderId="21" xfId="0" applyNumberFormat="1" applyFont="1" applyBorder="1" applyAlignment="1" applyProtection="1">
      <alignment horizontal="center" vertical="center" shrinkToFit="1"/>
      <protection locked="0"/>
    </xf>
  </cellXfs>
  <cellStyles count="5">
    <cellStyle name="Hyperlink" xfId="4" builtinId="8"/>
    <cellStyle name="Normal" xfId="0" builtinId="0"/>
    <cellStyle name="Normal 2" xfId="2" xr:uid="{00000000-0005-0000-0000-000002000000}"/>
    <cellStyle name="Percent" xfId="1" builtinId="5"/>
    <cellStyle name="Percent 3" xfId="3" xr:uid="{00000000-0005-0000-0000-000004000000}"/>
  </cellStyles>
  <dxfs count="10">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s>
  <tableStyles count="0" defaultTableStyle="TableStyleMedium2" defaultPivotStyle="PivotStyleLight16"/>
  <colors>
    <mruColors>
      <color rgb="FFD9D9D9"/>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Drop" dropLines="4" dropStyle="combo" dx="16" fmlaLink="References!$L$5" fmlaRange="List_AggMethod" sel="1" val="0"/>
</file>

<file path=xl/ctrlProps/ctrlProp7.xml><?xml version="1.0" encoding="utf-8"?>
<formControlPr xmlns="http://schemas.microsoft.com/office/spreadsheetml/2009/9/main" objectType="Drop" dropLines="1" dropStyle="combo" dx="16" fmlaLink="References!$N$5" fmlaRange="List_PrintExh" sel="1" val="0"/>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Drop" dropLines="25" dropStyle="combo" dx="16" fmlaLink="References!$F$5" fmlaRange="List_GeneralLine" sel="5" val="0"/>
</file>

<file path=xl/ctrlProps/ctrlProp10.xml><?xml version="1.0" encoding="utf-8"?>
<formControlPr xmlns="http://schemas.microsoft.com/office/spreadsheetml/2009/9/main" objectType="Drop" dropLines="3" dropStyle="combo" dx="16" fmlaLink="References!$D$5" fmlaRange="List_LineType" sel="2" val="0"/>
</file>

<file path=xl/ctrlProps/ctrlProp11.xml><?xml version="1.0" encoding="utf-8"?>
<formControlPr xmlns="http://schemas.microsoft.com/office/spreadsheetml/2009/9/main" objectType="Drop" dropLines="34" dropStyle="combo" dx="16" fmlaLink="References!$Q$6" fmlaRange="List_DetailLine" sel="3" val="0"/>
</file>

<file path=xl/ctrlProps/ctrlProp12.xml><?xml version="1.0" encoding="utf-8"?>
<formControlPr xmlns="http://schemas.microsoft.com/office/spreadsheetml/2009/9/main" objectType="Drop" dropLines="34" dropStyle="combo" dx="16" fmlaLink="References!$Q$7" fmlaRange="List_DetailLine" sel="2" val="0"/>
</file>

<file path=xl/ctrlProps/ctrlProp13.xml><?xml version="1.0" encoding="utf-8"?>
<formControlPr xmlns="http://schemas.microsoft.com/office/spreadsheetml/2009/9/main" objectType="Drop" dropLines="34" dropStyle="combo" dx="16" fmlaLink="References!$Q$8" fmlaRange="List_DetailLine" sel="1" val="0"/>
</file>

<file path=xl/ctrlProps/ctrlProp14.xml><?xml version="1.0" encoding="utf-8"?>
<formControlPr xmlns="http://schemas.microsoft.com/office/spreadsheetml/2009/9/main" objectType="Drop" dropLines="34" dropStyle="combo" dx="16" fmlaLink="References!$Q$9" fmlaRange="List_DetailLine" sel="1" val="0"/>
</file>

<file path=xl/ctrlProps/ctrlProp15.xml><?xml version="1.0" encoding="utf-8"?>
<formControlPr xmlns="http://schemas.microsoft.com/office/spreadsheetml/2009/9/main" objectType="Drop" dropLines="34" dropStyle="combo" dx="16" fmlaLink="References!$Q$10" fmlaRange="List_DetailLine" sel="1" val="0"/>
</file>

<file path=xl/drawings/_rels/drawing3.xml.rels><?xml version="1.0" encoding="UTF-8" standalone="yes"?>
<Relationships xmlns="http://schemas.openxmlformats.org/package/2006/relationships"><Relationship Id="rId3" Type="http://schemas.openxmlformats.org/officeDocument/2006/relationships/hyperlink" Target="#'2.Exhibit 7 - Quarterly'!AP1"/><Relationship Id="rId2" Type="http://schemas.openxmlformats.org/officeDocument/2006/relationships/hyperlink" Target="#'2.Exhibit 7 - Quarterly'!A1"/><Relationship Id="rId1" Type="http://schemas.openxmlformats.org/officeDocument/2006/relationships/hyperlink" Target="#'2.Exhibit 7 - Quarterly'!B1"/><Relationship Id="rId6" Type="http://schemas.openxmlformats.org/officeDocument/2006/relationships/hyperlink" Target="#'2.Exhibit 7 - Quarterly'!FF1"/><Relationship Id="rId5" Type="http://schemas.openxmlformats.org/officeDocument/2006/relationships/hyperlink" Target="#'2.Exhibit 7 - Quarterly'!DR1"/><Relationship Id="rId4" Type="http://schemas.openxmlformats.org/officeDocument/2006/relationships/hyperlink" Target="#'2.Exhibit 7 - Quarterly'!CD1"/></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11</xdr:row>
          <xdr:rowOff>9525</xdr:rowOff>
        </xdr:from>
        <xdr:to>
          <xdr:col>1</xdr:col>
          <xdr:colOff>9525</xdr:colOff>
          <xdr:row>12</xdr:row>
          <xdr:rowOff>0</xdr:rowOff>
        </xdr:to>
        <xdr:sp macro="" textlink="">
          <xdr:nvSpPr>
            <xdr:cNvPr id="7169" name="Update Footers" descr="Update Footers"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Footers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9525</xdr:colOff>
          <xdr:row>4</xdr:row>
          <xdr:rowOff>9525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9525</xdr:rowOff>
        </xdr:from>
        <xdr:to>
          <xdr:col>1</xdr:col>
          <xdr:colOff>0</xdr:colOff>
          <xdr:row>8</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9525</xdr:rowOff>
        </xdr:from>
        <xdr:to>
          <xdr:col>0</xdr:col>
          <xdr:colOff>1590675</xdr:colOff>
          <xdr:row>17</xdr:row>
          <xdr:rowOff>9525</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9525</xdr:colOff>
          <xdr:row>4</xdr:row>
          <xdr:rowOff>9525</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847725</xdr:colOff>
          <xdr:row>25</xdr:row>
          <xdr:rowOff>180975</xdr:rowOff>
        </xdr:from>
        <xdr:to>
          <xdr:col>5</xdr:col>
          <xdr:colOff>581025</xdr:colOff>
          <xdr:row>27</xdr:row>
          <xdr:rowOff>9525</xdr:rowOff>
        </xdr:to>
        <xdr:sp macro="" textlink="">
          <xdr:nvSpPr>
            <xdr:cNvPr id="11269" name="Drop Down 5" hidden="1">
              <a:extLst>
                <a:ext uri="{63B3BB69-23CF-44E3-9099-C40C66FF867C}">
                  <a14:compatExt spid="_x0000_s11269"/>
                </a:ext>
                <a:ext uri="{FF2B5EF4-FFF2-40B4-BE49-F238E27FC236}">
                  <a16:creationId xmlns:a16="http://schemas.microsoft.com/office/drawing/2014/main" id="{00000000-0008-0000-0300-000005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41</xdr:row>
          <xdr:rowOff>161925</xdr:rowOff>
        </xdr:from>
        <xdr:to>
          <xdr:col>4</xdr:col>
          <xdr:colOff>9525</xdr:colOff>
          <xdr:row>43</xdr:row>
          <xdr:rowOff>9525</xdr:rowOff>
        </xdr:to>
        <xdr:sp macro="" textlink="">
          <xdr:nvSpPr>
            <xdr:cNvPr id="11272" name="Drop Down 8" hidden="1">
              <a:extLst>
                <a:ext uri="{63B3BB69-23CF-44E3-9099-C40C66FF867C}">
                  <a14:compatExt spid="_x0000_s11272"/>
                </a:ext>
                <a:ext uri="{FF2B5EF4-FFF2-40B4-BE49-F238E27FC236}">
                  <a16:creationId xmlns:a16="http://schemas.microsoft.com/office/drawing/2014/main" id="{00000000-0008-0000-0300-000008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44</xdr:row>
          <xdr:rowOff>0</xdr:rowOff>
        </xdr:from>
        <xdr:to>
          <xdr:col>3</xdr:col>
          <xdr:colOff>0</xdr:colOff>
          <xdr:row>45</xdr:row>
          <xdr:rowOff>57150</xdr:rowOff>
        </xdr:to>
        <xdr:sp macro="" textlink="">
          <xdr:nvSpPr>
            <xdr:cNvPr id="11274" name="Button 10" hidden="1">
              <a:extLst>
                <a:ext uri="{63B3BB69-23CF-44E3-9099-C40C66FF867C}">
                  <a14:compatExt spid="_x0000_s11274"/>
                </a:ext>
                <a:ext uri="{FF2B5EF4-FFF2-40B4-BE49-F238E27FC236}">
                  <a16:creationId xmlns:a16="http://schemas.microsoft.com/office/drawing/2014/main" id="{00000000-0008-0000-0300-00000A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Print Selected Exhibit(s)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152400</xdr:rowOff>
        </xdr:from>
        <xdr:to>
          <xdr:col>6</xdr:col>
          <xdr:colOff>695325</xdr:colOff>
          <xdr:row>15</xdr:row>
          <xdr:rowOff>161925</xdr:rowOff>
        </xdr:to>
        <xdr:sp macro="" textlink="">
          <xdr:nvSpPr>
            <xdr:cNvPr id="11289" name="Drop Down 25" hidden="1">
              <a:extLst>
                <a:ext uri="{63B3BB69-23CF-44E3-9099-C40C66FF867C}">
                  <a14:compatExt spid="_x0000_s11289"/>
                </a:ext>
                <a:ext uri="{FF2B5EF4-FFF2-40B4-BE49-F238E27FC236}">
                  <a16:creationId xmlns:a16="http://schemas.microsoft.com/office/drawing/2014/main" id="{00000000-0008-0000-0300-000019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13</xdr:row>
          <xdr:rowOff>19050</xdr:rowOff>
        </xdr:from>
        <xdr:to>
          <xdr:col>4</xdr:col>
          <xdr:colOff>38100</xdr:colOff>
          <xdr:row>14</xdr:row>
          <xdr:rowOff>28575</xdr:rowOff>
        </xdr:to>
        <xdr:sp macro="" textlink="">
          <xdr:nvSpPr>
            <xdr:cNvPr id="11292" name="Drop Down 28" hidden="1">
              <a:extLst>
                <a:ext uri="{63B3BB69-23CF-44E3-9099-C40C66FF867C}">
                  <a14:compatExt spid="_x0000_s11292"/>
                </a:ext>
                <a:ext uri="{FF2B5EF4-FFF2-40B4-BE49-F238E27FC236}">
                  <a16:creationId xmlns:a16="http://schemas.microsoft.com/office/drawing/2014/main" id="{00000000-0008-0000-0300-00001C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20</xdr:row>
          <xdr:rowOff>19050</xdr:rowOff>
        </xdr:from>
        <xdr:to>
          <xdr:col>1</xdr:col>
          <xdr:colOff>19050</xdr:colOff>
          <xdr:row>21</xdr:row>
          <xdr:rowOff>0</xdr:rowOff>
        </xdr:to>
        <xdr:sp macro="" textlink="">
          <xdr:nvSpPr>
            <xdr:cNvPr id="11294" name="Drop Down 30" hidden="1">
              <a:extLst>
                <a:ext uri="{63B3BB69-23CF-44E3-9099-C40C66FF867C}">
                  <a14:compatExt spid="_x0000_s11294"/>
                </a:ext>
                <a:ext uri="{FF2B5EF4-FFF2-40B4-BE49-F238E27FC236}">
                  <a16:creationId xmlns:a16="http://schemas.microsoft.com/office/drawing/2014/main" id="{00000000-0008-0000-0300-00001E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19050</xdr:rowOff>
        </xdr:from>
        <xdr:to>
          <xdr:col>1</xdr:col>
          <xdr:colOff>19050</xdr:colOff>
          <xdr:row>22</xdr:row>
          <xdr:rowOff>0</xdr:rowOff>
        </xdr:to>
        <xdr:sp macro="" textlink="">
          <xdr:nvSpPr>
            <xdr:cNvPr id="11295" name="Drop Down 31" hidden="1">
              <a:extLst>
                <a:ext uri="{63B3BB69-23CF-44E3-9099-C40C66FF867C}">
                  <a14:compatExt spid="_x0000_s11295"/>
                </a:ext>
                <a:ext uri="{FF2B5EF4-FFF2-40B4-BE49-F238E27FC236}">
                  <a16:creationId xmlns:a16="http://schemas.microsoft.com/office/drawing/2014/main" id="{00000000-0008-0000-0300-00001F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19050</xdr:rowOff>
        </xdr:from>
        <xdr:to>
          <xdr:col>1</xdr:col>
          <xdr:colOff>19050</xdr:colOff>
          <xdr:row>23</xdr:row>
          <xdr:rowOff>0</xdr:rowOff>
        </xdr:to>
        <xdr:sp macro="" textlink="">
          <xdr:nvSpPr>
            <xdr:cNvPr id="11296" name="Drop Down 32" hidden="1">
              <a:extLst>
                <a:ext uri="{63B3BB69-23CF-44E3-9099-C40C66FF867C}">
                  <a14:compatExt spid="_x0000_s11296"/>
                </a:ext>
                <a:ext uri="{FF2B5EF4-FFF2-40B4-BE49-F238E27FC236}">
                  <a16:creationId xmlns:a16="http://schemas.microsoft.com/office/drawing/2014/main" id="{00000000-0008-0000-0300-000020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19050</xdr:rowOff>
        </xdr:from>
        <xdr:to>
          <xdr:col>1</xdr:col>
          <xdr:colOff>19050</xdr:colOff>
          <xdr:row>24</xdr:row>
          <xdr:rowOff>0</xdr:rowOff>
        </xdr:to>
        <xdr:sp macro="" textlink="">
          <xdr:nvSpPr>
            <xdr:cNvPr id="11297" name="Drop Down 33" hidden="1">
              <a:extLst>
                <a:ext uri="{63B3BB69-23CF-44E3-9099-C40C66FF867C}">
                  <a14:compatExt spid="_x0000_s11297"/>
                </a:ext>
                <a:ext uri="{FF2B5EF4-FFF2-40B4-BE49-F238E27FC236}">
                  <a16:creationId xmlns:a16="http://schemas.microsoft.com/office/drawing/2014/main" id="{00000000-0008-0000-0300-00002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19050</xdr:rowOff>
        </xdr:from>
        <xdr:to>
          <xdr:col>1</xdr:col>
          <xdr:colOff>19050</xdr:colOff>
          <xdr:row>25</xdr:row>
          <xdr:rowOff>0</xdr:rowOff>
        </xdr:to>
        <xdr:sp macro="" textlink="">
          <xdr:nvSpPr>
            <xdr:cNvPr id="11298" name="Drop Down 34" hidden="1">
              <a:extLst>
                <a:ext uri="{63B3BB69-23CF-44E3-9099-C40C66FF867C}">
                  <a14:compatExt spid="_x0000_s11298"/>
                </a:ext>
                <a:ext uri="{FF2B5EF4-FFF2-40B4-BE49-F238E27FC236}">
                  <a16:creationId xmlns:a16="http://schemas.microsoft.com/office/drawing/2014/main" id="{00000000-0008-0000-0300-00002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8</xdr:col>
      <xdr:colOff>138189</xdr:colOff>
      <xdr:row>30</xdr:row>
      <xdr:rowOff>21166</xdr:rowOff>
    </xdr:from>
    <xdr:to>
      <xdr:col>9</xdr:col>
      <xdr:colOff>222854</xdr:colOff>
      <xdr:row>31</xdr:row>
      <xdr:rowOff>13758</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0400-000002000000}"/>
            </a:ext>
          </a:extLst>
        </xdr:cNvPr>
        <xdr:cNvSpPr/>
      </xdr:nvSpPr>
      <xdr:spPr>
        <a:xfrm>
          <a:off x="7336368" y="6389309"/>
          <a:ext cx="928307" cy="26473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7</xdr:col>
      <xdr:colOff>333375</xdr:colOff>
      <xdr:row>130</xdr:row>
      <xdr:rowOff>5443</xdr:rowOff>
    </xdr:from>
    <xdr:to>
      <xdr:col>8</xdr:col>
      <xdr:colOff>419099</xdr:colOff>
      <xdr:row>130</xdr:row>
      <xdr:rowOff>268061</xdr:rowOff>
    </xdr:to>
    <xdr:sp macro="" textlink="">
      <xdr:nvSpPr>
        <xdr:cNvPr id="4" name="Rounded Rectangle 3">
          <a:hlinkClick xmlns:r="http://schemas.openxmlformats.org/officeDocument/2006/relationships" r:id="rId1"/>
          <a:extLst>
            <a:ext uri="{FF2B5EF4-FFF2-40B4-BE49-F238E27FC236}">
              <a16:creationId xmlns:a16="http://schemas.microsoft.com/office/drawing/2014/main" id="{00000000-0008-0000-0400-000004000000}"/>
            </a:ext>
          </a:extLst>
        </xdr:cNvPr>
        <xdr:cNvSpPr/>
      </xdr:nvSpPr>
      <xdr:spPr>
        <a:xfrm>
          <a:off x="6687911" y="26484943"/>
          <a:ext cx="929367" cy="262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7</xdr:col>
      <xdr:colOff>400051</xdr:colOff>
      <xdr:row>230</xdr:row>
      <xdr:rowOff>23132</xdr:rowOff>
    </xdr:from>
    <xdr:to>
      <xdr:col>8</xdr:col>
      <xdr:colOff>485775</xdr:colOff>
      <xdr:row>231</xdr:row>
      <xdr:rowOff>13607</xdr:rowOff>
    </xdr:to>
    <xdr:sp macro="" textlink="">
      <xdr:nvSpPr>
        <xdr:cNvPr id="5" name="Rounded Rectangle 4">
          <a:hlinkClick xmlns:r="http://schemas.openxmlformats.org/officeDocument/2006/relationships" r:id="rId1"/>
          <a:extLst>
            <a:ext uri="{FF2B5EF4-FFF2-40B4-BE49-F238E27FC236}">
              <a16:creationId xmlns:a16="http://schemas.microsoft.com/office/drawing/2014/main" id="{00000000-0008-0000-0400-000005000000}"/>
            </a:ext>
          </a:extLst>
        </xdr:cNvPr>
        <xdr:cNvSpPr/>
      </xdr:nvSpPr>
      <xdr:spPr>
        <a:xfrm>
          <a:off x="6754587" y="46613989"/>
          <a:ext cx="929367" cy="262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9</xdr:col>
      <xdr:colOff>190500</xdr:colOff>
      <xdr:row>330</xdr:row>
      <xdr:rowOff>0</xdr:rowOff>
    </xdr:from>
    <xdr:to>
      <xdr:col>10</xdr:col>
      <xdr:colOff>276224</xdr:colOff>
      <xdr:row>330</xdr:row>
      <xdr:rowOff>257175</xdr:rowOff>
    </xdr:to>
    <xdr:sp macro="" textlink="">
      <xdr:nvSpPr>
        <xdr:cNvPr id="6" name="Rounded Rectangle 5">
          <a:hlinkClick xmlns:r="http://schemas.openxmlformats.org/officeDocument/2006/relationships" r:id="rId1"/>
          <a:extLst>
            <a:ext uri="{FF2B5EF4-FFF2-40B4-BE49-F238E27FC236}">
              <a16:creationId xmlns:a16="http://schemas.microsoft.com/office/drawing/2014/main" id="{00000000-0008-0000-0400-000006000000}"/>
            </a:ext>
          </a:extLst>
        </xdr:cNvPr>
        <xdr:cNvSpPr/>
      </xdr:nvSpPr>
      <xdr:spPr>
        <a:xfrm>
          <a:off x="8232321" y="66702214"/>
          <a:ext cx="929367"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8</xdr:col>
      <xdr:colOff>449036</xdr:colOff>
      <xdr:row>433</xdr:row>
      <xdr:rowOff>9525</xdr:rowOff>
    </xdr:from>
    <xdr:to>
      <xdr:col>9</xdr:col>
      <xdr:colOff>534760</xdr:colOff>
      <xdr:row>434</xdr:row>
      <xdr:rowOff>0</xdr:rowOff>
    </xdr:to>
    <xdr:sp macro="" textlink="">
      <xdr:nvSpPr>
        <xdr:cNvPr id="7" name="Rounded Rectangle 6">
          <a:hlinkClick xmlns:r="http://schemas.openxmlformats.org/officeDocument/2006/relationships" r:id="rId1"/>
          <a:extLst>
            <a:ext uri="{FF2B5EF4-FFF2-40B4-BE49-F238E27FC236}">
              <a16:creationId xmlns:a16="http://schemas.microsoft.com/office/drawing/2014/main" id="{00000000-0008-0000-0400-000007000000}"/>
            </a:ext>
          </a:extLst>
        </xdr:cNvPr>
        <xdr:cNvSpPr/>
      </xdr:nvSpPr>
      <xdr:spPr>
        <a:xfrm>
          <a:off x="7647215" y="87394596"/>
          <a:ext cx="929366" cy="262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7</xdr:col>
      <xdr:colOff>466725</xdr:colOff>
      <xdr:row>533</xdr:row>
      <xdr:rowOff>9525</xdr:rowOff>
    </xdr:from>
    <xdr:to>
      <xdr:col>8</xdr:col>
      <xdr:colOff>552449</xdr:colOff>
      <xdr:row>534</xdr:row>
      <xdr:rowOff>0</xdr:rowOff>
    </xdr:to>
    <xdr:sp macro="" textlink="">
      <xdr:nvSpPr>
        <xdr:cNvPr id="8" name="Rounded Rectangle 7">
          <a:hlinkClick xmlns:r="http://schemas.openxmlformats.org/officeDocument/2006/relationships" r:id="rId1"/>
          <a:extLst>
            <a:ext uri="{FF2B5EF4-FFF2-40B4-BE49-F238E27FC236}">
              <a16:creationId xmlns:a16="http://schemas.microsoft.com/office/drawing/2014/main" id="{00000000-0008-0000-0400-000008000000}"/>
            </a:ext>
          </a:extLst>
        </xdr:cNvPr>
        <xdr:cNvSpPr/>
      </xdr:nvSpPr>
      <xdr:spPr>
        <a:xfrm>
          <a:off x="6838950" y="107203875"/>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8</xdr:col>
      <xdr:colOff>0</xdr:colOff>
      <xdr:row>633</xdr:row>
      <xdr:rowOff>0</xdr:rowOff>
    </xdr:from>
    <xdr:to>
      <xdr:col>9</xdr:col>
      <xdr:colOff>85724</xdr:colOff>
      <xdr:row>633</xdr:row>
      <xdr:rowOff>257175</xdr:rowOff>
    </xdr:to>
    <xdr:sp macro="" textlink="">
      <xdr:nvSpPr>
        <xdr:cNvPr id="9" name="Rounded Rectangle 8">
          <a:hlinkClick xmlns:r="http://schemas.openxmlformats.org/officeDocument/2006/relationships" r:id="rId2"/>
          <a:extLst>
            <a:ext uri="{FF2B5EF4-FFF2-40B4-BE49-F238E27FC236}">
              <a16:creationId xmlns:a16="http://schemas.microsoft.com/office/drawing/2014/main" id="{00000000-0008-0000-0400-000009000000}"/>
            </a:ext>
          </a:extLst>
        </xdr:cNvPr>
        <xdr:cNvSpPr/>
      </xdr:nvSpPr>
      <xdr:spPr>
        <a:xfrm>
          <a:off x="7219950" y="127254000"/>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9</xdr:col>
      <xdr:colOff>676275</xdr:colOff>
      <xdr:row>733</xdr:row>
      <xdr:rowOff>0</xdr:rowOff>
    </xdr:from>
    <xdr:to>
      <xdr:col>10</xdr:col>
      <xdr:colOff>761999</xdr:colOff>
      <xdr:row>733</xdr:row>
      <xdr:rowOff>257175</xdr:rowOff>
    </xdr:to>
    <xdr:sp macro="" textlink="">
      <xdr:nvSpPr>
        <xdr:cNvPr id="10" name="Rounded Rectangle 9">
          <a:hlinkClick xmlns:r="http://schemas.openxmlformats.org/officeDocument/2006/relationships" r:id="rId1"/>
          <a:extLst>
            <a:ext uri="{FF2B5EF4-FFF2-40B4-BE49-F238E27FC236}">
              <a16:creationId xmlns:a16="http://schemas.microsoft.com/office/drawing/2014/main" id="{00000000-0008-0000-0400-00000A000000}"/>
            </a:ext>
          </a:extLst>
        </xdr:cNvPr>
        <xdr:cNvSpPr/>
      </xdr:nvSpPr>
      <xdr:spPr>
        <a:xfrm>
          <a:off x="8743950" y="147313650"/>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48</xdr:col>
      <xdr:colOff>172810</xdr:colOff>
      <xdr:row>30</xdr:row>
      <xdr:rowOff>23132</xdr:rowOff>
    </xdr:from>
    <xdr:to>
      <xdr:col>49</xdr:col>
      <xdr:colOff>254452</xdr:colOff>
      <xdr:row>31</xdr:row>
      <xdr:rowOff>13607</xdr:rowOff>
    </xdr:to>
    <xdr:sp macro="" textlink="">
      <xdr:nvSpPr>
        <xdr:cNvPr id="12" name="Rounded Rectangle 11">
          <a:hlinkClick xmlns:r="http://schemas.openxmlformats.org/officeDocument/2006/relationships" r:id="rId3"/>
          <a:extLst>
            <a:ext uri="{FF2B5EF4-FFF2-40B4-BE49-F238E27FC236}">
              <a16:creationId xmlns:a16="http://schemas.microsoft.com/office/drawing/2014/main" id="{00000000-0008-0000-0400-00000C000000}"/>
            </a:ext>
          </a:extLst>
        </xdr:cNvPr>
        <xdr:cNvSpPr/>
      </xdr:nvSpPr>
      <xdr:spPr>
        <a:xfrm>
          <a:off x="41116703" y="6391275"/>
          <a:ext cx="925285" cy="262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47</xdr:col>
      <xdr:colOff>318407</xdr:colOff>
      <xdr:row>130</xdr:row>
      <xdr:rowOff>13607</xdr:rowOff>
    </xdr:from>
    <xdr:to>
      <xdr:col>48</xdr:col>
      <xdr:colOff>404131</xdr:colOff>
      <xdr:row>130</xdr:row>
      <xdr:rowOff>270782</xdr:rowOff>
    </xdr:to>
    <xdr:sp macro="" textlink="">
      <xdr:nvSpPr>
        <xdr:cNvPr id="13" name="Rounded Rectangle 12">
          <a:hlinkClick xmlns:r="http://schemas.openxmlformats.org/officeDocument/2006/relationships" r:id="rId3"/>
          <a:extLst>
            <a:ext uri="{FF2B5EF4-FFF2-40B4-BE49-F238E27FC236}">
              <a16:creationId xmlns:a16="http://schemas.microsoft.com/office/drawing/2014/main" id="{00000000-0008-0000-0400-00000D000000}"/>
            </a:ext>
          </a:extLst>
        </xdr:cNvPr>
        <xdr:cNvSpPr/>
      </xdr:nvSpPr>
      <xdr:spPr>
        <a:xfrm>
          <a:off x="40418657" y="26493107"/>
          <a:ext cx="929367"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47</xdr:col>
      <xdr:colOff>391885</xdr:colOff>
      <xdr:row>229</xdr:row>
      <xdr:rowOff>268061</xdr:rowOff>
    </xdr:from>
    <xdr:to>
      <xdr:col>48</xdr:col>
      <xdr:colOff>477609</xdr:colOff>
      <xdr:row>230</xdr:row>
      <xdr:rowOff>258536</xdr:rowOff>
    </xdr:to>
    <xdr:sp macro="" textlink="">
      <xdr:nvSpPr>
        <xdr:cNvPr id="14" name="Rounded Rectangle 13">
          <a:hlinkClick xmlns:r="http://schemas.openxmlformats.org/officeDocument/2006/relationships" r:id="rId3"/>
          <a:extLst>
            <a:ext uri="{FF2B5EF4-FFF2-40B4-BE49-F238E27FC236}">
              <a16:creationId xmlns:a16="http://schemas.microsoft.com/office/drawing/2014/main" id="{00000000-0008-0000-0400-00000E000000}"/>
            </a:ext>
          </a:extLst>
        </xdr:cNvPr>
        <xdr:cNvSpPr/>
      </xdr:nvSpPr>
      <xdr:spPr>
        <a:xfrm>
          <a:off x="40492135" y="46586775"/>
          <a:ext cx="929367" cy="262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49</xdr:col>
      <xdr:colOff>217715</xdr:colOff>
      <xdr:row>330</xdr:row>
      <xdr:rowOff>0</xdr:rowOff>
    </xdr:from>
    <xdr:to>
      <xdr:col>50</xdr:col>
      <xdr:colOff>303439</xdr:colOff>
      <xdr:row>330</xdr:row>
      <xdr:rowOff>257175</xdr:rowOff>
    </xdr:to>
    <xdr:sp macro="" textlink="">
      <xdr:nvSpPr>
        <xdr:cNvPr id="15" name="Rounded Rectangle 14">
          <a:hlinkClick xmlns:r="http://schemas.openxmlformats.org/officeDocument/2006/relationships" r:id="rId3"/>
          <a:extLst>
            <a:ext uri="{FF2B5EF4-FFF2-40B4-BE49-F238E27FC236}">
              <a16:creationId xmlns:a16="http://schemas.microsoft.com/office/drawing/2014/main" id="{00000000-0008-0000-0400-00000F000000}"/>
            </a:ext>
          </a:extLst>
        </xdr:cNvPr>
        <xdr:cNvSpPr/>
      </xdr:nvSpPr>
      <xdr:spPr>
        <a:xfrm>
          <a:off x="42005251" y="66702214"/>
          <a:ext cx="929367"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48</xdr:col>
      <xdr:colOff>453118</xdr:colOff>
      <xdr:row>433</xdr:row>
      <xdr:rowOff>9525</xdr:rowOff>
    </xdr:from>
    <xdr:to>
      <xdr:col>49</xdr:col>
      <xdr:colOff>538842</xdr:colOff>
      <xdr:row>434</xdr:row>
      <xdr:rowOff>0</xdr:rowOff>
    </xdr:to>
    <xdr:sp macro="" textlink="">
      <xdr:nvSpPr>
        <xdr:cNvPr id="16" name="Rounded Rectangle 15">
          <a:hlinkClick xmlns:r="http://schemas.openxmlformats.org/officeDocument/2006/relationships" r:id="rId3"/>
          <a:extLst>
            <a:ext uri="{FF2B5EF4-FFF2-40B4-BE49-F238E27FC236}">
              <a16:creationId xmlns:a16="http://schemas.microsoft.com/office/drawing/2014/main" id="{00000000-0008-0000-0400-000010000000}"/>
            </a:ext>
          </a:extLst>
        </xdr:cNvPr>
        <xdr:cNvSpPr/>
      </xdr:nvSpPr>
      <xdr:spPr>
        <a:xfrm>
          <a:off x="41397011" y="87394596"/>
          <a:ext cx="929367" cy="262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47</xdr:col>
      <xdr:colOff>466725</xdr:colOff>
      <xdr:row>533</xdr:row>
      <xdr:rowOff>9525</xdr:rowOff>
    </xdr:from>
    <xdr:to>
      <xdr:col>48</xdr:col>
      <xdr:colOff>552449</xdr:colOff>
      <xdr:row>534</xdr:row>
      <xdr:rowOff>0</xdr:rowOff>
    </xdr:to>
    <xdr:sp macro="" textlink="">
      <xdr:nvSpPr>
        <xdr:cNvPr id="17" name="Rounded Rectangle 16">
          <a:hlinkClick xmlns:r="http://schemas.openxmlformats.org/officeDocument/2006/relationships" r:id="rId3"/>
          <a:extLst>
            <a:ext uri="{FF2B5EF4-FFF2-40B4-BE49-F238E27FC236}">
              <a16:creationId xmlns:a16="http://schemas.microsoft.com/office/drawing/2014/main" id="{00000000-0008-0000-0400-000011000000}"/>
            </a:ext>
          </a:extLst>
        </xdr:cNvPr>
        <xdr:cNvSpPr/>
      </xdr:nvSpPr>
      <xdr:spPr>
        <a:xfrm>
          <a:off x="40747950" y="107203875"/>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47</xdr:col>
      <xdr:colOff>561975</xdr:colOff>
      <xdr:row>633</xdr:row>
      <xdr:rowOff>19050</xdr:rowOff>
    </xdr:from>
    <xdr:to>
      <xdr:col>48</xdr:col>
      <xdr:colOff>647699</xdr:colOff>
      <xdr:row>634</xdr:row>
      <xdr:rowOff>9525</xdr:rowOff>
    </xdr:to>
    <xdr:sp macro="" textlink="">
      <xdr:nvSpPr>
        <xdr:cNvPr id="18" name="Rounded Rectangle 17">
          <a:hlinkClick xmlns:r="http://schemas.openxmlformats.org/officeDocument/2006/relationships" r:id="rId3"/>
          <a:extLst>
            <a:ext uri="{FF2B5EF4-FFF2-40B4-BE49-F238E27FC236}">
              <a16:creationId xmlns:a16="http://schemas.microsoft.com/office/drawing/2014/main" id="{00000000-0008-0000-0400-000012000000}"/>
            </a:ext>
          </a:extLst>
        </xdr:cNvPr>
        <xdr:cNvSpPr/>
      </xdr:nvSpPr>
      <xdr:spPr>
        <a:xfrm>
          <a:off x="40843200" y="127273050"/>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49</xdr:col>
      <xdr:colOff>666750</xdr:colOff>
      <xdr:row>733</xdr:row>
      <xdr:rowOff>9525</xdr:rowOff>
    </xdr:from>
    <xdr:to>
      <xdr:col>50</xdr:col>
      <xdr:colOff>752474</xdr:colOff>
      <xdr:row>734</xdr:row>
      <xdr:rowOff>0</xdr:rowOff>
    </xdr:to>
    <xdr:sp macro="" textlink="">
      <xdr:nvSpPr>
        <xdr:cNvPr id="20" name="Rounded Rectangle 19">
          <a:hlinkClick xmlns:r="http://schemas.openxmlformats.org/officeDocument/2006/relationships" r:id="rId3"/>
          <a:extLst>
            <a:ext uri="{FF2B5EF4-FFF2-40B4-BE49-F238E27FC236}">
              <a16:creationId xmlns:a16="http://schemas.microsoft.com/office/drawing/2014/main" id="{00000000-0008-0000-0400-000014000000}"/>
            </a:ext>
          </a:extLst>
        </xdr:cNvPr>
        <xdr:cNvSpPr/>
      </xdr:nvSpPr>
      <xdr:spPr>
        <a:xfrm>
          <a:off x="42643425" y="147323175"/>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88</xdr:col>
      <xdr:colOff>182336</xdr:colOff>
      <xdr:row>30</xdr:row>
      <xdr:rowOff>23132</xdr:rowOff>
    </xdr:from>
    <xdr:to>
      <xdr:col>89</xdr:col>
      <xdr:colOff>263978</xdr:colOff>
      <xdr:row>31</xdr:row>
      <xdr:rowOff>13607</xdr:rowOff>
    </xdr:to>
    <xdr:sp macro="" textlink="">
      <xdr:nvSpPr>
        <xdr:cNvPr id="21" name="Rounded Rectangle 20">
          <a:hlinkClick xmlns:r="http://schemas.openxmlformats.org/officeDocument/2006/relationships" r:id="rId4"/>
          <a:extLst>
            <a:ext uri="{FF2B5EF4-FFF2-40B4-BE49-F238E27FC236}">
              <a16:creationId xmlns:a16="http://schemas.microsoft.com/office/drawing/2014/main" id="{00000000-0008-0000-0400-000015000000}"/>
            </a:ext>
          </a:extLst>
        </xdr:cNvPr>
        <xdr:cNvSpPr/>
      </xdr:nvSpPr>
      <xdr:spPr>
        <a:xfrm>
          <a:off x="74871943" y="6391275"/>
          <a:ext cx="925285" cy="262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87</xdr:col>
      <xdr:colOff>359227</xdr:colOff>
      <xdr:row>130</xdr:row>
      <xdr:rowOff>9525</xdr:rowOff>
    </xdr:from>
    <xdr:to>
      <xdr:col>88</xdr:col>
      <xdr:colOff>444951</xdr:colOff>
      <xdr:row>131</xdr:row>
      <xdr:rowOff>0</xdr:rowOff>
    </xdr:to>
    <xdr:sp macro="" textlink="">
      <xdr:nvSpPr>
        <xdr:cNvPr id="22" name="Rounded Rectangle 21">
          <a:hlinkClick xmlns:r="http://schemas.openxmlformats.org/officeDocument/2006/relationships" r:id="rId4"/>
          <a:extLst>
            <a:ext uri="{FF2B5EF4-FFF2-40B4-BE49-F238E27FC236}">
              <a16:creationId xmlns:a16="http://schemas.microsoft.com/office/drawing/2014/main" id="{00000000-0008-0000-0400-000016000000}"/>
            </a:ext>
          </a:extLst>
        </xdr:cNvPr>
        <xdr:cNvSpPr/>
      </xdr:nvSpPr>
      <xdr:spPr>
        <a:xfrm>
          <a:off x="74205191" y="26489025"/>
          <a:ext cx="929367" cy="262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87</xdr:col>
      <xdr:colOff>391886</xdr:colOff>
      <xdr:row>230</xdr:row>
      <xdr:rowOff>0</xdr:rowOff>
    </xdr:from>
    <xdr:to>
      <xdr:col>88</xdr:col>
      <xdr:colOff>477610</xdr:colOff>
      <xdr:row>230</xdr:row>
      <xdr:rowOff>257175</xdr:rowOff>
    </xdr:to>
    <xdr:sp macro="" textlink="">
      <xdr:nvSpPr>
        <xdr:cNvPr id="23" name="Rounded Rectangle 22">
          <a:hlinkClick xmlns:r="http://schemas.openxmlformats.org/officeDocument/2006/relationships" r:id="rId4"/>
          <a:extLst>
            <a:ext uri="{FF2B5EF4-FFF2-40B4-BE49-F238E27FC236}">
              <a16:creationId xmlns:a16="http://schemas.microsoft.com/office/drawing/2014/main" id="{00000000-0008-0000-0400-000017000000}"/>
            </a:ext>
          </a:extLst>
        </xdr:cNvPr>
        <xdr:cNvSpPr/>
      </xdr:nvSpPr>
      <xdr:spPr>
        <a:xfrm>
          <a:off x="74237850" y="46590857"/>
          <a:ext cx="929367"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89</xdr:col>
      <xdr:colOff>217714</xdr:colOff>
      <xdr:row>330</xdr:row>
      <xdr:rowOff>0</xdr:rowOff>
    </xdr:from>
    <xdr:to>
      <xdr:col>90</xdr:col>
      <xdr:colOff>340178</xdr:colOff>
      <xdr:row>330</xdr:row>
      <xdr:rowOff>257175</xdr:rowOff>
    </xdr:to>
    <xdr:sp macro="" textlink="">
      <xdr:nvSpPr>
        <xdr:cNvPr id="24" name="Rounded Rectangle 23">
          <a:hlinkClick xmlns:r="http://schemas.openxmlformats.org/officeDocument/2006/relationships" r:id="rId4"/>
          <a:extLst>
            <a:ext uri="{FF2B5EF4-FFF2-40B4-BE49-F238E27FC236}">
              <a16:creationId xmlns:a16="http://schemas.microsoft.com/office/drawing/2014/main" id="{00000000-0008-0000-0400-000018000000}"/>
            </a:ext>
          </a:extLst>
        </xdr:cNvPr>
        <xdr:cNvSpPr/>
      </xdr:nvSpPr>
      <xdr:spPr>
        <a:xfrm>
          <a:off x="75750964" y="66702214"/>
          <a:ext cx="966107"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88</xdr:col>
      <xdr:colOff>449036</xdr:colOff>
      <xdr:row>433</xdr:row>
      <xdr:rowOff>9525</xdr:rowOff>
    </xdr:from>
    <xdr:to>
      <xdr:col>89</xdr:col>
      <xdr:colOff>534760</xdr:colOff>
      <xdr:row>434</xdr:row>
      <xdr:rowOff>0</xdr:rowOff>
    </xdr:to>
    <xdr:sp macro="" textlink="">
      <xdr:nvSpPr>
        <xdr:cNvPr id="25" name="Rounded Rectangle 24">
          <a:hlinkClick xmlns:r="http://schemas.openxmlformats.org/officeDocument/2006/relationships" r:id="rId4"/>
          <a:extLst>
            <a:ext uri="{FF2B5EF4-FFF2-40B4-BE49-F238E27FC236}">
              <a16:creationId xmlns:a16="http://schemas.microsoft.com/office/drawing/2014/main" id="{00000000-0008-0000-0400-000019000000}"/>
            </a:ext>
          </a:extLst>
        </xdr:cNvPr>
        <xdr:cNvSpPr/>
      </xdr:nvSpPr>
      <xdr:spPr>
        <a:xfrm>
          <a:off x="75138643" y="87394596"/>
          <a:ext cx="929367" cy="262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87</xdr:col>
      <xdr:colOff>476250</xdr:colOff>
      <xdr:row>533</xdr:row>
      <xdr:rowOff>19050</xdr:rowOff>
    </xdr:from>
    <xdr:to>
      <xdr:col>88</xdr:col>
      <xdr:colOff>561974</xdr:colOff>
      <xdr:row>534</xdr:row>
      <xdr:rowOff>9525</xdr:rowOff>
    </xdr:to>
    <xdr:sp macro="" textlink="">
      <xdr:nvSpPr>
        <xdr:cNvPr id="26" name="Rounded Rectangle 25">
          <a:hlinkClick xmlns:r="http://schemas.openxmlformats.org/officeDocument/2006/relationships" r:id="rId4"/>
          <a:extLst>
            <a:ext uri="{FF2B5EF4-FFF2-40B4-BE49-F238E27FC236}">
              <a16:creationId xmlns:a16="http://schemas.microsoft.com/office/drawing/2014/main" id="{00000000-0008-0000-0400-00001A000000}"/>
            </a:ext>
          </a:extLst>
        </xdr:cNvPr>
        <xdr:cNvSpPr/>
      </xdr:nvSpPr>
      <xdr:spPr>
        <a:xfrm>
          <a:off x="74666475" y="107213400"/>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87</xdr:col>
      <xdr:colOff>561975</xdr:colOff>
      <xdr:row>633</xdr:row>
      <xdr:rowOff>9525</xdr:rowOff>
    </xdr:from>
    <xdr:to>
      <xdr:col>88</xdr:col>
      <xdr:colOff>647699</xdr:colOff>
      <xdr:row>634</xdr:row>
      <xdr:rowOff>0</xdr:rowOff>
    </xdr:to>
    <xdr:sp macro="" textlink="">
      <xdr:nvSpPr>
        <xdr:cNvPr id="27" name="Rounded Rectangle 26">
          <a:hlinkClick xmlns:r="http://schemas.openxmlformats.org/officeDocument/2006/relationships" r:id="rId4"/>
          <a:extLst>
            <a:ext uri="{FF2B5EF4-FFF2-40B4-BE49-F238E27FC236}">
              <a16:creationId xmlns:a16="http://schemas.microsoft.com/office/drawing/2014/main" id="{00000000-0008-0000-0400-00001B000000}"/>
            </a:ext>
          </a:extLst>
        </xdr:cNvPr>
        <xdr:cNvSpPr/>
      </xdr:nvSpPr>
      <xdr:spPr>
        <a:xfrm>
          <a:off x="74752200" y="127263525"/>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89</xdr:col>
      <xdr:colOff>657225</xdr:colOff>
      <xdr:row>733</xdr:row>
      <xdr:rowOff>9525</xdr:rowOff>
    </xdr:from>
    <xdr:to>
      <xdr:col>90</xdr:col>
      <xdr:colOff>742949</xdr:colOff>
      <xdr:row>734</xdr:row>
      <xdr:rowOff>0</xdr:rowOff>
    </xdr:to>
    <xdr:sp macro="" textlink="">
      <xdr:nvSpPr>
        <xdr:cNvPr id="28" name="Rounded Rectangle 27">
          <a:hlinkClick xmlns:r="http://schemas.openxmlformats.org/officeDocument/2006/relationships" r:id="rId4"/>
          <a:extLst>
            <a:ext uri="{FF2B5EF4-FFF2-40B4-BE49-F238E27FC236}">
              <a16:creationId xmlns:a16="http://schemas.microsoft.com/office/drawing/2014/main" id="{00000000-0008-0000-0400-00001C000000}"/>
            </a:ext>
          </a:extLst>
        </xdr:cNvPr>
        <xdr:cNvSpPr/>
      </xdr:nvSpPr>
      <xdr:spPr>
        <a:xfrm>
          <a:off x="76542900" y="147323175"/>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128</xdr:col>
      <xdr:colOff>223158</xdr:colOff>
      <xdr:row>29</xdr:row>
      <xdr:rowOff>268061</xdr:rowOff>
    </xdr:from>
    <xdr:to>
      <xdr:col>129</xdr:col>
      <xdr:colOff>304799</xdr:colOff>
      <xdr:row>30</xdr:row>
      <xdr:rowOff>258536</xdr:rowOff>
    </xdr:to>
    <xdr:sp macro="" textlink="">
      <xdr:nvSpPr>
        <xdr:cNvPr id="30" name="Rounded Rectangle 29">
          <a:hlinkClick xmlns:r="http://schemas.openxmlformats.org/officeDocument/2006/relationships" r:id="rId5"/>
          <a:extLst>
            <a:ext uri="{FF2B5EF4-FFF2-40B4-BE49-F238E27FC236}">
              <a16:creationId xmlns:a16="http://schemas.microsoft.com/office/drawing/2014/main" id="{00000000-0008-0000-0400-00001E000000}"/>
            </a:ext>
          </a:extLst>
        </xdr:cNvPr>
        <xdr:cNvSpPr/>
      </xdr:nvSpPr>
      <xdr:spPr>
        <a:xfrm>
          <a:off x="108658479" y="6364061"/>
          <a:ext cx="925284" cy="262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127</xdr:col>
      <xdr:colOff>296636</xdr:colOff>
      <xdr:row>130</xdr:row>
      <xdr:rowOff>9525</xdr:rowOff>
    </xdr:from>
    <xdr:to>
      <xdr:col>128</xdr:col>
      <xdr:colOff>382360</xdr:colOff>
      <xdr:row>131</xdr:row>
      <xdr:rowOff>0</xdr:rowOff>
    </xdr:to>
    <xdr:sp macro="" textlink="">
      <xdr:nvSpPr>
        <xdr:cNvPr id="31" name="Rounded Rectangle 30">
          <a:hlinkClick xmlns:r="http://schemas.openxmlformats.org/officeDocument/2006/relationships" r:id="rId5"/>
          <a:extLst>
            <a:ext uri="{FF2B5EF4-FFF2-40B4-BE49-F238E27FC236}">
              <a16:creationId xmlns:a16="http://schemas.microsoft.com/office/drawing/2014/main" id="{00000000-0008-0000-0400-00001F000000}"/>
            </a:ext>
          </a:extLst>
        </xdr:cNvPr>
        <xdr:cNvSpPr/>
      </xdr:nvSpPr>
      <xdr:spPr>
        <a:xfrm>
          <a:off x="107888315" y="26489025"/>
          <a:ext cx="929366" cy="262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127</xdr:col>
      <xdr:colOff>395968</xdr:colOff>
      <xdr:row>230</xdr:row>
      <xdr:rowOff>0</xdr:rowOff>
    </xdr:from>
    <xdr:to>
      <xdr:col>128</xdr:col>
      <xdr:colOff>481692</xdr:colOff>
      <xdr:row>230</xdr:row>
      <xdr:rowOff>257175</xdr:rowOff>
    </xdr:to>
    <xdr:sp macro="" textlink="">
      <xdr:nvSpPr>
        <xdr:cNvPr id="32" name="Rounded Rectangle 31">
          <a:hlinkClick xmlns:r="http://schemas.openxmlformats.org/officeDocument/2006/relationships" r:id="rId5"/>
          <a:extLst>
            <a:ext uri="{FF2B5EF4-FFF2-40B4-BE49-F238E27FC236}">
              <a16:creationId xmlns:a16="http://schemas.microsoft.com/office/drawing/2014/main" id="{00000000-0008-0000-0400-000020000000}"/>
            </a:ext>
          </a:extLst>
        </xdr:cNvPr>
        <xdr:cNvSpPr/>
      </xdr:nvSpPr>
      <xdr:spPr>
        <a:xfrm>
          <a:off x="107987647" y="46590857"/>
          <a:ext cx="929366"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129</xdr:col>
      <xdr:colOff>204106</xdr:colOff>
      <xdr:row>330</xdr:row>
      <xdr:rowOff>0</xdr:rowOff>
    </xdr:from>
    <xdr:to>
      <xdr:col>130</xdr:col>
      <xdr:colOff>289830</xdr:colOff>
      <xdr:row>330</xdr:row>
      <xdr:rowOff>257175</xdr:rowOff>
    </xdr:to>
    <xdr:sp macro="" textlink="">
      <xdr:nvSpPr>
        <xdr:cNvPr id="33" name="Rounded Rectangle 32">
          <a:hlinkClick xmlns:r="http://schemas.openxmlformats.org/officeDocument/2006/relationships" r:id="rId5"/>
          <a:extLst>
            <a:ext uri="{FF2B5EF4-FFF2-40B4-BE49-F238E27FC236}">
              <a16:creationId xmlns:a16="http://schemas.microsoft.com/office/drawing/2014/main" id="{00000000-0008-0000-0400-000021000000}"/>
            </a:ext>
          </a:extLst>
        </xdr:cNvPr>
        <xdr:cNvSpPr/>
      </xdr:nvSpPr>
      <xdr:spPr>
        <a:xfrm>
          <a:off x="109483070" y="66702214"/>
          <a:ext cx="929367"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128</xdr:col>
      <xdr:colOff>481692</xdr:colOff>
      <xdr:row>433</xdr:row>
      <xdr:rowOff>1</xdr:rowOff>
    </xdr:from>
    <xdr:to>
      <xdr:col>129</xdr:col>
      <xdr:colOff>567416</xdr:colOff>
      <xdr:row>433</xdr:row>
      <xdr:rowOff>257176</xdr:rowOff>
    </xdr:to>
    <xdr:sp macro="" textlink="">
      <xdr:nvSpPr>
        <xdr:cNvPr id="34" name="Rounded Rectangle 33">
          <a:hlinkClick xmlns:r="http://schemas.openxmlformats.org/officeDocument/2006/relationships" r:id="rId5"/>
          <a:extLst>
            <a:ext uri="{FF2B5EF4-FFF2-40B4-BE49-F238E27FC236}">
              <a16:creationId xmlns:a16="http://schemas.microsoft.com/office/drawing/2014/main" id="{00000000-0008-0000-0400-000022000000}"/>
            </a:ext>
          </a:extLst>
        </xdr:cNvPr>
        <xdr:cNvSpPr/>
      </xdr:nvSpPr>
      <xdr:spPr>
        <a:xfrm>
          <a:off x="108917013" y="87385072"/>
          <a:ext cx="929367"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127</xdr:col>
      <xdr:colOff>485775</xdr:colOff>
      <xdr:row>533</xdr:row>
      <xdr:rowOff>0</xdr:rowOff>
    </xdr:from>
    <xdr:to>
      <xdr:col>128</xdr:col>
      <xdr:colOff>571499</xdr:colOff>
      <xdr:row>533</xdr:row>
      <xdr:rowOff>257175</xdr:rowOff>
    </xdr:to>
    <xdr:sp macro="" textlink="">
      <xdr:nvSpPr>
        <xdr:cNvPr id="35" name="Rounded Rectangle 34">
          <a:hlinkClick xmlns:r="http://schemas.openxmlformats.org/officeDocument/2006/relationships" r:id="rId5"/>
          <a:extLst>
            <a:ext uri="{FF2B5EF4-FFF2-40B4-BE49-F238E27FC236}">
              <a16:creationId xmlns:a16="http://schemas.microsoft.com/office/drawing/2014/main" id="{00000000-0008-0000-0400-000023000000}"/>
            </a:ext>
          </a:extLst>
        </xdr:cNvPr>
        <xdr:cNvSpPr/>
      </xdr:nvSpPr>
      <xdr:spPr>
        <a:xfrm>
          <a:off x="108585000" y="107194350"/>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127</xdr:col>
      <xdr:colOff>590550</xdr:colOff>
      <xdr:row>633</xdr:row>
      <xdr:rowOff>19050</xdr:rowOff>
    </xdr:from>
    <xdr:to>
      <xdr:col>128</xdr:col>
      <xdr:colOff>676274</xdr:colOff>
      <xdr:row>634</xdr:row>
      <xdr:rowOff>9525</xdr:rowOff>
    </xdr:to>
    <xdr:sp macro="" textlink="">
      <xdr:nvSpPr>
        <xdr:cNvPr id="36" name="Rounded Rectangle 35">
          <a:hlinkClick xmlns:r="http://schemas.openxmlformats.org/officeDocument/2006/relationships" r:id="rId5"/>
          <a:extLst>
            <a:ext uri="{FF2B5EF4-FFF2-40B4-BE49-F238E27FC236}">
              <a16:creationId xmlns:a16="http://schemas.microsoft.com/office/drawing/2014/main" id="{00000000-0008-0000-0400-000024000000}"/>
            </a:ext>
          </a:extLst>
        </xdr:cNvPr>
        <xdr:cNvSpPr/>
      </xdr:nvSpPr>
      <xdr:spPr>
        <a:xfrm>
          <a:off x="108689775" y="127273050"/>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129</xdr:col>
      <xdr:colOff>685800</xdr:colOff>
      <xdr:row>733</xdr:row>
      <xdr:rowOff>19050</xdr:rowOff>
    </xdr:from>
    <xdr:to>
      <xdr:col>130</xdr:col>
      <xdr:colOff>771524</xdr:colOff>
      <xdr:row>734</xdr:row>
      <xdr:rowOff>9525</xdr:rowOff>
    </xdr:to>
    <xdr:sp macro="" textlink="">
      <xdr:nvSpPr>
        <xdr:cNvPr id="37" name="Rounded Rectangle 36">
          <a:hlinkClick xmlns:r="http://schemas.openxmlformats.org/officeDocument/2006/relationships" r:id="rId5"/>
          <a:extLst>
            <a:ext uri="{FF2B5EF4-FFF2-40B4-BE49-F238E27FC236}">
              <a16:creationId xmlns:a16="http://schemas.microsoft.com/office/drawing/2014/main" id="{00000000-0008-0000-0400-000025000000}"/>
            </a:ext>
          </a:extLst>
        </xdr:cNvPr>
        <xdr:cNvSpPr/>
      </xdr:nvSpPr>
      <xdr:spPr>
        <a:xfrm>
          <a:off x="110480475" y="147332700"/>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168</xdr:col>
      <xdr:colOff>210911</xdr:colOff>
      <xdr:row>29</xdr:row>
      <xdr:rowOff>268061</xdr:rowOff>
    </xdr:from>
    <xdr:to>
      <xdr:col>169</xdr:col>
      <xdr:colOff>292553</xdr:colOff>
      <xdr:row>30</xdr:row>
      <xdr:rowOff>258536</xdr:rowOff>
    </xdr:to>
    <xdr:sp macro="" textlink="">
      <xdr:nvSpPr>
        <xdr:cNvPr id="38" name="Rounded Rectangle 37">
          <a:hlinkClick xmlns:r="http://schemas.openxmlformats.org/officeDocument/2006/relationships" r:id="rId6"/>
          <a:extLst>
            <a:ext uri="{FF2B5EF4-FFF2-40B4-BE49-F238E27FC236}">
              <a16:creationId xmlns:a16="http://schemas.microsoft.com/office/drawing/2014/main" id="{00000000-0008-0000-0400-000026000000}"/>
            </a:ext>
          </a:extLst>
        </xdr:cNvPr>
        <xdr:cNvSpPr/>
      </xdr:nvSpPr>
      <xdr:spPr>
        <a:xfrm>
          <a:off x="142391947" y="6364061"/>
          <a:ext cx="925285" cy="262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167</xdr:col>
      <xdr:colOff>329293</xdr:colOff>
      <xdr:row>130</xdr:row>
      <xdr:rowOff>0</xdr:rowOff>
    </xdr:from>
    <xdr:to>
      <xdr:col>168</xdr:col>
      <xdr:colOff>415017</xdr:colOff>
      <xdr:row>130</xdr:row>
      <xdr:rowOff>257175</xdr:rowOff>
    </xdr:to>
    <xdr:sp macro="" textlink="">
      <xdr:nvSpPr>
        <xdr:cNvPr id="39" name="Rounded Rectangle 38">
          <a:hlinkClick xmlns:r="http://schemas.openxmlformats.org/officeDocument/2006/relationships" r:id="rId6"/>
          <a:extLst>
            <a:ext uri="{FF2B5EF4-FFF2-40B4-BE49-F238E27FC236}">
              <a16:creationId xmlns:a16="http://schemas.microsoft.com/office/drawing/2014/main" id="{00000000-0008-0000-0400-000027000000}"/>
            </a:ext>
          </a:extLst>
        </xdr:cNvPr>
        <xdr:cNvSpPr/>
      </xdr:nvSpPr>
      <xdr:spPr>
        <a:xfrm>
          <a:off x="141666686" y="26479500"/>
          <a:ext cx="929367"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167</xdr:col>
      <xdr:colOff>372836</xdr:colOff>
      <xdr:row>230</xdr:row>
      <xdr:rowOff>13607</xdr:rowOff>
    </xdr:from>
    <xdr:to>
      <xdr:col>168</xdr:col>
      <xdr:colOff>458560</xdr:colOff>
      <xdr:row>230</xdr:row>
      <xdr:rowOff>270782</xdr:rowOff>
    </xdr:to>
    <xdr:sp macro="" textlink="">
      <xdr:nvSpPr>
        <xdr:cNvPr id="40" name="Rounded Rectangle 39">
          <a:hlinkClick xmlns:r="http://schemas.openxmlformats.org/officeDocument/2006/relationships" r:id="rId6"/>
          <a:extLst>
            <a:ext uri="{FF2B5EF4-FFF2-40B4-BE49-F238E27FC236}">
              <a16:creationId xmlns:a16="http://schemas.microsoft.com/office/drawing/2014/main" id="{00000000-0008-0000-0400-000028000000}"/>
            </a:ext>
          </a:extLst>
        </xdr:cNvPr>
        <xdr:cNvSpPr/>
      </xdr:nvSpPr>
      <xdr:spPr>
        <a:xfrm>
          <a:off x="141710229" y="46604464"/>
          <a:ext cx="929367"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167</xdr:col>
      <xdr:colOff>228600</xdr:colOff>
      <xdr:row>278</xdr:row>
      <xdr:rowOff>9525</xdr:rowOff>
    </xdr:from>
    <xdr:to>
      <xdr:col>168</xdr:col>
      <xdr:colOff>314324</xdr:colOff>
      <xdr:row>279</xdr:row>
      <xdr:rowOff>0</xdr:rowOff>
    </xdr:to>
    <xdr:sp macro="" textlink="">
      <xdr:nvSpPr>
        <xdr:cNvPr id="41" name="Rounded Rectangle 40">
          <a:extLst>
            <a:ext uri="{FF2B5EF4-FFF2-40B4-BE49-F238E27FC236}">
              <a16:creationId xmlns:a16="http://schemas.microsoft.com/office/drawing/2014/main" id="{00000000-0008-0000-0400-000029000000}"/>
            </a:ext>
          </a:extLst>
        </xdr:cNvPr>
        <xdr:cNvSpPr/>
      </xdr:nvSpPr>
      <xdr:spPr>
        <a:xfrm>
          <a:off x="142236825" y="56092725"/>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169</xdr:col>
      <xdr:colOff>19050</xdr:colOff>
      <xdr:row>330</xdr:row>
      <xdr:rowOff>19050</xdr:rowOff>
    </xdr:from>
    <xdr:to>
      <xdr:col>170</xdr:col>
      <xdr:colOff>104774</xdr:colOff>
      <xdr:row>331</xdr:row>
      <xdr:rowOff>9525</xdr:rowOff>
    </xdr:to>
    <xdr:sp macro="" textlink="">
      <xdr:nvSpPr>
        <xdr:cNvPr id="42" name="Rounded Rectangle 41">
          <a:hlinkClick xmlns:r="http://schemas.openxmlformats.org/officeDocument/2006/relationships" r:id="rId6"/>
          <a:extLst>
            <a:ext uri="{FF2B5EF4-FFF2-40B4-BE49-F238E27FC236}">
              <a16:creationId xmlns:a16="http://schemas.microsoft.com/office/drawing/2014/main" id="{00000000-0008-0000-0400-00002A000000}"/>
            </a:ext>
          </a:extLst>
        </xdr:cNvPr>
        <xdr:cNvSpPr/>
      </xdr:nvSpPr>
      <xdr:spPr>
        <a:xfrm>
          <a:off x="143722725" y="66522600"/>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168</xdr:col>
      <xdr:colOff>304800</xdr:colOff>
      <xdr:row>433</xdr:row>
      <xdr:rowOff>0</xdr:rowOff>
    </xdr:from>
    <xdr:to>
      <xdr:col>169</xdr:col>
      <xdr:colOff>390524</xdr:colOff>
      <xdr:row>433</xdr:row>
      <xdr:rowOff>257175</xdr:rowOff>
    </xdr:to>
    <xdr:sp macro="" textlink="">
      <xdr:nvSpPr>
        <xdr:cNvPr id="43" name="Rounded Rectangle 42">
          <a:hlinkClick xmlns:r="http://schemas.openxmlformats.org/officeDocument/2006/relationships" r:id="rId6"/>
          <a:extLst>
            <a:ext uri="{FF2B5EF4-FFF2-40B4-BE49-F238E27FC236}">
              <a16:creationId xmlns:a16="http://schemas.microsoft.com/office/drawing/2014/main" id="{00000000-0008-0000-0400-00002B000000}"/>
            </a:ext>
          </a:extLst>
        </xdr:cNvPr>
        <xdr:cNvSpPr/>
      </xdr:nvSpPr>
      <xdr:spPr>
        <a:xfrm>
          <a:off x="143160750" y="87134700"/>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167</xdr:col>
      <xdr:colOff>466725</xdr:colOff>
      <xdr:row>533</xdr:row>
      <xdr:rowOff>9525</xdr:rowOff>
    </xdr:from>
    <xdr:to>
      <xdr:col>168</xdr:col>
      <xdr:colOff>552449</xdr:colOff>
      <xdr:row>534</xdr:row>
      <xdr:rowOff>0</xdr:rowOff>
    </xdr:to>
    <xdr:sp macro="" textlink="">
      <xdr:nvSpPr>
        <xdr:cNvPr id="44" name="Rounded Rectangle 43">
          <a:hlinkClick xmlns:r="http://schemas.openxmlformats.org/officeDocument/2006/relationships" r:id="rId6"/>
          <a:extLst>
            <a:ext uri="{FF2B5EF4-FFF2-40B4-BE49-F238E27FC236}">
              <a16:creationId xmlns:a16="http://schemas.microsoft.com/office/drawing/2014/main" id="{00000000-0008-0000-0400-00002C000000}"/>
            </a:ext>
          </a:extLst>
        </xdr:cNvPr>
        <xdr:cNvSpPr/>
      </xdr:nvSpPr>
      <xdr:spPr>
        <a:xfrm>
          <a:off x="142474950" y="107203875"/>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167</xdr:col>
      <xdr:colOff>552450</xdr:colOff>
      <xdr:row>633</xdr:row>
      <xdr:rowOff>19050</xdr:rowOff>
    </xdr:from>
    <xdr:to>
      <xdr:col>168</xdr:col>
      <xdr:colOff>638174</xdr:colOff>
      <xdr:row>634</xdr:row>
      <xdr:rowOff>9525</xdr:rowOff>
    </xdr:to>
    <xdr:sp macro="" textlink="">
      <xdr:nvSpPr>
        <xdr:cNvPr id="45" name="Rounded Rectangle 44">
          <a:hlinkClick xmlns:r="http://schemas.openxmlformats.org/officeDocument/2006/relationships" r:id="rId6"/>
          <a:extLst>
            <a:ext uri="{FF2B5EF4-FFF2-40B4-BE49-F238E27FC236}">
              <a16:creationId xmlns:a16="http://schemas.microsoft.com/office/drawing/2014/main" id="{00000000-0008-0000-0400-00002D000000}"/>
            </a:ext>
          </a:extLst>
        </xdr:cNvPr>
        <xdr:cNvSpPr/>
      </xdr:nvSpPr>
      <xdr:spPr>
        <a:xfrm>
          <a:off x="142560675" y="127273050"/>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169</xdr:col>
      <xdr:colOff>685800</xdr:colOff>
      <xdr:row>733</xdr:row>
      <xdr:rowOff>0</xdr:rowOff>
    </xdr:from>
    <xdr:to>
      <xdr:col>170</xdr:col>
      <xdr:colOff>771524</xdr:colOff>
      <xdr:row>733</xdr:row>
      <xdr:rowOff>257175</xdr:rowOff>
    </xdr:to>
    <xdr:sp macro="" textlink="">
      <xdr:nvSpPr>
        <xdr:cNvPr id="46" name="Rounded Rectangle 45">
          <a:hlinkClick xmlns:r="http://schemas.openxmlformats.org/officeDocument/2006/relationships" r:id="rId6"/>
          <a:extLst>
            <a:ext uri="{FF2B5EF4-FFF2-40B4-BE49-F238E27FC236}">
              <a16:creationId xmlns:a16="http://schemas.microsoft.com/office/drawing/2014/main" id="{00000000-0008-0000-0400-00002E000000}"/>
            </a:ext>
          </a:extLst>
        </xdr:cNvPr>
        <xdr:cNvSpPr/>
      </xdr:nvSpPr>
      <xdr:spPr>
        <a:xfrm>
          <a:off x="144389475" y="147313650"/>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www.insurance.ca.gov/0250-insurers/0800-rate-filings/"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0.xml"/><Relationship Id="rId13" Type="http://schemas.openxmlformats.org/officeDocument/2006/relationships/ctrlProp" Target="../ctrlProps/ctrlProp15.xml"/><Relationship Id="rId3" Type="http://schemas.openxmlformats.org/officeDocument/2006/relationships/vmlDrawing" Target="../drawings/vmlDrawing2.vml"/><Relationship Id="rId7" Type="http://schemas.openxmlformats.org/officeDocument/2006/relationships/ctrlProp" Target="../ctrlProps/ctrlProp9.xml"/><Relationship Id="rId12" Type="http://schemas.openxmlformats.org/officeDocument/2006/relationships/ctrlProp" Target="../ctrlProps/ctrlProp14.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8.xml"/><Relationship Id="rId11" Type="http://schemas.openxmlformats.org/officeDocument/2006/relationships/ctrlProp" Target="../ctrlProps/ctrlProp13.xml"/><Relationship Id="rId5" Type="http://schemas.openxmlformats.org/officeDocument/2006/relationships/ctrlProp" Target="../ctrlProps/ctrlProp7.xml"/><Relationship Id="rId10" Type="http://schemas.openxmlformats.org/officeDocument/2006/relationships/ctrlProp" Target="../ctrlProps/ctrlProp12.xml"/><Relationship Id="rId4" Type="http://schemas.openxmlformats.org/officeDocument/2006/relationships/ctrlProp" Target="../ctrlProps/ctrlProp6.xml"/><Relationship Id="rId9"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B26"/>
  <sheetViews>
    <sheetView showGridLines="0" view="pageBreakPreview" zoomScaleNormal="100" zoomScaleSheetLayoutView="100" workbookViewId="0">
      <selection activeCell="A13" sqref="A13"/>
    </sheetView>
  </sheetViews>
  <sheetFormatPr defaultRowHeight="15" x14ac:dyDescent="0.25"/>
  <cols>
    <col min="1" max="1" width="24" bestFit="1" customWidth="1"/>
    <col min="2" max="2" width="71.42578125" customWidth="1"/>
    <col min="5" max="5" width="33.28515625" bestFit="1" customWidth="1"/>
  </cols>
  <sheetData>
    <row r="1" spans="1:2" x14ac:dyDescent="0.25">
      <c r="A1" s="27" t="s">
        <v>9</v>
      </c>
      <c r="B1" s="28"/>
    </row>
    <row r="2" spans="1:2" x14ac:dyDescent="0.25">
      <c r="A2" s="28"/>
      <c r="B2" s="28"/>
    </row>
    <row r="3" spans="1:2" x14ac:dyDescent="0.25">
      <c r="A3" s="28" t="s">
        <v>10</v>
      </c>
      <c r="B3" s="28"/>
    </row>
    <row r="4" spans="1:2" x14ac:dyDescent="0.25">
      <c r="A4" s="29"/>
      <c r="B4" s="28"/>
    </row>
    <row r="5" spans="1:2" x14ac:dyDescent="0.25">
      <c r="A5" s="29" t="s">
        <v>102</v>
      </c>
      <c r="B5" s="28" t="s">
        <v>182</v>
      </c>
    </row>
    <row r="6" spans="1:2" x14ac:dyDescent="0.25">
      <c r="A6" s="29"/>
      <c r="B6" s="28"/>
    </row>
    <row r="7" spans="1:2" x14ac:dyDescent="0.25">
      <c r="A7" s="28" t="s">
        <v>11</v>
      </c>
      <c r="B7" s="28"/>
    </row>
    <row r="8" spans="1:2" x14ac:dyDescent="0.25">
      <c r="A8" s="29"/>
      <c r="B8" s="28"/>
    </row>
    <row r="9" spans="1:2" x14ac:dyDescent="0.25">
      <c r="A9" s="29"/>
      <c r="B9" s="28"/>
    </row>
    <row r="10" spans="1:2" x14ac:dyDescent="0.25">
      <c r="A10" s="28" t="s">
        <v>12</v>
      </c>
      <c r="B10" s="30" t="s">
        <v>177</v>
      </c>
    </row>
    <row r="11" spans="1:2" x14ac:dyDescent="0.25">
      <c r="A11" s="28" t="s">
        <v>13</v>
      </c>
      <c r="B11" s="31"/>
    </row>
    <row r="12" spans="1:2" x14ac:dyDescent="0.25">
      <c r="A12" s="28"/>
      <c r="B12" s="31"/>
    </row>
    <row r="13" spans="1:2" x14ac:dyDescent="0.25">
      <c r="A13" s="28" t="s">
        <v>14</v>
      </c>
      <c r="B13" s="31"/>
    </row>
    <row r="14" spans="1:2" x14ac:dyDescent="0.25">
      <c r="A14" s="28"/>
      <c r="B14" s="31"/>
    </row>
    <row r="15" spans="1:2" x14ac:dyDescent="0.25">
      <c r="A15" s="28" t="s">
        <v>15</v>
      </c>
      <c r="B15" s="31"/>
    </row>
    <row r="16" spans="1:2" x14ac:dyDescent="0.25">
      <c r="A16" s="28" t="s">
        <v>16</v>
      </c>
      <c r="B16" s="31"/>
    </row>
    <row r="17" spans="1:2" x14ac:dyDescent="0.25">
      <c r="A17" s="28"/>
      <c r="B17" s="31"/>
    </row>
    <row r="18" spans="1:2" x14ac:dyDescent="0.25">
      <c r="A18" s="28"/>
      <c r="B18" s="31"/>
    </row>
    <row r="19" spans="1:2" x14ac:dyDescent="0.25">
      <c r="A19" s="20" t="s">
        <v>95</v>
      </c>
      <c r="B19" s="31"/>
    </row>
    <row r="20" spans="1:2" x14ac:dyDescent="0.25">
      <c r="A20" s="28" t="s">
        <v>96</v>
      </c>
      <c r="B20" s="82" t="str">
        <f>B10&amp;" Edition"</f>
        <v>6/5/2023 Edition</v>
      </c>
    </row>
    <row r="21" spans="1:2" x14ac:dyDescent="0.25">
      <c r="A21" s="28" t="s">
        <v>97</v>
      </c>
      <c r="B21" s="83" t="str">
        <f>IF(ISBLANK('1.General'!$C$12),"",'1.General'!$C$12)</f>
        <v>State Farm Mutual Automobile Insurance Company</v>
      </c>
    </row>
    <row r="22" spans="1:2" x14ac:dyDescent="0.25">
      <c r="A22" s="28" t="s">
        <v>98</v>
      </c>
      <c r="B22" s="84" t="str">
        <f>INDEX(List_GeneralLine,References!$F$5,1)</f>
        <v>Auto Liability and Physical Damage</v>
      </c>
    </row>
    <row r="23" spans="1:2" x14ac:dyDescent="0.25">
      <c r="A23" s="28" t="s">
        <v>99</v>
      </c>
      <c r="B23" s="84" t="str">
        <f>IF(ISBLANK('1.General'!$B$10),"",'1.General'!$B$10)</f>
        <v/>
      </c>
    </row>
    <row r="24" spans="1:2" x14ac:dyDescent="0.25">
      <c r="A24" s="28" t="s">
        <v>100</v>
      </c>
      <c r="B24" s="84" t="str">
        <f>IF(ISBLANK('1.General'!$B$8),"",'1.General'!$B$8)</f>
        <v>Laura Campbell</v>
      </c>
    </row>
    <row r="25" spans="1:2" x14ac:dyDescent="0.25">
      <c r="A25" s="28" t="s">
        <v>101</v>
      </c>
      <c r="B25" s="85">
        <f>IF(ISBLANK('1.General'!$F$8),"",'1.General'!$F$8)</f>
        <v>45357</v>
      </c>
    </row>
    <row r="26" spans="1:2" x14ac:dyDescent="0.25">
      <c r="A26" s="28" t="s">
        <v>23</v>
      </c>
      <c r="B26" s="81" t="str">
        <f>INDEX(List_AggMethod,References!$L$5,1)</f>
        <v>Accident Quarter Data</v>
      </c>
    </row>
  </sheetData>
  <sheetProtection formatColumns="0" formatRows="0" sort="0"/>
  <pageMargins left="0.7" right="0.7" top="0.75" bottom="0.75" header="0.3" footer="0.3"/>
  <pageSetup scale="83" orientation="portrait" r:id="rId1"/>
  <headerFooter>
    <oddFooter>&amp;L6/5/2023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69" r:id="rId4" name="Update Footers">
              <controlPr defaultSize="0" print="0" autoFill="0" autoPict="0" macro="[0]!Protection.DynamicFooter" altText="Update Footers">
                <anchor moveWithCells="1" sizeWithCells="1">
                  <from>
                    <xdr:col>0</xdr:col>
                    <xdr:colOff>19050</xdr:colOff>
                    <xdr:row>11</xdr:row>
                    <xdr:rowOff>9525</xdr:rowOff>
                  </from>
                  <to>
                    <xdr:col>1</xdr:col>
                    <xdr:colOff>9525</xdr:colOff>
                    <xdr:row>12</xdr:row>
                    <xdr:rowOff>0</xdr:rowOff>
                  </to>
                </anchor>
              </controlPr>
            </control>
          </mc:Choice>
        </mc:AlternateContent>
        <mc:AlternateContent xmlns:mc="http://schemas.openxmlformats.org/markup-compatibility/2006">
          <mc:Choice Requires="x14">
            <control shapeId="7170" r:id="rId5" name="Button 2">
              <controlPr defaultSize="0" print="0" autoFill="0" autoPict="0" macro="[0]!Protection.UnprotectSheets">
                <anchor moveWithCells="1">
                  <from>
                    <xdr:col>0</xdr:col>
                    <xdr:colOff>9525</xdr:colOff>
                    <xdr:row>3</xdr:row>
                    <xdr:rowOff>0</xdr:rowOff>
                  </from>
                  <to>
                    <xdr:col>1</xdr:col>
                    <xdr:colOff>9525</xdr:colOff>
                    <xdr:row>4</xdr:row>
                    <xdr:rowOff>9525</xdr:rowOff>
                  </to>
                </anchor>
              </controlPr>
            </control>
          </mc:Choice>
        </mc:AlternateContent>
        <mc:AlternateContent xmlns:mc="http://schemas.openxmlformats.org/markup-compatibility/2006">
          <mc:Choice Requires="x14">
            <control shapeId="7171" r:id="rId6" name="Button 3">
              <controlPr defaultSize="0" print="0" autoFill="0" autoPict="0" macro="[0]!protectrrbsheets">
                <anchor moveWithCells="1">
                  <from>
                    <xdr:col>0</xdr:col>
                    <xdr:colOff>19050</xdr:colOff>
                    <xdr:row>7</xdr:row>
                    <xdr:rowOff>9525</xdr:rowOff>
                  </from>
                  <to>
                    <xdr:col>1</xdr:col>
                    <xdr:colOff>0</xdr:colOff>
                    <xdr:row>8</xdr:row>
                    <xdr:rowOff>0</xdr:rowOff>
                  </to>
                </anchor>
              </controlPr>
            </control>
          </mc:Choice>
        </mc:AlternateContent>
        <mc:AlternateContent xmlns:mc="http://schemas.openxmlformats.org/markup-compatibility/2006">
          <mc:Choice Requires="x14">
            <control shapeId="7172" r:id="rId7" name="Button 4">
              <controlPr defaultSize="0" print="0" autoFill="0" autoPict="0" macro="[0]!Protection.HideSheets">
                <anchor moveWithCells="1">
                  <from>
                    <xdr:col>0</xdr:col>
                    <xdr:colOff>9525</xdr:colOff>
                    <xdr:row>16</xdr:row>
                    <xdr:rowOff>9525</xdr:rowOff>
                  </from>
                  <to>
                    <xdr:col>0</xdr:col>
                    <xdr:colOff>1590675</xdr:colOff>
                    <xdr:row>17</xdr:row>
                    <xdr:rowOff>9525</xdr:rowOff>
                  </to>
                </anchor>
              </controlPr>
            </control>
          </mc:Choice>
        </mc:AlternateContent>
        <mc:AlternateContent xmlns:mc="http://schemas.openxmlformats.org/markup-compatibility/2006">
          <mc:Choice Requires="x14">
            <control shapeId="7173" r:id="rId8" name="Button 5">
              <controlPr defaultSize="0" print="0" autoFill="0" autoPict="0" macro="[0]!unprotectrrbsheets">
                <anchor moveWithCells="1">
                  <from>
                    <xdr:col>0</xdr:col>
                    <xdr:colOff>9525</xdr:colOff>
                    <xdr:row>3</xdr:row>
                    <xdr:rowOff>0</xdr:rowOff>
                  </from>
                  <to>
                    <xdr:col>1</xdr:col>
                    <xdr:colOff>9525</xdr:colOff>
                    <xdr:row>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C000"/>
  </sheetPr>
  <dimension ref="A1:Q48"/>
  <sheetViews>
    <sheetView zoomScaleNormal="100" workbookViewId="0"/>
  </sheetViews>
  <sheetFormatPr defaultRowHeight="15" x14ac:dyDescent="0.25"/>
  <cols>
    <col min="1" max="1" width="29" customWidth="1"/>
    <col min="2" max="2" width="15.85546875" style="4" bestFit="1" customWidth="1"/>
    <col min="3" max="3" width="5.7109375" style="4" customWidth="1"/>
    <col min="4" max="4" width="11.5703125" style="4" bestFit="1" customWidth="1"/>
    <col min="5" max="5" width="5.7109375" style="4" customWidth="1"/>
    <col min="6" max="6" width="32.28515625" style="4" customWidth="1"/>
    <col min="7" max="7" width="32.28515625" style="4" hidden="1" customWidth="1"/>
    <col min="8" max="8" width="5.7109375" style="4" customWidth="1"/>
    <col min="9" max="9" width="54.7109375" style="4" bestFit="1" customWidth="1"/>
    <col min="10" max="10" width="5.7109375" style="4" bestFit="1" customWidth="1"/>
    <col min="11" max="11" width="5.7109375" customWidth="1"/>
    <col min="12" max="12" width="44.85546875" style="4" bestFit="1" customWidth="1"/>
    <col min="13" max="13" width="5.7109375" customWidth="1"/>
    <col min="14" max="14" width="41.42578125" style="4" customWidth="1"/>
    <col min="16" max="16" width="18.5703125" customWidth="1"/>
    <col min="17" max="17" width="17.85546875" customWidth="1"/>
  </cols>
  <sheetData>
    <row r="1" spans="1:17" ht="15.75" thickBot="1" x14ac:dyDescent="0.3">
      <c r="A1" s="27" t="s">
        <v>9</v>
      </c>
      <c r="D1" s="86"/>
    </row>
    <row r="2" spans="1:17" x14ac:dyDescent="0.25">
      <c r="A2" s="4"/>
      <c r="B2" s="58" t="s">
        <v>36</v>
      </c>
      <c r="C2" s="3"/>
      <c r="D2" s="59" t="s">
        <v>37</v>
      </c>
      <c r="E2" s="3"/>
      <c r="F2" s="58" t="s">
        <v>38</v>
      </c>
      <c r="G2" s="135"/>
      <c r="H2" s="3"/>
      <c r="I2" s="132" t="s">
        <v>85</v>
      </c>
      <c r="J2" s="60"/>
      <c r="L2" s="59" t="s">
        <v>86</v>
      </c>
      <c r="N2" s="59" t="s">
        <v>94</v>
      </c>
      <c r="P2" s="118" t="s">
        <v>119</v>
      </c>
      <c r="Q2" s="119"/>
    </row>
    <row r="3" spans="1:17" x14ac:dyDescent="0.25">
      <c r="A3" s="4"/>
      <c r="B3" s="61" t="s">
        <v>39</v>
      </c>
      <c r="C3" s="3"/>
      <c r="D3" s="62"/>
      <c r="F3" s="63"/>
      <c r="G3" s="114"/>
      <c r="I3" s="133"/>
      <c r="J3" s="64"/>
      <c r="L3" s="66"/>
      <c r="N3" s="66"/>
      <c r="P3" s="120" t="s">
        <v>120</v>
      </c>
      <c r="Q3" s="121"/>
    </row>
    <row r="4" spans="1:17" x14ac:dyDescent="0.25">
      <c r="A4" s="4"/>
      <c r="B4" s="61" t="s">
        <v>107</v>
      </c>
      <c r="C4" s="65"/>
      <c r="D4" s="66"/>
      <c r="F4" s="63"/>
      <c r="G4" s="114"/>
      <c r="I4" s="133"/>
      <c r="J4" s="64"/>
      <c r="L4" s="66"/>
      <c r="N4" s="66"/>
      <c r="P4" s="116"/>
      <c r="Q4" s="117"/>
    </row>
    <row r="5" spans="1:17" ht="45" x14ac:dyDescent="0.25">
      <c r="A5" s="56" t="s">
        <v>87</v>
      </c>
      <c r="B5" s="67"/>
      <c r="C5" s="16"/>
      <c r="D5" s="68">
        <v>2</v>
      </c>
      <c r="E5" s="69"/>
      <c r="F5" s="70">
        <v>5</v>
      </c>
      <c r="G5" s="115"/>
      <c r="H5" s="69"/>
      <c r="I5" s="134"/>
      <c r="J5" s="71"/>
      <c r="L5" s="70">
        <v>1</v>
      </c>
      <c r="N5" s="70">
        <v>1</v>
      </c>
      <c r="P5" s="116"/>
      <c r="Q5" s="117"/>
    </row>
    <row r="6" spans="1:17" ht="15.75" thickBot="1" x14ac:dyDescent="0.3">
      <c r="B6" s="72" t="s">
        <v>40</v>
      </c>
      <c r="C6" s="73"/>
      <c r="D6" s="66" t="s">
        <v>41</v>
      </c>
      <c r="F6" s="63"/>
      <c r="G6" s="114"/>
      <c r="I6" s="133"/>
      <c r="J6" s="64"/>
      <c r="L6" s="66" t="s">
        <v>173</v>
      </c>
      <c r="N6" s="74" t="s">
        <v>24</v>
      </c>
      <c r="P6" s="122">
        <v>1</v>
      </c>
      <c r="Q6" s="124">
        <v>3</v>
      </c>
    </row>
    <row r="7" spans="1:17" x14ac:dyDescent="0.25">
      <c r="B7" s="72" t="s">
        <v>42</v>
      </c>
      <c r="C7" s="73"/>
      <c r="D7" s="66" t="s">
        <v>43</v>
      </c>
      <c r="F7" s="63" t="s">
        <v>44</v>
      </c>
      <c r="G7" s="114"/>
      <c r="I7" s="133" t="s">
        <v>44</v>
      </c>
      <c r="J7" s="64">
        <v>22</v>
      </c>
      <c r="L7" s="66" t="s">
        <v>174</v>
      </c>
      <c r="P7" s="122">
        <v>2</v>
      </c>
      <c r="Q7" s="124">
        <v>2</v>
      </c>
    </row>
    <row r="8" spans="1:17" ht="15.75" thickBot="1" x14ac:dyDescent="0.3">
      <c r="B8" s="75" t="s">
        <v>45</v>
      </c>
      <c r="C8" s="73"/>
      <c r="D8" s="74"/>
      <c r="F8" s="63" t="s">
        <v>46</v>
      </c>
      <c r="G8" s="114"/>
      <c r="I8" s="133" t="s">
        <v>46</v>
      </c>
      <c r="J8" s="64">
        <v>2.1</v>
      </c>
      <c r="L8" s="66" t="s">
        <v>175</v>
      </c>
      <c r="P8" s="122">
        <v>3</v>
      </c>
      <c r="Q8" s="124">
        <v>1</v>
      </c>
    </row>
    <row r="9" spans="1:17" ht="15.75" thickBot="1" x14ac:dyDescent="0.3">
      <c r="F9" s="63" t="s">
        <v>172</v>
      </c>
      <c r="G9" s="114"/>
      <c r="I9" s="133" t="s">
        <v>48</v>
      </c>
      <c r="J9" s="64">
        <v>27</v>
      </c>
      <c r="L9" s="74"/>
      <c r="P9" s="122">
        <v>4</v>
      </c>
      <c r="Q9" s="124">
        <v>1</v>
      </c>
    </row>
    <row r="10" spans="1:17" ht="15.75" thickBot="1" x14ac:dyDescent="0.3">
      <c r="B10" s="3"/>
      <c r="F10" s="63" t="s">
        <v>47</v>
      </c>
      <c r="G10" s="114"/>
      <c r="I10" s="133" t="s">
        <v>49</v>
      </c>
      <c r="J10" s="64">
        <v>26</v>
      </c>
      <c r="P10" s="123">
        <v>5</v>
      </c>
      <c r="Q10" s="125">
        <v>1</v>
      </c>
    </row>
    <row r="11" spans="1:17" x14ac:dyDescent="0.25">
      <c r="B11" s="3"/>
      <c r="F11" s="63" t="s">
        <v>48</v>
      </c>
      <c r="G11" s="114"/>
      <c r="I11" s="133" t="s">
        <v>50</v>
      </c>
      <c r="J11" s="64">
        <v>19.399999999999999</v>
      </c>
      <c r="P11" s="151"/>
      <c r="Q11" s="152">
        <v>1</v>
      </c>
    </row>
    <row r="12" spans="1:17" x14ac:dyDescent="0.25">
      <c r="F12" s="63" t="s">
        <v>49</v>
      </c>
      <c r="G12" s="114"/>
      <c r="I12" s="133" t="s">
        <v>52</v>
      </c>
      <c r="J12" s="64">
        <v>21.2</v>
      </c>
      <c r="P12" s="151"/>
      <c r="Q12" s="152">
        <v>1</v>
      </c>
    </row>
    <row r="13" spans="1:17" x14ac:dyDescent="0.25">
      <c r="B13" s="153"/>
      <c r="F13" s="63" t="s">
        <v>51</v>
      </c>
      <c r="G13" s="114"/>
      <c r="I13" s="133" t="s">
        <v>54</v>
      </c>
      <c r="J13" s="64">
        <v>5</v>
      </c>
      <c r="P13" s="151"/>
      <c r="Q13" s="152">
        <v>1</v>
      </c>
    </row>
    <row r="14" spans="1:17" x14ac:dyDescent="0.25">
      <c r="F14" s="63" t="s">
        <v>53</v>
      </c>
      <c r="G14" s="114"/>
      <c r="I14" s="133" t="s">
        <v>56</v>
      </c>
      <c r="J14" s="64">
        <v>5.2</v>
      </c>
      <c r="P14" s="151"/>
      <c r="Q14" s="152">
        <v>1</v>
      </c>
    </row>
    <row r="15" spans="1:17" x14ac:dyDescent="0.25">
      <c r="F15" s="63" t="s">
        <v>55</v>
      </c>
      <c r="G15" s="114"/>
      <c r="I15" s="133" t="s">
        <v>58</v>
      </c>
      <c r="J15" s="64">
        <v>5.0999999999999996</v>
      </c>
      <c r="P15" s="151"/>
      <c r="Q15" s="152">
        <v>1</v>
      </c>
    </row>
    <row r="16" spans="1:17" x14ac:dyDescent="0.25">
      <c r="F16" s="63" t="s">
        <v>57</v>
      </c>
      <c r="G16" s="114"/>
      <c r="I16" s="133" t="s">
        <v>51</v>
      </c>
      <c r="J16" s="64">
        <v>12</v>
      </c>
    </row>
    <row r="17" spans="2:10" x14ac:dyDescent="0.25">
      <c r="B17" s="3"/>
      <c r="F17" s="63" t="s">
        <v>118</v>
      </c>
      <c r="G17" s="114"/>
      <c r="I17" s="133" t="s">
        <v>61</v>
      </c>
      <c r="J17" s="64" t="s">
        <v>62</v>
      </c>
    </row>
    <row r="18" spans="2:10" x14ac:dyDescent="0.25">
      <c r="B18" s="3"/>
      <c r="F18" s="63" t="s">
        <v>170</v>
      </c>
      <c r="G18" s="114"/>
      <c r="I18" s="133" t="s">
        <v>63</v>
      </c>
      <c r="J18" s="64">
        <v>3</v>
      </c>
    </row>
    <row r="19" spans="2:10" x14ac:dyDescent="0.25">
      <c r="F19" s="63" t="s">
        <v>171</v>
      </c>
      <c r="G19" s="114"/>
      <c r="I19" s="133" t="s">
        <v>55</v>
      </c>
      <c r="J19" s="64">
        <v>23</v>
      </c>
    </row>
    <row r="20" spans="2:10" x14ac:dyDescent="0.25">
      <c r="B20" s="153"/>
      <c r="F20" s="63" t="s">
        <v>59</v>
      </c>
      <c r="G20" s="114"/>
      <c r="I20" s="133" t="s">
        <v>57</v>
      </c>
      <c r="J20" s="64">
        <v>1</v>
      </c>
    </row>
    <row r="21" spans="2:10" x14ac:dyDescent="0.25">
      <c r="F21" s="63" t="s">
        <v>60</v>
      </c>
      <c r="G21" s="114"/>
      <c r="I21" s="133" t="s">
        <v>68</v>
      </c>
      <c r="J21" s="64">
        <v>4</v>
      </c>
    </row>
    <row r="22" spans="2:10" x14ac:dyDescent="0.25">
      <c r="F22" s="63" t="s">
        <v>64</v>
      </c>
      <c r="G22" s="114"/>
      <c r="I22" s="133" t="s">
        <v>64</v>
      </c>
      <c r="J22" s="64">
        <v>9</v>
      </c>
    </row>
    <row r="23" spans="2:10" x14ac:dyDescent="0.25">
      <c r="F23" s="63" t="s">
        <v>65</v>
      </c>
      <c r="G23" s="114"/>
      <c r="I23" s="133" t="s">
        <v>65</v>
      </c>
      <c r="J23" s="64">
        <v>11</v>
      </c>
    </row>
    <row r="24" spans="2:10" x14ac:dyDescent="0.25">
      <c r="F24" s="63" t="s">
        <v>66</v>
      </c>
      <c r="G24" s="114"/>
      <c r="I24" s="133" t="s">
        <v>71</v>
      </c>
      <c r="J24" s="64">
        <v>11.2</v>
      </c>
    </row>
    <row r="25" spans="2:10" x14ac:dyDescent="0.25">
      <c r="F25" s="63" t="s">
        <v>67</v>
      </c>
      <c r="G25" s="114"/>
      <c r="I25" s="133" t="s">
        <v>72</v>
      </c>
      <c r="J25" s="64">
        <v>11.1</v>
      </c>
    </row>
    <row r="26" spans="2:10" x14ac:dyDescent="0.25">
      <c r="F26" s="63" t="s">
        <v>69</v>
      </c>
      <c r="G26" s="114"/>
      <c r="I26" s="133" t="s">
        <v>73</v>
      </c>
      <c r="J26" s="64" t="s">
        <v>74</v>
      </c>
    </row>
    <row r="27" spans="2:10" x14ac:dyDescent="0.25">
      <c r="F27" s="63" t="s">
        <v>176</v>
      </c>
      <c r="I27" s="133" t="s">
        <v>75</v>
      </c>
      <c r="J27" s="64" t="s">
        <v>76</v>
      </c>
    </row>
    <row r="28" spans="2:10" ht="15.75" thickBot="1" x14ac:dyDescent="0.3">
      <c r="F28" s="76" t="s">
        <v>70</v>
      </c>
      <c r="I28" s="133" t="s">
        <v>77</v>
      </c>
      <c r="J28" s="64" t="s">
        <v>78</v>
      </c>
    </row>
    <row r="29" spans="2:10" x14ac:dyDescent="0.25">
      <c r="I29" s="133" t="s">
        <v>67</v>
      </c>
      <c r="J29" s="64">
        <v>17</v>
      </c>
    </row>
    <row r="30" spans="2:10" x14ac:dyDescent="0.25">
      <c r="I30" s="133" t="s">
        <v>79</v>
      </c>
      <c r="J30" s="64">
        <v>17.2</v>
      </c>
    </row>
    <row r="31" spans="2:10" x14ac:dyDescent="0.25">
      <c r="I31" s="133" t="s">
        <v>80</v>
      </c>
      <c r="J31" s="64">
        <v>17.100000000000001</v>
      </c>
    </row>
    <row r="32" spans="2:10" x14ac:dyDescent="0.25">
      <c r="I32" s="133" t="s">
        <v>81</v>
      </c>
      <c r="J32" s="64">
        <v>19.2</v>
      </c>
    </row>
    <row r="33" spans="9:10" x14ac:dyDescent="0.25">
      <c r="I33" s="133" t="s">
        <v>82</v>
      </c>
      <c r="J33" s="64">
        <v>21.1</v>
      </c>
    </row>
    <row r="34" spans="9:10" x14ac:dyDescent="0.25">
      <c r="I34" s="133" t="s">
        <v>69</v>
      </c>
      <c r="J34" s="64">
        <v>18</v>
      </c>
    </row>
    <row r="35" spans="9:10" x14ac:dyDescent="0.25">
      <c r="I35" s="133" t="s">
        <v>83</v>
      </c>
      <c r="J35" s="64">
        <v>18.2</v>
      </c>
    </row>
    <row r="36" spans="9:10" x14ac:dyDescent="0.25">
      <c r="I36" s="133" t="s">
        <v>84</v>
      </c>
      <c r="J36" s="64">
        <v>18.100000000000001</v>
      </c>
    </row>
    <row r="37" spans="9:10" x14ac:dyDescent="0.25">
      <c r="I37" s="133" t="s">
        <v>70</v>
      </c>
      <c r="J37" s="64">
        <v>24</v>
      </c>
    </row>
    <row r="38" spans="9:10" x14ac:dyDescent="0.25">
      <c r="I38" s="126" t="s">
        <v>121</v>
      </c>
      <c r="J38" s="127"/>
    </row>
    <row r="39" spans="9:10" x14ac:dyDescent="0.25">
      <c r="I39" s="128"/>
      <c r="J39" s="129"/>
    </row>
    <row r="40" spans="9:10" x14ac:dyDescent="0.25">
      <c r="I40" s="128" t="s">
        <v>81</v>
      </c>
      <c r="J40" s="129"/>
    </row>
    <row r="41" spans="9:10" x14ac:dyDescent="0.25">
      <c r="I41" s="128" t="s">
        <v>82</v>
      </c>
      <c r="J41" s="129"/>
    </row>
    <row r="42" spans="9:10" x14ac:dyDescent="0.25">
      <c r="I42" s="128"/>
      <c r="J42" s="129"/>
    </row>
    <row r="43" spans="9:10" x14ac:dyDescent="0.25">
      <c r="I43" s="128"/>
      <c r="J43" s="129"/>
    </row>
    <row r="44" spans="9:10" x14ac:dyDescent="0.25">
      <c r="I44" s="128"/>
      <c r="J44" s="129"/>
    </row>
    <row r="45" spans="9:10" x14ac:dyDescent="0.25">
      <c r="I45" s="128"/>
      <c r="J45" s="129"/>
    </row>
    <row r="46" spans="9:10" x14ac:dyDescent="0.25">
      <c r="I46" s="128"/>
      <c r="J46" s="129"/>
    </row>
    <row r="47" spans="9:10" x14ac:dyDescent="0.25">
      <c r="I47" s="128"/>
      <c r="J47" s="129"/>
    </row>
    <row r="48" spans="9:10" x14ac:dyDescent="0.25">
      <c r="I48" s="130"/>
      <c r="J48" s="136"/>
    </row>
  </sheetData>
  <sheetProtection algorithmName="SHA-512" hashValue="JxZgwEZxjhx7zkdCOVbKBJbsNoaRKKPgAl+hPK4Pi4EEaUluD3+x3hKKNYT202nd780/R5pDj4Y5Rjm6CIydcQ==" saltValue="BLj+Rf5OcosdRt9IDjo0LA==" spinCount="100000" sheet="1" objects="1" scenarios="1" formatColumns="0" formatRows="0" sort="0"/>
  <pageMargins left="0.7" right="0.7" top="0.75" bottom="0.75" header="0.3" footer="0.3"/>
  <pageSetup orientation="portrait" r:id="rId1"/>
  <headerFooter>
    <oddFooter>&amp;L6/5/2023 Edition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B14"/>
  <sheetViews>
    <sheetView showGridLines="0" view="pageBreakPreview" zoomScaleNormal="100" zoomScaleSheetLayoutView="100" workbookViewId="0"/>
  </sheetViews>
  <sheetFormatPr defaultRowHeight="15" x14ac:dyDescent="0.25"/>
  <cols>
    <col min="1" max="1" width="2.28515625" customWidth="1"/>
    <col min="2" max="2" width="100.7109375" customWidth="1"/>
  </cols>
  <sheetData>
    <row r="1" spans="1:2" ht="26.25" x14ac:dyDescent="0.25">
      <c r="A1" s="49" t="s">
        <v>164</v>
      </c>
      <c r="B1" s="6"/>
    </row>
    <row r="2" spans="1:2" ht="26.25" x14ac:dyDescent="0.25">
      <c r="A2" s="49" t="s">
        <v>165</v>
      </c>
      <c r="B2" s="5"/>
    </row>
    <row r="3" spans="1:2" ht="26.25" x14ac:dyDescent="0.25">
      <c r="A3" s="49"/>
      <c r="B3" s="5"/>
    </row>
    <row r="4" spans="1:2" ht="63" x14ac:dyDescent="0.25">
      <c r="A4" s="50"/>
      <c r="B4" s="51" t="s">
        <v>159</v>
      </c>
    </row>
    <row r="5" spans="1:2" ht="27" thickBot="1" x14ac:dyDescent="0.3">
      <c r="A5" s="52"/>
      <c r="B5" s="53" t="s">
        <v>26</v>
      </c>
    </row>
    <row r="6" spans="1:2" ht="26.25" x14ac:dyDescent="0.25">
      <c r="A6" s="50"/>
      <c r="B6" s="54"/>
    </row>
    <row r="7" spans="1:2" ht="85.5" customHeight="1" x14ac:dyDescent="0.25">
      <c r="A7" s="16" t="s">
        <v>103</v>
      </c>
      <c r="B7" s="55" t="s">
        <v>160</v>
      </c>
    </row>
    <row r="8" spans="1:2" ht="24.95" customHeight="1" x14ac:dyDescent="0.25">
      <c r="A8" s="16" t="s">
        <v>104</v>
      </c>
      <c r="B8" s="55" t="s">
        <v>108</v>
      </c>
    </row>
    <row r="9" spans="1:2" ht="68.25" customHeight="1" x14ac:dyDescent="0.25">
      <c r="A9" s="16" t="s">
        <v>105</v>
      </c>
      <c r="B9" s="55" t="s">
        <v>161</v>
      </c>
    </row>
    <row r="10" spans="1:2" ht="52.5" customHeight="1" x14ac:dyDescent="0.25">
      <c r="A10" s="16" t="s">
        <v>106</v>
      </c>
      <c r="B10" s="55" t="s">
        <v>166</v>
      </c>
    </row>
    <row r="11" spans="1:2" ht="55.5" customHeight="1" x14ac:dyDescent="0.25">
      <c r="A11" s="16" t="s">
        <v>109</v>
      </c>
      <c r="B11" s="55" t="s">
        <v>162</v>
      </c>
    </row>
    <row r="12" spans="1:2" ht="23.25" customHeight="1" x14ac:dyDescent="0.25">
      <c r="A12" s="16" t="s">
        <v>110</v>
      </c>
      <c r="B12" s="55" t="s">
        <v>111</v>
      </c>
    </row>
    <row r="13" spans="1:2" ht="24.95" customHeight="1" x14ac:dyDescent="0.25">
      <c r="A13" s="16"/>
      <c r="B13" s="93"/>
    </row>
    <row r="14" spans="1:2" x14ac:dyDescent="0.25">
      <c r="B14" s="156" t="str">
        <f>Edition_Date</f>
        <v>6/5/2023 Edition</v>
      </c>
    </row>
  </sheetData>
  <sheetProtection algorithmName="SHA-512" hashValue="hjhQDJIx+yXBCkAot2ZG/6tWTMgJ8aDS2+30nlZUQYfOXyxEu6VEL3U2ITjw86a2YgS4Hz3uLH+jAuX94O6qzQ==" saltValue="rrj0puyR9LPV7lBrkKW3bg==" spinCount="100000" sheet="1" objects="1" scenarios="1" formatColumns="0" formatRows="0" sort="0"/>
  <hyperlinks>
    <hyperlink ref="B5" r:id="rId1" xr:uid="{00000000-0004-0000-0200-000000000000}"/>
  </hyperlinks>
  <pageMargins left="0.7" right="0.7" top="0.75" bottom="0.75" header="0.3" footer="0.3"/>
  <pageSetup scale="87" orientation="portrait" r:id="rId2"/>
  <headerFooter>
    <oddFooter>&amp;L6/5/2023 Edition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0000FF"/>
    <pageSetUpPr fitToPage="1"/>
  </sheetPr>
  <dimension ref="A1:I46"/>
  <sheetViews>
    <sheetView showGridLines="0" tabSelected="1" view="pageBreakPreview" zoomScaleNormal="100" zoomScaleSheetLayoutView="100" workbookViewId="0">
      <selection activeCell="C23" sqref="C23"/>
    </sheetView>
  </sheetViews>
  <sheetFormatPr defaultRowHeight="15" x14ac:dyDescent="0.25"/>
  <cols>
    <col min="1" max="1" width="61.5703125" customWidth="1"/>
    <col min="2" max="2" width="12.7109375" customWidth="1"/>
    <col min="3" max="3" width="28.140625" customWidth="1"/>
    <col min="4" max="4" width="2.85546875" hidden="1" customWidth="1"/>
    <col min="5" max="5" width="2.85546875" customWidth="1"/>
    <col min="6" max="6" width="10" customWidth="1"/>
    <col min="7" max="7" width="40.85546875" customWidth="1"/>
    <col min="8" max="8" width="1" customWidth="1"/>
    <col min="9" max="9" width="113.42578125" bestFit="1" customWidth="1"/>
    <col min="10" max="10" width="11" customWidth="1"/>
    <col min="14" max="14" width="12.7109375" customWidth="1"/>
    <col min="26" max="26" width="12.7109375" customWidth="1"/>
    <col min="38" max="38" width="12.7109375" customWidth="1"/>
    <col min="50" max="50" width="12.7109375" customWidth="1"/>
    <col min="62" max="62" width="12.7109375" customWidth="1"/>
    <col min="74" max="74" width="12.7109375" customWidth="1"/>
    <col min="86" max="86" width="12.7109375" customWidth="1"/>
    <col min="98" max="98" width="12.7109375" customWidth="1"/>
    <col min="110" max="110" width="12.7109375" customWidth="1"/>
  </cols>
  <sheetData>
    <row r="1" spans="1:9" ht="15.75" thickBot="1" x14ac:dyDescent="0.3">
      <c r="A1" s="2" t="s">
        <v>28</v>
      </c>
      <c r="F1" s="2" t="s">
        <v>31</v>
      </c>
      <c r="G1" t="str">
        <f>Co_Name</f>
        <v>State Farm Mutual Automobile Insurance Company</v>
      </c>
      <c r="I1" s="78" t="s">
        <v>93</v>
      </c>
    </row>
    <row r="2" spans="1:9" x14ac:dyDescent="0.25">
      <c r="A2" s="2" t="s">
        <v>29</v>
      </c>
      <c r="F2" s="2" t="s">
        <v>32</v>
      </c>
      <c r="G2" s="9" t="str">
        <f>General_Line</f>
        <v>Auto Liability and Physical Damage</v>
      </c>
      <c r="I2" s="79" t="s">
        <v>92</v>
      </c>
    </row>
    <row r="3" spans="1:9" x14ac:dyDescent="0.25">
      <c r="A3" s="2"/>
      <c r="I3" s="87"/>
    </row>
    <row r="4" spans="1:9" ht="18" customHeight="1" x14ac:dyDescent="0.25">
      <c r="A4" s="2"/>
      <c r="I4" s="87"/>
    </row>
    <row r="5" spans="1:9" ht="23.25" customHeight="1" x14ac:dyDescent="0.25">
      <c r="A5" s="57" t="s">
        <v>163</v>
      </c>
      <c r="B5" s="1"/>
      <c r="C5" s="1"/>
      <c r="D5" s="1"/>
      <c r="E5" s="1"/>
      <c r="F5" s="1"/>
      <c r="G5" s="1"/>
      <c r="H5" s="1"/>
      <c r="I5" s="87"/>
    </row>
    <row r="6" spans="1:9" ht="23.25" customHeight="1" x14ac:dyDescent="0.25">
      <c r="A6" s="57" t="s">
        <v>112</v>
      </c>
      <c r="B6" s="1"/>
      <c r="C6" s="1"/>
      <c r="D6" s="1"/>
      <c r="E6" s="1"/>
      <c r="F6" s="1"/>
      <c r="G6" s="1"/>
      <c r="H6" s="1"/>
      <c r="I6" s="87"/>
    </row>
    <row r="7" spans="1:9" ht="18" customHeight="1" x14ac:dyDescent="0.25">
      <c r="I7" s="87"/>
    </row>
    <row r="8" spans="1:9" x14ac:dyDescent="0.25">
      <c r="A8" s="16" t="s">
        <v>33</v>
      </c>
      <c r="B8" s="111" t="s">
        <v>178</v>
      </c>
      <c r="C8" s="92" t="s">
        <v>34</v>
      </c>
      <c r="F8" s="112">
        <v>45357</v>
      </c>
      <c r="I8" s="89"/>
    </row>
    <row r="9" spans="1:9" x14ac:dyDescent="0.25">
      <c r="A9" s="16"/>
      <c r="B9" s="137"/>
      <c r="G9" s="4"/>
      <c r="H9" s="141"/>
      <c r="I9" s="87"/>
    </row>
    <row r="10" spans="1:9" x14ac:dyDescent="0.25">
      <c r="A10" s="16" t="s">
        <v>35</v>
      </c>
      <c r="B10" s="91"/>
      <c r="I10" s="87"/>
    </row>
    <row r="11" spans="1:9" x14ac:dyDescent="0.25">
      <c r="A11" s="16"/>
      <c r="B11" s="137"/>
      <c r="I11" s="87"/>
    </row>
    <row r="12" spans="1:9" x14ac:dyDescent="0.25">
      <c r="A12" s="2" t="s">
        <v>90</v>
      </c>
      <c r="B12" s="2"/>
      <c r="C12" s="157" t="s">
        <v>179</v>
      </c>
      <c r="D12" s="158"/>
      <c r="E12" s="158"/>
      <c r="F12" s="159"/>
      <c r="G12" s="140"/>
      <c r="I12" s="87"/>
    </row>
    <row r="13" spans="1:9" x14ac:dyDescent="0.25">
      <c r="A13" s="2"/>
      <c r="B13" s="2"/>
      <c r="C13" s="138"/>
      <c r="D13" s="138"/>
      <c r="E13" s="138"/>
      <c r="F13" s="138"/>
      <c r="G13" s="139"/>
      <c r="I13" s="87"/>
    </row>
    <row r="14" spans="1:9" x14ac:dyDescent="0.25">
      <c r="A14" s="2" t="s">
        <v>115</v>
      </c>
      <c r="B14" s="2"/>
      <c r="C14" s="113"/>
      <c r="D14" s="113"/>
      <c r="E14" s="138"/>
      <c r="F14" s="138"/>
      <c r="G14" s="139"/>
      <c r="I14" s="87"/>
    </row>
    <row r="15" spans="1:9" x14ac:dyDescent="0.25">
      <c r="I15" s="87"/>
    </row>
    <row r="16" spans="1:9" x14ac:dyDescent="0.25">
      <c r="A16" s="16" t="s">
        <v>91</v>
      </c>
      <c r="B16" s="2"/>
      <c r="C16" s="80"/>
      <c r="I16" s="88" t="str">
        <f>IF(INDEX(List_GeneralLine,References!$F$5,1)="","← ERROR! Select a General Line from the pull-down menu.","")</f>
        <v/>
      </c>
    </row>
    <row r="17" spans="1:9" x14ac:dyDescent="0.25">
      <c r="I17" s="87"/>
    </row>
    <row r="18" spans="1:9" ht="18" customHeight="1" x14ac:dyDescent="0.25">
      <c r="A18" s="2" t="s">
        <v>117</v>
      </c>
      <c r="B18" s="2"/>
      <c r="C18" s="2" t="s">
        <v>116</v>
      </c>
      <c r="G18" s="2"/>
      <c r="I18" s="87"/>
    </row>
    <row r="19" spans="1:9" ht="18" customHeight="1" x14ac:dyDescent="0.25">
      <c r="A19" s="41" t="s">
        <v>113</v>
      </c>
      <c r="B19" s="41"/>
      <c r="I19" s="87"/>
    </row>
    <row r="20" spans="1:9" ht="18" customHeight="1" x14ac:dyDescent="0.25">
      <c r="A20" s="41"/>
      <c r="B20" s="41"/>
      <c r="I20" s="87"/>
    </row>
    <row r="21" spans="1:9" ht="18" customHeight="1" x14ac:dyDescent="0.25">
      <c r="A21" s="131" t="str">
        <f>IF(INDEX(List_DetailLine,References!Q6,1)="","",INDEX(List_DetailLine,References!Q6,1))</f>
        <v>Private Passenger Auto Physical Damage</v>
      </c>
      <c r="C21" s="77" t="s">
        <v>183</v>
      </c>
      <c r="D21" s="48">
        <f>IF(OR(Covg01="NA",Covg01="N/A",Covg01=""),"",1)</f>
        <v>1</v>
      </c>
      <c r="G21" s="147"/>
      <c r="I21" s="89" t="str">
        <f>IF(AND(Covg01&lt;&gt;"",$A21=""),"← ERROR! Select a Detailed Line Description.",IF(AND($A21&lt;&gt;"",Covg01=""),"← ERROR! Select a Coverage/Form/Program.",""))</f>
        <v/>
      </c>
    </row>
    <row r="22" spans="1:9" ht="18" customHeight="1" x14ac:dyDescent="0.25">
      <c r="A22" s="131" t="str">
        <f>IF(INDEX(List_DetailLine,References!Q7,1)="","",INDEX(List_DetailLine,References!Q7,1))</f>
        <v>Private Passenger Auto Liability</v>
      </c>
      <c r="C22" s="77" t="s">
        <v>184</v>
      </c>
      <c r="D22" s="48">
        <f>IF(OR(Covg02="NA",Covg02="N/A",Covg02=""),"",1)</f>
        <v>1</v>
      </c>
      <c r="G22" s="147"/>
      <c r="I22" s="89" t="str">
        <f>IF(AND(Covg02&lt;&gt;"",$A22=""),"← ERROR! Select a Detailed Line Description.",IF(AND($A22&lt;&gt;"",Covg02=""),"← ERROR! Select a Coverage/Form/Program.",""))</f>
        <v/>
      </c>
    </row>
    <row r="23" spans="1:9" ht="18" customHeight="1" x14ac:dyDescent="0.25">
      <c r="A23" s="131" t="str">
        <f>IF(INDEX(List_DetailLine,References!Q8,1)="","",INDEX(List_DetailLine,References!Q8,1))</f>
        <v/>
      </c>
      <c r="C23" s="77"/>
      <c r="D23" s="48" t="str">
        <f>IF(OR(Covg03="NA",Covg03="N/A",Covg03=""),"",1)</f>
        <v/>
      </c>
      <c r="G23" s="147"/>
      <c r="I23" s="89" t="str">
        <f>IF(AND(Covg03&lt;&gt;"",$A23=""),"← ERROR! Select a Detailed Line Description.",IF(AND($A23&lt;&gt;"",Covg03=""),"← ERROR! Select a Coverage/Form/Program.",""))</f>
        <v/>
      </c>
    </row>
    <row r="24" spans="1:9" ht="18" customHeight="1" x14ac:dyDescent="0.25">
      <c r="A24" s="131" t="str">
        <f>IF(INDEX(List_DetailLine,References!Q9,1)="","",INDEX(List_DetailLine,References!Q9,1))</f>
        <v/>
      </c>
      <c r="C24" s="77"/>
      <c r="D24" s="48" t="str">
        <f>IF(OR(Covg04="NA",Covg04="N/A",Covg04=""),"",1)</f>
        <v/>
      </c>
      <c r="G24" s="147"/>
      <c r="I24" s="89" t="str">
        <f>IF(AND(Covg04&lt;&gt;"",$A24=""),"← ERROR! Select a Detailed Line Description.",IF(AND($A24&lt;&gt;"",Covg04=""),"← ERROR! Select a Coverage/Form/Program.",""))</f>
        <v/>
      </c>
    </row>
    <row r="25" spans="1:9" ht="18" customHeight="1" x14ac:dyDescent="0.25">
      <c r="A25" s="131" t="str">
        <f>IF(INDEX(List_DetailLine,References!Q10,1)="","",INDEX(List_DetailLine,References!Q10,1))</f>
        <v/>
      </c>
      <c r="C25" s="77"/>
      <c r="D25" s="48" t="str">
        <f>IF(OR(Covg05="NA",Covg05="N/A",Covg05=""),"",1)</f>
        <v/>
      </c>
      <c r="G25" s="147"/>
      <c r="I25" s="89" t="str">
        <f>IF(AND(Covg05&lt;&gt;"",$A25=""),"← ERROR! Select a Detailed Line Description.",IF(AND($A25&lt;&gt;"",Covg05=""),"← ERROR! Select a Coverage/Form/Program.",""))</f>
        <v/>
      </c>
    </row>
    <row r="26" spans="1:9" x14ac:dyDescent="0.25">
      <c r="A26" s="40"/>
      <c r="B26" s="40"/>
      <c r="D26" s="48">
        <f>SUM(D21:D25)</f>
        <v>2</v>
      </c>
      <c r="E26" s="48"/>
      <c r="F26" s="48"/>
      <c r="I26" s="87"/>
    </row>
    <row r="27" spans="1:9" x14ac:dyDescent="0.25">
      <c r="A27" s="2" t="s">
        <v>21</v>
      </c>
      <c r="B27" s="2"/>
      <c r="C27" s="43" t="s">
        <v>22</v>
      </c>
      <c r="F27" s="47"/>
      <c r="H27" s="47"/>
      <c r="I27" s="87"/>
    </row>
    <row r="28" spans="1:9" x14ac:dyDescent="0.25">
      <c r="A28" s="41"/>
      <c r="B28" s="41"/>
      <c r="I28" s="87"/>
    </row>
    <row r="29" spans="1:9" x14ac:dyDescent="0.25">
      <c r="A29" s="2" t="s">
        <v>114</v>
      </c>
      <c r="B29" s="2"/>
      <c r="C29" s="42">
        <v>20233</v>
      </c>
      <c r="I29" s="89" t="str">
        <f>IF(OR(AND(RIGHT(FYQtr_LDF,1)&lt;&gt;"1",RIGHT(FYQtr_LDF,1)&lt;&gt;"2",RIGHT(FYQtr_LDF,1)&lt;&gt;"3",RIGHT(FYQtr_LDF,1)&lt;&gt;"4"),LEFT(FYQtr_LDF,4)&lt;"2013",LEFT(FYQtr_LDF,4)&gt;"2025",LEN(FYQtr_LDF)&lt;&gt;5),"← ERROR! Enter the most recent fiscal period in YYYYQ format.","")</f>
        <v/>
      </c>
    </row>
    <row r="30" spans="1:9" x14ac:dyDescent="0.25">
      <c r="I30" s="87"/>
    </row>
    <row r="31" spans="1:9" x14ac:dyDescent="0.25">
      <c r="A31" s="2" t="s">
        <v>122</v>
      </c>
      <c r="B31" s="2"/>
      <c r="C31" s="142" t="s">
        <v>180</v>
      </c>
      <c r="I31" s="89" t="str">
        <f>IF(C31="No","← ERROR! Exhibit 7 Reported Claim Counts need to include claims Closed Without Payment.","")</f>
        <v/>
      </c>
    </row>
    <row r="32" spans="1:9" x14ac:dyDescent="0.25">
      <c r="A32" s="2"/>
      <c r="B32" s="2"/>
      <c r="C32" s="143"/>
      <c r="I32" s="87"/>
    </row>
    <row r="33" spans="1:9" x14ac:dyDescent="0.25">
      <c r="A33" s="2" t="s">
        <v>123</v>
      </c>
      <c r="B33" s="2"/>
      <c r="C33" s="142" t="s">
        <v>180</v>
      </c>
      <c r="I33" s="89" t="str">
        <f>IF(C33="No","← ERROR! Exhibit 7 Paid Claim Counts need to include both open and closed claim counts.","")</f>
        <v/>
      </c>
    </row>
    <row r="34" spans="1:9" x14ac:dyDescent="0.25">
      <c r="A34" s="2"/>
      <c r="B34" s="2"/>
      <c r="C34" s="143"/>
      <c r="I34" s="87"/>
    </row>
    <row r="35" spans="1:9" x14ac:dyDescent="0.25">
      <c r="A35" s="2" t="s">
        <v>148</v>
      </c>
      <c r="B35" s="2"/>
      <c r="C35" s="142" t="s">
        <v>181</v>
      </c>
      <c r="I35" s="87"/>
    </row>
    <row r="36" spans="1:9" x14ac:dyDescent="0.25">
      <c r="A36" s="2"/>
      <c r="B36" s="2"/>
      <c r="C36" s="143"/>
      <c r="I36" s="87"/>
    </row>
    <row r="37" spans="1:9" x14ac:dyDescent="0.25">
      <c r="A37" s="2" t="s">
        <v>147</v>
      </c>
      <c r="B37" s="2"/>
      <c r="C37" s="44" t="s">
        <v>181</v>
      </c>
      <c r="I37" s="87"/>
    </row>
    <row r="38" spans="1:9" x14ac:dyDescent="0.25">
      <c r="I38" s="87"/>
    </row>
    <row r="39" spans="1:9" x14ac:dyDescent="0.25">
      <c r="A39" s="2" t="s">
        <v>25</v>
      </c>
      <c r="B39" s="2"/>
      <c r="C39" s="44" t="s">
        <v>180</v>
      </c>
      <c r="I39" s="87"/>
    </row>
    <row r="40" spans="1:9" x14ac:dyDescent="0.25">
      <c r="A40" s="41" t="s">
        <v>88</v>
      </c>
      <c r="B40" s="41"/>
      <c r="I40" s="87"/>
    </row>
    <row r="41" spans="1:9" x14ac:dyDescent="0.25">
      <c r="A41" s="41" t="s">
        <v>89</v>
      </c>
      <c r="B41" s="41"/>
      <c r="I41" s="87"/>
    </row>
    <row r="42" spans="1:9" x14ac:dyDescent="0.25">
      <c r="I42" s="87"/>
    </row>
    <row r="43" spans="1:9" x14ac:dyDescent="0.25">
      <c r="A43" s="2" t="s">
        <v>30</v>
      </c>
      <c r="B43" s="2"/>
      <c r="C43" s="43"/>
      <c r="I43" s="87"/>
    </row>
    <row r="44" spans="1:9" ht="5.0999999999999996" customHeight="1" x14ac:dyDescent="0.25">
      <c r="I44" s="87"/>
    </row>
    <row r="45" spans="1:9" x14ac:dyDescent="0.25">
      <c r="I45" s="87"/>
    </row>
    <row r="46" spans="1:9" ht="15.75" thickBot="1" x14ac:dyDescent="0.3">
      <c r="I46" s="90"/>
    </row>
  </sheetData>
  <sheetProtection algorithmName="SHA-512" hashValue="uL96gh2dukpmsyho6SH5aCWNuV3CZMXl3CHiGQ6ouNkwRs8uyx6oWLb8J/To+YV3PZVs1FzMDeDz8mJs+qytTw==" saltValue="lZ678BzZh7GigxIdZ6WoWg==" spinCount="100000" sheet="1" objects="1" scenarios="1" formatColumns="0" formatRows="0" sort="0"/>
  <mergeCells count="1">
    <mergeCell ref="C12:F12"/>
  </mergeCells>
  <dataValidations count="2">
    <dataValidation type="list" allowBlank="1" showInputMessage="1" showErrorMessage="1" sqref="C37 C35 C39 C33 C31" xr:uid="{00000000-0002-0000-0300-000000000000}">
      <formula1>"Yes,No"</formula1>
    </dataValidation>
    <dataValidation type="custom" allowBlank="1" showInputMessage="1" showErrorMessage="1" error="Enter the most recent fiscal period used in YYYYQ format." sqref="C29" xr:uid="{00000000-0002-0000-0300-000001000000}">
      <formula1>AND(OR(RIGHT(C29,1)="1",RIGHT(C29,1)="2",RIGHT(C29,1)="3",RIGHT(C29,1)="4"),C29&gt;=20131,C29&lt;=20254,LEN(C29)=5)</formula1>
    </dataValidation>
  </dataValidations>
  <printOptions horizontalCentered="1"/>
  <pageMargins left="0.5" right="0.5" top="0.5" bottom="0.5" header="0.3" footer="0.3"/>
  <pageSetup scale="76" orientation="landscape" useFirstPageNumber="1" r:id="rId1"/>
  <headerFooter>
    <oddFooter>&amp;CSupplemental Quarterly Development Template&amp;RPage 1&amp;L6/5/2023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9" r:id="rId4" name="Drop Down 5">
              <controlPr defaultSize="0" autoLine="0" autoPict="0">
                <anchor moveWithCells="1">
                  <from>
                    <xdr:col>1</xdr:col>
                    <xdr:colOff>847725</xdr:colOff>
                    <xdr:row>25</xdr:row>
                    <xdr:rowOff>180975</xdr:rowOff>
                  </from>
                  <to>
                    <xdr:col>5</xdr:col>
                    <xdr:colOff>581025</xdr:colOff>
                    <xdr:row>27</xdr:row>
                    <xdr:rowOff>9525</xdr:rowOff>
                  </to>
                </anchor>
              </controlPr>
            </control>
          </mc:Choice>
        </mc:AlternateContent>
        <mc:AlternateContent xmlns:mc="http://schemas.openxmlformats.org/markup-compatibility/2006">
          <mc:Choice Requires="x14">
            <control shapeId="11272" r:id="rId5" name="Drop Down 8">
              <controlPr defaultSize="0" autoLine="0" autoPict="0">
                <anchor moveWithCells="1">
                  <from>
                    <xdr:col>2</xdr:col>
                    <xdr:colOff>0</xdr:colOff>
                    <xdr:row>41</xdr:row>
                    <xdr:rowOff>161925</xdr:rowOff>
                  </from>
                  <to>
                    <xdr:col>4</xdr:col>
                    <xdr:colOff>9525</xdr:colOff>
                    <xdr:row>43</xdr:row>
                    <xdr:rowOff>9525</xdr:rowOff>
                  </to>
                </anchor>
              </controlPr>
            </control>
          </mc:Choice>
        </mc:AlternateContent>
        <mc:AlternateContent xmlns:mc="http://schemas.openxmlformats.org/markup-compatibility/2006">
          <mc:Choice Requires="x14">
            <control shapeId="11274" r:id="rId6" name="Button 10">
              <controlPr defaultSize="0" print="0" autoFill="0" autoPict="0" macro="[0]!PrintSelection">
                <anchor moveWithCells="1" sizeWithCells="1">
                  <from>
                    <xdr:col>2</xdr:col>
                    <xdr:colOff>0</xdr:colOff>
                    <xdr:row>44</xdr:row>
                    <xdr:rowOff>0</xdr:rowOff>
                  </from>
                  <to>
                    <xdr:col>3</xdr:col>
                    <xdr:colOff>0</xdr:colOff>
                    <xdr:row>45</xdr:row>
                    <xdr:rowOff>57150</xdr:rowOff>
                  </to>
                </anchor>
              </controlPr>
            </control>
          </mc:Choice>
        </mc:AlternateContent>
        <mc:AlternateContent xmlns:mc="http://schemas.openxmlformats.org/markup-compatibility/2006">
          <mc:Choice Requires="x14">
            <control shapeId="11289" r:id="rId7" name="Drop Down 25">
              <controlPr defaultSize="0" autoLine="0" autoPict="0" macro="[0]!LineMapping">
                <anchor moveWithCells="1">
                  <from>
                    <xdr:col>2</xdr:col>
                    <xdr:colOff>0</xdr:colOff>
                    <xdr:row>14</xdr:row>
                    <xdr:rowOff>152400</xdr:rowOff>
                  </from>
                  <to>
                    <xdr:col>6</xdr:col>
                    <xdr:colOff>695325</xdr:colOff>
                    <xdr:row>15</xdr:row>
                    <xdr:rowOff>161925</xdr:rowOff>
                  </to>
                </anchor>
              </controlPr>
            </control>
          </mc:Choice>
        </mc:AlternateContent>
        <mc:AlternateContent xmlns:mc="http://schemas.openxmlformats.org/markup-compatibility/2006">
          <mc:Choice Requires="x14">
            <control shapeId="11292" r:id="rId8" name="Drop Down 28">
              <controlPr defaultSize="0" autoLine="0" autoPict="0">
                <anchor moveWithCells="1">
                  <from>
                    <xdr:col>2</xdr:col>
                    <xdr:colOff>19050</xdr:colOff>
                    <xdr:row>13</xdr:row>
                    <xdr:rowOff>19050</xdr:rowOff>
                  </from>
                  <to>
                    <xdr:col>4</xdr:col>
                    <xdr:colOff>38100</xdr:colOff>
                    <xdr:row>14</xdr:row>
                    <xdr:rowOff>28575</xdr:rowOff>
                  </to>
                </anchor>
              </controlPr>
            </control>
          </mc:Choice>
        </mc:AlternateContent>
        <mc:AlternateContent xmlns:mc="http://schemas.openxmlformats.org/markup-compatibility/2006">
          <mc:Choice Requires="x14">
            <control shapeId="11294" r:id="rId9" name="Drop Down 30">
              <controlPr defaultSize="0" autoLine="0" autoPict="0">
                <anchor moveWithCells="1">
                  <from>
                    <xdr:col>0</xdr:col>
                    <xdr:colOff>0</xdr:colOff>
                    <xdr:row>20</xdr:row>
                    <xdr:rowOff>19050</xdr:rowOff>
                  </from>
                  <to>
                    <xdr:col>1</xdr:col>
                    <xdr:colOff>19050</xdr:colOff>
                    <xdr:row>21</xdr:row>
                    <xdr:rowOff>0</xdr:rowOff>
                  </to>
                </anchor>
              </controlPr>
            </control>
          </mc:Choice>
        </mc:AlternateContent>
        <mc:AlternateContent xmlns:mc="http://schemas.openxmlformats.org/markup-compatibility/2006">
          <mc:Choice Requires="x14">
            <control shapeId="11295" r:id="rId10" name="Drop Down 31">
              <controlPr defaultSize="0" autoLine="0" autoPict="0">
                <anchor moveWithCells="1">
                  <from>
                    <xdr:col>0</xdr:col>
                    <xdr:colOff>0</xdr:colOff>
                    <xdr:row>21</xdr:row>
                    <xdr:rowOff>19050</xdr:rowOff>
                  </from>
                  <to>
                    <xdr:col>1</xdr:col>
                    <xdr:colOff>19050</xdr:colOff>
                    <xdr:row>22</xdr:row>
                    <xdr:rowOff>0</xdr:rowOff>
                  </to>
                </anchor>
              </controlPr>
            </control>
          </mc:Choice>
        </mc:AlternateContent>
        <mc:AlternateContent xmlns:mc="http://schemas.openxmlformats.org/markup-compatibility/2006">
          <mc:Choice Requires="x14">
            <control shapeId="11296" r:id="rId11" name="Drop Down 32">
              <controlPr defaultSize="0" autoLine="0" autoPict="0">
                <anchor moveWithCells="1">
                  <from>
                    <xdr:col>0</xdr:col>
                    <xdr:colOff>0</xdr:colOff>
                    <xdr:row>22</xdr:row>
                    <xdr:rowOff>19050</xdr:rowOff>
                  </from>
                  <to>
                    <xdr:col>1</xdr:col>
                    <xdr:colOff>19050</xdr:colOff>
                    <xdr:row>23</xdr:row>
                    <xdr:rowOff>0</xdr:rowOff>
                  </to>
                </anchor>
              </controlPr>
            </control>
          </mc:Choice>
        </mc:AlternateContent>
        <mc:AlternateContent xmlns:mc="http://schemas.openxmlformats.org/markup-compatibility/2006">
          <mc:Choice Requires="x14">
            <control shapeId="11297" r:id="rId12" name="Drop Down 33">
              <controlPr defaultSize="0" autoLine="0" autoPict="0">
                <anchor moveWithCells="1">
                  <from>
                    <xdr:col>0</xdr:col>
                    <xdr:colOff>0</xdr:colOff>
                    <xdr:row>23</xdr:row>
                    <xdr:rowOff>19050</xdr:rowOff>
                  </from>
                  <to>
                    <xdr:col>1</xdr:col>
                    <xdr:colOff>19050</xdr:colOff>
                    <xdr:row>24</xdr:row>
                    <xdr:rowOff>0</xdr:rowOff>
                  </to>
                </anchor>
              </controlPr>
            </control>
          </mc:Choice>
        </mc:AlternateContent>
        <mc:AlternateContent xmlns:mc="http://schemas.openxmlformats.org/markup-compatibility/2006">
          <mc:Choice Requires="x14">
            <control shapeId="11298" r:id="rId13" name="Drop Down 34">
              <controlPr defaultSize="0" autoLine="0" autoPict="0">
                <anchor moveWithCells="1">
                  <from>
                    <xdr:col>0</xdr:col>
                    <xdr:colOff>0</xdr:colOff>
                    <xdr:row>24</xdr:row>
                    <xdr:rowOff>19050</xdr:rowOff>
                  </from>
                  <to>
                    <xdr:col>1</xdr:col>
                    <xdr:colOff>19050</xdr:colOff>
                    <xdr:row>25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rgb="FF0000FF"/>
  </sheetPr>
  <dimension ref="A1:GS1249"/>
  <sheetViews>
    <sheetView showGridLines="0" view="pageBreakPreview" zoomScale="85" zoomScaleNormal="100" zoomScaleSheetLayoutView="85" workbookViewId="0">
      <selection activeCell="AP1142" sqref="AP1142:CC1181"/>
    </sheetView>
  </sheetViews>
  <sheetFormatPr defaultColWidth="9.140625" defaultRowHeight="15" x14ac:dyDescent="0.25"/>
  <cols>
    <col min="1" max="1" width="19.28515625" style="4" customWidth="1"/>
    <col min="2" max="201" width="12.7109375" style="4" customWidth="1"/>
    <col min="202" max="16384" width="9.140625" style="4"/>
  </cols>
  <sheetData>
    <row r="1" spans="1:173" ht="21" x14ac:dyDescent="0.35">
      <c r="A1" s="12"/>
      <c r="B1" s="12" t="str">
        <f>Co_Name</f>
        <v>State Farm Mutual Automobile Insurance Company</v>
      </c>
      <c r="C1" s="6"/>
      <c r="D1" s="5"/>
      <c r="E1" s="5"/>
      <c r="F1" s="5"/>
      <c r="G1" s="5"/>
      <c r="H1" s="5"/>
      <c r="I1" s="5"/>
      <c r="J1" s="5"/>
      <c r="K1" s="5"/>
      <c r="L1" s="5"/>
      <c r="AP1" s="12" t="str">
        <f>Co_Name</f>
        <v>State Farm Mutual Automobile Insurance Company</v>
      </c>
      <c r="AQ1" s="6"/>
      <c r="AR1" s="5"/>
      <c r="AS1" s="5"/>
      <c r="AT1" s="5"/>
      <c r="AU1" s="5"/>
      <c r="AV1" s="5"/>
      <c r="AW1" s="5"/>
      <c r="AX1" s="5"/>
      <c r="AY1" s="5"/>
      <c r="AZ1" s="5"/>
      <c r="CD1" s="12" t="str">
        <f>Co_Name</f>
        <v>State Farm Mutual Automobile Insurance Company</v>
      </c>
      <c r="CE1" s="6"/>
      <c r="CF1" s="5"/>
      <c r="CG1" s="5"/>
      <c r="CH1" s="5"/>
      <c r="CI1" s="5"/>
      <c r="CJ1" s="5"/>
      <c r="CK1" s="5"/>
      <c r="CL1" s="5"/>
      <c r="CM1" s="5"/>
      <c r="CN1" s="5"/>
      <c r="DR1" s="12" t="str">
        <f>Co_Name</f>
        <v>State Farm Mutual Automobile Insurance Company</v>
      </c>
      <c r="DS1" s="6"/>
      <c r="DT1" s="5"/>
      <c r="DU1" s="5"/>
      <c r="DV1" s="5"/>
      <c r="DW1" s="5"/>
      <c r="DX1" s="5"/>
      <c r="DY1" s="5"/>
      <c r="DZ1" s="5"/>
      <c r="EA1" s="5"/>
      <c r="EB1" s="5"/>
      <c r="FF1" s="12" t="str">
        <f>Co_Name</f>
        <v>State Farm Mutual Automobile Insurance Company</v>
      </c>
      <c r="FG1" s="6"/>
      <c r="FH1" s="5"/>
      <c r="FI1" s="5"/>
      <c r="FJ1" s="5"/>
      <c r="FK1" s="5"/>
      <c r="FL1" s="5"/>
      <c r="FM1" s="5"/>
      <c r="FN1" s="5"/>
      <c r="FO1" s="5"/>
      <c r="FP1" s="5"/>
    </row>
    <row r="2" spans="1:173" ht="21" x14ac:dyDescent="0.35">
      <c r="A2" s="12"/>
      <c r="B2" s="12" t="str">
        <f>Detailed_LineDesc01</f>
        <v>Private Passenger Auto Physical Damage</v>
      </c>
      <c r="C2" s="6"/>
      <c r="D2" s="5"/>
      <c r="E2" s="5"/>
      <c r="F2" s="5"/>
      <c r="G2" s="5"/>
      <c r="H2" s="5"/>
      <c r="I2" s="5"/>
      <c r="J2" s="5"/>
      <c r="K2" s="5"/>
      <c r="L2" s="5"/>
      <c r="AP2" s="12" t="str">
        <f>Detailed_LineDesc02</f>
        <v>Private Passenger Auto Liability</v>
      </c>
      <c r="AQ2" s="6"/>
      <c r="AR2" s="5"/>
      <c r="AS2" s="5"/>
      <c r="AT2" s="5"/>
      <c r="AU2" s="5"/>
      <c r="AV2" s="5"/>
      <c r="AW2" s="5"/>
      <c r="AX2" s="5"/>
      <c r="AY2" s="5"/>
      <c r="AZ2" s="5"/>
      <c r="CD2" s="12" t="str">
        <f>Detailed_LineDesc03</f>
        <v/>
      </c>
      <c r="CE2" s="6"/>
      <c r="CF2" s="5"/>
      <c r="CG2" s="5"/>
      <c r="CH2" s="5"/>
      <c r="CI2" s="5"/>
      <c r="CJ2" s="5"/>
      <c r="CK2" s="5"/>
      <c r="CL2" s="5"/>
      <c r="CM2" s="5"/>
      <c r="CN2" s="5"/>
      <c r="DR2" s="12" t="str">
        <f>Detailed_LineDesc04</f>
        <v/>
      </c>
      <c r="DS2" s="6"/>
      <c r="DT2" s="5"/>
      <c r="DU2" s="5"/>
      <c r="DV2" s="5"/>
      <c r="DW2" s="5"/>
      <c r="DX2" s="5"/>
      <c r="DY2" s="5"/>
      <c r="DZ2" s="5"/>
      <c r="EA2" s="5"/>
      <c r="EB2" s="5"/>
      <c r="FF2" s="12" t="str">
        <f>Detailed_LineDesc05</f>
        <v/>
      </c>
      <c r="FG2" s="6"/>
      <c r="FH2" s="5"/>
      <c r="FI2" s="5"/>
      <c r="FJ2" s="5"/>
      <c r="FK2" s="5"/>
      <c r="FL2" s="5"/>
      <c r="FM2" s="5"/>
      <c r="FN2" s="5"/>
      <c r="FO2" s="5"/>
      <c r="FP2" s="5"/>
    </row>
    <row r="3" spans="1:173" ht="21" x14ac:dyDescent="0.35">
      <c r="A3" s="12"/>
      <c r="B3" s="12"/>
      <c r="C3" s="6"/>
      <c r="D3" s="5"/>
      <c r="E3" s="5"/>
      <c r="F3" s="5"/>
      <c r="G3" s="5"/>
      <c r="H3" s="5"/>
      <c r="I3" s="5"/>
      <c r="J3" s="5"/>
      <c r="K3" s="5"/>
      <c r="L3" s="5"/>
      <c r="AP3" s="12"/>
      <c r="AQ3" s="6"/>
      <c r="AR3" s="5"/>
      <c r="AS3" s="5"/>
      <c r="AT3" s="5"/>
      <c r="AU3" s="5"/>
      <c r="AV3" s="5"/>
      <c r="AW3" s="5"/>
      <c r="AX3" s="5"/>
      <c r="AY3" s="5"/>
      <c r="AZ3" s="5"/>
      <c r="CD3" s="12"/>
      <c r="CE3" s="6"/>
      <c r="CF3" s="5"/>
      <c r="CG3" s="5"/>
      <c r="CH3" s="5"/>
      <c r="CI3" s="5"/>
      <c r="CJ3" s="5"/>
      <c r="CK3" s="5"/>
      <c r="CL3" s="5"/>
      <c r="CM3" s="5"/>
      <c r="CN3" s="5"/>
      <c r="DR3" s="12"/>
      <c r="DS3" s="6"/>
      <c r="DT3" s="5"/>
      <c r="DU3" s="5"/>
      <c r="DV3" s="5"/>
      <c r="DW3" s="5"/>
      <c r="DX3" s="5"/>
      <c r="DY3" s="5"/>
      <c r="DZ3" s="5"/>
      <c r="EA3" s="5"/>
      <c r="EB3" s="5"/>
      <c r="FF3" s="12"/>
      <c r="FG3" s="6"/>
      <c r="FH3" s="5"/>
      <c r="FI3" s="5"/>
      <c r="FJ3" s="5"/>
      <c r="FK3" s="5"/>
      <c r="FL3" s="5"/>
      <c r="FM3" s="5"/>
      <c r="FN3" s="5"/>
      <c r="FO3" s="5"/>
      <c r="FP3" s="5"/>
    </row>
    <row r="4" spans="1:173" ht="21" x14ac:dyDescent="0.35">
      <c r="A4" s="12"/>
      <c r="B4" s="12" t="s">
        <v>169</v>
      </c>
      <c r="C4" s="6"/>
      <c r="D4" s="5"/>
      <c r="E4" s="5"/>
      <c r="F4" s="5"/>
      <c r="G4" s="5"/>
      <c r="H4" s="5"/>
      <c r="I4" s="5"/>
      <c r="J4" s="5"/>
      <c r="K4" s="5"/>
      <c r="L4" s="5"/>
      <c r="AP4" s="12" t="s">
        <v>169</v>
      </c>
      <c r="AQ4" s="6"/>
      <c r="AR4" s="5"/>
      <c r="AS4" s="5"/>
      <c r="AT4" s="5"/>
      <c r="AU4" s="5"/>
      <c r="AV4" s="5"/>
      <c r="AW4" s="5"/>
      <c r="AX4" s="5"/>
      <c r="AY4" s="5"/>
      <c r="AZ4" s="5"/>
      <c r="CD4" s="12" t="s">
        <v>169</v>
      </c>
      <c r="CE4" s="6"/>
      <c r="CF4" s="5"/>
      <c r="CG4" s="5"/>
      <c r="CH4" s="5"/>
      <c r="CI4" s="5"/>
      <c r="CJ4" s="5"/>
      <c r="CK4" s="5"/>
      <c r="CL4" s="5"/>
      <c r="CM4" s="5"/>
      <c r="CN4" s="5"/>
      <c r="DR4" s="12" t="s">
        <v>169</v>
      </c>
      <c r="DS4" s="6"/>
      <c r="DT4" s="5"/>
      <c r="DU4" s="5"/>
      <c r="DV4" s="5"/>
      <c r="DW4" s="5"/>
      <c r="DX4" s="5"/>
      <c r="DY4" s="5"/>
      <c r="DZ4" s="5"/>
      <c r="EA4" s="5"/>
      <c r="EB4" s="5"/>
      <c r="FF4" s="12" t="s">
        <v>169</v>
      </c>
      <c r="FG4" s="6"/>
      <c r="FH4" s="5"/>
      <c r="FI4" s="5"/>
      <c r="FJ4" s="5"/>
      <c r="FK4" s="5"/>
      <c r="FL4" s="5"/>
      <c r="FM4" s="5"/>
      <c r="FN4" s="5"/>
      <c r="FO4" s="5"/>
      <c r="FP4" s="5"/>
    </row>
    <row r="5" spans="1:173" x14ac:dyDescent="0.25">
      <c r="A5" s="94"/>
      <c r="B5" s="94" t="str">
        <f>Covg01</f>
        <v>Misc. Damage</v>
      </c>
      <c r="C5" s="5"/>
      <c r="D5" s="5"/>
      <c r="E5" s="5"/>
      <c r="F5" s="5"/>
      <c r="G5" s="5"/>
      <c r="H5" s="5"/>
      <c r="I5" s="5"/>
      <c r="J5" s="5"/>
      <c r="K5" s="5"/>
      <c r="L5" s="5"/>
      <c r="AP5" s="94" t="str">
        <f>Covg02</f>
        <v>Misc. Liability</v>
      </c>
      <c r="AQ5" s="5"/>
      <c r="AR5" s="5"/>
      <c r="AS5" s="5"/>
      <c r="AT5" s="5"/>
      <c r="AU5" s="5"/>
      <c r="AV5" s="5"/>
      <c r="AW5" s="5"/>
      <c r="AX5" s="5"/>
      <c r="AY5" s="5"/>
      <c r="AZ5" s="5"/>
      <c r="CD5" s="94">
        <f>Covg03</f>
        <v>0</v>
      </c>
      <c r="CE5" s="5"/>
      <c r="CF5" s="5"/>
      <c r="CG5" s="5"/>
      <c r="CH5" s="5"/>
      <c r="CI5" s="5"/>
      <c r="CJ5" s="5"/>
      <c r="CK5" s="5"/>
      <c r="CL5" s="5"/>
      <c r="CM5" s="5"/>
      <c r="CN5" s="5"/>
      <c r="DR5" s="94">
        <f>Covg04</f>
        <v>0</v>
      </c>
      <c r="DS5" s="5"/>
      <c r="DT5" s="5"/>
      <c r="DU5" s="5"/>
      <c r="DV5" s="5"/>
      <c r="DW5" s="5"/>
      <c r="DX5" s="5"/>
      <c r="DY5" s="5"/>
      <c r="DZ5" s="5"/>
      <c r="EA5" s="5"/>
      <c r="EB5" s="5"/>
      <c r="FF5" s="94">
        <f>Covg05</f>
        <v>0</v>
      </c>
      <c r="FG5" s="5"/>
      <c r="FH5" s="5"/>
      <c r="FI5" s="5"/>
      <c r="FJ5" s="5"/>
      <c r="FK5" s="5"/>
      <c r="FL5" s="5"/>
      <c r="FM5" s="5"/>
      <c r="FN5" s="5"/>
      <c r="FO5" s="5"/>
      <c r="FP5" s="5"/>
    </row>
    <row r="6" spans="1:173" ht="21" x14ac:dyDescent="0.35">
      <c r="A6" s="12"/>
      <c r="B6" s="13"/>
      <c r="C6" s="6"/>
      <c r="D6" s="5"/>
      <c r="E6" s="5"/>
      <c r="F6" s="5"/>
      <c r="G6" s="5"/>
      <c r="H6" s="5"/>
      <c r="I6" s="5"/>
      <c r="J6" s="5"/>
      <c r="K6" s="5"/>
      <c r="L6" s="5"/>
      <c r="AP6" s="13"/>
      <c r="AQ6" s="6"/>
      <c r="AR6" s="5"/>
      <c r="AS6" s="5"/>
      <c r="AT6" s="5"/>
      <c r="AU6" s="5"/>
      <c r="AV6" s="5"/>
      <c r="AW6" s="5"/>
      <c r="AX6" s="5"/>
      <c r="AY6" s="5"/>
      <c r="AZ6" s="5"/>
      <c r="CD6" s="13"/>
      <c r="CE6" s="6"/>
      <c r="CF6" s="5"/>
      <c r="CG6" s="5"/>
      <c r="CH6" s="5"/>
      <c r="CI6" s="5"/>
      <c r="CJ6" s="5"/>
      <c r="CK6" s="5"/>
      <c r="CL6" s="5"/>
      <c r="CM6" s="5"/>
      <c r="CN6" s="5"/>
      <c r="DR6" s="13"/>
      <c r="DS6" s="6"/>
      <c r="DT6" s="5"/>
      <c r="DU6" s="5"/>
      <c r="DV6" s="5"/>
      <c r="DW6" s="5"/>
      <c r="DX6" s="5"/>
      <c r="DY6" s="5"/>
      <c r="DZ6" s="5"/>
      <c r="EA6" s="5"/>
      <c r="EB6" s="5"/>
      <c r="FF6" s="13"/>
      <c r="FG6" s="6"/>
      <c r="FH6" s="5"/>
      <c r="FI6" s="5"/>
      <c r="FJ6" s="5"/>
      <c r="FK6" s="5"/>
      <c r="FL6" s="5"/>
      <c r="FM6" s="5"/>
      <c r="FN6" s="5"/>
      <c r="FO6" s="5"/>
      <c r="FP6" s="5"/>
    </row>
    <row r="7" spans="1:173" x14ac:dyDescent="0.25">
      <c r="B7" s="95" t="str">
        <f>IF(OR(E7="Paid - Loss &amp; DCCE",E7="Incurred - Loss &amp; DCCE"),"Selected Ultimate Loss &amp; DCCE:",IF(OR(E7="Paid - Pure Loss",E7="Incurred - Pure Loss"),"Selected Ultimate Loss:","Selected Ultimate Loss (&amp; DCCE):"))</f>
        <v>Selected Ultimate Loss:</v>
      </c>
      <c r="C7" s="33"/>
      <c r="D7" s="16"/>
      <c r="E7" s="160" t="s">
        <v>154</v>
      </c>
      <c r="F7" s="161"/>
      <c r="AP7" s="95" t="str">
        <f>IF(OR(AS7="Paid - Loss &amp; DCCE",AS7="Incurred - Loss &amp; DCCE"),"Selected Ultimate Loss &amp; DCCE:",IF(OR(AS7="Paid - Pure Loss",AS7="Incurred - Pure Loss"),"Selected Ultimate Loss:","Selected Ultimate Loss (&amp; DCCE):"))</f>
        <v>Selected Ultimate Loss:</v>
      </c>
      <c r="AQ7" s="33"/>
      <c r="AR7" s="16"/>
      <c r="AS7" s="160" t="s">
        <v>154</v>
      </c>
      <c r="AT7" s="161"/>
      <c r="CD7" s="95" t="str">
        <f>IF(OR(CG7="Paid - Loss &amp; DCCE",CG7="Incurred - Loss &amp; DCCE"),"Selected Ultimate Loss &amp; DCCE:",IF(OR(CG7="Paid - Pure Loss",CG7="Incurred - Pure Loss"),"Selected Ultimate Loss:","Selected Ultimate Loss (&amp; DCCE):"))</f>
        <v>Selected Ultimate Loss (&amp; DCCE):</v>
      </c>
      <c r="CE7" s="33"/>
      <c r="CF7" s="16"/>
      <c r="CG7" s="160"/>
      <c r="CH7" s="161"/>
      <c r="DR7" s="95" t="str">
        <f>IF(OR(DU7="Paid - Loss &amp; DCCE",DU7="Incurred - Loss &amp; DCCE"),"Selected Ultimate Loss &amp; DCCE:",IF(OR(DU7="Paid - Pure Loss",DU7="Incurred - Pure Loss"),"Selected Ultimate Loss:","Selected Ultimate Loss (&amp; DCCE):"))</f>
        <v>Selected Ultimate Loss (&amp; DCCE):</v>
      </c>
      <c r="DS7" s="33"/>
      <c r="DT7" s="16"/>
      <c r="DU7" s="160"/>
      <c r="DV7" s="161"/>
      <c r="FF7" s="95" t="str">
        <f>IF(OR(FI7="Paid - Loss &amp; DCCE",FI7="Incurred - Loss &amp; DCCE"),"Selected Ultimate Loss &amp; DCCE:",IF(OR(FI7="Paid - Pure Loss",FI7="Incurred - Pure Loss"),"Selected Ultimate Loss:","Selected Ultimate Loss (&amp; DCCE):"))</f>
        <v>Selected Ultimate Loss (&amp; DCCE):</v>
      </c>
      <c r="FG7" s="33"/>
      <c r="FH7" s="16"/>
      <c r="FI7" s="160"/>
      <c r="FJ7" s="161"/>
    </row>
    <row r="8" spans="1:173" x14ac:dyDescent="0.25">
      <c r="B8" s="16" t="str">
        <f>IF(OR(E7="Paid - Loss &amp; DCCE",E7="Incurred - Loss &amp; DCCE"),"Selected Ultimate DCCE (not applicable):",IF(OR(E7="Paid - Pure Loss",E7="Incurred - Pure Loss"),"Selected Ultimate DCCE:","Selected Ultimate DCCE (if applicable):"))</f>
        <v>Selected Ultimate DCCE:</v>
      </c>
      <c r="E8" s="160" t="s">
        <v>155</v>
      </c>
      <c r="F8" s="161"/>
      <c r="G8" s="148" t="str">
        <f>IF(AND(OR(E7="Paid - Loss &amp; DCCE",E7="Incurred - Loss &amp; DCCE"),AND(NOT(ISBLANK(E8)),E8&lt;&gt;"NA")),"← ERROR! You cannot select a DCCE method if you are developing losses and DCCE together.",
IF(AND(OR(E7="Paid - Pure Loss",E7="Incurred - Pure Loss"),OR(ISBLANK(E8),E8="NA")),"← ERROR! You must select a DCCE method if you are not developing losses and DCCE together.",
IF(AND(DCCEDevtBasis="No",OR(E8="Incurred - DCCE Dollar",E8="Incurred - DCCE (by Ratio)")), "←ERROR! You indicated that you do not track incurred DCCE on '1.General'.","")))</f>
        <v/>
      </c>
      <c r="AP8" s="16" t="str">
        <f>IF(OR(AS7="Paid - Loss &amp; DCCE",AS7="Incurred - Loss &amp; DCCE"),"Selected Ultimate DCCE (not applicable):",IF(OR(AS7="Paid - Pure Loss",AS7="Incurred - Pure Loss"),"Selected Ultimate DCCE:","Selected Ultimate DCCE (if applicable):"))</f>
        <v>Selected Ultimate DCCE:</v>
      </c>
      <c r="AS8" s="160" t="s">
        <v>155</v>
      </c>
      <c r="AT8" s="161"/>
      <c r="AU8" s="148" t="str">
        <f>IF(AND(OR(AS7="Paid - Loss &amp; DCCE",AS7="Incurred - Loss &amp; DCCE"),AND(NOT(ISBLANK(AS8)),AS8&lt;&gt;"NA")),"← ERROR! You cannot select a DCCE method if you are developing losses and DCCE together.",
IF(AND(OR(AS7="Paid - Pure Loss",AS7="Incurred - Pure Loss"),OR(ISBLANK(AS8),AS8="NA")),"← ERROR! You must select a DCCE method if you are not developing losses and DCCE together.",
IF(AND(DCCEDevtBasis="No",OR(AS8="Incurred - DCCE Dollar",AS8="Incurred - DCCE (by Ratio)")), "←ERROR! You indicated that you do not track incurred DCCE on '1.General'.","")))</f>
        <v/>
      </c>
      <c r="CD8" s="16" t="str">
        <f>IF(OR(CG7="Paid - Loss &amp; DCCE",CG7="Incurred - Loss &amp; DCCE"),"Selected Ultimate DCCE (not applicable):",IF(OR(CG7="Paid - Pure Loss",CG7="Incurred - Pure Loss"),"Selected Ultimate DCCE:","Selected Ultimate DCCE (if applicable):"))</f>
        <v>Selected Ultimate DCCE (if applicable):</v>
      </c>
      <c r="CG8" s="160"/>
      <c r="CH8" s="161"/>
      <c r="CI8" s="148" t="str">
        <f>IF(AND(OR(CG7="Paid - Loss &amp; DCCE",CG7="Incurred - Loss &amp; DCCE"),AND(NOT(ISBLANK(CG8)),CG8&lt;&gt;"NA")),"← ERROR! You cannot select a DCCE method if you are developing losses and DCCE together.",
IF(AND(OR(CG7="Paid - Pure Loss",CG7="Incurred - Pure Loss"),OR(ISBLANK(CG8),CG8="NA")),"← ERROR! You must select a DCCE method if you are not developing losses and DCCE together.",
IF(AND(DCCEDevtBasis="No",OR(CG8="Incurred - DCCE Dollar",CG8="Incurred - DCCE (by Ratio)")), "←ERROR! You indicated that you do not track incurred DCCE on '1.General'.","")))</f>
        <v/>
      </c>
      <c r="DR8" s="16" t="str">
        <f>IF(OR(DU7="Paid - Loss &amp; DCCE",DU7="Incurred - Loss &amp; DCCE"),"Selected Ultimate DCCE (not applicable):",IF(OR(DU7="Paid - Pure Loss",DU7="Incurred - Pure Loss"),"Selected Ultimate DCCE:","Selected Ultimate DCCE (if applicable):"))</f>
        <v>Selected Ultimate DCCE (if applicable):</v>
      </c>
      <c r="DU8" s="160"/>
      <c r="DV8" s="161"/>
      <c r="DW8" s="148" t="str">
        <f>IF(AND(OR(DU7="Paid - Loss &amp; DCCE",DU7="Incurred - Loss &amp; DCCE"),AND(NOT(ISBLANK(DU8)),DU8&lt;&gt;"NA")),"← ERROR! You cannot select a DCCE method if you are developing losses and DCCE together.",
IF(AND(OR(DU7="Paid - Pure Loss",DU7="Incurred - Pure Loss"),OR(ISBLANK(DU8),DU8="NA")),"← ERROR! You must select a DCCE method if you are not developing losses and DCCE together.",
IF(AND(DCCEDevtBasis="No",OR(DU8="Incurred - DCCE Dollar",DU8="Incurred - DCCE (by Ratio)")), "←ERROR! You indicated that you do not track incurred DCCE on '1.General'.","")))</f>
        <v/>
      </c>
      <c r="FF8" s="16" t="str">
        <f>IF(OR(FI7="Paid - Loss &amp; DCCE",FI7="Incurred - Loss &amp; DCCE"),"Selected Ultimate DCCE (not applicable):",IF(OR(FI7="Paid - Pure Loss",FI7="Incurred - Pure Loss"),"Selected Ultimate DCCE:","Selected Ultimate DCCE (if applicable):"))</f>
        <v>Selected Ultimate DCCE (if applicable):</v>
      </c>
      <c r="FI8" s="160"/>
      <c r="FJ8" s="161"/>
      <c r="FK8" s="148" t="str">
        <f>IF(AND(OR(FI7="Paid - Loss &amp; DCCE",FI7="Incurred - Loss &amp; DCCE"),AND(NOT(ISBLANK(FI8)),FI8&lt;&gt;"NA")),"← ERROR! You cannot select a DCCE method if you are developing losses and DCCE together.",
IF(AND(OR(FI7="Paid - Pure Loss",FI7="Incurred - Pure Loss"),OR(ISBLANK(FI8),FI8="NA")),"← ERROR! You must select a DCCE method if you are not developing losses and DCCE together.",
IF(AND(DCCEDevtBasis="No",OR(FI8="Incurred - DCCE Dollar",FI8="Incurred - DCCE (by Ratio)")), "←ERROR! You indicated that you do not track incurred DCCE on '1.General'.","")))</f>
        <v/>
      </c>
    </row>
    <row r="9" spans="1:173" x14ac:dyDescent="0.25">
      <c r="B9" s="16"/>
      <c r="E9" s="39"/>
      <c r="G9" s="16"/>
      <c r="AP9" s="16"/>
      <c r="AS9" s="39"/>
      <c r="AU9" s="16"/>
      <c r="CD9" s="16"/>
      <c r="CG9" s="39"/>
      <c r="CI9" s="16"/>
      <c r="DR9" s="16"/>
      <c r="DU9" s="39"/>
      <c r="DW9" s="16"/>
      <c r="FF9" s="16"/>
      <c r="FI9" s="39"/>
      <c r="FK9" s="16"/>
    </row>
    <row r="10" spans="1:173" x14ac:dyDescent="0.25">
      <c r="B10" s="95"/>
      <c r="C10" s="33"/>
      <c r="D10" s="6" t="str">
        <f>LEFT(AggMethod, FIND(" ",AggMethod,1))&amp;"Year"</f>
        <v>Accident Year</v>
      </c>
      <c r="E10" s="38"/>
      <c r="F10" s="5"/>
      <c r="G10" s="6"/>
      <c r="H10" s="5"/>
      <c r="I10" s="5"/>
      <c r="J10" s="38"/>
      <c r="K10" s="5"/>
      <c r="L10" s="5"/>
      <c r="M10" s="5"/>
      <c r="AP10" s="95"/>
      <c r="AQ10" s="33"/>
      <c r="AR10" s="6" t="str">
        <f>LEFT(AggMethod, FIND(" ",AggMethod,1))&amp;"Year"</f>
        <v>Accident Year</v>
      </c>
      <c r="AS10" s="38"/>
      <c r="AT10" s="5"/>
      <c r="AU10" s="6"/>
      <c r="AV10" s="5"/>
      <c r="AW10" s="5"/>
      <c r="AX10" s="38"/>
      <c r="AY10" s="5"/>
      <c r="AZ10" s="5"/>
      <c r="BA10" s="5"/>
      <c r="CD10" s="95"/>
      <c r="CE10" s="33"/>
      <c r="CF10" s="6" t="str">
        <f>LEFT(AggMethod, FIND(" ",AggMethod,1))&amp;"Year"</f>
        <v>Accident Year</v>
      </c>
      <c r="CG10" s="38"/>
      <c r="CH10" s="5"/>
      <c r="CI10" s="6"/>
      <c r="CJ10" s="5"/>
      <c r="CK10" s="5"/>
      <c r="CL10" s="38"/>
      <c r="CM10" s="5"/>
      <c r="CN10" s="5"/>
      <c r="CO10" s="5"/>
      <c r="DR10" s="95"/>
      <c r="DS10" s="33"/>
      <c r="DT10" s="6" t="str">
        <f>LEFT(AggMethod, FIND(" ",AggMethod,1))&amp;"Year"</f>
        <v>Accident Year</v>
      </c>
      <c r="DU10" s="38"/>
      <c r="DV10" s="5"/>
      <c r="DW10" s="6"/>
      <c r="DX10" s="5"/>
      <c r="DY10" s="5"/>
      <c r="DZ10" s="38"/>
      <c r="EA10" s="5"/>
      <c r="EB10" s="5"/>
      <c r="EC10" s="5"/>
      <c r="FF10" s="95"/>
      <c r="FG10" s="33"/>
      <c r="FH10" s="6" t="str">
        <f>LEFT(AggMethod, FIND(" ",AggMethod,1))&amp;"Year"</f>
        <v>Accident Year</v>
      </c>
      <c r="FI10" s="38"/>
      <c r="FJ10" s="5"/>
      <c r="FK10" s="6"/>
      <c r="FL10" s="5"/>
      <c r="FM10" s="5"/>
      <c r="FN10" s="38"/>
      <c r="FO10" s="5"/>
      <c r="FP10" s="5"/>
      <c r="FQ10" s="5"/>
    </row>
    <row r="11" spans="1:173" x14ac:dyDescent="0.25">
      <c r="B11" s="149" t="s">
        <v>6</v>
      </c>
      <c r="C11" s="35"/>
      <c r="D11" s="11">
        <f t="shared" ref="D11:K11" si="0">E11-10</f>
        <v>20143</v>
      </c>
      <c r="E11" s="11">
        <f t="shared" si="0"/>
        <v>20153</v>
      </c>
      <c r="F11" s="11">
        <f t="shared" si="0"/>
        <v>20163</v>
      </c>
      <c r="G11" s="11">
        <f t="shared" si="0"/>
        <v>20173</v>
      </c>
      <c r="H11" s="11">
        <f t="shared" si="0"/>
        <v>20183</v>
      </c>
      <c r="I11" s="11">
        <f t="shared" si="0"/>
        <v>20193</v>
      </c>
      <c r="J11" s="11">
        <f t="shared" si="0"/>
        <v>20203</v>
      </c>
      <c r="K11" s="11">
        <f t="shared" si="0"/>
        <v>20213</v>
      </c>
      <c r="L11" s="11">
        <f>M11-10</f>
        <v>20223</v>
      </c>
      <c r="M11" s="11">
        <f>FYQtr_LDF</f>
        <v>20233</v>
      </c>
      <c r="AP11" s="149" t="s">
        <v>6</v>
      </c>
      <c r="AQ11" s="35"/>
      <c r="AR11" s="11">
        <f t="shared" ref="AR11" si="1">AS11-10</f>
        <v>20143</v>
      </c>
      <c r="AS11" s="11">
        <f t="shared" ref="AS11" si="2">AT11-10</f>
        <v>20153</v>
      </c>
      <c r="AT11" s="11">
        <f t="shared" ref="AT11" si="3">AU11-10</f>
        <v>20163</v>
      </c>
      <c r="AU11" s="11">
        <f t="shared" ref="AU11" si="4">AV11-10</f>
        <v>20173</v>
      </c>
      <c r="AV11" s="11">
        <f t="shared" ref="AV11" si="5">AW11-10</f>
        <v>20183</v>
      </c>
      <c r="AW11" s="11">
        <f t="shared" ref="AW11" si="6">AX11-10</f>
        <v>20193</v>
      </c>
      <c r="AX11" s="11">
        <f t="shared" ref="AX11" si="7">AY11-10</f>
        <v>20203</v>
      </c>
      <c r="AY11" s="11">
        <f t="shared" ref="AY11" si="8">AZ11-10</f>
        <v>20213</v>
      </c>
      <c r="AZ11" s="11">
        <f>BA11-10</f>
        <v>20223</v>
      </c>
      <c r="BA11" s="11">
        <f>FYQtr_LDF</f>
        <v>20233</v>
      </c>
      <c r="CD11" s="149" t="s">
        <v>6</v>
      </c>
      <c r="CE11" s="35"/>
      <c r="CF11" s="11">
        <f t="shared" ref="CF11" si="9">CG11-10</f>
        <v>20143</v>
      </c>
      <c r="CG11" s="11">
        <f t="shared" ref="CG11" si="10">CH11-10</f>
        <v>20153</v>
      </c>
      <c r="CH11" s="11">
        <f t="shared" ref="CH11" si="11">CI11-10</f>
        <v>20163</v>
      </c>
      <c r="CI11" s="11">
        <f t="shared" ref="CI11" si="12">CJ11-10</f>
        <v>20173</v>
      </c>
      <c r="CJ11" s="11">
        <f t="shared" ref="CJ11" si="13">CK11-10</f>
        <v>20183</v>
      </c>
      <c r="CK11" s="11">
        <f t="shared" ref="CK11" si="14">CL11-10</f>
        <v>20193</v>
      </c>
      <c r="CL11" s="11">
        <f t="shared" ref="CL11" si="15">CM11-10</f>
        <v>20203</v>
      </c>
      <c r="CM11" s="11">
        <f t="shared" ref="CM11" si="16">CN11-10</f>
        <v>20213</v>
      </c>
      <c r="CN11" s="11">
        <f>CO11-10</f>
        <v>20223</v>
      </c>
      <c r="CO11" s="11">
        <f>FYQtr_LDF</f>
        <v>20233</v>
      </c>
      <c r="DR11" s="149" t="s">
        <v>6</v>
      </c>
      <c r="DS11" s="35"/>
      <c r="DT11" s="11">
        <f t="shared" ref="DT11" si="17">DU11-10</f>
        <v>20143</v>
      </c>
      <c r="DU11" s="11">
        <f t="shared" ref="DU11" si="18">DV11-10</f>
        <v>20153</v>
      </c>
      <c r="DV11" s="11">
        <f t="shared" ref="DV11" si="19">DW11-10</f>
        <v>20163</v>
      </c>
      <c r="DW11" s="11">
        <f t="shared" ref="DW11" si="20">DX11-10</f>
        <v>20173</v>
      </c>
      <c r="DX11" s="11">
        <f t="shared" ref="DX11" si="21">DY11-10</f>
        <v>20183</v>
      </c>
      <c r="DY11" s="11">
        <f t="shared" ref="DY11" si="22">DZ11-10</f>
        <v>20193</v>
      </c>
      <c r="DZ11" s="11">
        <f t="shared" ref="DZ11" si="23">EA11-10</f>
        <v>20203</v>
      </c>
      <c r="EA11" s="11">
        <f t="shared" ref="EA11" si="24">EB11-10</f>
        <v>20213</v>
      </c>
      <c r="EB11" s="11">
        <f>EC11-10</f>
        <v>20223</v>
      </c>
      <c r="EC11" s="11">
        <f>FYQtr_LDF</f>
        <v>20233</v>
      </c>
      <c r="FF11" s="149" t="s">
        <v>6</v>
      </c>
      <c r="FG11" s="35"/>
      <c r="FH11" s="11">
        <f t="shared" ref="FH11" si="25">FI11-10</f>
        <v>20143</v>
      </c>
      <c r="FI11" s="11">
        <f t="shared" ref="FI11" si="26">FJ11-10</f>
        <v>20153</v>
      </c>
      <c r="FJ11" s="11">
        <f t="shared" ref="FJ11" si="27">FK11-10</f>
        <v>20163</v>
      </c>
      <c r="FK11" s="11">
        <f t="shared" ref="FK11" si="28">FL11-10</f>
        <v>20173</v>
      </c>
      <c r="FL11" s="11">
        <f t="shared" ref="FL11" si="29">FM11-10</f>
        <v>20183</v>
      </c>
      <c r="FM11" s="11">
        <f t="shared" ref="FM11" si="30">FN11-10</f>
        <v>20193</v>
      </c>
      <c r="FN11" s="11">
        <f t="shared" ref="FN11" si="31">FO11-10</f>
        <v>20203</v>
      </c>
      <c r="FO11" s="11">
        <f t="shared" ref="FO11" si="32">FP11-10</f>
        <v>20213</v>
      </c>
      <c r="FP11" s="11">
        <f>FQ11-10</f>
        <v>20223</v>
      </c>
      <c r="FQ11" s="11">
        <f>FYQtr_LDF</f>
        <v>20233</v>
      </c>
    </row>
    <row r="12" spans="1:173" x14ac:dyDescent="0.25">
      <c r="B12" s="154" t="s">
        <v>151</v>
      </c>
      <c r="C12" s="33"/>
      <c r="D12" s="34">
        <f>IF(COUNTA(B36:AO75)=0,"",INDEX(B1242:AL1249,1,MATCH(D11,B1235:AL1235,0)))</f>
        <v>41022004.031002723</v>
      </c>
      <c r="E12" s="34">
        <f>IF(COUNTA(B36:AO75)=0,"",INDEX(B1242:AL1249,1,MATCH(E11,B1235:AL1235,0)))</f>
        <v>44549948.170143872</v>
      </c>
      <c r="F12" s="34">
        <f>IF(COUNTA(B36:AO75)=0,"",INDEX(B1242:AL1249,1,MATCH(F11,B1235:AL1235,0)))</f>
        <v>49444712.415812261</v>
      </c>
      <c r="G12" s="34">
        <f>IF(COUNTA(B36:AO75)=0,"",INDEX(B1242:AL1249,1,MATCH(G11,B1235:AL1235,0)))</f>
        <v>53917562.041384771</v>
      </c>
      <c r="H12" s="34">
        <f>IF(COUNTA(B36:AO75)=0,"",INDEX(B1242:AL1249,1,MATCH(H11,B1235:AL1235,0)))</f>
        <v>51173419.681341626</v>
      </c>
      <c r="I12" s="34">
        <f>IF(COUNTA(B36:AO75)=0,"",INDEX(B1242:AL1249,1,MATCH(I11,B1235:AL1235,0)))</f>
        <v>53561550.941092126</v>
      </c>
      <c r="J12" s="34">
        <f>IF(COUNTA(B36:AO75)=0,"",INDEX(B1242:AL1249,1,MATCH(J11,B1235:AL1235,0)))</f>
        <v>45466960.666954704</v>
      </c>
      <c r="K12" s="34">
        <f>IF(COUNTA(B36:AO75)=0,"",INDEX(B1242:AL1249,1,MATCH(K11,B1235:AL1235,0)))</f>
        <v>52149547.987241507</v>
      </c>
      <c r="L12" s="34">
        <f>IF(COUNTA(B36:AO75)=0,"",INDEX(B1242:AL1249,1,MATCH(L11,B1235:AL1235,0)))</f>
        <v>68843561.528161675</v>
      </c>
      <c r="M12" s="34">
        <f>IF(COUNTA(B36:AO75)=0,"",INDEX(B1242:AL1249,1,MATCH(M11,B1235:AL1235,0)))</f>
        <v>86545635.66174227</v>
      </c>
      <c r="AP12" s="154" t="s">
        <v>151</v>
      </c>
      <c r="AQ12" s="33"/>
      <c r="AR12" s="34">
        <f>IF(COUNTA(AP36:CC75)=0,"",INDEX(AP1242:BZ1249,1,MATCH(AR11,AP1235:BZ1235,0)))</f>
        <v>367111.87000000005</v>
      </c>
      <c r="AS12" s="34">
        <f>IF(COUNTA(AP36:CC75)=0,"",INDEX(AP1242:BZ1249,1,MATCH(AS11,AP1235:BZ1235,0)))</f>
        <v>511667.20000000001</v>
      </c>
      <c r="AT12" s="34">
        <f>IF(COUNTA(AP36:CC75)=0,"",INDEX(AP1242:BZ1249,1,MATCH(AT11,AP1235:BZ1235,0)))</f>
        <v>275600</v>
      </c>
      <c r="AU12" s="34">
        <f>IF(COUNTA(AP36:CC75)=0,"",INDEX(AP1242:BZ1249,1,MATCH(AU11,AP1235:BZ1235,0)))</f>
        <v>379934.12</v>
      </c>
      <c r="AV12" s="34">
        <f>IF(COUNTA(AP36:CC75)=0,"",INDEX(AP1242:BZ1249,1,MATCH(AV11,AP1235:BZ1235,0)))</f>
        <v>539653.41999999993</v>
      </c>
      <c r="AW12" s="34">
        <f>IF(COUNTA(AP36:CC75)=0,"",INDEX(AP1242:BZ1249,1,MATCH(AW11,AP1235:BZ1235,0)))</f>
        <v>474150</v>
      </c>
      <c r="AX12" s="34">
        <f>IF(COUNTA(AP36:CC75)=0,"",INDEX(AP1242:BZ1249,1,MATCH(AX11,AP1235:BZ1235,0)))</f>
        <v>167374.9</v>
      </c>
      <c r="AY12" s="34">
        <f>IF(COUNTA(AP36:CC75)=0,"",INDEX(AP1242:BZ1249,1,MATCH(AY11,AP1235:BZ1235,0)))</f>
        <v>203721.34530241787</v>
      </c>
      <c r="AZ12" s="34">
        <f>IF(COUNTA(AP36:CC75)=0,"",INDEX(AP1242:BZ1249,1,MATCH(AZ11,AP1235:BZ1235,0)))</f>
        <v>342961.93260804145</v>
      </c>
      <c r="BA12" s="34">
        <f>IF(COUNTA(AP36:CC75)=0,"",INDEX(AP1242:BZ1249,1,MATCH(BA11,AP1235:BZ1235,0)))</f>
        <v>349359.33652196819</v>
      </c>
      <c r="CD12" s="154" t="s">
        <v>151</v>
      </c>
      <c r="CE12" s="33"/>
      <c r="CF12" s="34" t="str">
        <f>IF(COUNTA(CD36:DQ75)=0,"",INDEX(CD1242:DN1249,1,MATCH(CF11,CD1235:DN1235,0)))</f>
        <v/>
      </c>
      <c r="CG12" s="34" t="str">
        <f>IF(COUNTA(CD36:DQ75)=0,"",INDEX(CD1242:DN1249,1,MATCH(CG11,CD1235:DN1235,0)))</f>
        <v/>
      </c>
      <c r="CH12" s="34" t="str">
        <f>IF(COUNTA(CD36:DQ75)=0,"",INDEX(CD1242:DN1249,1,MATCH(CH11,CD1235:DN1235,0)))</f>
        <v/>
      </c>
      <c r="CI12" s="34" t="str">
        <f>IF(COUNTA(CD36:DQ75)=0,"",INDEX(CD1242:DN1249,1,MATCH(CI11,CD1235:DN1235,0)))</f>
        <v/>
      </c>
      <c r="CJ12" s="34" t="str">
        <f>IF(COUNTA(CD36:DQ75)=0,"",INDEX(CD1242:DN1249,1,MATCH(CJ11,CD1235:DN1235,0)))</f>
        <v/>
      </c>
      <c r="CK12" s="34" t="str">
        <f>IF(COUNTA(CD36:DQ75)=0,"",INDEX(CD1242:DN1249,1,MATCH(CK11,CD1235:DN1235,0)))</f>
        <v/>
      </c>
      <c r="CL12" s="34" t="str">
        <f>IF(COUNTA(CD36:DQ75)=0,"",INDEX(CD1242:DN1249,1,MATCH(CL11,CD1235:DN1235,0)))</f>
        <v/>
      </c>
      <c r="CM12" s="34" t="str">
        <f>IF(COUNTA(CD36:DQ75)=0,"",INDEX(CD1242:DN1249,1,MATCH(CM11,CD1235:DN1235,0)))</f>
        <v/>
      </c>
      <c r="CN12" s="34" t="str">
        <f>IF(COUNTA(CD36:DQ75)=0,"",INDEX(CD1242:DN1249,1,MATCH(CN11,CD1235:DN1235,0)))</f>
        <v/>
      </c>
      <c r="CO12" s="34" t="str">
        <f>IF(COUNTA(CD36:DQ75)=0,"",INDEX(CD1242:DN1249,1,MATCH(CO11,CD1235:DN1235,0)))</f>
        <v/>
      </c>
      <c r="DR12" s="154" t="s">
        <v>151</v>
      </c>
      <c r="DS12" s="33"/>
      <c r="DT12" s="34" t="str">
        <f>IF(COUNTA(DR36:FE75)=0,"",INDEX(DR1242:FB1249,1,MATCH(DT11,DR1235:FB1235,0)))</f>
        <v/>
      </c>
      <c r="DU12" s="34" t="str">
        <f>IF(COUNTA(DR36:FE75)=0,"",INDEX(DR1242:FB1249,1,MATCH(DU11,DR1235:FB1235,0)))</f>
        <v/>
      </c>
      <c r="DV12" s="34" t="str">
        <f>IF(COUNTA(DR36:FE75)=0,"",INDEX(DR1242:FB1249,1,MATCH(DV11,DR1235:FB1235,0)))</f>
        <v/>
      </c>
      <c r="DW12" s="34" t="str">
        <f>IF(COUNTA(DR36:FE75)=0,"",INDEX(DR1242:FB1249,1,MATCH(DW11,DR1235:FB1235,0)))</f>
        <v/>
      </c>
      <c r="DX12" s="34" t="str">
        <f>IF(COUNTA(DR36:FE75)=0,"",INDEX(DR1242:FB1249,1,MATCH(DX11,DR1235:FB1235,0)))</f>
        <v/>
      </c>
      <c r="DY12" s="34" t="str">
        <f>IF(COUNTA(DR36:FE75)=0,"",INDEX(DR1242:FB1249,1,MATCH(DY11,DR1235:FB1235,0)))</f>
        <v/>
      </c>
      <c r="DZ12" s="34" t="str">
        <f>IF(COUNTA(DR36:FE75)=0,"",INDEX(DR1242:FB1249,1,MATCH(DZ11,DR1235:FB1235,0)))</f>
        <v/>
      </c>
      <c r="EA12" s="34" t="str">
        <f>IF(COUNTA(DR36:FE75)=0,"",INDEX(DR1242:FB1249,1,MATCH(EA11,DR1235:FB1235,0)))</f>
        <v/>
      </c>
      <c r="EB12" s="34" t="str">
        <f>IF(COUNTA(DR36:FE75)=0,"",INDEX(DR1242:FB1249,1,MATCH(EB11,DR1235:FB1235,0)))</f>
        <v/>
      </c>
      <c r="EC12" s="34" t="str">
        <f>IF(COUNTA(DR36:FE75)=0,"",INDEX(DR1242:FB1249,1,MATCH(EC11,DR1235:FB1235,0)))</f>
        <v/>
      </c>
      <c r="FF12" s="154" t="s">
        <v>151</v>
      </c>
      <c r="FG12" s="33"/>
      <c r="FH12" s="34" t="str">
        <f>IF(COUNTA(FF36:GS75)=0,"",INDEX(FF1242:GP1249,1,MATCH(FH11,FF1235:GP1235,0)))</f>
        <v/>
      </c>
      <c r="FI12" s="34" t="str">
        <f>IF(COUNTA(FF36:GS75)=0,"",INDEX(FF1242:GP1249,1,MATCH(FI11,FF1235:GP1235,0)))</f>
        <v/>
      </c>
      <c r="FJ12" s="34" t="str">
        <f>IF(COUNTA(FF36:GS75)=0,"",INDEX(FF1242:GP1249,1,MATCH(FJ11,FF1235:GP1235,0)))</f>
        <v/>
      </c>
      <c r="FK12" s="34" t="str">
        <f>IF(COUNTA(FF36:GS75)=0,"",INDEX(FF1242:GP1249,1,MATCH(FK11,FF1235:GP1235,0)))</f>
        <v/>
      </c>
      <c r="FL12" s="34" t="str">
        <f>IF(COUNTA(FF36:GS75)=0,"",INDEX(FF1242:GP1249,1,MATCH(FL11,FF1235:GP1235,0)))</f>
        <v/>
      </c>
      <c r="FM12" s="34" t="str">
        <f>IF(COUNTA(FF36:GS75)=0,"",INDEX(FF1242:GP1249,1,MATCH(FM11,FF1235:GP1235,0)))</f>
        <v/>
      </c>
      <c r="FN12" s="34" t="str">
        <f>IF(COUNTA(FF36:GS75)=0,"",INDEX(FF1242:GP1249,1,MATCH(FN11,FF1235:GP1235,0)))</f>
        <v/>
      </c>
      <c r="FO12" s="34" t="str">
        <f>IF(COUNTA(FF36:GS75)=0,"",INDEX(FF1242:GP1249,1,MATCH(FO11,FF1235:GP1235,0)))</f>
        <v/>
      </c>
      <c r="FP12" s="34" t="str">
        <f>IF(COUNTA(FF36:GS75)=0,"",INDEX(FF1242:GP1249,1,MATCH(FP11,FF1235:GP1235,0)))</f>
        <v/>
      </c>
      <c r="FQ12" s="34" t="str">
        <f>IF(COUNTA(FF36:GS75)=0,"",INDEX(FF1242:GP1249,1,MATCH(FQ11,FF1235:GP1235,0)))</f>
        <v/>
      </c>
    </row>
    <row r="13" spans="1:173" x14ac:dyDescent="0.25">
      <c r="B13" s="154" t="s">
        <v>152</v>
      </c>
      <c r="C13" s="33"/>
      <c r="D13" s="34">
        <f>IF(COUNTA(B136:AO175)=0,"",INDEX(B1242:AL1249,2,MATCH(D11,B1235:AL1235,0)))</f>
        <v>41011866.261797264</v>
      </c>
      <c r="E13" s="34">
        <f>IF(COUNTA(B136:AO175)=0,"",INDEX(B1242:AL1249,2,MATCH(E11,B1235:AL1235,0)))</f>
        <v>44530631.354056224</v>
      </c>
      <c r="F13" s="34">
        <f>IF(COUNTA(B136:AO175)=0,"",INDEX(B1242:AL1249,2,MATCH(F11,B1235:AL1235,0)))</f>
        <v>49437283.831516586</v>
      </c>
      <c r="G13" s="34">
        <f>IF(COUNTA(B136:AO175)=0,"",INDEX(B1242:AL1249,2,MATCH(G11,B1235:AL1235,0)))</f>
        <v>53900755.062653057</v>
      </c>
      <c r="H13" s="34">
        <f>IF(COUNTA(B136:AO175)=0,"",INDEX(B1242:AL1249,2,MATCH(H11,B1235:AL1235,0)))</f>
        <v>51141572.338806212</v>
      </c>
      <c r="I13" s="34">
        <f>IF(COUNTA(B136:AO175)=0,"",INDEX(B1242:AL1249,2,MATCH(I11,B1235:AL1235,0)))</f>
        <v>53530979.446388118</v>
      </c>
      <c r="J13" s="34">
        <f>IF(COUNTA(B136:AO175)=0,"",INDEX(B1242:AL1249,2,MATCH(J11,B1235:AL1235,0)))</f>
        <v>45408955.241113007</v>
      </c>
      <c r="K13" s="34">
        <f>IF(COUNTA(B136:AO175)=0,"",INDEX(B1242:AL1249,2,MATCH(K11,B1235:AL1235,0)))</f>
        <v>52136113.950162634</v>
      </c>
      <c r="L13" s="34">
        <f>IF(COUNTA(B136:AO175)=0,"",INDEX(B1242:AL1249,2,MATCH(L11,B1235:AL1235,0)))</f>
        <v>68828842.209296227</v>
      </c>
      <c r="M13" s="34">
        <f>IF(COUNTA(B136:AO175)=0,"",INDEX(B1242:AL1249,2,MATCH(M11,B1235:AL1235,0)))</f>
        <v>86525987.116006181</v>
      </c>
      <c r="AP13" s="154" t="s">
        <v>152</v>
      </c>
      <c r="AQ13" s="33"/>
      <c r="AR13" s="34">
        <f>IF(COUNTA(AP136:CC175)=0,"",INDEX(AP1242:BZ1249,2,MATCH(AR11,AP1235:BZ1235,0)))</f>
        <v>366601.32</v>
      </c>
      <c r="AS13" s="34">
        <f>IF(COUNTA(AP136:CC175)=0,"",INDEX(AP1242:BZ1249,2,MATCH(AS11,AP1235:BZ1235,0)))</f>
        <v>501471.43</v>
      </c>
      <c r="AT13" s="34">
        <f>IF(COUNTA(AP136:CC175)=0,"",INDEX(AP1242:BZ1249,2,MATCH(AT11,AP1235:BZ1235,0)))</f>
        <v>275600</v>
      </c>
      <c r="AU13" s="34">
        <f>IF(COUNTA(AP136:CC175)=0,"",INDEX(AP1242:BZ1249,2,MATCH(AU11,AP1235:BZ1235,0)))</f>
        <v>379934.12</v>
      </c>
      <c r="AV13" s="34">
        <f>IF(COUNTA(AP136:CC175)=0,"",INDEX(AP1242:BZ1249,2,MATCH(AV11,AP1235:BZ1235,0)))</f>
        <v>531671.41999999993</v>
      </c>
      <c r="AW13" s="34">
        <f>IF(COUNTA(AP136:CC175)=0,"",INDEX(AP1242:BZ1249,2,MATCH(AW11,AP1235:BZ1235,0)))</f>
        <v>474150</v>
      </c>
      <c r="AX13" s="34">
        <f>IF(COUNTA(AP136:CC175)=0,"",INDEX(AP1242:BZ1249,2,MATCH(AX11,AP1235:BZ1235,0)))</f>
        <v>167350</v>
      </c>
      <c r="AY13" s="34">
        <f>IF(COUNTA(AP136:CC175)=0,"",INDEX(AP1242:BZ1249,2,MATCH(AY11,AP1235:BZ1235,0)))</f>
        <v>203699.09839695747</v>
      </c>
      <c r="AZ13" s="34">
        <f>IF(COUNTA(AP136:CC175)=0,"",INDEX(AP1242:BZ1249,2,MATCH(AZ11,AP1235:BZ1235,0)))</f>
        <v>343014.52153540414</v>
      </c>
      <c r="BA13" s="34">
        <f>IF(COUNTA(AP136:CC175)=0,"",INDEX(AP1242:BZ1249,2,MATCH(BA11,AP1235:BZ1235,0)))</f>
        <v>349402.41662320792</v>
      </c>
      <c r="CD13" s="154" t="s">
        <v>152</v>
      </c>
      <c r="CE13" s="33"/>
      <c r="CF13" s="34" t="str">
        <f>IF(COUNTA(CD136:DQ175)=0,"",INDEX(CD1242:DN1249,2,MATCH(CF11,CD1235:DN1235,0)))</f>
        <v/>
      </c>
      <c r="CG13" s="34" t="str">
        <f>IF(COUNTA(CD136:DQ175)=0,"",INDEX(CD1242:DN1249,2,MATCH(CG11,CD1235:DN1235,0)))</f>
        <v/>
      </c>
      <c r="CH13" s="34" t="str">
        <f>IF(COUNTA(CD136:DQ175)=0,"",INDEX(CD1242:DN1249,2,MATCH(CH11,CD1235:DN1235,0)))</f>
        <v/>
      </c>
      <c r="CI13" s="34" t="str">
        <f>IF(COUNTA(CD136:DQ175)=0,"",INDEX(CD1242:DN1249,2,MATCH(CI11,CD1235:DN1235,0)))</f>
        <v/>
      </c>
      <c r="CJ13" s="34" t="str">
        <f>IF(COUNTA(CD136:DQ175)=0,"",INDEX(CD1242:DN1249,2,MATCH(CJ11,CD1235:DN1235,0)))</f>
        <v/>
      </c>
      <c r="CK13" s="34" t="str">
        <f>IF(COUNTA(CD136:DQ175)=0,"",INDEX(CD1242:DN1249,2,MATCH(CK11,CD1235:DN1235,0)))</f>
        <v/>
      </c>
      <c r="CL13" s="34" t="str">
        <f>IF(COUNTA(CD136:DQ175)=0,"",INDEX(CD1242:DN1249,2,MATCH(CL11,CD1235:DN1235,0)))</f>
        <v/>
      </c>
      <c r="CM13" s="34" t="str">
        <f>IF(COUNTA(CD136:DQ175)=0,"",INDEX(CD1242:DN1249,2,MATCH(CM11,CD1235:DN1235,0)))</f>
        <v/>
      </c>
      <c r="CN13" s="34" t="str">
        <f>IF(COUNTA(CD136:DQ175)=0,"",INDEX(CD1242:DN1249,2,MATCH(CN11,CD1235:DN1235,0)))</f>
        <v/>
      </c>
      <c r="CO13" s="34" t="str">
        <f>IF(COUNTA(CD136:DQ175)=0,"",INDEX(CD1242:DN1249,2,MATCH(CO11,CD1235:DN1235,0)))</f>
        <v/>
      </c>
      <c r="DR13" s="154" t="s">
        <v>152</v>
      </c>
      <c r="DS13" s="33"/>
      <c r="DT13" s="34" t="str">
        <f>IF(COUNTA(DR136:FE175)=0,"",INDEX(DR1242:FB1249,2,MATCH(DT11,DR1235:FB1235,0)))</f>
        <v/>
      </c>
      <c r="DU13" s="34" t="str">
        <f>IF(COUNTA(DR136:FE175)=0,"",INDEX(DR1242:FB1249,2,MATCH(DU11,DR1235:FB1235,0)))</f>
        <v/>
      </c>
      <c r="DV13" s="34" t="str">
        <f>IF(COUNTA(DR136:FE175)=0,"",INDEX(DR1242:FB1249,2,MATCH(DV11,DR1235:FB1235,0)))</f>
        <v/>
      </c>
      <c r="DW13" s="34" t="str">
        <f>IF(COUNTA(DR136:FE175)=0,"",INDEX(DR1242:FB1249,2,MATCH(DW11,DR1235:FB1235,0)))</f>
        <v/>
      </c>
      <c r="DX13" s="34" t="str">
        <f>IF(COUNTA(DR136:FE175)=0,"",INDEX(DR1242:FB1249,2,MATCH(DX11,DR1235:FB1235,0)))</f>
        <v/>
      </c>
      <c r="DY13" s="34" t="str">
        <f>IF(COUNTA(DR136:FE175)=0,"",INDEX(DR1242:FB1249,2,MATCH(DY11,DR1235:FB1235,0)))</f>
        <v/>
      </c>
      <c r="DZ13" s="34" t="str">
        <f>IF(COUNTA(DR136:FE175)=0,"",INDEX(DR1242:FB1249,2,MATCH(DZ11,DR1235:FB1235,0)))</f>
        <v/>
      </c>
      <c r="EA13" s="34" t="str">
        <f>IF(COUNTA(DR136:FE175)=0,"",INDEX(DR1242:FB1249,2,MATCH(EA11,DR1235:FB1235,0)))</f>
        <v/>
      </c>
      <c r="EB13" s="34" t="str">
        <f>IF(COUNTA(DR136:FE175)=0,"",INDEX(DR1242:FB1249,2,MATCH(EB11,DR1235:FB1235,0)))</f>
        <v/>
      </c>
      <c r="EC13" s="34" t="str">
        <f>IF(COUNTA(DR136:FE175)=0,"",INDEX(DR1242:FB1249,2,MATCH(EC11,DR1235:FB1235,0)))</f>
        <v/>
      </c>
      <c r="FF13" s="154" t="s">
        <v>152</v>
      </c>
      <c r="FG13" s="33"/>
      <c r="FH13" s="34" t="str">
        <f>IF(COUNTA(FF136:GS175)=0,"",INDEX(FF1242:GP1249,2,MATCH(FH11,FF1235:GP1235,0)))</f>
        <v/>
      </c>
      <c r="FI13" s="34" t="str">
        <f>IF(COUNTA(FF136:GS175)=0,"",INDEX(FF1242:GP1249,2,MATCH(FI11,FF1235:GP1235,0)))</f>
        <v/>
      </c>
      <c r="FJ13" s="34" t="str">
        <f>IF(COUNTA(FF136:GS175)=0,"",INDEX(FF1242:GP1249,2,MATCH(FJ11,FF1235:GP1235,0)))</f>
        <v/>
      </c>
      <c r="FK13" s="34" t="str">
        <f>IF(COUNTA(FF136:GS175)=0,"",INDEX(FF1242:GP1249,2,MATCH(FK11,FF1235:GP1235,0)))</f>
        <v/>
      </c>
      <c r="FL13" s="34" t="str">
        <f>IF(COUNTA(FF136:GS175)=0,"",INDEX(FF1242:GP1249,2,MATCH(FL11,FF1235:GP1235,0)))</f>
        <v/>
      </c>
      <c r="FM13" s="34" t="str">
        <f>IF(COUNTA(FF136:GS175)=0,"",INDEX(FF1242:GP1249,2,MATCH(FM11,FF1235:GP1235,0)))</f>
        <v/>
      </c>
      <c r="FN13" s="34" t="str">
        <f>IF(COUNTA(FF136:GS175)=0,"",INDEX(FF1242:GP1249,2,MATCH(FN11,FF1235:GP1235,0)))</f>
        <v/>
      </c>
      <c r="FO13" s="34" t="str">
        <f>IF(COUNTA(FF136:GS175)=0,"",INDEX(FF1242:GP1249,2,MATCH(FO11,FF1235:GP1235,0)))</f>
        <v/>
      </c>
      <c r="FP13" s="34" t="str">
        <f>IF(COUNTA(FF136:GS175)=0,"",INDEX(FF1242:GP1249,2,MATCH(FP11,FF1235:GP1235,0)))</f>
        <v/>
      </c>
      <c r="FQ13" s="34" t="str">
        <f>IF(COUNTA(FF136:GS175)=0,"",INDEX(FF1242:GP1249,2,MATCH(FQ11,FF1235:GP1235,0)))</f>
        <v/>
      </c>
    </row>
    <row r="14" spans="1:173" x14ac:dyDescent="0.25">
      <c r="B14" s="155" t="s">
        <v>153</v>
      </c>
      <c r="C14" s="33"/>
      <c r="D14" s="34">
        <f>IF(COUNTA(B439:AO478)=0,"",INDEX(B1242:AL1249,5,MATCH(D11,B1235:AL1235,0)))</f>
        <v>41022004.031002723</v>
      </c>
      <c r="E14" s="34">
        <f>IF(COUNTA(B439:AO478)=0,"",INDEX(B1242:AL1249,5,MATCH(E11,B1235:AL1235,0)))</f>
        <v>44549948.170143872</v>
      </c>
      <c r="F14" s="34">
        <f>IF(COUNTA(B439:AO478)=0,"",INDEX(B1242:AL1249,5,MATCH(F11,B1235:AL1235,0)))</f>
        <v>49444659.138069533</v>
      </c>
      <c r="G14" s="34">
        <f>IF(COUNTA(B439:AO478)=0,"",INDEX(B1242:AL1249,5,MATCH(G11,B1235:AL1235,0)))</f>
        <v>53917702.545591891</v>
      </c>
      <c r="H14" s="34">
        <f>IF(COUNTA(B439:AO478)=0,"",INDEX(B1242:AL1249,5,MATCH(H11,B1235:AL1235,0)))</f>
        <v>51174597.467341065</v>
      </c>
      <c r="I14" s="34">
        <f>IF(COUNTA(B439:AO478)=0,"",INDEX(B1242:AL1249,5,MATCH(I11,B1235:AL1235,0)))</f>
        <v>53599445.460073277</v>
      </c>
      <c r="J14" s="34">
        <f>IF(COUNTA(B439:AO478)=0,"",INDEX(B1242:AL1249,5,MATCH(J11,B1235:AL1235,0)))</f>
        <v>45468027.984631814</v>
      </c>
      <c r="K14" s="34">
        <f>IF(COUNTA(B439:AO478)=0,"",INDEX(B1242:AL1249,5,MATCH(K11,B1235:AL1235,0)))</f>
        <v>52156016.270416006</v>
      </c>
      <c r="L14" s="34">
        <f>IF(COUNTA(B439:AO478)=0,"",INDEX(B1242:AL1249,5,MATCH(L11,B1235:AL1235,0)))</f>
        <v>68883839.370406836</v>
      </c>
      <c r="M14" s="34">
        <f>IF(COUNTA(B439:AO478)=0,"",INDEX(B1242:AL1249,5,MATCH(M11,B1235:AL1235,0)))</f>
        <v>90158239.258714408</v>
      </c>
      <c r="AP14" s="155" t="s">
        <v>153</v>
      </c>
      <c r="AQ14" s="33"/>
      <c r="AR14" s="34">
        <f>IF(COUNTA(AP439:CC478)=0,"",INDEX(AP1242:BZ1249,5,MATCH(AR11,AP1235:BZ1235,0)))</f>
        <v>367111.87000000005</v>
      </c>
      <c r="AS14" s="34">
        <f>IF(COUNTA(AP439:CC478)=0,"",INDEX(AP1242:BZ1249,5,MATCH(AS11,AP1235:BZ1235,0)))</f>
        <v>511667.20000000001</v>
      </c>
      <c r="AT14" s="34">
        <f>IF(COUNTA(AP439:CC478)=0,"",INDEX(AP1242:BZ1249,5,MATCH(AT11,AP1235:BZ1235,0)))</f>
        <v>275600</v>
      </c>
      <c r="AU14" s="34">
        <f>IF(COUNTA(AP439:CC478)=0,"",INDEX(AP1242:BZ1249,5,MATCH(AU11,AP1235:BZ1235,0)))</f>
        <v>379934.12</v>
      </c>
      <c r="AV14" s="34">
        <f>IF(COUNTA(AP439:CC478)=0,"",INDEX(AP1242:BZ1249,5,MATCH(AV11,AP1235:BZ1235,0)))</f>
        <v>539653.41999999993</v>
      </c>
      <c r="AW14" s="34">
        <f>IF(COUNTA(AP439:CC478)=0,"",INDEX(AP1242:BZ1249,5,MATCH(AW11,AP1235:BZ1235,0)))</f>
        <v>474150</v>
      </c>
      <c r="AX14" s="34">
        <f>IF(COUNTA(AP439:CC478)=0,"",INDEX(AP1242:BZ1249,5,MATCH(AX11,AP1235:BZ1235,0)))</f>
        <v>167374.9</v>
      </c>
      <c r="AY14" s="34">
        <f>IF(COUNTA(AP439:CC478)=0,"",INDEX(AP1242:BZ1249,5,MATCH(AY11,AP1235:BZ1235,0)))</f>
        <v>203110.73120833069</v>
      </c>
      <c r="AZ14" s="34">
        <f>IF(COUNTA(AP439:CC478)=0,"",INDEX(AP1242:BZ1249,5,MATCH(AZ11,AP1235:BZ1235,0)))</f>
        <v>356344.54367483762</v>
      </c>
      <c r="BA14" s="34">
        <f>IF(COUNTA(AP439:CC478)=0,"",INDEX(AP1242:BZ1249,5,MATCH(BA11,AP1235:BZ1235,0)))</f>
        <v>376894.99905244453</v>
      </c>
      <c r="CD14" s="155" t="s">
        <v>153</v>
      </c>
      <c r="CE14" s="33"/>
      <c r="CF14" s="34" t="str">
        <f>IF(COUNTA(CD439:DQ478)=0,"",INDEX(CD1242:DN1249,5,MATCH(CF11,CD1235:DN1235,0)))</f>
        <v/>
      </c>
      <c r="CG14" s="34" t="str">
        <f>IF(COUNTA(CD439:DQ478)=0,"",INDEX(CD1242:DN1249,5,MATCH(CG11,CD1235:DN1235,0)))</f>
        <v/>
      </c>
      <c r="CH14" s="34" t="str">
        <f>IF(COUNTA(CD439:DQ478)=0,"",INDEX(CD1242:DN1249,5,MATCH(CH11,CD1235:DN1235,0)))</f>
        <v/>
      </c>
      <c r="CI14" s="34" t="str">
        <f>IF(COUNTA(CD439:DQ478)=0,"",INDEX(CD1242:DN1249,5,MATCH(CI11,CD1235:DN1235,0)))</f>
        <v/>
      </c>
      <c r="CJ14" s="34" t="str">
        <f>IF(COUNTA(CD439:DQ478)=0,"",INDEX(CD1242:DN1249,5,MATCH(CJ11,CD1235:DN1235,0)))</f>
        <v/>
      </c>
      <c r="CK14" s="34" t="str">
        <f>IF(COUNTA(CD439:DQ478)=0,"",INDEX(CD1242:DN1249,5,MATCH(CK11,CD1235:DN1235,0)))</f>
        <v/>
      </c>
      <c r="CL14" s="34" t="str">
        <f>IF(COUNTA(CD439:DQ478)=0,"",INDEX(CD1242:DN1249,5,MATCH(CL11,CD1235:DN1235,0)))</f>
        <v/>
      </c>
      <c r="CM14" s="34" t="str">
        <f>IF(COUNTA(CD439:DQ478)=0,"",INDEX(CD1242:DN1249,5,MATCH(CM11,CD1235:DN1235,0)))</f>
        <v/>
      </c>
      <c r="CN14" s="34" t="str">
        <f>IF(COUNTA(CD439:DQ478)=0,"",INDEX(CD1242:DN1249,5,MATCH(CN11,CD1235:DN1235,0)))</f>
        <v/>
      </c>
      <c r="CO14" s="34" t="str">
        <f>IF(COUNTA(CD439:DQ478)=0,"",INDEX(CD1242:DN1249,5,MATCH(CO11,CD1235:DN1235,0)))</f>
        <v/>
      </c>
      <c r="DR14" s="155" t="s">
        <v>153</v>
      </c>
      <c r="DS14" s="33"/>
      <c r="DT14" s="34" t="str">
        <f>IF(COUNTA(DR439:FE478)=0,"",INDEX(DR1242:FB1249,5,MATCH(DT11,DR1235:FB1235,0)))</f>
        <v/>
      </c>
      <c r="DU14" s="34" t="str">
        <f>IF(COUNTA(DR439:FE478)=0,"",INDEX(DR1242:FB1249,5,MATCH(DU11,DR1235:FB1235,0)))</f>
        <v/>
      </c>
      <c r="DV14" s="34" t="str">
        <f>IF(COUNTA(DR439:FE478)=0,"",INDEX(DR1242:FB1249,5,MATCH(DV11,DR1235:FB1235,0)))</f>
        <v/>
      </c>
      <c r="DW14" s="34" t="str">
        <f>IF(COUNTA(DR439:FE478)=0,"",INDEX(DR1242:FB1249,5,MATCH(DW11,DR1235:FB1235,0)))</f>
        <v/>
      </c>
      <c r="DX14" s="34" t="str">
        <f>IF(COUNTA(DR439:FE478)=0,"",INDEX(DR1242:FB1249,5,MATCH(DX11,DR1235:FB1235,0)))</f>
        <v/>
      </c>
      <c r="DY14" s="34" t="str">
        <f>IF(COUNTA(DR439:FE478)=0,"",INDEX(DR1242:FB1249,5,MATCH(DY11,DR1235:FB1235,0)))</f>
        <v/>
      </c>
      <c r="DZ14" s="34" t="str">
        <f>IF(COUNTA(DR439:FE478)=0,"",INDEX(DR1242:FB1249,5,MATCH(DZ11,DR1235:FB1235,0)))</f>
        <v/>
      </c>
      <c r="EA14" s="34" t="str">
        <f>IF(COUNTA(DR439:FE478)=0,"",INDEX(DR1242:FB1249,5,MATCH(EA11,DR1235:FB1235,0)))</f>
        <v/>
      </c>
      <c r="EB14" s="34" t="str">
        <f>IF(COUNTA(DR439:FE478)=0,"",INDEX(DR1242:FB1249,5,MATCH(EB11,DR1235:FB1235,0)))</f>
        <v/>
      </c>
      <c r="EC14" s="34" t="str">
        <f>IF(COUNTA(DR439:FE478)=0,"",INDEX(DR1242:FB1249,5,MATCH(EC11,DR1235:FB1235,0)))</f>
        <v/>
      </c>
      <c r="FF14" s="155" t="s">
        <v>153</v>
      </c>
      <c r="FG14" s="33"/>
      <c r="FH14" s="34" t="str">
        <f>IF(COUNTA(FF439:GS478)=0,"",INDEX(FF1242:GP1249,5,MATCH(FH11,FF1235:GP1235,0)))</f>
        <v/>
      </c>
      <c r="FI14" s="34" t="str">
        <f>IF(COUNTA(FF439:GS478)=0,"",INDEX(FF1242:GP1249,5,MATCH(FI11,FF1235:GP1235,0)))</f>
        <v/>
      </c>
      <c r="FJ14" s="34" t="str">
        <f>IF(COUNTA(FF439:GS478)=0,"",INDEX(FF1242:GP1249,5,MATCH(FJ11,FF1235:GP1235,0)))</f>
        <v/>
      </c>
      <c r="FK14" s="34" t="str">
        <f>IF(COUNTA(FF439:GS478)=0,"",INDEX(FF1242:GP1249,5,MATCH(FK11,FF1235:GP1235,0)))</f>
        <v/>
      </c>
      <c r="FL14" s="34" t="str">
        <f>IF(COUNTA(FF439:GS478)=0,"",INDEX(FF1242:GP1249,5,MATCH(FL11,FF1235:GP1235,0)))</f>
        <v/>
      </c>
      <c r="FM14" s="34" t="str">
        <f>IF(COUNTA(FF439:GS478)=0,"",INDEX(FF1242:GP1249,5,MATCH(FM11,FF1235:GP1235,0)))</f>
        <v/>
      </c>
      <c r="FN14" s="34" t="str">
        <f>IF(COUNTA(FF439:GS478)=0,"",INDEX(FF1242:GP1249,5,MATCH(FN11,FF1235:GP1235,0)))</f>
        <v/>
      </c>
      <c r="FO14" s="34" t="str">
        <f>IF(COUNTA(FF439:GS478)=0,"",INDEX(FF1242:GP1249,5,MATCH(FO11,FF1235:GP1235,0)))</f>
        <v/>
      </c>
      <c r="FP14" s="34" t="str">
        <f>IF(COUNTA(FF439:GS478)=0,"",INDEX(FF1242:GP1249,5,MATCH(FP11,FF1235:GP1235,0)))</f>
        <v/>
      </c>
      <c r="FQ14" s="34" t="str">
        <f>IF(COUNTA(FF439:GS478)=0,"",INDEX(FF1242:GP1249,5,MATCH(FQ11,FF1235:GP1235,0)))</f>
        <v/>
      </c>
    </row>
    <row r="15" spans="1:173" ht="15" customHeight="1" x14ac:dyDescent="0.35">
      <c r="B15" s="155" t="s">
        <v>154</v>
      </c>
      <c r="C15" s="13"/>
      <c r="D15" s="34">
        <f>IF(COUNTA(B539:AO578)=0,"",INDEX(B1242:AL1249,6,MATCH(D11,B1235:AL1235,0)))</f>
        <v>41011866.261797264</v>
      </c>
      <c r="E15" s="34">
        <f>IF(COUNTA(B539:AO578)=0,"",INDEX(B1242:AL1249,6,MATCH(E11,B1235:AL1235,0)))</f>
        <v>44530631.354056224</v>
      </c>
      <c r="F15" s="34">
        <f>IF(COUNTA(B539:AO578)=0,"",INDEX(B1242:AL1249,6,MATCH(F11,B1235:AL1235,0)))</f>
        <v>49437230.544784173</v>
      </c>
      <c r="G15" s="34">
        <f>IF(COUNTA(B539:AO578)=0,"",INDEX(B1242:AL1249,6,MATCH(G11,B1235:AL1235,0)))</f>
        <v>53900895.565274313</v>
      </c>
      <c r="H15" s="34">
        <f>IF(COUNTA(B539:AO578)=0,"",INDEX(B1242:AL1249,6,MATCH(H11,B1235:AL1235,0)))</f>
        <v>51142750.136221908</v>
      </c>
      <c r="I15" s="34">
        <f>IF(COUNTA(B539:AO578)=0,"",INDEX(B1242:AL1249,6,MATCH(I11,B1235:AL1235,0)))</f>
        <v>53568874.194038071</v>
      </c>
      <c r="J15" s="34">
        <f>IF(COUNTA(B539:AO578)=0,"",INDEX(B1242:AL1249,6,MATCH(J11,B1235:AL1235,0)))</f>
        <v>45410023.639697552</v>
      </c>
      <c r="K15" s="34">
        <f>IF(COUNTA(B539:AO578)=0,"",INDEX(B1242:AL1249,6,MATCH(K11,B1235:AL1235,0)))</f>
        <v>52142578.288998127</v>
      </c>
      <c r="L15" s="34">
        <f>IF(COUNTA(B539:AO578)=0,"",INDEX(B1242:AL1249,6,MATCH(L11,B1235:AL1235,0)))</f>
        <v>68869099.039378166</v>
      </c>
      <c r="M15" s="34">
        <f>IF(COUNTA(B539:AO578)=0,"",INDEX(B1242:AL1249,6,MATCH(M11,B1235:AL1235,0)))</f>
        <v>90137628.874158829</v>
      </c>
      <c r="AP15" s="155" t="s">
        <v>154</v>
      </c>
      <c r="AQ15" s="13"/>
      <c r="AR15" s="34">
        <f>IF(COUNTA(AP539:CC578)=0,"",INDEX(AP1242:BZ1249,6,MATCH(AR11,AP1235:BZ1235,0)))</f>
        <v>366601.32</v>
      </c>
      <c r="AS15" s="34">
        <f>IF(COUNTA(AP539:CC578)=0,"",INDEX(AP1242:BZ1249,6,MATCH(AS11,AP1235:BZ1235,0)))</f>
        <v>501471.43</v>
      </c>
      <c r="AT15" s="34">
        <f>IF(COUNTA(AP539:CC578)=0,"",INDEX(AP1242:BZ1249,6,MATCH(AT11,AP1235:BZ1235,0)))</f>
        <v>275600</v>
      </c>
      <c r="AU15" s="34">
        <f>IF(COUNTA(AP539:CC578)=0,"",INDEX(AP1242:BZ1249,6,MATCH(AU11,AP1235:BZ1235,0)))</f>
        <v>379934.12</v>
      </c>
      <c r="AV15" s="34">
        <f>IF(COUNTA(AP539:CC578)=0,"",INDEX(AP1242:BZ1249,6,MATCH(AV11,AP1235:BZ1235,0)))</f>
        <v>531671.41999999993</v>
      </c>
      <c r="AW15" s="34">
        <f>IF(COUNTA(AP539:CC578)=0,"",INDEX(AP1242:BZ1249,6,MATCH(AW11,AP1235:BZ1235,0)))</f>
        <v>474150</v>
      </c>
      <c r="AX15" s="34">
        <f>IF(COUNTA(AP539:CC578)=0,"",INDEX(AP1242:BZ1249,6,MATCH(AX11,AP1235:BZ1235,0)))</f>
        <v>167350</v>
      </c>
      <c r="AY15" s="34">
        <f>IF(COUNTA(AP539:CC578)=0,"",INDEX(AP1242:BZ1249,6,MATCH(AY11,AP1235:BZ1235,0)))</f>
        <v>203083.91919942311</v>
      </c>
      <c r="AZ15" s="34">
        <f>IF(COUNTA(AP539:CC578)=0,"",INDEX(AP1242:BZ1249,6,MATCH(AZ11,AP1235:BZ1235,0)))</f>
        <v>356399.34937059932</v>
      </c>
      <c r="BA15" s="34">
        <f>IF(COUNTA(AP539:CC578)=0,"",INDEX(AP1242:BZ1249,6,MATCH(BA11,AP1235:BZ1235,0)))</f>
        <v>376940.86021689756</v>
      </c>
      <c r="CD15" s="155" t="s">
        <v>154</v>
      </c>
      <c r="CE15" s="13"/>
      <c r="CF15" s="34" t="str">
        <f>IF(COUNTA(CD539:DQ578)=0,"",INDEX(CD1242:DN1249,6,MATCH(CF11,CD1235:DN1235,0)))</f>
        <v/>
      </c>
      <c r="CG15" s="34" t="str">
        <f>IF(COUNTA(CD539:DQ578)=0,"",INDEX(CD1242:DN1249,6,MATCH(CG11,CD1235:DN1235,0)))</f>
        <v/>
      </c>
      <c r="CH15" s="34" t="str">
        <f>IF(COUNTA(CD539:DQ578)=0,"",INDEX(CD1242:DN1249,6,MATCH(CH11,CD1235:DN1235,0)))</f>
        <v/>
      </c>
      <c r="CI15" s="34" t="str">
        <f>IF(COUNTA(CD539:DQ578)=0,"",INDEX(CD1242:DN1249,6,MATCH(CI11,CD1235:DN1235,0)))</f>
        <v/>
      </c>
      <c r="CJ15" s="34" t="str">
        <f>IF(COUNTA(CD539:DQ578)=0,"",INDEX(CD1242:DN1249,6,MATCH(CJ11,CD1235:DN1235,0)))</f>
        <v/>
      </c>
      <c r="CK15" s="34" t="str">
        <f>IF(COUNTA(CD539:DQ578)=0,"",INDEX(CD1242:DN1249,6,MATCH(CK11,CD1235:DN1235,0)))</f>
        <v/>
      </c>
      <c r="CL15" s="34" t="str">
        <f>IF(COUNTA(CD539:DQ578)=0,"",INDEX(CD1242:DN1249,6,MATCH(CL11,CD1235:DN1235,0)))</f>
        <v/>
      </c>
      <c r="CM15" s="34" t="str">
        <f>IF(COUNTA(CD539:DQ578)=0,"",INDEX(CD1242:DN1249,6,MATCH(CM11,CD1235:DN1235,0)))</f>
        <v/>
      </c>
      <c r="CN15" s="34" t="str">
        <f>IF(COUNTA(CD539:DQ578)=0,"",INDEX(CD1242:DN1249,6,MATCH(CN11,CD1235:DN1235,0)))</f>
        <v/>
      </c>
      <c r="CO15" s="34" t="str">
        <f>IF(COUNTA(CD539:DQ578)=0,"",INDEX(CD1242:DN1249,6,MATCH(CO11,CD1235:DN1235,0)))</f>
        <v/>
      </c>
      <c r="DR15" s="155" t="s">
        <v>154</v>
      </c>
      <c r="DS15" s="13"/>
      <c r="DT15" s="34" t="str">
        <f>IF(COUNTA(DR539:FE578)=0,"",INDEX(DR1242:FB1249,6,MATCH(DT11,DR1235:FB1235,0)))</f>
        <v/>
      </c>
      <c r="DU15" s="34" t="str">
        <f>IF(COUNTA(DR539:FE578)=0,"",INDEX(DR1242:FB1249,6,MATCH(DU11,DR1235:FB1235,0)))</f>
        <v/>
      </c>
      <c r="DV15" s="34" t="str">
        <f>IF(COUNTA(DR539:FE578)=0,"",INDEX(DR1242:FB1249,6,MATCH(DV11,DR1235:FB1235,0)))</f>
        <v/>
      </c>
      <c r="DW15" s="34" t="str">
        <f>IF(COUNTA(DR539:FE578)=0,"",INDEX(DR1242:FB1249,6,MATCH(DW11,DR1235:FB1235,0)))</f>
        <v/>
      </c>
      <c r="DX15" s="34" t="str">
        <f>IF(COUNTA(DR539:FE578)=0,"",INDEX(DR1242:FB1249,6,MATCH(DX11,DR1235:FB1235,0)))</f>
        <v/>
      </c>
      <c r="DY15" s="34" t="str">
        <f>IF(COUNTA(DR539:FE578)=0,"",INDEX(DR1242:FB1249,6,MATCH(DY11,DR1235:FB1235,0)))</f>
        <v/>
      </c>
      <c r="DZ15" s="34" t="str">
        <f>IF(COUNTA(DR539:FE578)=0,"",INDEX(DR1242:FB1249,6,MATCH(DZ11,DR1235:FB1235,0)))</f>
        <v/>
      </c>
      <c r="EA15" s="34" t="str">
        <f>IF(COUNTA(DR539:FE578)=0,"",INDEX(DR1242:FB1249,6,MATCH(EA11,DR1235:FB1235,0)))</f>
        <v/>
      </c>
      <c r="EB15" s="34" t="str">
        <f>IF(COUNTA(DR539:FE578)=0,"",INDEX(DR1242:FB1249,6,MATCH(EB11,DR1235:FB1235,0)))</f>
        <v/>
      </c>
      <c r="EC15" s="34" t="str">
        <f>IF(COUNTA(DR539:FE578)=0,"",INDEX(DR1242:FB1249,6,MATCH(EC11,DR1235:FB1235,0)))</f>
        <v/>
      </c>
      <c r="FF15" s="155" t="s">
        <v>154</v>
      </c>
      <c r="FG15" s="13"/>
      <c r="FH15" s="34" t="str">
        <f>IF(COUNTA(FF539:GS578)=0,"",INDEX(FF1242:GP1249,6,MATCH(FH11,FF1235:GP1235,0)))</f>
        <v/>
      </c>
      <c r="FI15" s="34" t="str">
        <f>IF(COUNTA(FF539:GS578)=0,"",INDEX(FF1242:GP1249,6,MATCH(FI11,FF1235:GP1235,0)))</f>
        <v/>
      </c>
      <c r="FJ15" s="34" t="str">
        <f>IF(COUNTA(FF539:GS578)=0,"",INDEX(FF1242:GP1249,6,MATCH(FJ11,FF1235:GP1235,0)))</f>
        <v/>
      </c>
      <c r="FK15" s="34" t="str">
        <f>IF(COUNTA(FF539:GS578)=0,"",INDEX(FF1242:GP1249,6,MATCH(FK11,FF1235:GP1235,0)))</f>
        <v/>
      </c>
      <c r="FL15" s="34" t="str">
        <f>IF(COUNTA(FF539:GS578)=0,"",INDEX(FF1242:GP1249,6,MATCH(FL11,FF1235:GP1235,0)))</f>
        <v/>
      </c>
      <c r="FM15" s="34" t="str">
        <f>IF(COUNTA(FF539:GS578)=0,"",INDEX(FF1242:GP1249,6,MATCH(FM11,FF1235:GP1235,0)))</f>
        <v/>
      </c>
      <c r="FN15" s="34" t="str">
        <f>IF(COUNTA(FF539:GS578)=0,"",INDEX(FF1242:GP1249,6,MATCH(FN11,FF1235:GP1235,0)))</f>
        <v/>
      </c>
      <c r="FO15" s="34" t="str">
        <f>IF(COUNTA(FF539:GS578)=0,"",INDEX(FF1242:GP1249,6,MATCH(FO11,FF1235:GP1235,0)))</f>
        <v/>
      </c>
      <c r="FP15" s="34" t="str">
        <f>IF(COUNTA(FF539:GS578)=0,"",INDEX(FF1242:GP1249,6,MATCH(FP11,FF1235:GP1235,0)))</f>
        <v/>
      </c>
      <c r="FQ15" s="34" t="str">
        <f>IF(COUNTA(FF539:GS578)=0,"",INDEX(FF1242:GP1249,6,MATCH(FQ11,FF1235:GP1235,0)))</f>
        <v/>
      </c>
    </row>
    <row r="16" spans="1:173" ht="15" customHeight="1" x14ac:dyDescent="0.35">
      <c r="B16" s="150" t="s">
        <v>5</v>
      </c>
      <c r="C16" s="13"/>
      <c r="D16" s="36">
        <f>IF(E7="Paid - Loss &amp; DCCE",D12,IF(E7="Paid - Pure Loss",D13,IF(E7="Incurred - Loss &amp; DCCE",D14,IF(E7="Incurred - Pure Loss",D15,""))))</f>
        <v>41011866.261797264</v>
      </c>
      <c r="E16" s="36">
        <f>IF(E7="Paid - Loss &amp; DCCE",E12,IF(E7="Paid - Pure Loss",E13,IF(E7="Incurred - Loss &amp; DCCE",E14,IF(E7="Incurred - Pure Loss",E15,""))))</f>
        <v>44530631.354056224</v>
      </c>
      <c r="F16" s="36">
        <f>IF(E7="Paid - Loss &amp; DCCE",F12,IF(E7="Paid - Pure Loss",F13,IF(E7="Incurred - Loss &amp; DCCE",F14,IF(E7="Incurred - Pure Loss",F15,""))))</f>
        <v>49437230.544784173</v>
      </c>
      <c r="G16" s="36">
        <f>IF(E7="Paid - Loss &amp; DCCE",G12,IF(E7="Paid - Pure Loss",G13,IF(E7="Incurred - Loss &amp; DCCE",G14,IF(E7="Incurred - Pure Loss",G15,""))))</f>
        <v>53900895.565274313</v>
      </c>
      <c r="H16" s="36">
        <f>IF(E7="Paid - Loss &amp; DCCE",H12,IF(E7="Paid - Pure Loss",H13,IF(E7="Incurred - Loss &amp; DCCE",H14,IF(E7="Incurred - Pure Loss",H15,""))))</f>
        <v>51142750.136221908</v>
      </c>
      <c r="I16" s="36">
        <f>IF(E7="Paid - Loss &amp; DCCE",I12,IF(E7="Paid - Pure Loss",I13,IF(E7="Incurred - Loss &amp; DCCE",I14,IF(E7="Incurred - Pure Loss",I15,""))))</f>
        <v>53568874.194038071</v>
      </c>
      <c r="J16" s="36">
        <f>IF(E7="Paid - Loss &amp; DCCE",J12,IF(E7="Paid - Pure Loss",J13,IF(E7="Incurred - Loss &amp; DCCE",J14,IF(E7="Incurred - Pure Loss",J15,""))))</f>
        <v>45410023.639697552</v>
      </c>
      <c r="K16" s="36">
        <f>IF(E7="Paid - Loss &amp; DCCE",K12,IF(E7="Paid - Pure Loss",K13,IF(E7="Incurred - Loss &amp; DCCE",K14,IF(E7="Incurred - Pure Loss",K15,""))))</f>
        <v>52142578.288998127</v>
      </c>
      <c r="L16" s="36">
        <f>IF(E7="Paid - Loss &amp; DCCE",L12,IF(E7="Paid - Pure Loss",L13,IF(E7="Incurred - Loss &amp; DCCE",L14,IF(E7="Incurred - Pure Loss",L15,""))))</f>
        <v>68869099.039378166</v>
      </c>
      <c r="M16" s="36">
        <f>IF(E7="Paid - Loss &amp; DCCE",M12,IF(E7="Paid - Pure Loss",M13,IF(E7="Incurred - Loss &amp; DCCE",M14,IF(E7="Incurred - Pure Loss",M15,""))))</f>
        <v>90137628.874158829</v>
      </c>
      <c r="AP16" s="150" t="s">
        <v>5</v>
      </c>
      <c r="AQ16" s="13"/>
      <c r="AR16" s="36">
        <f>IF(AS7="Paid - Loss &amp; DCCE",AR12,IF(AS7="Paid - Pure Loss",AR13,IF(AS7="Incurred - Loss &amp; DCCE",AR14,IF(AS7="Incurred - Pure Loss",AR15,""))))</f>
        <v>366601.32</v>
      </c>
      <c r="AS16" s="36">
        <f>IF(AS7="Paid - Loss &amp; DCCE",AS12,IF(AS7="Paid - Pure Loss",AS13,IF(AS7="Incurred - Loss &amp; DCCE",AS14,IF(AS7="Incurred - Pure Loss",AS15,""))))</f>
        <v>501471.43</v>
      </c>
      <c r="AT16" s="36">
        <f>IF(AS7="Paid - Loss &amp; DCCE",AT12,IF(AS7="Paid - Pure Loss",AT13,IF(AS7="Incurred - Loss &amp; DCCE",AT14,IF(AS7="Incurred - Pure Loss",AT15,""))))</f>
        <v>275600</v>
      </c>
      <c r="AU16" s="36">
        <f>IF(AS7="Paid - Loss &amp; DCCE",AU12,IF(AS7="Paid - Pure Loss",AU13,IF(AS7="Incurred - Loss &amp; DCCE",AU14,IF(AS7="Incurred - Pure Loss",AU15,""))))</f>
        <v>379934.12</v>
      </c>
      <c r="AV16" s="36">
        <f>IF(AS7="Paid - Loss &amp; DCCE",AV12,IF(AS7="Paid - Pure Loss",AV13,IF(AS7="Incurred - Loss &amp; DCCE",AV14,IF(AS7="Incurred - Pure Loss",AV15,""))))</f>
        <v>531671.41999999993</v>
      </c>
      <c r="AW16" s="36">
        <f>IF(AS7="Paid - Loss &amp; DCCE",AW12,IF(AS7="Paid - Pure Loss",AW13,IF(AS7="Incurred - Loss &amp; DCCE",AW14,IF(AS7="Incurred - Pure Loss",AW15,""))))</f>
        <v>474150</v>
      </c>
      <c r="AX16" s="36">
        <f>IF(AS7="Paid - Loss &amp; DCCE",AX12,IF(AS7="Paid - Pure Loss",AX13,IF(AS7="Incurred - Loss &amp; DCCE",AX14,IF(AS7="Incurred - Pure Loss",AX15,""))))</f>
        <v>167350</v>
      </c>
      <c r="AY16" s="36">
        <f>IF(AS7="Paid - Loss &amp; DCCE",AY12,IF(AS7="Paid - Pure Loss",AY13,IF(AS7="Incurred - Loss &amp; DCCE",AY14,IF(AS7="Incurred - Pure Loss",AY15,""))))</f>
        <v>203083.91919942311</v>
      </c>
      <c r="AZ16" s="36">
        <f>IF(AS7="Paid - Loss &amp; DCCE",AZ12,IF(AS7="Paid - Pure Loss",AZ13,IF(AS7="Incurred - Loss &amp; DCCE",AZ14,IF(AS7="Incurred - Pure Loss",AZ15,""))))</f>
        <v>356399.34937059932</v>
      </c>
      <c r="BA16" s="36">
        <f>IF(AS7="Paid - Loss &amp; DCCE",BA12,IF(AS7="Paid - Pure Loss",BA13,IF(AS7="Incurred - Loss &amp; DCCE",BA14,IF(AS7="Incurred - Pure Loss",BA15,""))))</f>
        <v>376940.86021689756</v>
      </c>
      <c r="CD16" s="150" t="s">
        <v>5</v>
      </c>
      <c r="CE16" s="13"/>
      <c r="CF16" s="36" t="str">
        <f>IF(CG7="Paid - Loss &amp; DCCE",CF12,IF(CG7="Paid - Pure Loss",CF13,IF(CG7="Incurred - Loss &amp; DCCE",CF14,IF(CG7="Incurred - Pure Loss",CF15,""))))</f>
        <v/>
      </c>
      <c r="CG16" s="36" t="str">
        <f>IF(CG7="Paid - Loss &amp; DCCE",CG12,IF(CG7="Paid - Pure Loss",CG13,IF(CG7="Incurred - Loss &amp; DCCE",CG14,IF(CG7="Incurred - Pure Loss",CG15,""))))</f>
        <v/>
      </c>
      <c r="CH16" s="36" t="str">
        <f>IF(CG7="Paid - Loss &amp; DCCE",CH12,IF(CG7="Paid - Pure Loss",CH13,IF(CG7="Incurred - Loss &amp; DCCE",CH14,IF(CG7="Incurred - Pure Loss",CH15,""))))</f>
        <v/>
      </c>
      <c r="CI16" s="36" t="str">
        <f>IF(CG7="Paid - Loss &amp; DCCE",CI12,IF(CG7="Paid - Pure Loss",CI13,IF(CG7="Incurred - Loss &amp; DCCE",CI14,IF(CG7="Incurred - Pure Loss",CI15,""))))</f>
        <v/>
      </c>
      <c r="CJ16" s="36" t="str">
        <f>IF(CG7="Paid - Loss &amp; DCCE",CJ12,IF(CG7="Paid - Pure Loss",CJ13,IF(CG7="Incurred - Loss &amp; DCCE",CJ14,IF(CG7="Incurred - Pure Loss",CJ15,""))))</f>
        <v/>
      </c>
      <c r="CK16" s="36" t="str">
        <f>IF(CG7="Paid - Loss &amp; DCCE",CK12,IF(CG7="Paid - Pure Loss",CK13,IF(CG7="Incurred - Loss &amp; DCCE",CK14,IF(CG7="Incurred - Pure Loss",CK15,""))))</f>
        <v/>
      </c>
      <c r="CL16" s="36" t="str">
        <f>IF(CG7="Paid - Loss &amp; DCCE",CL12,IF(CG7="Paid - Pure Loss",CL13,IF(CG7="Incurred - Loss &amp; DCCE",CL14,IF(CG7="Incurred - Pure Loss",CL15,""))))</f>
        <v/>
      </c>
      <c r="CM16" s="36" t="str">
        <f>IF(CG7="Paid - Loss &amp; DCCE",CM12,IF(CG7="Paid - Pure Loss",CM13,IF(CG7="Incurred - Loss &amp; DCCE",CM14,IF(CG7="Incurred - Pure Loss",CM15,""))))</f>
        <v/>
      </c>
      <c r="CN16" s="36" t="str">
        <f>IF(CG7="Paid - Loss &amp; DCCE",CN12,IF(CG7="Paid - Pure Loss",CN13,IF(CG7="Incurred - Loss &amp; DCCE",CN14,IF(CG7="Incurred - Pure Loss",CN15,""))))</f>
        <v/>
      </c>
      <c r="CO16" s="36" t="str">
        <f>IF(CG7="Paid - Loss &amp; DCCE",CO12,IF(CG7="Paid - Pure Loss",CO13,IF(CG7="Incurred - Loss &amp; DCCE",CO14,IF(CG7="Incurred - Pure Loss",CO15,""))))</f>
        <v/>
      </c>
      <c r="DR16" s="150" t="s">
        <v>5</v>
      </c>
      <c r="DS16" s="13"/>
      <c r="DT16" s="36" t="str">
        <f>IF(DU7="Paid - Loss &amp; DCCE",DT12,IF(DU7="Paid - Pure Loss",DT13,IF(DU7="Incurred - Loss &amp; DCCE",DT14,IF(DU7="Incurred - Pure Loss",DT15,""))))</f>
        <v/>
      </c>
      <c r="DU16" s="36" t="str">
        <f>IF(DU7="Paid - Loss &amp; DCCE",DU12,IF(DU7="Paid - Pure Loss",DU13,IF(DU7="Incurred - Loss &amp; DCCE",DU14,IF(DU7="Incurred - Pure Loss",DU15,""))))</f>
        <v/>
      </c>
      <c r="DV16" s="36" t="str">
        <f>IF(DU7="Paid - Loss &amp; DCCE",DV12,IF(DU7="Paid - Pure Loss",DV13,IF(DU7="Incurred - Loss &amp; DCCE",DV14,IF(DU7="Incurred - Pure Loss",DV15,""))))</f>
        <v/>
      </c>
      <c r="DW16" s="36" t="str">
        <f>IF(DU7="Paid - Loss &amp; DCCE",DW12,IF(DU7="Paid - Pure Loss",DW13,IF(DU7="Incurred - Loss &amp; DCCE",DW14,IF(DU7="Incurred - Pure Loss",DW15,""))))</f>
        <v/>
      </c>
      <c r="DX16" s="36" t="str">
        <f>IF(DU7="Paid - Loss &amp; DCCE",DX12,IF(DU7="Paid - Pure Loss",DX13,IF(DU7="Incurred - Loss &amp; DCCE",DX14,IF(DU7="Incurred - Pure Loss",DX15,""))))</f>
        <v/>
      </c>
      <c r="DY16" s="36" t="str">
        <f>IF(DU7="Paid - Loss &amp; DCCE",DY12,IF(DU7="Paid - Pure Loss",DY13,IF(DU7="Incurred - Loss &amp; DCCE",DY14,IF(DU7="Incurred - Pure Loss",DY15,""))))</f>
        <v/>
      </c>
      <c r="DZ16" s="36" t="str">
        <f>IF(DU7="Paid - Loss &amp; DCCE",DZ12,IF(DU7="Paid - Pure Loss",DZ13,IF(DU7="Incurred - Loss &amp; DCCE",DZ14,IF(DU7="Incurred - Pure Loss",DZ15,""))))</f>
        <v/>
      </c>
      <c r="EA16" s="36" t="str">
        <f>IF(DU7="Paid - Loss &amp; DCCE",EA12,IF(DU7="Paid - Pure Loss",EA13,IF(DU7="Incurred - Loss &amp; DCCE",EA14,IF(DU7="Incurred - Pure Loss",EA15,""))))</f>
        <v/>
      </c>
      <c r="EB16" s="36" t="str">
        <f>IF(DU7="Paid - Loss &amp; DCCE",EB12,IF(DU7="Paid - Pure Loss",EB13,IF(DU7="Incurred - Loss &amp; DCCE",EB14,IF(DU7="Incurred - Pure Loss",EB15,""))))</f>
        <v/>
      </c>
      <c r="EC16" s="36" t="str">
        <f>IF(DU7="Paid - Loss &amp; DCCE",EC12,IF(DU7="Paid - Pure Loss",EC13,IF(DU7="Incurred - Loss &amp; DCCE",EC14,IF(DU7="Incurred - Pure Loss",EC15,""))))</f>
        <v/>
      </c>
      <c r="FF16" s="150" t="s">
        <v>5</v>
      </c>
      <c r="FG16" s="13"/>
      <c r="FH16" s="36" t="str">
        <f>IF(FI7="Paid - Loss &amp; DCCE",FH12,IF(FI7="Paid - Pure Loss",FH13,IF(FI7="Incurred - Loss &amp; DCCE",FH14,IF(FI7="Incurred - Pure Loss",FH15,""))))</f>
        <v/>
      </c>
      <c r="FI16" s="36" t="str">
        <f>IF(FI7="Paid - Loss &amp; DCCE",FI12,IF(FI7="Paid - Pure Loss",FI13,IF(FI7="Incurred - Loss &amp; DCCE",FI14,IF(FI7="Incurred - Pure Loss",FI15,""))))</f>
        <v/>
      </c>
      <c r="FJ16" s="36" t="str">
        <f>IF(FI7="Paid - Loss &amp; DCCE",FJ12,IF(FI7="Paid - Pure Loss",FJ13,IF(FI7="Incurred - Loss &amp; DCCE",FJ14,IF(FI7="Incurred - Pure Loss",FJ15,""))))</f>
        <v/>
      </c>
      <c r="FK16" s="36" t="str">
        <f>IF(FI7="Paid - Loss &amp; DCCE",FK12,IF(FI7="Paid - Pure Loss",FK13,IF(FI7="Incurred - Loss &amp; DCCE",FK14,IF(FI7="Incurred - Pure Loss",FK15,""))))</f>
        <v/>
      </c>
      <c r="FL16" s="36" t="str">
        <f>IF(FI7="Paid - Loss &amp; DCCE",FL12,IF(FI7="Paid - Pure Loss",FL13,IF(FI7="Incurred - Loss &amp; DCCE",FL14,IF(FI7="Incurred - Pure Loss",FL15,""))))</f>
        <v/>
      </c>
      <c r="FM16" s="36" t="str">
        <f>IF(FI7="Paid - Loss &amp; DCCE",FM12,IF(FI7="Paid - Pure Loss",FM13,IF(FI7="Incurred - Loss &amp; DCCE",FM14,IF(FI7="Incurred - Pure Loss",FM15,""))))</f>
        <v/>
      </c>
      <c r="FN16" s="36" t="str">
        <f>IF(FI7="Paid - Loss &amp; DCCE",FN12,IF(FI7="Paid - Pure Loss",FN13,IF(FI7="Incurred - Loss &amp; DCCE",FN14,IF(FI7="Incurred - Pure Loss",FN15,""))))</f>
        <v/>
      </c>
      <c r="FO16" s="36" t="str">
        <f>IF(FI7="Paid - Loss &amp; DCCE",FO12,IF(FI7="Paid - Pure Loss",FO13,IF(FI7="Incurred - Loss &amp; DCCE",FO14,IF(FI7="Incurred - Pure Loss",FO15,""))))</f>
        <v/>
      </c>
      <c r="FP16" s="36" t="str">
        <f>IF(FI7="Paid - Loss &amp; DCCE",FP12,IF(FI7="Paid - Pure Loss",FP13,IF(FI7="Incurred - Loss &amp; DCCE",FP14,IF(FI7="Incurred - Pure Loss",FP15,""))))</f>
        <v/>
      </c>
      <c r="FQ16" s="36" t="str">
        <f>IF(FI7="Paid - Loss &amp; DCCE",FQ12,IF(FI7="Paid - Pure Loss",FQ13,IF(FI7="Incurred - Loss &amp; DCCE",FQ14,IF(FI7="Incurred - Pure Loss",FQ15,""))))</f>
        <v/>
      </c>
    </row>
    <row r="17" spans="2:201" ht="15" customHeight="1" x14ac:dyDescent="0.35">
      <c r="B17" s="155" t="s">
        <v>155</v>
      </c>
      <c r="C17" s="13"/>
      <c r="D17" s="34">
        <f>IF(OR(E7="Paid - Loss &amp; DCCE",E7="Incurred - Loss &amp; DCCE"),"N/A",IF(COUNTA(B236:AO275)=0,"",INDEX(B1242:AL1249,3,MATCH(D11,B1235:AL1235,0))))</f>
        <v>10137.709999999999</v>
      </c>
      <c r="E17" s="34">
        <f>IF(OR(E7="Paid - Loss &amp; DCCE",E7="Incurred - Loss &amp; DCCE"),"N/A",IF(COUNTA(B236:AO275)=0,"",INDEX(B1242:AL1249,3,MATCH(E11,B1235:AL1235,0))))</f>
        <v>19317</v>
      </c>
      <c r="F17" s="34">
        <f>IF(OR(E7="Paid - Loss &amp; DCCE",E7="Incurred - Loss &amp; DCCE"),"N/A",IF(COUNTA(B236:AO275)=0,"",INDEX(B1242:AL1249,3,MATCH(F11,B1235:AL1235,0))))</f>
        <v>7428.4</v>
      </c>
      <c r="G17" s="34">
        <f>IF(OR(E7="Paid - Loss &amp; DCCE",E7="Incurred - Loss &amp; DCCE"),"N/A",IF(COUNTA(B236:AO275)=0,"",INDEX(B1242:AL1249,3,MATCH(G11,B1235:AL1235,0))))</f>
        <v>16807</v>
      </c>
      <c r="H17" s="34">
        <f>IF(OR(E7="Paid - Loss &amp; DCCE",E7="Incurred - Loss &amp; DCCE"),"N/A",IF(COUNTA(B236:AO275)=0,"",INDEX(B1242:AL1249,3,MATCH(H11,B1235:AL1235,0))))</f>
        <v>31847.53</v>
      </c>
      <c r="I17" s="34">
        <f>IF(OR(E7="Paid - Loss &amp; DCCE",E7="Incurred - Loss &amp; DCCE"),"N/A",IF(COUNTA(B236:AO275)=0,"",INDEX(B1242:AL1249,3,MATCH(I11,B1235:AL1235,0))))</f>
        <v>30570.73</v>
      </c>
      <c r="J17" s="34">
        <f>IF(OR(E7="Paid - Loss &amp; DCCE",E7="Incurred - Loss &amp; DCCE"),"N/A",IF(COUNTA(B236:AO275)=0,"",INDEX(B1242:AL1249,3,MATCH(J11,B1235:AL1235,0))))</f>
        <v>58000.429999999993</v>
      </c>
      <c r="K17" s="34">
        <f>IF(OR(E7="Paid - Loss &amp; DCCE",E7="Incurred - Loss &amp; DCCE"),"N/A",IF(COUNTA(B236:AO275)=0,"",INDEX(B1242:AL1249,3,MATCH(K11,B1235:AL1235,0))))</f>
        <v>13425.948180001886</v>
      </c>
      <c r="L17" s="34">
        <f>IF(OR(E7="Paid - Loss &amp; DCCE",E7="Incurred - Loss &amp; DCCE"),"N/A",IF(COUNTA(B236:AO275)=0,"",INDEX(B1242:AL1249,3,MATCH(L11,B1235:AL1235,0))))</f>
        <v>13600.68496629404</v>
      </c>
      <c r="M17" s="34">
        <f>IF(OR(E7="Paid - Loss &amp; DCCE",E7="Incurred - Loss &amp; DCCE"),"N/A",IF(COUNTA(B236:AO275)=0,"",INDEX(B1242:AL1249,3,MATCH(M11,B1235:AL1235,0))))</f>
        <v>15414.118958056304</v>
      </c>
      <c r="AP17" s="155" t="s">
        <v>155</v>
      </c>
      <c r="AQ17" s="13"/>
      <c r="AR17" s="34">
        <f>IF(OR(AS7="Paid - Loss &amp; DCCE",AS7="Incurred - Loss &amp; DCCE"),"N/A",IF(COUNTA(AP236:CC275)=0,"",INDEX(AP1242:BZ1249,3,MATCH(AR11,AP1235:BZ1235,0))))</f>
        <v>510.54999999999995</v>
      </c>
      <c r="AS17" s="34">
        <f>IF(OR(AS7="Paid - Loss &amp; DCCE",AS7="Incurred - Loss &amp; DCCE"),"N/A",IF(COUNTA(AP236:CC275)=0,"",INDEX(AP1242:BZ1249,3,MATCH(AS11,AP1235:BZ1235,0))))</f>
        <v>10195.769999999999</v>
      </c>
      <c r="AT17" s="34">
        <f>IF(OR(AS7="Paid - Loss &amp; DCCE",AS7="Incurred - Loss &amp; DCCE"),"N/A",IF(COUNTA(AP236:CC275)=0,"",INDEX(AP1242:BZ1249,3,MATCH(AT11,AP1235:BZ1235,0))))</f>
        <v>0</v>
      </c>
      <c r="AU17" s="34">
        <f>IF(OR(AS7="Paid - Loss &amp; DCCE",AS7="Incurred - Loss &amp; DCCE"),"N/A",IF(COUNTA(AP236:CC275)=0,"",INDEX(AP1242:BZ1249,3,MATCH(AU11,AP1235:BZ1235,0))))</f>
        <v>0</v>
      </c>
      <c r="AV17" s="34">
        <f>IF(OR(AS7="Paid - Loss &amp; DCCE",AS7="Incurred - Loss &amp; DCCE"),"N/A",IF(COUNTA(AP236:CC275)=0,"",INDEX(AP1242:BZ1249,3,MATCH(AV11,AP1235:BZ1235,0))))</f>
        <v>7982</v>
      </c>
      <c r="AW17" s="34">
        <f>IF(OR(AS7="Paid - Loss &amp; DCCE",AS7="Incurred - Loss &amp; DCCE"),"N/A",IF(COUNTA(AP236:CC275)=0,"",INDEX(AP1242:BZ1249,3,MATCH(AW11,AP1235:BZ1235,0))))</f>
        <v>0</v>
      </c>
      <c r="AX17" s="34">
        <f>IF(OR(AS7="Paid - Loss &amp; DCCE",AS7="Incurred - Loss &amp; DCCE"),"N/A",IF(COUNTA(AP236:CC275)=0,"",INDEX(AP1242:BZ1249,3,MATCH(AX11,AP1235:BZ1235,0))))</f>
        <v>24.9</v>
      </c>
      <c r="AY17" s="34">
        <f>IF(OR(AS7="Paid - Loss &amp; DCCE",AS7="Incurred - Loss &amp; DCCE"),"N/A",IF(COUNTA(AP236:CC275)=0,"",INDEX(AP1242:BZ1249,3,MATCH(AY11,AP1235:BZ1235,0))))</f>
        <v>35</v>
      </c>
      <c r="AZ17" s="34">
        <f>IF(OR(AS7="Paid - Loss &amp; DCCE",AS7="Incurred - Loss &amp; DCCE"),"N/A",IF(COUNTA(AP236:CC275)=0,"",INDEX(AP1242:BZ1249,3,MATCH(AZ11,AP1235:BZ1235,0))))</f>
        <v>7.75</v>
      </c>
      <c r="BA17" s="34">
        <f>IF(OR(AS7="Paid - Loss &amp; DCCE",AS7="Incurred - Loss &amp; DCCE"),"N/A",IF(COUNTA(AP236:CC275)=0,"",INDEX(AP1242:BZ1249,3,MATCH(BA11,AP1235:BZ1235,0))))</f>
        <v>0</v>
      </c>
      <c r="CD17" s="155" t="s">
        <v>155</v>
      </c>
      <c r="CE17" s="13"/>
      <c r="CF17" s="34" t="str">
        <f>IF(OR(CG7="Paid - Loss &amp; DCCE",CG7="Incurred - Loss &amp; DCCE"),"N/A",IF(COUNTA(CD236:DQ275)=0,"",INDEX(CD1242:DN1249,3,MATCH(CF11,CD1235:DN1235,0))))</f>
        <v/>
      </c>
      <c r="CG17" s="34" t="str">
        <f>IF(OR(CG7="Paid - Loss &amp; DCCE",CG7="Incurred - Loss &amp; DCCE"),"N/A",IF(COUNTA(CD236:DQ275)=0,"",INDEX(CD1242:DN1249,3,MATCH(CG11,CD1235:DN1235,0))))</f>
        <v/>
      </c>
      <c r="CH17" s="34" t="str">
        <f>IF(OR(CG7="Paid - Loss &amp; DCCE",CG7="Incurred - Loss &amp; DCCE"),"N/A",IF(COUNTA(CD236:DQ275)=0,"",INDEX(CD1242:DN1249,3,MATCH(CH11,CD1235:DN1235,0))))</f>
        <v/>
      </c>
      <c r="CI17" s="34" t="str">
        <f>IF(OR(CG7="Paid - Loss &amp; DCCE",CG7="Incurred - Loss &amp; DCCE"),"N/A",IF(COUNTA(CD236:DQ275)=0,"",INDEX(CD1242:DN1249,3,MATCH(CI11,CD1235:DN1235,0))))</f>
        <v/>
      </c>
      <c r="CJ17" s="34" t="str">
        <f>IF(OR(CG7="Paid - Loss &amp; DCCE",CG7="Incurred - Loss &amp; DCCE"),"N/A",IF(COUNTA(CD236:DQ275)=0,"",INDEX(CD1242:DN1249,3,MATCH(CJ11,CD1235:DN1235,0))))</f>
        <v/>
      </c>
      <c r="CK17" s="34" t="str">
        <f>IF(OR(CG7="Paid - Loss &amp; DCCE",CG7="Incurred - Loss &amp; DCCE"),"N/A",IF(COUNTA(CD236:DQ275)=0,"",INDEX(CD1242:DN1249,3,MATCH(CK11,CD1235:DN1235,0))))</f>
        <v/>
      </c>
      <c r="CL17" s="34" t="str">
        <f>IF(OR(CG7="Paid - Loss &amp; DCCE",CG7="Incurred - Loss &amp; DCCE"),"N/A",IF(COUNTA(CD236:DQ275)=0,"",INDEX(CD1242:DN1249,3,MATCH(CL11,CD1235:DN1235,0))))</f>
        <v/>
      </c>
      <c r="CM17" s="34" t="str">
        <f>IF(OR(CG7="Paid - Loss &amp; DCCE",CG7="Incurred - Loss &amp; DCCE"),"N/A",IF(COUNTA(CD236:DQ275)=0,"",INDEX(CD1242:DN1249,3,MATCH(CM11,CD1235:DN1235,0))))</f>
        <v/>
      </c>
      <c r="CN17" s="34" t="str">
        <f>IF(OR(CG7="Paid - Loss &amp; DCCE",CG7="Incurred - Loss &amp; DCCE"),"N/A",IF(COUNTA(CD236:DQ275)=0,"",INDEX(CD1242:DN1249,3,MATCH(CN11,CD1235:DN1235,0))))</f>
        <v/>
      </c>
      <c r="CO17" s="34" t="str">
        <f>IF(OR(CG7="Paid - Loss &amp; DCCE",CG7="Incurred - Loss &amp; DCCE"),"N/A",IF(COUNTA(CD236:DQ275)=0,"",INDEX(CD1242:DN1249,3,MATCH(CO11,CD1235:DN1235,0))))</f>
        <v/>
      </c>
      <c r="DR17" s="155" t="s">
        <v>155</v>
      </c>
      <c r="DS17" s="13"/>
      <c r="DT17" s="34" t="str">
        <f>IF(OR(DU7="Paid - Loss &amp; DCCE",DU7="Incurred - Loss &amp; DCCE"),"N/A",IF(COUNTA(DR236:FE275)=0,"",INDEX(DR1242:FB1249,3,MATCH(DT11,DR1235:FB1235,0))))</f>
        <v/>
      </c>
      <c r="DU17" s="34" t="str">
        <f>IF(OR(DU7="Paid - Loss &amp; DCCE",DU7="Incurred - Loss &amp; DCCE"),"N/A",IF(COUNTA(DR236:FE275)=0,"",INDEX(DR1242:FB1249,3,MATCH(DU11,DR1235:FB1235,0))))</f>
        <v/>
      </c>
      <c r="DV17" s="34" t="str">
        <f>IF(OR(DU7="Paid - Loss &amp; DCCE",DU7="Incurred - Loss &amp; DCCE"),"N/A",IF(COUNTA(DR236:FE275)=0,"",INDEX(DR1242:FB1249,3,MATCH(DV11,DR1235:FB1235,0))))</f>
        <v/>
      </c>
      <c r="DW17" s="34" t="str">
        <f>IF(OR(DU7="Paid - Loss &amp; DCCE",DU7="Incurred - Loss &amp; DCCE"),"N/A",IF(COUNTA(DR236:FE275)=0,"",INDEX(DR1242:FB1249,3,MATCH(DW11,DR1235:FB1235,0))))</f>
        <v/>
      </c>
      <c r="DX17" s="34" t="str">
        <f>IF(OR(DU7="Paid - Loss &amp; DCCE",DU7="Incurred - Loss &amp; DCCE"),"N/A",IF(COUNTA(DR236:FE275)=0,"",INDEX(DR1242:FB1249,3,MATCH(DX11,DR1235:FB1235,0))))</f>
        <v/>
      </c>
      <c r="DY17" s="34" t="str">
        <f>IF(OR(DU7="Paid - Loss &amp; DCCE",DU7="Incurred - Loss &amp; DCCE"),"N/A",IF(COUNTA(DR236:FE275)=0,"",INDEX(DR1242:FB1249,3,MATCH(DY11,DR1235:FB1235,0))))</f>
        <v/>
      </c>
      <c r="DZ17" s="34" t="str">
        <f>IF(OR(DU7="Paid - Loss &amp; DCCE",DU7="Incurred - Loss &amp; DCCE"),"N/A",IF(COUNTA(DR236:FE275)=0,"",INDEX(DR1242:FB1249,3,MATCH(DZ11,DR1235:FB1235,0))))</f>
        <v/>
      </c>
      <c r="EA17" s="34" t="str">
        <f>IF(OR(DU7="Paid - Loss &amp; DCCE",DU7="Incurred - Loss &amp; DCCE"),"N/A",IF(COUNTA(DR236:FE275)=0,"",INDEX(DR1242:FB1249,3,MATCH(EA11,DR1235:FB1235,0))))</f>
        <v/>
      </c>
      <c r="EB17" s="34" t="str">
        <f>IF(OR(DU7="Paid - Loss &amp; DCCE",DU7="Incurred - Loss &amp; DCCE"),"N/A",IF(COUNTA(DR236:FE275)=0,"",INDEX(DR1242:FB1249,3,MATCH(EB11,DR1235:FB1235,0))))</f>
        <v/>
      </c>
      <c r="EC17" s="34" t="str">
        <f>IF(OR(DU7="Paid - Loss &amp; DCCE",DU7="Incurred - Loss &amp; DCCE"),"N/A",IF(COUNTA(DR236:FE275)=0,"",INDEX(DR1242:FB1249,3,MATCH(EC11,DR1235:FB1235,0))))</f>
        <v/>
      </c>
      <c r="FF17" s="155" t="s">
        <v>155</v>
      </c>
      <c r="FG17" s="13"/>
      <c r="FH17" s="34" t="str">
        <f>IF(OR(FI7="Paid - Loss &amp; DCCE",FI7="Incurred - Loss &amp; DCCE"),"N/A",IF(COUNTA(FF236:GS275)=0,"",INDEX(FF1242:GP1249,3,MATCH(FH11,FF1235:GP1235,0))))</f>
        <v/>
      </c>
      <c r="FI17" s="34" t="str">
        <f>IF(OR(FI7="Paid - Loss &amp; DCCE",FI7="Incurred - Loss &amp; DCCE"),"N/A",IF(COUNTA(FF236:GS275)=0,"",INDEX(FF1242:GP1249,3,MATCH(FI11,FF1235:GP1235,0))))</f>
        <v/>
      </c>
      <c r="FJ17" s="34" t="str">
        <f>IF(OR(FI7="Paid - Loss &amp; DCCE",FI7="Incurred - Loss &amp; DCCE"),"N/A",IF(COUNTA(FF236:GS275)=0,"",INDEX(FF1242:GP1249,3,MATCH(FJ11,FF1235:GP1235,0))))</f>
        <v/>
      </c>
      <c r="FK17" s="34" t="str">
        <f>IF(OR(FI7="Paid - Loss &amp; DCCE",FI7="Incurred - Loss &amp; DCCE"),"N/A",IF(COUNTA(FF236:GS275)=0,"",INDEX(FF1242:GP1249,3,MATCH(FK11,FF1235:GP1235,0))))</f>
        <v/>
      </c>
      <c r="FL17" s="34" t="str">
        <f>IF(OR(FI7="Paid - Loss &amp; DCCE",FI7="Incurred - Loss &amp; DCCE"),"N/A",IF(COUNTA(FF236:GS275)=0,"",INDEX(FF1242:GP1249,3,MATCH(FL11,FF1235:GP1235,0))))</f>
        <v/>
      </c>
      <c r="FM17" s="34" t="str">
        <f>IF(OR(FI7="Paid - Loss &amp; DCCE",FI7="Incurred - Loss &amp; DCCE"),"N/A",IF(COUNTA(FF236:GS275)=0,"",INDEX(FF1242:GP1249,3,MATCH(FM11,FF1235:GP1235,0))))</f>
        <v/>
      </c>
      <c r="FN17" s="34" t="str">
        <f>IF(OR(FI7="Paid - Loss &amp; DCCE",FI7="Incurred - Loss &amp; DCCE"),"N/A",IF(COUNTA(FF236:GS275)=0,"",INDEX(FF1242:GP1249,3,MATCH(FN11,FF1235:GP1235,0))))</f>
        <v/>
      </c>
      <c r="FO17" s="34" t="str">
        <f>IF(OR(FI7="Paid - Loss &amp; DCCE",FI7="Incurred - Loss &amp; DCCE"),"N/A",IF(COUNTA(FF236:GS275)=0,"",INDEX(FF1242:GP1249,3,MATCH(FO11,FF1235:GP1235,0))))</f>
        <v/>
      </c>
      <c r="FP17" s="34" t="str">
        <f>IF(OR(FI7="Paid - Loss &amp; DCCE",FI7="Incurred - Loss &amp; DCCE"),"N/A",IF(COUNTA(FF236:GS275)=0,"",INDEX(FF1242:GP1249,3,MATCH(FP11,FF1235:GP1235,0))))</f>
        <v/>
      </c>
      <c r="FQ17" s="34" t="str">
        <f>IF(OR(FI7="Paid - Loss &amp; DCCE",FI7="Incurred - Loss &amp; DCCE"),"N/A",IF(COUNTA(FF236:GS275)=0,"",INDEX(FF1242:GP1249,3,MATCH(FQ11,FF1235:GP1235,0))))</f>
        <v/>
      </c>
    </row>
    <row r="18" spans="2:201" ht="15" customHeight="1" x14ac:dyDescent="0.35">
      <c r="B18" s="155" t="s">
        <v>167</v>
      </c>
      <c r="C18" s="13"/>
      <c r="D18" s="34">
        <f>IF(OR(E7="Paid - Loss &amp; DCCE",E7="Incurred - Loss &amp; DCCE"),"N/A",IF(OR(COUNTA(B136:AO175)=0,COUNTA(B236:AO275)=0),"",INDEX(B1242:AL1249,4,MATCH(D11,B1235:AL1235,0))))</f>
        <v>10137.70934055511</v>
      </c>
      <c r="E18" s="34">
        <f>IF(OR(E7="Paid - Loss &amp; DCCE",E7="Incurred - Loss &amp; DCCE"),"N/A",IF(OR(COUNTA(B136:AO175)=0,COUNTA(B236:AO275)=0),"",INDEX(B1242:AL1249,4,MATCH(E11,B1235:AL1235,0))))</f>
        <v>19316.998737728059</v>
      </c>
      <c r="F18" s="34">
        <f>IF(OR(E7="Paid - Loss &amp; DCCE",E7="Incurred - Loss &amp; DCCE"),"N/A",IF(OR(COUNTA(B136:AO175)=0,COUNTA(B236:AO275)=0),"",INDEX(B1242:AL1249,4,MATCH(F11,B1235:AL1235,0))))</f>
        <v>7428.3940440132919</v>
      </c>
      <c r="G18" s="34">
        <f>IF(OR(E7="Paid - Loss &amp; DCCE",E7="Incurred - Loss &amp; DCCE"),"N/A",IF(OR(COUNTA(B136:AO175)=0,COUNTA(B236:AO275)=0),"",INDEX(B1242:AL1249,4,MATCH(G11,B1235:AL1235,0))))</f>
        <v>16807.078531906376</v>
      </c>
      <c r="H18" s="34">
        <f>IF(OR(E7="Paid - Loss &amp; DCCE",E7="Incurred - Loss &amp; DCCE"),"N/A",IF(OR(COUNTA(B136:AO175)=0,COUNTA(B236:AO275)=0),"",INDEX(B1242:AL1249,4,MATCH(H11,B1235:AL1235,0))))</f>
        <v>31848.41847659065</v>
      </c>
      <c r="I18" s="34">
        <f>IF(OR(E7="Paid - Loss &amp; DCCE",E7="Incurred - Loss &amp; DCCE"),"N/A",IF(OR(COUNTA(B136:AO175)=0,COUNTA(B236:AO275)=0),"",INDEX(B1242:AL1249,4,MATCH(I11,B1235:AL1235,0))))</f>
        <v>30585.797808596122</v>
      </c>
      <c r="J18" s="34">
        <f>IF(OR(E7="Paid - Loss &amp; DCCE",E7="Incurred - Loss &amp; DCCE"),"N/A",IF(OR(COUNTA(B136:AO175)=0,COUNTA(B236:AO275)=0),"",INDEX(B1242:AL1249,4,MATCH(J11,B1235:AL1235,0))))</f>
        <v>58001.344435894367</v>
      </c>
      <c r="K18" s="34">
        <f>IF(OR(E7="Paid - Loss &amp; DCCE",E7="Incurred - Loss &amp; DCCE"),"N/A",IF(OR(COUNTA(B136:AO175)=0,COUNTA(B236:AO275)=0),"",INDEX(B1242:AL1249,4,MATCH(K11,B1235:AL1235,0))))</f>
        <v>13439.739120807295</v>
      </c>
      <c r="L18" s="34">
        <f>IF(OR(E7="Paid - Loss &amp; DCCE",E7="Incurred - Loss &amp; DCCE"),"N/A",IF(OR(COUNTA(B136:AO175)=0,COUNTA(B236:AO275)=0),"",INDEX(B1242:AL1249,4,MATCH(L11,B1235:AL1235,0))))</f>
        <v>13616.424134198558</v>
      </c>
      <c r="M18" s="34">
        <f>IF(OR(E7="Paid - Loss &amp; DCCE",E7="Incurred - Loss &amp; DCCE"),"N/A",IF(OR(COUNTA(B136:AO175)=0,COUNTA(B236:AO275)=0),"",INDEX(B1242:AL1249,4,MATCH(M11,B1235:AL1235,0))))</f>
        <v>17876.478049899102</v>
      </c>
      <c r="AP18" s="155" t="s">
        <v>167</v>
      </c>
      <c r="AQ18" s="13"/>
      <c r="AR18" s="34">
        <f>IF(OR(AS7="Paid - Loss &amp; DCCE",AS7="Incurred - Loss &amp; DCCE"),"N/A",IF(OR(COUNTA(AP136:CC175)=0,COUNTA(AP236:CC275)=0),"",INDEX(AP1242:BZ1249,4,MATCH(AR11,AP1235:BZ1235,0))))</f>
        <v>510.54999999999995</v>
      </c>
      <c r="AS18" s="34">
        <f>IF(OR(AS7="Paid - Loss &amp; DCCE",AS7="Incurred - Loss &amp; DCCE"),"N/A",IF(OR(COUNTA(AP136:CC175)=0,COUNTA(AP236:CC275)=0),"",INDEX(AP1242:BZ1249,4,MATCH(AS11,AP1235:BZ1235,0))))</f>
        <v>10195.769999999997</v>
      </c>
      <c r="AT18" s="34">
        <f>IF(OR(AS7="Paid - Loss &amp; DCCE",AS7="Incurred - Loss &amp; DCCE"),"N/A",IF(OR(COUNTA(AP136:CC175)=0,COUNTA(AP236:CC275)=0),"",INDEX(AP1242:BZ1249,4,MATCH(AT11,AP1235:BZ1235,0))))</f>
        <v>0</v>
      </c>
      <c r="AU18" s="34">
        <f>IF(OR(AS7="Paid - Loss &amp; DCCE",AS7="Incurred - Loss &amp; DCCE"),"N/A",IF(OR(COUNTA(AP136:CC175)=0,COUNTA(AP236:CC275)=0),"",INDEX(AP1242:BZ1249,4,MATCH(AU11,AP1235:BZ1235,0))))</f>
        <v>0</v>
      </c>
      <c r="AV18" s="34">
        <f>IF(OR(AS7="Paid - Loss &amp; DCCE",AS7="Incurred - Loss &amp; DCCE"),"N/A",IF(OR(COUNTA(AP136:CC175)=0,COUNTA(AP236:CC275)=0),"",INDEX(AP1242:BZ1249,4,MATCH(AV11,AP1235:BZ1235,0))))</f>
        <v>7982</v>
      </c>
      <c r="AW18" s="34">
        <f>IF(OR(AS7="Paid - Loss &amp; DCCE",AS7="Incurred - Loss &amp; DCCE"),"N/A",IF(OR(COUNTA(AP136:CC175)=0,COUNTA(AP236:CC275)=0),"",INDEX(AP1242:BZ1249,4,MATCH(AW11,AP1235:BZ1235,0))))</f>
        <v>0</v>
      </c>
      <c r="AX18" s="34">
        <f>IF(OR(AS7="Paid - Loss &amp; DCCE",AS7="Incurred - Loss &amp; DCCE"),"N/A",IF(OR(COUNTA(AP136:CC175)=0,COUNTA(AP236:CC275)=0),"",INDEX(AP1242:BZ1249,4,MATCH(AX11,AP1235:BZ1235,0))))</f>
        <v>24.9</v>
      </c>
      <c r="AY18" s="34">
        <f>IF(OR(AS7="Paid - Loss &amp; DCCE",AS7="Incurred - Loss &amp; DCCE"),"N/A",IF(OR(COUNTA(AP136:CC175)=0,COUNTA(AP236:CC275)=0),"",INDEX(AP1242:BZ1249,4,MATCH(AY11,AP1235:BZ1235,0))))</f>
        <v>35.223974132993611</v>
      </c>
      <c r="AZ18" s="34">
        <f>IF(OR(AS7="Paid - Loss &amp; DCCE",AS7="Incurred - Loss &amp; DCCE"),"N/A",IF(OR(COUNTA(AP136:CC175)=0,COUNTA(AP236:CC275)=0),"",INDEX(AP1242:BZ1249,4,MATCH(AZ11,AP1235:BZ1235,0))))</f>
        <v>7.8525287905377859</v>
      </c>
      <c r="BA18" s="34">
        <f>IF(OR(AS7="Paid - Loss &amp; DCCE",AS7="Incurred - Loss &amp; DCCE"),"N/A",IF(OR(COUNTA(AP136:CC175)=0,COUNTA(AP236:CC275)=0),"",INDEX(AP1242:BZ1249,4,MATCH(BA11,AP1235:BZ1235,0))))</f>
        <v>0</v>
      </c>
      <c r="CD18" s="155" t="s">
        <v>167</v>
      </c>
      <c r="CE18" s="13"/>
      <c r="CF18" s="34" t="str">
        <f>IF(OR(CG7="Paid - Loss &amp; DCCE",CG7="Incurred - Loss &amp; DCCE"),"N/A",IF(OR(COUNTA(CD136:DQ175)=0,COUNTA(CD236:DQ275)=0),"",INDEX(CD1242:DN1249,4,MATCH(CF11,CD1235:DN1235,0))))</f>
        <v/>
      </c>
      <c r="CG18" s="34" t="str">
        <f>IF(OR(CG7="Paid - Loss &amp; DCCE",CG7="Incurred - Loss &amp; DCCE"),"N/A",IF(OR(COUNTA(CD136:DQ175)=0,COUNTA(CD236:DQ275)=0),"",INDEX(CD1242:DN1249,4,MATCH(CG11,CD1235:DN1235,0))))</f>
        <v/>
      </c>
      <c r="CH18" s="34" t="str">
        <f>IF(OR(CG7="Paid - Loss &amp; DCCE",CG7="Incurred - Loss &amp; DCCE"),"N/A",IF(OR(COUNTA(CD136:DQ175)=0,COUNTA(CD236:DQ275)=0),"",INDEX(CD1242:DN1249,4,MATCH(CH11,CD1235:DN1235,0))))</f>
        <v/>
      </c>
      <c r="CI18" s="34" t="str">
        <f>IF(OR(CG7="Paid - Loss &amp; DCCE",CG7="Incurred - Loss &amp; DCCE"),"N/A",IF(OR(COUNTA(CD136:DQ175)=0,COUNTA(CD236:DQ275)=0),"",INDEX(CD1242:DN1249,4,MATCH(CI11,CD1235:DN1235,0))))</f>
        <v/>
      </c>
      <c r="CJ18" s="34" t="str">
        <f>IF(OR(CG7="Paid - Loss &amp; DCCE",CG7="Incurred - Loss &amp; DCCE"),"N/A",IF(OR(COUNTA(CD136:DQ175)=0,COUNTA(CD236:DQ275)=0),"",INDEX(CD1242:DN1249,4,MATCH(CJ11,CD1235:DN1235,0))))</f>
        <v/>
      </c>
      <c r="CK18" s="34" t="str">
        <f>IF(OR(CG7="Paid - Loss &amp; DCCE",CG7="Incurred - Loss &amp; DCCE"),"N/A",IF(OR(COUNTA(CD136:DQ175)=0,COUNTA(CD236:DQ275)=0),"",INDEX(CD1242:DN1249,4,MATCH(CK11,CD1235:DN1235,0))))</f>
        <v/>
      </c>
      <c r="CL18" s="34" t="str">
        <f>IF(OR(CG7="Paid - Loss &amp; DCCE",CG7="Incurred - Loss &amp; DCCE"),"N/A",IF(OR(COUNTA(CD136:DQ175)=0,COUNTA(CD236:DQ275)=0),"",INDEX(CD1242:DN1249,4,MATCH(CL11,CD1235:DN1235,0))))</f>
        <v/>
      </c>
      <c r="CM18" s="34" t="str">
        <f>IF(OR(CG7="Paid - Loss &amp; DCCE",CG7="Incurred - Loss &amp; DCCE"),"N/A",IF(OR(COUNTA(CD136:DQ175)=0,COUNTA(CD236:DQ275)=0),"",INDEX(CD1242:DN1249,4,MATCH(CM11,CD1235:DN1235,0))))</f>
        <v/>
      </c>
      <c r="CN18" s="34" t="str">
        <f>IF(OR(CG7="Paid - Loss &amp; DCCE",CG7="Incurred - Loss &amp; DCCE"),"N/A",IF(OR(COUNTA(CD136:DQ175)=0,COUNTA(CD236:DQ275)=0),"",INDEX(CD1242:DN1249,4,MATCH(CN11,CD1235:DN1235,0))))</f>
        <v/>
      </c>
      <c r="CO18" s="34" t="str">
        <f>IF(OR(CG7="Paid - Loss &amp; DCCE",CG7="Incurred - Loss &amp; DCCE"),"N/A",IF(OR(COUNTA(CD136:DQ175)=0,COUNTA(CD236:DQ275)=0),"",INDEX(CD1242:DN1249,4,MATCH(CO11,CD1235:DN1235,0))))</f>
        <v/>
      </c>
      <c r="DR18" s="155" t="s">
        <v>167</v>
      </c>
      <c r="DS18" s="13"/>
      <c r="DT18" s="34" t="str">
        <f>IF(OR(DU7="Paid - Loss &amp; DCCE",DU7="Incurred - Loss &amp; DCCE"),"N/A",IF(OR(COUNTA(DR136:FE175)=0,COUNTA(DR236:FE275)=0),"",INDEX(DR1242:FB1249,4,MATCH(DT11,DR1235:FB1235,0))))</f>
        <v/>
      </c>
      <c r="DU18" s="34" t="str">
        <f>IF(OR(DU7="Paid - Loss &amp; DCCE",DU7="Incurred - Loss &amp; DCCE"),"N/A",IF(OR(COUNTA(DR136:FE175)=0,COUNTA(DR236:FE275)=0),"",INDEX(DR1242:FB1249,4,MATCH(DU11,DR1235:FB1235,0))))</f>
        <v/>
      </c>
      <c r="DV18" s="34" t="str">
        <f>IF(OR(DU7="Paid - Loss &amp; DCCE",DU7="Incurred - Loss &amp; DCCE"),"N/A",IF(OR(COUNTA(DR136:FE175)=0,COUNTA(DR236:FE275)=0),"",INDEX(DR1242:FB1249,4,MATCH(DV11,DR1235:FB1235,0))))</f>
        <v/>
      </c>
      <c r="DW18" s="34" t="str">
        <f>IF(OR(DU7="Paid - Loss &amp; DCCE",DU7="Incurred - Loss &amp; DCCE"),"N/A",IF(OR(COUNTA(DR136:FE175)=0,COUNTA(DR236:FE275)=0),"",INDEX(DR1242:FB1249,4,MATCH(DW11,DR1235:FB1235,0))))</f>
        <v/>
      </c>
      <c r="DX18" s="34" t="str">
        <f>IF(OR(DU7="Paid - Loss &amp; DCCE",DU7="Incurred - Loss &amp; DCCE"),"N/A",IF(OR(COUNTA(DR136:FE175)=0,COUNTA(DR236:FE275)=0),"",INDEX(DR1242:FB1249,4,MATCH(DX11,DR1235:FB1235,0))))</f>
        <v/>
      </c>
      <c r="DY18" s="34" t="str">
        <f>IF(OR(DU7="Paid - Loss &amp; DCCE",DU7="Incurred - Loss &amp; DCCE"),"N/A",IF(OR(COUNTA(DR136:FE175)=0,COUNTA(DR236:FE275)=0),"",INDEX(DR1242:FB1249,4,MATCH(DY11,DR1235:FB1235,0))))</f>
        <v/>
      </c>
      <c r="DZ18" s="34" t="str">
        <f>IF(OR(DU7="Paid - Loss &amp; DCCE",DU7="Incurred - Loss &amp; DCCE"),"N/A",IF(OR(COUNTA(DR136:FE175)=0,COUNTA(DR236:FE275)=0),"",INDEX(DR1242:FB1249,4,MATCH(DZ11,DR1235:FB1235,0))))</f>
        <v/>
      </c>
      <c r="EA18" s="34" t="str">
        <f>IF(OR(DU7="Paid - Loss &amp; DCCE",DU7="Incurred - Loss &amp; DCCE"),"N/A",IF(OR(COUNTA(DR136:FE175)=0,COUNTA(DR236:FE275)=0),"",INDEX(DR1242:FB1249,4,MATCH(EA11,DR1235:FB1235,0))))</f>
        <v/>
      </c>
      <c r="EB18" s="34" t="str">
        <f>IF(OR(DU7="Paid - Loss &amp; DCCE",DU7="Incurred - Loss &amp; DCCE"),"N/A",IF(OR(COUNTA(DR136:FE175)=0,COUNTA(DR236:FE275)=0),"",INDEX(DR1242:FB1249,4,MATCH(EB11,DR1235:FB1235,0))))</f>
        <v/>
      </c>
      <c r="EC18" s="34" t="str">
        <f>IF(OR(DU7="Paid - Loss &amp; DCCE",DU7="Incurred - Loss &amp; DCCE"),"N/A",IF(OR(COUNTA(DR136:FE175)=0,COUNTA(DR236:FE275)=0),"",INDEX(DR1242:FB1249,4,MATCH(EC11,DR1235:FB1235,0))))</f>
        <v/>
      </c>
      <c r="FF18" s="155" t="s">
        <v>167</v>
      </c>
      <c r="FG18" s="13"/>
      <c r="FH18" s="34" t="str">
        <f>IF(OR(FI7="Paid - Loss &amp; DCCE",FI7="Incurred - Loss &amp; DCCE"),"N/A",IF(OR(COUNTA(FF136:GS175)=0,COUNTA(FF236:GS275)=0),"",INDEX(FF1242:GP1249,4,MATCH(FH11,FF1235:GP1235,0))))</f>
        <v/>
      </c>
      <c r="FI18" s="34" t="str">
        <f>IF(OR(FI7="Paid - Loss &amp; DCCE",FI7="Incurred - Loss &amp; DCCE"),"N/A",IF(OR(COUNTA(FF136:GS175)=0,COUNTA(FF236:GS275)=0),"",INDEX(FF1242:GP1249,4,MATCH(FI11,FF1235:GP1235,0))))</f>
        <v/>
      </c>
      <c r="FJ18" s="34" t="str">
        <f>IF(OR(FI7="Paid - Loss &amp; DCCE",FI7="Incurred - Loss &amp; DCCE"),"N/A",IF(OR(COUNTA(FF136:GS175)=0,COUNTA(FF236:GS275)=0),"",INDEX(FF1242:GP1249,4,MATCH(FJ11,FF1235:GP1235,0))))</f>
        <v/>
      </c>
      <c r="FK18" s="34" t="str">
        <f>IF(OR(FI7="Paid - Loss &amp; DCCE",FI7="Incurred - Loss &amp; DCCE"),"N/A",IF(OR(COUNTA(FF136:GS175)=0,COUNTA(FF236:GS275)=0),"",INDEX(FF1242:GP1249,4,MATCH(FK11,FF1235:GP1235,0))))</f>
        <v/>
      </c>
      <c r="FL18" s="34" t="str">
        <f>IF(OR(FI7="Paid - Loss &amp; DCCE",FI7="Incurred - Loss &amp; DCCE"),"N/A",IF(OR(COUNTA(FF136:GS175)=0,COUNTA(FF236:GS275)=0),"",INDEX(FF1242:GP1249,4,MATCH(FL11,FF1235:GP1235,0))))</f>
        <v/>
      </c>
      <c r="FM18" s="34" t="str">
        <f>IF(OR(FI7="Paid - Loss &amp; DCCE",FI7="Incurred - Loss &amp; DCCE"),"N/A",IF(OR(COUNTA(FF136:GS175)=0,COUNTA(FF236:GS275)=0),"",INDEX(FF1242:GP1249,4,MATCH(FM11,FF1235:GP1235,0))))</f>
        <v/>
      </c>
      <c r="FN18" s="34" t="str">
        <f>IF(OR(FI7="Paid - Loss &amp; DCCE",FI7="Incurred - Loss &amp; DCCE"),"N/A",IF(OR(COUNTA(FF136:GS175)=0,COUNTA(FF236:GS275)=0),"",INDEX(FF1242:GP1249,4,MATCH(FN11,FF1235:GP1235,0))))</f>
        <v/>
      </c>
      <c r="FO18" s="34" t="str">
        <f>IF(OR(FI7="Paid - Loss &amp; DCCE",FI7="Incurred - Loss &amp; DCCE"),"N/A",IF(OR(COUNTA(FF136:GS175)=0,COUNTA(FF236:GS275)=0),"",INDEX(FF1242:GP1249,4,MATCH(FO11,FF1235:GP1235,0))))</f>
        <v/>
      </c>
      <c r="FP18" s="34" t="str">
        <f>IF(OR(FI7="Paid - Loss &amp; DCCE",FI7="Incurred - Loss &amp; DCCE"),"N/A",IF(OR(COUNTA(FF136:GS175)=0,COUNTA(FF236:GS275)=0),"",INDEX(FF1242:GP1249,4,MATCH(FP11,FF1235:GP1235,0))))</f>
        <v/>
      </c>
      <c r="FQ18" s="34" t="str">
        <f>IF(OR(FI7="Paid - Loss &amp; DCCE",FI7="Incurred - Loss &amp; DCCE"),"N/A",IF(OR(COUNTA(FF136:GS175)=0,COUNTA(FF236:GS275)=0),"",INDEX(FF1242:GP1249,4,MATCH(FQ11,FF1235:GP1235,0))))</f>
        <v/>
      </c>
    </row>
    <row r="19" spans="2:201" ht="15" customHeight="1" x14ac:dyDescent="0.35">
      <c r="B19" s="155" t="s">
        <v>156</v>
      </c>
      <c r="C19" s="13"/>
      <c r="D19" s="34" t="str">
        <f>IF(OR(E7="Paid - Loss &amp; DCCE",E7="Incurred - Loss &amp; DCCE"),"N/A",IF(COUNTA(B639:AO678)=0,"",INDEX(B1242:AL1249,7,MATCH(D11,B1235:AL1235,0))))</f>
        <v/>
      </c>
      <c r="E19" s="34" t="str">
        <f>IF(OR(E7="Paid - Loss &amp; DCCE",E7="Incurred - Loss &amp; DCCE"),"N/A",IF(COUNTA(B639:AO678)=0,"",INDEX(B1242:AL1249,7,MATCH(E11,B1235:AL1235,0))))</f>
        <v/>
      </c>
      <c r="F19" s="34" t="str">
        <f>IF(OR(E7="Paid - Loss &amp; DCCE",E7="Incurred - Loss &amp; DCCE"),"N/A",IF(COUNTA(B639:AO678)=0,"",INDEX(B1242:AL1249,7,MATCH(F11,B1235:AL1235,0))))</f>
        <v/>
      </c>
      <c r="G19" s="34" t="str">
        <f>IF(OR(E7="Paid - Loss &amp; DCCE",E7="Incurred - Loss &amp; DCCE"),"N/A",IF(COUNTA(B639:AO678)=0,"",INDEX(B1242:AL1249,7,MATCH(G11,B1235:AL1235,0))))</f>
        <v/>
      </c>
      <c r="H19" s="34" t="str">
        <f>IF(OR(E7="Paid - Loss &amp; DCCE",E7="Incurred - Loss &amp; DCCE"),"N/A",IF(COUNTA(B639:AO678)=0,"",INDEX(B1242:AL1249,7,MATCH(H11,B1235:AL1235,0))))</f>
        <v/>
      </c>
      <c r="I19" s="34" t="str">
        <f>IF(OR(E7="Paid - Loss &amp; DCCE",E7="Incurred - Loss &amp; DCCE"),"N/A",IF(COUNTA(B639:AO678)=0,"",INDEX(B1242:AL1249,7,MATCH(I11,B1235:AL1235,0))))</f>
        <v/>
      </c>
      <c r="J19" s="34" t="str">
        <f>IF(OR(E7="Paid - Loss &amp; DCCE",E7="Incurred - Loss &amp; DCCE"),"N/A",IF(COUNTA(B639:AO678)=0,"",INDEX(B1242:AL1249,7,MATCH(J11,B1235:AL1235,0))))</f>
        <v/>
      </c>
      <c r="K19" s="34" t="str">
        <f>IF(OR(E7="Paid - Loss &amp; DCCE",E7="Incurred - Loss &amp; DCCE"),"N/A",IF(COUNTA(B639:AO678)=0,"",INDEX(B1242:AL1249,7,MATCH(K11,B1235:AL1235,0))))</f>
        <v/>
      </c>
      <c r="L19" s="34" t="str">
        <f>IF(OR(E7="Paid - Loss &amp; DCCE",E7="Incurred - Loss &amp; DCCE"),"N/A",IF(COUNTA(B639:AO678)=0,"",INDEX(B1242:AL1249,7,MATCH(L11,B1235:AL1235,0))))</f>
        <v/>
      </c>
      <c r="M19" s="34" t="str">
        <f>IF(OR(E7="Paid - Loss &amp; DCCE",E7="Incurred - Loss &amp; DCCE"),"N/A",IF(COUNTA(B639:AO678)=0,"",INDEX(B1242:AL1249,7,MATCH(M11,B1235:AL1235,0))))</f>
        <v/>
      </c>
      <c r="AP19" s="155" t="s">
        <v>156</v>
      </c>
      <c r="AQ19" s="13"/>
      <c r="AR19" s="34" t="str">
        <f>IF(OR(AS7="Paid - Loss &amp; DCCE",AS7="Incurred - Loss &amp; DCCE"),"N/A",IF(COUNTA(AP639:CC678)=0,"",INDEX(AP1242:BZ1249,7,MATCH(AR11,AP1235:BZ1235,0))))</f>
        <v/>
      </c>
      <c r="AS19" s="34" t="str">
        <f>IF(OR(AS7="Paid - Loss &amp; DCCE",AS7="Incurred - Loss &amp; DCCE"),"N/A",IF(COUNTA(AP639:CC678)=0,"",INDEX(AP1242:BZ1249,7,MATCH(AS11,AP1235:BZ1235,0))))</f>
        <v/>
      </c>
      <c r="AT19" s="34" t="str">
        <f>IF(OR(AS7="Paid - Loss &amp; DCCE",AS7="Incurred - Loss &amp; DCCE"),"N/A",IF(COUNTA(AP639:CC678)=0,"",INDEX(AP1242:BZ1249,7,MATCH(AT11,AP1235:BZ1235,0))))</f>
        <v/>
      </c>
      <c r="AU19" s="34" t="str">
        <f>IF(OR(AS7="Paid - Loss &amp; DCCE",AS7="Incurred - Loss &amp; DCCE"),"N/A",IF(COUNTA(AP639:CC678)=0,"",INDEX(AP1242:BZ1249,7,MATCH(AU11,AP1235:BZ1235,0))))</f>
        <v/>
      </c>
      <c r="AV19" s="34" t="str">
        <f>IF(OR(AS7="Paid - Loss &amp; DCCE",AS7="Incurred - Loss &amp; DCCE"),"N/A",IF(COUNTA(AP639:CC678)=0,"",INDEX(AP1242:BZ1249,7,MATCH(AV11,AP1235:BZ1235,0))))</f>
        <v/>
      </c>
      <c r="AW19" s="34" t="str">
        <f>IF(OR(AS7="Paid - Loss &amp; DCCE",AS7="Incurred - Loss &amp; DCCE"),"N/A",IF(COUNTA(AP639:CC678)=0,"",INDEX(AP1242:BZ1249,7,MATCH(AW11,AP1235:BZ1235,0))))</f>
        <v/>
      </c>
      <c r="AX19" s="34" t="str">
        <f>IF(OR(AS7="Paid - Loss &amp; DCCE",AS7="Incurred - Loss &amp; DCCE"),"N/A",IF(COUNTA(AP639:CC678)=0,"",INDEX(AP1242:BZ1249,7,MATCH(AX11,AP1235:BZ1235,0))))</f>
        <v/>
      </c>
      <c r="AY19" s="34" t="str">
        <f>IF(OR(AS7="Paid - Loss &amp; DCCE",AS7="Incurred - Loss &amp; DCCE"),"N/A",IF(COUNTA(AP639:CC678)=0,"",INDEX(AP1242:BZ1249,7,MATCH(AY11,AP1235:BZ1235,0))))</f>
        <v/>
      </c>
      <c r="AZ19" s="34" t="str">
        <f>IF(OR(AS7="Paid - Loss &amp; DCCE",AS7="Incurred - Loss &amp; DCCE"),"N/A",IF(COUNTA(AP639:CC678)=0,"",INDEX(AP1242:BZ1249,7,MATCH(AZ11,AP1235:BZ1235,0))))</f>
        <v/>
      </c>
      <c r="BA19" s="34" t="str">
        <f>IF(OR(AS7="Paid - Loss &amp; DCCE",AS7="Incurred - Loss &amp; DCCE"),"N/A",IF(COUNTA(AP639:CC678)=0,"",INDEX(AP1242:BZ1249,7,MATCH(BA11,AP1235:BZ1235,0))))</f>
        <v/>
      </c>
      <c r="CD19" s="155" t="s">
        <v>156</v>
      </c>
      <c r="CE19" s="13"/>
      <c r="CF19" s="34" t="str">
        <f>IF(OR(CG7="Paid - Loss &amp; DCCE",CG7="Incurred - Loss &amp; DCCE"),"N/A",IF(COUNTA(CD639:DQ678)=0,"",INDEX(CD1242:DN1249,7,MATCH(CF11,CD1235:DN1235,0))))</f>
        <v/>
      </c>
      <c r="CG19" s="34" t="str">
        <f>IF(OR(CG7="Paid - Loss &amp; DCCE",CG7="Incurred - Loss &amp; DCCE"),"N/A",IF(COUNTA(CD639:DQ678)=0,"",INDEX(CD1242:DN1249,7,MATCH(CG11,CD1235:DN1235,0))))</f>
        <v/>
      </c>
      <c r="CH19" s="34" t="str">
        <f>IF(OR(CG7="Paid - Loss &amp; DCCE",CG7="Incurred - Loss &amp; DCCE"),"N/A",IF(COUNTA(CD639:DQ678)=0,"",INDEX(CD1242:DN1249,7,MATCH(CH11,CD1235:DN1235,0))))</f>
        <v/>
      </c>
      <c r="CI19" s="34" t="str">
        <f>IF(OR(CG7="Paid - Loss &amp; DCCE",CG7="Incurred - Loss &amp; DCCE"),"N/A",IF(COUNTA(CD639:DQ678)=0,"",INDEX(CD1242:DN1249,7,MATCH(CI11,CD1235:DN1235,0))))</f>
        <v/>
      </c>
      <c r="CJ19" s="34" t="str">
        <f>IF(OR(CG7="Paid - Loss &amp; DCCE",CG7="Incurred - Loss &amp; DCCE"),"N/A",IF(COUNTA(CD639:DQ678)=0,"",INDEX(CD1242:DN1249,7,MATCH(CJ11,CD1235:DN1235,0))))</f>
        <v/>
      </c>
      <c r="CK19" s="34" t="str">
        <f>IF(OR(CG7="Paid - Loss &amp; DCCE",CG7="Incurred - Loss &amp; DCCE"),"N/A",IF(COUNTA(CD639:DQ678)=0,"",INDEX(CD1242:DN1249,7,MATCH(CK11,CD1235:DN1235,0))))</f>
        <v/>
      </c>
      <c r="CL19" s="34" t="str">
        <f>IF(OR(CG7="Paid - Loss &amp; DCCE",CG7="Incurred - Loss &amp; DCCE"),"N/A",IF(COUNTA(CD639:DQ678)=0,"",INDEX(CD1242:DN1249,7,MATCH(CL11,CD1235:DN1235,0))))</f>
        <v/>
      </c>
      <c r="CM19" s="34" t="str">
        <f>IF(OR(CG7="Paid - Loss &amp; DCCE",CG7="Incurred - Loss &amp; DCCE"),"N/A",IF(COUNTA(CD639:DQ678)=0,"",INDEX(CD1242:DN1249,7,MATCH(CM11,CD1235:DN1235,0))))</f>
        <v/>
      </c>
      <c r="CN19" s="34" t="str">
        <f>IF(OR(CG7="Paid - Loss &amp; DCCE",CG7="Incurred - Loss &amp; DCCE"),"N/A",IF(COUNTA(CD639:DQ678)=0,"",INDEX(CD1242:DN1249,7,MATCH(CN11,CD1235:DN1235,0))))</f>
        <v/>
      </c>
      <c r="CO19" s="34" t="str">
        <f>IF(OR(CG7="Paid - Loss &amp; DCCE",CG7="Incurred - Loss &amp; DCCE"),"N/A",IF(COUNTA(CD639:DQ678)=0,"",INDEX(CD1242:DN1249,7,MATCH(CO11,CD1235:DN1235,0))))</f>
        <v/>
      </c>
      <c r="DR19" s="155" t="s">
        <v>156</v>
      </c>
      <c r="DS19" s="13"/>
      <c r="DT19" s="34" t="str">
        <f>IF(OR(DU7="Paid - Loss &amp; DCCE",DU7="Incurred - Loss &amp; DCCE"),"N/A",IF(COUNTA(DR639:FE678)=0,"",INDEX(DR1242:FB1249,7,MATCH(DT11,DR1235:FB1235,0))))</f>
        <v/>
      </c>
      <c r="DU19" s="34" t="str">
        <f>IF(OR(DU7="Paid - Loss &amp; DCCE",DU7="Incurred - Loss &amp; DCCE"),"N/A",IF(COUNTA(DR639:FE678)=0,"",INDEX(DR1242:FB1249,7,MATCH(DU11,DR1235:FB1235,0))))</f>
        <v/>
      </c>
      <c r="DV19" s="34" t="str">
        <f>IF(OR(DU7="Paid - Loss &amp; DCCE",DU7="Incurred - Loss &amp; DCCE"),"N/A",IF(COUNTA(DR639:FE678)=0,"",INDEX(DR1242:FB1249,7,MATCH(DV11,DR1235:FB1235,0))))</f>
        <v/>
      </c>
      <c r="DW19" s="34" t="str">
        <f>IF(OR(DU7="Paid - Loss &amp; DCCE",DU7="Incurred - Loss &amp; DCCE"),"N/A",IF(COUNTA(DR639:FE678)=0,"",INDEX(DR1242:FB1249,7,MATCH(DW11,DR1235:FB1235,0))))</f>
        <v/>
      </c>
      <c r="DX19" s="34" t="str">
        <f>IF(OR(DU7="Paid - Loss &amp; DCCE",DU7="Incurred - Loss &amp; DCCE"),"N/A",IF(COUNTA(DR639:FE678)=0,"",INDEX(DR1242:FB1249,7,MATCH(DX11,DR1235:FB1235,0))))</f>
        <v/>
      </c>
      <c r="DY19" s="34" t="str">
        <f>IF(OR(DU7="Paid - Loss &amp; DCCE",DU7="Incurred - Loss &amp; DCCE"),"N/A",IF(COUNTA(DR639:FE678)=0,"",INDEX(DR1242:FB1249,7,MATCH(DY11,DR1235:FB1235,0))))</f>
        <v/>
      </c>
      <c r="DZ19" s="34" t="str">
        <f>IF(OR(DU7="Paid - Loss &amp; DCCE",DU7="Incurred - Loss &amp; DCCE"),"N/A",IF(COUNTA(DR639:FE678)=0,"",INDEX(DR1242:FB1249,7,MATCH(DZ11,DR1235:FB1235,0))))</f>
        <v/>
      </c>
      <c r="EA19" s="34" t="str">
        <f>IF(OR(DU7="Paid - Loss &amp; DCCE",DU7="Incurred - Loss &amp; DCCE"),"N/A",IF(COUNTA(DR639:FE678)=0,"",INDEX(DR1242:FB1249,7,MATCH(EA11,DR1235:FB1235,0))))</f>
        <v/>
      </c>
      <c r="EB19" s="34" t="str">
        <f>IF(OR(DU7="Paid - Loss &amp; DCCE",DU7="Incurred - Loss &amp; DCCE"),"N/A",IF(COUNTA(DR639:FE678)=0,"",INDEX(DR1242:FB1249,7,MATCH(EB11,DR1235:FB1235,0))))</f>
        <v/>
      </c>
      <c r="EC19" s="34" t="str">
        <f>IF(OR(DU7="Paid - Loss &amp; DCCE",DU7="Incurred - Loss &amp; DCCE"),"N/A",IF(COUNTA(DR639:FE678)=0,"",INDEX(DR1242:FB1249,7,MATCH(EC11,DR1235:FB1235,0))))</f>
        <v/>
      </c>
      <c r="FF19" s="155" t="s">
        <v>156</v>
      </c>
      <c r="FG19" s="13"/>
      <c r="FH19" s="34" t="str">
        <f>IF(OR(FI7="Paid - Loss &amp; DCCE",FI7="Incurred - Loss &amp; DCCE"),"N/A",IF(COUNTA(FF639:GS678)=0,"",INDEX(FF1242:GP1249,7,MATCH(FH11,FF1235:GP1235,0))))</f>
        <v/>
      </c>
      <c r="FI19" s="34" t="str">
        <f>IF(OR(FI7="Paid - Loss &amp; DCCE",FI7="Incurred - Loss &amp; DCCE"),"N/A",IF(COUNTA(FF639:GS678)=0,"",INDEX(FF1242:GP1249,7,MATCH(FI11,FF1235:GP1235,0))))</f>
        <v/>
      </c>
      <c r="FJ19" s="34" t="str">
        <f>IF(OR(FI7="Paid - Loss &amp; DCCE",FI7="Incurred - Loss &amp; DCCE"),"N/A",IF(COUNTA(FF639:GS678)=0,"",INDEX(FF1242:GP1249,7,MATCH(FJ11,FF1235:GP1235,0))))</f>
        <v/>
      </c>
      <c r="FK19" s="34" t="str">
        <f>IF(OR(FI7="Paid - Loss &amp; DCCE",FI7="Incurred - Loss &amp; DCCE"),"N/A",IF(COUNTA(FF639:GS678)=0,"",INDEX(FF1242:GP1249,7,MATCH(FK11,FF1235:GP1235,0))))</f>
        <v/>
      </c>
      <c r="FL19" s="34" t="str">
        <f>IF(OR(FI7="Paid - Loss &amp; DCCE",FI7="Incurred - Loss &amp; DCCE"),"N/A",IF(COUNTA(FF639:GS678)=0,"",INDEX(FF1242:GP1249,7,MATCH(FL11,FF1235:GP1235,0))))</f>
        <v/>
      </c>
      <c r="FM19" s="34" t="str">
        <f>IF(OR(FI7="Paid - Loss &amp; DCCE",FI7="Incurred - Loss &amp; DCCE"),"N/A",IF(COUNTA(FF639:GS678)=0,"",INDEX(FF1242:GP1249,7,MATCH(FM11,FF1235:GP1235,0))))</f>
        <v/>
      </c>
      <c r="FN19" s="34" t="str">
        <f>IF(OR(FI7="Paid - Loss &amp; DCCE",FI7="Incurred - Loss &amp; DCCE"),"N/A",IF(COUNTA(FF639:GS678)=0,"",INDEX(FF1242:GP1249,7,MATCH(FN11,FF1235:GP1235,0))))</f>
        <v/>
      </c>
      <c r="FO19" s="34" t="str">
        <f>IF(OR(FI7="Paid - Loss &amp; DCCE",FI7="Incurred - Loss &amp; DCCE"),"N/A",IF(COUNTA(FF639:GS678)=0,"",INDEX(FF1242:GP1249,7,MATCH(FO11,FF1235:GP1235,0))))</f>
        <v/>
      </c>
      <c r="FP19" s="34" t="str">
        <f>IF(OR(FI7="Paid - Loss &amp; DCCE",FI7="Incurred - Loss &amp; DCCE"),"N/A",IF(COUNTA(FF639:GS678)=0,"",INDEX(FF1242:GP1249,7,MATCH(FP11,FF1235:GP1235,0))))</f>
        <v/>
      </c>
      <c r="FQ19" s="34" t="str">
        <f>IF(OR(FI7="Paid - Loss &amp; DCCE",FI7="Incurred - Loss &amp; DCCE"),"N/A",IF(COUNTA(FF639:GS678)=0,"",INDEX(FF1242:GP1249,7,MATCH(FQ11,FF1235:GP1235,0))))</f>
        <v/>
      </c>
    </row>
    <row r="20" spans="2:201" ht="15" customHeight="1" x14ac:dyDescent="0.35">
      <c r="B20" s="155" t="s">
        <v>168</v>
      </c>
      <c r="C20" s="13"/>
      <c r="D20" s="34" t="str">
        <f>IF(OR(E7="Paid - Loss &amp; DCCE",E7="Incurred - Loss &amp; DCCE"),"N/A",IF(OR(COUNTA(B539:AO578)=0,COUNTA(B639:AO678)=0),"",INDEX(B1242:AL1249,8,MATCH(D11,B1235:AL1235,0))))</f>
        <v/>
      </c>
      <c r="E20" s="34" t="str">
        <f>IF(OR(E7="Paid - Loss &amp; DCCE",E7="Incurred - Loss &amp; DCCE"),"N/A",IF(OR(COUNTA(B539:AO578)=0,COUNTA(B639:AO678)=0),"",INDEX(B1242:AL1249,8,MATCH(E11,B1235:AL1235,0))))</f>
        <v/>
      </c>
      <c r="F20" s="34" t="str">
        <f>IF(OR(E7="Paid - Loss &amp; DCCE",E7="Incurred - Loss &amp; DCCE"),"N/A",IF(OR(COUNTA(B539:AO578)=0,COUNTA(B639:AO678)=0),"",INDEX(B1242:AL1249,8,MATCH(F11,B1235:AL1235,0))))</f>
        <v/>
      </c>
      <c r="G20" s="34" t="str">
        <f>IF(OR(E7="Paid - Loss &amp; DCCE",E7="Incurred - Loss &amp; DCCE"),"N/A",IF(OR(COUNTA(B539:AO578)=0,COUNTA(B639:AO678)=0),"",INDEX(B1242:AL1249,8,MATCH(G11,B1235:AL1235,0))))</f>
        <v/>
      </c>
      <c r="H20" s="34" t="str">
        <f>IF(OR(E7="Paid - Loss &amp; DCCE",E7="Incurred - Loss &amp; DCCE"),"N/A",IF(OR(COUNTA(B539:AO578)=0,COUNTA(B639:AO678)=0),"",INDEX(B1242:AL1249,8,MATCH(H11,B1235:AL1235,0))))</f>
        <v/>
      </c>
      <c r="I20" s="34" t="str">
        <f>IF(OR(E7="Paid - Loss &amp; DCCE",E7="Incurred - Loss &amp; DCCE"),"N/A",IF(OR(COUNTA(B539:AO578)=0,COUNTA(B639:AO678)=0),"",INDEX(B1242:AL1249,8,MATCH(I11,B1235:AL1235,0))))</f>
        <v/>
      </c>
      <c r="J20" s="34" t="str">
        <f>IF(OR(E7="Paid - Loss &amp; DCCE",E7="Incurred - Loss &amp; DCCE"),"N/A",IF(OR(COUNTA(B539:AO578)=0,COUNTA(B639:AO678)=0),"",INDEX(B1242:AL1249,8,MATCH(J11,B1235:AL1235,0))))</f>
        <v/>
      </c>
      <c r="K20" s="34" t="str">
        <f>IF(OR(E7="Paid - Loss &amp; DCCE",E7="Incurred - Loss &amp; DCCE"),"N/A",IF(OR(COUNTA(B539:AO578)=0,COUNTA(B639:AO678)=0),"",INDEX(B1242:AL1249,8,MATCH(K11,B1235:AL1235,0))))</f>
        <v/>
      </c>
      <c r="L20" s="34" t="str">
        <f>IF(OR(E7="Paid - Loss &amp; DCCE",E7="Incurred - Loss &amp; DCCE"),"N/A",IF(OR(COUNTA(B539:AO578)=0,COUNTA(B639:AO678)=0),"",INDEX(B1242:AL1249,8,MATCH(L11,B1235:AL1235,0))))</f>
        <v/>
      </c>
      <c r="M20" s="34" t="str">
        <f>IF(OR(E7="Paid - Loss &amp; DCCE",E7="Incurred - Loss &amp; DCCE"),"N/A",IF(OR(COUNTA(B539:AO578)=0,COUNTA(B639:AO678)=0),"",INDEX(B1242:AL1249,8,MATCH(M11,B1235:AL1235,0))))</f>
        <v/>
      </c>
      <c r="AP20" s="155" t="s">
        <v>168</v>
      </c>
      <c r="AQ20" s="13"/>
      <c r="AR20" s="34" t="str">
        <f>IF(OR(AS7="Paid - Loss &amp; DCCE",AS7="Incurred - Loss &amp; DCCE"),"N/A",IF(OR(COUNTA(AP539:CC578)=0,COUNTA(AP639:CC678)=0),"",INDEX(AP1242:BZ1249,8,MATCH(AR11,AP1235:BZ1235,0))))</f>
        <v/>
      </c>
      <c r="AS20" s="34" t="str">
        <f>IF(OR(AS7="Paid - Loss &amp; DCCE",AS7="Incurred - Loss &amp; DCCE"),"N/A",IF(OR(COUNTA(AP539:CC578)=0,COUNTA(AP639:CC678)=0),"",INDEX(AP1242:BZ1249,8,MATCH(AS11,AP1235:BZ1235,0))))</f>
        <v/>
      </c>
      <c r="AT20" s="34" t="str">
        <f>IF(OR(AS7="Paid - Loss &amp; DCCE",AS7="Incurred - Loss &amp; DCCE"),"N/A",IF(OR(COUNTA(AP539:CC578)=0,COUNTA(AP639:CC678)=0),"",INDEX(AP1242:BZ1249,8,MATCH(AT11,AP1235:BZ1235,0))))</f>
        <v/>
      </c>
      <c r="AU20" s="34" t="str">
        <f>IF(OR(AS7="Paid - Loss &amp; DCCE",AS7="Incurred - Loss &amp; DCCE"),"N/A",IF(OR(COUNTA(AP539:CC578)=0,COUNTA(AP639:CC678)=0),"",INDEX(AP1242:BZ1249,8,MATCH(AU11,AP1235:BZ1235,0))))</f>
        <v/>
      </c>
      <c r="AV20" s="34" t="str">
        <f>IF(OR(AS7="Paid - Loss &amp; DCCE",AS7="Incurred - Loss &amp; DCCE"),"N/A",IF(OR(COUNTA(AP539:CC578)=0,COUNTA(AP639:CC678)=0),"",INDEX(AP1242:BZ1249,8,MATCH(AV11,AP1235:BZ1235,0))))</f>
        <v/>
      </c>
      <c r="AW20" s="34" t="str">
        <f>IF(OR(AS7="Paid - Loss &amp; DCCE",AS7="Incurred - Loss &amp; DCCE"),"N/A",IF(OR(COUNTA(AP539:CC578)=0,COUNTA(AP639:CC678)=0),"",INDEX(AP1242:BZ1249,8,MATCH(AW11,AP1235:BZ1235,0))))</f>
        <v/>
      </c>
      <c r="AX20" s="34" t="str">
        <f>IF(OR(AS7="Paid - Loss &amp; DCCE",AS7="Incurred - Loss &amp; DCCE"),"N/A",IF(OR(COUNTA(AP539:CC578)=0,COUNTA(AP639:CC678)=0),"",INDEX(AP1242:BZ1249,8,MATCH(AX11,AP1235:BZ1235,0))))</f>
        <v/>
      </c>
      <c r="AY20" s="34" t="str">
        <f>IF(OR(AS7="Paid - Loss &amp; DCCE",AS7="Incurred - Loss &amp; DCCE"),"N/A",IF(OR(COUNTA(AP539:CC578)=0,COUNTA(AP639:CC678)=0),"",INDEX(AP1242:BZ1249,8,MATCH(AY11,AP1235:BZ1235,0))))</f>
        <v/>
      </c>
      <c r="AZ20" s="34" t="str">
        <f>IF(OR(AS7="Paid - Loss &amp; DCCE",AS7="Incurred - Loss &amp; DCCE"),"N/A",IF(OR(COUNTA(AP539:CC578)=0,COUNTA(AP639:CC678)=0),"",INDEX(AP1242:BZ1249,8,MATCH(AZ11,AP1235:BZ1235,0))))</f>
        <v/>
      </c>
      <c r="BA20" s="34" t="str">
        <f>IF(OR(AS7="Paid - Loss &amp; DCCE",AS7="Incurred - Loss &amp; DCCE"),"N/A",IF(OR(COUNTA(AP539:CC578)=0,COUNTA(AP639:CC678)=0),"",INDEX(AP1242:BZ1249,8,MATCH(BA11,AP1235:BZ1235,0))))</f>
        <v/>
      </c>
      <c r="CD20" s="155" t="s">
        <v>168</v>
      </c>
      <c r="CE20" s="13"/>
      <c r="CF20" s="34" t="str">
        <f>IF(OR(CG7="Paid - Loss &amp; DCCE",CG7="Incurred - Loss &amp; DCCE"),"N/A",IF(OR(COUNTA(CD539:DQ578)=0,COUNTA(CD639:DQ678)=0),"",INDEX(CD1242:DN1249,8,MATCH(CF11,CD1235:DN1235,0))))</f>
        <v/>
      </c>
      <c r="CG20" s="34" t="str">
        <f>IF(OR(CG7="Paid - Loss &amp; DCCE",CG7="Incurred - Loss &amp; DCCE"),"N/A",IF(OR(COUNTA(CD539:DQ578)=0,COUNTA(CD639:DQ678)=0),"",INDEX(CD1242:DN1249,8,MATCH(CG11,CD1235:DN1235,0))))</f>
        <v/>
      </c>
      <c r="CH20" s="34" t="str">
        <f>IF(OR(CG7="Paid - Loss &amp; DCCE",CG7="Incurred - Loss &amp; DCCE"),"N/A",IF(OR(COUNTA(CD539:DQ578)=0,COUNTA(CD639:DQ678)=0),"",INDEX(CD1242:DN1249,8,MATCH(CH11,CD1235:DN1235,0))))</f>
        <v/>
      </c>
      <c r="CI20" s="34" t="str">
        <f>IF(OR(CG7="Paid - Loss &amp; DCCE",CG7="Incurred - Loss &amp; DCCE"),"N/A",IF(OR(COUNTA(CD539:DQ578)=0,COUNTA(CD639:DQ678)=0),"",INDEX(CD1242:DN1249,8,MATCH(CI11,CD1235:DN1235,0))))</f>
        <v/>
      </c>
      <c r="CJ20" s="34" t="str">
        <f>IF(OR(CG7="Paid - Loss &amp; DCCE",CG7="Incurred - Loss &amp; DCCE"),"N/A",IF(OR(COUNTA(CD539:DQ578)=0,COUNTA(CD639:DQ678)=0),"",INDEX(CD1242:DN1249,8,MATCH(CJ11,CD1235:DN1235,0))))</f>
        <v/>
      </c>
      <c r="CK20" s="34" t="str">
        <f>IF(OR(CG7="Paid - Loss &amp; DCCE",CG7="Incurred - Loss &amp; DCCE"),"N/A",IF(OR(COUNTA(CD539:DQ578)=0,COUNTA(CD639:DQ678)=0),"",INDEX(CD1242:DN1249,8,MATCH(CK11,CD1235:DN1235,0))))</f>
        <v/>
      </c>
      <c r="CL20" s="34" t="str">
        <f>IF(OR(CG7="Paid - Loss &amp; DCCE",CG7="Incurred - Loss &amp; DCCE"),"N/A",IF(OR(COUNTA(CD539:DQ578)=0,COUNTA(CD639:DQ678)=0),"",INDEX(CD1242:DN1249,8,MATCH(CL11,CD1235:DN1235,0))))</f>
        <v/>
      </c>
      <c r="CM20" s="34" t="str">
        <f>IF(OR(CG7="Paid - Loss &amp; DCCE",CG7="Incurred - Loss &amp; DCCE"),"N/A",IF(OR(COUNTA(CD539:DQ578)=0,COUNTA(CD639:DQ678)=0),"",INDEX(CD1242:DN1249,8,MATCH(CM11,CD1235:DN1235,0))))</f>
        <v/>
      </c>
      <c r="CN20" s="34" t="str">
        <f>IF(OR(CG7="Paid - Loss &amp; DCCE",CG7="Incurred - Loss &amp; DCCE"),"N/A",IF(OR(COUNTA(CD539:DQ578)=0,COUNTA(CD639:DQ678)=0),"",INDEX(CD1242:DN1249,8,MATCH(CN11,CD1235:DN1235,0))))</f>
        <v/>
      </c>
      <c r="CO20" s="34" t="str">
        <f>IF(OR(CG7="Paid - Loss &amp; DCCE",CG7="Incurred - Loss &amp; DCCE"),"N/A",IF(OR(COUNTA(CD539:DQ578)=0,COUNTA(CD639:DQ678)=0),"",INDEX(CD1242:DN1249,8,MATCH(CO11,CD1235:DN1235,0))))</f>
        <v/>
      </c>
      <c r="DR20" s="155" t="s">
        <v>168</v>
      </c>
      <c r="DS20" s="13"/>
      <c r="DT20" s="34" t="str">
        <f>IF(OR(DU7="Paid - Loss &amp; DCCE",DU7="Incurred - Loss &amp; DCCE"),"N/A",IF(OR(COUNTA(DR539:FE578)=0,COUNTA(DR639:FE678)=0),"",INDEX(DR1242:FB1249,8,MATCH(DT11,DR1235:FB1235,0))))</f>
        <v/>
      </c>
      <c r="DU20" s="34" t="str">
        <f>IF(OR(DU7="Paid - Loss &amp; DCCE",DU7="Incurred - Loss &amp; DCCE"),"N/A",IF(OR(COUNTA(DR539:FE578)=0,COUNTA(DR639:FE678)=0),"",INDEX(DR1242:FB1249,8,MATCH(DU11,DR1235:FB1235,0))))</f>
        <v/>
      </c>
      <c r="DV20" s="34" t="str">
        <f>IF(OR(DU7="Paid - Loss &amp; DCCE",DU7="Incurred - Loss &amp; DCCE"),"N/A",IF(OR(COUNTA(DR539:FE578)=0,COUNTA(DR639:FE678)=0),"",INDEX(DR1242:FB1249,8,MATCH(DV11,DR1235:FB1235,0))))</f>
        <v/>
      </c>
      <c r="DW20" s="34" t="str">
        <f>IF(OR(DU7="Paid - Loss &amp; DCCE",DU7="Incurred - Loss &amp; DCCE"),"N/A",IF(OR(COUNTA(DR539:FE578)=0,COUNTA(DR639:FE678)=0),"",INDEX(DR1242:FB1249,8,MATCH(DW11,DR1235:FB1235,0))))</f>
        <v/>
      </c>
      <c r="DX20" s="34" t="str">
        <f>IF(OR(DU7="Paid - Loss &amp; DCCE",DU7="Incurred - Loss &amp; DCCE"),"N/A",IF(OR(COUNTA(DR539:FE578)=0,COUNTA(DR639:FE678)=0),"",INDEX(DR1242:FB1249,8,MATCH(DX11,DR1235:FB1235,0))))</f>
        <v/>
      </c>
      <c r="DY20" s="34" t="str">
        <f>IF(OR(DU7="Paid - Loss &amp; DCCE",DU7="Incurred - Loss &amp; DCCE"),"N/A",IF(OR(COUNTA(DR539:FE578)=0,COUNTA(DR639:FE678)=0),"",INDEX(DR1242:FB1249,8,MATCH(DY11,DR1235:FB1235,0))))</f>
        <v/>
      </c>
      <c r="DZ20" s="34" t="str">
        <f>IF(OR(DU7="Paid - Loss &amp; DCCE",DU7="Incurred - Loss &amp; DCCE"),"N/A",IF(OR(COUNTA(DR539:FE578)=0,COUNTA(DR639:FE678)=0),"",INDEX(DR1242:FB1249,8,MATCH(DZ11,DR1235:FB1235,0))))</f>
        <v/>
      </c>
      <c r="EA20" s="34" t="str">
        <f>IF(OR(DU7="Paid - Loss &amp; DCCE",DU7="Incurred - Loss &amp; DCCE"),"N/A",IF(OR(COUNTA(DR539:FE578)=0,COUNTA(DR639:FE678)=0),"",INDEX(DR1242:FB1249,8,MATCH(EA11,DR1235:FB1235,0))))</f>
        <v/>
      </c>
      <c r="EB20" s="34" t="str">
        <f>IF(OR(DU7="Paid - Loss &amp; DCCE",DU7="Incurred - Loss &amp; DCCE"),"N/A",IF(OR(COUNTA(DR539:FE578)=0,COUNTA(DR639:FE678)=0),"",INDEX(DR1242:FB1249,8,MATCH(EB11,DR1235:FB1235,0))))</f>
        <v/>
      </c>
      <c r="EC20" s="34" t="str">
        <f>IF(OR(DU7="Paid - Loss &amp; DCCE",DU7="Incurred - Loss &amp; DCCE"),"N/A",IF(OR(COUNTA(DR539:FE578)=0,COUNTA(DR639:FE678)=0),"",INDEX(DR1242:FB1249,8,MATCH(EC11,DR1235:FB1235,0))))</f>
        <v/>
      </c>
      <c r="FF20" s="155" t="s">
        <v>168</v>
      </c>
      <c r="FG20" s="13"/>
      <c r="FH20" s="34" t="str">
        <f>IF(OR(FI7="Paid - Loss &amp; DCCE",FI7="Incurred - Loss &amp; DCCE"),"N/A",IF(OR(COUNTA(FF539:GS578)=0,COUNTA(FF639:GS678)=0),"",INDEX(FF1242:GP1249,8,MATCH(FH11,FF1235:GP1235,0))))</f>
        <v/>
      </c>
      <c r="FI20" s="34" t="str">
        <f>IF(OR(FI7="Paid - Loss &amp; DCCE",FI7="Incurred - Loss &amp; DCCE"),"N/A",IF(OR(COUNTA(FF539:GS578)=0,COUNTA(FF639:GS678)=0),"",INDEX(FF1242:GP1249,8,MATCH(FI11,FF1235:GP1235,0))))</f>
        <v/>
      </c>
      <c r="FJ20" s="34" t="str">
        <f>IF(OR(FI7="Paid - Loss &amp; DCCE",FI7="Incurred - Loss &amp; DCCE"),"N/A",IF(OR(COUNTA(FF539:GS578)=0,COUNTA(FF639:GS678)=0),"",INDEX(FF1242:GP1249,8,MATCH(FJ11,FF1235:GP1235,0))))</f>
        <v/>
      </c>
      <c r="FK20" s="34" t="str">
        <f>IF(OR(FI7="Paid - Loss &amp; DCCE",FI7="Incurred - Loss &amp; DCCE"),"N/A",IF(OR(COUNTA(FF539:GS578)=0,COUNTA(FF639:GS678)=0),"",INDEX(FF1242:GP1249,8,MATCH(FK11,FF1235:GP1235,0))))</f>
        <v/>
      </c>
      <c r="FL20" s="34" t="str">
        <f>IF(OR(FI7="Paid - Loss &amp; DCCE",FI7="Incurred - Loss &amp; DCCE"),"N/A",IF(OR(COUNTA(FF539:GS578)=0,COUNTA(FF639:GS678)=0),"",INDEX(FF1242:GP1249,8,MATCH(FL11,FF1235:GP1235,0))))</f>
        <v/>
      </c>
      <c r="FM20" s="34" t="str">
        <f>IF(OR(FI7="Paid - Loss &amp; DCCE",FI7="Incurred - Loss &amp; DCCE"),"N/A",IF(OR(COUNTA(FF539:GS578)=0,COUNTA(FF639:GS678)=0),"",INDEX(FF1242:GP1249,8,MATCH(FM11,FF1235:GP1235,0))))</f>
        <v/>
      </c>
      <c r="FN20" s="34" t="str">
        <f>IF(OR(FI7="Paid - Loss &amp; DCCE",FI7="Incurred - Loss &amp; DCCE"),"N/A",IF(OR(COUNTA(FF539:GS578)=0,COUNTA(FF639:GS678)=0),"",INDEX(FF1242:GP1249,8,MATCH(FN11,FF1235:GP1235,0))))</f>
        <v/>
      </c>
      <c r="FO20" s="34" t="str">
        <f>IF(OR(FI7="Paid - Loss &amp; DCCE",FI7="Incurred - Loss &amp; DCCE"),"N/A",IF(OR(COUNTA(FF539:GS578)=0,COUNTA(FF639:GS678)=0),"",INDEX(FF1242:GP1249,8,MATCH(FO11,FF1235:GP1235,0))))</f>
        <v/>
      </c>
      <c r="FP20" s="34" t="str">
        <f>IF(OR(FI7="Paid - Loss &amp; DCCE",FI7="Incurred - Loss &amp; DCCE"),"N/A",IF(OR(COUNTA(FF539:GS578)=0,COUNTA(FF639:GS678)=0),"",INDEX(FF1242:GP1249,8,MATCH(FP11,FF1235:GP1235,0))))</f>
        <v/>
      </c>
      <c r="FQ20" s="34" t="str">
        <f>IF(OR(FI7="Paid - Loss &amp; DCCE",FI7="Incurred - Loss &amp; DCCE"),"N/A",IF(OR(COUNTA(FF539:GS578)=0,COUNTA(FF639:GS678)=0),"",INDEX(FF1242:GP1249,8,MATCH(FQ11,FF1235:GP1235,0))))</f>
        <v/>
      </c>
    </row>
    <row r="21" spans="2:201" ht="15" customHeight="1" x14ac:dyDescent="0.35">
      <c r="B21" s="150" t="s">
        <v>5</v>
      </c>
      <c r="C21" s="13"/>
      <c r="D21" s="36">
        <f>IF(OR(E7="Paid - Loss &amp; DCCE",E7="Incurred - Loss &amp; DCCE"),"N/A",IF(E8="Paid - DCCE Dollar",D17,IF(E8="Paid - DCCE (by Ratio)",D18,IF(E8="Incurred - DCCE Dollar",D19,IF(E8="Incurred - DCCE (by Ratio)",D20,"")))))</f>
        <v>10137.709999999999</v>
      </c>
      <c r="E21" s="36">
        <f>IF(OR(E7="Paid - Loss &amp; DCCE",E7="Incurred - Loss &amp; DCCE"),"N/A",IF(E8="Paid - DCCE Dollar",E17,IF(E8="Paid - DCCE (by Ratio)",E18,IF(E8="Incurred - DCCE Dollar",E19,IF(E8="Incurred - DCCE (by Ratio)",E20,"")))))</f>
        <v>19317</v>
      </c>
      <c r="F21" s="36">
        <f>IF(OR(E7="Paid - Loss &amp; DCCE",E7="Incurred - Loss &amp; DCCE"),"N/A",IF(E8="Paid - DCCE Dollar",F17,IF(E8="Paid - DCCE (by Ratio)",F18,IF(E8="Incurred - DCCE Dollar",F19,IF(E8="Incurred - DCCE (by Ratio)",F20,"")))))</f>
        <v>7428.4</v>
      </c>
      <c r="G21" s="36">
        <f>IF(OR(E7="Paid - Loss &amp; DCCE",E7="Incurred - Loss &amp; DCCE"),"N/A",IF(E8="Paid - DCCE Dollar",G17,IF(E8="Paid - DCCE (by Ratio)",G18,IF(E8="Incurred - DCCE Dollar",G19,IF(E8="Incurred - DCCE (by Ratio)",G20,"")))))</f>
        <v>16807</v>
      </c>
      <c r="H21" s="36">
        <f>IF(OR(E7="Paid - Loss &amp; DCCE",E7="Incurred - Loss &amp; DCCE"),"N/A",IF(E8="Paid - DCCE Dollar",H17,IF(E8="Paid - DCCE (by Ratio)",H18,IF(E8="Incurred - DCCE Dollar",H19,IF(E8="Incurred - DCCE (by Ratio)",H20,"")))))</f>
        <v>31847.53</v>
      </c>
      <c r="I21" s="36">
        <f>IF(OR(E7="Paid - Loss &amp; DCCE",E7="Incurred - Loss &amp; DCCE"),"N/A",IF(E8="Paid - DCCE Dollar",I17,IF(E8="Paid - DCCE (by Ratio)",I18,IF(E8="Incurred - DCCE Dollar",I19,IF(E8="Incurred - DCCE (by Ratio)",I20,"")))))</f>
        <v>30570.73</v>
      </c>
      <c r="J21" s="36">
        <f>IF(OR(E7="Paid - Loss &amp; DCCE",E7="Incurred - Loss &amp; DCCE"),"N/A",IF(E8="Paid - DCCE Dollar",J17,IF(E8="Paid - DCCE (by Ratio)",J18,IF(E8="Incurred - DCCE Dollar",J19,IF(E8="Incurred - DCCE (by Ratio)",J20,"")))))</f>
        <v>58000.429999999993</v>
      </c>
      <c r="K21" s="36">
        <f>IF(OR(E7="Paid - Loss &amp; DCCE",E7="Incurred - Loss &amp; DCCE"),"N/A",IF(E8="Paid - DCCE Dollar",K17,IF(E8="Paid - DCCE (by Ratio)",K18,IF(E8="Incurred - DCCE Dollar",K19,IF(E8="Incurred - DCCE (by Ratio)",K20,"")))))</f>
        <v>13425.948180001886</v>
      </c>
      <c r="L21" s="36">
        <f>IF(OR(E7="Paid - Loss &amp; DCCE",E7="Incurred - Loss &amp; DCCE"),"N/A",IF(E8="Paid - DCCE Dollar",L17,IF(E8="Paid - DCCE (by Ratio)",L18,IF(E8="Incurred - DCCE Dollar",L19,IF(E8="Incurred - DCCE (by Ratio)",L20,"")))))</f>
        <v>13600.68496629404</v>
      </c>
      <c r="M21" s="36">
        <f>IF(OR(E7="Paid - Loss &amp; DCCE",E7="Incurred - Loss &amp; DCCE"),"N/A",IF(E8="Paid - DCCE Dollar",M17,IF(E8="Paid - DCCE (by Ratio)",M18,IF(E8="Incurred - DCCE Dollar",M19,IF(E8="Incurred - DCCE (by Ratio)",M20,"")))))</f>
        <v>15414.118958056304</v>
      </c>
      <c r="AP21" s="150" t="s">
        <v>5</v>
      </c>
      <c r="AQ21" s="13"/>
      <c r="AR21" s="36">
        <f>IF(OR(AS7="Paid - Loss &amp; DCCE",AS7="Incurred - Loss &amp; DCCE"),"N/A",IF(AS8="Paid - DCCE Dollar",AR17,IF(AS8="Paid - DCCE (by Ratio)",AR18,IF(AS8="Incurred - DCCE Dollar",AR19,IF(AS8="Incurred - DCCE (by Ratio)",AR20,"")))))</f>
        <v>510.54999999999995</v>
      </c>
      <c r="AS21" s="36">
        <f>IF(OR(AS7="Paid - Loss &amp; DCCE",AS7="Incurred - Loss &amp; DCCE"),"N/A",IF(AS8="Paid - DCCE Dollar",AS17,IF(AS8="Paid - DCCE (by Ratio)",AS18,IF(AS8="Incurred - DCCE Dollar",AS19,IF(AS8="Incurred - DCCE (by Ratio)",AS20,"")))))</f>
        <v>10195.769999999999</v>
      </c>
      <c r="AT21" s="36">
        <f>IF(OR(AS7="Paid - Loss &amp; DCCE",AS7="Incurred - Loss &amp; DCCE"),"N/A",IF(AS8="Paid - DCCE Dollar",AT17,IF(AS8="Paid - DCCE (by Ratio)",AT18,IF(AS8="Incurred - DCCE Dollar",AT19,IF(AS8="Incurred - DCCE (by Ratio)",AT20,"")))))</f>
        <v>0</v>
      </c>
      <c r="AU21" s="36">
        <f>IF(OR(AS7="Paid - Loss &amp; DCCE",AS7="Incurred - Loss &amp; DCCE"),"N/A",IF(AS8="Paid - DCCE Dollar",AU17,IF(AS8="Paid - DCCE (by Ratio)",AU18,IF(AS8="Incurred - DCCE Dollar",AU19,IF(AS8="Incurred - DCCE (by Ratio)",AU20,"")))))</f>
        <v>0</v>
      </c>
      <c r="AV21" s="36">
        <f>IF(OR(AS7="Paid - Loss &amp; DCCE",AS7="Incurred - Loss &amp; DCCE"),"N/A",IF(AS8="Paid - DCCE Dollar",AV17,IF(AS8="Paid - DCCE (by Ratio)",AV18,IF(AS8="Incurred - DCCE Dollar",AV19,IF(AS8="Incurred - DCCE (by Ratio)",AV20,"")))))</f>
        <v>7982</v>
      </c>
      <c r="AW21" s="36">
        <f>IF(OR(AS7="Paid - Loss &amp; DCCE",AS7="Incurred - Loss &amp; DCCE"),"N/A",IF(AS8="Paid - DCCE Dollar",AW17,IF(AS8="Paid - DCCE (by Ratio)",AW18,IF(AS8="Incurred - DCCE Dollar",AW19,IF(AS8="Incurred - DCCE (by Ratio)",AW20,"")))))</f>
        <v>0</v>
      </c>
      <c r="AX21" s="36">
        <f>IF(OR(AS7="Paid - Loss &amp; DCCE",AS7="Incurred - Loss &amp; DCCE"),"N/A",IF(AS8="Paid - DCCE Dollar",AX17,IF(AS8="Paid - DCCE (by Ratio)",AX18,IF(AS8="Incurred - DCCE Dollar",AX19,IF(AS8="Incurred - DCCE (by Ratio)",AX20,"")))))</f>
        <v>24.9</v>
      </c>
      <c r="AY21" s="36">
        <f>IF(OR(AS7="Paid - Loss &amp; DCCE",AS7="Incurred - Loss &amp; DCCE"),"N/A",IF(AS8="Paid - DCCE Dollar",AY17,IF(AS8="Paid - DCCE (by Ratio)",AY18,IF(AS8="Incurred - DCCE Dollar",AY19,IF(AS8="Incurred - DCCE (by Ratio)",AY20,"")))))</f>
        <v>35</v>
      </c>
      <c r="AZ21" s="36">
        <f>IF(OR(AS7="Paid - Loss &amp; DCCE",AS7="Incurred - Loss &amp; DCCE"),"N/A",IF(AS8="Paid - DCCE Dollar",AZ17,IF(AS8="Paid - DCCE (by Ratio)",AZ18,IF(AS8="Incurred - DCCE Dollar",AZ19,IF(AS8="Incurred - DCCE (by Ratio)",AZ20,"")))))</f>
        <v>7.75</v>
      </c>
      <c r="BA21" s="36">
        <f>IF(OR(AS7="Paid - Loss &amp; DCCE",AS7="Incurred - Loss &amp; DCCE"),"N/A",IF(AS8="Paid - DCCE Dollar",BA17,IF(AS8="Paid - DCCE (by Ratio)",BA18,IF(AS8="Incurred - DCCE Dollar",BA19,IF(AS8="Incurred - DCCE (by Ratio)",BA20,"")))))</f>
        <v>0</v>
      </c>
      <c r="CD21" s="150" t="s">
        <v>5</v>
      </c>
      <c r="CE21" s="13"/>
      <c r="CF21" s="36" t="str">
        <f>IF(OR(CG7="Paid - Loss &amp; DCCE",CG7="Incurred - Loss &amp; DCCE"),"N/A",IF(CG8="Paid - DCCE Dollar",CF17,IF(CG8="Paid - DCCE (by Ratio)",CF18,IF(CG8="Incurred - DCCE Dollar",CF19,IF(CG8="Incurred - DCCE (by Ratio)",CF20,"")))))</f>
        <v/>
      </c>
      <c r="CG21" s="36" t="str">
        <f>IF(OR(CG7="Paid - Loss &amp; DCCE",CG7="Incurred - Loss &amp; DCCE"),"N/A",IF(CG8="Paid - DCCE Dollar",CG17,IF(CG8="Paid - DCCE (by Ratio)",CG18,IF(CG8="Incurred - DCCE Dollar",CG19,IF(CG8="Incurred - DCCE (by Ratio)",CG20,"")))))</f>
        <v/>
      </c>
      <c r="CH21" s="36" t="str">
        <f>IF(OR(CG7="Paid - Loss &amp; DCCE",CG7="Incurred - Loss &amp; DCCE"),"N/A",IF(CG8="Paid - DCCE Dollar",CH17,IF(CG8="Paid - DCCE (by Ratio)",CH18,IF(CG8="Incurred - DCCE Dollar",CH19,IF(CG8="Incurred - DCCE (by Ratio)",CH20,"")))))</f>
        <v/>
      </c>
      <c r="CI21" s="36" t="str">
        <f>IF(OR(CG7="Paid - Loss &amp; DCCE",CG7="Incurred - Loss &amp; DCCE"),"N/A",IF(CG8="Paid - DCCE Dollar",CI17,IF(CG8="Paid - DCCE (by Ratio)",CI18,IF(CG8="Incurred - DCCE Dollar",CI19,IF(CG8="Incurred - DCCE (by Ratio)",CI20,"")))))</f>
        <v/>
      </c>
      <c r="CJ21" s="36" t="str">
        <f>IF(OR(CG7="Paid - Loss &amp; DCCE",CG7="Incurred - Loss &amp; DCCE"),"N/A",IF(CG8="Paid - DCCE Dollar",CJ17,IF(CG8="Paid - DCCE (by Ratio)",CJ18,IF(CG8="Incurred - DCCE Dollar",CJ19,IF(CG8="Incurred - DCCE (by Ratio)",CJ20,"")))))</f>
        <v/>
      </c>
      <c r="CK21" s="36" t="str">
        <f>IF(OR(CG7="Paid - Loss &amp; DCCE",CG7="Incurred - Loss &amp; DCCE"),"N/A",IF(CG8="Paid - DCCE Dollar",CK17,IF(CG8="Paid - DCCE (by Ratio)",CK18,IF(CG8="Incurred - DCCE Dollar",CK19,IF(CG8="Incurred - DCCE (by Ratio)",CK20,"")))))</f>
        <v/>
      </c>
      <c r="CL21" s="36" t="str">
        <f>IF(OR(CG7="Paid - Loss &amp; DCCE",CG7="Incurred - Loss &amp; DCCE"),"N/A",IF(CG8="Paid - DCCE Dollar",CL17,IF(CG8="Paid - DCCE (by Ratio)",CL18,IF(CG8="Incurred - DCCE Dollar",CL19,IF(CG8="Incurred - DCCE (by Ratio)",CL20,"")))))</f>
        <v/>
      </c>
      <c r="CM21" s="36" t="str">
        <f>IF(OR(CG7="Paid - Loss &amp; DCCE",CG7="Incurred - Loss &amp; DCCE"),"N/A",IF(CG8="Paid - DCCE Dollar",CM17,IF(CG8="Paid - DCCE (by Ratio)",CM18,IF(CG8="Incurred - DCCE Dollar",CM19,IF(CG8="Incurred - DCCE (by Ratio)",CM20,"")))))</f>
        <v/>
      </c>
      <c r="CN21" s="36" t="str">
        <f>IF(OR(CG7="Paid - Loss &amp; DCCE",CG7="Incurred - Loss &amp; DCCE"),"N/A",IF(CG8="Paid - DCCE Dollar",CN17,IF(CG8="Paid - DCCE (by Ratio)",CN18,IF(CG8="Incurred - DCCE Dollar",CN19,IF(CG8="Incurred - DCCE (by Ratio)",CN20,"")))))</f>
        <v/>
      </c>
      <c r="CO21" s="36" t="str">
        <f>IF(OR(CG7="Paid - Loss &amp; DCCE",CG7="Incurred - Loss &amp; DCCE"),"N/A",IF(CG8="Paid - DCCE Dollar",CO17,IF(CG8="Paid - DCCE (by Ratio)",CO18,IF(CG8="Incurred - DCCE Dollar",CO19,IF(CG8="Incurred - DCCE (by Ratio)",CO20,"")))))</f>
        <v/>
      </c>
      <c r="DR21" s="150" t="s">
        <v>5</v>
      </c>
      <c r="DS21" s="13"/>
      <c r="DT21" s="36" t="str">
        <f>IF(OR(DU7="Paid - Loss &amp; DCCE",DU7="Incurred - Loss &amp; DCCE"),"N/A",IF(DU8="Paid - DCCE Dollar",DT17,IF(DU8="Paid - DCCE (by Ratio)",DT18,IF(DU8="Incurred - DCCE Dollar",DT19,IF(DU8="Incurred - DCCE (by Ratio)",DT20,"")))))</f>
        <v/>
      </c>
      <c r="DU21" s="36" t="str">
        <f>IF(OR(DU7="Paid - Loss &amp; DCCE",DU7="Incurred - Loss &amp; DCCE"),"N/A",IF(DU8="Paid - DCCE Dollar",DU17,IF(DU8="Paid - DCCE (by Ratio)",DU18,IF(DU8="Incurred - DCCE Dollar",DU19,IF(DU8="Incurred - DCCE (by Ratio)",DU20,"")))))</f>
        <v/>
      </c>
      <c r="DV21" s="36" t="str">
        <f>IF(OR(DU7="Paid - Loss &amp; DCCE",DU7="Incurred - Loss &amp; DCCE"),"N/A",IF(DU8="Paid - DCCE Dollar",DV17,IF(DU8="Paid - DCCE (by Ratio)",DV18,IF(DU8="Incurred - DCCE Dollar",DV19,IF(DU8="Incurred - DCCE (by Ratio)",DV20,"")))))</f>
        <v/>
      </c>
      <c r="DW21" s="36" t="str">
        <f>IF(OR(DU7="Paid - Loss &amp; DCCE",DU7="Incurred - Loss &amp; DCCE"),"N/A",IF(DU8="Paid - DCCE Dollar",DW17,IF(DU8="Paid - DCCE (by Ratio)",DW18,IF(DU8="Incurred - DCCE Dollar",DW19,IF(DU8="Incurred - DCCE (by Ratio)",DW20,"")))))</f>
        <v/>
      </c>
      <c r="DX21" s="36" t="str">
        <f>IF(OR(DU7="Paid - Loss &amp; DCCE",DU7="Incurred - Loss &amp; DCCE"),"N/A",IF(DU8="Paid - DCCE Dollar",DX17,IF(DU8="Paid - DCCE (by Ratio)",DX18,IF(DU8="Incurred - DCCE Dollar",DX19,IF(DU8="Incurred - DCCE (by Ratio)",DX20,"")))))</f>
        <v/>
      </c>
      <c r="DY21" s="36" t="str">
        <f>IF(OR(DU7="Paid - Loss &amp; DCCE",DU7="Incurred - Loss &amp; DCCE"),"N/A",IF(DU8="Paid - DCCE Dollar",DY17,IF(DU8="Paid - DCCE (by Ratio)",DY18,IF(DU8="Incurred - DCCE Dollar",DY19,IF(DU8="Incurred - DCCE (by Ratio)",DY20,"")))))</f>
        <v/>
      </c>
      <c r="DZ21" s="36" t="str">
        <f>IF(OR(DU7="Paid - Loss &amp; DCCE",DU7="Incurred - Loss &amp; DCCE"),"N/A",IF(DU8="Paid - DCCE Dollar",DZ17,IF(DU8="Paid - DCCE (by Ratio)",DZ18,IF(DU8="Incurred - DCCE Dollar",DZ19,IF(DU8="Incurred - DCCE (by Ratio)",DZ20,"")))))</f>
        <v/>
      </c>
      <c r="EA21" s="36" t="str">
        <f>IF(OR(DU7="Paid - Loss &amp; DCCE",DU7="Incurred - Loss &amp; DCCE"),"N/A",IF(DU8="Paid - DCCE Dollar",EA17,IF(DU8="Paid - DCCE (by Ratio)",EA18,IF(DU8="Incurred - DCCE Dollar",EA19,IF(DU8="Incurred - DCCE (by Ratio)",EA20,"")))))</f>
        <v/>
      </c>
      <c r="EB21" s="36" t="str">
        <f>IF(OR(DU7="Paid - Loss &amp; DCCE",DU7="Incurred - Loss &amp; DCCE"),"N/A",IF(DU8="Paid - DCCE Dollar",EB17,IF(DU8="Paid - DCCE (by Ratio)",EB18,IF(DU8="Incurred - DCCE Dollar",EB19,IF(DU8="Incurred - DCCE (by Ratio)",EB20,"")))))</f>
        <v/>
      </c>
      <c r="EC21" s="36" t="str">
        <f>IF(OR(DU7="Paid - Loss &amp; DCCE",DU7="Incurred - Loss &amp; DCCE"),"N/A",IF(DU8="Paid - DCCE Dollar",EC17,IF(DU8="Paid - DCCE (by Ratio)",EC18,IF(DU8="Incurred - DCCE Dollar",EC19,IF(DU8="Incurred - DCCE (by Ratio)",EC20,"")))))</f>
        <v/>
      </c>
      <c r="FF21" s="150" t="s">
        <v>5</v>
      </c>
      <c r="FG21" s="13"/>
      <c r="FH21" s="36" t="str">
        <f>IF(OR(FI7="Paid - Loss &amp; DCCE",FI7="Incurred - Loss &amp; DCCE"),"N/A",IF(FI8="Paid - DCCE Dollar",FH17,IF(FI8="Paid - DCCE (by Ratio)",FH18,IF(FI8="Incurred - DCCE Dollar",FH19,IF(FI8="Incurred - DCCE (by Ratio)",FH20,"")))))</f>
        <v/>
      </c>
      <c r="FI21" s="36" t="str">
        <f>IF(OR(FI7="Paid - Loss &amp; DCCE",FI7="Incurred - Loss &amp; DCCE"),"N/A",IF(FI8="Paid - DCCE Dollar",FI17,IF(FI8="Paid - DCCE (by Ratio)",FI18,IF(FI8="Incurred - DCCE Dollar",FI19,IF(FI8="Incurred - DCCE (by Ratio)",FI20,"")))))</f>
        <v/>
      </c>
      <c r="FJ21" s="36" t="str">
        <f>IF(OR(FI7="Paid - Loss &amp; DCCE",FI7="Incurred - Loss &amp; DCCE"),"N/A",IF(FI8="Paid - DCCE Dollar",FJ17,IF(FI8="Paid - DCCE (by Ratio)",FJ18,IF(FI8="Incurred - DCCE Dollar",FJ19,IF(FI8="Incurred - DCCE (by Ratio)",FJ20,"")))))</f>
        <v/>
      </c>
      <c r="FK21" s="36" t="str">
        <f>IF(OR(FI7="Paid - Loss &amp; DCCE",FI7="Incurred - Loss &amp; DCCE"),"N/A",IF(FI8="Paid - DCCE Dollar",FK17,IF(FI8="Paid - DCCE (by Ratio)",FK18,IF(FI8="Incurred - DCCE Dollar",FK19,IF(FI8="Incurred - DCCE (by Ratio)",FK20,"")))))</f>
        <v/>
      </c>
      <c r="FL21" s="36" t="str">
        <f>IF(OR(FI7="Paid - Loss &amp; DCCE",FI7="Incurred - Loss &amp; DCCE"),"N/A",IF(FI8="Paid - DCCE Dollar",FL17,IF(FI8="Paid - DCCE (by Ratio)",FL18,IF(FI8="Incurred - DCCE Dollar",FL19,IF(FI8="Incurred - DCCE (by Ratio)",FL20,"")))))</f>
        <v/>
      </c>
      <c r="FM21" s="36" t="str">
        <f>IF(OR(FI7="Paid - Loss &amp; DCCE",FI7="Incurred - Loss &amp; DCCE"),"N/A",IF(FI8="Paid - DCCE Dollar",FM17,IF(FI8="Paid - DCCE (by Ratio)",FM18,IF(FI8="Incurred - DCCE Dollar",FM19,IF(FI8="Incurred - DCCE (by Ratio)",FM20,"")))))</f>
        <v/>
      </c>
      <c r="FN21" s="36" t="str">
        <f>IF(OR(FI7="Paid - Loss &amp; DCCE",FI7="Incurred - Loss &amp; DCCE"),"N/A",IF(FI8="Paid - DCCE Dollar",FN17,IF(FI8="Paid - DCCE (by Ratio)",FN18,IF(FI8="Incurred - DCCE Dollar",FN19,IF(FI8="Incurred - DCCE (by Ratio)",FN20,"")))))</f>
        <v/>
      </c>
      <c r="FO21" s="36" t="str">
        <f>IF(OR(FI7="Paid - Loss &amp; DCCE",FI7="Incurred - Loss &amp; DCCE"),"N/A",IF(FI8="Paid - DCCE Dollar",FO17,IF(FI8="Paid - DCCE (by Ratio)",FO18,IF(FI8="Incurred - DCCE Dollar",FO19,IF(FI8="Incurred - DCCE (by Ratio)",FO20,"")))))</f>
        <v/>
      </c>
      <c r="FP21" s="36" t="str">
        <f>IF(OR(FI7="Paid - Loss &amp; DCCE",FI7="Incurred - Loss &amp; DCCE"),"N/A",IF(FI8="Paid - DCCE Dollar",FP17,IF(FI8="Paid - DCCE (by Ratio)",FP18,IF(FI8="Incurred - DCCE Dollar",FP19,IF(FI8="Incurred - DCCE (by Ratio)",FP20,"")))))</f>
        <v/>
      </c>
      <c r="FQ21" s="36" t="str">
        <f>IF(OR(FI7="Paid - Loss &amp; DCCE",FI7="Incurred - Loss &amp; DCCE"),"N/A",IF(FI8="Paid - DCCE Dollar",FQ17,IF(FI8="Paid - DCCE (by Ratio)",FQ18,IF(FI8="Incurred - DCCE Dollar",FQ19,IF(FI8="Incurred - DCCE (by Ratio)",FQ20,"")))))</f>
        <v/>
      </c>
    </row>
    <row r="22" spans="2:201" ht="15" customHeight="1" x14ac:dyDescent="0.35">
      <c r="B22" s="95"/>
      <c r="C22" s="13"/>
      <c r="D22" s="34"/>
      <c r="E22" s="34"/>
      <c r="F22" s="34"/>
      <c r="G22" s="34"/>
      <c r="H22" s="34"/>
      <c r="I22" s="34"/>
      <c r="J22" s="34"/>
      <c r="K22" s="34"/>
      <c r="L22" s="34"/>
      <c r="M22" s="34"/>
      <c r="AP22" s="95"/>
      <c r="AQ22" s="13"/>
      <c r="AR22" s="34"/>
      <c r="AS22" s="34"/>
      <c r="AT22" s="34"/>
      <c r="AU22" s="34"/>
      <c r="AV22" s="34"/>
      <c r="AW22" s="34"/>
      <c r="AX22" s="34"/>
      <c r="AY22" s="34"/>
      <c r="AZ22" s="34"/>
      <c r="BA22" s="34"/>
      <c r="CD22" s="95"/>
      <c r="CE22" s="13"/>
      <c r="CF22" s="34"/>
      <c r="CG22" s="34"/>
      <c r="CH22" s="34"/>
      <c r="CI22" s="34"/>
      <c r="CJ22" s="34"/>
      <c r="CK22" s="34"/>
      <c r="CL22" s="34"/>
      <c r="CM22" s="34"/>
      <c r="CN22" s="34"/>
      <c r="CO22" s="34"/>
      <c r="DR22" s="95"/>
      <c r="DS22" s="13"/>
      <c r="DT22" s="34"/>
      <c r="DU22" s="34"/>
      <c r="DV22" s="34"/>
      <c r="DW22" s="34"/>
      <c r="DX22" s="34"/>
      <c r="DY22" s="34"/>
      <c r="DZ22" s="34"/>
      <c r="EA22" s="34"/>
      <c r="EB22" s="34"/>
      <c r="EC22" s="34"/>
      <c r="FF22" s="95"/>
      <c r="FG22" s="13"/>
      <c r="FH22" s="34"/>
      <c r="FI22" s="34"/>
      <c r="FJ22" s="34"/>
      <c r="FK22" s="34"/>
      <c r="FL22" s="34"/>
      <c r="FM22" s="34"/>
      <c r="FN22" s="34"/>
      <c r="FO22" s="34"/>
      <c r="FP22" s="34"/>
      <c r="FQ22" s="34"/>
    </row>
    <row r="23" spans="2:201" ht="15" customHeight="1" x14ac:dyDescent="0.35">
      <c r="B23" s="95"/>
      <c r="C23" s="13"/>
      <c r="D23" s="6" t="str">
        <f>$D$10</f>
        <v>Accident Year</v>
      </c>
      <c r="E23" s="38"/>
      <c r="F23" s="5"/>
      <c r="G23" s="6"/>
      <c r="H23" s="5"/>
      <c r="I23" s="5"/>
      <c r="J23" s="38"/>
      <c r="K23" s="5"/>
      <c r="L23" s="5"/>
      <c r="M23" s="5"/>
      <c r="AP23" s="95"/>
      <c r="AQ23" s="13"/>
      <c r="AR23" s="6" t="str">
        <f>$D$10</f>
        <v>Accident Year</v>
      </c>
      <c r="AS23" s="38"/>
      <c r="AT23" s="5"/>
      <c r="AU23" s="6"/>
      <c r="AV23" s="5"/>
      <c r="AW23" s="5"/>
      <c r="AX23" s="38"/>
      <c r="AY23" s="5"/>
      <c r="AZ23" s="5"/>
      <c r="BA23" s="5"/>
      <c r="CD23" s="95"/>
      <c r="CE23" s="13"/>
      <c r="CF23" s="6" t="str">
        <f>$D$10</f>
        <v>Accident Year</v>
      </c>
      <c r="CG23" s="38"/>
      <c r="CH23" s="5"/>
      <c r="CI23" s="6"/>
      <c r="CJ23" s="5"/>
      <c r="CK23" s="5"/>
      <c r="CL23" s="38"/>
      <c r="CM23" s="5"/>
      <c r="CN23" s="5"/>
      <c r="CO23" s="5"/>
      <c r="DR23" s="95"/>
      <c r="DS23" s="13"/>
      <c r="DT23" s="6" t="str">
        <f>$D$10</f>
        <v>Accident Year</v>
      </c>
      <c r="DU23" s="38"/>
      <c r="DV23" s="5"/>
      <c r="DW23" s="6"/>
      <c r="DX23" s="5"/>
      <c r="DY23" s="5"/>
      <c r="DZ23" s="38"/>
      <c r="EA23" s="5"/>
      <c r="EB23" s="5"/>
      <c r="EC23" s="5"/>
      <c r="FF23" s="95"/>
      <c r="FG23" s="13"/>
      <c r="FH23" s="6" t="str">
        <f>$D$10</f>
        <v>Accident Year</v>
      </c>
      <c r="FI23" s="38"/>
      <c r="FJ23" s="5"/>
      <c r="FK23" s="6"/>
      <c r="FL23" s="5"/>
      <c r="FM23" s="5"/>
      <c r="FN23" s="38"/>
      <c r="FO23" s="5"/>
      <c r="FP23" s="5"/>
      <c r="FQ23" s="5"/>
    </row>
    <row r="24" spans="2:201" ht="15" customHeight="1" x14ac:dyDescent="0.25">
      <c r="B24" s="149" t="s">
        <v>18</v>
      </c>
      <c r="C24" s="35"/>
      <c r="D24" s="11">
        <f>$D$11</f>
        <v>20143</v>
      </c>
      <c r="E24" s="11">
        <f>$E$11</f>
        <v>20153</v>
      </c>
      <c r="F24" s="11">
        <f>$F$11</f>
        <v>20163</v>
      </c>
      <c r="G24" s="11">
        <f>$G$11</f>
        <v>20173</v>
      </c>
      <c r="H24" s="11">
        <f>$H$11</f>
        <v>20183</v>
      </c>
      <c r="I24" s="11">
        <f>$I$11</f>
        <v>20193</v>
      </c>
      <c r="J24" s="11">
        <f>$J$11</f>
        <v>20203</v>
      </c>
      <c r="K24" s="11">
        <f>$K$11</f>
        <v>20213</v>
      </c>
      <c r="L24" s="11">
        <f>$L$11</f>
        <v>20223</v>
      </c>
      <c r="M24" s="11">
        <f>$M$11</f>
        <v>20233</v>
      </c>
      <c r="AP24" s="149" t="s">
        <v>18</v>
      </c>
      <c r="AQ24" s="35"/>
      <c r="AR24" s="11">
        <f>$D$11</f>
        <v>20143</v>
      </c>
      <c r="AS24" s="11">
        <f>$E$11</f>
        <v>20153</v>
      </c>
      <c r="AT24" s="11">
        <f>$F$11</f>
        <v>20163</v>
      </c>
      <c r="AU24" s="11">
        <f>$G$11</f>
        <v>20173</v>
      </c>
      <c r="AV24" s="11">
        <f>$H$11</f>
        <v>20183</v>
      </c>
      <c r="AW24" s="11">
        <f>$I$11</f>
        <v>20193</v>
      </c>
      <c r="AX24" s="11">
        <f>$J$11</f>
        <v>20203</v>
      </c>
      <c r="AY24" s="11">
        <f>$K$11</f>
        <v>20213</v>
      </c>
      <c r="AZ24" s="11">
        <f>$L$11</f>
        <v>20223</v>
      </c>
      <c r="BA24" s="11">
        <f>$M$11</f>
        <v>20233</v>
      </c>
      <c r="CD24" s="149" t="s">
        <v>18</v>
      </c>
      <c r="CE24" s="35"/>
      <c r="CF24" s="11">
        <f>$D$11</f>
        <v>20143</v>
      </c>
      <c r="CG24" s="11">
        <f>$E$11</f>
        <v>20153</v>
      </c>
      <c r="CH24" s="11">
        <f>$F$11</f>
        <v>20163</v>
      </c>
      <c r="CI24" s="11">
        <f>$G$11</f>
        <v>20173</v>
      </c>
      <c r="CJ24" s="11">
        <f>$H$11</f>
        <v>20183</v>
      </c>
      <c r="CK24" s="11">
        <f>$I$11</f>
        <v>20193</v>
      </c>
      <c r="CL24" s="11">
        <f>$J$11</f>
        <v>20203</v>
      </c>
      <c r="CM24" s="11">
        <f>$K$11</f>
        <v>20213</v>
      </c>
      <c r="CN24" s="11">
        <f>$L$11</f>
        <v>20223</v>
      </c>
      <c r="CO24" s="11">
        <f>$M$11</f>
        <v>20233</v>
      </c>
      <c r="DR24" s="149" t="s">
        <v>18</v>
      </c>
      <c r="DS24" s="35"/>
      <c r="DT24" s="11">
        <f>$D$11</f>
        <v>20143</v>
      </c>
      <c r="DU24" s="11">
        <f>$E$11</f>
        <v>20153</v>
      </c>
      <c r="DV24" s="11">
        <f>$F$11</f>
        <v>20163</v>
      </c>
      <c r="DW24" s="11">
        <f>$G$11</f>
        <v>20173</v>
      </c>
      <c r="DX24" s="11">
        <f>$H$11</f>
        <v>20183</v>
      </c>
      <c r="DY24" s="11">
        <f>$I$11</f>
        <v>20193</v>
      </c>
      <c r="DZ24" s="11">
        <f>$J$11</f>
        <v>20203</v>
      </c>
      <c r="EA24" s="11">
        <f>$K$11</f>
        <v>20213</v>
      </c>
      <c r="EB24" s="11">
        <f>$L$11</f>
        <v>20223</v>
      </c>
      <c r="EC24" s="11">
        <f>$M$11</f>
        <v>20233</v>
      </c>
      <c r="FF24" s="149" t="s">
        <v>18</v>
      </c>
      <c r="FG24" s="35"/>
      <c r="FH24" s="11">
        <f>$D$11</f>
        <v>20143</v>
      </c>
      <c r="FI24" s="11">
        <f>$E$11</f>
        <v>20153</v>
      </c>
      <c r="FJ24" s="11">
        <f>$F$11</f>
        <v>20163</v>
      </c>
      <c r="FK24" s="11">
        <f>$G$11</f>
        <v>20173</v>
      </c>
      <c r="FL24" s="11">
        <f>$H$11</f>
        <v>20183</v>
      </c>
      <c r="FM24" s="11">
        <f>$I$11</f>
        <v>20193</v>
      </c>
      <c r="FN24" s="11">
        <f>$J$11</f>
        <v>20203</v>
      </c>
      <c r="FO24" s="11">
        <f>$K$11</f>
        <v>20213</v>
      </c>
      <c r="FP24" s="11">
        <f>$L$11</f>
        <v>20223</v>
      </c>
      <c r="FQ24" s="11">
        <f>$M$11</f>
        <v>20233</v>
      </c>
    </row>
    <row r="25" spans="2:201" ht="15" customHeight="1" x14ac:dyDescent="0.25">
      <c r="B25" s="95" t="str">
        <f>IF(OR(E7="Paid - Loss &amp; DCCE",E7="Incurred - Loss &amp; DCCE"),"Loss &amp; DCCE","Loss")</f>
        <v>Loss</v>
      </c>
      <c r="C25" s="33"/>
      <c r="D25" s="37">
        <f>IF(AND(OR(E7="Paid - Loss &amp; DCCE",E7="Incurred - Loss &amp; DCCE"),AND(NOT(ISBLANK(E8)),E8&lt;&gt;"NA")),"ERROR",
IF(E7="Paid - Loss &amp; DCCE",IFERROR(INDEX(B1242:AL1249,1,MATCH(D11,B1235:AL1235,0))/INDEX(B1236:AL1241,1,MATCH(D11,B1235:AL1235,0)),1),
IF(E7="Paid - Pure Loss",IFERROR(INDEX(B1242:AL1249,2,MATCH(D11,B1235:AL1235,0))/INDEX(B1236:AL1241,2,MATCH(D11,B1235:AL1235,0)),1),
IF(E7="Incurred - Loss &amp; DCCE",IFERROR(INDEX(B1242:AL1249,5,MATCH(D11,B1235:AL1235,0))/INDEX(B1236:AL1241,4,MATCH(D11,B1235:AL1235,0)),1),
IF(E7="Incurred - Pure Loss",IFERROR(INDEX(B1242:AL1249,6,MATCH(D11,B1235:AL1235,0))/INDEX(B1236:AL1241,5,MATCH(D11,B1235:AL1235,0)),1),"")))))</f>
        <v>0.99999282461106975</v>
      </c>
      <c r="E25" s="37">
        <f>IF(AND(OR(E7="Paid - Loss &amp; DCCE",E7="Incurred - Loss &amp; DCCE"),AND(NOT(ISBLANK(E8)),E8&lt;&gt;"NA")),"ERROR",
IF(E7="Paid - Loss &amp; DCCE",IFERROR(INDEX(B1242:AL1249,1,MATCH(E11,B1235:AL1235,0))/INDEX(B1236:AL1241,1,MATCH(E11,B1235:AL1235,0)),1),
IF(E7="Paid - Pure Loss",IFERROR(INDEX(B1242:AL1249,2,MATCH(E11,B1235:AL1235,0))/INDEX(B1236:AL1241,2,MATCH(E11,B1235:AL1235,0)),1),
IF(E7="Incurred - Loss &amp; DCCE",IFERROR(INDEX(B1242:AL1249,5,MATCH(E11,B1235:AL1235,0))/INDEX(B1236:AL1241,4,MATCH(E11,B1235:AL1235,0)),1),
IF(E7="Incurred - Pure Loss",IFERROR(INDEX(B1242:AL1249,6,MATCH(E11,B1235:AL1235,0))/INDEX(B1236:AL1241,5,MATCH(E11,B1235:AL1235,0)),1),"")))))</f>
        <v>0.99996828225648471</v>
      </c>
      <c r="F25" s="37">
        <f>IF(AND(OR(E7="Paid - Loss &amp; DCCE",E7="Incurred - Loss &amp; DCCE"),AND(NOT(ISBLANK(E8)),E8&lt;&gt;"NA")),"ERROR",
IF(E7="Paid - Loss &amp; DCCE",IFERROR(INDEX(B1242:AL1249,1,MATCH(F11,B1235:AL1235,0))/INDEX(B1236:AL1241,1,MATCH(F11,B1235:AL1235,0)),1),
IF(E7="Paid - Pure Loss",IFERROR(INDEX(B1242:AL1249,2,MATCH(F11,B1235:AL1235,0))/INDEX(B1236:AL1241,2,MATCH(F11,B1235:AL1235,0)),1),
IF(E7="Incurred - Loss &amp; DCCE",IFERROR(INDEX(B1242:AL1249,5,MATCH(F11,B1235:AL1235,0))/INDEX(B1236:AL1241,4,MATCH(F11,B1235:AL1235,0)),1),
IF(E7="Incurred - Pure Loss",IFERROR(INDEX(B1242:AL1249,6,MATCH(F11,B1235:AL1235,0))/INDEX(B1236:AL1241,5,MATCH(F11,B1235:AL1235,0)),1),"")))))</f>
        <v>0.99997378754366517</v>
      </c>
      <c r="G25" s="37">
        <f>IF(AND(OR(E7="Paid - Loss &amp; DCCE",E7="Incurred - Loss &amp; DCCE"),AND(NOT(ISBLANK(E8)),E8&lt;&gt;"NA")),"ERROR",
IF(E7="Paid - Loss &amp; DCCE",IFERROR(INDEX(B1242:AL1249,1,MATCH(G11,B1235:AL1235,0))/INDEX(B1236:AL1241,1,MATCH(G11,B1235:AL1235,0)),1),
IF(E7="Paid - Pure Loss",IFERROR(INDEX(B1242:AL1249,2,MATCH(G11,B1235:AL1235,0))/INDEX(B1236:AL1241,2,MATCH(G11,B1235:AL1235,0)),1),
IF(E7="Incurred - Loss &amp; DCCE",IFERROR(INDEX(B1242:AL1249,5,MATCH(G11,B1235:AL1235,0))/INDEX(B1236:AL1241,4,MATCH(G11,B1235:AL1235,0)),1),
IF(E7="Incurred - Pure Loss",IFERROR(INDEX(B1242:AL1249,6,MATCH(G11,B1235:AL1235,0))/INDEX(B1236:AL1241,5,MATCH(G11,B1235:AL1235,0)),1),"")))))</f>
        <v>0.99997898066629098</v>
      </c>
      <c r="H25" s="37">
        <f>IF(AND(OR(E7="Paid - Loss &amp; DCCE",E7="Incurred - Loss &amp; DCCE"),AND(NOT(ISBLANK(E8)),E8&lt;&gt;"NA")),"ERROR",
IF(E7="Paid - Loss &amp; DCCE",IFERROR(INDEX(B1242:AL1249,1,MATCH(H11,B1235:AL1235,0))/INDEX(B1236:AL1241,1,MATCH(H11,B1235:AL1235,0)),1),
IF(E7="Paid - Pure Loss",IFERROR(INDEX(B1242:AL1249,2,MATCH(H11,B1235:AL1235,0))/INDEX(B1236:AL1241,2,MATCH(H11,B1235:AL1235,0)),1),
IF(E7="Incurred - Loss &amp; DCCE",IFERROR(INDEX(B1242:AL1249,5,MATCH(H11,B1235:AL1235,0))/INDEX(B1236:AL1241,4,MATCH(H11,B1235:AL1235,0)),1),
IF(E7="Incurred - Pure Loss",IFERROR(INDEX(B1242:AL1249,6,MATCH(H11,B1235:AL1235,0))/INDEX(B1236:AL1241,5,MATCH(H11,B1235:AL1235,0)),1),"")))))</f>
        <v>0.99998671063358979</v>
      </c>
      <c r="I25" s="37">
        <f>IF(AND(OR(E7="Paid - Loss &amp; DCCE",E7="Incurred - Loss &amp; DCCE"),AND(NOT(ISBLANK(E8)),E8&lt;&gt;"NA")),"ERROR",
IF(E7="Paid - Loss &amp; DCCE",IFERROR(INDEX(B1242:AL1249,1,MATCH(I11,B1235:AL1235,0))/INDEX(B1236:AL1241,1,MATCH(I11,B1235:AL1235,0)),1),
IF(E7="Paid - Pure Loss",IFERROR(INDEX(B1242:AL1249,2,MATCH(I11,B1235:AL1235,0))/INDEX(B1236:AL1241,2,MATCH(I11,B1235:AL1235,0)),1),
IF(E7="Incurred - Loss &amp; DCCE",IFERROR(INDEX(B1242:AL1249,5,MATCH(I11,B1235:AL1235,0))/INDEX(B1236:AL1241,4,MATCH(I11,B1235:AL1235,0)),1),
IF(E7="Incurred - Pure Loss",IFERROR(INDEX(B1242:AL1249,6,MATCH(I11,B1235:AL1235,0))/INDEX(B1236:AL1241,5,MATCH(I11,B1235:AL1235,0)),1),"")))))</f>
        <v>1.0000101937853416</v>
      </c>
      <c r="J25" s="37">
        <f>IF(AND(OR(E7="Paid - Loss &amp; DCCE",E7="Incurred - Loss &amp; DCCE"),AND(NOT(ISBLANK(E8)),E8&lt;&gt;"NA")),"ERROR",
IF(E7="Paid - Loss &amp; DCCE",IFERROR(INDEX(B1242:AL1249,1,MATCH(J11,B1235:AL1235,0))/INDEX(B1236:AL1241,1,MATCH(J11,B1235:AL1235,0)),1),
IF(E7="Paid - Pure Loss",IFERROR(INDEX(B1242:AL1249,2,MATCH(J11,B1235:AL1235,0))/INDEX(B1236:AL1241,2,MATCH(J11,B1235:AL1235,0)),1),
IF(E7="Incurred - Loss &amp; DCCE",IFERROR(INDEX(B1242:AL1249,5,MATCH(J11,B1235:AL1235,0))/INDEX(B1236:AL1241,4,MATCH(J11,B1235:AL1235,0)),1),
IF(E7="Incurred - Pure Loss",IFERROR(INDEX(B1242:AL1249,6,MATCH(J11,B1235:AL1235,0))/INDEX(B1236:AL1241,5,MATCH(J11,B1235:AL1235,0)),1),"")))))</f>
        <v>1.0001477784131807</v>
      </c>
      <c r="K25" s="37">
        <f>IF(AND(OR(E7="Paid - Loss &amp; DCCE",E7="Incurred - Loss &amp; DCCE"),AND(NOT(ISBLANK(E8)),E8&lt;&gt;"NA")),"ERROR",
IF(E7="Paid - Loss &amp; DCCE",IFERROR(INDEX(B1242:AL1249,1,MATCH(K11,B1235:AL1235,0))/INDEX(B1236:AL1241,1,MATCH(K11,B1235:AL1235,0)),1),
IF(E7="Paid - Pure Loss",IFERROR(INDEX(B1242:AL1249,2,MATCH(K11,B1235:AL1235,0))/INDEX(B1236:AL1241,2,MATCH(K11,B1235:AL1235,0)),1),
IF(E7="Incurred - Loss &amp; DCCE",IFERROR(INDEX(B1242:AL1249,5,MATCH(K11,B1235:AL1235,0))/INDEX(B1236:AL1241,4,MATCH(K11,B1235:AL1235,0)),1),
IF(E7="Incurred - Pure Loss",IFERROR(INDEX(B1242:AL1249,6,MATCH(K11,B1235:AL1235,0))/INDEX(B1236:AL1241,5,MATCH(K11,B1235:AL1235,0)),1),"")))))</f>
        <v>1.0004503860761191</v>
      </c>
      <c r="L25" s="37">
        <f>IF(AND(OR(E7="Paid - Loss &amp; DCCE",E7="Incurred - Loss &amp; DCCE"),AND(NOT(ISBLANK(E8)),E8&lt;&gt;"NA")),"ERROR",
IF(E7="Paid - Loss &amp; DCCE",IFERROR(INDEX(B1242:AL1249,1,MATCH(L11,B1235:AL1235,0))/INDEX(B1236:AL1241,1,MATCH(L11,B1235:AL1235,0)),1),
IF(E7="Paid - Pure Loss",IFERROR(INDEX(B1242:AL1249,2,MATCH(L11,B1235:AL1235,0))/INDEX(B1236:AL1241,2,MATCH(L11,B1235:AL1235,0)),1),
IF(E7="Incurred - Loss &amp; DCCE",IFERROR(INDEX(B1242:AL1249,5,MATCH(L11,B1235:AL1235,0))/INDEX(B1236:AL1241,4,MATCH(L11,B1235:AL1235,0)),1),
IF(E7="Incurred - Pure Loss",IFERROR(INDEX(B1242:AL1249,6,MATCH(L11,B1235:AL1235,0))/INDEX(B1236:AL1241,5,MATCH(L11,B1235:AL1235,0)),1),"")))))</f>
        <v>1.0003723624258507</v>
      </c>
      <c r="M25" s="37">
        <f>IF(AND(OR(E7="Paid - Loss &amp; DCCE",E7="Incurred - Loss &amp; DCCE"),AND(NOT(ISBLANK(E8)),E8&lt;&gt;"NA")),"ERROR",
IF(E7="Paid - Loss &amp; DCCE",IFERROR(INDEX(B1242:AL1249,1,MATCH(M11,B1235:AL1235,0))/INDEX(B1236:AL1241,1,MATCH(M11,B1235:AL1235,0)),1),
IF(E7="Paid - Pure Loss",IFERROR(INDEX(B1242:AL1249,2,MATCH(M11,B1235:AL1235,0))/INDEX(B1236:AL1241,2,MATCH(M11,B1235:AL1235,0)),1),
IF(E7="Incurred - Loss &amp; DCCE",IFERROR(INDEX(B1242:AL1249,5,MATCH(M11,B1235:AL1235,0))/INDEX(B1236:AL1241,4,MATCH(M11,B1235:AL1235,0)),1),
IF(E7="Incurred - Pure Loss",IFERROR(INDEX(B1242:AL1249,6,MATCH(M11,B1235:AL1235,0))/INDEX(B1236:AL1241,5,MATCH(M11,B1235:AL1235,0)),1),"")))))</f>
        <v>1.0258233341981087</v>
      </c>
      <c r="AP25" s="95" t="str">
        <f>IF(OR(AS7="Paid - Loss &amp; DCCE",AS7="Incurred - Loss &amp; DCCE"),"Loss &amp; DCCE","Loss")</f>
        <v>Loss</v>
      </c>
      <c r="AQ25" s="33"/>
      <c r="AR25" s="37">
        <f>IF(AND(OR(AS7="Paid - Loss &amp; DCCE",AS7="Incurred - Loss &amp; DCCE"),AND(NOT(ISBLANK(AS8)),AS8&lt;&gt;"NA")),"ERROR",
IF(AS7="Paid - Loss &amp; DCCE",IFERROR(INDEX(AP1242:BZ1249,1,MATCH(AR11,AP1235:BZ1235,0))/INDEX(AP1236:BZ1241,1,MATCH(AR11,AP1235:BZ1235,0)),1),
IF(AS7="Paid - Pure Loss",IFERROR(INDEX(AP1242:BZ1249,2,MATCH(AR11,AP1235:BZ1235,0))/INDEX(AP1236:BZ1241,2,MATCH(AR11,AP1235:BZ1235,0)),1),
IF(AS7="Incurred - Loss &amp; DCCE",IFERROR(INDEX(AP1242:BZ1249,5,MATCH(AR11,AP1235:BZ1235,0))/INDEX(AP1236:BZ1241,4,MATCH(AR11,AP1235:BZ1235,0)),1),
IF(AS7="Incurred - Pure Loss",IFERROR(INDEX(AP1242:BZ1249,6,MATCH(AR11,AP1235:BZ1235,0))/INDEX(AP1236:BZ1241,5,MATCH(AR11,AP1235:BZ1235,0)),1),"")))))</f>
        <v>1</v>
      </c>
      <c r="AS25" s="37">
        <f>IF(AND(OR(AS7="Paid - Loss &amp; DCCE",AS7="Incurred - Loss &amp; DCCE"),AND(NOT(ISBLANK(AS8)),AS8&lt;&gt;"NA")),"ERROR",
IF(AS7="Paid - Loss &amp; DCCE",IFERROR(INDEX(AP1242:BZ1249,1,MATCH(AS11,AP1235:BZ1235,0))/INDEX(AP1236:BZ1241,1,MATCH(AS11,AP1235:BZ1235,0)),1),
IF(AS7="Paid - Pure Loss",IFERROR(INDEX(AP1242:BZ1249,2,MATCH(AS11,AP1235:BZ1235,0))/INDEX(AP1236:BZ1241,2,MATCH(AS11,AP1235:BZ1235,0)),1),
IF(AS7="Incurred - Loss &amp; DCCE",IFERROR(INDEX(AP1242:BZ1249,5,MATCH(AS11,AP1235:BZ1235,0))/INDEX(AP1236:BZ1241,4,MATCH(AS11,AP1235:BZ1235,0)),1),
IF(AS7="Incurred - Pure Loss",IFERROR(INDEX(AP1242:BZ1249,6,MATCH(AS11,AP1235:BZ1235,0))/INDEX(AP1236:BZ1241,5,MATCH(AS11,AP1235:BZ1235,0)),1),"")))))</f>
        <v>1</v>
      </c>
      <c r="AT25" s="37">
        <f>IF(AND(OR(AS7="Paid - Loss &amp; DCCE",AS7="Incurred - Loss &amp; DCCE"),AND(NOT(ISBLANK(AS8)),AS8&lt;&gt;"NA")),"ERROR",
IF(AS7="Paid - Loss &amp; DCCE",IFERROR(INDEX(AP1242:BZ1249,1,MATCH(AT11,AP1235:BZ1235,0))/INDEX(AP1236:BZ1241,1,MATCH(AT11,AP1235:BZ1235,0)),1),
IF(AS7="Paid - Pure Loss",IFERROR(INDEX(AP1242:BZ1249,2,MATCH(AT11,AP1235:BZ1235,0))/INDEX(AP1236:BZ1241,2,MATCH(AT11,AP1235:BZ1235,0)),1),
IF(AS7="Incurred - Loss &amp; DCCE",IFERROR(INDEX(AP1242:BZ1249,5,MATCH(AT11,AP1235:BZ1235,0))/INDEX(AP1236:BZ1241,4,MATCH(AT11,AP1235:BZ1235,0)),1),
IF(AS7="Incurred - Pure Loss",IFERROR(INDEX(AP1242:BZ1249,6,MATCH(AT11,AP1235:BZ1235,0))/INDEX(AP1236:BZ1241,5,MATCH(AT11,AP1235:BZ1235,0)),1),"")))))</f>
        <v>1</v>
      </c>
      <c r="AU25" s="37">
        <f>IF(AND(OR(AS7="Paid - Loss &amp; DCCE",AS7="Incurred - Loss &amp; DCCE"),AND(NOT(ISBLANK(AS8)),AS8&lt;&gt;"NA")),"ERROR",
IF(AS7="Paid - Loss &amp; DCCE",IFERROR(INDEX(AP1242:BZ1249,1,MATCH(AU11,AP1235:BZ1235,0))/INDEX(AP1236:BZ1241,1,MATCH(AU11,AP1235:BZ1235,0)),1),
IF(AS7="Paid - Pure Loss",IFERROR(INDEX(AP1242:BZ1249,2,MATCH(AU11,AP1235:BZ1235,0))/INDEX(AP1236:BZ1241,2,MATCH(AU11,AP1235:BZ1235,0)),1),
IF(AS7="Incurred - Loss &amp; DCCE",IFERROR(INDEX(AP1242:BZ1249,5,MATCH(AU11,AP1235:BZ1235,0))/INDEX(AP1236:BZ1241,4,MATCH(AU11,AP1235:BZ1235,0)),1),
IF(AS7="Incurred - Pure Loss",IFERROR(INDEX(AP1242:BZ1249,6,MATCH(AU11,AP1235:BZ1235,0))/INDEX(AP1236:BZ1241,5,MATCH(AU11,AP1235:BZ1235,0)),1),"")))))</f>
        <v>1</v>
      </c>
      <c r="AV25" s="37">
        <f>IF(AND(OR(AS7="Paid - Loss &amp; DCCE",AS7="Incurred - Loss &amp; DCCE"),AND(NOT(ISBLANK(AS8)),AS8&lt;&gt;"NA")),"ERROR",
IF(AS7="Paid - Loss &amp; DCCE",IFERROR(INDEX(AP1242:BZ1249,1,MATCH(AV11,AP1235:BZ1235,0))/INDEX(AP1236:BZ1241,1,MATCH(AV11,AP1235:BZ1235,0)),1),
IF(AS7="Paid - Pure Loss",IFERROR(INDEX(AP1242:BZ1249,2,MATCH(AV11,AP1235:BZ1235,0))/INDEX(AP1236:BZ1241,2,MATCH(AV11,AP1235:BZ1235,0)),1),
IF(AS7="Incurred - Loss &amp; DCCE",IFERROR(INDEX(AP1242:BZ1249,5,MATCH(AV11,AP1235:BZ1235,0))/INDEX(AP1236:BZ1241,4,MATCH(AV11,AP1235:BZ1235,0)),1),
IF(AS7="Incurred - Pure Loss",IFERROR(INDEX(AP1242:BZ1249,6,MATCH(AV11,AP1235:BZ1235,0))/INDEX(AP1236:BZ1241,5,MATCH(AV11,AP1235:BZ1235,0)),1),"")))))</f>
        <v>1</v>
      </c>
      <c r="AW25" s="37">
        <f>IF(AND(OR(AS7="Paid - Loss &amp; DCCE",AS7="Incurred - Loss &amp; DCCE"),AND(NOT(ISBLANK(AS8)),AS8&lt;&gt;"NA")),"ERROR",
IF(AS7="Paid - Loss &amp; DCCE",IFERROR(INDEX(AP1242:BZ1249,1,MATCH(AW11,AP1235:BZ1235,0))/INDEX(AP1236:BZ1241,1,MATCH(AW11,AP1235:BZ1235,0)),1),
IF(AS7="Paid - Pure Loss",IFERROR(INDEX(AP1242:BZ1249,2,MATCH(AW11,AP1235:BZ1235,0))/INDEX(AP1236:BZ1241,2,MATCH(AW11,AP1235:BZ1235,0)),1),
IF(AS7="Incurred - Loss &amp; DCCE",IFERROR(INDEX(AP1242:BZ1249,5,MATCH(AW11,AP1235:BZ1235,0))/INDEX(AP1236:BZ1241,4,MATCH(AW11,AP1235:BZ1235,0)),1),
IF(AS7="Incurred - Pure Loss",IFERROR(INDEX(AP1242:BZ1249,6,MATCH(AW11,AP1235:BZ1235,0))/INDEX(AP1236:BZ1241,5,MATCH(AW11,AP1235:BZ1235,0)),1),"")))))</f>
        <v>1</v>
      </c>
      <c r="AX25" s="37">
        <f>IF(AND(OR(AS7="Paid - Loss &amp; DCCE",AS7="Incurred - Loss &amp; DCCE"),AND(NOT(ISBLANK(AS8)),AS8&lt;&gt;"NA")),"ERROR",
IF(AS7="Paid - Loss &amp; DCCE",IFERROR(INDEX(AP1242:BZ1249,1,MATCH(AX11,AP1235:BZ1235,0))/INDEX(AP1236:BZ1241,1,MATCH(AX11,AP1235:BZ1235,0)),1),
IF(AS7="Paid - Pure Loss",IFERROR(INDEX(AP1242:BZ1249,2,MATCH(AX11,AP1235:BZ1235,0))/INDEX(AP1236:BZ1241,2,MATCH(AX11,AP1235:BZ1235,0)),1),
IF(AS7="Incurred - Loss &amp; DCCE",IFERROR(INDEX(AP1242:BZ1249,5,MATCH(AX11,AP1235:BZ1235,0))/INDEX(AP1236:BZ1241,4,MATCH(AX11,AP1235:BZ1235,0)),1),
IF(AS7="Incurred - Pure Loss",IFERROR(INDEX(AP1242:BZ1249,6,MATCH(AX11,AP1235:BZ1235,0))/INDEX(AP1236:BZ1241,5,MATCH(AX11,AP1235:BZ1235,0)),1),"")))))</f>
        <v>1</v>
      </c>
      <c r="AY25" s="37">
        <f>IF(AND(OR(AS7="Paid - Loss &amp; DCCE",AS7="Incurred - Loss &amp; DCCE"),AND(NOT(ISBLANK(AS8)),AS8&lt;&gt;"NA")),"ERROR",
IF(AS7="Paid - Loss &amp; DCCE",IFERROR(INDEX(AP1242:BZ1249,1,MATCH(AY11,AP1235:BZ1235,0))/INDEX(AP1236:BZ1241,1,MATCH(AY11,AP1235:BZ1235,0)),1),
IF(AS7="Paid - Pure Loss",IFERROR(INDEX(AP1242:BZ1249,2,MATCH(AY11,AP1235:BZ1235,0))/INDEX(AP1236:BZ1241,2,MATCH(AY11,AP1235:BZ1235,0)),1),
IF(AS7="Incurred - Loss &amp; DCCE",IFERROR(INDEX(AP1242:BZ1249,5,MATCH(AY11,AP1235:BZ1235,0))/INDEX(AP1236:BZ1241,4,MATCH(AY11,AP1235:BZ1235,0)),1),
IF(AS7="Incurred - Pure Loss",IFERROR(INDEX(AP1242:BZ1249,6,MATCH(AY11,AP1235:BZ1235,0))/INDEX(AP1236:BZ1241,5,MATCH(AY11,AP1235:BZ1235,0)),1),"")))))</f>
        <v>1.0051171452582188</v>
      </c>
      <c r="AZ25" s="37">
        <f>IF(AND(OR(AS7="Paid - Loss &amp; DCCE",AS7="Incurred - Loss &amp; DCCE"),AND(NOT(ISBLANK(AS8)),AS8&lt;&gt;"NA")),"ERROR",
IF(AS7="Paid - Loss &amp; DCCE",IFERROR(INDEX(AP1242:BZ1249,1,MATCH(AZ11,AP1235:BZ1235,0))/INDEX(AP1236:BZ1241,1,MATCH(AZ11,AP1235:BZ1235,0)),1),
IF(AS7="Paid - Pure Loss",IFERROR(INDEX(AP1242:BZ1249,2,MATCH(AZ11,AP1235:BZ1235,0))/INDEX(AP1236:BZ1241,2,MATCH(AZ11,AP1235:BZ1235,0)),1),
IF(AS7="Incurred - Loss &amp; DCCE",IFERROR(INDEX(AP1242:BZ1249,5,MATCH(AZ11,AP1235:BZ1235,0))/INDEX(AP1236:BZ1241,4,MATCH(AZ11,AP1235:BZ1235,0)),1),
IF(AS7="Incurred - Pure Loss",IFERROR(INDEX(AP1242:BZ1249,6,MATCH(AZ11,AP1235:BZ1235,0))/INDEX(AP1236:BZ1241,5,MATCH(AZ11,AP1235:BZ1235,0)),1),"")))))</f>
        <v>1.0118944645824914</v>
      </c>
      <c r="BA25" s="37">
        <f>IF(AND(OR(AS7="Paid - Loss &amp; DCCE",AS7="Incurred - Loss &amp; DCCE"),AND(NOT(ISBLANK(AS8)),AS8&lt;&gt;"NA")),"ERROR",
IF(AS7="Paid - Loss &amp; DCCE",IFERROR(INDEX(AP1242:BZ1249,1,MATCH(BA11,AP1235:BZ1235,0))/INDEX(AP1236:BZ1241,1,MATCH(BA11,AP1235:BZ1235,0)),1),
IF(AS7="Paid - Pure Loss",IFERROR(INDEX(AP1242:BZ1249,2,MATCH(BA11,AP1235:BZ1235,0))/INDEX(AP1236:BZ1241,2,MATCH(BA11,AP1235:BZ1235,0)),1),
IF(AS7="Incurred - Loss &amp; DCCE",IFERROR(INDEX(AP1242:BZ1249,5,MATCH(BA11,AP1235:BZ1235,0))/INDEX(AP1236:BZ1241,4,MATCH(BA11,AP1235:BZ1235,0)),1),
IF(AS7="Incurred - Pure Loss",IFERROR(INDEX(AP1242:BZ1249,6,MATCH(BA11,AP1235:BZ1235,0))/INDEX(AP1236:BZ1241,5,MATCH(BA11,AP1235:BZ1235,0)),1),"")))))</f>
        <v>1.258189059103767</v>
      </c>
      <c r="CD25" s="95" t="str">
        <f>IF(OR(CG7="Paid - Loss &amp; DCCE",CG7="Incurred - Loss &amp; DCCE"),"Loss &amp; DCCE","Loss")</f>
        <v>Loss</v>
      </c>
      <c r="CE25" s="33"/>
      <c r="CF25" s="37" t="str">
        <f>IF(AND(OR(CG7="Paid - Loss &amp; DCCE",CG7="Incurred - Loss &amp; DCCE"),AND(NOT(ISBLANK(CG8)),CG8&lt;&gt;"NA")),"ERROR",
IF(CG7="Paid - Loss &amp; DCCE",IFERROR(INDEX(CD1242:DN1249,1,MATCH(CF11,CD1235:DN1235,0))/INDEX(CD1236:DN1241,1,MATCH(CF11,CD1235:DN1235,0)),1),
IF(CG7="Paid - Pure Loss",IFERROR(INDEX(CD1242:DN1249,2,MATCH(CF11,CD1235:DN1235,0))/INDEX(CD1236:DN1241,2,MATCH(CF11,CD1235:DN1235,0)),1),
IF(CG7="Incurred - Loss &amp; DCCE",IFERROR(INDEX(CD1242:DN1249,5,MATCH(CF11,CD1235:DN1235,0))/INDEX(CD1236:DN1241,4,MATCH(CF11,CD1235:DN1235,0)),1),
IF(CG7="Incurred - Pure Loss",IFERROR(INDEX(CD1242:DN1249,6,MATCH(CF11,CD1235:DN1235,0))/INDEX(CD1236:DN1241,5,MATCH(CF11,CD1235:DN1235,0)),1),"")))))</f>
        <v/>
      </c>
      <c r="CG25" s="37" t="str">
        <f>IF(AND(OR(CG7="Paid - Loss &amp; DCCE",CG7="Incurred - Loss &amp; DCCE"),AND(NOT(ISBLANK(CG8)),CG8&lt;&gt;"NA")),"ERROR",
IF(CG7="Paid - Loss &amp; DCCE",IFERROR(INDEX(CD1242:DN1249,1,MATCH(CG11,CD1235:DN1235,0))/INDEX(CD1236:DN1241,1,MATCH(CG11,CD1235:DN1235,0)),1),
IF(CG7="Paid - Pure Loss",IFERROR(INDEX(CD1242:DN1249,2,MATCH(CG11,CD1235:DN1235,0))/INDEX(CD1236:DN1241,2,MATCH(CG11,CD1235:DN1235,0)),1),
IF(CG7="Incurred - Loss &amp; DCCE",IFERROR(INDEX(CD1242:DN1249,5,MATCH(CG11,CD1235:DN1235,0))/INDEX(CD1236:DN1241,4,MATCH(CG11,CD1235:DN1235,0)),1),
IF(CG7="Incurred - Pure Loss",IFERROR(INDEX(CD1242:DN1249,6,MATCH(CG11,CD1235:DN1235,0))/INDEX(CD1236:DN1241,5,MATCH(CG11,CD1235:DN1235,0)),1),"")))))</f>
        <v/>
      </c>
      <c r="CH25" s="37" t="str">
        <f>IF(AND(OR(CG7="Paid - Loss &amp; DCCE",CG7="Incurred - Loss &amp; DCCE"),AND(NOT(ISBLANK(CG8)),CG8&lt;&gt;"NA")),"ERROR",
IF(CG7="Paid - Loss &amp; DCCE",IFERROR(INDEX(CD1242:DN1249,1,MATCH(CH11,CD1235:DN1235,0))/INDEX(CD1236:DN1241,1,MATCH(CH11,CD1235:DN1235,0)),1),
IF(CG7="Paid - Pure Loss",IFERROR(INDEX(CD1242:DN1249,2,MATCH(CH11,CD1235:DN1235,0))/INDEX(CD1236:DN1241,2,MATCH(CH11,CD1235:DN1235,0)),1),
IF(CG7="Incurred - Loss &amp; DCCE",IFERROR(INDEX(CD1242:DN1249,5,MATCH(CH11,CD1235:DN1235,0))/INDEX(CD1236:DN1241,4,MATCH(CH11,CD1235:DN1235,0)),1),
IF(CG7="Incurred - Pure Loss",IFERROR(INDEX(CD1242:DN1249,6,MATCH(CH11,CD1235:DN1235,0))/INDEX(CD1236:DN1241,5,MATCH(CH11,CD1235:DN1235,0)),1),"")))))</f>
        <v/>
      </c>
      <c r="CI25" s="37" t="str">
        <f>IF(AND(OR(CG7="Paid - Loss &amp; DCCE",CG7="Incurred - Loss &amp; DCCE"),AND(NOT(ISBLANK(CG8)),CG8&lt;&gt;"NA")),"ERROR",
IF(CG7="Paid - Loss &amp; DCCE",IFERROR(INDEX(CD1242:DN1249,1,MATCH(CI11,CD1235:DN1235,0))/INDEX(CD1236:DN1241,1,MATCH(CI11,CD1235:DN1235,0)),1),
IF(CG7="Paid - Pure Loss",IFERROR(INDEX(CD1242:DN1249,2,MATCH(CI11,CD1235:DN1235,0))/INDEX(CD1236:DN1241,2,MATCH(CI11,CD1235:DN1235,0)),1),
IF(CG7="Incurred - Loss &amp; DCCE",IFERROR(INDEX(CD1242:DN1249,5,MATCH(CI11,CD1235:DN1235,0))/INDEX(CD1236:DN1241,4,MATCH(CI11,CD1235:DN1235,0)),1),
IF(CG7="Incurred - Pure Loss",IFERROR(INDEX(CD1242:DN1249,6,MATCH(CI11,CD1235:DN1235,0))/INDEX(CD1236:DN1241,5,MATCH(CI11,CD1235:DN1235,0)),1),"")))))</f>
        <v/>
      </c>
      <c r="CJ25" s="37" t="str">
        <f>IF(AND(OR(CG7="Paid - Loss &amp; DCCE",CG7="Incurred - Loss &amp; DCCE"),AND(NOT(ISBLANK(CG8)),CG8&lt;&gt;"NA")),"ERROR",
IF(CG7="Paid - Loss &amp; DCCE",IFERROR(INDEX(CD1242:DN1249,1,MATCH(CJ11,CD1235:DN1235,0))/INDEX(CD1236:DN1241,1,MATCH(CJ11,CD1235:DN1235,0)),1),
IF(CG7="Paid - Pure Loss",IFERROR(INDEX(CD1242:DN1249,2,MATCH(CJ11,CD1235:DN1235,0))/INDEX(CD1236:DN1241,2,MATCH(CJ11,CD1235:DN1235,0)),1),
IF(CG7="Incurred - Loss &amp; DCCE",IFERROR(INDEX(CD1242:DN1249,5,MATCH(CJ11,CD1235:DN1235,0))/INDEX(CD1236:DN1241,4,MATCH(CJ11,CD1235:DN1235,0)),1),
IF(CG7="Incurred - Pure Loss",IFERROR(INDEX(CD1242:DN1249,6,MATCH(CJ11,CD1235:DN1235,0))/INDEX(CD1236:DN1241,5,MATCH(CJ11,CD1235:DN1235,0)),1),"")))))</f>
        <v/>
      </c>
      <c r="CK25" s="37" t="str">
        <f>IF(AND(OR(CG7="Paid - Loss &amp; DCCE",CG7="Incurred - Loss &amp; DCCE"),AND(NOT(ISBLANK(CG8)),CG8&lt;&gt;"NA")),"ERROR",
IF(CG7="Paid - Loss &amp; DCCE",IFERROR(INDEX(CD1242:DN1249,1,MATCH(CK11,CD1235:DN1235,0))/INDEX(CD1236:DN1241,1,MATCH(CK11,CD1235:DN1235,0)),1),
IF(CG7="Paid - Pure Loss",IFERROR(INDEX(CD1242:DN1249,2,MATCH(CK11,CD1235:DN1235,0))/INDEX(CD1236:DN1241,2,MATCH(CK11,CD1235:DN1235,0)),1),
IF(CG7="Incurred - Loss &amp; DCCE",IFERROR(INDEX(CD1242:DN1249,5,MATCH(CK11,CD1235:DN1235,0))/INDEX(CD1236:DN1241,4,MATCH(CK11,CD1235:DN1235,0)),1),
IF(CG7="Incurred - Pure Loss",IFERROR(INDEX(CD1242:DN1249,6,MATCH(CK11,CD1235:DN1235,0))/INDEX(CD1236:DN1241,5,MATCH(CK11,CD1235:DN1235,0)),1),"")))))</f>
        <v/>
      </c>
      <c r="CL25" s="37" t="str">
        <f>IF(AND(OR(CG7="Paid - Loss &amp; DCCE",CG7="Incurred - Loss &amp; DCCE"),AND(NOT(ISBLANK(CG8)),CG8&lt;&gt;"NA")),"ERROR",
IF(CG7="Paid - Loss &amp; DCCE",IFERROR(INDEX(CD1242:DN1249,1,MATCH(CL11,CD1235:DN1235,0))/INDEX(CD1236:DN1241,1,MATCH(CL11,CD1235:DN1235,0)),1),
IF(CG7="Paid - Pure Loss",IFERROR(INDEX(CD1242:DN1249,2,MATCH(CL11,CD1235:DN1235,0))/INDEX(CD1236:DN1241,2,MATCH(CL11,CD1235:DN1235,0)),1),
IF(CG7="Incurred - Loss &amp; DCCE",IFERROR(INDEX(CD1242:DN1249,5,MATCH(CL11,CD1235:DN1235,0))/INDEX(CD1236:DN1241,4,MATCH(CL11,CD1235:DN1235,0)),1),
IF(CG7="Incurred - Pure Loss",IFERROR(INDEX(CD1242:DN1249,6,MATCH(CL11,CD1235:DN1235,0))/INDEX(CD1236:DN1241,5,MATCH(CL11,CD1235:DN1235,0)),1),"")))))</f>
        <v/>
      </c>
      <c r="CM25" s="37" t="str">
        <f>IF(AND(OR(CG7="Paid - Loss &amp; DCCE",CG7="Incurred - Loss &amp; DCCE"),AND(NOT(ISBLANK(CG8)),CG8&lt;&gt;"NA")),"ERROR",
IF(CG7="Paid - Loss &amp; DCCE",IFERROR(INDEX(CD1242:DN1249,1,MATCH(CM11,CD1235:DN1235,0))/INDEX(CD1236:DN1241,1,MATCH(CM11,CD1235:DN1235,0)),1),
IF(CG7="Paid - Pure Loss",IFERROR(INDEX(CD1242:DN1249,2,MATCH(CM11,CD1235:DN1235,0))/INDEX(CD1236:DN1241,2,MATCH(CM11,CD1235:DN1235,0)),1),
IF(CG7="Incurred - Loss &amp; DCCE",IFERROR(INDEX(CD1242:DN1249,5,MATCH(CM11,CD1235:DN1235,0))/INDEX(CD1236:DN1241,4,MATCH(CM11,CD1235:DN1235,0)),1),
IF(CG7="Incurred - Pure Loss",IFERROR(INDEX(CD1242:DN1249,6,MATCH(CM11,CD1235:DN1235,0))/INDEX(CD1236:DN1241,5,MATCH(CM11,CD1235:DN1235,0)),1),"")))))</f>
        <v/>
      </c>
      <c r="CN25" s="37" t="str">
        <f>IF(AND(OR(CG7="Paid - Loss &amp; DCCE",CG7="Incurred - Loss &amp; DCCE"),AND(NOT(ISBLANK(CG8)),CG8&lt;&gt;"NA")),"ERROR",
IF(CG7="Paid - Loss &amp; DCCE",IFERROR(INDEX(CD1242:DN1249,1,MATCH(CN11,CD1235:DN1235,0))/INDEX(CD1236:DN1241,1,MATCH(CN11,CD1235:DN1235,0)),1),
IF(CG7="Paid - Pure Loss",IFERROR(INDEX(CD1242:DN1249,2,MATCH(CN11,CD1235:DN1235,0))/INDEX(CD1236:DN1241,2,MATCH(CN11,CD1235:DN1235,0)),1),
IF(CG7="Incurred - Loss &amp; DCCE",IFERROR(INDEX(CD1242:DN1249,5,MATCH(CN11,CD1235:DN1235,0))/INDEX(CD1236:DN1241,4,MATCH(CN11,CD1235:DN1235,0)),1),
IF(CG7="Incurred - Pure Loss",IFERROR(INDEX(CD1242:DN1249,6,MATCH(CN11,CD1235:DN1235,0))/INDEX(CD1236:DN1241,5,MATCH(CN11,CD1235:DN1235,0)),1),"")))))</f>
        <v/>
      </c>
      <c r="CO25" s="37" t="str">
        <f>IF(AND(OR(CG7="Paid - Loss &amp; DCCE",CG7="Incurred - Loss &amp; DCCE"),AND(NOT(ISBLANK(CG8)),CG8&lt;&gt;"NA")),"ERROR",
IF(CG7="Paid - Loss &amp; DCCE",IFERROR(INDEX(CD1242:DN1249,1,MATCH(CO11,CD1235:DN1235,0))/INDEX(CD1236:DN1241,1,MATCH(CO11,CD1235:DN1235,0)),1),
IF(CG7="Paid - Pure Loss",IFERROR(INDEX(CD1242:DN1249,2,MATCH(CO11,CD1235:DN1235,0))/INDEX(CD1236:DN1241,2,MATCH(CO11,CD1235:DN1235,0)),1),
IF(CG7="Incurred - Loss &amp; DCCE",IFERROR(INDEX(CD1242:DN1249,5,MATCH(CO11,CD1235:DN1235,0))/INDEX(CD1236:DN1241,4,MATCH(CO11,CD1235:DN1235,0)),1),
IF(CG7="Incurred - Pure Loss",IFERROR(INDEX(CD1242:DN1249,6,MATCH(CO11,CD1235:DN1235,0))/INDEX(CD1236:DN1241,5,MATCH(CO11,CD1235:DN1235,0)),1),"")))))</f>
        <v/>
      </c>
      <c r="DR25" s="95" t="str">
        <f>IF(OR(DU7="Paid - Loss &amp; DCCE",DU7="Incurred - Loss &amp; DCCE"),"Loss &amp; DCCE","Loss")</f>
        <v>Loss</v>
      </c>
      <c r="DS25" s="33"/>
      <c r="DT25" s="37" t="str">
        <f>IF(AND(OR(DU7="Paid - Loss &amp; DCCE",DU7="Incurred - Loss &amp; DCCE"),AND(NOT(ISBLANK(DU8)),DU8&lt;&gt;"NA")),"ERROR",
IF(DU7="Paid - Loss &amp; DCCE",IFERROR(INDEX(DR1242:FB1249,1,MATCH(DT11,DR1235:FB1235,0))/INDEX(DR1236:FB1241,1,MATCH(DT11,DR1235:FB1235,0)),1),
IF(DU7="Paid - Pure Loss",IFERROR(INDEX(DR1242:FB1249,2,MATCH(DT11,DR1235:FB1235,0))/INDEX(DR1236:FB1241,2,MATCH(DT11,DR1235:FB1235,0)),1),
IF(DU7="Incurred - Loss &amp; DCCE",IFERROR(INDEX(DR1242:FB1249,5,MATCH(DT11,DR1235:FB1235,0))/INDEX(DR1236:FB1241,4,MATCH(DT11,DR1235:FB1235,0)),1),
IF(DU7="Incurred - Pure Loss",IFERROR(INDEX(DR1242:FB1249,6,MATCH(DT11,DR1235:FB1235,0))/INDEX(DR1236:FB1241,5,MATCH(DT11,DR1235:FB1235,0)),1),"")))))</f>
        <v/>
      </c>
      <c r="DU25" s="37" t="str">
        <f>IF(AND(OR(DU7="Paid - Loss &amp; DCCE",DU7="Incurred - Loss &amp; DCCE"),AND(NOT(ISBLANK(DU8)),DU8&lt;&gt;"NA")),"ERROR",
IF(DU7="Paid - Loss &amp; DCCE",IFERROR(INDEX(DR1242:FB1249,1,MATCH(DU11,DR1235:FB1235,0))/INDEX(DR1236:FB1241,1,MATCH(DU11,DR1235:FB1235,0)),1),
IF(DU7="Paid - Pure Loss",IFERROR(INDEX(DR1242:FB1249,2,MATCH(DU11,DR1235:FB1235,0))/INDEX(DR1236:FB1241,2,MATCH(DU11,DR1235:FB1235,0)),1),
IF(DU7="Incurred - Loss &amp; DCCE",IFERROR(INDEX(DR1242:FB1249,5,MATCH(DU11,DR1235:FB1235,0))/INDEX(DR1236:FB1241,4,MATCH(DU11,DR1235:FB1235,0)),1),
IF(DU7="Incurred - Pure Loss",IFERROR(INDEX(DR1242:FB1249,6,MATCH(DU11,DR1235:FB1235,0))/INDEX(DR1236:FB1241,5,MATCH(DU11,DR1235:FB1235,0)),1),"")))))</f>
        <v/>
      </c>
      <c r="DV25" s="37" t="str">
        <f>IF(AND(OR(DU7="Paid - Loss &amp; DCCE",DU7="Incurred - Loss &amp; DCCE"),AND(NOT(ISBLANK(DU8)),DU8&lt;&gt;"NA")),"ERROR",
IF(DU7="Paid - Loss &amp; DCCE",IFERROR(INDEX(DR1242:FB1249,1,MATCH(DV11,DR1235:FB1235,0))/INDEX(DR1236:FB1241,1,MATCH(DV11,DR1235:FB1235,0)),1),
IF(DU7="Paid - Pure Loss",IFERROR(INDEX(DR1242:FB1249,2,MATCH(DV11,DR1235:FB1235,0))/INDEX(DR1236:FB1241,2,MATCH(DV11,DR1235:FB1235,0)),1),
IF(DU7="Incurred - Loss &amp; DCCE",IFERROR(INDEX(DR1242:FB1249,5,MATCH(DV11,DR1235:FB1235,0))/INDEX(DR1236:FB1241,4,MATCH(DV11,DR1235:FB1235,0)),1),
IF(DU7="Incurred - Pure Loss",IFERROR(INDEX(DR1242:FB1249,6,MATCH(DV11,DR1235:FB1235,0))/INDEX(DR1236:FB1241,5,MATCH(DV11,DR1235:FB1235,0)),1),"")))))</f>
        <v/>
      </c>
      <c r="DW25" s="37" t="str">
        <f>IF(AND(OR(DU7="Paid - Loss &amp; DCCE",DU7="Incurred - Loss &amp; DCCE"),AND(NOT(ISBLANK(DU8)),DU8&lt;&gt;"NA")),"ERROR",
IF(DU7="Paid - Loss &amp; DCCE",IFERROR(INDEX(DR1242:FB1249,1,MATCH(DW11,DR1235:FB1235,0))/INDEX(DR1236:FB1241,1,MATCH(DW11,DR1235:FB1235,0)),1),
IF(DU7="Paid - Pure Loss",IFERROR(INDEX(DR1242:FB1249,2,MATCH(DW11,DR1235:FB1235,0))/INDEX(DR1236:FB1241,2,MATCH(DW11,DR1235:FB1235,0)),1),
IF(DU7="Incurred - Loss &amp; DCCE",IFERROR(INDEX(DR1242:FB1249,5,MATCH(DW11,DR1235:FB1235,0))/INDEX(DR1236:FB1241,4,MATCH(DW11,DR1235:FB1235,0)),1),
IF(DU7="Incurred - Pure Loss",IFERROR(INDEX(DR1242:FB1249,6,MATCH(DW11,DR1235:FB1235,0))/INDEX(DR1236:FB1241,5,MATCH(DW11,DR1235:FB1235,0)),1),"")))))</f>
        <v/>
      </c>
      <c r="DX25" s="37" t="str">
        <f>IF(AND(OR(DU7="Paid - Loss &amp; DCCE",DU7="Incurred - Loss &amp; DCCE"),AND(NOT(ISBLANK(DU8)),DU8&lt;&gt;"NA")),"ERROR",
IF(DU7="Paid - Loss &amp; DCCE",IFERROR(INDEX(DR1242:FB1249,1,MATCH(DX11,DR1235:FB1235,0))/INDEX(DR1236:FB1241,1,MATCH(DX11,DR1235:FB1235,0)),1),
IF(DU7="Paid - Pure Loss",IFERROR(INDEX(DR1242:FB1249,2,MATCH(DX11,DR1235:FB1235,0))/INDEX(DR1236:FB1241,2,MATCH(DX11,DR1235:FB1235,0)),1),
IF(DU7="Incurred - Loss &amp; DCCE",IFERROR(INDEX(DR1242:FB1249,5,MATCH(DX11,DR1235:FB1235,0))/INDEX(DR1236:FB1241,4,MATCH(DX11,DR1235:FB1235,0)),1),
IF(DU7="Incurred - Pure Loss",IFERROR(INDEX(DR1242:FB1249,6,MATCH(DX11,DR1235:FB1235,0))/INDEX(DR1236:FB1241,5,MATCH(DX11,DR1235:FB1235,0)),1),"")))))</f>
        <v/>
      </c>
      <c r="DY25" s="37" t="str">
        <f>IF(AND(OR(DU7="Paid - Loss &amp; DCCE",DU7="Incurred - Loss &amp; DCCE"),AND(NOT(ISBLANK(DU8)),DU8&lt;&gt;"NA")),"ERROR",
IF(DU7="Paid - Loss &amp; DCCE",IFERROR(INDEX(DR1242:FB1249,1,MATCH(DY11,DR1235:FB1235,0))/INDEX(DR1236:FB1241,1,MATCH(DY11,DR1235:FB1235,0)),1),
IF(DU7="Paid - Pure Loss",IFERROR(INDEX(DR1242:FB1249,2,MATCH(DY11,DR1235:FB1235,0))/INDEX(DR1236:FB1241,2,MATCH(DY11,DR1235:FB1235,0)),1),
IF(DU7="Incurred - Loss &amp; DCCE",IFERROR(INDEX(DR1242:FB1249,5,MATCH(DY11,DR1235:FB1235,0))/INDEX(DR1236:FB1241,4,MATCH(DY11,DR1235:FB1235,0)),1),
IF(DU7="Incurred - Pure Loss",IFERROR(INDEX(DR1242:FB1249,6,MATCH(DY11,DR1235:FB1235,0))/INDEX(DR1236:FB1241,5,MATCH(DY11,DR1235:FB1235,0)),1),"")))))</f>
        <v/>
      </c>
      <c r="DZ25" s="37" t="str">
        <f>IF(AND(OR(DU7="Paid - Loss &amp; DCCE",DU7="Incurred - Loss &amp; DCCE"),AND(NOT(ISBLANK(DU8)),DU8&lt;&gt;"NA")),"ERROR",
IF(DU7="Paid - Loss &amp; DCCE",IFERROR(INDEX(DR1242:FB1249,1,MATCH(DZ11,DR1235:FB1235,0))/INDEX(DR1236:FB1241,1,MATCH(DZ11,DR1235:FB1235,0)),1),
IF(DU7="Paid - Pure Loss",IFERROR(INDEX(DR1242:FB1249,2,MATCH(DZ11,DR1235:FB1235,0))/INDEX(DR1236:FB1241,2,MATCH(DZ11,DR1235:FB1235,0)),1),
IF(DU7="Incurred - Loss &amp; DCCE",IFERROR(INDEX(DR1242:FB1249,5,MATCH(DZ11,DR1235:FB1235,0))/INDEX(DR1236:FB1241,4,MATCH(DZ11,DR1235:FB1235,0)),1),
IF(DU7="Incurred - Pure Loss",IFERROR(INDEX(DR1242:FB1249,6,MATCH(DZ11,DR1235:FB1235,0))/INDEX(DR1236:FB1241,5,MATCH(DZ11,DR1235:FB1235,0)),1),"")))))</f>
        <v/>
      </c>
      <c r="EA25" s="37" t="str">
        <f>IF(AND(OR(DU7="Paid - Loss &amp; DCCE",DU7="Incurred - Loss &amp; DCCE"),AND(NOT(ISBLANK(DU8)),DU8&lt;&gt;"NA")),"ERROR",
IF(DU7="Paid - Loss &amp; DCCE",IFERROR(INDEX(DR1242:FB1249,1,MATCH(EA11,DR1235:FB1235,0))/INDEX(DR1236:FB1241,1,MATCH(EA11,DR1235:FB1235,0)),1),
IF(DU7="Paid - Pure Loss",IFERROR(INDEX(DR1242:FB1249,2,MATCH(EA11,DR1235:FB1235,0))/INDEX(DR1236:FB1241,2,MATCH(EA11,DR1235:FB1235,0)),1),
IF(DU7="Incurred - Loss &amp; DCCE",IFERROR(INDEX(DR1242:FB1249,5,MATCH(EA11,DR1235:FB1235,0))/INDEX(DR1236:FB1241,4,MATCH(EA11,DR1235:FB1235,0)),1),
IF(DU7="Incurred - Pure Loss",IFERROR(INDEX(DR1242:FB1249,6,MATCH(EA11,DR1235:FB1235,0))/INDEX(DR1236:FB1241,5,MATCH(EA11,DR1235:FB1235,0)),1),"")))))</f>
        <v/>
      </c>
      <c r="EB25" s="37" t="str">
        <f>IF(AND(OR(DU7="Paid - Loss &amp; DCCE",DU7="Incurred - Loss &amp; DCCE"),AND(NOT(ISBLANK(DU8)),DU8&lt;&gt;"NA")),"ERROR",
IF(DU7="Paid - Loss &amp; DCCE",IFERROR(INDEX(DR1242:FB1249,1,MATCH(EB11,DR1235:FB1235,0))/INDEX(DR1236:FB1241,1,MATCH(EB11,DR1235:FB1235,0)),1),
IF(DU7="Paid - Pure Loss",IFERROR(INDEX(DR1242:FB1249,2,MATCH(EB11,DR1235:FB1235,0))/INDEX(DR1236:FB1241,2,MATCH(EB11,DR1235:FB1235,0)),1),
IF(DU7="Incurred - Loss &amp; DCCE",IFERROR(INDEX(DR1242:FB1249,5,MATCH(EB11,DR1235:FB1235,0))/INDEX(DR1236:FB1241,4,MATCH(EB11,DR1235:FB1235,0)),1),
IF(DU7="Incurred - Pure Loss",IFERROR(INDEX(DR1242:FB1249,6,MATCH(EB11,DR1235:FB1235,0))/INDEX(DR1236:FB1241,5,MATCH(EB11,DR1235:FB1235,0)),1),"")))))</f>
        <v/>
      </c>
      <c r="EC25" s="37" t="str">
        <f>IF(AND(OR(DU7="Paid - Loss &amp; DCCE",DU7="Incurred - Loss &amp; DCCE"),AND(NOT(ISBLANK(DU8)),DU8&lt;&gt;"NA")),"ERROR",
IF(DU7="Paid - Loss &amp; DCCE",IFERROR(INDEX(DR1242:FB1249,1,MATCH(EC11,DR1235:FB1235,0))/INDEX(DR1236:FB1241,1,MATCH(EC11,DR1235:FB1235,0)),1),
IF(DU7="Paid - Pure Loss",IFERROR(INDEX(DR1242:FB1249,2,MATCH(EC11,DR1235:FB1235,0))/INDEX(DR1236:FB1241,2,MATCH(EC11,DR1235:FB1235,0)),1),
IF(DU7="Incurred - Loss &amp; DCCE",IFERROR(INDEX(DR1242:FB1249,5,MATCH(EC11,DR1235:FB1235,0))/INDEX(DR1236:FB1241,4,MATCH(EC11,DR1235:FB1235,0)),1),
IF(DU7="Incurred - Pure Loss",IFERROR(INDEX(DR1242:FB1249,6,MATCH(EC11,DR1235:FB1235,0))/INDEX(DR1236:FB1241,5,MATCH(EC11,DR1235:FB1235,0)),1),"")))))</f>
        <v/>
      </c>
      <c r="FF25" s="95" t="str">
        <f>IF(OR(FI7="Paid - Loss &amp; DCCE",FI7="Incurred - Loss &amp; DCCE"),"Loss &amp; DCCE","Loss")</f>
        <v>Loss</v>
      </c>
      <c r="FG25" s="33"/>
      <c r="FH25" s="37" t="str">
        <f>IF(AND(OR(FI7="Paid - Loss &amp; DCCE",FI7="Incurred - Loss &amp; DCCE"),AND(NOT(ISBLANK(FI8)),FI8&lt;&gt;"NA")),"ERROR",
IF(FI7="Paid - Loss &amp; DCCE",IFERROR(INDEX(FF1242:GP1249,1,MATCH(FH11,FF1235:GP1235,0))/INDEX(FF1236:GP1241,1,MATCH(FH11,FF1235:GP1235,0)),1),
IF(FI7="Paid - Pure Loss",IFERROR(INDEX(FF1242:GP1249,2,MATCH(FH11,FF1235:GP1235,0))/INDEX(FF1236:GP1241,2,MATCH(FH11,FF1235:GP1235,0)),1),
IF(FI7="Incurred - Loss &amp; DCCE",IFERROR(INDEX(FF1242:GP1249,5,MATCH(FH11,FF1235:GP1235,0))/INDEX(FF1236:GP1241,4,MATCH(FH11,FF1235:GP1235,0)),1),
IF(FI7="Incurred - Pure Loss",IFERROR(INDEX(FF1242:GP1249,6,MATCH(FH11,FF1235:GP1235,0))/INDEX(FF1236:GP1241,5,MATCH(FH11,FF1235:GP1235,0)),1),"")))))</f>
        <v/>
      </c>
      <c r="FI25" s="37" t="str">
        <f>IF(AND(OR(FI7="Paid - Loss &amp; DCCE",FI7="Incurred - Loss &amp; DCCE"),AND(NOT(ISBLANK(FI8)),FI8&lt;&gt;"NA")),"ERROR",
IF(FI7="Paid - Loss &amp; DCCE",IFERROR(INDEX(FF1242:GP1249,1,MATCH(FI11,FF1235:GP1235,0))/INDEX(FF1236:GP1241,1,MATCH(FI11,FF1235:GP1235,0)),1),
IF(FI7="Paid - Pure Loss",IFERROR(INDEX(FF1242:GP1249,2,MATCH(FI11,FF1235:GP1235,0))/INDEX(FF1236:GP1241,2,MATCH(FI11,FF1235:GP1235,0)),1),
IF(FI7="Incurred - Loss &amp; DCCE",IFERROR(INDEX(FF1242:GP1249,5,MATCH(FI11,FF1235:GP1235,0))/INDEX(FF1236:GP1241,4,MATCH(FI11,FF1235:GP1235,0)),1),
IF(FI7="Incurred - Pure Loss",IFERROR(INDEX(FF1242:GP1249,6,MATCH(FI11,FF1235:GP1235,0))/INDEX(FF1236:GP1241,5,MATCH(FI11,FF1235:GP1235,0)),1),"")))))</f>
        <v/>
      </c>
      <c r="FJ25" s="37" t="str">
        <f>IF(AND(OR(FI7="Paid - Loss &amp; DCCE",FI7="Incurred - Loss &amp; DCCE"),AND(NOT(ISBLANK(FI8)),FI8&lt;&gt;"NA")),"ERROR",
IF(FI7="Paid - Loss &amp; DCCE",IFERROR(INDEX(FF1242:GP1249,1,MATCH(FJ11,FF1235:GP1235,0))/INDEX(FF1236:GP1241,1,MATCH(FJ11,FF1235:GP1235,0)),1),
IF(FI7="Paid - Pure Loss",IFERROR(INDEX(FF1242:GP1249,2,MATCH(FJ11,FF1235:GP1235,0))/INDEX(FF1236:GP1241,2,MATCH(FJ11,FF1235:GP1235,0)),1),
IF(FI7="Incurred - Loss &amp; DCCE",IFERROR(INDEX(FF1242:GP1249,5,MATCH(FJ11,FF1235:GP1235,0))/INDEX(FF1236:GP1241,4,MATCH(FJ11,FF1235:GP1235,0)),1),
IF(FI7="Incurred - Pure Loss",IFERROR(INDEX(FF1242:GP1249,6,MATCH(FJ11,FF1235:GP1235,0))/INDEX(FF1236:GP1241,5,MATCH(FJ11,FF1235:GP1235,0)),1),"")))))</f>
        <v/>
      </c>
      <c r="FK25" s="37" t="str">
        <f>IF(AND(OR(FI7="Paid - Loss &amp; DCCE",FI7="Incurred - Loss &amp; DCCE"),AND(NOT(ISBLANK(FI8)),FI8&lt;&gt;"NA")),"ERROR",
IF(FI7="Paid - Loss &amp; DCCE",IFERROR(INDEX(FF1242:GP1249,1,MATCH(FK11,FF1235:GP1235,0))/INDEX(FF1236:GP1241,1,MATCH(FK11,FF1235:GP1235,0)),1),
IF(FI7="Paid - Pure Loss",IFERROR(INDEX(FF1242:GP1249,2,MATCH(FK11,FF1235:GP1235,0))/INDEX(FF1236:GP1241,2,MATCH(FK11,FF1235:GP1235,0)),1),
IF(FI7="Incurred - Loss &amp; DCCE",IFERROR(INDEX(FF1242:GP1249,5,MATCH(FK11,FF1235:GP1235,0))/INDEX(FF1236:GP1241,4,MATCH(FK11,FF1235:GP1235,0)),1),
IF(FI7="Incurred - Pure Loss",IFERROR(INDEX(FF1242:GP1249,6,MATCH(FK11,FF1235:GP1235,0))/INDEX(FF1236:GP1241,5,MATCH(FK11,FF1235:GP1235,0)),1),"")))))</f>
        <v/>
      </c>
      <c r="FL25" s="37" t="str">
        <f>IF(AND(OR(FI7="Paid - Loss &amp; DCCE",FI7="Incurred - Loss &amp; DCCE"),AND(NOT(ISBLANK(FI8)),FI8&lt;&gt;"NA")),"ERROR",
IF(FI7="Paid - Loss &amp; DCCE",IFERROR(INDEX(FF1242:GP1249,1,MATCH(FL11,FF1235:GP1235,0))/INDEX(FF1236:GP1241,1,MATCH(FL11,FF1235:GP1235,0)),1),
IF(FI7="Paid - Pure Loss",IFERROR(INDEX(FF1242:GP1249,2,MATCH(FL11,FF1235:GP1235,0))/INDEX(FF1236:GP1241,2,MATCH(FL11,FF1235:GP1235,0)),1),
IF(FI7="Incurred - Loss &amp; DCCE",IFERROR(INDEX(FF1242:GP1249,5,MATCH(FL11,FF1235:GP1235,0))/INDEX(FF1236:GP1241,4,MATCH(FL11,FF1235:GP1235,0)),1),
IF(FI7="Incurred - Pure Loss",IFERROR(INDEX(FF1242:GP1249,6,MATCH(FL11,FF1235:GP1235,0))/INDEX(FF1236:GP1241,5,MATCH(FL11,FF1235:GP1235,0)),1),"")))))</f>
        <v/>
      </c>
      <c r="FM25" s="37" t="str">
        <f>IF(AND(OR(FI7="Paid - Loss &amp; DCCE",FI7="Incurred - Loss &amp; DCCE"),AND(NOT(ISBLANK(FI8)),FI8&lt;&gt;"NA")),"ERROR",
IF(FI7="Paid - Loss &amp; DCCE",IFERROR(INDEX(FF1242:GP1249,1,MATCH(FM11,FF1235:GP1235,0))/INDEX(FF1236:GP1241,1,MATCH(FM11,FF1235:GP1235,0)),1),
IF(FI7="Paid - Pure Loss",IFERROR(INDEX(FF1242:GP1249,2,MATCH(FM11,FF1235:GP1235,0))/INDEX(FF1236:GP1241,2,MATCH(FM11,FF1235:GP1235,0)),1),
IF(FI7="Incurred - Loss &amp; DCCE",IFERROR(INDEX(FF1242:GP1249,5,MATCH(FM11,FF1235:GP1235,0))/INDEX(FF1236:GP1241,4,MATCH(FM11,FF1235:GP1235,0)),1),
IF(FI7="Incurred - Pure Loss",IFERROR(INDEX(FF1242:GP1249,6,MATCH(FM11,FF1235:GP1235,0))/INDEX(FF1236:GP1241,5,MATCH(FM11,FF1235:GP1235,0)),1),"")))))</f>
        <v/>
      </c>
      <c r="FN25" s="37" t="str">
        <f>IF(AND(OR(FI7="Paid - Loss &amp; DCCE",FI7="Incurred - Loss &amp; DCCE"),AND(NOT(ISBLANK(FI8)),FI8&lt;&gt;"NA")),"ERROR",
IF(FI7="Paid - Loss &amp; DCCE",IFERROR(INDEX(FF1242:GP1249,1,MATCH(FN11,FF1235:GP1235,0))/INDEX(FF1236:GP1241,1,MATCH(FN11,FF1235:GP1235,0)),1),
IF(FI7="Paid - Pure Loss",IFERROR(INDEX(FF1242:GP1249,2,MATCH(FN11,FF1235:GP1235,0))/INDEX(FF1236:GP1241,2,MATCH(FN11,FF1235:GP1235,0)),1),
IF(FI7="Incurred - Loss &amp; DCCE",IFERROR(INDEX(FF1242:GP1249,5,MATCH(FN11,FF1235:GP1235,0))/INDEX(FF1236:GP1241,4,MATCH(FN11,FF1235:GP1235,0)),1),
IF(FI7="Incurred - Pure Loss",IFERROR(INDEX(FF1242:GP1249,6,MATCH(FN11,FF1235:GP1235,0))/INDEX(FF1236:GP1241,5,MATCH(FN11,FF1235:GP1235,0)),1),"")))))</f>
        <v/>
      </c>
      <c r="FO25" s="37" t="str">
        <f>IF(AND(OR(FI7="Paid - Loss &amp; DCCE",FI7="Incurred - Loss &amp; DCCE"),AND(NOT(ISBLANK(FI8)),FI8&lt;&gt;"NA")),"ERROR",
IF(FI7="Paid - Loss &amp; DCCE",IFERROR(INDEX(FF1242:GP1249,1,MATCH(FO11,FF1235:GP1235,0))/INDEX(FF1236:GP1241,1,MATCH(FO11,FF1235:GP1235,0)),1),
IF(FI7="Paid - Pure Loss",IFERROR(INDEX(FF1242:GP1249,2,MATCH(FO11,FF1235:GP1235,0))/INDEX(FF1236:GP1241,2,MATCH(FO11,FF1235:GP1235,0)),1),
IF(FI7="Incurred - Loss &amp; DCCE",IFERROR(INDEX(FF1242:GP1249,5,MATCH(FO11,FF1235:GP1235,0))/INDEX(FF1236:GP1241,4,MATCH(FO11,FF1235:GP1235,0)),1),
IF(FI7="Incurred - Pure Loss",IFERROR(INDEX(FF1242:GP1249,6,MATCH(FO11,FF1235:GP1235,0))/INDEX(FF1236:GP1241,5,MATCH(FO11,FF1235:GP1235,0)),1),"")))))</f>
        <v/>
      </c>
      <c r="FP25" s="37" t="str">
        <f>IF(AND(OR(FI7="Paid - Loss &amp; DCCE",FI7="Incurred - Loss &amp; DCCE"),AND(NOT(ISBLANK(FI8)),FI8&lt;&gt;"NA")),"ERROR",
IF(FI7="Paid - Loss &amp; DCCE",IFERROR(INDEX(FF1242:GP1249,1,MATCH(FP11,FF1235:GP1235,0))/INDEX(FF1236:GP1241,1,MATCH(FP11,FF1235:GP1235,0)),1),
IF(FI7="Paid - Pure Loss",IFERROR(INDEX(FF1242:GP1249,2,MATCH(FP11,FF1235:GP1235,0))/INDEX(FF1236:GP1241,2,MATCH(FP11,FF1235:GP1235,0)),1),
IF(FI7="Incurred - Loss &amp; DCCE",IFERROR(INDEX(FF1242:GP1249,5,MATCH(FP11,FF1235:GP1235,0))/INDEX(FF1236:GP1241,4,MATCH(FP11,FF1235:GP1235,0)),1),
IF(FI7="Incurred - Pure Loss",IFERROR(INDEX(FF1242:GP1249,6,MATCH(FP11,FF1235:GP1235,0))/INDEX(FF1236:GP1241,5,MATCH(FP11,FF1235:GP1235,0)),1),"")))))</f>
        <v/>
      </c>
      <c r="FQ25" s="37" t="str">
        <f>IF(AND(OR(FI7="Paid - Loss &amp; DCCE",FI7="Incurred - Loss &amp; DCCE"),AND(NOT(ISBLANK(FI8)),FI8&lt;&gt;"NA")),"ERROR",
IF(FI7="Paid - Loss &amp; DCCE",IFERROR(INDEX(FF1242:GP1249,1,MATCH(FQ11,FF1235:GP1235,0))/INDEX(FF1236:GP1241,1,MATCH(FQ11,FF1235:GP1235,0)),1),
IF(FI7="Paid - Pure Loss",IFERROR(INDEX(FF1242:GP1249,2,MATCH(FQ11,FF1235:GP1235,0))/INDEX(FF1236:GP1241,2,MATCH(FQ11,FF1235:GP1235,0)),1),
IF(FI7="Incurred - Loss &amp; DCCE",IFERROR(INDEX(FF1242:GP1249,5,MATCH(FQ11,FF1235:GP1235,0))/INDEX(FF1236:GP1241,4,MATCH(FQ11,FF1235:GP1235,0)),1),
IF(FI7="Incurred - Pure Loss",IFERROR(INDEX(FF1242:GP1249,6,MATCH(FQ11,FF1235:GP1235,0))/INDEX(FF1236:GP1241,5,MATCH(FQ11,FF1235:GP1235,0)),1),"")))))</f>
        <v/>
      </c>
    </row>
    <row r="26" spans="2:201" ht="15" customHeight="1" x14ac:dyDescent="0.25">
      <c r="B26" s="95" t="str">
        <f>IF(OR(E7="Paid - Loss &amp; DCCE",E7="Incurred - Loss &amp; DCCE"),"","DCCE")</f>
        <v>DCCE</v>
      </c>
      <c r="C26" s="33"/>
      <c r="D26" s="37">
        <f>IF(AND(OR(E7="Incurred - Pure Loss",E7="Paid - Pure Loss"),OR(E8="",E8="NA")),"ERROR",
IF(OR(E7="Paid - Loss &amp; DCCE",E7="Incurred - Loss &amp; DCCE"),"",
IF(E8="Paid - DCCE Dollar",IFERROR(INDEX(B1242:AL1249,3,MATCH(D11,B1235:AL1235,0))/INDEX(B1236:AL1241,3,MATCH(D11,B1235:AL1235,0)),1),
IF(E8="Paid - DCCE (by Ratio)",IFERROR(INDEX(B1242:AL1249,4,MATCH(D11,B1235:AL1235,0))/INDEX(B1236:AL1241,3,MATCH(D11,B1235:AL1235,0)),1),
IF(E8="Incurred - DCCE Dollar",IFERROR(INDEX(B1242:AL1249,7,MATCH(D11,B1235:AL1235,0))/INDEX(B1236:AL1241,6,MATCH(D11,B1235:AL1235,0)),1),
IF(E8="Incurred - DCCE (by Ratio)",IFERROR(INDEX(B1242:AL1249,8,MATCH(D11,B1235:AL1235,0))/INDEX(B1236:AL1241,6,MATCH(D11,B1235:AL1235,0)),1),""))))))</f>
        <v>1</v>
      </c>
      <c r="E26" s="37">
        <f>IF(AND(OR(E7="Incurred - Pure Loss",E7="Paid - Pure Loss"),OR(E8="",E8="NA")),"ERROR",
IF(OR(E7="Paid - Loss &amp; DCCE",E7="Incurred - Loss &amp; DCCE"),"",
IF(E8="Paid - DCCE Dollar",IFERROR(INDEX(B1242:AL1249,3,MATCH(E11,B1235:AL1235,0))/INDEX(B1236:AL1241,3,MATCH(E11,B1235:AL1235,0)),1),
IF(E8="Paid - DCCE (by Ratio)",IFERROR(INDEX(B1242:AL1249,4,MATCH(E11,B1235:AL1235,0))/INDEX(B1236:AL1241,3,MATCH(E11,B1235:AL1235,0)),1),
IF(E8="Incurred - DCCE Dollar",IFERROR(INDEX(B1242:AL1249,7,MATCH(E11,B1235:AL1235,0))/INDEX(B1236:AL1241,6,MATCH(E11,B1235:AL1235,0)),1),
IF(E8="Incurred - DCCE (by Ratio)",IFERROR(INDEX(B1242:AL1249,8,MATCH(E11,B1235:AL1235,0))/INDEX(B1236:AL1241,6,MATCH(E11,B1235:AL1235,0)),1),""))))))</f>
        <v>1</v>
      </c>
      <c r="F26" s="37">
        <f>IF(AND(OR(E7="Incurred - Pure Loss",E7="Paid - Pure Loss"),OR(E8="",E8="NA")),"ERROR",
IF(OR(E7="Paid - Loss &amp; DCCE",E7="Incurred - Loss &amp; DCCE"),"",
IF(E8="Paid - DCCE Dollar",IFERROR(INDEX(B1242:AL1249,3,MATCH(F11,B1235:AL1235,0))/INDEX(B1236:AL1241,3,MATCH(F11,B1235:AL1235,0)),1),
IF(E8="Paid - DCCE (by Ratio)",IFERROR(INDEX(B1242:AL1249,4,MATCH(F11,B1235:AL1235,0))/INDEX(B1236:AL1241,3,MATCH(F11,B1235:AL1235,0)),1),
IF(E8="Incurred - DCCE Dollar",IFERROR(INDEX(B1242:AL1249,7,MATCH(F11,B1235:AL1235,0))/INDEX(B1236:AL1241,6,MATCH(F11,B1235:AL1235,0)),1),
IF(E8="Incurred - DCCE (by Ratio)",IFERROR(INDEX(B1242:AL1249,8,MATCH(F11,B1235:AL1235,0))/INDEX(B1236:AL1241,6,MATCH(F11,B1235:AL1235,0)),1),""))))))</f>
        <v>1</v>
      </c>
      <c r="G26" s="37">
        <f>IF(AND(OR(E7="Incurred - Pure Loss",E7="Paid - Pure Loss"),OR(E8="",E8="NA")),"ERROR",
IF(OR(E7="Paid - Loss &amp; DCCE",E7="Incurred - Loss &amp; DCCE"),"",
IF(E8="Paid - DCCE Dollar",IFERROR(INDEX(B1242:AL1249,3,MATCH(G11,B1235:AL1235,0))/INDEX(B1236:AL1241,3,MATCH(G11,B1235:AL1235,0)),1),
IF(E8="Paid - DCCE (by Ratio)",IFERROR(INDEX(B1242:AL1249,4,MATCH(G11,B1235:AL1235,0))/INDEX(B1236:AL1241,3,MATCH(G11,B1235:AL1235,0)),1),
IF(E8="Incurred - DCCE Dollar",IFERROR(INDEX(B1242:AL1249,7,MATCH(G11,B1235:AL1235,0))/INDEX(B1236:AL1241,6,MATCH(G11,B1235:AL1235,0)),1),
IF(E8="Incurred - DCCE (by Ratio)",IFERROR(INDEX(B1242:AL1249,8,MATCH(G11,B1235:AL1235,0))/INDEX(B1236:AL1241,6,MATCH(G11,B1235:AL1235,0)),1),""))))))</f>
        <v>1</v>
      </c>
      <c r="H26" s="37">
        <f>IF(AND(OR(E7="Incurred - Pure Loss",E7="Paid - Pure Loss"),OR(E8="",E8="NA")),"ERROR",
IF(OR(E7="Paid - Loss &amp; DCCE",E7="Incurred - Loss &amp; DCCE"),"",
IF(E8="Paid - DCCE Dollar",IFERROR(INDEX(B1242:AL1249,3,MATCH(H11,B1235:AL1235,0))/INDEX(B1236:AL1241,3,MATCH(H11,B1235:AL1235,0)),1),
IF(E8="Paid - DCCE (by Ratio)",IFERROR(INDEX(B1242:AL1249,4,MATCH(H11,B1235:AL1235,0))/INDEX(B1236:AL1241,3,MATCH(H11,B1235:AL1235,0)),1),
IF(E8="Incurred - DCCE Dollar",IFERROR(INDEX(B1242:AL1249,7,MATCH(H11,B1235:AL1235,0))/INDEX(B1236:AL1241,6,MATCH(H11,B1235:AL1235,0)),1),
IF(E8="Incurred - DCCE (by Ratio)",IFERROR(INDEX(B1242:AL1249,8,MATCH(H11,B1235:AL1235,0))/INDEX(B1236:AL1241,6,MATCH(H11,B1235:AL1235,0)),1),""))))))</f>
        <v>1</v>
      </c>
      <c r="I26" s="37">
        <f>IF(AND(OR(E7="Incurred - Pure Loss",E7="Paid - Pure Loss"),OR(E8="",E8="NA")),"ERROR",
IF(OR(E7="Paid - Loss &amp; DCCE",E7="Incurred - Loss &amp; DCCE"),"",
IF(E8="Paid - DCCE Dollar",IFERROR(INDEX(B1242:AL1249,3,MATCH(I11,B1235:AL1235,0))/INDEX(B1236:AL1241,3,MATCH(I11,B1235:AL1235,0)),1),
IF(E8="Paid - DCCE (by Ratio)",IFERROR(INDEX(B1242:AL1249,4,MATCH(I11,B1235:AL1235,0))/INDEX(B1236:AL1241,3,MATCH(I11,B1235:AL1235,0)),1),
IF(E8="Incurred - DCCE Dollar",IFERROR(INDEX(B1242:AL1249,7,MATCH(I11,B1235:AL1235,0))/INDEX(B1236:AL1241,6,MATCH(I11,B1235:AL1235,0)),1),
IF(E8="Incurred - DCCE (by Ratio)",IFERROR(INDEX(B1242:AL1249,8,MATCH(I11,B1235:AL1235,0))/INDEX(B1236:AL1241,6,MATCH(I11,B1235:AL1235,0)),1),""))))))</f>
        <v>1</v>
      </c>
      <c r="J26" s="37">
        <f>IF(AND(OR(E7="Incurred - Pure Loss",E7="Paid - Pure Loss"),OR(E8="",E8="NA")),"ERROR",
IF(OR(E7="Paid - Loss &amp; DCCE",E7="Incurred - Loss &amp; DCCE"),"",
IF(E8="Paid - DCCE Dollar",IFERROR(INDEX(B1242:AL1249,3,MATCH(J11,B1235:AL1235,0))/INDEX(B1236:AL1241,3,MATCH(J11,B1235:AL1235,0)),1),
IF(E8="Paid - DCCE (by Ratio)",IFERROR(INDEX(B1242:AL1249,4,MATCH(J11,B1235:AL1235,0))/INDEX(B1236:AL1241,3,MATCH(J11,B1235:AL1235,0)),1),
IF(E8="Incurred - DCCE Dollar",IFERROR(INDEX(B1242:AL1249,7,MATCH(J11,B1235:AL1235,0))/INDEX(B1236:AL1241,6,MATCH(J11,B1235:AL1235,0)),1),
IF(E8="Incurred - DCCE (by Ratio)",IFERROR(INDEX(B1242:AL1249,8,MATCH(J11,B1235:AL1235,0))/INDEX(B1236:AL1241,6,MATCH(J11,B1235:AL1235,0)),1),""))))))</f>
        <v>1</v>
      </c>
      <c r="K26" s="37">
        <f>IF(AND(OR(E7="Incurred - Pure Loss",E7="Paid - Pure Loss"),OR(E8="",E8="NA")),"ERROR",
IF(OR(E7="Paid - Loss &amp; DCCE",E7="Incurred - Loss &amp; DCCE"),"",
IF(E8="Paid - DCCE Dollar",IFERROR(INDEX(B1242:AL1249,3,MATCH(K11,B1235:AL1235,0))/INDEX(B1236:AL1241,3,MATCH(K11,B1235:AL1235,0)),1),
IF(E8="Paid - DCCE (by Ratio)",IFERROR(INDEX(B1242:AL1249,4,MATCH(K11,B1235:AL1235,0))/INDEX(B1236:AL1241,3,MATCH(K11,B1235:AL1235,0)),1),
IF(E8="Incurred - DCCE Dollar",IFERROR(INDEX(B1242:AL1249,7,MATCH(K11,B1235:AL1235,0))/INDEX(B1236:AL1241,6,MATCH(K11,B1235:AL1235,0)),1),
IF(E8="Incurred - DCCE (by Ratio)",IFERROR(INDEX(B1242:AL1249,8,MATCH(K11,B1235:AL1235,0))/INDEX(B1236:AL1241,6,MATCH(K11,B1235:AL1235,0)),1),""))))))</f>
        <v>1.0009511667248348</v>
      </c>
      <c r="L26" s="37">
        <f>IF(AND(OR(E7="Incurred - Pure Loss",E7="Paid - Pure Loss"),OR(E8="",E8="NA")),"ERROR",
IF(OR(E7="Paid - Loss &amp; DCCE",E7="Incurred - Loss &amp; DCCE"),"",
IF(E8="Paid - DCCE Dollar",IFERROR(INDEX(B1242:AL1249,3,MATCH(L11,B1235:AL1235,0))/INDEX(B1236:AL1241,3,MATCH(L11,B1235:AL1235,0)),1),
IF(E8="Paid - DCCE (by Ratio)",IFERROR(INDEX(B1242:AL1249,4,MATCH(L11,B1235:AL1235,0))/INDEX(B1236:AL1241,3,MATCH(L11,B1235:AL1235,0)),1),
IF(E8="Incurred - DCCE Dollar",IFERROR(INDEX(B1242:AL1249,7,MATCH(L11,B1235:AL1235,0))/INDEX(B1236:AL1241,6,MATCH(L11,B1235:AL1235,0)),1),
IF(E8="Incurred - DCCE (by Ratio)",IFERROR(INDEX(B1242:AL1249,8,MATCH(L11,B1235:AL1235,0))/INDEX(B1236:AL1241,6,MATCH(L11,B1235:AL1235,0)),1),""))))))</f>
        <v>1.031161102187016</v>
      </c>
      <c r="M26" s="37">
        <f>IF(AND(OR(E7="Incurred - Pure Loss",E7="Paid - Pure Loss"),OR(E8="",E8="NA")),"ERROR",
IF(OR(E7="Paid - Loss &amp; DCCE",E7="Incurred - Loss &amp; DCCE"),"",
IF(E8="Paid - DCCE Dollar",IFERROR(INDEX(B1242:AL1249,3,MATCH(M11,B1235:AL1235,0))/INDEX(B1236:AL1241,3,MATCH(M11,B1235:AL1235,0)),1),
IF(E8="Paid - DCCE (by Ratio)",IFERROR(INDEX(B1242:AL1249,4,MATCH(M11,B1235:AL1235,0))/INDEX(B1236:AL1241,3,MATCH(M11,B1235:AL1235,0)),1),
IF(E8="Incurred - DCCE Dollar",IFERROR(INDEX(B1242:AL1249,7,MATCH(M11,B1235:AL1235,0))/INDEX(B1236:AL1241,6,MATCH(M11,B1235:AL1235,0)),1),
IF(E8="Incurred - DCCE (by Ratio)",IFERROR(INDEX(B1242:AL1249,8,MATCH(M11,B1235:AL1235,0))/INDEX(B1236:AL1241,6,MATCH(M11,B1235:AL1235,0)),1),""))))))</f>
        <v>1.2861046829782516</v>
      </c>
      <c r="AP26" s="95" t="str">
        <f>IF(OR(AS7="Paid - Loss &amp; DCCE",AS7="Incurred - Loss &amp; DCCE"),"","DCCE")</f>
        <v>DCCE</v>
      </c>
      <c r="AQ26" s="33"/>
      <c r="AR26" s="37">
        <f>IF(AND(OR(AS7="Incurred - Pure Loss",AS7="Paid - Pure Loss"),OR(AS8="",AS8="NA")),"ERROR",
IF(OR(AS7="Paid - Loss &amp; DCCE",AS7="Incurred - Loss &amp; DCCE"),"",
IF(AS8="Paid - DCCE Dollar",IFERROR(INDEX(AP1242:BZ1249,3,MATCH(AR11,AP1235:BZ1235,0))/INDEX(AP1236:BZ1241,3,MATCH(AR11,AP1235:BZ1235,0)),1),
IF(AS8="Paid - DCCE (by Ratio)",IFERROR(INDEX(AP1242:BZ1249,4,MATCH(AR11,AP1235:BZ1235,0))/INDEX(AP1236:BZ1241,3,MATCH(AR11,AP1235:BZ1235,0)),1),
IF(AS8="Incurred - DCCE Dollar",IFERROR(INDEX(AP1242:BZ1249,7,MATCH(AR11,AP1235:BZ1235,0))/INDEX(AP1236:BZ1241,6,MATCH(AR11,AP1235:BZ1235,0)),1),
IF(AS8="Incurred - DCCE (by Ratio)",IFERROR(INDEX(AP1242:BZ1249,8,MATCH(AR11,AP1235:BZ1235,0))/INDEX(AP1236:BZ1241,6,MATCH(AR11,AP1235:BZ1235,0)),1),""))))))</f>
        <v>1</v>
      </c>
      <c r="AS26" s="37">
        <f>IF(AND(OR(AS7="Incurred - Pure Loss",AS7="Paid - Pure Loss"),OR(AS8="",AS8="NA")),"ERROR",
IF(OR(AS7="Paid - Loss &amp; DCCE",AS7="Incurred - Loss &amp; DCCE"),"",
IF(AS8="Paid - DCCE Dollar",IFERROR(INDEX(AP1242:BZ1249,3,MATCH(AS11,AP1235:BZ1235,0))/INDEX(AP1236:BZ1241,3,MATCH(AS11,AP1235:BZ1235,0)),1),
IF(AS8="Paid - DCCE (by Ratio)",IFERROR(INDEX(AP1242:BZ1249,4,MATCH(AS11,AP1235:BZ1235,0))/INDEX(AP1236:BZ1241,3,MATCH(AS11,AP1235:BZ1235,0)),1),
IF(AS8="Incurred - DCCE Dollar",IFERROR(INDEX(AP1242:BZ1249,7,MATCH(AS11,AP1235:BZ1235,0))/INDEX(AP1236:BZ1241,6,MATCH(AS11,AP1235:BZ1235,0)),1),
IF(AS8="Incurred - DCCE (by Ratio)",IFERROR(INDEX(AP1242:BZ1249,8,MATCH(AS11,AP1235:BZ1235,0))/INDEX(AP1236:BZ1241,6,MATCH(AS11,AP1235:BZ1235,0)),1),""))))))</f>
        <v>1</v>
      </c>
      <c r="AT26" s="37">
        <f>IF(AND(OR(AS7="Incurred - Pure Loss",AS7="Paid - Pure Loss"),OR(AS8="",AS8="NA")),"ERROR",
IF(OR(AS7="Paid - Loss &amp; DCCE",AS7="Incurred - Loss &amp; DCCE"),"",
IF(AS8="Paid - DCCE Dollar",IFERROR(INDEX(AP1242:BZ1249,3,MATCH(AT11,AP1235:BZ1235,0))/INDEX(AP1236:BZ1241,3,MATCH(AT11,AP1235:BZ1235,0)),1),
IF(AS8="Paid - DCCE (by Ratio)",IFERROR(INDEX(AP1242:BZ1249,4,MATCH(AT11,AP1235:BZ1235,0))/INDEX(AP1236:BZ1241,3,MATCH(AT11,AP1235:BZ1235,0)),1),
IF(AS8="Incurred - DCCE Dollar",IFERROR(INDEX(AP1242:BZ1249,7,MATCH(AT11,AP1235:BZ1235,0))/INDEX(AP1236:BZ1241,6,MATCH(AT11,AP1235:BZ1235,0)),1),
IF(AS8="Incurred - DCCE (by Ratio)",IFERROR(INDEX(AP1242:BZ1249,8,MATCH(AT11,AP1235:BZ1235,0))/INDEX(AP1236:BZ1241,6,MATCH(AT11,AP1235:BZ1235,0)),1),""))))))</f>
        <v>1</v>
      </c>
      <c r="AU26" s="37">
        <f>IF(AND(OR(AS7="Incurred - Pure Loss",AS7="Paid - Pure Loss"),OR(AS8="",AS8="NA")),"ERROR",
IF(OR(AS7="Paid - Loss &amp; DCCE",AS7="Incurred - Loss &amp; DCCE"),"",
IF(AS8="Paid - DCCE Dollar",IFERROR(INDEX(AP1242:BZ1249,3,MATCH(AU11,AP1235:BZ1235,0))/INDEX(AP1236:BZ1241,3,MATCH(AU11,AP1235:BZ1235,0)),1),
IF(AS8="Paid - DCCE (by Ratio)",IFERROR(INDEX(AP1242:BZ1249,4,MATCH(AU11,AP1235:BZ1235,0))/INDEX(AP1236:BZ1241,3,MATCH(AU11,AP1235:BZ1235,0)),1),
IF(AS8="Incurred - DCCE Dollar",IFERROR(INDEX(AP1242:BZ1249,7,MATCH(AU11,AP1235:BZ1235,0))/INDEX(AP1236:BZ1241,6,MATCH(AU11,AP1235:BZ1235,0)),1),
IF(AS8="Incurred - DCCE (by Ratio)",IFERROR(INDEX(AP1242:BZ1249,8,MATCH(AU11,AP1235:BZ1235,0))/INDEX(AP1236:BZ1241,6,MATCH(AU11,AP1235:BZ1235,0)),1),""))))))</f>
        <v>1</v>
      </c>
      <c r="AV26" s="37">
        <f>IF(AND(OR(AS7="Incurred - Pure Loss",AS7="Paid - Pure Loss"),OR(AS8="",AS8="NA")),"ERROR",
IF(OR(AS7="Paid - Loss &amp; DCCE",AS7="Incurred - Loss &amp; DCCE"),"",
IF(AS8="Paid - DCCE Dollar",IFERROR(INDEX(AP1242:BZ1249,3,MATCH(AV11,AP1235:BZ1235,0))/INDEX(AP1236:BZ1241,3,MATCH(AV11,AP1235:BZ1235,0)),1),
IF(AS8="Paid - DCCE (by Ratio)",IFERROR(INDEX(AP1242:BZ1249,4,MATCH(AV11,AP1235:BZ1235,0))/INDEX(AP1236:BZ1241,3,MATCH(AV11,AP1235:BZ1235,0)),1),
IF(AS8="Incurred - DCCE Dollar",IFERROR(INDEX(AP1242:BZ1249,7,MATCH(AV11,AP1235:BZ1235,0))/INDEX(AP1236:BZ1241,6,MATCH(AV11,AP1235:BZ1235,0)),1),
IF(AS8="Incurred - DCCE (by Ratio)",IFERROR(INDEX(AP1242:BZ1249,8,MATCH(AV11,AP1235:BZ1235,0))/INDEX(AP1236:BZ1241,6,MATCH(AV11,AP1235:BZ1235,0)),1),""))))))</f>
        <v>1</v>
      </c>
      <c r="AW26" s="37">
        <f>IF(AND(OR(AS7="Incurred - Pure Loss",AS7="Paid - Pure Loss"),OR(AS8="",AS8="NA")),"ERROR",
IF(OR(AS7="Paid - Loss &amp; DCCE",AS7="Incurred - Loss &amp; DCCE"),"",
IF(AS8="Paid - DCCE Dollar",IFERROR(INDEX(AP1242:BZ1249,3,MATCH(AW11,AP1235:BZ1235,0))/INDEX(AP1236:BZ1241,3,MATCH(AW11,AP1235:BZ1235,0)),1),
IF(AS8="Paid - DCCE (by Ratio)",IFERROR(INDEX(AP1242:BZ1249,4,MATCH(AW11,AP1235:BZ1235,0))/INDEX(AP1236:BZ1241,3,MATCH(AW11,AP1235:BZ1235,0)),1),
IF(AS8="Incurred - DCCE Dollar",IFERROR(INDEX(AP1242:BZ1249,7,MATCH(AW11,AP1235:BZ1235,0))/INDEX(AP1236:BZ1241,6,MATCH(AW11,AP1235:BZ1235,0)),1),
IF(AS8="Incurred - DCCE (by Ratio)",IFERROR(INDEX(AP1242:BZ1249,8,MATCH(AW11,AP1235:BZ1235,0))/INDEX(AP1236:BZ1241,6,MATCH(AW11,AP1235:BZ1235,0)),1),""))))))</f>
        <v>1</v>
      </c>
      <c r="AX26" s="37">
        <f>IF(AND(OR(AS7="Incurred - Pure Loss",AS7="Paid - Pure Loss"),OR(AS8="",AS8="NA")),"ERROR",
IF(OR(AS7="Paid - Loss &amp; DCCE",AS7="Incurred - Loss &amp; DCCE"),"",
IF(AS8="Paid - DCCE Dollar",IFERROR(INDEX(AP1242:BZ1249,3,MATCH(AX11,AP1235:BZ1235,0))/INDEX(AP1236:BZ1241,3,MATCH(AX11,AP1235:BZ1235,0)),1),
IF(AS8="Paid - DCCE (by Ratio)",IFERROR(INDEX(AP1242:BZ1249,4,MATCH(AX11,AP1235:BZ1235,0))/INDEX(AP1236:BZ1241,3,MATCH(AX11,AP1235:BZ1235,0)),1),
IF(AS8="Incurred - DCCE Dollar",IFERROR(INDEX(AP1242:BZ1249,7,MATCH(AX11,AP1235:BZ1235,0))/INDEX(AP1236:BZ1241,6,MATCH(AX11,AP1235:BZ1235,0)),1),
IF(AS8="Incurred - DCCE (by Ratio)",IFERROR(INDEX(AP1242:BZ1249,8,MATCH(AX11,AP1235:BZ1235,0))/INDEX(AP1236:BZ1241,6,MATCH(AX11,AP1235:BZ1235,0)),1),""))))))</f>
        <v>1</v>
      </c>
      <c r="AY26" s="37">
        <f>IF(AND(OR(AS7="Incurred - Pure Loss",AS7="Paid - Pure Loss"),OR(AS8="",AS8="NA")),"ERROR",
IF(OR(AS7="Paid - Loss &amp; DCCE",AS7="Incurred - Loss &amp; DCCE"),"",
IF(AS8="Paid - DCCE Dollar",IFERROR(INDEX(AP1242:BZ1249,3,MATCH(AY11,AP1235:BZ1235,0))/INDEX(AP1236:BZ1241,3,MATCH(AY11,AP1235:BZ1235,0)),1),
IF(AS8="Paid - DCCE (by Ratio)",IFERROR(INDEX(AP1242:BZ1249,4,MATCH(AY11,AP1235:BZ1235,0))/INDEX(AP1236:BZ1241,3,MATCH(AY11,AP1235:BZ1235,0)),1),
IF(AS8="Incurred - DCCE Dollar",IFERROR(INDEX(AP1242:BZ1249,7,MATCH(AY11,AP1235:BZ1235,0))/INDEX(AP1236:BZ1241,6,MATCH(AY11,AP1235:BZ1235,0)),1),
IF(AS8="Incurred - DCCE (by Ratio)",IFERROR(INDEX(AP1242:BZ1249,8,MATCH(AY11,AP1235:BZ1235,0))/INDEX(AP1236:BZ1241,6,MATCH(AY11,AP1235:BZ1235,0)),1),""))))))</f>
        <v>1</v>
      </c>
      <c r="AZ26" s="37">
        <f>IF(AND(OR(AS7="Incurred - Pure Loss",AS7="Paid - Pure Loss"),OR(AS8="",AS8="NA")),"ERROR",
IF(OR(AS7="Paid - Loss &amp; DCCE",AS7="Incurred - Loss &amp; DCCE"),"",
IF(AS8="Paid - DCCE Dollar",IFERROR(INDEX(AP1242:BZ1249,3,MATCH(AZ11,AP1235:BZ1235,0))/INDEX(AP1236:BZ1241,3,MATCH(AZ11,AP1235:BZ1235,0)),1),
IF(AS8="Paid - DCCE (by Ratio)",IFERROR(INDEX(AP1242:BZ1249,4,MATCH(AZ11,AP1235:BZ1235,0))/INDEX(AP1236:BZ1241,3,MATCH(AZ11,AP1235:BZ1235,0)),1),
IF(AS8="Incurred - DCCE Dollar",IFERROR(INDEX(AP1242:BZ1249,7,MATCH(AZ11,AP1235:BZ1235,0))/INDEX(AP1236:BZ1241,6,MATCH(AZ11,AP1235:BZ1235,0)),1),
IF(AS8="Incurred - DCCE (by Ratio)",IFERROR(INDEX(AP1242:BZ1249,8,MATCH(AZ11,AP1235:BZ1235,0))/INDEX(AP1236:BZ1241,6,MATCH(AZ11,AP1235:BZ1235,0)),1),""))))))</f>
        <v>1</v>
      </c>
      <c r="BA26" s="37">
        <f>IF(AND(OR(AS7="Incurred - Pure Loss",AS7="Paid - Pure Loss"),OR(AS8="",AS8="NA")),"ERROR",
IF(OR(AS7="Paid - Loss &amp; DCCE",AS7="Incurred - Loss &amp; DCCE"),"",
IF(AS8="Paid - DCCE Dollar",IFERROR(INDEX(AP1242:BZ1249,3,MATCH(BA11,AP1235:BZ1235,0))/INDEX(AP1236:BZ1241,3,MATCH(BA11,AP1235:BZ1235,0)),1),
IF(AS8="Paid - DCCE (by Ratio)",IFERROR(INDEX(AP1242:BZ1249,4,MATCH(BA11,AP1235:BZ1235,0))/INDEX(AP1236:BZ1241,3,MATCH(BA11,AP1235:BZ1235,0)),1),
IF(AS8="Incurred - DCCE Dollar",IFERROR(INDEX(AP1242:BZ1249,7,MATCH(BA11,AP1235:BZ1235,0))/INDEX(AP1236:BZ1241,6,MATCH(BA11,AP1235:BZ1235,0)),1),
IF(AS8="Incurred - DCCE (by Ratio)",IFERROR(INDEX(AP1242:BZ1249,8,MATCH(BA11,AP1235:BZ1235,0))/INDEX(AP1236:BZ1241,6,MATCH(BA11,AP1235:BZ1235,0)),1),""))))))</f>
        <v>1</v>
      </c>
      <c r="CD26" s="95" t="str">
        <f>IF(OR(CG7="Paid - Loss &amp; DCCE",CG7="Incurred - Loss &amp; DCCE"),"","DCCE")</f>
        <v>DCCE</v>
      </c>
      <c r="CE26" s="33"/>
      <c r="CF26" s="37" t="str">
        <f>IF(AND(OR(CG7="Incurred - Pure Loss",CG7="Paid - Pure Loss"),OR(CG8="",CG8="NA")),"ERROR",
IF(OR(CG7="Paid - Loss &amp; DCCE",CG7="Incurred - Loss &amp; DCCE"),"",
IF(CG8="Paid - DCCE Dollar",IFERROR(INDEX(CD1242:DN1249,3,MATCH(CF11,CD1235:DN1235,0))/INDEX(CD1236:DN1241,3,MATCH(CF11,CD1235:DN1235,0)),1),
IF(CG8="Paid - DCCE (by Ratio)",IFERROR(INDEX(CD1242:DN1249,4,MATCH(CF11,CD1235:DN1235,0))/INDEX(CD1236:DN1241,3,MATCH(CF11,CD1235:DN1235,0)),1),
IF(CG8="Incurred - DCCE Dollar",IFERROR(INDEX(CD1242:DN1249,7,MATCH(CF11,CD1235:DN1235,0))/INDEX(CD1236:DN1241,6,MATCH(CF11,CD1235:DN1235,0)),1),
IF(CG8="Incurred - DCCE (by Ratio)",IFERROR(INDEX(CD1242:DN1249,8,MATCH(CF11,CD1235:DN1235,0))/INDEX(CD1236:DN1241,6,MATCH(CF11,CD1235:DN1235,0)),1),""))))))</f>
        <v/>
      </c>
      <c r="CG26" s="37" t="str">
        <f>IF(AND(OR(CG7="Incurred - Pure Loss",CG7="Paid - Pure Loss"),OR(CG8="",CG8="NA")),"ERROR",
IF(OR(CG7="Paid - Loss &amp; DCCE",CG7="Incurred - Loss &amp; DCCE"),"",
IF(CG8="Paid - DCCE Dollar",IFERROR(INDEX(CD1242:DN1249,3,MATCH(CG11,CD1235:DN1235,0))/INDEX(CD1236:DN1241,3,MATCH(CG11,CD1235:DN1235,0)),1),
IF(CG8="Paid - DCCE (by Ratio)",IFERROR(INDEX(CD1242:DN1249,4,MATCH(CG11,CD1235:DN1235,0))/INDEX(CD1236:DN1241,3,MATCH(CG11,CD1235:DN1235,0)),1),
IF(CG8="Incurred - DCCE Dollar",IFERROR(INDEX(CD1242:DN1249,7,MATCH(CG11,CD1235:DN1235,0))/INDEX(CD1236:DN1241,6,MATCH(CG11,CD1235:DN1235,0)),1),
IF(CG8="Incurred - DCCE (by Ratio)",IFERROR(INDEX(CD1242:DN1249,8,MATCH(CG11,CD1235:DN1235,0))/INDEX(CD1236:DN1241,6,MATCH(CG11,CD1235:DN1235,0)),1),""))))))</f>
        <v/>
      </c>
      <c r="CH26" s="37" t="str">
        <f>IF(AND(OR(CG7="Incurred - Pure Loss",CG7="Paid - Pure Loss"),OR(CG8="",CG8="NA")),"ERROR",
IF(OR(CG7="Paid - Loss &amp; DCCE",CG7="Incurred - Loss &amp; DCCE"),"",
IF(CG8="Paid - DCCE Dollar",IFERROR(INDEX(CD1242:DN1249,3,MATCH(CH11,CD1235:DN1235,0))/INDEX(CD1236:DN1241,3,MATCH(CH11,CD1235:DN1235,0)),1),
IF(CG8="Paid - DCCE (by Ratio)",IFERROR(INDEX(CD1242:DN1249,4,MATCH(CH11,CD1235:DN1235,0))/INDEX(CD1236:DN1241,3,MATCH(CH11,CD1235:DN1235,0)),1),
IF(CG8="Incurred - DCCE Dollar",IFERROR(INDEX(CD1242:DN1249,7,MATCH(CH11,CD1235:DN1235,0))/INDEX(CD1236:DN1241,6,MATCH(CH11,CD1235:DN1235,0)),1),
IF(CG8="Incurred - DCCE (by Ratio)",IFERROR(INDEX(CD1242:DN1249,8,MATCH(CH11,CD1235:DN1235,0))/INDEX(CD1236:DN1241,6,MATCH(CH11,CD1235:DN1235,0)),1),""))))))</f>
        <v/>
      </c>
      <c r="CI26" s="37" t="str">
        <f>IF(AND(OR(CG7="Incurred - Pure Loss",CG7="Paid - Pure Loss"),OR(CG8="",CG8="NA")),"ERROR",
IF(OR(CG7="Paid - Loss &amp; DCCE",CG7="Incurred - Loss &amp; DCCE"),"",
IF(CG8="Paid - DCCE Dollar",IFERROR(INDEX(CD1242:DN1249,3,MATCH(CI11,CD1235:DN1235,0))/INDEX(CD1236:DN1241,3,MATCH(CI11,CD1235:DN1235,0)),1),
IF(CG8="Paid - DCCE (by Ratio)",IFERROR(INDEX(CD1242:DN1249,4,MATCH(CI11,CD1235:DN1235,0))/INDEX(CD1236:DN1241,3,MATCH(CI11,CD1235:DN1235,0)),1),
IF(CG8="Incurred - DCCE Dollar",IFERROR(INDEX(CD1242:DN1249,7,MATCH(CI11,CD1235:DN1235,0))/INDEX(CD1236:DN1241,6,MATCH(CI11,CD1235:DN1235,0)),1),
IF(CG8="Incurred - DCCE (by Ratio)",IFERROR(INDEX(CD1242:DN1249,8,MATCH(CI11,CD1235:DN1235,0))/INDEX(CD1236:DN1241,6,MATCH(CI11,CD1235:DN1235,0)),1),""))))))</f>
        <v/>
      </c>
      <c r="CJ26" s="37" t="str">
        <f>IF(AND(OR(CG7="Incurred - Pure Loss",CG7="Paid - Pure Loss"),OR(CG8="",CG8="NA")),"ERROR",
IF(OR(CG7="Paid - Loss &amp; DCCE",CG7="Incurred - Loss &amp; DCCE"),"",
IF(CG8="Paid - DCCE Dollar",IFERROR(INDEX(CD1242:DN1249,3,MATCH(CJ11,CD1235:DN1235,0))/INDEX(CD1236:DN1241,3,MATCH(CJ11,CD1235:DN1235,0)),1),
IF(CG8="Paid - DCCE (by Ratio)",IFERROR(INDEX(CD1242:DN1249,4,MATCH(CJ11,CD1235:DN1235,0))/INDEX(CD1236:DN1241,3,MATCH(CJ11,CD1235:DN1235,0)),1),
IF(CG8="Incurred - DCCE Dollar",IFERROR(INDEX(CD1242:DN1249,7,MATCH(CJ11,CD1235:DN1235,0))/INDEX(CD1236:DN1241,6,MATCH(CJ11,CD1235:DN1235,0)),1),
IF(CG8="Incurred - DCCE (by Ratio)",IFERROR(INDEX(CD1242:DN1249,8,MATCH(CJ11,CD1235:DN1235,0))/INDEX(CD1236:DN1241,6,MATCH(CJ11,CD1235:DN1235,0)),1),""))))))</f>
        <v/>
      </c>
      <c r="CK26" s="37" t="str">
        <f>IF(AND(OR(CG7="Incurred - Pure Loss",CG7="Paid - Pure Loss"),OR(CG8="",CG8="NA")),"ERROR",
IF(OR(CG7="Paid - Loss &amp; DCCE",CG7="Incurred - Loss &amp; DCCE"),"",
IF(CG8="Paid - DCCE Dollar",IFERROR(INDEX(CD1242:DN1249,3,MATCH(CK11,CD1235:DN1235,0))/INDEX(CD1236:DN1241,3,MATCH(CK11,CD1235:DN1235,0)),1),
IF(CG8="Paid - DCCE (by Ratio)",IFERROR(INDEX(CD1242:DN1249,4,MATCH(CK11,CD1235:DN1235,0))/INDEX(CD1236:DN1241,3,MATCH(CK11,CD1235:DN1235,0)),1),
IF(CG8="Incurred - DCCE Dollar",IFERROR(INDEX(CD1242:DN1249,7,MATCH(CK11,CD1235:DN1235,0))/INDEX(CD1236:DN1241,6,MATCH(CK11,CD1235:DN1235,0)),1),
IF(CG8="Incurred - DCCE (by Ratio)",IFERROR(INDEX(CD1242:DN1249,8,MATCH(CK11,CD1235:DN1235,0))/INDEX(CD1236:DN1241,6,MATCH(CK11,CD1235:DN1235,0)),1),""))))))</f>
        <v/>
      </c>
      <c r="CL26" s="37" t="str">
        <f>IF(AND(OR(CG7="Incurred - Pure Loss",CG7="Paid - Pure Loss"),OR(CG8="",CG8="NA")),"ERROR",
IF(OR(CG7="Paid - Loss &amp; DCCE",CG7="Incurred - Loss &amp; DCCE"),"",
IF(CG8="Paid - DCCE Dollar",IFERROR(INDEX(CD1242:DN1249,3,MATCH(CL11,CD1235:DN1235,0))/INDEX(CD1236:DN1241,3,MATCH(CL11,CD1235:DN1235,0)),1),
IF(CG8="Paid - DCCE (by Ratio)",IFERROR(INDEX(CD1242:DN1249,4,MATCH(CL11,CD1235:DN1235,0))/INDEX(CD1236:DN1241,3,MATCH(CL11,CD1235:DN1235,0)),1),
IF(CG8="Incurred - DCCE Dollar",IFERROR(INDEX(CD1242:DN1249,7,MATCH(CL11,CD1235:DN1235,0))/INDEX(CD1236:DN1241,6,MATCH(CL11,CD1235:DN1235,0)),1),
IF(CG8="Incurred - DCCE (by Ratio)",IFERROR(INDEX(CD1242:DN1249,8,MATCH(CL11,CD1235:DN1235,0))/INDEX(CD1236:DN1241,6,MATCH(CL11,CD1235:DN1235,0)),1),""))))))</f>
        <v/>
      </c>
      <c r="CM26" s="37" t="str">
        <f>IF(AND(OR(CG7="Incurred - Pure Loss",CG7="Paid - Pure Loss"),OR(CG8="",CG8="NA")),"ERROR",
IF(OR(CG7="Paid - Loss &amp; DCCE",CG7="Incurred - Loss &amp; DCCE"),"",
IF(CG8="Paid - DCCE Dollar",IFERROR(INDEX(CD1242:DN1249,3,MATCH(CM11,CD1235:DN1235,0))/INDEX(CD1236:DN1241,3,MATCH(CM11,CD1235:DN1235,0)),1),
IF(CG8="Paid - DCCE (by Ratio)",IFERROR(INDEX(CD1242:DN1249,4,MATCH(CM11,CD1235:DN1235,0))/INDEX(CD1236:DN1241,3,MATCH(CM11,CD1235:DN1235,0)),1),
IF(CG8="Incurred - DCCE Dollar",IFERROR(INDEX(CD1242:DN1249,7,MATCH(CM11,CD1235:DN1235,0))/INDEX(CD1236:DN1241,6,MATCH(CM11,CD1235:DN1235,0)),1),
IF(CG8="Incurred - DCCE (by Ratio)",IFERROR(INDEX(CD1242:DN1249,8,MATCH(CM11,CD1235:DN1235,0))/INDEX(CD1236:DN1241,6,MATCH(CM11,CD1235:DN1235,0)),1),""))))))</f>
        <v/>
      </c>
      <c r="CN26" s="37" t="str">
        <f>IF(AND(OR(CG7="Incurred - Pure Loss",CG7="Paid - Pure Loss"),OR(CG8="",CG8="NA")),"ERROR",
IF(OR(CG7="Paid - Loss &amp; DCCE",CG7="Incurred - Loss &amp; DCCE"),"",
IF(CG8="Paid - DCCE Dollar",IFERROR(INDEX(CD1242:DN1249,3,MATCH(CN11,CD1235:DN1235,0))/INDEX(CD1236:DN1241,3,MATCH(CN11,CD1235:DN1235,0)),1),
IF(CG8="Paid - DCCE (by Ratio)",IFERROR(INDEX(CD1242:DN1249,4,MATCH(CN11,CD1235:DN1235,0))/INDEX(CD1236:DN1241,3,MATCH(CN11,CD1235:DN1235,0)),1),
IF(CG8="Incurred - DCCE Dollar",IFERROR(INDEX(CD1242:DN1249,7,MATCH(CN11,CD1235:DN1235,0))/INDEX(CD1236:DN1241,6,MATCH(CN11,CD1235:DN1235,0)),1),
IF(CG8="Incurred - DCCE (by Ratio)",IFERROR(INDEX(CD1242:DN1249,8,MATCH(CN11,CD1235:DN1235,0))/INDEX(CD1236:DN1241,6,MATCH(CN11,CD1235:DN1235,0)),1),""))))))</f>
        <v/>
      </c>
      <c r="CO26" s="37" t="str">
        <f>IF(AND(OR(CG7="Incurred - Pure Loss",CG7="Paid - Pure Loss"),OR(CG8="",CG8="NA")),"ERROR",
IF(OR(CG7="Paid - Loss &amp; DCCE",CG7="Incurred - Loss &amp; DCCE"),"",
IF(CG8="Paid - DCCE Dollar",IFERROR(INDEX(CD1242:DN1249,3,MATCH(CO11,CD1235:DN1235,0))/INDEX(CD1236:DN1241,3,MATCH(CO11,CD1235:DN1235,0)),1),
IF(CG8="Paid - DCCE (by Ratio)",IFERROR(INDEX(CD1242:DN1249,4,MATCH(CO11,CD1235:DN1235,0))/INDEX(CD1236:DN1241,3,MATCH(CO11,CD1235:DN1235,0)),1),
IF(CG8="Incurred - DCCE Dollar",IFERROR(INDEX(CD1242:DN1249,7,MATCH(CO11,CD1235:DN1235,0))/INDEX(CD1236:DN1241,6,MATCH(CO11,CD1235:DN1235,0)),1),
IF(CG8="Incurred - DCCE (by Ratio)",IFERROR(INDEX(CD1242:DN1249,8,MATCH(CO11,CD1235:DN1235,0))/INDEX(CD1236:DN1241,6,MATCH(CO11,CD1235:DN1235,0)),1),""))))))</f>
        <v/>
      </c>
      <c r="DR26" s="95" t="str">
        <f>IF(OR(DU7="Paid - Loss &amp; DCCE",DU7="Incurred - Loss &amp; DCCE"),"","DCCE")</f>
        <v>DCCE</v>
      </c>
      <c r="DS26" s="33"/>
      <c r="DT26" s="37" t="str">
        <f>IF(AND(OR(DU7="Incurred - Pure Loss",DU7="Paid - Pure Loss"),OR(DU8="",DU8="NA")),"ERROR",
IF(OR(DU7="Paid - Loss &amp; DCCE",DU7="Incurred - Loss &amp; DCCE"),"",
IF(DU8="Paid - DCCE Dollar",IFERROR(INDEX(DR1242:FB1249,3,MATCH(DT11,DR1235:FB1235,0))/INDEX(DR1236:FB1241,3,MATCH(DT11,DR1235:FB1235,0)),1),
IF(DU8="Paid - DCCE (by Ratio)",IFERROR(INDEX(DR1242:FB1249,4,MATCH(DT11,DR1235:FB1235,0))/INDEX(DR1236:FB1241,3,MATCH(DT11,DR1235:FB1235,0)),1),
IF(DU8="Incurred - DCCE Dollar",IFERROR(INDEX(DR1242:FB1249,7,MATCH(DT11,DR1235:FB1235,0))/INDEX(DR1236:FB1241,6,MATCH(DT11,DR1235:FB1235,0)),1),
IF(DU8="Incurred - DCCE (by Ratio)",IFERROR(INDEX(DR1242:FB1249,8,MATCH(DT11,DR1235:FB1235,0))/INDEX(DR1236:FB1241,6,MATCH(DT11,DR1235:FB1235,0)),1),""))))))</f>
        <v/>
      </c>
      <c r="DU26" s="37" t="str">
        <f>IF(AND(OR(DU7="Incurred - Pure Loss",DU7="Paid - Pure Loss"),OR(DU8="",DU8="NA")),"ERROR",
IF(OR(DU7="Paid - Loss &amp; DCCE",DU7="Incurred - Loss &amp; DCCE"),"",
IF(DU8="Paid - DCCE Dollar",IFERROR(INDEX(DR1242:FB1249,3,MATCH(DU11,DR1235:FB1235,0))/INDEX(DR1236:FB1241,3,MATCH(DU11,DR1235:FB1235,0)),1),
IF(DU8="Paid - DCCE (by Ratio)",IFERROR(INDEX(DR1242:FB1249,4,MATCH(DU11,DR1235:FB1235,0))/INDEX(DR1236:FB1241,3,MATCH(DU11,DR1235:FB1235,0)),1),
IF(DU8="Incurred - DCCE Dollar",IFERROR(INDEX(DR1242:FB1249,7,MATCH(DU11,DR1235:FB1235,0))/INDEX(DR1236:FB1241,6,MATCH(DU11,DR1235:FB1235,0)),1),
IF(DU8="Incurred - DCCE (by Ratio)",IFERROR(INDEX(DR1242:FB1249,8,MATCH(DU11,DR1235:FB1235,0))/INDEX(DR1236:FB1241,6,MATCH(DU11,DR1235:FB1235,0)),1),""))))))</f>
        <v/>
      </c>
      <c r="DV26" s="37" t="str">
        <f>IF(AND(OR(DU7="Incurred - Pure Loss",DU7="Paid - Pure Loss"),OR(DU8="",DU8="NA")),"ERROR",
IF(OR(DU7="Paid - Loss &amp; DCCE",DU7="Incurred - Loss &amp; DCCE"),"",
IF(DU8="Paid - DCCE Dollar",IFERROR(INDEX(DR1242:FB1249,3,MATCH(DV11,DR1235:FB1235,0))/INDEX(DR1236:FB1241,3,MATCH(DV11,DR1235:FB1235,0)),1),
IF(DU8="Paid - DCCE (by Ratio)",IFERROR(INDEX(DR1242:FB1249,4,MATCH(DV11,DR1235:FB1235,0))/INDEX(DR1236:FB1241,3,MATCH(DV11,DR1235:FB1235,0)),1),
IF(DU8="Incurred - DCCE Dollar",IFERROR(INDEX(DR1242:FB1249,7,MATCH(DV11,DR1235:FB1235,0))/INDEX(DR1236:FB1241,6,MATCH(DV11,DR1235:FB1235,0)),1),
IF(DU8="Incurred - DCCE (by Ratio)",IFERROR(INDEX(DR1242:FB1249,8,MATCH(DV11,DR1235:FB1235,0))/INDEX(DR1236:FB1241,6,MATCH(DV11,DR1235:FB1235,0)),1),""))))))</f>
        <v/>
      </c>
      <c r="DW26" s="37" t="str">
        <f>IF(AND(OR(DU7="Incurred - Pure Loss",DU7="Paid - Pure Loss"),OR(DU8="",DU8="NA")),"ERROR",
IF(OR(DU7="Paid - Loss &amp; DCCE",DU7="Incurred - Loss &amp; DCCE"),"",
IF(DU8="Paid - DCCE Dollar",IFERROR(INDEX(DR1242:FB1249,3,MATCH(DW11,DR1235:FB1235,0))/INDEX(DR1236:FB1241,3,MATCH(DW11,DR1235:FB1235,0)),1),
IF(DU8="Paid - DCCE (by Ratio)",IFERROR(INDEX(DR1242:FB1249,4,MATCH(DW11,DR1235:FB1235,0))/INDEX(DR1236:FB1241,3,MATCH(DW11,DR1235:FB1235,0)),1),
IF(DU8="Incurred - DCCE Dollar",IFERROR(INDEX(DR1242:FB1249,7,MATCH(DW11,DR1235:FB1235,0))/INDEX(DR1236:FB1241,6,MATCH(DW11,DR1235:FB1235,0)),1),
IF(DU8="Incurred - DCCE (by Ratio)",IFERROR(INDEX(DR1242:FB1249,8,MATCH(DW11,DR1235:FB1235,0))/INDEX(DR1236:FB1241,6,MATCH(DW11,DR1235:FB1235,0)),1),""))))))</f>
        <v/>
      </c>
      <c r="DX26" s="37" t="str">
        <f>IF(AND(OR(DU7="Incurred - Pure Loss",DU7="Paid - Pure Loss"),OR(DU8="",DU8="NA")),"ERROR",
IF(OR(DU7="Paid - Loss &amp; DCCE",DU7="Incurred - Loss &amp; DCCE"),"",
IF(DU8="Paid - DCCE Dollar",IFERROR(INDEX(DR1242:FB1249,3,MATCH(DX11,DR1235:FB1235,0))/INDEX(DR1236:FB1241,3,MATCH(DX11,DR1235:FB1235,0)),1),
IF(DU8="Paid - DCCE (by Ratio)",IFERROR(INDEX(DR1242:FB1249,4,MATCH(DX11,DR1235:FB1235,0))/INDEX(DR1236:FB1241,3,MATCH(DX11,DR1235:FB1235,0)),1),
IF(DU8="Incurred - DCCE Dollar",IFERROR(INDEX(DR1242:FB1249,7,MATCH(DX11,DR1235:FB1235,0))/INDEX(DR1236:FB1241,6,MATCH(DX11,DR1235:FB1235,0)),1),
IF(DU8="Incurred - DCCE (by Ratio)",IFERROR(INDEX(DR1242:FB1249,8,MATCH(DX11,DR1235:FB1235,0))/INDEX(DR1236:FB1241,6,MATCH(DX11,DR1235:FB1235,0)),1),""))))))</f>
        <v/>
      </c>
      <c r="DY26" s="37" t="str">
        <f>IF(AND(OR(DU7="Incurred - Pure Loss",DU7="Paid - Pure Loss"),OR(DU8="",DU8="NA")),"ERROR",
IF(OR(DU7="Paid - Loss &amp; DCCE",DU7="Incurred - Loss &amp; DCCE"),"",
IF(DU8="Paid - DCCE Dollar",IFERROR(INDEX(DR1242:FB1249,3,MATCH(DY11,DR1235:FB1235,0))/INDEX(DR1236:FB1241,3,MATCH(DY11,DR1235:FB1235,0)),1),
IF(DU8="Paid - DCCE (by Ratio)",IFERROR(INDEX(DR1242:FB1249,4,MATCH(DY11,DR1235:FB1235,0))/INDEX(DR1236:FB1241,3,MATCH(DY11,DR1235:FB1235,0)),1),
IF(DU8="Incurred - DCCE Dollar",IFERROR(INDEX(DR1242:FB1249,7,MATCH(DY11,DR1235:FB1235,0))/INDEX(DR1236:FB1241,6,MATCH(DY11,DR1235:FB1235,0)),1),
IF(DU8="Incurred - DCCE (by Ratio)",IFERROR(INDEX(DR1242:FB1249,8,MATCH(DY11,DR1235:FB1235,0))/INDEX(DR1236:FB1241,6,MATCH(DY11,DR1235:FB1235,0)),1),""))))))</f>
        <v/>
      </c>
      <c r="DZ26" s="37" t="str">
        <f>IF(AND(OR(DU7="Incurred - Pure Loss",DU7="Paid - Pure Loss"),OR(DU8="",DU8="NA")),"ERROR",
IF(OR(DU7="Paid - Loss &amp; DCCE",DU7="Incurred - Loss &amp; DCCE"),"",
IF(DU8="Paid - DCCE Dollar",IFERROR(INDEX(DR1242:FB1249,3,MATCH(DZ11,DR1235:FB1235,0))/INDEX(DR1236:FB1241,3,MATCH(DZ11,DR1235:FB1235,0)),1),
IF(DU8="Paid - DCCE (by Ratio)",IFERROR(INDEX(DR1242:FB1249,4,MATCH(DZ11,DR1235:FB1235,0))/INDEX(DR1236:FB1241,3,MATCH(DZ11,DR1235:FB1235,0)),1),
IF(DU8="Incurred - DCCE Dollar",IFERROR(INDEX(DR1242:FB1249,7,MATCH(DZ11,DR1235:FB1235,0))/INDEX(DR1236:FB1241,6,MATCH(DZ11,DR1235:FB1235,0)),1),
IF(DU8="Incurred - DCCE (by Ratio)",IFERROR(INDEX(DR1242:FB1249,8,MATCH(DZ11,DR1235:FB1235,0))/INDEX(DR1236:FB1241,6,MATCH(DZ11,DR1235:FB1235,0)),1),""))))))</f>
        <v/>
      </c>
      <c r="EA26" s="37" t="str">
        <f>IF(AND(OR(DU7="Incurred - Pure Loss",DU7="Paid - Pure Loss"),OR(DU8="",DU8="NA")),"ERROR",
IF(OR(DU7="Paid - Loss &amp; DCCE",DU7="Incurred - Loss &amp; DCCE"),"",
IF(DU8="Paid - DCCE Dollar",IFERROR(INDEX(DR1242:FB1249,3,MATCH(EA11,DR1235:FB1235,0))/INDEX(DR1236:FB1241,3,MATCH(EA11,DR1235:FB1235,0)),1),
IF(DU8="Paid - DCCE (by Ratio)",IFERROR(INDEX(DR1242:FB1249,4,MATCH(EA11,DR1235:FB1235,0))/INDEX(DR1236:FB1241,3,MATCH(EA11,DR1235:FB1235,0)),1),
IF(DU8="Incurred - DCCE Dollar",IFERROR(INDEX(DR1242:FB1249,7,MATCH(EA11,DR1235:FB1235,0))/INDEX(DR1236:FB1241,6,MATCH(EA11,DR1235:FB1235,0)),1),
IF(DU8="Incurred - DCCE (by Ratio)",IFERROR(INDEX(DR1242:FB1249,8,MATCH(EA11,DR1235:FB1235,0))/INDEX(DR1236:FB1241,6,MATCH(EA11,DR1235:FB1235,0)),1),""))))))</f>
        <v/>
      </c>
      <c r="EB26" s="37" t="str">
        <f>IF(AND(OR(DU7="Incurred - Pure Loss",DU7="Paid - Pure Loss"),OR(DU8="",DU8="NA")),"ERROR",
IF(OR(DU7="Paid - Loss &amp; DCCE",DU7="Incurred - Loss &amp; DCCE"),"",
IF(DU8="Paid - DCCE Dollar",IFERROR(INDEX(DR1242:FB1249,3,MATCH(EB11,DR1235:FB1235,0))/INDEX(DR1236:FB1241,3,MATCH(EB11,DR1235:FB1235,0)),1),
IF(DU8="Paid - DCCE (by Ratio)",IFERROR(INDEX(DR1242:FB1249,4,MATCH(EB11,DR1235:FB1235,0))/INDEX(DR1236:FB1241,3,MATCH(EB11,DR1235:FB1235,0)),1),
IF(DU8="Incurred - DCCE Dollar",IFERROR(INDEX(DR1242:FB1249,7,MATCH(EB11,DR1235:FB1235,0))/INDEX(DR1236:FB1241,6,MATCH(EB11,DR1235:FB1235,0)),1),
IF(DU8="Incurred - DCCE (by Ratio)",IFERROR(INDEX(DR1242:FB1249,8,MATCH(EB11,DR1235:FB1235,0))/INDEX(DR1236:FB1241,6,MATCH(EB11,DR1235:FB1235,0)),1),""))))))</f>
        <v/>
      </c>
      <c r="EC26" s="37" t="str">
        <f>IF(AND(OR(DU7="Incurred - Pure Loss",DU7="Paid - Pure Loss"),OR(DU8="",DU8="NA")),"ERROR",
IF(OR(DU7="Paid - Loss &amp; DCCE",DU7="Incurred - Loss &amp; DCCE"),"",
IF(DU8="Paid - DCCE Dollar",IFERROR(INDEX(DR1242:FB1249,3,MATCH(EC11,DR1235:FB1235,0))/INDEX(DR1236:FB1241,3,MATCH(EC11,DR1235:FB1235,0)),1),
IF(DU8="Paid - DCCE (by Ratio)",IFERROR(INDEX(DR1242:FB1249,4,MATCH(EC11,DR1235:FB1235,0))/INDEX(DR1236:FB1241,3,MATCH(EC11,DR1235:FB1235,0)),1),
IF(DU8="Incurred - DCCE Dollar",IFERROR(INDEX(DR1242:FB1249,7,MATCH(EC11,DR1235:FB1235,0))/INDEX(DR1236:FB1241,6,MATCH(EC11,DR1235:FB1235,0)),1),
IF(DU8="Incurred - DCCE (by Ratio)",IFERROR(INDEX(DR1242:FB1249,8,MATCH(EC11,DR1235:FB1235,0))/INDEX(DR1236:FB1241,6,MATCH(EC11,DR1235:FB1235,0)),1),""))))))</f>
        <v/>
      </c>
      <c r="FF26" s="95" t="str">
        <f>IF(OR(FI7="Paid - Loss &amp; DCCE",FI7="Incurred - Loss &amp; DCCE"),"","DCCE")</f>
        <v>DCCE</v>
      </c>
      <c r="FG26" s="33"/>
      <c r="FH26" s="37" t="str">
        <f>IF(AND(OR(FI7="Incurred - Pure Loss",FI7="Paid - Pure Loss"),OR(FI8="",FI8="NA")),"ERROR",
IF(OR(FI7="Paid - Loss &amp; DCCE",FI7="Incurred - Loss &amp; DCCE"),"",
IF(FI8="Paid - DCCE Dollar",IFERROR(INDEX(FF1242:GP1249,3,MATCH(FH11,FF1235:GP1235,0))/INDEX(FF1236:GP1241,3,MATCH(FH11,FF1235:GP1235,0)),1),
IF(FI8="Paid - DCCE (by Ratio)",IFERROR(INDEX(FF1242:GP1249,4,MATCH(FH11,FF1235:GP1235,0))/INDEX(FF1236:GP1241,3,MATCH(FH11,FF1235:GP1235,0)),1),
IF(FI8="Incurred - DCCE Dollar",IFERROR(INDEX(FF1242:GP1249,7,MATCH(FH11,FF1235:GP1235,0))/INDEX(FF1236:GP1241,6,MATCH(FH11,FF1235:GP1235,0)),1),
IF(FI8="Incurred - DCCE (by Ratio)",IFERROR(INDEX(FF1242:GP1249,8,MATCH(FH11,FF1235:GP1235,0))/INDEX(FF1236:GP1241,6,MATCH(FH11,FF1235:GP1235,0)),1),""))))))</f>
        <v/>
      </c>
      <c r="FI26" s="37" t="str">
        <f>IF(AND(OR(FI7="Incurred - Pure Loss",FI7="Paid - Pure Loss"),OR(FI8="",FI8="NA")),"ERROR",
IF(OR(FI7="Paid - Loss &amp; DCCE",FI7="Incurred - Loss &amp; DCCE"),"",
IF(FI8="Paid - DCCE Dollar",IFERROR(INDEX(FF1242:GP1249,3,MATCH(FI11,FF1235:GP1235,0))/INDEX(FF1236:GP1241,3,MATCH(FI11,FF1235:GP1235,0)),1),
IF(FI8="Paid - DCCE (by Ratio)",IFERROR(INDEX(FF1242:GP1249,4,MATCH(FI11,FF1235:GP1235,0))/INDEX(FF1236:GP1241,3,MATCH(FI11,FF1235:GP1235,0)),1),
IF(FI8="Incurred - DCCE Dollar",IFERROR(INDEX(FF1242:GP1249,7,MATCH(FI11,FF1235:GP1235,0))/INDEX(FF1236:GP1241,6,MATCH(FI11,FF1235:GP1235,0)),1),
IF(FI8="Incurred - DCCE (by Ratio)",IFERROR(INDEX(FF1242:GP1249,8,MATCH(FI11,FF1235:GP1235,0))/INDEX(FF1236:GP1241,6,MATCH(FI11,FF1235:GP1235,0)),1),""))))))</f>
        <v/>
      </c>
      <c r="FJ26" s="37" t="str">
        <f>IF(AND(OR(FI7="Incurred - Pure Loss",FI7="Paid - Pure Loss"),OR(FI8="",FI8="NA")),"ERROR",
IF(OR(FI7="Paid - Loss &amp; DCCE",FI7="Incurred - Loss &amp; DCCE"),"",
IF(FI8="Paid - DCCE Dollar",IFERROR(INDEX(FF1242:GP1249,3,MATCH(FJ11,FF1235:GP1235,0))/INDEX(FF1236:GP1241,3,MATCH(FJ11,FF1235:GP1235,0)),1),
IF(FI8="Paid - DCCE (by Ratio)",IFERROR(INDEX(FF1242:GP1249,4,MATCH(FJ11,FF1235:GP1235,0))/INDEX(FF1236:GP1241,3,MATCH(FJ11,FF1235:GP1235,0)),1),
IF(FI8="Incurred - DCCE Dollar",IFERROR(INDEX(FF1242:GP1249,7,MATCH(FJ11,FF1235:GP1235,0))/INDEX(FF1236:GP1241,6,MATCH(FJ11,FF1235:GP1235,0)),1),
IF(FI8="Incurred - DCCE (by Ratio)",IFERROR(INDEX(FF1242:GP1249,8,MATCH(FJ11,FF1235:GP1235,0))/INDEX(FF1236:GP1241,6,MATCH(FJ11,FF1235:GP1235,0)),1),""))))))</f>
        <v/>
      </c>
      <c r="FK26" s="37" t="str">
        <f>IF(AND(OR(FI7="Incurred - Pure Loss",FI7="Paid - Pure Loss"),OR(FI8="",FI8="NA")),"ERROR",
IF(OR(FI7="Paid - Loss &amp; DCCE",FI7="Incurred - Loss &amp; DCCE"),"",
IF(FI8="Paid - DCCE Dollar",IFERROR(INDEX(FF1242:GP1249,3,MATCH(FK11,FF1235:GP1235,0))/INDEX(FF1236:GP1241,3,MATCH(FK11,FF1235:GP1235,0)),1),
IF(FI8="Paid - DCCE (by Ratio)",IFERROR(INDEX(FF1242:GP1249,4,MATCH(FK11,FF1235:GP1235,0))/INDEX(FF1236:GP1241,3,MATCH(FK11,FF1235:GP1235,0)),1),
IF(FI8="Incurred - DCCE Dollar",IFERROR(INDEX(FF1242:GP1249,7,MATCH(FK11,FF1235:GP1235,0))/INDEX(FF1236:GP1241,6,MATCH(FK11,FF1235:GP1235,0)),1),
IF(FI8="Incurred - DCCE (by Ratio)",IFERROR(INDEX(FF1242:GP1249,8,MATCH(FK11,FF1235:GP1235,0))/INDEX(FF1236:GP1241,6,MATCH(FK11,FF1235:GP1235,0)),1),""))))))</f>
        <v/>
      </c>
      <c r="FL26" s="37" t="str">
        <f>IF(AND(OR(FI7="Incurred - Pure Loss",FI7="Paid - Pure Loss"),OR(FI8="",FI8="NA")),"ERROR",
IF(OR(FI7="Paid - Loss &amp; DCCE",FI7="Incurred - Loss &amp; DCCE"),"",
IF(FI8="Paid - DCCE Dollar",IFERROR(INDEX(FF1242:GP1249,3,MATCH(FL11,FF1235:GP1235,0))/INDEX(FF1236:GP1241,3,MATCH(FL11,FF1235:GP1235,0)),1),
IF(FI8="Paid - DCCE (by Ratio)",IFERROR(INDEX(FF1242:GP1249,4,MATCH(FL11,FF1235:GP1235,0))/INDEX(FF1236:GP1241,3,MATCH(FL11,FF1235:GP1235,0)),1),
IF(FI8="Incurred - DCCE Dollar",IFERROR(INDEX(FF1242:GP1249,7,MATCH(FL11,FF1235:GP1235,0))/INDEX(FF1236:GP1241,6,MATCH(FL11,FF1235:GP1235,0)),1),
IF(FI8="Incurred - DCCE (by Ratio)",IFERROR(INDEX(FF1242:GP1249,8,MATCH(FL11,FF1235:GP1235,0))/INDEX(FF1236:GP1241,6,MATCH(FL11,FF1235:GP1235,0)),1),""))))))</f>
        <v/>
      </c>
      <c r="FM26" s="37" t="str">
        <f>IF(AND(OR(FI7="Incurred - Pure Loss",FI7="Paid - Pure Loss"),OR(FI8="",FI8="NA")),"ERROR",
IF(OR(FI7="Paid - Loss &amp; DCCE",FI7="Incurred - Loss &amp; DCCE"),"",
IF(FI8="Paid - DCCE Dollar",IFERROR(INDEX(FF1242:GP1249,3,MATCH(FM11,FF1235:GP1235,0))/INDEX(FF1236:GP1241,3,MATCH(FM11,FF1235:GP1235,0)),1),
IF(FI8="Paid - DCCE (by Ratio)",IFERROR(INDEX(FF1242:GP1249,4,MATCH(FM11,FF1235:GP1235,0))/INDEX(FF1236:GP1241,3,MATCH(FM11,FF1235:GP1235,0)),1),
IF(FI8="Incurred - DCCE Dollar",IFERROR(INDEX(FF1242:GP1249,7,MATCH(FM11,FF1235:GP1235,0))/INDEX(FF1236:GP1241,6,MATCH(FM11,FF1235:GP1235,0)),1),
IF(FI8="Incurred - DCCE (by Ratio)",IFERROR(INDEX(FF1242:GP1249,8,MATCH(FM11,FF1235:GP1235,0))/INDEX(FF1236:GP1241,6,MATCH(FM11,FF1235:GP1235,0)),1),""))))))</f>
        <v/>
      </c>
      <c r="FN26" s="37" t="str">
        <f>IF(AND(OR(FI7="Incurred - Pure Loss",FI7="Paid - Pure Loss"),OR(FI8="",FI8="NA")),"ERROR",
IF(OR(FI7="Paid - Loss &amp; DCCE",FI7="Incurred - Loss &amp; DCCE"),"",
IF(FI8="Paid - DCCE Dollar",IFERROR(INDEX(FF1242:GP1249,3,MATCH(FN11,FF1235:GP1235,0))/INDEX(FF1236:GP1241,3,MATCH(FN11,FF1235:GP1235,0)),1),
IF(FI8="Paid - DCCE (by Ratio)",IFERROR(INDEX(FF1242:GP1249,4,MATCH(FN11,FF1235:GP1235,0))/INDEX(FF1236:GP1241,3,MATCH(FN11,FF1235:GP1235,0)),1),
IF(FI8="Incurred - DCCE Dollar",IFERROR(INDEX(FF1242:GP1249,7,MATCH(FN11,FF1235:GP1235,0))/INDEX(FF1236:GP1241,6,MATCH(FN11,FF1235:GP1235,0)),1),
IF(FI8="Incurred - DCCE (by Ratio)",IFERROR(INDEX(FF1242:GP1249,8,MATCH(FN11,FF1235:GP1235,0))/INDEX(FF1236:GP1241,6,MATCH(FN11,FF1235:GP1235,0)),1),""))))))</f>
        <v/>
      </c>
      <c r="FO26" s="37" t="str">
        <f>IF(AND(OR(FI7="Incurred - Pure Loss",FI7="Paid - Pure Loss"),OR(FI8="",FI8="NA")),"ERROR",
IF(OR(FI7="Paid - Loss &amp; DCCE",FI7="Incurred - Loss &amp; DCCE"),"",
IF(FI8="Paid - DCCE Dollar",IFERROR(INDEX(FF1242:GP1249,3,MATCH(FO11,FF1235:GP1235,0))/INDEX(FF1236:GP1241,3,MATCH(FO11,FF1235:GP1235,0)),1),
IF(FI8="Paid - DCCE (by Ratio)",IFERROR(INDEX(FF1242:GP1249,4,MATCH(FO11,FF1235:GP1235,0))/INDEX(FF1236:GP1241,3,MATCH(FO11,FF1235:GP1235,0)),1),
IF(FI8="Incurred - DCCE Dollar",IFERROR(INDEX(FF1242:GP1249,7,MATCH(FO11,FF1235:GP1235,0))/INDEX(FF1236:GP1241,6,MATCH(FO11,FF1235:GP1235,0)),1),
IF(FI8="Incurred - DCCE (by Ratio)",IFERROR(INDEX(FF1242:GP1249,8,MATCH(FO11,FF1235:GP1235,0))/INDEX(FF1236:GP1241,6,MATCH(FO11,FF1235:GP1235,0)),1),""))))))</f>
        <v/>
      </c>
      <c r="FP26" s="37" t="str">
        <f>IF(AND(OR(FI7="Incurred - Pure Loss",FI7="Paid - Pure Loss"),OR(FI8="",FI8="NA")),"ERROR",
IF(OR(FI7="Paid - Loss &amp; DCCE",FI7="Incurred - Loss &amp; DCCE"),"",
IF(FI8="Paid - DCCE Dollar",IFERROR(INDEX(FF1242:GP1249,3,MATCH(FP11,FF1235:GP1235,0))/INDEX(FF1236:GP1241,3,MATCH(FP11,FF1235:GP1235,0)),1),
IF(FI8="Paid - DCCE (by Ratio)",IFERROR(INDEX(FF1242:GP1249,4,MATCH(FP11,FF1235:GP1235,0))/INDEX(FF1236:GP1241,3,MATCH(FP11,FF1235:GP1235,0)),1),
IF(FI8="Incurred - DCCE Dollar",IFERROR(INDEX(FF1242:GP1249,7,MATCH(FP11,FF1235:GP1235,0))/INDEX(FF1236:GP1241,6,MATCH(FP11,FF1235:GP1235,0)),1),
IF(FI8="Incurred - DCCE (by Ratio)",IFERROR(INDEX(FF1242:GP1249,8,MATCH(FP11,FF1235:GP1235,0))/INDEX(FF1236:GP1241,6,MATCH(FP11,FF1235:GP1235,0)),1),""))))))</f>
        <v/>
      </c>
      <c r="FQ26" s="37" t="str">
        <f>IF(AND(OR(FI7="Incurred - Pure Loss",FI7="Paid - Pure Loss"),OR(FI8="",FI8="NA")),"ERROR",
IF(OR(FI7="Paid - Loss &amp; DCCE",FI7="Incurred - Loss &amp; DCCE"),"",
IF(FI8="Paid - DCCE Dollar",IFERROR(INDEX(FF1242:GP1249,3,MATCH(FQ11,FF1235:GP1235,0))/INDEX(FF1236:GP1241,3,MATCH(FQ11,FF1235:GP1235,0)),1),
IF(FI8="Paid - DCCE (by Ratio)",IFERROR(INDEX(FF1242:GP1249,4,MATCH(FQ11,FF1235:GP1235,0))/INDEX(FF1236:GP1241,3,MATCH(FQ11,FF1235:GP1235,0)),1),
IF(FI8="Incurred - DCCE Dollar",IFERROR(INDEX(FF1242:GP1249,7,MATCH(FQ11,FF1235:GP1235,0))/INDEX(FF1236:GP1241,6,MATCH(FQ11,FF1235:GP1235,0)),1),
IF(FI8="Incurred - DCCE (by Ratio)",IFERROR(INDEX(FF1242:GP1249,8,MATCH(FQ11,FF1235:GP1235,0))/INDEX(FF1236:GP1241,6,MATCH(FQ11,FF1235:GP1235,0)),1),""))))))</f>
        <v/>
      </c>
    </row>
    <row r="28" spans="2:201" ht="21" x14ac:dyDescent="0.35">
      <c r="B28" s="96" t="str">
        <f>Co_Name</f>
        <v>State Farm Mutual Automobile Insurance Company</v>
      </c>
      <c r="O28" s="16"/>
      <c r="U28" s="16"/>
      <c r="V28" s="96" t="str">
        <f>Co_Name</f>
        <v>State Farm Mutual Automobile Insurance Company</v>
      </c>
      <c r="W28" s="16"/>
      <c r="X28" s="16"/>
      <c r="Y28" s="16"/>
      <c r="Z28" s="16"/>
      <c r="AA28" s="16"/>
      <c r="AB28" s="16"/>
      <c r="AC28" s="16"/>
      <c r="AE28" s="16"/>
      <c r="AF28" s="16"/>
      <c r="AG28" s="16"/>
      <c r="AH28" s="16"/>
      <c r="AI28" s="16"/>
      <c r="AJ28" s="16"/>
      <c r="AK28" s="16"/>
      <c r="AL28" s="16"/>
      <c r="AM28" s="16"/>
      <c r="AN28" s="16"/>
      <c r="AO28" s="16"/>
      <c r="AP28" s="96" t="str">
        <f>Co_Name</f>
        <v>State Farm Mutual Automobile Insurance Company</v>
      </c>
      <c r="BC28" s="16"/>
      <c r="BI28" s="16"/>
      <c r="BJ28" s="96" t="str">
        <f>Co_Name</f>
        <v>State Farm Mutual Automobile Insurance Company</v>
      </c>
      <c r="BK28" s="16"/>
      <c r="BL28" s="16"/>
      <c r="BM28" s="16"/>
      <c r="BN28" s="16"/>
      <c r="BO28" s="16"/>
      <c r="BP28" s="16"/>
      <c r="BQ28" s="16"/>
      <c r="BS28" s="16"/>
      <c r="BT28" s="16"/>
      <c r="BU28" s="16"/>
      <c r="BV28" s="16"/>
      <c r="BW28" s="16"/>
      <c r="BX28" s="16"/>
      <c r="BY28" s="16"/>
      <c r="BZ28" s="16"/>
      <c r="CA28" s="16"/>
      <c r="CB28" s="16"/>
      <c r="CC28" s="16"/>
      <c r="CD28" s="96" t="str">
        <f>Co_Name</f>
        <v>State Farm Mutual Automobile Insurance Company</v>
      </c>
      <c r="CQ28" s="16"/>
      <c r="CW28" s="16"/>
      <c r="CX28" s="96" t="str">
        <f>Co_Name</f>
        <v>State Farm Mutual Automobile Insurance Company</v>
      </c>
      <c r="CY28" s="16"/>
      <c r="CZ28" s="16"/>
      <c r="DA28" s="16"/>
      <c r="DB28" s="16"/>
      <c r="DC28" s="16"/>
      <c r="DD28" s="16"/>
      <c r="DE28" s="16"/>
      <c r="DG28" s="16"/>
      <c r="DH28" s="16"/>
      <c r="DI28" s="16"/>
      <c r="DJ28" s="16"/>
      <c r="DK28" s="16"/>
      <c r="DL28" s="16"/>
      <c r="DM28" s="16"/>
      <c r="DN28" s="16"/>
      <c r="DO28" s="16"/>
      <c r="DP28" s="16"/>
      <c r="DQ28" s="16"/>
      <c r="DR28" s="96" t="str">
        <f>Co_Name</f>
        <v>State Farm Mutual Automobile Insurance Company</v>
      </c>
      <c r="EE28" s="16"/>
      <c r="EK28" s="16"/>
      <c r="EL28" s="96" t="str">
        <f>Co_Name</f>
        <v>State Farm Mutual Automobile Insurance Company</v>
      </c>
      <c r="EM28" s="16"/>
      <c r="EN28" s="16"/>
      <c r="EO28" s="16"/>
      <c r="EP28" s="16"/>
      <c r="EQ28" s="16"/>
      <c r="ER28" s="16"/>
      <c r="ES28" s="16"/>
      <c r="EU28" s="16"/>
      <c r="EV28" s="16"/>
      <c r="EW28" s="16"/>
      <c r="EX28" s="16"/>
      <c r="EY28" s="16"/>
      <c r="EZ28" s="16"/>
      <c r="FA28" s="16"/>
      <c r="FB28" s="16"/>
      <c r="FC28" s="16"/>
      <c r="FD28" s="16"/>
      <c r="FE28" s="16"/>
      <c r="FF28" s="96" t="str">
        <f>Co_Name</f>
        <v>State Farm Mutual Automobile Insurance Company</v>
      </c>
      <c r="FS28" s="16"/>
      <c r="FY28" s="16"/>
      <c r="FZ28" s="96" t="str">
        <f>Co_Name</f>
        <v>State Farm Mutual Automobile Insurance Company</v>
      </c>
      <c r="GA28" s="16"/>
      <c r="GB28" s="16"/>
      <c r="GC28" s="16"/>
      <c r="GD28" s="16"/>
      <c r="GE28" s="16"/>
      <c r="GF28" s="16"/>
      <c r="GG28" s="16"/>
      <c r="GI28" s="16"/>
      <c r="GJ28" s="16"/>
      <c r="GK28" s="16"/>
      <c r="GL28" s="16"/>
      <c r="GM28" s="16"/>
      <c r="GN28" s="16"/>
      <c r="GO28" s="16"/>
      <c r="GP28" s="16"/>
      <c r="GQ28" s="16"/>
      <c r="GR28" s="16"/>
      <c r="GS28" s="16"/>
    </row>
    <row r="29" spans="2:201" ht="21" x14ac:dyDescent="0.35">
      <c r="B29" s="96" t="str">
        <f>B$2</f>
        <v>Private Passenger Auto Physical Damage</v>
      </c>
      <c r="O29" s="16"/>
      <c r="U29" s="16"/>
      <c r="V29" s="96" t="str">
        <f>B$2</f>
        <v>Private Passenger Auto Physical Damage</v>
      </c>
      <c r="W29" s="16"/>
      <c r="X29" s="16"/>
      <c r="Y29" s="16"/>
      <c r="Z29" s="16"/>
      <c r="AA29" s="16"/>
      <c r="AB29" s="16"/>
      <c r="AC29" s="16"/>
      <c r="AE29" s="16"/>
      <c r="AF29" s="16"/>
      <c r="AG29" s="16"/>
      <c r="AH29" s="16"/>
      <c r="AI29" s="16"/>
      <c r="AJ29" s="16"/>
      <c r="AK29" s="16"/>
      <c r="AL29" s="16"/>
      <c r="AM29" s="16"/>
      <c r="AN29" s="16"/>
      <c r="AO29" s="16"/>
      <c r="AP29" s="96" t="str">
        <f>AP$2</f>
        <v>Private Passenger Auto Liability</v>
      </c>
      <c r="BC29" s="16"/>
      <c r="BI29" s="16"/>
      <c r="BJ29" s="96" t="str">
        <f>AP$2</f>
        <v>Private Passenger Auto Liability</v>
      </c>
      <c r="BK29" s="16"/>
      <c r="BL29" s="16"/>
      <c r="BM29" s="16"/>
      <c r="BN29" s="16"/>
      <c r="BO29" s="16"/>
      <c r="BP29" s="16"/>
      <c r="BQ29" s="16"/>
      <c r="BS29" s="16"/>
      <c r="BT29" s="16"/>
      <c r="BU29" s="16"/>
      <c r="BV29" s="16"/>
      <c r="BW29" s="16"/>
      <c r="BX29" s="16"/>
      <c r="BY29" s="16"/>
      <c r="BZ29" s="16"/>
      <c r="CA29" s="16"/>
      <c r="CB29" s="16"/>
      <c r="CC29" s="16"/>
      <c r="CD29" s="96" t="str">
        <f>CD$2</f>
        <v/>
      </c>
      <c r="CQ29" s="16"/>
      <c r="CW29" s="16"/>
      <c r="CX29" s="96" t="str">
        <f>CD$2</f>
        <v/>
      </c>
      <c r="CY29" s="16"/>
      <c r="CZ29" s="16"/>
      <c r="DA29" s="16"/>
      <c r="DB29" s="16"/>
      <c r="DC29" s="16"/>
      <c r="DD29" s="16"/>
      <c r="DE29" s="16"/>
      <c r="DG29" s="16"/>
      <c r="DH29" s="16"/>
      <c r="DI29" s="16"/>
      <c r="DJ29" s="16"/>
      <c r="DK29" s="16"/>
      <c r="DL29" s="16"/>
      <c r="DM29" s="16"/>
      <c r="DN29" s="16"/>
      <c r="DO29" s="16"/>
      <c r="DP29" s="16"/>
      <c r="DQ29" s="16"/>
      <c r="DR29" s="96" t="str">
        <f>DR$2</f>
        <v/>
      </c>
      <c r="EE29" s="16"/>
      <c r="EK29" s="16"/>
      <c r="EL29" s="96" t="str">
        <f>DR$2</f>
        <v/>
      </c>
      <c r="EM29" s="16"/>
      <c r="EN29" s="16"/>
      <c r="EO29" s="16"/>
      <c r="EP29" s="16"/>
      <c r="EQ29" s="16"/>
      <c r="ER29" s="16"/>
      <c r="ES29" s="16"/>
      <c r="EU29" s="16"/>
      <c r="EV29" s="16"/>
      <c r="EW29" s="16"/>
      <c r="EX29" s="16"/>
      <c r="EY29" s="16"/>
      <c r="EZ29" s="16"/>
      <c r="FA29" s="16"/>
      <c r="FB29" s="16"/>
      <c r="FC29" s="16"/>
      <c r="FD29" s="16"/>
      <c r="FE29" s="16"/>
      <c r="FF29" s="96" t="str">
        <f>FF$2</f>
        <v/>
      </c>
      <c r="FS29" s="16"/>
      <c r="FY29" s="16"/>
      <c r="FZ29" s="96" t="str">
        <f>FF$2</f>
        <v/>
      </c>
      <c r="GA29" s="16"/>
      <c r="GB29" s="16"/>
      <c r="GC29" s="16"/>
      <c r="GD29" s="16"/>
      <c r="GE29" s="16"/>
      <c r="GF29" s="16"/>
      <c r="GG29" s="16"/>
      <c r="GI29" s="16"/>
      <c r="GJ29" s="16"/>
      <c r="GK29" s="16"/>
      <c r="GL29" s="16"/>
      <c r="GM29" s="16"/>
      <c r="GN29" s="16"/>
      <c r="GO29" s="16"/>
      <c r="GP29" s="16"/>
      <c r="GQ29" s="16"/>
      <c r="GR29" s="16"/>
      <c r="GS29" s="16"/>
    </row>
    <row r="30" spans="2:201" ht="21" customHeight="1" x14ac:dyDescent="0.25"/>
    <row r="31" spans="2:201" ht="21" x14ac:dyDescent="0.25">
      <c r="B31" s="45" t="s">
        <v>128</v>
      </c>
      <c r="V31" s="45" t="s">
        <v>128</v>
      </c>
      <c r="AP31" s="45" t="s">
        <v>128</v>
      </c>
      <c r="BJ31" s="45" t="s">
        <v>128</v>
      </c>
      <c r="CD31" s="45" t="s">
        <v>128</v>
      </c>
      <c r="CX31" s="45" t="s">
        <v>128</v>
      </c>
      <c r="DR31" s="45" t="s">
        <v>128</v>
      </c>
      <c r="EL31" s="45" t="s">
        <v>128</v>
      </c>
      <c r="FF31" s="45" t="s">
        <v>128</v>
      </c>
      <c r="FZ31" s="45" t="s">
        <v>128</v>
      </c>
    </row>
    <row r="32" spans="2:201" x14ac:dyDescent="0.25">
      <c r="B32" s="23" t="str">
        <f>B$5</f>
        <v>Misc. Damage</v>
      </c>
      <c r="V32" s="23" t="str">
        <f>B$5</f>
        <v>Misc. Damage</v>
      </c>
      <c r="AP32" s="23" t="str">
        <f>AP$5</f>
        <v>Misc. Liability</v>
      </c>
      <c r="BJ32" s="23" t="str">
        <f>AP$5</f>
        <v>Misc. Liability</v>
      </c>
      <c r="CD32" s="23">
        <f>CD$5</f>
        <v>0</v>
      </c>
      <c r="CX32" s="23">
        <f>CD$5</f>
        <v>0</v>
      </c>
      <c r="DR32" s="23">
        <f>DR$5</f>
        <v>0</v>
      </c>
      <c r="EL32" s="23">
        <f>DR$5</f>
        <v>0</v>
      </c>
      <c r="FF32" s="23">
        <f>FF$5</f>
        <v>0</v>
      </c>
      <c r="FZ32" s="23">
        <f>FF$5</f>
        <v>0</v>
      </c>
    </row>
    <row r="33" spans="1:201" x14ac:dyDescent="0.25">
      <c r="B33" s="19"/>
      <c r="V33" s="19"/>
      <c r="AP33" s="19"/>
      <c r="BJ33" s="19"/>
      <c r="CD33" s="19"/>
      <c r="CX33" s="19"/>
      <c r="DR33" s="19"/>
      <c r="EL33" s="19"/>
      <c r="FF33" s="19"/>
      <c r="FZ33" s="19"/>
    </row>
    <row r="34" spans="1:201" x14ac:dyDescent="0.25">
      <c r="A34" s="98"/>
      <c r="B34" s="97" t="s">
        <v>0</v>
      </c>
      <c r="C34" s="98"/>
      <c r="D34" s="98"/>
      <c r="E34" s="98"/>
      <c r="F34" s="98"/>
      <c r="G34" s="98"/>
      <c r="H34" s="98"/>
      <c r="I34" s="98"/>
      <c r="J34" s="98"/>
      <c r="K34" s="98"/>
      <c r="L34" s="98"/>
      <c r="M34" s="98"/>
      <c r="N34" s="98"/>
      <c r="O34" s="98"/>
      <c r="P34" s="98"/>
      <c r="Q34" s="98"/>
      <c r="R34" s="98"/>
      <c r="S34" s="98"/>
      <c r="T34" s="98"/>
      <c r="U34" s="98"/>
      <c r="V34" s="97" t="s">
        <v>0</v>
      </c>
      <c r="W34" s="98"/>
      <c r="X34" s="98"/>
      <c r="Y34" s="98"/>
      <c r="Z34" s="98"/>
      <c r="AA34" s="98"/>
      <c r="AB34" s="98"/>
      <c r="AC34" s="98"/>
      <c r="AD34" s="98"/>
      <c r="AE34" s="98"/>
      <c r="AF34" s="98"/>
      <c r="AG34" s="98"/>
      <c r="AH34" s="98"/>
      <c r="AI34" s="98"/>
      <c r="AJ34" s="98"/>
      <c r="AK34" s="98"/>
      <c r="AL34" s="98"/>
      <c r="AM34" s="98"/>
      <c r="AN34" s="98"/>
      <c r="AO34" s="98"/>
      <c r="AP34" s="97" t="s">
        <v>0</v>
      </c>
      <c r="AQ34" s="98"/>
      <c r="AR34" s="98"/>
      <c r="AS34" s="98"/>
      <c r="AT34" s="98"/>
      <c r="AU34" s="98"/>
      <c r="AV34" s="98"/>
      <c r="AW34" s="98"/>
      <c r="AX34" s="98"/>
      <c r="AY34" s="98"/>
      <c r="AZ34" s="98"/>
      <c r="BA34" s="98"/>
      <c r="BB34" s="98"/>
      <c r="BC34" s="98"/>
      <c r="BD34" s="98"/>
      <c r="BE34" s="98"/>
      <c r="BF34" s="98"/>
      <c r="BG34" s="98"/>
      <c r="BH34" s="98"/>
      <c r="BI34" s="98"/>
      <c r="BJ34" s="97" t="s">
        <v>0</v>
      </c>
      <c r="BK34" s="98"/>
      <c r="BL34" s="98"/>
      <c r="BM34" s="98"/>
      <c r="BN34" s="98"/>
      <c r="BO34" s="98"/>
      <c r="BP34" s="98"/>
      <c r="BQ34" s="98"/>
      <c r="BR34" s="98"/>
      <c r="BS34" s="98"/>
      <c r="BT34" s="98"/>
      <c r="BU34" s="98"/>
      <c r="BV34" s="98"/>
      <c r="BW34" s="98"/>
      <c r="BX34" s="98"/>
      <c r="BY34" s="98"/>
      <c r="BZ34" s="98"/>
      <c r="CA34" s="98"/>
      <c r="CB34" s="98"/>
      <c r="CC34" s="98"/>
      <c r="CD34" s="97" t="s">
        <v>0</v>
      </c>
      <c r="CE34" s="98"/>
      <c r="CF34" s="98"/>
      <c r="CG34" s="98"/>
      <c r="CH34" s="98"/>
      <c r="CI34" s="98"/>
      <c r="CJ34" s="98"/>
      <c r="CK34" s="98"/>
      <c r="CL34" s="98"/>
      <c r="CM34" s="98"/>
      <c r="CN34" s="98"/>
      <c r="CO34" s="98"/>
      <c r="CP34" s="98"/>
      <c r="CQ34" s="98"/>
      <c r="CR34" s="98"/>
      <c r="CS34" s="98"/>
      <c r="CT34" s="98"/>
      <c r="CU34" s="98"/>
      <c r="CV34" s="98"/>
      <c r="CW34" s="98"/>
      <c r="CX34" s="97" t="s">
        <v>0</v>
      </c>
      <c r="CY34" s="98"/>
      <c r="CZ34" s="98"/>
      <c r="DA34" s="98"/>
      <c r="DB34" s="98"/>
      <c r="DC34" s="98"/>
      <c r="DD34" s="98"/>
      <c r="DE34" s="98"/>
      <c r="DF34" s="98"/>
      <c r="DG34" s="98"/>
      <c r="DH34" s="98"/>
      <c r="DI34" s="98"/>
      <c r="DJ34" s="98"/>
      <c r="DK34" s="98"/>
      <c r="DL34" s="98"/>
      <c r="DM34" s="98"/>
      <c r="DN34" s="98"/>
      <c r="DO34" s="98"/>
      <c r="DP34" s="98"/>
      <c r="DQ34" s="98"/>
      <c r="DR34" s="97" t="s">
        <v>0</v>
      </c>
      <c r="DS34" s="98"/>
      <c r="DT34" s="98"/>
      <c r="DU34" s="98"/>
      <c r="DV34" s="98"/>
      <c r="DW34" s="98"/>
      <c r="DX34" s="98"/>
      <c r="DY34" s="98"/>
      <c r="DZ34" s="98"/>
      <c r="EA34" s="98"/>
      <c r="EB34" s="98"/>
      <c r="EC34" s="98"/>
      <c r="ED34" s="98"/>
      <c r="EE34" s="98"/>
      <c r="EF34" s="98"/>
      <c r="EG34" s="98"/>
      <c r="EH34" s="98"/>
      <c r="EI34" s="98"/>
      <c r="EJ34" s="98"/>
      <c r="EK34" s="98"/>
      <c r="EL34" s="97" t="s">
        <v>0</v>
      </c>
      <c r="EM34" s="98"/>
      <c r="EN34" s="98"/>
      <c r="EO34" s="98"/>
      <c r="EP34" s="98"/>
      <c r="EQ34" s="98"/>
      <c r="ER34" s="98"/>
      <c r="ES34" s="98"/>
      <c r="ET34" s="98"/>
      <c r="EU34" s="98"/>
      <c r="EV34" s="98"/>
      <c r="EW34" s="98"/>
      <c r="EX34" s="98"/>
      <c r="EY34" s="98"/>
      <c r="EZ34" s="98"/>
      <c r="FA34" s="98"/>
      <c r="FB34" s="98"/>
      <c r="FC34" s="98"/>
      <c r="FD34" s="98"/>
      <c r="FE34" s="98"/>
      <c r="FF34" s="97" t="s">
        <v>0</v>
      </c>
      <c r="FG34" s="98"/>
      <c r="FH34" s="98"/>
      <c r="FI34" s="98"/>
      <c r="FJ34" s="98"/>
      <c r="FK34" s="98"/>
      <c r="FL34" s="98"/>
      <c r="FM34" s="98"/>
      <c r="FN34" s="98"/>
      <c r="FO34" s="98"/>
      <c r="FP34" s="98"/>
      <c r="FQ34" s="98"/>
      <c r="FR34" s="98"/>
      <c r="FS34" s="98"/>
      <c r="FT34" s="98"/>
      <c r="FU34" s="98"/>
      <c r="FV34" s="98"/>
      <c r="FW34" s="98"/>
      <c r="FX34" s="98"/>
      <c r="FY34" s="98"/>
      <c r="FZ34" s="97" t="s">
        <v>0</v>
      </c>
      <c r="GA34" s="98"/>
      <c r="GB34" s="98"/>
      <c r="GC34" s="98"/>
      <c r="GD34" s="98"/>
      <c r="GE34" s="98"/>
      <c r="GF34" s="98"/>
      <c r="GG34" s="98"/>
      <c r="GH34" s="98"/>
      <c r="GI34" s="98"/>
      <c r="GJ34" s="98"/>
      <c r="GK34" s="98"/>
      <c r="GL34" s="98"/>
      <c r="GM34" s="98"/>
      <c r="GN34" s="98"/>
      <c r="GO34" s="98"/>
      <c r="GP34" s="98"/>
      <c r="GQ34" s="98"/>
      <c r="GR34" s="98"/>
      <c r="GS34" s="98"/>
    </row>
    <row r="35" spans="1:201" x14ac:dyDescent="0.25">
      <c r="A35" s="100" t="str">
        <f>AggMethod</f>
        <v>Accident Quarter Data</v>
      </c>
      <c r="B35" s="99">
        <v>3</v>
      </c>
      <c r="C35" s="99">
        <f>B35+3</f>
        <v>6</v>
      </c>
      <c r="D35" s="99">
        <f t="shared" ref="D35:V35" si="33">C35+3</f>
        <v>9</v>
      </c>
      <c r="E35" s="99">
        <f t="shared" si="33"/>
        <v>12</v>
      </c>
      <c r="F35" s="99">
        <f t="shared" si="33"/>
        <v>15</v>
      </c>
      <c r="G35" s="99">
        <f t="shared" si="33"/>
        <v>18</v>
      </c>
      <c r="H35" s="99">
        <f t="shared" si="33"/>
        <v>21</v>
      </c>
      <c r="I35" s="99">
        <f t="shared" si="33"/>
        <v>24</v>
      </c>
      <c r="J35" s="99">
        <f t="shared" si="33"/>
        <v>27</v>
      </c>
      <c r="K35" s="99">
        <f t="shared" si="33"/>
        <v>30</v>
      </c>
      <c r="L35" s="99">
        <f t="shared" si="33"/>
        <v>33</v>
      </c>
      <c r="M35" s="99">
        <f t="shared" si="33"/>
        <v>36</v>
      </c>
      <c r="N35" s="99">
        <f t="shared" si="33"/>
        <v>39</v>
      </c>
      <c r="O35" s="99">
        <f t="shared" si="33"/>
        <v>42</v>
      </c>
      <c r="P35" s="99">
        <f t="shared" si="33"/>
        <v>45</v>
      </c>
      <c r="Q35" s="99">
        <f t="shared" si="33"/>
        <v>48</v>
      </c>
      <c r="R35" s="99">
        <f t="shared" si="33"/>
        <v>51</v>
      </c>
      <c r="S35" s="99">
        <f t="shared" si="33"/>
        <v>54</v>
      </c>
      <c r="T35" s="99">
        <f t="shared" si="33"/>
        <v>57</v>
      </c>
      <c r="U35" s="99">
        <f t="shared" si="33"/>
        <v>60</v>
      </c>
      <c r="V35" s="99">
        <f t="shared" si="33"/>
        <v>63</v>
      </c>
      <c r="W35" s="99">
        <f t="shared" ref="W35" si="34">V35+3</f>
        <v>66</v>
      </c>
      <c r="X35" s="99">
        <f t="shared" ref="X35" si="35">W35+3</f>
        <v>69</v>
      </c>
      <c r="Y35" s="99">
        <f t="shared" ref="Y35" si="36">X35+3</f>
        <v>72</v>
      </c>
      <c r="Z35" s="99">
        <f t="shared" ref="Z35" si="37">Y35+3</f>
        <v>75</v>
      </c>
      <c r="AA35" s="99">
        <f t="shared" ref="AA35" si="38">Z35+3</f>
        <v>78</v>
      </c>
      <c r="AB35" s="99">
        <f t="shared" ref="AB35" si="39">AA35+3</f>
        <v>81</v>
      </c>
      <c r="AC35" s="99">
        <f t="shared" ref="AC35" si="40">AB35+3</f>
        <v>84</v>
      </c>
      <c r="AD35" s="99">
        <f t="shared" ref="AD35" si="41">AC35+3</f>
        <v>87</v>
      </c>
      <c r="AE35" s="99">
        <f t="shared" ref="AE35" si="42">AD35+3</f>
        <v>90</v>
      </c>
      <c r="AF35" s="99">
        <f t="shared" ref="AF35" si="43">AE35+3</f>
        <v>93</v>
      </c>
      <c r="AG35" s="99">
        <f t="shared" ref="AG35" si="44">AF35+3</f>
        <v>96</v>
      </c>
      <c r="AH35" s="99">
        <f t="shared" ref="AH35" si="45">AG35+3</f>
        <v>99</v>
      </c>
      <c r="AI35" s="99">
        <f t="shared" ref="AI35" si="46">AH35+3</f>
        <v>102</v>
      </c>
      <c r="AJ35" s="99">
        <f t="shared" ref="AJ35" si="47">AI35+3</f>
        <v>105</v>
      </c>
      <c r="AK35" s="99">
        <f t="shared" ref="AK35" si="48">AJ35+3</f>
        <v>108</v>
      </c>
      <c r="AL35" s="99">
        <f t="shared" ref="AL35" si="49">AK35+3</f>
        <v>111</v>
      </c>
      <c r="AM35" s="99">
        <f t="shared" ref="AM35" si="50">AL35+3</f>
        <v>114</v>
      </c>
      <c r="AN35" s="99">
        <f t="shared" ref="AN35" si="51">AM35+3</f>
        <v>117</v>
      </c>
      <c r="AO35" s="99">
        <f t="shared" ref="AO35" si="52">AN35+3</f>
        <v>120</v>
      </c>
      <c r="AP35" s="99">
        <v>3</v>
      </c>
      <c r="AQ35" s="99">
        <f>AP35+3</f>
        <v>6</v>
      </c>
      <c r="AR35" s="99">
        <f t="shared" ref="AR35" si="53">AQ35+3</f>
        <v>9</v>
      </c>
      <c r="AS35" s="99">
        <f t="shared" ref="AS35" si="54">AR35+3</f>
        <v>12</v>
      </c>
      <c r="AT35" s="99">
        <f t="shared" ref="AT35" si="55">AS35+3</f>
        <v>15</v>
      </c>
      <c r="AU35" s="99">
        <f t="shared" ref="AU35" si="56">AT35+3</f>
        <v>18</v>
      </c>
      <c r="AV35" s="99">
        <f t="shared" ref="AV35" si="57">AU35+3</f>
        <v>21</v>
      </c>
      <c r="AW35" s="99">
        <f t="shared" ref="AW35" si="58">AV35+3</f>
        <v>24</v>
      </c>
      <c r="AX35" s="99">
        <f t="shared" ref="AX35" si="59">AW35+3</f>
        <v>27</v>
      </c>
      <c r="AY35" s="99">
        <f t="shared" ref="AY35" si="60">AX35+3</f>
        <v>30</v>
      </c>
      <c r="AZ35" s="99">
        <f t="shared" ref="AZ35" si="61">AY35+3</f>
        <v>33</v>
      </c>
      <c r="BA35" s="99">
        <f t="shared" ref="BA35" si="62">AZ35+3</f>
        <v>36</v>
      </c>
      <c r="BB35" s="99">
        <f t="shared" ref="BB35" si="63">BA35+3</f>
        <v>39</v>
      </c>
      <c r="BC35" s="99">
        <f t="shared" ref="BC35" si="64">BB35+3</f>
        <v>42</v>
      </c>
      <c r="BD35" s="99">
        <f t="shared" ref="BD35" si="65">BC35+3</f>
        <v>45</v>
      </c>
      <c r="BE35" s="99">
        <f t="shared" ref="BE35" si="66">BD35+3</f>
        <v>48</v>
      </c>
      <c r="BF35" s="99">
        <f t="shared" ref="BF35" si="67">BE35+3</f>
        <v>51</v>
      </c>
      <c r="BG35" s="99">
        <f t="shared" ref="BG35" si="68">BF35+3</f>
        <v>54</v>
      </c>
      <c r="BH35" s="99">
        <f t="shared" ref="BH35" si="69">BG35+3</f>
        <v>57</v>
      </c>
      <c r="BI35" s="99">
        <f t="shared" ref="BI35" si="70">BH35+3</f>
        <v>60</v>
      </c>
      <c r="BJ35" s="99">
        <f t="shared" ref="BJ35" si="71">BI35+3</f>
        <v>63</v>
      </c>
      <c r="BK35" s="99">
        <f t="shared" ref="BK35" si="72">BJ35+3</f>
        <v>66</v>
      </c>
      <c r="BL35" s="99">
        <f t="shared" ref="BL35" si="73">BK35+3</f>
        <v>69</v>
      </c>
      <c r="BM35" s="99">
        <f t="shared" ref="BM35" si="74">BL35+3</f>
        <v>72</v>
      </c>
      <c r="BN35" s="99">
        <f t="shared" ref="BN35" si="75">BM35+3</f>
        <v>75</v>
      </c>
      <c r="BO35" s="99">
        <f t="shared" ref="BO35" si="76">BN35+3</f>
        <v>78</v>
      </c>
      <c r="BP35" s="99">
        <f t="shared" ref="BP35" si="77">BO35+3</f>
        <v>81</v>
      </c>
      <c r="BQ35" s="99">
        <f t="shared" ref="BQ35" si="78">BP35+3</f>
        <v>84</v>
      </c>
      <c r="BR35" s="99">
        <f t="shared" ref="BR35" si="79">BQ35+3</f>
        <v>87</v>
      </c>
      <c r="BS35" s="99">
        <f t="shared" ref="BS35" si="80">BR35+3</f>
        <v>90</v>
      </c>
      <c r="BT35" s="99">
        <f t="shared" ref="BT35" si="81">BS35+3</f>
        <v>93</v>
      </c>
      <c r="BU35" s="99">
        <f t="shared" ref="BU35" si="82">BT35+3</f>
        <v>96</v>
      </c>
      <c r="BV35" s="99">
        <f t="shared" ref="BV35" si="83">BU35+3</f>
        <v>99</v>
      </c>
      <c r="BW35" s="99">
        <f t="shared" ref="BW35" si="84">BV35+3</f>
        <v>102</v>
      </c>
      <c r="BX35" s="99">
        <f t="shared" ref="BX35" si="85">BW35+3</f>
        <v>105</v>
      </c>
      <c r="BY35" s="99">
        <f t="shared" ref="BY35" si="86">BX35+3</f>
        <v>108</v>
      </c>
      <c r="BZ35" s="99">
        <f t="shared" ref="BZ35" si="87">BY35+3</f>
        <v>111</v>
      </c>
      <c r="CA35" s="99">
        <f t="shared" ref="CA35" si="88">BZ35+3</f>
        <v>114</v>
      </c>
      <c r="CB35" s="99">
        <f t="shared" ref="CB35" si="89">CA35+3</f>
        <v>117</v>
      </c>
      <c r="CC35" s="99">
        <f t="shared" ref="CC35" si="90">CB35+3</f>
        <v>120</v>
      </c>
      <c r="CD35" s="99">
        <v>3</v>
      </c>
      <c r="CE35" s="99">
        <f>CD35+3</f>
        <v>6</v>
      </c>
      <c r="CF35" s="99">
        <f t="shared" ref="CF35" si="91">CE35+3</f>
        <v>9</v>
      </c>
      <c r="CG35" s="99">
        <f t="shared" ref="CG35" si="92">CF35+3</f>
        <v>12</v>
      </c>
      <c r="CH35" s="99">
        <f t="shared" ref="CH35" si="93">CG35+3</f>
        <v>15</v>
      </c>
      <c r="CI35" s="99">
        <f t="shared" ref="CI35" si="94">CH35+3</f>
        <v>18</v>
      </c>
      <c r="CJ35" s="99">
        <f t="shared" ref="CJ35" si="95">CI35+3</f>
        <v>21</v>
      </c>
      <c r="CK35" s="99">
        <f t="shared" ref="CK35" si="96">CJ35+3</f>
        <v>24</v>
      </c>
      <c r="CL35" s="99">
        <f t="shared" ref="CL35" si="97">CK35+3</f>
        <v>27</v>
      </c>
      <c r="CM35" s="99">
        <f t="shared" ref="CM35" si="98">CL35+3</f>
        <v>30</v>
      </c>
      <c r="CN35" s="99">
        <f t="shared" ref="CN35" si="99">CM35+3</f>
        <v>33</v>
      </c>
      <c r="CO35" s="99">
        <f t="shared" ref="CO35" si="100">CN35+3</f>
        <v>36</v>
      </c>
      <c r="CP35" s="99">
        <f t="shared" ref="CP35" si="101">CO35+3</f>
        <v>39</v>
      </c>
      <c r="CQ35" s="99">
        <f t="shared" ref="CQ35" si="102">CP35+3</f>
        <v>42</v>
      </c>
      <c r="CR35" s="99">
        <f t="shared" ref="CR35" si="103">CQ35+3</f>
        <v>45</v>
      </c>
      <c r="CS35" s="99">
        <f t="shared" ref="CS35" si="104">CR35+3</f>
        <v>48</v>
      </c>
      <c r="CT35" s="99">
        <f t="shared" ref="CT35" si="105">CS35+3</f>
        <v>51</v>
      </c>
      <c r="CU35" s="99">
        <f t="shared" ref="CU35" si="106">CT35+3</f>
        <v>54</v>
      </c>
      <c r="CV35" s="99">
        <f t="shared" ref="CV35" si="107">CU35+3</f>
        <v>57</v>
      </c>
      <c r="CW35" s="99">
        <f t="shared" ref="CW35" si="108">CV35+3</f>
        <v>60</v>
      </c>
      <c r="CX35" s="99">
        <f t="shared" ref="CX35" si="109">CW35+3</f>
        <v>63</v>
      </c>
      <c r="CY35" s="99">
        <f t="shared" ref="CY35" si="110">CX35+3</f>
        <v>66</v>
      </c>
      <c r="CZ35" s="99">
        <f t="shared" ref="CZ35" si="111">CY35+3</f>
        <v>69</v>
      </c>
      <c r="DA35" s="99">
        <f t="shared" ref="DA35" si="112">CZ35+3</f>
        <v>72</v>
      </c>
      <c r="DB35" s="99">
        <f t="shared" ref="DB35" si="113">DA35+3</f>
        <v>75</v>
      </c>
      <c r="DC35" s="99">
        <f t="shared" ref="DC35" si="114">DB35+3</f>
        <v>78</v>
      </c>
      <c r="DD35" s="99">
        <f t="shared" ref="DD35" si="115">DC35+3</f>
        <v>81</v>
      </c>
      <c r="DE35" s="99">
        <f t="shared" ref="DE35" si="116">DD35+3</f>
        <v>84</v>
      </c>
      <c r="DF35" s="99">
        <f t="shared" ref="DF35" si="117">DE35+3</f>
        <v>87</v>
      </c>
      <c r="DG35" s="99">
        <f t="shared" ref="DG35" si="118">DF35+3</f>
        <v>90</v>
      </c>
      <c r="DH35" s="99">
        <f t="shared" ref="DH35" si="119">DG35+3</f>
        <v>93</v>
      </c>
      <c r="DI35" s="99">
        <f t="shared" ref="DI35" si="120">DH35+3</f>
        <v>96</v>
      </c>
      <c r="DJ35" s="99">
        <f t="shared" ref="DJ35" si="121">DI35+3</f>
        <v>99</v>
      </c>
      <c r="DK35" s="99">
        <f t="shared" ref="DK35" si="122">DJ35+3</f>
        <v>102</v>
      </c>
      <c r="DL35" s="99">
        <f t="shared" ref="DL35" si="123">DK35+3</f>
        <v>105</v>
      </c>
      <c r="DM35" s="99">
        <f t="shared" ref="DM35" si="124">DL35+3</f>
        <v>108</v>
      </c>
      <c r="DN35" s="99">
        <f t="shared" ref="DN35" si="125">DM35+3</f>
        <v>111</v>
      </c>
      <c r="DO35" s="99">
        <f t="shared" ref="DO35" si="126">DN35+3</f>
        <v>114</v>
      </c>
      <c r="DP35" s="99">
        <f t="shared" ref="DP35" si="127">DO35+3</f>
        <v>117</v>
      </c>
      <c r="DQ35" s="99">
        <f t="shared" ref="DQ35" si="128">DP35+3</f>
        <v>120</v>
      </c>
      <c r="DR35" s="99">
        <v>3</v>
      </c>
      <c r="DS35" s="99">
        <f>DR35+3</f>
        <v>6</v>
      </c>
      <c r="DT35" s="99">
        <f t="shared" ref="DT35" si="129">DS35+3</f>
        <v>9</v>
      </c>
      <c r="DU35" s="99">
        <f t="shared" ref="DU35" si="130">DT35+3</f>
        <v>12</v>
      </c>
      <c r="DV35" s="99">
        <f t="shared" ref="DV35" si="131">DU35+3</f>
        <v>15</v>
      </c>
      <c r="DW35" s="99">
        <f t="shared" ref="DW35" si="132">DV35+3</f>
        <v>18</v>
      </c>
      <c r="DX35" s="99">
        <f t="shared" ref="DX35" si="133">DW35+3</f>
        <v>21</v>
      </c>
      <c r="DY35" s="99">
        <f t="shared" ref="DY35" si="134">DX35+3</f>
        <v>24</v>
      </c>
      <c r="DZ35" s="99">
        <f t="shared" ref="DZ35" si="135">DY35+3</f>
        <v>27</v>
      </c>
      <c r="EA35" s="99">
        <f t="shared" ref="EA35" si="136">DZ35+3</f>
        <v>30</v>
      </c>
      <c r="EB35" s="99">
        <f t="shared" ref="EB35" si="137">EA35+3</f>
        <v>33</v>
      </c>
      <c r="EC35" s="99">
        <f t="shared" ref="EC35" si="138">EB35+3</f>
        <v>36</v>
      </c>
      <c r="ED35" s="99">
        <f t="shared" ref="ED35" si="139">EC35+3</f>
        <v>39</v>
      </c>
      <c r="EE35" s="99">
        <f t="shared" ref="EE35" si="140">ED35+3</f>
        <v>42</v>
      </c>
      <c r="EF35" s="99">
        <f t="shared" ref="EF35" si="141">EE35+3</f>
        <v>45</v>
      </c>
      <c r="EG35" s="99">
        <f t="shared" ref="EG35" si="142">EF35+3</f>
        <v>48</v>
      </c>
      <c r="EH35" s="99">
        <f t="shared" ref="EH35" si="143">EG35+3</f>
        <v>51</v>
      </c>
      <c r="EI35" s="99">
        <f t="shared" ref="EI35" si="144">EH35+3</f>
        <v>54</v>
      </c>
      <c r="EJ35" s="99">
        <f t="shared" ref="EJ35" si="145">EI35+3</f>
        <v>57</v>
      </c>
      <c r="EK35" s="99">
        <f t="shared" ref="EK35" si="146">EJ35+3</f>
        <v>60</v>
      </c>
      <c r="EL35" s="99">
        <f t="shared" ref="EL35" si="147">EK35+3</f>
        <v>63</v>
      </c>
      <c r="EM35" s="99">
        <f t="shared" ref="EM35" si="148">EL35+3</f>
        <v>66</v>
      </c>
      <c r="EN35" s="99">
        <f t="shared" ref="EN35" si="149">EM35+3</f>
        <v>69</v>
      </c>
      <c r="EO35" s="99">
        <f t="shared" ref="EO35" si="150">EN35+3</f>
        <v>72</v>
      </c>
      <c r="EP35" s="99">
        <f t="shared" ref="EP35" si="151">EO35+3</f>
        <v>75</v>
      </c>
      <c r="EQ35" s="99">
        <f t="shared" ref="EQ35" si="152">EP35+3</f>
        <v>78</v>
      </c>
      <c r="ER35" s="99">
        <f t="shared" ref="ER35" si="153">EQ35+3</f>
        <v>81</v>
      </c>
      <c r="ES35" s="99">
        <f t="shared" ref="ES35" si="154">ER35+3</f>
        <v>84</v>
      </c>
      <c r="ET35" s="99">
        <f t="shared" ref="ET35" si="155">ES35+3</f>
        <v>87</v>
      </c>
      <c r="EU35" s="99">
        <f t="shared" ref="EU35" si="156">ET35+3</f>
        <v>90</v>
      </c>
      <c r="EV35" s="99">
        <f t="shared" ref="EV35" si="157">EU35+3</f>
        <v>93</v>
      </c>
      <c r="EW35" s="99">
        <f t="shared" ref="EW35" si="158">EV35+3</f>
        <v>96</v>
      </c>
      <c r="EX35" s="99">
        <f t="shared" ref="EX35" si="159">EW35+3</f>
        <v>99</v>
      </c>
      <c r="EY35" s="99">
        <f t="shared" ref="EY35" si="160">EX35+3</f>
        <v>102</v>
      </c>
      <c r="EZ35" s="99">
        <f t="shared" ref="EZ35" si="161">EY35+3</f>
        <v>105</v>
      </c>
      <c r="FA35" s="99">
        <f t="shared" ref="FA35" si="162">EZ35+3</f>
        <v>108</v>
      </c>
      <c r="FB35" s="99">
        <f t="shared" ref="FB35" si="163">FA35+3</f>
        <v>111</v>
      </c>
      <c r="FC35" s="99">
        <f t="shared" ref="FC35" si="164">FB35+3</f>
        <v>114</v>
      </c>
      <c r="FD35" s="99">
        <f t="shared" ref="FD35" si="165">FC35+3</f>
        <v>117</v>
      </c>
      <c r="FE35" s="99">
        <f t="shared" ref="FE35" si="166">FD35+3</f>
        <v>120</v>
      </c>
      <c r="FF35" s="99">
        <v>3</v>
      </c>
      <c r="FG35" s="99">
        <f>FF35+3</f>
        <v>6</v>
      </c>
      <c r="FH35" s="99">
        <f t="shared" ref="FH35" si="167">FG35+3</f>
        <v>9</v>
      </c>
      <c r="FI35" s="99">
        <f t="shared" ref="FI35" si="168">FH35+3</f>
        <v>12</v>
      </c>
      <c r="FJ35" s="99">
        <f t="shared" ref="FJ35" si="169">FI35+3</f>
        <v>15</v>
      </c>
      <c r="FK35" s="99">
        <f t="shared" ref="FK35" si="170">FJ35+3</f>
        <v>18</v>
      </c>
      <c r="FL35" s="99">
        <f t="shared" ref="FL35" si="171">FK35+3</f>
        <v>21</v>
      </c>
      <c r="FM35" s="99">
        <f t="shared" ref="FM35" si="172">FL35+3</f>
        <v>24</v>
      </c>
      <c r="FN35" s="99">
        <f t="shared" ref="FN35" si="173">FM35+3</f>
        <v>27</v>
      </c>
      <c r="FO35" s="99">
        <f t="shared" ref="FO35" si="174">FN35+3</f>
        <v>30</v>
      </c>
      <c r="FP35" s="99">
        <f t="shared" ref="FP35" si="175">FO35+3</f>
        <v>33</v>
      </c>
      <c r="FQ35" s="99">
        <f t="shared" ref="FQ35" si="176">FP35+3</f>
        <v>36</v>
      </c>
      <c r="FR35" s="99">
        <f t="shared" ref="FR35" si="177">FQ35+3</f>
        <v>39</v>
      </c>
      <c r="FS35" s="99">
        <f t="shared" ref="FS35" si="178">FR35+3</f>
        <v>42</v>
      </c>
      <c r="FT35" s="99">
        <f t="shared" ref="FT35" si="179">FS35+3</f>
        <v>45</v>
      </c>
      <c r="FU35" s="99">
        <f t="shared" ref="FU35" si="180">FT35+3</f>
        <v>48</v>
      </c>
      <c r="FV35" s="99">
        <f t="shared" ref="FV35" si="181">FU35+3</f>
        <v>51</v>
      </c>
      <c r="FW35" s="99">
        <f t="shared" ref="FW35" si="182">FV35+3</f>
        <v>54</v>
      </c>
      <c r="FX35" s="99">
        <f t="shared" ref="FX35" si="183">FW35+3</f>
        <v>57</v>
      </c>
      <c r="FY35" s="99">
        <f t="shared" ref="FY35" si="184">FX35+3</f>
        <v>60</v>
      </c>
      <c r="FZ35" s="99">
        <f t="shared" ref="FZ35" si="185">FY35+3</f>
        <v>63</v>
      </c>
      <c r="GA35" s="99">
        <f t="shared" ref="GA35" si="186">FZ35+3</f>
        <v>66</v>
      </c>
      <c r="GB35" s="99">
        <f t="shared" ref="GB35" si="187">GA35+3</f>
        <v>69</v>
      </c>
      <c r="GC35" s="99">
        <f t="shared" ref="GC35" si="188">GB35+3</f>
        <v>72</v>
      </c>
      <c r="GD35" s="99">
        <f t="shared" ref="GD35" si="189">GC35+3</f>
        <v>75</v>
      </c>
      <c r="GE35" s="99">
        <f t="shared" ref="GE35" si="190">GD35+3</f>
        <v>78</v>
      </c>
      <c r="GF35" s="99">
        <f t="shared" ref="GF35" si="191">GE35+3</f>
        <v>81</v>
      </c>
      <c r="GG35" s="99">
        <f t="shared" ref="GG35" si="192">GF35+3</f>
        <v>84</v>
      </c>
      <c r="GH35" s="99">
        <f t="shared" ref="GH35" si="193">GG35+3</f>
        <v>87</v>
      </c>
      <c r="GI35" s="99">
        <f t="shared" ref="GI35" si="194">GH35+3</f>
        <v>90</v>
      </c>
      <c r="GJ35" s="99">
        <f t="shared" ref="GJ35" si="195">GI35+3</f>
        <v>93</v>
      </c>
      <c r="GK35" s="99">
        <f t="shared" ref="GK35" si="196">GJ35+3</f>
        <v>96</v>
      </c>
      <c r="GL35" s="99">
        <f t="shared" ref="GL35" si="197">GK35+3</f>
        <v>99</v>
      </c>
      <c r="GM35" s="99">
        <f t="shared" ref="GM35" si="198">GL35+3</f>
        <v>102</v>
      </c>
      <c r="GN35" s="99">
        <f t="shared" ref="GN35" si="199">GM35+3</f>
        <v>105</v>
      </c>
      <c r="GO35" s="99">
        <f t="shared" ref="GO35" si="200">GN35+3</f>
        <v>108</v>
      </c>
      <c r="GP35" s="99">
        <f t="shared" ref="GP35" si="201">GO35+3</f>
        <v>111</v>
      </c>
      <c r="GQ35" s="99">
        <f t="shared" ref="GQ35" si="202">GP35+3</f>
        <v>114</v>
      </c>
      <c r="GR35" s="99">
        <f t="shared" ref="GR35" si="203">GQ35+3</f>
        <v>117</v>
      </c>
      <c r="GS35" s="99">
        <f t="shared" ref="GS35" si="204">GR35+3</f>
        <v>120</v>
      </c>
    </row>
    <row r="36" spans="1:201" x14ac:dyDescent="0.25">
      <c r="A36" s="3">
        <f t="shared" ref="A36:A55" si="205">IF(RIGHT(A37,1)="1",A37-7,A37-1)</f>
        <v>20134</v>
      </c>
      <c r="B36" s="7">
        <v>7584458.9800000004</v>
      </c>
      <c r="C36" s="7">
        <v>10993271.220000001</v>
      </c>
      <c r="D36" s="7">
        <v>10775616.860000001</v>
      </c>
      <c r="E36" s="7">
        <v>10666855.070000002</v>
      </c>
      <c r="F36" s="7">
        <v>10540681.730000002</v>
      </c>
      <c r="G36" s="7">
        <v>10465934.410000002</v>
      </c>
      <c r="H36" s="7">
        <v>10397624.180000002</v>
      </c>
      <c r="I36" s="7">
        <v>10358797.480000002</v>
      </c>
      <c r="J36" s="7">
        <v>10342483.410000002</v>
      </c>
      <c r="K36" s="7">
        <v>10336527.250000002</v>
      </c>
      <c r="L36" s="7">
        <v>10330122.110000001</v>
      </c>
      <c r="M36" s="7">
        <v>10328597.680000002</v>
      </c>
      <c r="N36" s="7">
        <v>10325985.940000001</v>
      </c>
      <c r="O36" s="7">
        <v>10329805.820000002</v>
      </c>
      <c r="P36" s="7">
        <v>10328482.460000003</v>
      </c>
      <c r="Q36" s="7">
        <v>10327298.300000003</v>
      </c>
      <c r="R36" s="7">
        <v>10327140.800000003</v>
      </c>
      <c r="S36" s="7">
        <v>10327191.570000002</v>
      </c>
      <c r="T36" s="7">
        <v>10327736.620000003</v>
      </c>
      <c r="U36" s="7">
        <v>10327559.410000002</v>
      </c>
      <c r="V36" s="7">
        <v>10328354.410000002</v>
      </c>
      <c r="W36" s="7">
        <v>10328320.260000002</v>
      </c>
      <c r="X36" s="7">
        <v>10327605.260000002</v>
      </c>
      <c r="Y36" s="7">
        <v>10327540.700000001</v>
      </c>
      <c r="Z36" s="7">
        <v>10327540.700000001</v>
      </c>
      <c r="AA36" s="7">
        <v>10327540.700000001</v>
      </c>
      <c r="AB36" s="7">
        <v>10327540.700000001</v>
      </c>
      <c r="AC36" s="7">
        <v>10327540.700000001</v>
      </c>
      <c r="AD36" s="7">
        <v>10327540.700000001</v>
      </c>
      <c r="AE36" s="7">
        <v>10327540.700000001</v>
      </c>
      <c r="AF36" s="7">
        <v>10327540.700000001</v>
      </c>
      <c r="AG36" s="7">
        <v>10327427.120000001</v>
      </c>
      <c r="AH36" s="7">
        <v>10327427.120000001</v>
      </c>
      <c r="AI36" s="7">
        <v>10327328.120000001</v>
      </c>
      <c r="AJ36" s="7">
        <v>10327328.120000001</v>
      </c>
      <c r="AK36" s="7">
        <v>10327427.120000001</v>
      </c>
      <c r="AL36" s="7">
        <v>10327427.120000001</v>
      </c>
      <c r="AM36" s="7">
        <v>10327427.120000001</v>
      </c>
      <c r="AN36" s="7">
        <v>10327344.110000001</v>
      </c>
      <c r="AO36" s="7">
        <v>10327344.110000001</v>
      </c>
      <c r="AP36" s="7">
        <v>30000</v>
      </c>
      <c r="AQ36" s="7">
        <v>57105.36</v>
      </c>
      <c r="AR36" s="7">
        <v>63937.94</v>
      </c>
      <c r="AS36" s="7">
        <v>67001.320000000007</v>
      </c>
      <c r="AT36" s="7">
        <v>67001.320000000007</v>
      </c>
      <c r="AU36" s="7">
        <v>68851.320000000007</v>
      </c>
      <c r="AV36" s="7">
        <v>68851.320000000007</v>
      </c>
      <c r="AW36" s="7">
        <v>68851.320000000007</v>
      </c>
      <c r="AX36" s="7">
        <v>68851.320000000007</v>
      </c>
      <c r="AY36" s="7">
        <v>68851.320000000007</v>
      </c>
      <c r="AZ36" s="7">
        <v>68851.320000000007</v>
      </c>
      <c r="BA36" s="7">
        <v>68851.320000000007</v>
      </c>
      <c r="BB36" s="7">
        <v>68851.320000000007</v>
      </c>
      <c r="BC36" s="7">
        <v>68851.320000000007</v>
      </c>
      <c r="BD36" s="7">
        <v>68851.320000000007</v>
      </c>
      <c r="BE36" s="7">
        <v>68851.320000000007</v>
      </c>
      <c r="BF36" s="7">
        <v>68851.320000000007</v>
      </c>
      <c r="BG36" s="7">
        <v>68851.320000000007</v>
      </c>
      <c r="BH36" s="7">
        <v>68851.320000000007</v>
      </c>
      <c r="BI36" s="7">
        <v>68851.320000000007</v>
      </c>
      <c r="BJ36" s="7">
        <v>68851.320000000007</v>
      </c>
      <c r="BK36" s="7">
        <v>68851.320000000007</v>
      </c>
      <c r="BL36" s="7">
        <v>68851.320000000007</v>
      </c>
      <c r="BM36" s="7">
        <v>68851.320000000007</v>
      </c>
      <c r="BN36" s="7">
        <v>68851.320000000007</v>
      </c>
      <c r="BO36" s="7">
        <v>68851.320000000007</v>
      </c>
      <c r="BP36" s="7">
        <v>68851.320000000007</v>
      </c>
      <c r="BQ36" s="7">
        <v>68851.320000000007</v>
      </c>
      <c r="BR36" s="7">
        <v>68851.320000000007</v>
      </c>
      <c r="BS36" s="7">
        <v>68851.320000000007</v>
      </c>
      <c r="BT36" s="7">
        <v>68851.320000000007</v>
      </c>
      <c r="BU36" s="7">
        <v>68851.320000000007</v>
      </c>
      <c r="BV36" s="7">
        <v>68851.320000000007</v>
      </c>
      <c r="BW36" s="7">
        <v>68851.320000000007</v>
      </c>
      <c r="BX36" s="7">
        <v>68851.320000000007</v>
      </c>
      <c r="BY36" s="7">
        <v>68851.320000000007</v>
      </c>
      <c r="BZ36" s="7">
        <v>68851.320000000007</v>
      </c>
      <c r="CA36" s="7">
        <v>68851.320000000007</v>
      </c>
      <c r="CB36" s="7">
        <v>68851.320000000007</v>
      </c>
      <c r="CC36" s="7">
        <v>68851.320000000007</v>
      </c>
      <c r="CD36" s="7"/>
      <c r="CE36" s="7"/>
      <c r="CF36" s="7"/>
      <c r="CG36" s="7"/>
      <c r="CH36" s="7"/>
      <c r="CI36" s="7"/>
      <c r="CJ36" s="7"/>
      <c r="CK36" s="7"/>
      <c r="CL36" s="7"/>
      <c r="CM36" s="7"/>
      <c r="CN36" s="7"/>
      <c r="CO36" s="7"/>
      <c r="CP36" s="7"/>
      <c r="CQ36" s="7"/>
      <c r="CR36" s="7"/>
      <c r="CS36" s="7"/>
      <c r="CT36" s="7"/>
      <c r="CU36" s="7"/>
      <c r="CV36" s="7"/>
      <c r="CW36" s="7"/>
      <c r="CX36" s="7"/>
      <c r="CY36" s="7"/>
      <c r="CZ36" s="7"/>
      <c r="DA36" s="7"/>
      <c r="DB36" s="7"/>
      <c r="DC36" s="7"/>
      <c r="DD36" s="7"/>
      <c r="DE36" s="7"/>
      <c r="DF36" s="7"/>
      <c r="DG36" s="7"/>
      <c r="DH36" s="7"/>
      <c r="DI36" s="7"/>
      <c r="DJ36" s="7"/>
      <c r="DK36" s="7"/>
      <c r="DL36" s="7"/>
      <c r="DM36" s="7"/>
      <c r="DN36" s="7"/>
      <c r="DO36" s="7"/>
      <c r="DP36" s="7"/>
      <c r="DQ36" s="7"/>
      <c r="DR36" s="7"/>
      <c r="DS36" s="7"/>
      <c r="DT36" s="7"/>
      <c r="DU36" s="7"/>
      <c r="DV36" s="7"/>
      <c r="DW36" s="7"/>
      <c r="DX36" s="7"/>
      <c r="DY36" s="7"/>
      <c r="DZ36" s="7"/>
      <c r="EA36" s="7"/>
      <c r="EB36" s="7"/>
      <c r="EC36" s="7"/>
      <c r="ED36" s="7"/>
      <c r="EE36" s="7"/>
      <c r="EF36" s="7"/>
      <c r="EG36" s="7"/>
      <c r="EH36" s="7"/>
      <c r="EI36" s="7"/>
      <c r="EJ36" s="7"/>
      <c r="EK36" s="7"/>
      <c r="EL36" s="7"/>
      <c r="EM36" s="7"/>
      <c r="EN36" s="7"/>
      <c r="EO36" s="7"/>
      <c r="EP36" s="7"/>
      <c r="EQ36" s="7"/>
      <c r="ER36" s="7"/>
      <c r="ES36" s="7"/>
      <c r="ET36" s="7"/>
      <c r="EU36" s="7"/>
      <c r="EV36" s="7"/>
      <c r="EW36" s="7"/>
      <c r="EX36" s="7"/>
      <c r="EY36" s="7"/>
      <c r="EZ36" s="7"/>
      <c r="FA36" s="7"/>
      <c r="FB36" s="7"/>
      <c r="FC36" s="7"/>
      <c r="FD36" s="7"/>
      <c r="FE36" s="7"/>
      <c r="FF36" s="7"/>
      <c r="FG36" s="7"/>
      <c r="FH36" s="7"/>
      <c r="FI36" s="7"/>
      <c r="FJ36" s="7"/>
      <c r="FK36" s="7"/>
      <c r="FL36" s="7"/>
      <c r="FM36" s="7"/>
      <c r="FN36" s="7"/>
      <c r="FO36" s="7"/>
      <c r="FP36" s="7"/>
      <c r="FQ36" s="7"/>
      <c r="FR36" s="7"/>
      <c r="FS36" s="7"/>
      <c r="FT36" s="7"/>
      <c r="FU36" s="7"/>
      <c r="FV36" s="7"/>
      <c r="FW36" s="7"/>
      <c r="FX36" s="7"/>
      <c r="FY36" s="7"/>
      <c r="FZ36" s="7"/>
      <c r="GA36" s="7"/>
      <c r="GB36" s="7"/>
      <c r="GC36" s="7"/>
      <c r="GD36" s="7"/>
      <c r="GE36" s="7"/>
      <c r="GF36" s="7"/>
      <c r="GG36" s="7"/>
      <c r="GH36" s="7"/>
      <c r="GI36" s="7"/>
      <c r="GJ36" s="7"/>
      <c r="GK36" s="7"/>
      <c r="GL36" s="7"/>
      <c r="GM36" s="7"/>
      <c r="GN36" s="7"/>
      <c r="GO36" s="7"/>
      <c r="GP36" s="7"/>
      <c r="GQ36" s="7"/>
      <c r="GR36" s="7"/>
      <c r="GS36" s="7"/>
    </row>
    <row r="37" spans="1:201" x14ac:dyDescent="0.25">
      <c r="A37" s="3">
        <f t="shared" si="205"/>
        <v>20141</v>
      </c>
      <c r="B37" s="7">
        <v>7193164.1299999999</v>
      </c>
      <c r="C37" s="7">
        <v>10348385.66</v>
      </c>
      <c r="D37" s="7">
        <v>10251333.970000001</v>
      </c>
      <c r="E37" s="7">
        <v>10091460.870000001</v>
      </c>
      <c r="F37" s="7">
        <v>9997154.7700000014</v>
      </c>
      <c r="G37" s="7">
        <v>9931059.540000001</v>
      </c>
      <c r="H37" s="7">
        <v>9860452.870000001</v>
      </c>
      <c r="I37" s="7">
        <v>9833052.7800000012</v>
      </c>
      <c r="J37" s="7">
        <v>9818020.3400000017</v>
      </c>
      <c r="K37" s="7">
        <v>9812810.9300000016</v>
      </c>
      <c r="L37" s="7">
        <v>9813319.0100000016</v>
      </c>
      <c r="M37" s="7">
        <v>9812656.5300000012</v>
      </c>
      <c r="N37" s="7">
        <v>9809117.2100000009</v>
      </c>
      <c r="O37" s="7">
        <v>9809774.5700000003</v>
      </c>
      <c r="P37" s="7">
        <v>9808463.370000001</v>
      </c>
      <c r="Q37" s="7">
        <v>9809397.7500000019</v>
      </c>
      <c r="R37" s="7">
        <v>9809075.3800000027</v>
      </c>
      <c r="S37" s="7">
        <v>9809599.6400000025</v>
      </c>
      <c r="T37" s="7">
        <v>9809787.8100000024</v>
      </c>
      <c r="U37" s="7">
        <v>9809535.0200000033</v>
      </c>
      <c r="V37" s="7">
        <v>9808827.2500000037</v>
      </c>
      <c r="W37" s="7">
        <v>9809015.4200000037</v>
      </c>
      <c r="X37" s="7">
        <v>9808938.820000004</v>
      </c>
      <c r="Y37" s="7">
        <v>9808938.6600000039</v>
      </c>
      <c r="Z37" s="7">
        <v>9808938.6600000039</v>
      </c>
      <c r="AA37" s="7">
        <v>9808611.3100000042</v>
      </c>
      <c r="AB37" s="7">
        <v>9808611.3100000042</v>
      </c>
      <c r="AC37" s="7">
        <v>9808611.3100000042</v>
      </c>
      <c r="AD37" s="7">
        <v>9808611.3100000042</v>
      </c>
      <c r="AE37" s="7">
        <v>9808611.3100000042</v>
      </c>
      <c r="AF37" s="7">
        <v>9808539.8000000045</v>
      </c>
      <c r="AG37" s="7">
        <v>9808539.8000000045</v>
      </c>
      <c r="AH37" s="7">
        <v>9808539.8000000045</v>
      </c>
      <c r="AI37" s="7">
        <v>9808539.8000000045</v>
      </c>
      <c r="AJ37" s="7">
        <v>9808539.8000000045</v>
      </c>
      <c r="AK37" s="7">
        <v>9808539.8000000045</v>
      </c>
      <c r="AL37" s="7">
        <v>9808200.2900000047</v>
      </c>
      <c r="AM37" s="7">
        <v>9808200.2900000047</v>
      </c>
      <c r="AN37" s="7">
        <v>9808200.2900000047</v>
      </c>
      <c r="AO37" s="32" t="s">
        <v>185</v>
      </c>
      <c r="AP37" s="7">
        <v>30700</v>
      </c>
      <c r="AQ37" s="7">
        <v>65000</v>
      </c>
      <c r="AR37" s="7">
        <v>75570.100000000006</v>
      </c>
      <c r="AS37" s="7">
        <v>75570.100000000006</v>
      </c>
      <c r="AT37" s="7">
        <v>75570.100000000006</v>
      </c>
      <c r="AU37" s="7">
        <v>75570.100000000006</v>
      </c>
      <c r="AV37" s="7">
        <v>75570.100000000006</v>
      </c>
      <c r="AW37" s="7">
        <v>75570.100000000006</v>
      </c>
      <c r="AX37" s="7">
        <v>75570.100000000006</v>
      </c>
      <c r="AY37" s="7">
        <v>75570.100000000006</v>
      </c>
      <c r="AZ37" s="7">
        <v>75570.100000000006</v>
      </c>
      <c r="BA37" s="7">
        <v>75570.100000000006</v>
      </c>
      <c r="BB37" s="7">
        <v>75570.100000000006</v>
      </c>
      <c r="BC37" s="7">
        <v>75570.100000000006</v>
      </c>
      <c r="BD37" s="7">
        <v>75570.100000000006</v>
      </c>
      <c r="BE37" s="7">
        <v>75570.100000000006</v>
      </c>
      <c r="BF37" s="7">
        <v>75570.100000000006</v>
      </c>
      <c r="BG37" s="7">
        <v>75570.100000000006</v>
      </c>
      <c r="BH37" s="7">
        <v>75570.100000000006</v>
      </c>
      <c r="BI37" s="7">
        <v>75570.100000000006</v>
      </c>
      <c r="BJ37" s="7">
        <v>75570.100000000006</v>
      </c>
      <c r="BK37" s="7">
        <v>75570.100000000006</v>
      </c>
      <c r="BL37" s="7">
        <v>75570.100000000006</v>
      </c>
      <c r="BM37" s="7">
        <v>75570.100000000006</v>
      </c>
      <c r="BN37" s="7">
        <v>75570.100000000006</v>
      </c>
      <c r="BO37" s="7">
        <v>75570.100000000006</v>
      </c>
      <c r="BP37" s="7">
        <v>75570.100000000006</v>
      </c>
      <c r="BQ37" s="7">
        <v>75570.100000000006</v>
      </c>
      <c r="BR37" s="7">
        <v>75570.100000000006</v>
      </c>
      <c r="BS37" s="7">
        <v>75570.100000000006</v>
      </c>
      <c r="BT37" s="7">
        <v>75570.100000000006</v>
      </c>
      <c r="BU37" s="7">
        <v>75570.100000000006</v>
      </c>
      <c r="BV37" s="7">
        <v>75570.100000000006</v>
      </c>
      <c r="BW37" s="7">
        <v>75570.100000000006</v>
      </c>
      <c r="BX37" s="7">
        <v>75570.100000000006</v>
      </c>
      <c r="BY37" s="7">
        <v>75570.100000000006</v>
      </c>
      <c r="BZ37" s="7">
        <v>75570.100000000006</v>
      </c>
      <c r="CA37" s="7">
        <v>75570.100000000006</v>
      </c>
      <c r="CB37" s="7">
        <v>75570.100000000006</v>
      </c>
      <c r="CC37" s="32" t="s">
        <v>185</v>
      </c>
      <c r="CD37" s="7"/>
      <c r="CE37" s="7"/>
      <c r="CF37" s="7"/>
      <c r="CG37" s="7"/>
      <c r="CH37" s="7"/>
      <c r="CI37" s="7"/>
      <c r="CJ37" s="7"/>
      <c r="CK37" s="7"/>
      <c r="CL37" s="7"/>
      <c r="CM37" s="7"/>
      <c r="CN37" s="7"/>
      <c r="CO37" s="7"/>
      <c r="CP37" s="7"/>
      <c r="CQ37" s="7"/>
      <c r="CR37" s="7"/>
      <c r="CS37" s="7"/>
      <c r="CT37" s="7"/>
      <c r="CU37" s="7"/>
      <c r="CV37" s="7"/>
      <c r="CW37" s="7"/>
      <c r="CX37" s="7"/>
      <c r="CY37" s="7"/>
      <c r="CZ37" s="7"/>
      <c r="DA37" s="7"/>
      <c r="DB37" s="7"/>
      <c r="DC37" s="7"/>
      <c r="DD37" s="7"/>
      <c r="DE37" s="7"/>
      <c r="DF37" s="7"/>
      <c r="DG37" s="7"/>
      <c r="DH37" s="7"/>
      <c r="DI37" s="7"/>
      <c r="DJ37" s="7"/>
      <c r="DK37" s="7"/>
      <c r="DL37" s="7"/>
      <c r="DM37" s="7"/>
      <c r="DN37" s="7"/>
      <c r="DO37" s="7"/>
      <c r="DP37" s="7"/>
      <c r="DQ37" s="32"/>
      <c r="DR37" s="7"/>
      <c r="DS37" s="7"/>
      <c r="DT37" s="7"/>
      <c r="DU37" s="7"/>
      <c r="DV37" s="7"/>
      <c r="DW37" s="7"/>
      <c r="DX37" s="7"/>
      <c r="DY37" s="7"/>
      <c r="DZ37" s="7"/>
      <c r="EA37" s="7"/>
      <c r="EB37" s="7"/>
      <c r="EC37" s="7"/>
      <c r="ED37" s="7"/>
      <c r="EE37" s="7"/>
      <c r="EF37" s="7"/>
      <c r="EG37" s="7"/>
      <c r="EH37" s="7"/>
      <c r="EI37" s="7"/>
      <c r="EJ37" s="7"/>
      <c r="EK37" s="7"/>
      <c r="EL37" s="7"/>
      <c r="EM37" s="7"/>
      <c r="EN37" s="7"/>
      <c r="EO37" s="7"/>
      <c r="EP37" s="7"/>
      <c r="EQ37" s="7"/>
      <c r="ER37" s="7"/>
      <c r="ES37" s="7"/>
      <c r="ET37" s="7"/>
      <c r="EU37" s="7"/>
      <c r="EV37" s="7"/>
      <c r="EW37" s="7"/>
      <c r="EX37" s="7"/>
      <c r="EY37" s="7"/>
      <c r="EZ37" s="7"/>
      <c r="FA37" s="7"/>
      <c r="FB37" s="7"/>
      <c r="FC37" s="7"/>
      <c r="FD37" s="7"/>
      <c r="FE37" s="32"/>
      <c r="FF37" s="7"/>
      <c r="FG37" s="7"/>
      <c r="FH37" s="7"/>
      <c r="FI37" s="7"/>
      <c r="FJ37" s="7"/>
      <c r="FK37" s="7"/>
      <c r="FL37" s="7"/>
      <c r="FM37" s="7"/>
      <c r="FN37" s="7"/>
      <c r="FO37" s="7"/>
      <c r="FP37" s="7"/>
      <c r="FQ37" s="7"/>
      <c r="FR37" s="7"/>
      <c r="FS37" s="7"/>
      <c r="FT37" s="7"/>
      <c r="FU37" s="7"/>
      <c r="FV37" s="7"/>
      <c r="FW37" s="7"/>
      <c r="FX37" s="7"/>
      <c r="FY37" s="7"/>
      <c r="FZ37" s="7"/>
      <c r="GA37" s="7"/>
      <c r="GB37" s="7"/>
      <c r="GC37" s="7"/>
      <c r="GD37" s="7"/>
      <c r="GE37" s="7"/>
      <c r="GF37" s="7"/>
      <c r="GG37" s="7"/>
      <c r="GH37" s="7"/>
      <c r="GI37" s="7"/>
      <c r="GJ37" s="7"/>
      <c r="GK37" s="7"/>
      <c r="GL37" s="7"/>
      <c r="GM37" s="7"/>
      <c r="GN37" s="7"/>
      <c r="GO37" s="7"/>
      <c r="GP37" s="7"/>
      <c r="GQ37" s="7"/>
      <c r="GR37" s="7"/>
      <c r="GS37" s="32"/>
    </row>
    <row r="38" spans="1:201" x14ac:dyDescent="0.25">
      <c r="A38" s="3">
        <f t="shared" si="205"/>
        <v>20142</v>
      </c>
      <c r="B38" s="7">
        <v>7521853.8600000003</v>
      </c>
      <c r="C38" s="7">
        <v>10924248.880000001</v>
      </c>
      <c r="D38" s="7">
        <v>10801394.08</v>
      </c>
      <c r="E38" s="7">
        <v>10623669.460000001</v>
      </c>
      <c r="F38" s="7">
        <v>10490858.390000001</v>
      </c>
      <c r="G38" s="7">
        <v>10385521.630000001</v>
      </c>
      <c r="H38" s="7">
        <v>10352138.200000001</v>
      </c>
      <c r="I38" s="7">
        <v>10337582.99</v>
      </c>
      <c r="J38" s="7">
        <v>10329110.710000001</v>
      </c>
      <c r="K38" s="7">
        <v>10324849.260000002</v>
      </c>
      <c r="L38" s="7">
        <v>10322095.700000001</v>
      </c>
      <c r="M38" s="7">
        <v>10323626.23</v>
      </c>
      <c r="N38" s="7">
        <v>10321150.560000001</v>
      </c>
      <c r="O38" s="7">
        <v>10320271.530000001</v>
      </c>
      <c r="P38" s="7">
        <v>10320178.080000002</v>
      </c>
      <c r="Q38" s="7">
        <v>10320278.080000002</v>
      </c>
      <c r="R38" s="7">
        <v>10320220.550000003</v>
      </c>
      <c r="S38" s="7">
        <v>10320593.810000002</v>
      </c>
      <c r="T38" s="7">
        <v>10321214.720000003</v>
      </c>
      <c r="U38" s="7">
        <v>10321914.360000003</v>
      </c>
      <c r="V38" s="7">
        <v>10322439.340000004</v>
      </c>
      <c r="W38" s="7">
        <v>10322381.360000003</v>
      </c>
      <c r="X38" s="7">
        <v>10322381.360000003</v>
      </c>
      <c r="Y38" s="7">
        <v>10322212.500000004</v>
      </c>
      <c r="Z38" s="7">
        <v>10322204.610000003</v>
      </c>
      <c r="AA38" s="7">
        <v>10322211.340000004</v>
      </c>
      <c r="AB38" s="7">
        <v>10322211.340000004</v>
      </c>
      <c r="AC38" s="7">
        <v>10322211.340000004</v>
      </c>
      <c r="AD38" s="7">
        <v>10322211.340000004</v>
      </c>
      <c r="AE38" s="7">
        <v>10322211.340000004</v>
      </c>
      <c r="AF38" s="7">
        <v>10322211.340000004</v>
      </c>
      <c r="AG38" s="7">
        <v>10322711.340000004</v>
      </c>
      <c r="AH38" s="7">
        <v>10322711.340000004</v>
      </c>
      <c r="AI38" s="7">
        <v>10322711.340000004</v>
      </c>
      <c r="AJ38" s="7">
        <v>10322711.340000004</v>
      </c>
      <c r="AK38" s="7">
        <v>10322711.340000004</v>
      </c>
      <c r="AL38" s="7">
        <v>10322711.340000004</v>
      </c>
      <c r="AM38" s="7">
        <v>10322111.340000004</v>
      </c>
      <c r="AN38" s="32" t="s">
        <v>185</v>
      </c>
      <c r="AO38" s="32" t="s">
        <v>185</v>
      </c>
      <c r="AP38" s="7">
        <v>15000</v>
      </c>
      <c r="AQ38" s="7">
        <v>92000</v>
      </c>
      <c r="AR38" s="7">
        <v>92000</v>
      </c>
      <c r="AS38" s="7">
        <v>92000</v>
      </c>
      <c r="AT38" s="7">
        <v>104050</v>
      </c>
      <c r="AU38" s="7">
        <v>116200</v>
      </c>
      <c r="AV38" s="7">
        <v>116200</v>
      </c>
      <c r="AW38" s="7">
        <v>116200</v>
      </c>
      <c r="AX38" s="7">
        <v>116200</v>
      </c>
      <c r="AY38" s="7">
        <v>116200</v>
      </c>
      <c r="AZ38" s="7">
        <v>116200</v>
      </c>
      <c r="BA38" s="7">
        <v>118700</v>
      </c>
      <c r="BB38" s="7">
        <v>138700</v>
      </c>
      <c r="BC38" s="7">
        <v>139140.45000000001</v>
      </c>
      <c r="BD38" s="7">
        <v>139140.45000000001</v>
      </c>
      <c r="BE38" s="7">
        <v>139140.45000000001</v>
      </c>
      <c r="BF38" s="7">
        <v>139140.45000000001</v>
      </c>
      <c r="BG38" s="7">
        <v>139140.45000000001</v>
      </c>
      <c r="BH38" s="7">
        <v>139140.45000000001</v>
      </c>
      <c r="BI38" s="7">
        <v>139140.45000000001</v>
      </c>
      <c r="BJ38" s="7">
        <v>139140.45000000001</v>
      </c>
      <c r="BK38" s="7">
        <v>139140.45000000001</v>
      </c>
      <c r="BL38" s="7">
        <v>139140.45000000001</v>
      </c>
      <c r="BM38" s="7">
        <v>139140.45000000001</v>
      </c>
      <c r="BN38" s="7">
        <v>139140.45000000001</v>
      </c>
      <c r="BO38" s="7">
        <v>139140.45000000001</v>
      </c>
      <c r="BP38" s="7">
        <v>139140.45000000001</v>
      </c>
      <c r="BQ38" s="7">
        <v>139140.45000000001</v>
      </c>
      <c r="BR38" s="7">
        <v>139140.45000000001</v>
      </c>
      <c r="BS38" s="7">
        <v>139140.45000000001</v>
      </c>
      <c r="BT38" s="7">
        <v>139140.45000000001</v>
      </c>
      <c r="BU38" s="7">
        <v>139140.45000000001</v>
      </c>
      <c r="BV38" s="7">
        <v>139140.45000000001</v>
      </c>
      <c r="BW38" s="7">
        <v>139140.45000000001</v>
      </c>
      <c r="BX38" s="7">
        <v>139140.45000000001</v>
      </c>
      <c r="BY38" s="7">
        <v>139140.45000000001</v>
      </c>
      <c r="BZ38" s="7">
        <v>139140.45000000001</v>
      </c>
      <c r="CA38" s="7">
        <v>139140.45000000001</v>
      </c>
      <c r="CB38" s="32" t="s">
        <v>185</v>
      </c>
      <c r="CC38" s="32" t="s">
        <v>185</v>
      </c>
      <c r="CD38" s="7"/>
      <c r="CE38" s="7"/>
      <c r="CF38" s="7"/>
      <c r="CG38" s="7"/>
      <c r="CH38" s="7"/>
      <c r="CI38" s="7"/>
      <c r="CJ38" s="7"/>
      <c r="CK38" s="7"/>
      <c r="CL38" s="7"/>
      <c r="CM38" s="7"/>
      <c r="CN38" s="7"/>
      <c r="CO38" s="7"/>
      <c r="CP38" s="7"/>
      <c r="CQ38" s="7"/>
      <c r="CR38" s="7"/>
      <c r="CS38" s="7"/>
      <c r="CT38" s="7"/>
      <c r="CU38" s="7"/>
      <c r="CV38" s="7"/>
      <c r="CW38" s="7"/>
      <c r="CX38" s="7"/>
      <c r="CY38" s="7"/>
      <c r="CZ38" s="7"/>
      <c r="DA38" s="7"/>
      <c r="DB38" s="7"/>
      <c r="DC38" s="7"/>
      <c r="DD38" s="7"/>
      <c r="DE38" s="7"/>
      <c r="DF38" s="7"/>
      <c r="DG38" s="7"/>
      <c r="DH38" s="7"/>
      <c r="DI38" s="7"/>
      <c r="DJ38" s="7"/>
      <c r="DK38" s="7"/>
      <c r="DL38" s="7"/>
      <c r="DM38" s="7"/>
      <c r="DN38" s="7"/>
      <c r="DO38" s="7"/>
      <c r="DP38" s="32"/>
      <c r="DQ38" s="32"/>
      <c r="DR38" s="7"/>
      <c r="DS38" s="7"/>
      <c r="DT38" s="7"/>
      <c r="DU38" s="7"/>
      <c r="DV38" s="7"/>
      <c r="DW38" s="7"/>
      <c r="DX38" s="7"/>
      <c r="DY38" s="7"/>
      <c r="DZ38" s="7"/>
      <c r="EA38" s="7"/>
      <c r="EB38" s="7"/>
      <c r="EC38" s="7"/>
      <c r="ED38" s="7"/>
      <c r="EE38" s="7"/>
      <c r="EF38" s="7"/>
      <c r="EG38" s="7"/>
      <c r="EH38" s="7"/>
      <c r="EI38" s="7"/>
      <c r="EJ38" s="7"/>
      <c r="EK38" s="7"/>
      <c r="EL38" s="7"/>
      <c r="EM38" s="7"/>
      <c r="EN38" s="7"/>
      <c r="EO38" s="7"/>
      <c r="EP38" s="7"/>
      <c r="EQ38" s="7"/>
      <c r="ER38" s="7"/>
      <c r="ES38" s="7"/>
      <c r="ET38" s="7"/>
      <c r="EU38" s="7"/>
      <c r="EV38" s="7"/>
      <c r="EW38" s="7"/>
      <c r="EX38" s="7"/>
      <c r="EY38" s="7"/>
      <c r="EZ38" s="7"/>
      <c r="FA38" s="7"/>
      <c r="FB38" s="7"/>
      <c r="FC38" s="7"/>
      <c r="FD38" s="32"/>
      <c r="FE38" s="32"/>
      <c r="FF38" s="7"/>
      <c r="FG38" s="7"/>
      <c r="FH38" s="7"/>
      <c r="FI38" s="7"/>
      <c r="FJ38" s="7"/>
      <c r="FK38" s="7"/>
      <c r="FL38" s="7"/>
      <c r="FM38" s="7"/>
      <c r="FN38" s="7"/>
      <c r="FO38" s="7"/>
      <c r="FP38" s="7"/>
      <c r="FQ38" s="7"/>
      <c r="FR38" s="7"/>
      <c r="FS38" s="7"/>
      <c r="FT38" s="7"/>
      <c r="FU38" s="7"/>
      <c r="FV38" s="7"/>
      <c r="FW38" s="7"/>
      <c r="FX38" s="7"/>
      <c r="FY38" s="7"/>
      <c r="FZ38" s="7"/>
      <c r="GA38" s="7"/>
      <c r="GB38" s="7"/>
      <c r="GC38" s="7"/>
      <c r="GD38" s="7"/>
      <c r="GE38" s="7"/>
      <c r="GF38" s="7"/>
      <c r="GG38" s="7"/>
      <c r="GH38" s="7"/>
      <c r="GI38" s="7"/>
      <c r="GJ38" s="7"/>
      <c r="GK38" s="7"/>
      <c r="GL38" s="7"/>
      <c r="GM38" s="7"/>
      <c r="GN38" s="7"/>
      <c r="GO38" s="7"/>
      <c r="GP38" s="7"/>
      <c r="GQ38" s="7"/>
      <c r="GR38" s="32"/>
      <c r="GS38" s="32"/>
    </row>
    <row r="39" spans="1:201" x14ac:dyDescent="0.25">
      <c r="A39" s="3">
        <f t="shared" si="205"/>
        <v>20143</v>
      </c>
      <c r="B39" s="7">
        <v>7492500.54</v>
      </c>
      <c r="C39" s="7">
        <v>11104561.460000001</v>
      </c>
      <c r="D39" s="7">
        <v>10956335.49</v>
      </c>
      <c r="E39" s="7">
        <v>10791720.01</v>
      </c>
      <c r="F39" s="7">
        <v>10684228.029999999</v>
      </c>
      <c r="G39" s="7">
        <v>10615758.819999998</v>
      </c>
      <c r="H39" s="7">
        <v>10584093.019999998</v>
      </c>
      <c r="I39" s="7">
        <v>10576230.749999998</v>
      </c>
      <c r="J39" s="7">
        <v>10566620.659999998</v>
      </c>
      <c r="K39" s="7">
        <v>10563386.179999998</v>
      </c>
      <c r="L39" s="7">
        <v>10563514.309999999</v>
      </c>
      <c r="M39" s="7">
        <v>10564742.279999999</v>
      </c>
      <c r="N39" s="7">
        <v>10564672.379999999</v>
      </c>
      <c r="O39" s="7">
        <v>10566065.719999999</v>
      </c>
      <c r="P39" s="7">
        <v>10564890.379999999</v>
      </c>
      <c r="Q39" s="7">
        <v>10565386.329999998</v>
      </c>
      <c r="R39" s="7">
        <v>10565261.059999999</v>
      </c>
      <c r="S39" s="7">
        <v>10565231.059999999</v>
      </c>
      <c r="T39" s="7">
        <v>10565213.089999998</v>
      </c>
      <c r="U39" s="7">
        <v>10565123.089999998</v>
      </c>
      <c r="V39" s="7">
        <v>10565123.089999998</v>
      </c>
      <c r="W39" s="7">
        <v>10564801.359999998</v>
      </c>
      <c r="X39" s="7">
        <v>10564633.529999997</v>
      </c>
      <c r="Y39" s="7">
        <v>10564633.529999997</v>
      </c>
      <c r="Z39" s="7">
        <v>10564633.529999997</v>
      </c>
      <c r="AA39" s="7">
        <v>10564592.509999998</v>
      </c>
      <c r="AB39" s="7">
        <v>10564592.509999998</v>
      </c>
      <c r="AC39" s="7">
        <v>10564592.509999998</v>
      </c>
      <c r="AD39" s="7">
        <v>10564642.509999998</v>
      </c>
      <c r="AE39" s="7">
        <v>10564642.509999998</v>
      </c>
      <c r="AF39" s="7">
        <v>10564642.509999998</v>
      </c>
      <c r="AG39" s="7">
        <v>10564642.509999998</v>
      </c>
      <c r="AH39" s="7">
        <v>10564642.509999998</v>
      </c>
      <c r="AI39" s="7">
        <v>10564642.509999998</v>
      </c>
      <c r="AJ39" s="7">
        <v>10564642.509999998</v>
      </c>
      <c r="AK39" s="7">
        <v>10564642.509999998</v>
      </c>
      <c r="AL39" s="7">
        <v>10564642.509999998</v>
      </c>
      <c r="AM39" s="32" t="s">
        <v>185</v>
      </c>
      <c r="AN39" s="32" t="s">
        <v>185</v>
      </c>
      <c r="AO39" s="32" t="s">
        <v>185</v>
      </c>
      <c r="AP39" s="7">
        <v>51750</v>
      </c>
      <c r="AQ39" s="7">
        <v>81750</v>
      </c>
      <c r="AR39" s="7">
        <v>81750</v>
      </c>
      <c r="AS39" s="7">
        <v>81750</v>
      </c>
      <c r="AT39" s="7">
        <v>83550</v>
      </c>
      <c r="AU39" s="7">
        <v>83550</v>
      </c>
      <c r="AV39" s="7">
        <v>83550</v>
      </c>
      <c r="AW39" s="7">
        <v>83550</v>
      </c>
      <c r="AX39" s="7">
        <v>83550</v>
      </c>
      <c r="AY39" s="7">
        <v>83550</v>
      </c>
      <c r="AZ39" s="7">
        <v>83550</v>
      </c>
      <c r="BA39" s="7">
        <v>83550</v>
      </c>
      <c r="BB39" s="7">
        <v>83550</v>
      </c>
      <c r="BC39" s="7">
        <v>83550</v>
      </c>
      <c r="BD39" s="7">
        <v>83550</v>
      </c>
      <c r="BE39" s="7">
        <v>83550</v>
      </c>
      <c r="BF39" s="7">
        <v>83550</v>
      </c>
      <c r="BG39" s="7">
        <v>83550</v>
      </c>
      <c r="BH39" s="7">
        <v>83550</v>
      </c>
      <c r="BI39" s="7">
        <v>83550</v>
      </c>
      <c r="BJ39" s="7">
        <v>83550</v>
      </c>
      <c r="BK39" s="7">
        <v>83550</v>
      </c>
      <c r="BL39" s="7">
        <v>83550</v>
      </c>
      <c r="BM39" s="7">
        <v>83550</v>
      </c>
      <c r="BN39" s="7">
        <v>83550</v>
      </c>
      <c r="BO39" s="7">
        <v>83550</v>
      </c>
      <c r="BP39" s="7">
        <v>83550</v>
      </c>
      <c r="BQ39" s="7">
        <v>83550</v>
      </c>
      <c r="BR39" s="7">
        <v>83550</v>
      </c>
      <c r="BS39" s="7">
        <v>83550</v>
      </c>
      <c r="BT39" s="7">
        <v>83550</v>
      </c>
      <c r="BU39" s="7">
        <v>83550</v>
      </c>
      <c r="BV39" s="7">
        <v>83550</v>
      </c>
      <c r="BW39" s="7">
        <v>83550</v>
      </c>
      <c r="BX39" s="7">
        <v>83550</v>
      </c>
      <c r="BY39" s="7">
        <v>83550</v>
      </c>
      <c r="BZ39" s="7">
        <v>83550</v>
      </c>
      <c r="CA39" s="32" t="s">
        <v>185</v>
      </c>
      <c r="CB39" s="32" t="s">
        <v>185</v>
      </c>
      <c r="CC39" s="32" t="s">
        <v>185</v>
      </c>
      <c r="CD39" s="7"/>
      <c r="CE39" s="7"/>
      <c r="CF39" s="7"/>
      <c r="CG39" s="7"/>
      <c r="CH39" s="7"/>
      <c r="CI39" s="7"/>
      <c r="CJ39" s="7"/>
      <c r="CK39" s="7"/>
      <c r="CL39" s="7"/>
      <c r="CM39" s="7"/>
      <c r="CN39" s="7"/>
      <c r="CO39" s="7"/>
      <c r="CP39" s="7"/>
      <c r="CQ39" s="7"/>
      <c r="CR39" s="7"/>
      <c r="CS39" s="7"/>
      <c r="CT39" s="7"/>
      <c r="CU39" s="7"/>
      <c r="CV39" s="7"/>
      <c r="CW39" s="7"/>
      <c r="CX39" s="7"/>
      <c r="CY39" s="7"/>
      <c r="CZ39" s="7"/>
      <c r="DA39" s="7"/>
      <c r="DB39" s="7"/>
      <c r="DC39" s="7"/>
      <c r="DD39" s="7"/>
      <c r="DE39" s="7"/>
      <c r="DF39" s="7"/>
      <c r="DG39" s="7"/>
      <c r="DH39" s="7"/>
      <c r="DI39" s="7"/>
      <c r="DJ39" s="7"/>
      <c r="DK39" s="7"/>
      <c r="DL39" s="7"/>
      <c r="DM39" s="7"/>
      <c r="DN39" s="7"/>
      <c r="DO39" s="32"/>
      <c r="DP39" s="32"/>
      <c r="DQ39" s="32"/>
      <c r="DR39" s="7"/>
      <c r="DS39" s="7"/>
      <c r="DT39" s="7"/>
      <c r="DU39" s="7"/>
      <c r="DV39" s="7"/>
      <c r="DW39" s="7"/>
      <c r="DX39" s="7"/>
      <c r="DY39" s="7"/>
      <c r="DZ39" s="7"/>
      <c r="EA39" s="7"/>
      <c r="EB39" s="7"/>
      <c r="EC39" s="7"/>
      <c r="ED39" s="7"/>
      <c r="EE39" s="7"/>
      <c r="EF39" s="7"/>
      <c r="EG39" s="7"/>
      <c r="EH39" s="7"/>
      <c r="EI39" s="7"/>
      <c r="EJ39" s="7"/>
      <c r="EK39" s="7"/>
      <c r="EL39" s="7"/>
      <c r="EM39" s="7"/>
      <c r="EN39" s="7"/>
      <c r="EO39" s="7"/>
      <c r="EP39" s="7"/>
      <c r="EQ39" s="7"/>
      <c r="ER39" s="7"/>
      <c r="ES39" s="7"/>
      <c r="ET39" s="7"/>
      <c r="EU39" s="7"/>
      <c r="EV39" s="7"/>
      <c r="EW39" s="7"/>
      <c r="EX39" s="7"/>
      <c r="EY39" s="7"/>
      <c r="EZ39" s="7"/>
      <c r="FA39" s="7"/>
      <c r="FB39" s="7"/>
      <c r="FC39" s="32"/>
      <c r="FD39" s="32"/>
      <c r="FE39" s="32"/>
      <c r="FF39" s="7"/>
      <c r="FG39" s="7"/>
      <c r="FH39" s="7"/>
      <c r="FI39" s="7"/>
      <c r="FJ39" s="7"/>
      <c r="FK39" s="7"/>
      <c r="FL39" s="7"/>
      <c r="FM39" s="7"/>
      <c r="FN39" s="7"/>
      <c r="FO39" s="7"/>
      <c r="FP39" s="7"/>
      <c r="FQ39" s="7"/>
      <c r="FR39" s="7"/>
      <c r="FS39" s="7"/>
      <c r="FT39" s="7"/>
      <c r="FU39" s="7"/>
      <c r="FV39" s="7"/>
      <c r="FW39" s="7"/>
      <c r="FX39" s="7"/>
      <c r="FY39" s="7"/>
      <c r="FZ39" s="7"/>
      <c r="GA39" s="7"/>
      <c r="GB39" s="7"/>
      <c r="GC39" s="7"/>
      <c r="GD39" s="7"/>
      <c r="GE39" s="7"/>
      <c r="GF39" s="7"/>
      <c r="GG39" s="7"/>
      <c r="GH39" s="7"/>
      <c r="GI39" s="7"/>
      <c r="GJ39" s="7"/>
      <c r="GK39" s="7"/>
      <c r="GL39" s="7"/>
      <c r="GM39" s="7"/>
      <c r="GN39" s="7"/>
      <c r="GO39" s="7"/>
      <c r="GP39" s="7"/>
      <c r="GQ39" s="32"/>
      <c r="GR39" s="32"/>
      <c r="GS39" s="32"/>
    </row>
    <row r="40" spans="1:201" x14ac:dyDescent="0.25">
      <c r="A40" s="3">
        <f t="shared" si="205"/>
        <v>20144</v>
      </c>
      <c r="B40" s="7">
        <v>7907687.5899999999</v>
      </c>
      <c r="C40" s="7">
        <v>11824098.49</v>
      </c>
      <c r="D40" s="7">
        <v>11676896.500000002</v>
      </c>
      <c r="E40" s="7">
        <v>11494913.280000001</v>
      </c>
      <c r="F40" s="7">
        <v>11379681.380000001</v>
      </c>
      <c r="G40" s="7">
        <v>11347159.760000002</v>
      </c>
      <c r="H40" s="7">
        <v>11320809.970000003</v>
      </c>
      <c r="I40" s="7">
        <v>11308375.790000003</v>
      </c>
      <c r="J40" s="7">
        <v>11305890.570000002</v>
      </c>
      <c r="K40" s="7">
        <v>11307013.980000002</v>
      </c>
      <c r="L40" s="7">
        <v>11307436.790000003</v>
      </c>
      <c r="M40" s="7">
        <v>11305545.820000002</v>
      </c>
      <c r="N40" s="7">
        <v>11304401.610000001</v>
      </c>
      <c r="O40" s="7">
        <v>11303268.290000001</v>
      </c>
      <c r="P40" s="7">
        <v>11303610.620000001</v>
      </c>
      <c r="Q40" s="7">
        <v>11302308.920000002</v>
      </c>
      <c r="R40" s="7">
        <v>11302673.880000003</v>
      </c>
      <c r="S40" s="7">
        <v>11302572.380000003</v>
      </c>
      <c r="T40" s="7">
        <v>11302439.740000002</v>
      </c>
      <c r="U40" s="7">
        <v>11302437.510000002</v>
      </c>
      <c r="V40" s="7">
        <v>11302512.430000002</v>
      </c>
      <c r="W40" s="7">
        <v>11302512.430000002</v>
      </c>
      <c r="X40" s="7">
        <v>11302512.430000002</v>
      </c>
      <c r="Y40" s="7">
        <v>11302512.430000002</v>
      </c>
      <c r="Z40" s="7">
        <v>11302512.430000002</v>
      </c>
      <c r="AA40" s="7">
        <v>11302512.430000002</v>
      </c>
      <c r="AB40" s="7">
        <v>11302512.430000002</v>
      </c>
      <c r="AC40" s="7">
        <v>11302512.430000002</v>
      </c>
      <c r="AD40" s="7">
        <v>11302512.430000002</v>
      </c>
      <c r="AE40" s="7">
        <v>11302512.430000002</v>
      </c>
      <c r="AF40" s="7">
        <v>11302512.430000002</v>
      </c>
      <c r="AG40" s="7">
        <v>11302512.430000002</v>
      </c>
      <c r="AH40" s="7">
        <v>11302512.430000002</v>
      </c>
      <c r="AI40" s="7">
        <v>11302512.430000002</v>
      </c>
      <c r="AJ40" s="7">
        <v>11302512.430000002</v>
      </c>
      <c r="AK40" s="7">
        <v>11302512.430000002</v>
      </c>
      <c r="AL40" s="32" t="s">
        <v>185</v>
      </c>
      <c r="AM40" s="32" t="s">
        <v>185</v>
      </c>
      <c r="AN40" s="32" t="s">
        <v>185</v>
      </c>
      <c r="AO40" s="32" t="s">
        <v>185</v>
      </c>
      <c r="AP40" s="7">
        <v>52000</v>
      </c>
      <c r="AQ40" s="7">
        <v>148000</v>
      </c>
      <c r="AR40" s="7">
        <v>151285.72</v>
      </c>
      <c r="AS40" s="7">
        <v>168111.16</v>
      </c>
      <c r="AT40" s="7">
        <v>171611.16</v>
      </c>
      <c r="AU40" s="7">
        <v>173861.16</v>
      </c>
      <c r="AV40" s="7">
        <v>178111.16</v>
      </c>
      <c r="AW40" s="7">
        <v>184750</v>
      </c>
      <c r="AX40" s="7">
        <v>184750</v>
      </c>
      <c r="AY40" s="7">
        <v>184750</v>
      </c>
      <c r="AZ40" s="7">
        <v>184750</v>
      </c>
      <c r="BA40" s="7">
        <v>184750</v>
      </c>
      <c r="BB40" s="7">
        <v>184750</v>
      </c>
      <c r="BC40" s="7">
        <v>184750</v>
      </c>
      <c r="BD40" s="7">
        <v>184750</v>
      </c>
      <c r="BE40" s="7">
        <v>184750</v>
      </c>
      <c r="BF40" s="7">
        <v>184750</v>
      </c>
      <c r="BG40" s="7">
        <v>184750</v>
      </c>
      <c r="BH40" s="7">
        <v>184750</v>
      </c>
      <c r="BI40" s="7">
        <v>184750</v>
      </c>
      <c r="BJ40" s="7">
        <v>184750</v>
      </c>
      <c r="BK40" s="7">
        <v>184750</v>
      </c>
      <c r="BL40" s="7">
        <v>184750</v>
      </c>
      <c r="BM40" s="7">
        <v>184750</v>
      </c>
      <c r="BN40" s="7">
        <v>184750</v>
      </c>
      <c r="BO40" s="7">
        <v>184750</v>
      </c>
      <c r="BP40" s="7">
        <v>184750</v>
      </c>
      <c r="BQ40" s="7">
        <v>184750</v>
      </c>
      <c r="BR40" s="7">
        <v>184750</v>
      </c>
      <c r="BS40" s="7">
        <v>184750</v>
      </c>
      <c r="BT40" s="7">
        <v>184750</v>
      </c>
      <c r="BU40" s="7">
        <v>184750</v>
      </c>
      <c r="BV40" s="7">
        <v>184750</v>
      </c>
      <c r="BW40" s="7">
        <v>184750</v>
      </c>
      <c r="BX40" s="7">
        <v>184750</v>
      </c>
      <c r="BY40" s="7">
        <v>184750</v>
      </c>
      <c r="BZ40" s="32" t="s">
        <v>185</v>
      </c>
      <c r="CA40" s="32" t="s">
        <v>185</v>
      </c>
      <c r="CB40" s="32" t="s">
        <v>185</v>
      </c>
      <c r="CC40" s="32" t="s">
        <v>185</v>
      </c>
      <c r="CD40" s="7"/>
      <c r="CE40" s="7"/>
      <c r="CF40" s="7"/>
      <c r="CG40" s="7"/>
      <c r="CH40" s="7"/>
      <c r="CI40" s="7"/>
      <c r="CJ40" s="7"/>
      <c r="CK40" s="7"/>
      <c r="CL40" s="7"/>
      <c r="CM40" s="7"/>
      <c r="CN40" s="7"/>
      <c r="CO40" s="7"/>
      <c r="CP40" s="7"/>
      <c r="CQ40" s="7"/>
      <c r="CR40" s="7"/>
      <c r="CS40" s="7"/>
      <c r="CT40" s="7"/>
      <c r="CU40" s="7"/>
      <c r="CV40" s="7"/>
      <c r="CW40" s="7"/>
      <c r="CX40" s="7"/>
      <c r="CY40" s="7"/>
      <c r="CZ40" s="7"/>
      <c r="DA40" s="7"/>
      <c r="DB40" s="7"/>
      <c r="DC40" s="7"/>
      <c r="DD40" s="7"/>
      <c r="DE40" s="7"/>
      <c r="DF40" s="7"/>
      <c r="DG40" s="7"/>
      <c r="DH40" s="7"/>
      <c r="DI40" s="7"/>
      <c r="DJ40" s="7"/>
      <c r="DK40" s="7"/>
      <c r="DL40" s="7"/>
      <c r="DM40" s="7"/>
      <c r="DN40" s="32"/>
      <c r="DO40" s="32"/>
      <c r="DP40" s="32"/>
      <c r="DQ40" s="32"/>
      <c r="DR40" s="7"/>
      <c r="DS40" s="7"/>
      <c r="DT40" s="7"/>
      <c r="DU40" s="7"/>
      <c r="DV40" s="7"/>
      <c r="DW40" s="7"/>
      <c r="DX40" s="7"/>
      <c r="DY40" s="7"/>
      <c r="DZ40" s="7"/>
      <c r="EA40" s="7"/>
      <c r="EB40" s="7"/>
      <c r="EC40" s="7"/>
      <c r="ED40" s="7"/>
      <c r="EE40" s="7"/>
      <c r="EF40" s="7"/>
      <c r="EG40" s="7"/>
      <c r="EH40" s="7"/>
      <c r="EI40" s="7"/>
      <c r="EJ40" s="7"/>
      <c r="EK40" s="7"/>
      <c r="EL40" s="7"/>
      <c r="EM40" s="7"/>
      <c r="EN40" s="7"/>
      <c r="EO40" s="7"/>
      <c r="EP40" s="7"/>
      <c r="EQ40" s="7"/>
      <c r="ER40" s="7"/>
      <c r="ES40" s="7"/>
      <c r="ET40" s="7"/>
      <c r="EU40" s="7"/>
      <c r="EV40" s="7"/>
      <c r="EW40" s="7"/>
      <c r="EX40" s="7"/>
      <c r="EY40" s="7"/>
      <c r="EZ40" s="7"/>
      <c r="FA40" s="7"/>
      <c r="FB40" s="32"/>
      <c r="FC40" s="32"/>
      <c r="FD40" s="32"/>
      <c r="FE40" s="32"/>
      <c r="FF40" s="7"/>
      <c r="FG40" s="7"/>
      <c r="FH40" s="7"/>
      <c r="FI40" s="7"/>
      <c r="FJ40" s="7"/>
      <c r="FK40" s="7"/>
      <c r="FL40" s="7"/>
      <c r="FM40" s="7"/>
      <c r="FN40" s="7"/>
      <c r="FO40" s="7"/>
      <c r="FP40" s="7"/>
      <c r="FQ40" s="7"/>
      <c r="FR40" s="7"/>
      <c r="FS40" s="7"/>
      <c r="FT40" s="7"/>
      <c r="FU40" s="7"/>
      <c r="FV40" s="7"/>
      <c r="FW40" s="7"/>
      <c r="FX40" s="7"/>
      <c r="FY40" s="7"/>
      <c r="FZ40" s="7"/>
      <c r="GA40" s="7"/>
      <c r="GB40" s="7"/>
      <c r="GC40" s="7"/>
      <c r="GD40" s="7"/>
      <c r="GE40" s="7"/>
      <c r="GF40" s="7"/>
      <c r="GG40" s="7"/>
      <c r="GH40" s="7"/>
      <c r="GI40" s="7"/>
      <c r="GJ40" s="7"/>
      <c r="GK40" s="7"/>
      <c r="GL40" s="7"/>
      <c r="GM40" s="7"/>
      <c r="GN40" s="7"/>
      <c r="GO40" s="7"/>
      <c r="GP40" s="32"/>
      <c r="GQ40" s="32"/>
      <c r="GR40" s="32"/>
      <c r="GS40" s="32"/>
    </row>
    <row r="41" spans="1:201" x14ac:dyDescent="0.25">
      <c r="A41" s="3">
        <f t="shared" si="205"/>
        <v>20151</v>
      </c>
      <c r="B41" s="7">
        <v>7547574.4399999995</v>
      </c>
      <c r="C41" s="7">
        <v>10891428.939999999</v>
      </c>
      <c r="D41" s="7">
        <v>10702859.49</v>
      </c>
      <c r="E41" s="7">
        <v>10553922.419999998</v>
      </c>
      <c r="F41" s="7">
        <v>10479337.899999999</v>
      </c>
      <c r="G41" s="7">
        <v>10431496.029999997</v>
      </c>
      <c r="H41" s="7">
        <v>10421852.019999998</v>
      </c>
      <c r="I41" s="7">
        <v>10414927.849999998</v>
      </c>
      <c r="J41" s="7">
        <v>10410804.289999997</v>
      </c>
      <c r="K41" s="7">
        <v>10404729.989999996</v>
      </c>
      <c r="L41" s="7">
        <v>10399222.029999996</v>
      </c>
      <c r="M41" s="7">
        <v>10399096.359999996</v>
      </c>
      <c r="N41" s="7">
        <v>10399436.909999996</v>
      </c>
      <c r="O41" s="7">
        <v>10398766.199999996</v>
      </c>
      <c r="P41" s="7">
        <v>10399296.479999995</v>
      </c>
      <c r="Q41" s="7">
        <v>10398770.319999995</v>
      </c>
      <c r="R41" s="7">
        <v>10399431.009999994</v>
      </c>
      <c r="S41" s="7">
        <v>10398645.569999995</v>
      </c>
      <c r="T41" s="7">
        <v>10399041.709999995</v>
      </c>
      <c r="U41" s="7">
        <v>10398933.089999996</v>
      </c>
      <c r="V41" s="7">
        <v>10398843.639999997</v>
      </c>
      <c r="W41" s="7">
        <v>10399183.139999997</v>
      </c>
      <c r="X41" s="7">
        <v>10399183.139999997</v>
      </c>
      <c r="Y41" s="7">
        <v>10399183.139999997</v>
      </c>
      <c r="Z41" s="7">
        <v>10399183.139999997</v>
      </c>
      <c r="AA41" s="7">
        <v>10399183.139999997</v>
      </c>
      <c r="AB41" s="7">
        <v>10399233.139999997</v>
      </c>
      <c r="AC41" s="7">
        <v>10399233.139999997</v>
      </c>
      <c r="AD41" s="7">
        <v>10399257.869999997</v>
      </c>
      <c r="AE41" s="7">
        <v>10399257.869999997</v>
      </c>
      <c r="AF41" s="7">
        <v>10399257.869999997</v>
      </c>
      <c r="AG41" s="7">
        <v>10399247.869999997</v>
      </c>
      <c r="AH41" s="7">
        <v>10399247.869999997</v>
      </c>
      <c r="AI41" s="7">
        <v>10399058.599999998</v>
      </c>
      <c r="AJ41" s="7">
        <v>10399058.599999998</v>
      </c>
      <c r="AK41" s="32" t="s">
        <v>185</v>
      </c>
      <c r="AL41" s="32" t="s">
        <v>185</v>
      </c>
      <c r="AM41" s="32" t="s">
        <v>185</v>
      </c>
      <c r="AN41" s="32" t="s">
        <v>185</v>
      </c>
      <c r="AO41" s="32" t="s">
        <v>185</v>
      </c>
      <c r="AP41" s="7">
        <v>50000</v>
      </c>
      <c r="AQ41" s="7">
        <v>88250</v>
      </c>
      <c r="AR41" s="7">
        <v>97571.43</v>
      </c>
      <c r="AS41" s="7">
        <v>99571.43</v>
      </c>
      <c r="AT41" s="7">
        <v>100821.43</v>
      </c>
      <c r="AU41" s="7">
        <v>100821.43</v>
      </c>
      <c r="AV41" s="7">
        <v>102446.43</v>
      </c>
      <c r="AW41" s="7">
        <v>102446.43</v>
      </c>
      <c r="AX41" s="7">
        <v>102446.43</v>
      </c>
      <c r="AY41" s="7">
        <v>102446.43</v>
      </c>
      <c r="AZ41" s="7">
        <v>102446.43</v>
      </c>
      <c r="BA41" s="7">
        <v>102446.43</v>
      </c>
      <c r="BB41" s="7">
        <v>102446.43</v>
      </c>
      <c r="BC41" s="7">
        <v>102446.43</v>
      </c>
      <c r="BD41" s="7">
        <v>102446.43</v>
      </c>
      <c r="BE41" s="7">
        <v>102446.43</v>
      </c>
      <c r="BF41" s="7">
        <v>102446.43</v>
      </c>
      <c r="BG41" s="7">
        <v>102446.43</v>
      </c>
      <c r="BH41" s="7">
        <v>102446.43</v>
      </c>
      <c r="BI41" s="7">
        <v>102446.43</v>
      </c>
      <c r="BJ41" s="7">
        <v>102446.43</v>
      </c>
      <c r="BK41" s="7">
        <v>102446.43</v>
      </c>
      <c r="BL41" s="7">
        <v>102446.43</v>
      </c>
      <c r="BM41" s="7">
        <v>102446.43</v>
      </c>
      <c r="BN41" s="7">
        <v>102446.43</v>
      </c>
      <c r="BO41" s="7">
        <v>102446.43</v>
      </c>
      <c r="BP41" s="7">
        <v>102446.43</v>
      </c>
      <c r="BQ41" s="7">
        <v>102446.43</v>
      </c>
      <c r="BR41" s="7">
        <v>102446.43</v>
      </c>
      <c r="BS41" s="7">
        <v>102446.43</v>
      </c>
      <c r="BT41" s="7">
        <v>102446.43</v>
      </c>
      <c r="BU41" s="7">
        <v>102446.43</v>
      </c>
      <c r="BV41" s="7">
        <v>102446.43</v>
      </c>
      <c r="BW41" s="7">
        <v>102446.43</v>
      </c>
      <c r="BX41" s="7">
        <v>102446.43</v>
      </c>
      <c r="BY41" s="32" t="s">
        <v>185</v>
      </c>
      <c r="BZ41" s="32" t="s">
        <v>185</v>
      </c>
      <c r="CA41" s="32" t="s">
        <v>185</v>
      </c>
      <c r="CB41" s="32" t="s">
        <v>185</v>
      </c>
      <c r="CC41" s="32" t="s">
        <v>185</v>
      </c>
      <c r="CD41" s="7"/>
      <c r="CE41" s="7"/>
      <c r="CF41" s="7"/>
      <c r="CG41" s="7"/>
      <c r="CH41" s="7"/>
      <c r="CI41" s="7"/>
      <c r="CJ41" s="7"/>
      <c r="CK41" s="7"/>
      <c r="CL41" s="7"/>
      <c r="CM41" s="7"/>
      <c r="CN41" s="7"/>
      <c r="CO41" s="7"/>
      <c r="CP41" s="7"/>
      <c r="CQ41" s="7"/>
      <c r="CR41" s="7"/>
      <c r="CS41" s="7"/>
      <c r="CT41" s="7"/>
      <c r="CU41" s="7"/>
      <c r="CV41" s="7"/>
      <c r="CW41" s="7"/>
      <c r="CX41" s="7"/>
      <c r="CY41" s="7"/>
      <c r="CZ41" s="7"/>
      <c r="DA41" s="7"/>
      <c r="DB41" s="7"/>
      <c r="DC41" s="7"/>
      <c r="DD41" s="7"/>
      <c r="DE41" s="7"/>
      <c r="DF41" s="7"/>
      <c r="DG41" s="7"/>
      <c r="DH41" s="7"/>
      <c r="DI41" s="7"/>
      <c r="DJ41" s="7"/>
      <c r="DK41" s="7"/>
      <c r="DL41" s="7"/>
      <c r="DM41" s="32"/>
      <c r="DN41" s="32"/>
      <c r="DO41" s="32"/>
      <c r="DP41" s="32"/>
      <c r="DQ41" s="32"/>
      <c r="DR41" s="7"/>
      <c r="DS41" s="7"/>
      <c r="DT41" s="7"/>
      <c r="DU41" s="7"/>
      <c r="DV41" s="7"/>
      <c r="DW41" s="7"/>
      <c r="DX41" s="7"/>
      <c r="DY41" s="7"/>
      <c r="DZ41" s="7"/>
      <c r="EA41" s="7"/>
      <c r="EB41" s="7"/>
      <c r="EC41" s="7"/>
      <c r="ED41" s="7"/>
      <c r="EE41" s="7"/>
      <c r="EF41" s="7"/>
      <c r="EG41" s="7"/>
      <c r="EH41" s="7"/>
      <c r="EI41" s="7"/>
      <c r="EJ41" s="7"/>
      <c r="EK41" s="7"/>
      <c r="EL41" s="7"/>
      <c r="EM41" s="7"/>
      <c r="EN41" s="7"/>
      <c r="EO41" s="7"/>
      <c r="EP41" s="7"/>
      <c r="EQ41" s="7"/>
      <c r="ER41" s="7"/>
      <c r="ES41" s="7"/>
      <c r="ET41" s="7"/>
      <c r="EU41" s="7"/>
      <c r="EV41" s="7"/>
      <c r="EW41" s="7"/>
      <c r="EX41" s="7"/>
      <c r="EY41" s="7"/>
      <c r="EZ41" s="7"/>
      <c r="FA41" s="32"/>
      <c r="FB41" s="32"/>
      <c r="FC41" s="32"/>
      <c r="FD41" s="32"/>
      <c r="FE41" s="32"/>
      <c r="FF41" s="7"/>
      <c r="FG41" s="7"/>
      <c r="FH41" s="7"/>
      <c r="FI41" s="7"/>
      <c r="FJ41" s="7"/>
      <c r="FK41" s="7"/>
      <c r="FL41" s="7"/>
      <c r="FM41" s="7"/>
      <c r="FN41" s="7"/>
      <c r="FO41" s="7"/>
      <c r="FP41" s="7"/>
      <c r="FQ41" s="7"/>
      <c r="FR41" s="7"/>
      <c r="FS41" s="7"/>
      <c r="FT41" s="7"/>
      <c r="FU41" s="7"/>
      <c r="FV41" s="7"/>
      <c r="FW41" s="7"/>
      <c r="FX41" s="7"/>
      <c r="FY41" s="7"/>
      <c r="FZ41" s="7"/>
      <c r="GA41" s="7"/>
      <c r="GB41" s="7"/>
      <c r="GC41" s="7"/>
      <c r="GD41" s="7"/>
      <c r="GE41" s="7"/>
      <c r="GF41" s="7"/>
      <c r="GG41" s="7"/>
      <c r="GH41" s="7"/>
      <c r="GI41" s="7"/>
      <c r="GJ41" s="7"/>
      <c r="GK41" s="7"/>
      <c r="GL41" s="7"/>
      <c r="GM41" s="7"/>
      <c r="GN41" s="7"/>
      <c r="GO41" s="32"/>
      <c r="GP41" s="32"/>
      <c r="GQ41" s="32"/>
      <c r="GR41" s="32"/>
      <c r="GS41" s="32"/>
    </row>
    <row r="42" spans="1:201" x14ac:dyDescent="0.25">
      <c r="A42" s="3">
        <f t="shared" si="205"/>
        <v>20152</v>
      </c>
      <c r="B42" s="7">
        <v>7986193.9400000004</v>
      </c>
      <c r="C42" s="7">
        <v>11638231.060000001</v>
      </c>
      <c r="D42" s="7">
        <v>11483267.16</v>
      </c>
      <c r="E42" s="7">
        <v>11330377.620000001</v>
      </c>
      <c r="F42" s="7">
        <v>11264940.380000001</v>
      </c>
      <c r="G42" s="7">
        <v>11214677.020000001</v>
      </c>
      <c r="H42" s="7">
        <v>11189466.540000001</v>
      </c>
      <c r="I42" s="7">
        <v>11180842.780000001</v>
      </c>
      <c r="J42" s="7">
        <v>11174742.270000001</v>
      </c>
      <c r="K42" s="7">
        <v>11176203.720000001</v>
      </c>
      <c r="L42" s="7">
        <v>11171982.800000001</v>
      </c>
      <c r="M42" s="7">
        <v>11171309.010000002</v>
      </c>
      <c r="N42" s="7">
        <v>11169845.290000001</v>
      </c>
      <c r="O42" s="7">
        <v>11168860.190000001</v>
      </c>
      <c r="P42" s="7">
        <v>11169395.490000002</v>
      </c>
      <c r="Q42" s="7">
        <v>11169115.130000003</v>
      </c>
      <c r="R42" s="7">
        <v>11169161.200000003</v>
      </c>
      <c r="S42" s="7">
        <v>11169258.710000003</v>
      </c>
      <c r="T42" s="7">
        <v>11168865.200000003</v>
      </c>
      <c r="U42" s="7">
        <v>11168865.200000003</v>
      </c>
      <c r="V42" s="7">
        <v>11168865.200000003</v>
      </c>
      <c r="W42" s="7">
        <v>11168865.200000003</v>
      </c>
      <c r="X42" s="7">
        <v>11168865.200000003</v>
      </c>
      <c r="Y42" s="7">
        <v>11168811.200000003</v>
      </c>
      <c r="Z42" s="7">
        <v>11168811.200000003</v>
      </c>
      <c r="AA42" s="7">
        <v>11168861.200000003</v>
      </c>
      <c r="AB42" s="7">
        <v>11168861.200000003</v>
      </c>
      <c r="AC42" s="7">
        <v>11168861.200000003</v>
      </c>
      <c r="AD42" s="7">
        <v>11168861.200000003</v>
      </c>
      <c r="AE42" s="7">
        <v>11169447.070000002</v>
      </c>
      <c r="AF42" s="7">
        <v>11169447.070000002</v>
      </c>
      <c r="AG42" s="7">
        <v>11169447.070000002</v>
      </c>
      <c r="AH42" s="7">
        <v>11169447.070000002</v>
      </c>
      <c r="AI42" s="7">
        <v>11169447.070000002</v>
      </c>
      <c r="AJ42" s="32" t="s">
        <v>185</v>
      </c>
      <c r="AK42" s="32" t="s">
        <v>185</v>
      </c>
      <c r="AL42" s="32" t="s">
        <v>185</v>
      </c>
      <c r="AM42" s="32" t="s">
        <v>185</v>
      </c>
      <c r="AN42" s="32" t="s">
        <v>185</v>
      </c>
      <c r="AO42" s="32" t="s">
        <v>185</v>
      </c>
      <c r="AP42" s="7">
        <v>53700</v>
      </c>
      <c r="AQ42" s="7">
        <v>93525</v>
      </c>
      <c r="AR42" s="7">
        <v>125075</v>
      </c>
      <c r="AS42" s="7">
        <v>128775</v>
      </c>
      <c r="AT42" s="7">
        <v>128775</v>
      </c>
      <c r="AU42" s="7">
        <v>136575</v>
      </c>
      <c r="AV42" s="7">
        <v>136575</v>
      </c>
      <c r="AW42" s="7">
        <v>136575</v>
      </c>
      <c r="AX42" s="7">
        <v>136575</v>
      </c>
      <c r="AY42" s="7">
        <v>136575</v>
      </c>
      <c r="AZ42" s="7">
        <v>136575</v>
      </c>
      <c r="BA42" s="7">
        <v>136575</v>
      </c>
      <c r="BB42" s="7">
        <v>136575</v>
      </c>
      <c r="BC42" s="7">
        <v>136575</v>
      </c>
      <c r="BD42" s="7">
        <v>136575</v>
      </c>
      <c r="BE42" s="7">
        <v>136575</v>
      </c>
      <c r="BF42" s="7">
        <v>136575</v>
      </c>
      <c r="BG42" s="7">
        <v>136575</v>
      </c>
      <c r="BH42" s="7">
        <v>136575</v>
      </c>
      <c r="BI42" s="7">
        <v>136575</v>
      </c>
      <c r="BJ42" s="7">
        <v>136575</v>
      </c>
      <c r="BK42" s="7">
        <v>136575</v>
      </c>
      <c r="BL42" s="7">
        <v>136575</v>
      </c>
      <c r="BM42" s="7">
        <v>136575</v>
      </c>
      <c r="BN42" s="7">
        <v>136575</v>
      </c>
      <c r="BO42" s="7">
        <v>136575</v>
      </c>
      <c r="BP42" s="7">
        <v>136575</v>
      </c>
      <c r="BQ42" s="7">
        <v>136575</v>
      </c>
      <c r="BR42" s="7">
        <v>136575</v>
      </c>
      <c r="BS42" s="7">
        <v>136575</v>
      </c>
      <c r="BT42" s="7">
        <v>136575</v>
      </c>
      <c r="BU42" s="7">
        <v>136575</v>
      </c>
      <c r="BV42" s="7">
        <v>136575</v>
      </c>
      <c r="BW42" s="7">
        <v>136575</v>
      </c>
      <c r="BX42" s="32" t="s">
        <v>185</v>
      </c>
      <c r="BY42" s="32" t="s">
        <v>185</v>
      </c>
      <c r="BZ42" s="32" t="s">
        <v>185</v>
      </c>
      <c r="CA42" s="32" t="s">
        <v>185</v>
      </c>
      <c r="CB42" s="32" t="s">
        <v>185</v>
      </c>
      <c r="CC42" s="32" t="s">
        <v>185</v>
      </c>
      <c r="CD42" s="7"/>
      <c r="CE42" s="7"/>
      <c r="CF42" s="7"/>
      <c r="CG42" s="7"/>
      <c r="CH42" s="7"/>
      <c r="CI42" s="7"/>
      <c r="CJ42" s="7"/>
      <c r="CK42" s="7"/>
      <c r="CL42" s="7"/>
      <c r="CM42" s="7"/>
      <c r="CN42" s="7"/>
      <c r="CO42" s="7"/>
      <c r="CP42" s="7"/>
      <c r="CQ42" s="7"/>
      <c r="CR42" s="7"/>
      <c r="CS42" s="7"/>
      <c r="CT42" s="7"/>
      <c r="CU42" s="7"/>
      <c r="CV42" s="7"/>
      <c r="CW42" s="7"/>
      <c r="CX42" s="7"/>
      <c r="CY42" s="7"/>
      <c r="CZ42" s="7"/>
      <c r="DA42" s="7"/>
      <c r="DB42" s="7"/>
      <c r="DC42" s="7"/>
      <c r="DD42" s="7"/>
      <c r="DE42" s="7"/>
      <c r="DF42" s="7"/>
      <c r="DG42" s="7"/>
      <c r="DH42" s="7"/>
      <c r="DI42" s="7"/>
      <c r="DJ42" s="7"/>
      <c r="DK42" s="7"/>
      <c r="DL42" s="32"/>
      <c r="DM42" s="32"/>
      <c r="DN42" s="32"/>
      <c r="DO42" s="32"/>
      <c r="DP42" s="32"/>
      <c r="DQ42" s="32"/>
      <c r="DR42" s="7"/>
      <c r="DS42" s="7"/>
      <c r="DT42" s="7"/>
      <c r="DU42" s="7"/>
      <c r="DV42" s="7"/>
      <c r="DW42" s="7"/>
      <c r="DX42" s="7"/>
      <c r="DY42" s="7"/>
      <c r="DZ42" s="7"/>
      <c r="EA42" s="7"/>
      <c r="EB42" s="7"/>
      <c r="EC42" s="7"/>
      <c r="ED42" s="7"/>
      <c r="EE42" s="7"/>
      <c r="EF42" s="7"/>
      <c r="EG42" s="7"/>
      <c r="EH42" s="7"/>
      <c r="EI42" s="7"/>
      <c r="EJ42" s="7"/>
      <c r="EK42" s="7"/>
      <c r="EL42" s="7"/>
      <c r="EM42" s="7"/>
      <c r="EN42" s="7"/>
      <c r="EO42" s="7"/>
      <c r="EP42" s="7"/>
      <c r="EQ42" s="7"/>
      <c r="ER42" s="7"/>
      <c r="ES42" s="7"/>
      <c r="ET42" s="7"/>
      <c r="EU42" s="7"/>
      <c r="EV42" s="7"/>
      <c r="EW42" s="7"/>
      <c r="EX42" s="7"/>
      <c r="EY42" s="7"/>
      <c r="EZ42" s="32"/>
      <c r="FA42" s="32"/>
      <c r="FB42" s="32"/>
      <c r="FC42" s="32"/>
      <c r="FD42" s="32"/>
      <c r="FE42" s="32"/>
      <c r="FF42" s="7"/>
      <c r="FG42" s="7"/>
      <c r="FH42" s="7"/>
      <c r="FI42" s="7"/>
      <c r="FJ42" s="7"/>
      <c r="FK42" s="7"/>
      <c r="FL42" s="7"/>
      <c r="FM42" s="7"/>
      <c r="FN42" s="7"/>
      <c r="FO42" s="7"/>
      <c r="FP42" s="7"/>
      <c r="FQ42" s="7"/>
      <c r="FR42" s="7"/>
      <c r="FS42" s="7"/>
      <c r="FT42" s="7"/>
      <c r="FU42" s="7"/>
      <c r="FV42" s="7"/>
      <c r="FW42" s="7"/>
      <c r="FX42" s="7"/>
      <c r="FY42" s="7"/>
      <c r="FZ42" s="7"/>
      <c r="GA42" s="7"/>
      <c r="GB42" s="7"/>
      <c r="GC42" s="7"/>
      <c r="GD42" s="7"/>
      <c r="GE42" s="7"/>
      <c r="GF42" s="7"/>
      <c r="GG42" s="7"/>
      <c r="GH42" s="7"/>
      <c r="GI42" s="7"/>
      <c r="GJ42" s="7"/>
      <c r="GK42" s="7"/>
      <c r="GL42" s="7"/>
      <c r="GM42" s="7"/>
      <c r="GN42" s="32"/>
      <c r="GO42" s="32"/>
      <c r="GP42" s="32"/>
      <c r="GQ42" s="32"/>
      <c r="GR42" s="32"/>
      <c r="GS42" s="32"/>
    </row>
    <row r="43" spans="1:201" x14ac:dyDescent="0.25">
      <c r="A43" s="3">
        <f t="shared" si="205"/>
        <v>20153</v>
      </c>
      <c r="B43" s="7">
        <v>7889399.3600000003</v>
      </c>
      <c r="C43" s="7">
        <v>12146704.84</v>
      </c>
      <c r="D43" s="7">
        <v>12021727.24</v>
      </c>
      <c r="E43" s="7">
        <v>11846742.48</v>
      </c>
      <c r="F43" s="7">
        <v>11753563.060000001</v>
      </c>
      <c r="G43" s="7">
        <v>11719902.6</v>
      </c>
      <c r="H43" s="7">
        <v>11705891.74</v>
      </c>
      <c r="I43" s="7">
        <v>11694984.220000001</v>
      </c>
      <c r="J43" s="7">
        <v>11688603.700000001</v>
      </c>
      <c r="K43" s="7">
        <v>11686176.420000002</v>
      </c>
      <c r="L43" s="7">
        <v>11684087.520000001</v>
      </c>
      <c r="M43" s="7">
        <v>11683308.150000002</v>
      </c>
      <c r="N43" s="7">
        <v>11681682.640000002</v>
      </c>
      <c r="O43" s="7">
        <v>11681138.380000003</v>
      </c>
      <c r="P43" s="7">
        <v>11680644.560000002</v>
      </c>
      <c r="Q43" s="7">
        <v>11679756.760000002</v>
      </c>
      <c r="R43" s="7">
        <v>11680039.020000001</v>
      </c>
      <c r="S43" s="7">
        <v>11680476.290000001</v>
      </c>
      <c r="T43" s="7">
        <v>11680513.65</v>
      </c>
      <c r="U43" s="7">
        <v>11680513.33</v>
      </c>
      <c r="V43" s="7">
        <v>11680513.32</v>
      </c>
      <c r="W43" s="7">
        <v>11680513.32</v>
      </c>
      <c r="X43" s="7">
        <v>11680719.59</v>
      </c>
      <c r="Y43" s="7">
        <v>11679879.58</v>
      </c>
      <c r="Z43" s="7">
        <v>11679879.58</v>
      </c>
      <c r="AA43" s="7">
        <v>11679879.58</v>
      </c>
      <c r="AB43" s="7">
        <v>11680197.98</v>
      </c>
      <c r="AC43" s="7">
        <v>11680197.98</v>
      </c>
      <c r="AD43" s="7">
        <v>11680197.98</v>
      </c>
      <c r="AE43" s="7">
        <v>11680197.98</v>
      </c>
      <c r="AF43" s="7">
        <v>11679783.98</v>
      </c>
      <c r="AG43" s="7">
        <v>11680067.710000001</v>
      </c>
      <c r="AH43" s="7">
        <v>11680342.710000001</v>
      </c>
      <c r="AI43" s="32" t="s">
        <v>185</v>
      </c>
      <c r="AJ43" s="32" t="s">
        <v>185</v>
      </c>
      <c r="AK43" s="32" t="s">
        <v>185</v>
      </c>
      <c r="AL43" s="32" t="s">
        <v>185</v>
      </c>
      <c r="AM43" s="32" t="s">
        <v>185</v>
      </c>
      <c r="AN43" s="32" t="s">
        <v>185</v>
      </c>
      <c r="AO43" s="32" t="s">
        <v>185</v>
      </c>
      <c r="AP43" s="7">
        <v>10000</v>
      </c>
      <c r="AQ43" s="7">
        <v>52700</v>
      </c>
      <c r="AR43" s="7">
        <v>62700</v>
      </c>
      <c r="AS43" s="7">
        <v>73950</v>
      </c>
      <c r="AT43" s="7">
        <v>77450</v>
      </c>
      <c r="AU43" s="7">
        <v>77700</v>
      </c>
      <c r="AV43" s="7">
        <v>77700</v>
      </c>
      <c r="AW43" s="7">
        <v>77700</v>
      </c>
      <c r="AX43" s="7">
        <v>77700</v>
      </c>
      <c r="AY43" s="7">
        <v>80373.2</v>
      </c>
      <c r="AZ43" s="7">
        <v>83422.12</v>
      </c>
      <c r="BA43" s="7">
        <v>86820.72</v>
      </c>
      <c r="BB43" s="7">
        <v>87895.77</v>
      </c>
      <c r="BC43" s="7">
        <v>87895.77</v>
      </c>
      <c r="BD43" s="7">
        <v>87895.77</v>
      </c>
      <c r="BE43" s="7">
        <v>87895.77</v>
      </c>
      <c r="BF43" s="7">
        <v>87895.77</v>
      </c>
      <c r="BG43" s="7">
        <v>87895.77</v>
      </c>
      <c r="BH43" s="7">
        <v>87895.77</v>
      </c>
      <c r="BI43" s="7">
        <v>87895.77</v>
      </c>
      <c r="BJ43" s="7">
        <v>87895.77</v>
      </c>
      <c r="BK43" s="7">
        <v>87895.77</v>
      </c>
      <c r="BL43" s="7">
        <v>87895.77</v>
      </c>
      <c r="BM43" s="7">
        <v>87895.77</v>
      </c>
      <c r="BN43" s="7">
        <v>87895.77</v>
      </c>
      <c r="BO43" s="7">
        <v>87895.77</v>
      </c>
      <c r="BP43" s="7">
        <v>87895.77</v>
      </c>
      <c r="BQ43" s="7">
        <v>87895.77</v>
      </c>
      <c r="BR43" s="7">
        <v>87895.77</v>
      </c>
      <c r="BS43" s="7">
        <v>87895.77</v>
      </c>
      <c r="BT43" s="7">
        <v>87895.77</v>
      </c>
      <c r="BU43" s="7">
        <v>87895.77</v>
      </c>
      <c r="BV43" s="7">
        <v>87895.77</v>
      </c>
      <c r="BW43" s="32" t="s">
        <v>185</v>
      </c>
      <c r="BX43" s="32" t="s">
        <v>185</v>
      </c>
      <c r="BY43" s="32" t="s">
        <v>185</v>
      </c>
      <c r="BZ43" s="32" t="s">
        <v>185</v>
      </c>
      <c r="CA43" s="32" t="s">
        <v>185</v>
      </c>
      <c r="CB43" s="32" t="s">
        <v>185</v>
      </c>
      <c r="CC43" s="32" t="s">
        <v>185</v>
      </c>
      <c r="CD43" s="7"/>
      <c r="CE43" s="7"/>
      <c r="CF43" s="7"/>
      <c r="CG43" s="7"/>
      <c r="CH43" s="7"/>
      <c r="CI43" s="7"/>
      <c r="CJ43" s="7"/>
      <c r="CK43" s="7"/>
      <c r="CL43" s="7"/>
      <c r="CM43" s="7"/>
      <c r="CN43" s="7"/>
      <c r="CO43" s="7"/>
      <c r="CP43" s="7"/>
      <c r="CQ43" s="7"/>
      <c r="CR43" s="7"/>
      <c r="CS43" s="7"/>
      <c r="CT43" s="7"/>
      <c r="CU43" s="7"/>
      <c r="CV43" s="7"/>
      <c r="CW43" s="7"/>
      <c r="CX43" s="7"/>
      <c r="CY43" s="7"/>
      <c r="CZ43" s="7"/>
      <c r="DA43" s="7"/>
      <c r="DB43" s="7"/>
      <c r="DC43" s="7"/>
      <c r="DD43" s="7"/>
      <c r="DE43" s="7"/>
      <c r="DF43" s="7"/>
      <c r="DG43" s="7"/>
      <c r="DH43" s="7"/>
      <c r="DI43" s="7"/>
      <c r="DJ43" s="7"/>
      <c r="DK43" s="32"/>
      <c r="DL43" s="32"/>
      <c r="DM43" s="32"/>
      <c r="DN43" s="32"/>
      <c r="DO43" s="32"/>
      <c r="DP43" s="32"/>
      <c r="DQ43" s="32"/>
      <c r="DR43" s="7"/>
      <c r="DS43" s="7"/>
      <c r="DT43" s="7"/>
      <c r="DU43" s="7"/>
      <c r="DV43" s="7"/>
      <c r="DW43" s="7"/>
      <c r="DX43" s="7"/>
      <c r="DY43" s="7"/>
      <c r="DZ43" s="7"/>
      <c r="EA43" s="7"/>
      <c r="EB43" s="7"/>
      <c r="EC43" s="7"/>
      <c r="ED43" s="7"/>
      <c r="EE43" s="7"/>
      <c r="EF43" s="7"/>
      <c r="EG43" s="7"/>
      <c r="EH43" s="7"/>
      <c r="EI43" s="7"/>
      <c r="EJ43" s="7"/>
      <c r="EK43" s="7"/>
      <c r="EL43" s="7"/>
      <c r="EM43" s="7"/>
      <c r="EN43" s="7"/>
      <c r="EO43" s="7"/>
      <c r="EP43" s="7"/>
      <c r="EQ43" s="7"/>
      <c r="ER43" s="7"/>
      <c r="ES43" s="7"/>
      <c r="ET43" s="7"/>
      <c r="EU43" s="7"/>
      <c r="EV43" s="7"/>
      <c r="EW43" s="7"/>
      <c r="EX43" s="7"/>
      <c r="EY43" s="32"/>
      <c r="EZ43" s="32"/>
      <c r="FA43" s="32"/>
      <c r="FB43" s="32"/>
      <c r="FC43" s="32"/>
      <c r="FD43" s="32"/>
      <c r="FE43" s="32"/>
      <c r="FF43" s="7"/>
      <c r="FG43" s="7"/>
      <c r="FH43" s="7"/>
      <c r="FI43" s="7"/>
      <c r="FJ43" s="7"/>
      <c r="FK43" s="7"/>
      <c r="FL43" s="7"/>
      <c r="FM43" s="7"/>
      <c r="FN43" s="7"/>
      <c r="FO43" s="7"/>
      <c r="FP43" s="7"/>
      <c r="FQ43" s="7"/>
      <c r="FR43" s="7"/>
      <c r="FS43" s="7"/>
      <c r="FT43" s="7"/>
      <c r="FU43" s="7"/>
      <c r="FV43" s="7"/>
      <c r="FW43" s="7"/>
      <c r="FX43" s="7"/>
      <c r="FY43" s="7"/>
      <c r="FZ43" s="7"/>
      <c r="GA43" s="7"/>
      <c r="GB43" s="7"/>
      <c r="GC43" s="7"/>
      <c r="GD43" s="7"/>
      <c r="GE43" s="7"/>
      <c r="GF43" s="7"/>
      <c r="GG43" s="7"/>
      <c r="GH43" s="7"/>
      <c r="GI43" s="7"/>
      <c r="GJ43" s="7"/>
      <c r="GK43" s="7"/>
      <c r="GL43" s="7"/>
      <c r="GM43" s="32"/>
      <c r="GN43" s="32"/>
      <c r="GO43" s="32"/>
      <c r="GP43" s="32"/>
      <c r="GQ43" s="32"/>
      <c r="GR43" s="32"/>
      <c r="GS43" s="32"/>
    </row>
    <row r="44" spans="1:201" x14ac:dyDescent="0.25">
      <c r="A44" s="3">
        <f t="shared" si="205"/>
        <v>20154</v>
      </c>
      <c r="B44" s="7">
        <v>8421285.4600000009</v>
      </c>
      <c r="C44" s="7">
        <v>12865673.940000001</v>
      </c>
      <c r="D44" s="7">
        <v>12709794.350000001</v>
      </c>
      <c r="E44" s="7">
        <v>12531319.950000001</v>
      </c>
      <c r="F44" s="7">
        <v>12432380.130000001</v>
      </c>
      <c r="G44" s="7">
        <v>12390128.57</v>
      </c>
      <c r="H44" s="7">
        <v>12376755.77</v>
      </c>
      <c r="I44" s="7">
        <v>12370090.4</v>
      </c>
      <c r="J44" s="7">
        <v>12362991.65</v>
      </c>
      <c r="K44" s="7">
        <v>12360798.1</v>
      </c>
      <c r="L44" s="7">
        <v>12359128.189999999</v>
      </c>
      <c r="M44" s="7">
        <v>12358407.18</v>
      </c>
      <c r="N44" s="7">
        <v>12355108.75</v>
      </c>
      <c r="O44" s="7">
        <v>12352833.26</v>
      </c>
      <c r="P44" s="7">
        <v>12353329.810000001</v>
      </c>
      <c r="Q44" s="7">
        <v>12353611.02</v>
      </c>
      <c r="R44" s="7">
        <v>12353226.52</v>
      </c>
      <c r="S44" s="7">
        <v>12354026.16</v>
      </c>
      <c r="T44" s="7">
        <v>12354026.16</v>
      </c>
      <c r="U44" s="7">
        <v>12353595.25</v>
      </c>
      <c r="V44" s="7">
        <v>12354106.220000001</v>
      </c>
      <c r="W44" s="7">
        <v>12354106.220000001</v>
      </c>
      <c r="X44" s="7">
        <v>12354106.220000001</v>
      </c>
      <c r="Y44" s="7">
        <v>12354106.220000001</v>
      </c>
      <c r="Z44" s="7">
        <v>12353999.34</v>
      </c>
      <c r="AA44" s="7">
        <v>12353999.34</v>
      </c>
      <c r="AB44" s="7">
        <v>12354599.34</v>
      </c>
      <c r="AC44" s="7">
        <v>12354599.34</v>
      </c>
      <c r="AD44" s="7">
        <v>12354599.34</v>
      </c>
      <c r="AE44" s="7">
        <v>12354599.34</v>
      </c>
      <c r="AF44" s="7">
        <v>12354966.84</v>
      </c>
      <c r="AG44" s="7">
        <v>12354966.84</v>
      </c>
      <c r="AH44" s="32" t="s">
        <v>185</v>
      </c>
      <c r="AI44" s="32" t="s">
        <v>185</v>
      </c>
      <c r="AJ44" s="32" t="s">
        <v>185</v>
      </c>
      <c r="AK44" s="32" t="s">
        <v>185</v>
      </c>
      <c r="AL44" s="32" t="s">
        <v>185</v>
      </c>
      <c r="AM44" s="32" t="s">
        <v>185</v>
      </c>
      <c r="AN44" s="32" t="s">
        <v>185</v>
      </c>
      <c r="AO44" s="32" t="s">
        <v>185</v>
      </c>
      <c r="AP44" s="7">
        <v>5850</v>
      </c>
      <c r="AQ44" s="7">
        <v>80850</v>
      </c>
      <c r="AR44" s="7">
        <v>90850</v>
      </c>
      <c r="AS44" s="7">
        <v>90850</v>
      </c>
      <c r="AT44" s="7">
        <v>90850</v>
      </c>
      <c r="AU44" s="7">
        <v>90850</v>
      </c>
      <c r="AV44" s="7">
        <v>90850</v>
      </c>
      <c r="AW44" s="7">
        <v>90850</v>
      </c>
      <c r="AX44" s="7">
        <v>90850</v>
      </c>
      <c r="AY44" s="7">
        <v>90850</v>
      </c>
      <c r="AZ44" s="7">
        <v>90850</v>
      </c>
      <c r="BA44" s="7">
        <v>90850</v>
      </c>
      <c r="BB44" s="7">
        <v>90850</v>
      </c>
      <c r="BC44" s="7">
        <v>90850</v>
      </c>
      <c r="BD44" s="7">
        <v>90850</v>
      </c>
      <c r="BE44" s="7">
        <v>90850</v>
      </c>
      <c r="BF44" s="7">
        <v>90850</v>
      </c>
      <c r="BG44" s="7">
        <v>90850</v>
      </c>
      <c r="BH44" s="7">
        <v>90850</v>
      </c>
      <c r="BI44" s="7">
        <v>90850</v>
      </c>
      <c r="BJ44" s="7">
        <v>90850</v>
      </c>
      <c r="BK44" s="7">
        <v>90850</v>
      </c>
      <c r="BL44" s="7">
        <v>90850</v>
      </c>
      <c r="BM44" s="7">
        <v>90850</v>
      </c>
      <c r="BN44" s="7">
        <v>90850</v>
      </c>
      <c r="BO44" s="7">
        <v>90850</v>
      </c>
      <c r="BP44" s="7">
        <v>90850</v>
      </c>
      <c r="BQ44" s="7">
        <v>90850</v>
      </c>
      <c r="BR44" s="7">
        <v>90850</v>
      </c>
      <c r="BS44" s="7">
        <v>90850</v>
      </c>
      <c r="BT44" s="7">
        <v>90850</v>
      </c>
      <c r="BU44" s="7">
        <v>90850</v>
      </c>
      <c r="BV44" s="32" t="s">
        <v>185</v>
      </c>
      <c r="BW44" s="32" t="s">
        <v>185</v>
      </c>
      <c r="BX44" s="32" t="s">
        <v>185</v>
      </c>
      <c r="BY44" s="32" t="s">
        <v>185</v>
      </c>
      <c r="BZ44" s="32" t="s">
        <v>185</v>
      </c>
      <c r="CA44" s="32" t="s">
        <v>185</v>
      </c>
      <c r="CB44" s="32" t="s">
        <v>185</v>
      </c>
      <c r="CC44" s="32" t="s">
        <v>185</v>
      </c>
      <c r="CD44" s="7"/>
      <c r="CE44" s="7"/>
      <c r="CF44" s="7"/>
      <c r="CG44" s="7"/>
      <c r="CH44" s="7"/>
      <c r="CI44" s="7"/>
      <c r="CJ44" s="7"/>
      <c r="CK44" s="7"/>
      <c r="CL44" s="7"/>
      <c r="CM44" s="7"/>
      <c r="CN44" s="7"/>
      <c r="CO44" s="7"/>
      <c r="CP44" s="7"/>
      <c r="CQ44" s="7"/>
      <c r="CR44" s="7"/>
      <c r="CS44" s="7"/>
      <c r="CT44" s="7"/>
      <c r="CU44" s="7"/>
      <c r="CV44" s="7"/>
      <c r="CW44" s="7"/>
      <c r="CX44" s="7"/>
      <c r="CY44" s="7"/>
      <c r="CZ44" s="7"/>
      <c r="DA44" s="7"/>
      <c r="DB44" s="7"/>
      <c r="DC44" s="7"/>
      <c r="DD44" s="7"/>
      <c r="DE44" s="7"/>
      <c r="DF44" s="7"/>
      <c r="DG44" s="7"/>
      <c r="DH44" s="7"/>
      <c r="DI44" s="7"/>
      <c r="DJ44" s="32"/>
      <c r="DK44" s="32"/>
      <c r="DL44" s="32"/>
      <c r="DM44" s="32"/>
      <c r="DN44" s="32"/>
      <c r="DO44" s="32"/>
      <c r="DP44" s="32"/>
      <c r="DQ44" s="32"/>
      <c r="DR44" s="7"/>
      <c r="DS44" s="7"/>
      <c r="DT44" s="7"/>
      <c r="DU44" s="7"/>
      <c r="DV44" s="7"/>
      <c r="DW44" s="7"/>
      <c r="DX44" s="7"/>
      <c r="DY44" s="7"/>
      <c r="DZ44" s="7"/>
      <c r="EA44" s="7"/>
      <c r="EB44" s="7"/>
      <c r="EC44" s="7"/>
      <c r="ED44" s="7"/>
      <c r="EE44" s="7"/>
      <c r="EF44" s="7"/>
      <c r="EG44" s="7"/>
      <c r="EH44" s="7"/>
      <c r="EI44" s="7"/>
      <c r="EJ44" s="7"/>
      <c r="EK44" s="7"/>
      <c r="EL44" s="7"/>
      <c r="EM44" s="7"/>
      <c r="EN44" s="7"/>
      <c r="EO44" s="7"/>
      <c r="EP44" s="7"/>
      <c r="EQ44" s="7"/>
      <c r="ER44" s="7"/>
      <c r="ES44" s="7"/>
      <c r="ET44" s="7"/>
      <c r="EU44" s="7"/>
      <c r="EV44" s="7"/>
      <c r="EW44" s="7"/>
      <c r="EX44" s="32"/>
      <c r="EY44" s="32"/>
      <c r="EZ44" s="32"/>
      <c r="FA44" s="32"/>
      <c r="FB44" s="32"/>
      <c r="FC44" s="32"/>
      <c r="FD44" s="32"/>
      <c r="FE44" s="32"/>
      <c r="FF44" s="7"/>
      <c r="FG44" s="7"/>
      <c r="FH44" s="7"/>
      <c r="FI44" s="7"/>
      <c r="FJ44" s="7"/>
      <c r="FK44" s="7"/>
      <c r="FL44" s="7"/>
      <c r="FM44" s="7"/>
      <c r="FN44" s="7"/>
      <c r="FO44" s="7"/>
      <c r="FP44" s="7"/>
      <c r="FQ44" s="7"/>
      <c r="FR44" s="7"/>
      <c r="FS44" s="7"/>
      <c r="FT44" s="7"/>
      <c r="FU44" s="7"/>
      <c r="FV44" s="7"/>
      <c r="FW44" s="7"/>
      <c r="FX44" s="7"/>
      <c r="FY44" s="7"/>
      <c r="FZ44" s="7"/>
      <c r="GA44" s="7"/>
      <c r="GB44" s="7"/>
      <c r="GC44" s="7"/>
      <c r="GD44" s="7"/>
      <c r="GE44" s="7"/>
      <c r="GF44" s="7"/>
      <c r="GG44" s="7"/>
      <c r="GH44" s="7"/>
      <c r="GI44" s="7"/>
      <c r="GJ44" s="7"/>
      <c r="GK44" s="7"/>
      <c r="GL44" s="32"/>
      <c r="GM44" s="32"/>
      <c r="GN44" s="32"/>
      <c r="GO44" s="32"/>
      <c r="GP44" s="32"/>
      <c r="GQ44" s="32"/>
      <c r="GR44" s="32"/>
      <c r="GS44" s="32"/>
    </row>
    <row r="45" spans="1:201" x14ac:dyDescent="0.25">
      <c r="A45" s="3">
        <f t="shared" si="205"/>
        <v>20161</v>
      </c>
      <c r="B45" s="7">
        <v>8450545.7899999991</v>
      </c>
      <c r="C45" s="7">
        <v>12648847.779999999</v>
      </c>
      <c r="D45" s="7">
        <v>12495474.66</v>
      </c>
      <c r="E45" s="7">
        <v>12347137.59</v>
      </c>
      <c r="F45" s="7">
        <v>12251756.220000001</v>
      </c>
      <c r="G45" s="7">
        <v>12194576.790000001</v>
      </c>
      <c r="H45" s="7">
        <v>12178484.750000002</v>
      </c>
      <c r="I45" s="7">
        <v>12167429.550000003</v>
      </c>
      <c r="J45" s="7">
        <v>12155893.610000003</v>
      </c>
      <c r="K45" s="7">
        <v>12152168.440000003</v>
      </c>
      <c r="L45" s="7">
        <v>12153663.360000003</v>
      </c>
      <c r="M45" s="7">
        <v>12151121.830000004</v>
      </c>
      <c r="N45" s="7">
        <v>12150353.430000003</v>
      </c>
      <c r="O45" s="7">
        <v>12150501.160000004</v>
      </c>
      <c r="P45" s="7">
        <v>12153042.190000003</v>
      </c>
      <c r="Q45" s="7">
        <v>12154178.090000004</v>
      </c>
      <c r="R45" s="7">
        <v>12154074.800000004</v>
      </c>
      <c r="S45" s="7">
        <v>12154641.060000004</v>
      </c>
      <c r="T45" s="7">
        <v>12154547.210000005</v>
      </c>
      <c r="U45" s="7">
        <v>12154547.210000005</v>
      </c>
      <c r="V45" s="7">
        <v>12155047.210000005</v>
      </c>
      <c r="W45" s="7">
        <v>12155047.210000005</v>
      </c>
      <c r="X45" s="7">
        <v>12155047.210000005</v>
      </c>
      <c r="Y45" s="7">
        <v>12154582.790000005</v>
      </c>
      <c r="Z45" s="7">
        <v>12154582.790000005</v>
      </c>
      <c r="AA45" s="7">
        <v>12154582.790000005</v>
      </c>
      <c r="AB45" s="7">
        <v>12154153.790000005</v>
      </c>
      <c r="AC45" s="7">
        <v>12154109.370000005</v>
      </c>
      <c r="AD45" s="7">
        <v>12154109.370000005</v>
      </c>
      <c r="AE45" s="7">
        <v>12154109.370000005</v>
      </c>
      <c r="AF45" s="7">
        <v>12154109.370000005</v>
      </c>
      <c r="AG45" s="32" t="s">
        <v>185</v>
      </c>
      <c r="AH45" s="32" t="s">
        <v>185</v>
      </c>
      <c r="AI45" s="32" t="s">
        <v>185</v>
      </c>
      <c r="AJ45" s="32" t="s">
        <v>185</v>
      </c>
      <c r="AK45" s="32" t="s">
        <v>185</v>
      </c>
      <c r="AL45" s="32" t="s">
        <v>185</v>
      </c>
      <c r="AM45" s="32" t="s">
        <v>185</v>
      </c>
      <c r="AN45" s="32" t="s">
        <v>185</v>
      </c>
      <c r="AO45" s="32" t="s">
        <v>185</v>
      </c>
      <c r="AP45" s="7">
        <v>0</v>
      </c>
      <c r="AQ45" s="7">
        <v>1600</v>
      </c>
      <c r="AR45" s="7">
        <v>10850</v>
      </c>
      <c r="AS45" s="7">
        <v>10850</v>
      </c>
      <c r="AT45" s="7">
        <v>10850</v>
      </c>
      <c r="AU45" s="7">
        <v>10850</v>
      </c>
      <c r="AV45" s="7">
        <v>10850</v>
      </c>
      <c r="AW45" s="7">
        <v>10850</v>
      </c>
      <c r="AX45" s="7">
        <v>10850</v>
      </c>
      <c r="AY45" s="7">
        <v>30850</v>
      </c>
      <c r="AZ45" s="7">
        <v>30850</v>
      </c>
      <c r="BA45" s="7">
        <v>30850</v>
      </c>
      <c r="BB45" s="7">
        <v>30850</v>
      </c>
      <c r="BC45" s="7">
        <v>30850</v>
      </c>
      <c r="BD45" s="7">
        <v>38850</v>
      </c>
      <c r="BE45" s="7">
        <v>38850</v>
      </c>
      <c r="BF45" s="7">
        <v>38850</v>
      </c>
      <c r="BG45" s="7">
        <v>38850</v>
      </c>
      <c r="BH45" s="7">
        <v>38850</v>
      </c>
      <c r="BI45" s="7">
        <v>38850</v>
      </c>
      <c r="BJ45" s="7">
        <v>38850</v>
      </c>
      <c r="BK45" s="7">
        <v>38850</v>
      </c>
      <c r="BL45" s="7">
        <v>38850</v>
      </c>
      <c r="BM45" s="7">
        <v>38850</v>
      </c>
      <c r="BN45" s="7">
        <v>38850</v>
      </c>
      <c r="BO45" s="7">
        <v>38850</v>
      </c>
      <c r="BP45" s="7">
        <v>38850</v>
      </c>
      <c r="BQ45" s="7">
        <v>38850</v>
      </c>
      <c r="BR45" s="7">
        <v>38850</v>
      </c>
      <c r="BS45" s="7">
        <v>38850</v>
      </c>
      <c r="BT45" s="7">
        <v>38850</v>
      </c>
      <c r="BU45" s="32" t="s">
        <v>185</v>
      </c>
      <c r="BV45" s="32" t="s">
        <v>185</v>
      </c>
      <c r="BW45" s="32" t="s">
        <v>185</v>
      </c>
      <c r="BX45" s="32" t="s">
        <v>185</v>
      </c>
      <c r="BY45" s="32" t="s">
        <v>185</v>
      </c>
      <c r="BZ45" s="32" t="s">
        <v>185</v>
      </c>
      <c r="CA45" s="32" t="s">
        <v>185</v>
      </c>
      <c r="CB45" s="32" t="s">
        <v>185</v>
      </c>
      <c r="CC45" s="32" t="s">
        <v>185</v>
      </c>
      <c r="CD45" s="7"/>
      <c r="CE45" s="7"/>
      <c r="CF45" s="7"/>
      <c r="CG45" s="7"/>
      <c r="CH45" s="7"/>
      <c r="CI45" s="7"/>
      <c r="CJ45" s="7"/>
      <c r="CK45" s="7"/>
      <c r="CL45" s="7"/>
      <c r="CM45" s="7"/>
      <c r="CN45" s="7"/>
      <c r="CO45" s="7"/>
      <c r="CP45" s="7"/>
      <c r="CQ45" s="7"/>
      <c r="CR45" s="7"/>
      <c r="CS45" s="7"/>
      <c r="CT45" s="7"/>
      <c r="CU45" s="7"/>
      <c r="CV45" s="7"/>
      <c r="CW45" s="7"/>
      <c r="CX45" s="7"/>
      <c r="CY45" s="7"/>
      <c r="CZ45" s="7"/>
      <c r="DA45" s="7"/>
      <c r="DB45" s="7"/>
      <c r="DC45" s="7"/>
      <c r="DD45" s="7"/>
      <c r="DE45" s="7"/>
      <c r="DF45" s="7"/>
      <c r="DG45" s="7"/>
      <c r="DH45" s="7"/>
      <c r="DI45" s="32"/>
      <c r="DJ45" s="32"/>
      <c r="DK45" s="32"/>
      <c r="DL45" s="32"/>
      <c r="DM45" s="32"/>
      <c r="DN45" s="32"/>
      <c r="DO45" s="32"/>
      <c r="DP45" s="32"/>
      <c r="DQ45" s="32"/>
      <c r="DR45" s="7"/>
      <c r="DS45" s="7"/>
      <c r="DT45" s="7"/>
      <c r="DU45" s="7"/>
      <c r="DV45" s="7"/>
      <c r="DW45" s="7"/>
      <c r="DX45" s="7"/>
      <c r="DY45" s="7"/>
      <c r="DZ45" s="7"/>
      <c r="EA45" s="7"/>
      <c r="EB45" s="7"/>
      <c r="EC45" s="7"/>
      <c r="ED45" s="7"/>
      <c r="EE45" s="7"/>
      <c r="EF45" s="7"/>
      <c r="EG45" s="7"/>
      <c r="EH45" s="7"/>
      <c r="EI45" s="7"/>
      <c r="EJ45" s="7"/>
      <c r="EK45" s="7"/>
      <c r="EL45" s="7"/>
      <c r="EM45" s="7"/>
      <c r="EN45" s="7"/>
      <c r="EO45" s="7"/>
      <c r="EP45" s="7"/>
      <c r="EQ45" s="7"/>
      <c r="ER45" s="7"/>
      <c r="ES45" s="7"/>
      <c r="ET45" s="7"/>
      <c r="EU45" s="7"/>
      <c r="EV45" s="7"/>
      <c r="EW45" s="32"/>
      <c r="EX45" s="32"/>
      <c r="EY45" s="32"/>
      <c r="EZ45" s="32"/>
      <c r="FA45" s="32"/>
      <c r="FB45" s="32"/>
      <c r="FC45" s="32"/>
      <c r="FD45" s="32"/>
      <c r="FE45" s="32"/>
      <c r="FF45" s="7"/>
      <c r="FG45" s="7"/>
      <c r="FH45" s="7"/>
      <c r="FI45" s="7"/>
      <c r="FJ45" s="7"/>
      <c r="FK45" s="7"/>
      <c r="FL45" s="7"/>
      <c r="FM45" s="7"/>
      <c r="FN45" s="7"/>
      <c r="FO45" s="7"/>
      <c r="FP45" s="7"/>
      <c r="FQ45" s="7"/>
      <c r="FR45" s="7"/>
      <c r="FS45" s="7"/>
      <c r="FT45" s="7"/>
      <c r="FU45" s="7"/>
      <c r="FV45" s="7"/>
      <c r="FW45" s="7"/>
      <c r="FX45" s="7"/>
      <c r="FY45" s="7"/>
      <c r="FZ45" s="7"/>
      <c r="GA45" s="7"/>
      <c r="GB45" s="7"/>
      <c r="GC45" s="7"/>
      <c r="GD45" s="7"/>
      <c r="GE45" s="7"/>
      <c r="GF45" s="7"/>
      <c r="GG45" s="7"/>
      <c r="GH45" s="7"/>
      <c r="GI45" s="7"/>
      <c r="GJ45" s="7"/>
      <c r="GK45" s="32"/>
      <c r="GL45" s="32"/>
      <c r="GM45" s="32"/>
      <c r="GN45" s="32"/>
      <c r="GO45" s="32"/>
      <c r="GP45" s="32"/>
      <c r="GQ45" s="32"/>
      <c r="GR45" s="32"/>
      <c r="GS45" s="32"/>
    </row>
    <row r="46" spans="1:201" x14ac:dyDescent="0.25">
      <c r="A46" s="3">
        <f t="shared" si="205"/>
        <v>20162</v>
      </c>
      <c r="B46" s="7">
        <v>8632313.0800000001</v>
      </c>
      <c r="C46" s="7">
        <v>12529195.870000001</v>
      </c>
      <c r="D46" s="7">
        <v>12380811.520000001</v>
      </c>
      <c r="E46" s="7">
        <v>12224324.090000002</v>
      </c>
      <c r="F46" s="7">
        <v>12134439.990000002</v>
      </c>
      <c r="G46" s="7">
        <v>12090116.010000002</v>
      </c>
      <c r="H46" s="7">
        <v>12068748.080000002</v>
      </c>
      <c r="I46" s="7">
        <v>12061386.090000002</v>
      </c>
      <c r="J46" s="7">
        <v>12057103.030000001</v>
      </c>
      <c r="K46" s="7">
        <v>12057178.410000002</v>
      </c>
      <c r="L46" s="7">
        <v>12055853.660000002</v>
      </c>
      <c r="M46" s="7">
        <v>12051809.080000002</v>
      </c>
      <c r="N46" s="7">
        <v>12050020.090000002</v>
      </c>
      <c r="O46" s="7">
        <v>12052270.020000001</v>
      </c>
      <c r="P46" s="7">
        <v>12052466.730000002</v>
      </c>
      <c r="Q46" s="7">
        <v>12052226.230000002</v>
      </c>
      <c r="R46" s="7">
        <v>12051563.100000001</v>
      </c>
      <c r="S46" s="7">
        <v>12051782.820000002</v>
      </c>
      <c r="T46" s="7">
        <v>12051782.820000002</v>
      </c>
      <c r="U46" s="7">
        <v>12052082.820000002</v>
      </c>
      <c r="V46" s="7">
        <v>12051818.710000003</v>
      </c>
      <c r="W46" s="7">
        <v>12051818.710000003</v>
      </c>
      <c r="X46" s="7">
        <v>12051818.710000003</v>
      </c>
      <c r="Y46" s="7">
        <v>12052742.250000002</v>
      </c>
      <c r="Z46" s="7">
        <v>12052742.250000002</v>
      </c>
      <c r="AA46" s="7">
        <v>12052729.510000002</v>
      </c>
      <c r="AB46" s="7">
        <v>12052371.520000001</v>
      </c>
      <c r="AC46" s="7">
        <v>12052474.830000002</v>
      </c>
      <c r="AD46" s="7">
        <v>12052467.610000001</v>
      </c>
      <c r="AE46" s="7">
        <v>12052467.580000002</v>
      </c>
      <c r="AF46" s="32" t="s">
        <v>185</v>
      </c>
      <c r="AG46" s="32" t="s">
        <v>185</v>
      </c>
      <c r="AH46" s="32" t="s">
        <v>185</v>
      </c>
      <c r="AI46" s="32" t="s">
        <v>185</v>
      </c>
      <c r="AJ46" s="32" t="s">
        <v>185</v>
      </c>
      <c r="AK46" s="32" t="s">
        <v>185</v>
      </c>
      <c r="AL46" s="32" t="s">
        <v>185</v>
      </c>
      <c r="AM46" s="32" t="s">
        <v>185</v>
      </c>
      <c r="AN46" s="32" t="s">
        <v>185</v>
      </c>
      <c r="AO46" s="32" t="s">
        <v>185</v>
      </c>
      <c r="AP46" s="7">
        <v>35000</v>
      </c>
      <c r="AQ46" s="7">
        <v>68750</v>
      </c>
      <c r="AR46" s="7">
        <v>73000</v>
      </c>
      <c r="AS46" s="7">
        <v>73000</v>
      </c>
      <c r="AT46" s="7">
        <v>73000</v>
      </c>
      <c r="AU46" s="7">
        <v>73000</v>
      </c>
      <c r="AV46" s="7">
        <v>73000</v>
      </c>
      <c r="AW46" s="7">
        <v>73000</v>
      </c>
      <c r="AX46" s="7">
        <v>73000</v>
      </c>
      <c r="AY46" s="7">
        <v>73000</v>
      </c>
      <c r="AZ46" s="7">
        <v>73000</v>
      </c>
      <c r="BA46" s="7">
        <v>73000</v>
      </c>
      <c r="BB46" s="7">
        <v>73000</v>
      </c>
      <c r="BC46" s="7">
        <v>73000</v>
      </c>
      <c r="BD46" s="7">
        <v>73000</v>
      </c>
      <c r="BE46" s="7">
        <v>73000</v>
      </c>
      <c r="BF46" s="7">
        <v>73000</v>
      </c>
      <c r="BG46" s="7">
        <v>73000</v>
      </c>
      <c r="BH46" s="7">
        <v>73000</v>
      </c>
      <c r="BI46" s="7">
        <v>73000</v>
      </c>
      <c r="BJ46" s="7">
        <v>73000</v>
      </c>
      <c r="BK46" s="7">
        <v>73000</v>
      </c>
      <c r="BL46" s="7">
        <v>73000</v>
      </c>
      <c r="BM46" s="7">
        <v>73000</v>
      </c>
      <c r="BN46" s="7">
        <v>73000</v>
      </c>
      <c r="BO46" s="7">
        <v>73000</v>
      </c>
      <c r="BP46" s="7">
        <v>73000</v>
      </c>
      <c r="BQ46" s="7">
        <v>73000</v>
      </c>
      <c r="BR46" s="7">
        <v>73000</v>
      </c>
      <c r="BS46" s="7">
        <v>73000</v>
      </c>
      <c r="BT46" s="32" t="s">
        <v>185</v>
      </c>
      <c r="BU46" s="32" t="s">
        <v>185</v>
      </c>
      <c r="BV46" s="32" t="s">
        <v>185</v>
      </c>
      <c r="BW46" s="32" t="s">
        <v>185</v>
      </c>
      <c r="BX46" s="32" t="s">
        <v>185</v>
      </c>
      <c r="BY46" s="32" t="s">
        <v>185</v>
      </c>
      <c r="BZ46" s="32" t="s">
        <v>185</v>
      </c>
      <c r="CA46" s="32" t="s">
        <v>185</v>
      </c>
      <c r="CB46" s="32" t="s">
        <v>185</v>
      </c>
      <c r="CC46" s="32" t="s">
        <v>185</v>
      </c>
      <c r="CD46" s="7"/>
      <c r="CE46" s="7"/>
      <c r="CF46" s="7"/>
      <c r="CG46" s="7"/>
      <c r="CH46" s="7"/>
      <c r="CI46" s="7"/>
      <c r="CJ46" s="7"/>
      <c r="CK46" s="7"/>
      <c r="CL46" s="7"/>
      <c r="CM46" s="7"/>
      <c r="CN46" s="7"/>
      <c r="CO46" s="7"/>
      <c r="CP46" s="7"/>
      <c r="CQ46" s="7"/>
      <c r="CR46" s="7"/>
      <c r="CS46" s="7"/>
      <c r="CT46" s="7"/>
      <c r="CU46" s="7"/>
      <c r="CV46" s="7"/>
      <c r="CW46" s="7"/>
      <c r="CX46" s="7"/>
      <c r="CY46" s="7"/>
      <c r="CZ46" s="7"/>
      <c r="DA46" s="7"/>
      <c r="DB46" s="7"/>
      <c r="DC46" s="7"/>
      <c r="DD46" s="7"/>
      <c r="DE46" s="7"/>
      <c r="DF46" s="7"/>
      <c r="DG46" s="7"/>
      <c r="DH46" s="32"/>
      <c r="DI46" s="32"/>
      <c r="DJ46" s="32"/>
      <c r="DK46" s="32"/>
      <c r="DL46" s="32"/>
      <c r="DM46" s="32"/>
      <c r="DN46" s="32"/>
      <c r="DO46" s="32"/>
      <c r="DP46" s="32"/>
      <c r="DQ46" s="32"/>
      <c r="DR46" s="7"/>
      <c r="DS46" s="7"/>
      <c r="DT46" s="7"/>
      <c r="DU46" s="7"/>
      <c r="DV46" s="7"/>
      <c r="DW46" s="7"/>
      <c r="DX46" s="7"/>
      <c r="DY46" s="7"/>
      <c r="DZ46" s="7"/>
      <c r="EA46" s="7"/>
      <c r="EB46" s="7"/>
      <c r="EC46" s="7"/>
      <c r="ED46" s="7"/>
      <c r="EE46" s="7"/>
      <c r="EF46" s="7"/>
      <c r="EG46" s="7"/>
      <c r="EH46" s="7"/>
      <c r="EI46" s="7"/>
      <c r="EJ46" s="7"/>
      <c r="EK46" s="7"/>
      <c r="EL46" s="7"/>
      <c r="EM46" s="7"/>
      <c r="EN46" s="7"/>
      <c r="EO46" s="7"/>
      <c r="EP46" s="7"/>
      <c r="EQ46" s="7"/>
      <c r="ER46" s="7"/>
      <c r="ES46" s="7"/>
      <c r="ET46" s="7"/>
      <c r="EU46" s="7"/>
      <c r="EV46" s="32"/>
      <c r="EW46" s="32"/>
      <c r="EX46" s="32"/>
      <c r="EY46" s="32"/>
      <c r="EZ46" s="32"/>
      <c r="FA46" s="32"/>
      <c r="FB46" s="32"/>
      <c r="FC46" s="32"/>
      <c r="FD46" s="32"/>
      <c r="FE46" s="32"/>
      <c r="FF46" s="7"/>
      <c r="FG46" s="7"/>
      <c r="FH46" s="7"/>
      <c r="FI46" s="7"/>
      <c r="FJ46" s="7"/>
      <c r="FK46" s="7"/>
      <c r="FL46" s="7"/>
      <c r="FM46" s="7"/>
      <c r="FN46" s="7"/>
      <c r="FO46" s="7"/>
      <c r="FP46" s="7"/>
      <c r="FQ46" s="7"/>
      <c r="FR46" s="7"/>
      <c r="FS46" s="7"/>
      <c r="FT46" s="7"/>
      <c r="FU46" s="7"/>
      <c r="FV46" s="7"/>
      <c r="FW46" s="7"/>
      <c r="FX46" s="7"/>
      <c r="FY46" s="7"/>
      <c r="FZ46" s="7"/>
      <c r="GA46" s="7"/>
      <c r="GB46" s="7"/>
      <c r="GC46" s="7"/>
      <c r="GD46" s="7"/>
      <c r="GE46" s="7"/>
      <c r="GF46" s="7"/>
      <c r="GG46" s="7"/>
      <c r="GH46" s="7"/>
      <c r="GI46" s="7"/>
      <c r="GJ46" s="32"/>
      <c r="GK46" s="32"/>
      <c r="GL46" s="32"/>
      <c r="GM46" s="32"/>
      <c r="GN46" s="32"/>
      <c r="GO46" s="32"/>
      <c r="GP46" s="32"/>
      <c r="GQ46" s="32"/>
      <c r="GR46" s="32"/>
      <c r="GS46" s="32"/>
    </row>
    <row r="47" spans="1:201" x14ac:dyDescent="0.25">
      <c r="A47" s="3">
        <f t="shared" si="205"/>
        <v>20163</v>
      </c>
      <c r="B47" s="7">
        <v>8896400.0500000007</v>
      </c>
      <c r="C47" s="7">
        <v>13325222.260000002</v>
      </c>
      <c r="D47" s="7">
        <v>13250904.530000001</v>
      </c>
      <c r="E47" s="7">
        <v>13066282.620000001</v>
      </c>
      <c r="F47" s="7">
        <v>12968060.530000001</v>
      </c>
      <c r="G47" s="7">
        <v>12925016.73</v>
      </c>
      <c r="H47" s="7">
        <v>12911506.940000001</v>
      </c>
      <c r="I47" s="7">
        <v>12898801.210000001</v>
      </c>
      <c r="J47" s="7">
        <v>12893439.439999999</v>
      </c>
      <c r="K47" s="7">
        <v>12888563.15</v>
      </c>
      <c r="L47" s="7">
        <v>12886469.200000001</v>
      </c>
      <c r="M47" s="7">
        <v>12886056.4</v>
      </c>
      <c r="N47" s="7">
        <v>12885712.939999999</v>
      </c>
      <c r="O47" s="7">
        <v>12885023.469999999</v>
      </c>
      <c r="P47" s="7">
        <v>12885166.68</v>
      </c>
      <c r="Q47" s="7">
        <v>12883784.68</v>
      </c>
      <c r="R47" s="7">
        <v>12883965.129999999</v>
      </c>
      <c r="S47" s="7">
        <v>12884337.549999999</v>
      </c>
      <c r="T47" s="7">
        <v>12885010.839999998</v>
      </c>
      <c r="U47" s="7">
        <v>12885195.839999998</v>
      </c>
      <c r="V47" s="7">
        <v>12884805.079999998</v>
      </c>
      <c r="W47" s="7">
        <v>12884599.569999998</v>
      </c>
      <c r="X47" s="7">
        <v>12885139.569999998</v>
      </c>
      <c r="Y47" s="7">
        <v>12884986.679999998</v>
      </c>
      <c r="Z47" s="7">
        <v>12884454.029999997</v>
      </c>
      <c r="AA47" s="7">
        <v>12884411.269999998</v>
      </c>
      <c r="AB47" s="7">
        <v>12884411.059999997</v>
      </c>
      <c r="AC47" s="7">
        <v>12884411.059999997</v>
      </c>
      <c r="AD47" s="7">
        <v>12884411.059999997</v>
      </c>
      <c r="AE47" s="32" t="s">
        <v>185</v>
      </c>
      <c r="AF47" s="32" t="s">
        <v>185</v>
      </c>
      <c r="AG47" s="32" t="s">
        <v>185</v>
      </c>
      <c r="AH47" s="32" t="s">
        <v>185</v>
      </c>
      <c r="AI47" s="32" t="s">
        <v>185</v>
      </c>
      <c r="AJ47" s="32" t="s">
        <v>185</v>
      </c>
      <c r="AK47" s="32" t="s">
        <v>185</v>
      </c>
      <c r="AL47" s="32" t="s">
        <v>185</v>
      </c>
      <c r="AM47" s="32" t="s">
        <v>185</v>
      </c>
      <c r="AN47" s="32" t="s">
        <v>185</v>
      </c>
      <c r="AO47" s="32" t="s">
        <v>185</v>
      </c>
      <c r="AP47" s="7">
        <v>0</v>
      </c>
      <c r="AQ47" s="7">
        <v>30000</v>
      </c>
      <c r="AR47" s="7">
        <v>40000</v>
      </c>
      <c r="AS47" s="7">
        <v>52750</v>
      </c>
      <c r="AT47" s="7">
        <v>64400</v>
      </c>
      <c r="AU47" s="7">
        <v>64400</v>
      </c>
      <c r="AV47" s="7">
        <v>64400</v>
      </c>
      <c r="AW47" s="7">
        <v>64400</v>
      </c>
      <c r="AX47" s="7">
        <v>64400</v>
      </c>
      <c r="AY47" s="7">
        <v>64400</v>
      </c>
      <c r="AZ47" s="7">
        <v>64400</v>
      </c>
      <c r="BA47" s="7">
        <v>64400</v>
      </c>
      <c r="BB47" s="7">
        <v>64400</v>
      </c>
      <c r="BC47" s="7">
        <v>64400</v>
      </c>
      <c r="BD47" s="7">
        <v>64400</v>
      </c>
      <c r="BE47" s="7">
        <v>64400</v>
      </c>
      <c r="BF47" s="7">
        <v>72900</v>
      </c>
      <c r="BG47" s="7">
        <v>72900</v>
      </c>
      <c r="BH47" s="7">
        <v>72900</v>
      </c>
      <c r="BI47" s="7">
        <v>72900</v>
      </c>
      <c r="BJ47" s="7">
        <v>72900</v>
      </c>
      <c r="BK47" s="7">
        <v>72900</v>
      </c>
      <c r="BL47" s="7">
        <v>72900</v>
      </c>
      <c r="BM47" s="7">
        <v>72900</v>
      </c>
      <c r="BN47" s="7">
        <v>72900</v>
      </c>
      <c r="BO47" s="7">
        <v>72900</v>
      </c>
      <c r="BP47" s="7">
        <v>72900</v>
      </c>
      <c r="BQ47" s="7">
        <v>72900</v>
      </c>
      <c r="BR47" s="7">
        <v>72900</v>
      </c>
      <c r="BS47" s="32" t="s">
        <v>185</v>
      </c>
      <c r="BT47" s="32" t="s">
        <v>185</v>
      </c>
      <c r="BU47" s="32" t="s">
        <v>185</v>
      </c>
      <c r="BV47" s="32" t="s">
        <v>185</v>
      </c>
      <c r="BW47" s="32" t="s">
        <v>185</v>
      </c>
      <c r="BX47" s="32" t="s">
        <v>185</v>
      </c>
      <c r="BY47" s="32" t="s">
        <v>185</v>
      </c>
      <c r="BZ47" s="32" t="s">
        <v>185</v>
      </c>
      <c r="CA47" s="32" t="s">
        <v>185</v>
      </c>
      <c r="CB47" s="32" t="s">
        <v>185</v>
      </c>
      <c r="CC47" s="32" t="s">
        <v>185</v>
      </c>
      <c r="CD47" s="7"/>
      <c r="CE47" s="7"/>
      <c r="CF47" s="7"/>
      <c r="CG47" s="7"/>
      <c r="CH47" s="7"/>
      <c r="CI47" s="7"/>
      <c r="CJ47" s="7"/>
      <c r="CK47" s="7"/>
      <c r="CL47" s="7"/>
      <c r="CM47" s="7"/>
      <c r="CN47" s="7"/>
      <c r="CO47" s="7"/>
      <c r="CP47" s="7"/>
      <c r="CQ47" s="7"/>
      <c r="CR47" s="7"/>
      <c r="CS47" s="7"/>
      <c r="CT47" s="7"/>
      <c r="CU47" s="7"/>
      <c r="CV47" s="7"/>
      <c r="CW47" s="7"/>
      <c r="CX47" s="7"/>
      <c r="CY47" s="7"/>
      <c r="CZ47" s="7"/>
      <c r="DA47" s="7"/>
      <c r="DB47" s="7"/>
      <c r="DC47" s="7"/>
      <c r="DD47" s="7"/>
      <c r="DE47" s="7"/>
      <c r="DF47" s="7"/>
      <c r="DG47" s="32"/>
      <c r="DH47" s="32"/>
      <c r="DI47" s="32"/>
      <c r="DJ47" s="32"/>
      <c r="DK47" s="32"/>
      <c r="DL47" s="32"/>
      <c r="DM47" s="32"/>
      <c r="DN47" s="32"/>
      <c r="DO47" s="32"/>
      <c r="DP47" s="32"/>
      <c r="DQ47" s="32"/>
      <c r="DR47" s="7"/>
      <c r="DS47" s="7"/>
      <c r="DT47" s="7"/>
      <c r="DU47" s="7"/>
      <c r="DV47" s="7"/>
      <c r="DW47" s="7"/>
      <c r="DX47" s="7"/>
      <c r="DY47" s="7"/>
      <c r="DZ47" s="7"/>
      <c r="EA47" s="7"/>
      <c r="EB47" s="7"/>
      <c r="EC47" s="7"/>
      <c r="ED47" s="7"/>
      <c r="EE47" s="7"/>
      <c r="EF47" s="7"/>
      <c r="EG47" s="7"/>
      <c r="EH47" s="7"/>
      <c r="EI47" s="7"/>
      <c r="EJ47" s="7"/>
      <c r="EK47" s="7"/>
      <c r="EL47" s="7"/>
      <c r="EM47" s="7"/>
      <c r="EN47" s="7"/>
      <c r="EO47" s="7"/>
      <c r="EP47" s="7"/>
      <c r="EQ47" s="7"/>
      <c r="ER47" s="7"/>
      <c r="ES47" s="7"/>
      <c r="ET47" s="7"/>
      <c r="EU47" s="32"/>
      <c r="EV47" s="32"/>
      <c r="EW47" s="32"/>
      <c r="EX47" s="32"/>
      <c r="EY47" s="32"/>
      <c r="EZ47" s="32"/>
      <c r="FA47" s="32"/>
      <c r="FB47" s="32"/>
      <c r="FC47" s="32"/>
      <c r="FD47" s="32"/>
      <c r="FE47" s="32"/>
      <c r="FF47" s="7"/>
      <c r="FG47" s="7"/>
      <c r="FH47" s="7"/>
      <c r="FI47" s="7"/>
      <c r="FJ47" s="7"/>
      <c r="FK47" s="7"/>
      <c r="FL47" s="7"/>
      <c r="FM47" s="7"/>
      <c r="FN47" s="7"/>
      <c r="FO47" s="7"/>
      <c r="FP47" s="7"/>
      <c r="FQ47" s="7"/>
      <c r="FR47" s="7"/>
      <c r="FS47" s="7"/>
      <c r="FT47" s="7"/>
      <c r="FU47" s="7"/>
      <c r="FV47" s="7"/>
      <c r="FW47" s="7"/>
      <c r="FX47" s="7"/>
      <c r="FY47" s="7"/>
      <c r="FZ47" s="7"/>
      <c r="GA47" s="7"/>
      <c r="GB47" s="7"/>
      <c r="GC47" s="7"/>
      <c r="GD47" s="7"/>
      <c r="GE47" s="7"/>
      <c r="GF47" s="7"/>
      <c r="GG47" s="7"/>
      <c r="GH47" s="7"/>
      <c r="GI47" s="32"/>
      <c r="GJ47" s="32"/>
      <c r="GK47" s="32"/>
      <c r="GL47" s="32"/>
      <c r="GM47" s="32"/>
      <c r="GN47" s="32"/>
      <c r="GO47" s="32"/>
      <c r="GP47" s="32"/>
      <c r="GQ47" s="32"/>
      <c r="GR47" s="32"/>
      <c r="GS47" s="32"/>
    </row>
    <row r="48" spans="1:201" x14ac:dyDescent="0.25">
      <c r="A48" s="3">
        <f t="shared" si="205"/>
        <v>20164</v>
      </c>
      <c r="B48" s="7">
        <v>8794612.5600000005</v>
      </c>
      <c r="C48" s="7">
        <v>14005983.41</v>
      </c>
      <c r="D48" s="7">
        <v>13817259.01</v>
      </c>
      <c r="E48" s="7">
        <v>13663594.549999999</v>
      </c>
      <c r="F48" s="7">
        <v>13570460.35</v>
      </c>
      <c r="G48" s="7">
        <v>13530169.5</v>
      </c>
      <c r="H48" s="7">
        <v>13524699.02</v>
      </c>
      <c r="I48" s="7">
        <v>13518150.76</v>
      </c>
      <c r="J48" s="7">
        <v>13513250.039999999</v>
      </c>
      <c r="K48" s="7">
        <v>13505261.359999999</v>
      </c>
      <c r="L48" s="7">
        <v>13505233.359999999</v>
      </c>
      <c r="M48" s="7">
        <v>13504094.41</v>
      </c>
      <c r="N48" s="7">
        <v>13506410.07</v>
      </c>
      <c r="O48" s="7">
        <v>13503733.91</v>
      </c>
      <c r="P48" s="7">
        <v>13503022.290000001</v>
      </c>
      <c r="Q48" s="7">
        <v>13503782.750000002</v>
      </c>
      <c r="R48" s="7">
        <v>13504432.750000002</v>
      </c>
      <c r="S48" s="7">
        <v>13506174.640000002</v>
      </c>
      <c r="T48" s="7">
        <v>13507173.930000002</v>
      </c>
      <c r="U48" s="7">
        <v>13507103.930000002</v>
      </c>
      <c r="V48" s="7">
        <v>13507143.930000002</v>
      </c>
      <c r="W48" s="7">
        <v>13506980.030000001</v>
      </c>
      <c r="X48" s="7">
        <v>13506980.030000001</v>
      </c>
      <c r="Y48" s="7">
        <v>13507020.030000001</v>
      </c>
      <c r="Z48" s="7">
        <v>13507101.780000001</v>
      </c>
      <c r="AA48" s="7">
        <v>13507029.370000001</v>
      </c>
      <c r="AB48" s="7">
        <v>13506828.750000002</v>
      </c>
      <c r="AC48" s="7">
        <v>13506755.280000001</v>
      </c>
      <c r="AD48" s="32" t="s">
        <v>185</v>
      </c>
      <c r="AE48" s="32" t="s">
        <v>185</v>
      </c>
      <c r="AF48" s="32" t="s">
        <v>185</v>
      </c>
      <c r="AG48" s="32" t="s">
        <v>185</v>
      </c>
      <c r="AH48" s="32" t="s">
        <v>185</v>
      </c>
      <c r="AI48" s="32" t="s">
        <v>185</v>
      </c>
      <c r="AJ48" s="32" t="s">
        <v>185</v>
      </c>
      <c r="AK48" s="32" t="s">
        <v>185</v>
      </c>
      <c r="AL48" s="32" t="s">
        <v>185</v>
      </c>
      <c r="AM48" s="32" t="s">
        <v>185</v>
      </c>
      <c r="AN48" s="32" t="s">
        <v>185</v>
      </c>
      <c r="AO48" s="32" t="s">
        <v>185</v>
      </c>
      <c r="AP48" s="7">
        <v>41850</v>
      </c>
      <c r="AQ48" s="7">
        <v>63200</v>
      </c>
      <c r="AR48" s="7">
        <v>78000</v>
      </c>
      <c r="AS48" s="7">
        <v>78000</v>
      </c>
      <c r="AT48" s="7">
        <v>78000</v>
      </c>
      <c r="AU48" s="7">
        <v>78000</v>
      </c>
      <c r="AV48" s="7">
        <v>78000</v>
      </c>
      <c r="AW48" s="7">
        <v>78000</v>
      </c>
      <c r="AX48" s="7">
        <v>78000</v>
      </c>
      <c r="AY48" s="7">
        <v>78000</v>
      </c>
      <c r="AZ48" s="7">
        <v>78000</v>
      </c>
      <c r="BA48" s="7">
        <v>78000</v>
      </c>
      <c r="BB48" s="7">
        <v>78000</v>
      </c>
      <c r="BC48" s="7">
        <v>78000</v>
      </c>
      <c r="BD48" s="7">
        <v>78000</v>
      </c>
      <c r="BE48" s="7">
        <v>78000</v>
      </c>
      <c r="BF48" s="7">
        <v>78000</v>
      </c>
      <c r="BG48" s="7">
        <v>78000</v>
      </c>
      <c r="BH48" s="7">
        <v>78000</v>
      </c>
      <c r="BI48" s="7">
        <v>78000</v>
      </c>
      <c r="BJ48" s="7">
        <v>78000</v>
      </c>
      <c r="BK48" s="7">
        <v>78000</v>
      </c>
      <c r="BL48" s="7">
        <v>78000</v>
      </c>
      <c r="BM48" s="7">
        <v>78000</v>
      </c>
      <c r="BN48" s="7">
        <v>78000</v>
      </c>
      <c r="BO48" s="7">
        <v>78000</v>
      </c>
      <c r="BP48" s="7">
        <v>78000</v>
      </c>
      <c r="BQ48" s="7">
        <v>78000</v>
      </c>
      <c r="BR48" s="32" t="s">
        <v>185</v>
      </c>
      <c r="BS48" s="32" t="s">
        <v>185</v>
      </c>
      <c r="BT48" s="32" t="s">
        <v>185</v>
      </c>
      <c r="BU48" s="32" t="s">
        <v>185</v>
      </c>
      <c r="BV48" s="32" t="s">
        <v>185</v>
      </c>
      <c r="BW48" s="32" t="s">
        <v>185</v>
      </c>
      <c r="BX48" s="32" t="s">
        <v>185</v>
      </c>
      <c r="BY48" s="32" t="s">
        <v>185</v>
      </c>
      <c r="BZ48" s="32" t="s">
        <v>185</v>
      </c>
      <c r="CA48" s="32" t="s">
        <v>185</v>
      </c>
      <c r="CB48" s="32" t="s">
        <v>185</v>
      </c>
      <c r="CC48" s="32" t="s">
        <v>185</v>
      </c>
      <c r="CD48" s="7"/>
      <c r="CE48" s="7"/>
      <c r="CF48" s="7"/>
      <c r="CG48" s="7"/>
      <c r="CH48" s="7"/>
      <c r="CI48" s="7"/>
      <c r="CJ48" s="7"/>
      <c r="CK48" s="7"/>
      <c r="CL48" s="7"/>
      <c r="CM48" s="7"/>
      <c r="CN48" s="7"/>
      <c r="CO48" s="7"/>
      <c r="CP48" s="7"/>
      <c r="CQ48" s="7"/>
      <c r="CR48" s="7"/>
      <c r="CS48" s="7"/>
      <c r="CT48" s="7"/>
      <c r="CU48" s="7"/>
      <c r="CV48" s="7"/>
      <c r="CW48" s="7"/>
      <c r="CX48" s="7"/>
      <c r="CY48" s="7"/>
      <c r="CZ48" s="7"/>
      <c r="DA48" s="7"/>
      <c r="DB48" s="7"/>
      <c r="DC48" s="7"/>
      <c r="DD48" s="7"/>
      <c r="DE48" s="7"/>
      <c r="DF48" s="32"/>
      <c r="DG48" s="32"/>
      <c r="DH48" s="32"/>
      <c r="DI48" s="32"/>
      <c r="DJ48" s="32"/>
      <c r="DK48" s="32"/>
      <c r="DL48" s="32"/>
      <c r="DM48" s="32"/>
      <c r="DN48" s="32"/>
      <c r="DO48" s="32"/>
      <c r="DP48" s="32"/>
      <c r="DQ48" s="32"/>
      <c r="DR48" s="7"/>
      <c r="DS48" s="7"/>
      <c r="DT48" s="7"/>
      <c r="DU48" s="7"/>
      <c r="DV48" s="7"/>
      <c r="DW48" s="7"/>
      <c r="DX48" s="7"/>
      <c r="DY48" s="7"/>
      <c r="DZ48" s="7"/>
      <c r="EA48" s="7"/>
      <c r="EB48" s="7"/>
      <c r="EC48" s="7"/>
      <c r="ED48" s="7"/>
      <c r="EE48" s="7"/>
      <c r="EF48" s="7"/>
      <c r="EG48" s="7"/>
      <c r="EH48" s="7"/>
      <c r="EI48" s="7"/>
      <c r="EJ48" s="7"/>
      <c r="EK48" s="7"/>
      <c r="EL48" s="7"/>
      <c r="EM48" s="7"/>
      <c r="EN48" s="7"/>
      <c r="EO48" s="7"/>
      <c r="EP48" s="7"/>
      <c r="EQ48" s="7"/>
      <c r="ER48" s="7"/>
      <c r="ES48" s="7"/>
      <c r="ET48" s="32"/>
      <c r="EU48" s="32"/>
      <c r="EV48" s="32"/>
      <c r="EW48" s="32"/>
      <c r="EX48" s="32"/>
      <c r="EY48" s="32"/>
      <c r="EZ48" s="32"/>
      <c r="FA48" s="32"/>
      <c r="FB48" s="32"/>
      <c r="FC48" s="32"/>
      <c r="FD48" s="32"/>
      <c r="FE48" s="32"/>
      <c r="FF48" s="7"/>
      <c r="FG48" s="7"/>
      <c r="FH48" s="7"/>
      <c r="FI48" s="7"/>
      <c r="FJ48" s="7"/>
      <c r="FK48" s="7"/>
      <c r="FL48" s="7"/>
      <c r="FM48" s="7"/>
      <c r="FN48" s="7"/>
      <c r="FO48" s="7"/>
      <c r="FP48" s="7"/>
      <c r="FQ48" s="7"/>
      <c r="FR48" s="7"/>
      <c r="FS48" s="7"/>
      <c r="FT48" s="7"/>
      <c r="FU48" s="7"/>
      <c r="FV48" s="7"/>
      <c r="FW48" s="7"/>
      <c r="FX48" s="7"/>
      <c r="FY48" s="7"/>
      <c r="FZ48" s="7"/>
      <c r="GA48" s="7"/>
      <c r="GB48" s="7"/>
      <c r="GC48" s="7"/>
      <c r="GD48" s="7"/>
      <c r="GE48" s="7"/>
      <c r="GF48" s="7"/>
      <c r="GG48" s="7"/>
      <c r="GH48" s="32"/>
      <c r="GI48" s="32"/>
      <c r="GJ48" s="32"/>
      <c r="GK48" s="32"/>
      <c r="GL48" s="32"/>
      <c r="GM48" s="32"/>
      <c r="GN48" s="32"/>
      <c r="GO48" s="32"/>
      <c r="GP48" s="32"/>
      <c r="GQ48" s="32"/>
      <c r="GR48" s="32"/>
      <c r="GS48" s="32"/>
    </row>
    <row r="49" spans="1:201" x14ac:dyDescent="0.25">
      <c r="A49" s="3">
        <f t="shared" si="205"/>
        <v>20171</v>
      </c>
      <c r="B49" s="7">
        <v>9877822.8699999992</v>
      </c>
      <c r="C49" s="7">
        <v>14146896.369999999</v>
      </c>
      <c r="D49" s="7">
        <v>13969938.359999999</v>
      </c>
      <c r="E49" s="7">
        <v>13784822.18</v>
      </c>
      <c r="F49" s="7">
        <v>13699817.93</v>
      </c>
      <c r="G49" s="7">
        <v>13672409.35</v>
      </c>
      <c r="H49" s="7">
        <v>13657008.060000001</v>
      </c>
      <c r="I49" s="7">
        <v>13656155.860000001</v>
      </c>
      <c r="J49" s="7">
        <v>13653841.640000001</v>
      </c>
      <c r="K49" s="7">
        <v>13654231.48</v>
      </c>
      <c r="L49" s="7">
        <v>13656862.32</v>
      </c>
      <c r="M49" s="7">
        <v>13655378.35</v>
      </c>
      <c r="N49" s="7">
        <v>13657725.83</v>
      </c>
      <c r="O49" s="7">
        <v>13659216.1</v>
      </c>
      <c r="P49" s="7">
        <v>13659053.1</v>
      </c>
      <c r="Q49" s="7">
        <v>13659052.810000001</v>
      </c>
      <c r="R49" s="7">
        <v>13659449.6</v>
      </c>
      <c r="S49" s="7">
        <v>13659330.719999999</v>
      </c>
      <c r="T49" s="7">
        <v>13659701.509999998</v>
      </c>
      <c r="U49" s="7">
        <v>13659741.509999998</v>
      </c>
      <c r="V49" s="7">
        <v>13659741.509999998</v>
      </c>
      <c r="W49" s="7">
        <v>13659741.509999998</v>
      </c>
      <c r="X49" s="7">
        <v>13660241.509999998</v>
      </c>
      <c r="Y49" s="7">
        <v>13660241.509999998</v>
      </c>
      <c r="Z49" s="7">
        <v>13660241.509999998</v>
      </c>
      <c r="AA49" s="7">
        <v>13660241.509999998</v>
      </c>
      <c r="AB49" s="7">
        <v>13660241.509999998</v>
      </c>
      <c r="AC49" s="32" t="s">
        <v>185</v>
      </c>
      <c r="AD49" s="32" t="s">
        <v>185</v>
      </c>
      <c r="AE49" s="32" t="s">
        <v>185</v>
      </c>
      <c r="AF49" s="32" t="s">
        <v>185</v>
      </c>
      <c r="AG49" s="32" t="s">
        <v>185</v>
      </c>
      <c r="AH49" s="32" t="s">
        <v>185</v>
      </c>
      <c r="AI49" s="32" t="s">
        <v>185</v>
      </c>
      <c r="AJ49" s="32" t="s">
        <v>185</v>
      </c>
      <c r="AK49" s="32" t="s">
        <v>185</v>
      </c>
      <c r="AL49" s="32" t="s">
        <v>185</v>
      </c>
      <c r="AM49" s="32" t="s">
        <v>185</v>
      </c>
      <c r="AN49" s="32" t="s">
        <v>185</v>
      </c>
      <c r="AO49" s="32" t="s">
        <v>185</v>
      </c>
      <c r="AP49" s="7">
        <v>70000</v>
      </c>
      <c r="AQ49" s="7">
        <v>98500</v>
      </c>
      <c r="AR49" s="7">
        <v>104250</v>
      </c>
      <c r="AS49" s="7">
        <v>126250</v>
      </c>
      <c r="AT49" s="7">
        <v>129250</v>
      </c>
      <c r="AU49" s="7">
        <v>129250</v>
      </c>
      <c r="AV49" s="7">
        <v>129250</v>
      </c>
      <c r="AW49" s="7">
        <v>129250</v>
      </c>
      <c r="AX49" s="7">
        <v>129250</v>
      </c>
      <c r="AY49" s="7">
        <v>129250</v>
      </c>
      <c r="AZ49" s="7">
        <v>129250</v>
      </c>
      <c r="BA49" s="7">
        <v>129250</v>
      </c>
      <c r="BB49" s="7">
        <v>129250</v>
      </c>
      <c r="BC49" s="7">
        <v>129250</v>
      </c>
      <c r="BD49" s="7">
        <v>129250</v>
      </c>
      <c r="BE49" s="7">
        <v>129250</v>
      </c>
      <c r="BF49" s="7">
        <v>129250</v>
      </c>
      <c r="BG49" s="7">
        <v>129250</v>
      </c>
      <c r="BH49" s="7">
        <v>129250</v>
      </c>
      <c r="BI49" s="7">
        <v>129250</v>
      </c>
      <c r="BJ49" s="7">
        <v>129250</v>
      </c>
      <c r="BK49" s="7">
        <v>129250</v>
      </c>
      <c r="BL49" s="7">
        <v>129250</v>
      </c>
      <c r="BM49" s="7">
        <v>129250</v>
      </c>
      <c r="BN49" s="7">
        <v>129250</v>
      </c>
      <c r="BO49" s="7">
        <v>129250</v>
      </c>
      <c r="BP49" s="7">
        <v>129250</v>
      </c>
      <c r="BQ49" s="32" t="s">
        <v>185</v>
      </c>
      <c r="BR49" s="32" t="s">
        <v>185</v>
      </c>
      <c r="BS49" s="32" t="s">
        <v>185</v>
      </c>
      <c r="BT49" s="32" t="s">
        <v>185</v>
      </c>
      <c r="BU49" s="32" t="s">
        <v>185</v>
      </c>
      <c r="BV49" s="32" t="s">
        <v>185</v>
      </c>
      <c r="BW49" s="32" t="s">
        <v>185</v>
      </c>
      <c r="BX49" s="32" t="s">
        <v>185</v>
      </c>
      <c r="BY49" s="32" t="s">
        <v>185</v>
      </c>
      <c r="BZ49" s="32" t="s">
        <v>185</v>
      </c>
      <c r="CA49" s="32" t="s">
        <v>185</v>
      </c>
      <c r="CB49" s="32" t="s">
        <v>185</v>
      </c>
      <c r="CC49" s="32" t="s">
        <v>185</v>
      </c>
      <c r="CD49" s="7"/>
      <c r="CE49" s="7"/>
      <c r="CF49" s="7"/>
      <c r="CG49" s="7"/>
      <c r="CH49" s="7"/>
      <c r="CI49" s="7"/>
      <c r="CJ49" s="7"/>
      <c r="CK49" s="7"/>
      <c r="CL49" s="7"/>
      <c r="CM49" s="7"/>
      <c r="CN49" s="7"/>
      <c r="CO49" s="7"/>
      <c r="CP49" s="7"/>
      <c r="CQ49" s="7"/>
      <c r="CR49" s="7"/>
      <c r="CS49" s="7"/>
      <c r="CT49" s="7"/>
      <c r="CU49" s="7"/>
      <c r="CV49" s="7"/>
      <c r="CW49" s="7"/>
      <c r="CX49" s="7"/>
      <c r="CY49" s="7"/>
      <c r="CZ49" s="7"/>
      <c r="DA49" s="7"/>
      <c r="DB49" s="7"/>
      <c r="DC49" s="7"/>
      <c r="DD49" s="7"/>
      <c r="DE49" s="32"/>
      <c r="DF49" s="32"/>
      <c r="DG49" s="32"/>
      <c r="DH49" s="32"/>
      <c r="DI49" s="32"/>
      <c r="DJ49" s="32"/>
      <c r="DK49" s="32"/>
      <c r="DL49" s="32"/>
      <c r="DM49" s="32"/>
      <c r="DN49" s="32"/>
      <c r="DO49" s="32"/>
      <c r="DP49" s="32"/>
      <c r="DQ49" s="32"/>
      <c r="DR49" s="7"/>
      <c r="DS49" s="7"/>
      <c r="DT49" s="7"/>
      <c r="DU49" s="7"/>
      <c r="DV49" s="7"/>
      <c r="DW49" s="7"/>
      <c r="DX49" s="7"/>
      <c r="DY49" s="7"/>
      <c r="DZ49" s="7"/>
      <c r="EA49" s="7"/>
      <c r="EB49" s="7"/>
      <c r="EC49" s="7"/>
      <c r="ED49" s="7"/>
      <c r="EE49" s="7"/>
      <c r="EF49" s="7"/>
      <c r="EG49" s="7"/>
      <c r="EH49" s="7"/>
      <c r="EI49" s="7"/>
      <c r="EJ49" s="7"/>
      <c r="EK49" s="7"/>
      <c r="EL49" s="7"/>
      <c r="EM49" s="7"/>
      <c r="EN49" s="7"/>
      <c r="EO49" s="7"/>
      <c r="EP49" s="7"/>
      <c r="EQ49" s="7"/>
      <c r="ER49" s="7"/>
      <c r="ES49" s="32"/>
      <c r="ET49" s="32"/>
      <c r="EU49" s="32"/>
      <c r="EV49" s="32"/>
      <c r="EW49" s="32"/>
      <c r="EX49" s="32"/>
      <c r="EY49" s="32"/>
      <c r="EZ49" s="32"/>
      <c r="FA49" s="32"/>
      <c r="FB49" s="32"/>
      <c r="FC49" s="32"/>
      <c r="FD49" s="32"/>
      <c r="FE49" s="32"/>
      <c r="FF49" s="7"/>
      <c r="FG49" s="7"/>
      <c r="FH49" s="7"/>
      <c r="FI49" s="7"/>
      <c r="FJ49" s="7"/>
      <c r="FK49" s="7"/>
      <c r="FL49" s="7"/>
      <c r="FM49" s="7"/>
      <c r="FN49" s="7"/>
      <c r="FO49" s="7"/>
      <c r="FP49" s="7"/>
      <c r="FQ49" s="7"/>
      <c r="FR49" s="7"/>
      <c r="FS49" s="7"/>
      <c r="FT49" s="7"/>
      <c r="FU49" s="7"/>
      <c r="FV49" s="7"/>
      <c r="FW49" s="7"/>
      <c r="FX49" s="7"/>
      <c r="FY49" s="7"/>
      <c r="FZ49" s="7"/>
      <c r="GA49" s="7"/>
      <c r="GB49" s="7"/>
      <c r="GC49" s="7"/>
      <c r="GD49" s="7"/>
      <c r="GE49" s="7"/>
      <c r="GF49" s="7"/>
      <c r="GG49" s="32"/>
      <c r="GH49" s="32"/>
      <c r="GI49" s="32"/>
      <c r="GJ49" s="32"/>
      <c r="GK49" s="32"/>
      <c r="GL49" s="32"/>
      <c r="GM49" s="32"/>
      <c r="GN49" s="32"/>
      <c r="GO49" s="32"/>
      <c r="GP49" s="32"/>
      <c r="GQ49" s="32"/>
      <c r="GR49" s="32"/>
      <c r="GS49" s="32"/>
    </row>
    <row r="50" spans="1:201" x14ac:dyDescent="0.25">
      <c r="A50" s="3">
        <f t="shared" si="205"/>
        <v>20172</v>
      </c>
      <c r="B50" s="7">
        <v>9632957.8200000003</v>
      </c>
      <c r="C50" s="7">
        <v>13639131.35</v>
      </c>
      <c r="D50" s="7">
        <v>13493592.719999999</v>
      </c>
      <c r="E50" s="7">
        <v>13302778.709999999</v>
      </c>
      <c r="F50" s="7">
        <v>13227901.989999998</v>
      </c>
      <c r="G50" s="7">
        <v>13201774.539999999</v>
      </c>
      <c r="H50" s="7">
        <v>13192391.629999999</v>
      </c>
      <c r="I50" s="7">
        <v>13187812.139999999</v>
      </c>
      <c r="J50" s="7">
        <v>13189529.239999998</v>
      </c>
      <c r="K50" s="7">
        <v>13188685.849999998</v>
      </c>
      <c r="L50" s="7">
        <v>13188157.909999998</v>
      </c>
      <c r="M50" s="7">
        <v>13187999.769999998</v>
      </c>
      <c r="N50" s="7">
        <v>13190812.849999998</v>
      </c>
      <c r="O50" s="7">
        <v>13191360.249999998</v>
      </c>
      <c r="P50" s="7">
        <v>13191931.979999999</v>
      </c>
      <c r="Q50" s="7">
        <v>13193696.799999999</v>
      </c>
      <c r="R50" s="7">
        <v>13191556.229999999</v>
      </c>
      <c r="S50" s="7">
        <v>13191562.239999998</v>
      </c>
      <c r="T50" s="7">
        <v>13193511.579999998</v>
      </c>
      <c r="U50" s="7">
        <v>13193571.579999998</v>
      </c>
      <c r="V50" s="7">
        <v>13192260.579999998</v>
      </c>
      <c r="W50" s="7">
        <v>13192260.579999998</v>
      </c>
      <c r="X50" s="7">
        <v>13192260.579999998</v>
      </c>
      <c r="Y50" s="7">
        <v>13192639.009999998</v>
      </c>
      <c r="Z50" s="7">
        <v>13193729.809999999</v>
      </c>
      <c r="AA50" s="7">
        <v>13193729.809999999</v>
      </c>
      <c r="AB50" s="32" t="s">
        <v>185</v>
      </c>
      <c r="AC50" s="32" t="s">
        <v>185</v>
      </c>
      <c r="AD50" s="32" t="s">
        <v>185</v>
      </c>
      <c r="AE50" s="32" t="s">
        <v>185</v>
      </c>
      <c r="AF50" s="32" t="s">
        <v>185</v>
      </c>
      <c r="AG50" s="32" t="s">
        <v>185</v>
      </c>
      <c r="AH50" s="32" t="s">
        <v>185</v>
      </c>
      <c r="AI50" s="32" t="s">
        <v>185</v>
      </c>
      <c r="AJ50" s="32" t="s">
        <v>185</v>
      </c>
      <c r="AK50" s="32" t="s">
        <v>185</v>
      </c>
      <c r="AL50" s="32" t="s">
        <v>185</v>
      </c>
      <c r="AM50" s="32" t="s">
        <v>185</v>
      </c>
      <c r="AN50" s="32" t="s">
        <v>185</v>
      </c>
      <c r="AO50" s="32" t="s">
        <v>185</v>
      </c>
      <c r="AP50" s="7">
        <v>20000</v>
      </c>
      <c r="AQ50" s="7">
        <v>80000</v>
      </c>
      <c r="AR50" s="7">
        <v>87750</v>
      </c>
      <c r="AS50" s="7">
        <v>111000</v>
      </c>
      <c r="AT50" s="7">
        <v>114000</v>
      </c>
      <c r="AU50" s="7">
        <v>115000</v>
      </c>
      <c r="AV50" s="7">
        <v>115000</v>
      </c>
      <c r="AW50" s="7">
        <v>115000</v>
      </c>
      <c r="AX50" s="7">
        <v>115000</v>
      </c>
      <c r="AY50" s="7">
        <v>115000</v>
      </c>
      <c r="AZ50" s="7">
        <v>115984.12</v>
      </c>
      <c r="BA50" s="7">
        <v>115984.12</v>
      </c>
      <c r="BB50" s="7">
        <v>115984.12</v>
      </c>
      <c r="BC50" s="7">
        <v>115984.12</v>
      </c>
      <c r="BD50" s="7">
        <v>115984.12</v>
      </c>
      <c r="BE50" s="7">
        <v>115984.12</v>
      </c>
      <c r="BF50" s="7">
        <v>115984.12</v>
      </c>
      <c r="BG50" s="7">
        <v>115984.12</v>
      </c>
      <c r="BH50" s="7">
        <v>115984.12</v>
      </c>
      <c r="BI50" s="7">
        <v>115984.12</v>
      </c>
      <c r="BJ50" s="7">
        <v>115984.12</v>
      </c>
      <c r="BK50" s="7">
        <v>115984.12</v>
      </c>
      <c r="BL50" s="7">
        <v>115984.12</v>
      </c>
      <c r="BM50" s="7">
        <v>115984.12</v>
      </c>
      <c r="BN50" s="7">
        <v>115984.12</v>
      </c>
      <c r="BO50" s="7">
        <v>115984.12</v>
      </c>
      <c r="BP50" s="32" t="s">
        <v>185</v>
      </c>
      <c r="BQ50" s="32" t="s">
        <v>185</v>
      </c>
      <c r="BR50" s="32" t="s">
        <v>185</v>
      </c>
      <c r="BS50" s="32" t="s">
        <v>185</v>
      </c>
      <c r="BT50" s="32" t="s">
        <v>185</v>
      </c>
      <c r="BU50" s="32" t="s">
        <v>185</v>
      </c>
      <c r="BV50" s="32" t="s">
        <v>185</v>
      </c>
      <c r="BW50" s="32" t="s">
        <v>185</v>
      </c>
      <c r="BX50" s="32" t="s">
        <v>185</v>
      </c>
      <c r="BY50" s="32" t="s">
        <v>185</v>
      </c>
      <c r="BZ50" s="32" t="s">
        <v>185</v>
      </c>
      <c r="CA50" s="32" t="s">
        <v>185</v>
      </c>
      <c r="CB50" s="32" t="s">
        <v>185</v>
      </c>
      <c r="CC50" s="32" t="s">
        <v>185</v>
      </c>
      <c r="CD50" s="7"/>
      <c r="CE50" s="7"/>
      <c r="CF50" s="7"/>
      <c r="CG50" s="7"/>
      <c r="CH50" s="7"/>
      <c r="CI50" s="7"/>
      <c r="CJ50" s="7"/>
      <c r="CK50" s="7"/>
      <c r="CL50" s="7"/>
      <c r="CM50" s="7"/>
      <c r="CN50" s="7"/>
      <c r="CO50" s="7"/>
      <c r="CP50" s="7"/>
      <c r="CQ50" s="7"/>
      <c r="CR50" s="7"/>
      <c r="CS50" s="7"/>
      <c r="CT50" s="7"/>
      <c r="CU50" s="7"/>
      <c r="CV50" s="7"/>
      <c r="CW50" s="7"/>
      <c r="CX50" s="7"/>
      <c r="CY50" s="7"/>
      <c r="CZ50" s="7"/>
      <c r="DA50" s="7"/>
      <c r="DB50" s="7"/>
      <c r="DC50" s="7"/>
      <c r="DD50" s="32"/>
      <c r="DE50" s="32"/>
      <c r="DF50" s="32"/>
      <c r="DG50" s="32"/>
      <c r="DH50" s="32"/>
      <c r="DI50" s="32"/>
      <c r="DJ50" s="32"/>
      <c r="DK50" s="32"/>
      <c r="DL50" s="32"/>
      <c r="DM50" s="32"/>
      <c r="DN50" s="32"/>
      <c r="DO50" s="32"/>
      <c r="DP50" s="32"/>
      <c r="DQ50" s="32"/>
      <c r="DR50" s="7"/>
      <c r="DS50" s="7"/>
      <c r="DT50" s="7"/>
      <c r="DU50" s="7"/>
      <c r="DV50" s="7"/>
      <c r="DW50" s="7"/>
      <c r="DX50" s="7"/>
      <c r="DY50" s="7"/>
      <c r="DZ50" s="7"/>
      <c r="EA50" s="7"/>
      <c r="EB50" s="7"/>
      <c r="EC50" s="7"/>
      <c r="ED50" s="7"/>
      <c r="EE50" s="7"/>
      <c r="EF50" s="7"/>
      <c r="EG50" s="7"/>
      <c r="EH50" s="7"/>
      <c r="EI50" s="7"/>
      <c r="EJ50" s="7"/>
      <c r="EK50" s="7"/>
      <c r="EL50" s="7"/>
      <c r="EM50" s="7"/>
      <c r="EN50" s="7"/>
      <c r="EO50" s="7"/>
      <c r="EP50" s="7"/>
      <c r="EQ50" s="7"/>
      <c r="ER50" s="32"/>
      <c r="ES50" s="32"/>
      <c r="ET50" s="32"/>
      <c r="EU50" s="32"/>
      <c r="EV50" s="32"/>
      <c r="EW50" s="32"/>
      <c r="EX50" s="32"/>
      <c r="EY50" s="32"/>
      <c r="EZ50" s="32"/>
      <c r="FA50" s="32"/>
      <c r="FB50" s="32"/>
      <c r="FC50" s="32"/>
      <c r="FD50" s="32"/>
      <c r="FE50" s="32"/>
      <c r="FF50" s="7"/>
      <c r="FG50" s="7"/>
      <c r="FH50" s="7"/>
      <c r="FI50" s="7"/>
      <c r="FJ50" s="7"/>
      <c r="FK50" s="7"/>
      <c r="FL50" s="7"/>
      <c r="FM50" s="7"/>
      <c r="FN50" s="7"/>
      <c r="FO50" s="7"/>
      <c r="FP50" s="7"/>
      <c r="FQ50" s="7"/>
      <c r="FR50" s="7"/>
      <c r="FS50" s="7"/>
      <c r="FT50" s="7"/>
      <c r="FU50" s="7"/>
      <c r="FV50" s="7"/>
      <c r="FW50" s="7"/>
      <c r="FX50" s="7"/>
      <c r="FY50" s="7"/>
      <c r="FZ50" s="7"/>
      <c r="GA50" s="7"/>
      <c r="GB50" s="7"/>
      <c r="GC50" s="7"/>
      <c r="GD50" s="7"/>
      <c r="GE50" s="7"/>
      <c r="GF50" s="32"/>
      <c r="GG50" s="32"/>
      <c r="GH50" s="32"/>
      <c r="GI50" s="32"/>
      <c r="GJ50" s="32"/>
      <c r="GK50" s="32"/>
      <c r="GL50" s="32"/>
      <c r="GM50" s="32"/>
      <c r="GN50" s="32"/>
      <c r="GO50" s="32"/>
      <c r="GP50" s="32"/>
      <c r="GQ50" s="32"/>
      <c r="GR50" s="32"/>
      <c r="GS50" s="32"/>
    </row>
    <row r="51" spans="1:201" x14ac:dyDescent="0.25">
      <c r="A51" s="3">
        <f t="shared" si="205"/>
        <v>20173</v>
      </c>
      <c r="B51" s="7">
        <v>9835945.8699999992</v>
      </c>
      <c r="C51" s="7">
        <v>14058684.449999999</v>
      </c>
      <c r="D51" s="7">
        <v>13847384.759999998</v>
      </c>
      <c r="E51" s="7">
        <v>13679672.619999997</v>
      </c>
      <c r="F51" s="7">
        <v>13603695.099999998</v>
      </c>
      <c r="G51" s="7">
        <v>13571231.359999998</v>
      </c>
      <c r="H51" s="7">
        <v>13554961.869999997</v>
      </c>
      <c r="I51" s="7">
        <v>13553374.669999998</v>
      </c>
      <c r="J51" s="7">
        <v>13553164.539999997</v>
      </c>
      <c r="K51" s="7">
        <v>13551841.069999997</v>
      </c>
      <c r="L51" s="7">
        <v>13553442.879999997</v>
      </c>
      <c r="M51" s="7">
        <v>13552501.989999996</v>
      </c>
      <c r="N51" s="7">
        <v>13552166.229999997</v>
      </c>
      <c r="O51" s="7">
        <v>13553722.409999996</v>
      </c>
      <c r="P51" s="7">
        <v>13554218.519999996</v>
      </c>
      <c r="Q51" s="7">
        <v>13556716.909999996</v>
      </c>
      <c r="R51" s="7">
        <v>13556767.569999997</v>
      </c>
      <c r="S51" s="7">
        <v>13556454.499999996</v>
      </c>
      <c r="T51" s="7">
        <v>13556735.759999996</v>
      </c>
      <c r="U51" s="7">
        <v>13557335.759999996</v>
      </c>
      <c r="V51" s="7">
        <v>13557335.759999996</v>
      </c>
      <c r="W51" s="7">
        <v>13557335.759999996</v>
      </c>
      <c r="X51" s="7">
        <v>13557928.949999996</v>
      </c>
      <c r="Y51" s="7">
        <v>13557928.949999996</v>
      </c>
      <c r="Z51" s="7">
        <v>13557928.949999996</v>
      </c>
      <c r="AA51" s="32" t="s">
        <v>185</v>
      </c>
      <c r="AB51" s="32" t="s">
        <v>185</v>
      </c>
      <c r="AC51" s="32" t="s">
        <v>185</v>
      </c>
      <c r="AD51" s="32" t="s">
        <v>185</v>
      </c>
      <c r="AE51" s="32" t="s">
        <v>185</v>
      </c>
      <c r="AF51" s="32" t="s">
        <v>185</v>
      </c>
      <c r="AG51" s="32" t="s">
        <v>185</v>
      </c>
      <c r="AH51" s="32" t="s">
        <v>185</v>
      </c>
      <c r="AI51" s="32" t="s">
        <v>185</v>
      </c>
      <c r="AJ51" s="32" t="s">
        <v>185</v>
      </c>
      <c r="AK51" s="32" t="s">
        <v>185</v>
      </c>
      <c r="AL51" s="32" t="s">
        <v>185</v>
      </c>
      <c r="AM51" s="32" t="s">
        <v>185</v>
      </c>
      <c r="AN51" s="32" t="s">
        <v>185</v>
      </c>
      <c r="AO51" s="32" t="s">
        <v>185</v>
      </c>
      <c r="AP51" s="7">
        <v>13200</v>
      </c>
      <c r="AQ51" s="7">
        <v>36700</v>
      </c>
      <c r="AR51" s="7">
        <v>56700</v>
      </c>
      <c r="AS51" s="7">
        <v>56700</v>
      </c>
      <c r="AT51" s="7">
        <v>56700</v>
      </c>
      <c r="AU51" s="7">
        <v>56700</v>
      </c>
      <c r="AV51" s="7">
        <v>56700</v>
      </c>
      <c r="AW51" s="7">
        <v>56700</v>
      </c>
      <c r="AX51" s="7">
        <v>56700</v>
      </c>
      <c r="AY51" s="7">
        <v>56700</v>
      </c>
      <c r="AZ51" s="7">
        <v>56700</v>
      </c>
      <c r="BA51" s="7">
        <v>56700</v>
      </c>
      <c r="BB51" s="7">
        <v>56700</v>
      </c>
      <c r="BC51" s="7">
        <v>56700</v>
      </c>
      <c r="BD51" s="7">
        <v>56700</v>
      </c>
      <c r="BE51" s="7">
        <v>56700</v>
      </c>
      <c r="BF51" s="7">
        <v>56700</v>
      </c>
      <c r="BG51" s="7">
        <v>56700</v>
      </c>
      <c r="BH51" s="7">
        <v>56700</v>
      </c>
      <c r="BI51" s="7">
        <v>56700</v>
      </c>
      <c r="BJ51" s="7">
        <v>56700</v>
      </c>
      <c r="BK51" s="7">
        <v>56700</v>
      </c>
      <c r="BL51" s="7">
        <v>56700</v>
      </c>
      <c r="BM51" s="7">
        <v>56700</v>
      </c>
      <c r="BN51" s="7">
        <v>56700</v>
      </c>
      <c r="BO51" s="32" t="s">
        <v>185</v>
      </c>
      <c r="BP51" s="32" t="s">
        <v>185</v>
      </c>
      <c r="BQ51" s="32" t="s">
        <v>185</v>
      </c>
      <c r="BR51" s="32" t="s">
        <v>185</v>
      </c>
      <c r="BS51" s="32" t="s">
        <v>185</v>
      </c>
      <c r="BT51" s="32" t="s">
        <v>185</v>
      </c>
      <c r="BU51" s="32" t="s">
        <v>185</v>
      </c>
      <c r="BV51" s="32" t="s">
        <v>185</v>
      </c>
      <c r="BW51" s="32" t="s">
        <v>185</v>
      </c>
      <c r="BX51" s="32" t="s">
        <v>185</v>
      </c>
      <c r="BY51" s="32" t="s">
        <v>185</v>
      </c>
      <c r="BZ51" s="32" t="s">
        <v>185</v>
      </c>
      <c r="CA51" s="32" t="s">
        <v>185</v>
      </c>
      <c r="CB51" s="32" t="s">
        <v>185</v>
      </c>
      <c r="CC51" s="32" t="s">
        <v>185</v>
      </c>
      <c r="CD51" s="7"/>
      <c r="CE51" s="7"/>
      <c r="CF51" s="7"/>
      <c r="CG51" s="7"/>
      <c r="CH51" s="7"/>
      <c r="CI51" s="7"/>
      <c r="CJ51" s="7"/>
      <c r="CK51" s="7"/>
      <c r="CL51" s="7"/>
      <c r="CM51" s="7"/>
      <c r="CN51" s="7"/>
      <c r="CO51" s="7"/>
      <c r="CP51" s="7"/>
      <c r="CQ51" s="7"/>
      <c r="CR51" s="7"/>
      <c r="CS51" s="7"/>
      <c r="CT51" s="7"/>
      <c r="CU51" s="7"/>
      <c r="CV51" s="7"/>
      <c r="CW51" s="7"/>
      <c r="CX51" s="7"/>
      <c r="CY51" s="7"/>
      <c r="CZ51" s="7"/>
      <c r="DA51" s="7"/>
      <c r="DB51" s="7"/>
      <c r="DC51" s="32"/>
      <c r="DD51" s="32"/>
      <c r="DE51" s="32"/>
      <c r="DF51" s="32"/>
      <c r="DG51" s="32"/>
      <c r="DH51" s="32"/>
      <c r="DI51" s="32"/>
      <c r="DJ51" s="32"/>
      <c r="DK51" s="32"/>
      <c r="DL51" s="32"/>
      <c r="DM51" s="32"/>
      <c r="DN51" s="32"/>
      <c r="DO51" s="32"/>
      <c r="DP51" s="32"/>
      <c r="DQ51" s="32"/>
      <c r="DR51" s="7"/>
      <c r="DS51" s="7"/>
      <c r="DT51" s="7"/>
      <c r="DU51" s="7"/>
      <c r="DV51" s="7"/>
      <c r="DW51" s="7"/>
      <c r="DX51" s="7"/>
      <c r="DY51" s="7"/>
      <c r="DZ51" s="7"/>
      <c r="EA51" s="7"/>
      <c r="EB51" s="7"/>
      <c r="EC51" s="7"/>
      <c r="ED51" s="7"/>
      <c r="EE51" s="7"/>
      <c r="EF51" s="7"/>
      <c r="EG51" s="7"/>
      <c r="EH51" s="7"/>
      <c r="EI51" s="7"/>
      <c r="EJ51" s="7"/>
      <c r="EK51" s="7"/>
      <c r="EL51" s="7"/>
      <c r="EM51" s="7"/>
      <c r="EN51" s="7"/>
      <c r="EO51" s="7"/>
      <c r="EP51" s="7"/>
      <c r="EQ51" s="32"/>
      <c r="ER51" s="32"/>
      <c r="ES51" s="32"/>
      <c r="ET51" s="32"/>
      <c r="EU51" s="32"/>
      <c r="EV51" s="32"/>
      <c r="EW51" s="32"/>
      <c r="EX51" s="32"/>
      <c r="EY51" s="32"/>
      <c r="EZ51" s="32"/>
      <c r="FA51" s="32"/>
      <c r="FB51" s="32"/>
      <c r="FC51" s="32"/>
      <c r="FD51" s="32"/>
      <c r="FE51" s="32"/>
      <c r="FF51" s="7"/>
      <c r="FG51" s="7"/>
      <c r="FH51" s="7"/>
      <c r="FI51" s="7"/>
      <c r="FJ51" s="7"/>
      <c r="FK51" s="7"/>
      <c r="FL51" s="7"/>
      <c r="FM51" s="7"/>
      <c r="FN51" s="7"/>
      <c r="FO51" s="7"/>
      <c r="FP51" s="7"/>
      <c r="FQ51" s="7"/>
      <c r="FR51" s="7"/>
      <c r="FS51" s="7"/>
      <c r="FT51" s="7"/>
      <c r="FU51" s="7"/>
      <c r="FV51" s="7"/>
      <c r="FW51" s="7"/>
      <c r="FX51" s="7"/>
      <c r="FY51" s="7"/>
      <c r="FZ51" s="7"/>
      <c r="GA51" s="7"/>
      <c r="GB51" s="7"/>
      <c r="GC51" s="7"/>
      <c r="GD51" s="7"/>
      <c r="GE51" s="32"/>
      <c r="GF51" s="32"/>
      <c r="GG51" s="32"/>
      <c r="GH51" s="32"/>
      <c r="GI51" s="32"/>
      <c r="GJ51" s="32"/>
      <c r="GK51" s="32"/>
      <c r="GL51" s="32"/>
      <c r="GM51" s="32"/>
      <c r="GN51" s="32"/>
      <c r="GO51" s="32"/>
      <c r="GP51" s="32"/>
      <c r="GQ51" s="32"/>
      <c r="GR51" s="32"/>
      <c r="GS51" s="32"/>
    </row>
    <row r="52" spans="1:201" x14ac:dyDescent="0.25">
      <c r="A52" s="3">
        <f t="shared" si="205"/>
        <v>20174</v>
      </c>
      <c r="B52" s="7">
        <v>9712380.7599999998</v>
      </c>
      <c r="C52" s="7">
        <v>14063863.52</v>
      </c>
      <c r="D52" s="7">
        <v>13840761.999999998</v>
      </c>
      <c r="E52" s="7">
        <v>13689812.309999999</v>
      </c>
      <c r="F52" s="7">
        <v>13617522.479999999</v>
      </c>
      <c r="G52" s="7">
        <v>13594422.379999999</v>
      </c>
      <c r="H52" s="7">
        <v>13594078.02</v>
      </c>
      <c r="I52" s="7">
        <v>13591525.939999999</v>
      </c>
      <c r="J52" s="7">
        <v>13592670.139999999</v>
      </c>
      <c r="K52" s="7">
        <v>13593069.1</v>
      </c>
      <c r="L52" s="7">
        <v>13590795.699999999</v>
      </c>
      <c r="M52" s="7">
        <v>13578200.459999999</v>
      </c>
      <c r="N52" s="7">
        <v>13577138.549999999</v>
      </c>
      <c r="O52" s="7">
        <v>13577483.529999999</v>
      </c>
      <c r="P52" s="7">
        <v>13576886.33</v>
      </c>
      <c r="Q52" s="7">
        <v>13576692.15</v>
      </c>
      <c r="R52" s="7">
        <v>13579003.15</v>
      </c>
      <c r="S52" s="7">
        <v>13579217.74</v>
      </c>
      <c r="T52" s="7">
        <v>13579439.060000001</v>
      </c>
      <c r="U52" s="7">
        <v>13579439.060000001</v>
      </c>
      <c r="V52" s="7">
        <v>13579714.060000001</v>
      </c>
      <c r="W52" s="7">
        <v>13579814.060000001</v>
      </c>
      <c r="X52" s="7">
        <v>13580025.83</v>
      </c>
      <c r="Y52" s="7">
        <v>13579950.83</v>
      </c>
      <c r="Z52" s="32" t="s">
        <v>185</v>
      </c>
      <c r="AA52" s="32" t="s">
        <v>185</v>
      </c>
      <c r="AB52" s="32" t="s">
        <v>185</v>
      </c>
      <c r="AC52" s="32" t="s">
        <v>185</v>
      </c>
      <c r="AD52" s="32" t="s">
        <v>185</v>
      </c>
      <c r="AE52" s="32" t="s">
        <v>185</v>
      </c>
      <c r="AF52" s="32" t="s">
        <v>185</v>
      </c>
      <c r="AG52" s="32" t="s">
        <v>185</v>
      </c>
      <c r="AH52" s="32" t="s">
        <v>185</v>
      </c>
      <c r="AI52" s="32" t="s">
        <v>185</v>
      </c>
      <c r="AJ52" s="32" t="s">
        <v>185</v>
      </c>
      <c r="AK52" s="32" t="s">
        <v>185</v>
      </c>
      <c r="AL52" s="32" t="s">
        <v>185</v>
      </c>
      <c r="AM52" s="32" t="s">
        <v>185</v>
      </c>
      <c r="AN52" s="32" t="s">
        <v>185</v>
      </c>
      <c r="AO52" s="32" t="s">
        <v>185</v>
      </c>
      <c r="AP52" s="7">
        <v>35500</v>
      </c>
      <c r="AQ52" s="7">
        <v>92500</v>
      </c>
      <c r="AR52" s="7">
        <v>108000</v>
      </c>
      <c r="AS52" s="7">
        <v>131250</v>
      </c>
      <c r="AT52" s="7">
        <v>135750</v>
      </c>
      <c r="AU52" s="7">
        <v>135750</v>
      </c>
      <c r="AV52" s="7">
        <v>135750</v>
      </c>
      <c r="AW52" s="7">
        <v>135758</v>
      </c>
      <c r="AX52" s="7">
        <v>135758</v>
      </c>
      <c r="AY52" s="7">
        <v>135758</v>
      </c>
      <c r="AZ52" s="7">
        <v>135758</v>
      </c>
      <c r="BA52" s="7">
        <v>135758</v>
      </c>
      <c r="BB52" s="7">
        <v>135758</v>
      </c>
      <c r="BC52" s="7">
        <v>135758</v>
      </c>
      <c r="BD52" s="7">
        <v>135758</v>
      </c>
      <c r="BE52" s="7">
        <v>135758</v>
      </c>
      <c r="BF52" s="7">
        <v>135758</v>
      </c>
      <c r="BG52" s="7">
        <v>135758</v>
      </c>
      <c r="BH52" s="7">
        <v>135758</v>
      </c>
      <c r="BI52" s="7">
        <v>135758</v>
      </c>
      <c r="BJ52" s="7">
        <v>135758</v>
      </c>
      <c r="BK52" s="7">
        <v>135758</v>
      </c>
      <c r="BL52" s="7">
        <v>135758</v>
      </c>
      <c r="BM52" s="7">
        <v>135758</v>
      </c>
      <c r="BN52" s="32" t="s">
        <v>185</v>
      </c>
      <c r="BO52" s="32" t="s">
        <v>185</v>
      </c>
      <c r="BP52" s="32" t="s">
        <v>185</v>
      </c>
      <c r="BQ52" s="32" t="s">
        <v>185</v>
      </c>
      <c r="BR52" s="32" t="s">
        <v>185</v>
      </c>
      <c r="BS52" s="32" t="s">
        <v>185</v>
      </c>
      <c r="BT52" s="32" t="s">
        <v>185</v>
      </c>
      <c r="BU52" s="32" t="s">
        <v>185</v>
      </c>
      <c r="BV52" s="32" t="s">
        <v>185</v>
      </c>
      <c r="BW52" s="32" t="s">
        <v>185</v>
      </c>
      <c r="BX52" s="32" t="s">
        <v>185</v>
      </c>
      <c r="BY52" s="32" t="s">
        <v>185</v>
      </c>
      <c r="BZ52" s="32" t="s">
        <v>185</v>
      </c>
      <c r="CA52" s="32" t="s">
        <v>185</v>
      </c>
      <c r="CB52" s="32" t="s">
        <v>185</v>
      </c>
      <c r="CC52" s="32" t="s">
        <v>185</v>
      </c>
      <c r="CD52" s="7"/>
      <c r="CE52" s="7"/>
      <c r="CF52" s="7"/>
      <c r="CG52" s="7"/>
      <c r="CH52" s="7"/>
      <c r="CI52" s="7"/>
      <c r="CJ52" s="7"/>
      <c r="CK52" s="7"/>
      <c r="CL52" s="7"/>
      <c r="CM52" s="7"/>
      <c r="CN52" s="7"/>
      <c r="CO52" s="7"/>
      <c r="CP52" s="7"/>
      <c r="CQ52" s="7"/>
      <c r="CR52" s="7"/>
      <c r="CS52" s="7"/>
      <c r="CT52" s="7"/>
      <c r="CU52" s="7"/>
      <c r="CV52" s="7"/>
      <c r="CW52" s="7"/>
      <c r="CX52" s="7"/>
      <c r="CY52" s="7"/>
      <c r="CZ52" s="7"/>
      <c r="DA52" s="7"/>
      <c r="DB52" s="32"/>
      <c r="DC52" s="32"/>
      <c r="DD52" s="32"/>
      <c r="DE52" s="32"/>
      <c r="DF52" s="32"/>
      <c r="DG52" s="32"/>
      <c r="DH52" s="32"/>
      <c r="DI52" s="32"/>
      <c r="DJ52" s="32"/>
      <c r="DK52" s="32"/>
      <c r="DL52" s="32"/>
      <c r="DM52" s="32"/>
      <c r="DN52" s="32"/>
      <c r="DO52" s="32"/>
      <c r="DP52" s="32"/>
      <c r="DQ52" s="32"/>
      <c r="DR52" s="7"/>
      <c r="DS52" s="7"/>
      <c r="DT52" s="7"/>
      <c r="DU52" s="7"/>
      <c r="DV52" s="7"/>
      <c r="DW52" s="7"/>
      <c r="DX52" s="7"/>
      <c r="DY52" s="7"/>
      <c r="DZ52" s="7"/>
      <c r="EA52" s="7"/>
      <c r="EB52" s="7"/>
      <c r="EC52" s="7"/>
      <c r="ED52" s="7"/>
      <c r="EE52" s="7"/>
      <c r="EF52" s="7"/>
      <c r="EG52" s="7"/>
      <c r="EH52" s="7"/>
      <c r="EI52" s="7"/>
      <c r="EJ52" s="7"/>
      <c r="EK52" s="7"/>
      <c r="EL52" s="7"/>
      <c r="EM52" s="7"/>
      <c r="EN52" s="7"/>
      <c r="EO52" s="7"/>
      <c r="EP52" s="32"/>
      <c r="EQ52" s="32"/>
      <c r="ER52" s="32"/>
      <c r="ES52" s="32"/>
      <c r="ET52" s="32"/>
      <c r="EU52" s="32"/>
      <c r="EV52" s="32"/>
      <c r="EW52" s="32"/>
      <c r="EX52" s="32"/>
      <c r="EY52" s="32"/>
      <c r="EZ52" s="32"/>
      <c r="FA52" s="32"/>
      <c r="FB52" s="32"/>
      <c r="FC52" s="32"/>
      <c r="FD52" s="32"/>
      <c r="FE52" s="32"/>
      <c r="FF52" s="7"/>
      <c r="FG52" s="7"/>
      <c r="FH52" s="7"/>
      <c r="FI52" s="7"/>
      <c r="FJ52" s="7"/>
      <c r="FK52" s="7"/>
      <c r="FL52" s="7"/>
      <c r="FM52" s="7"/>
      <c r="FN52" s="7"/>
      <c r="FO52" s="7"/>
      <c r="FP52" s="7"/>
      <c r="FQ52" s="7"/>
      <c r="FR52" s="7"/>
      <c r="FS52" s="7"/>
      <c r="FT52" s="7"/>
      <c r="FU52" s="7"/>
      <c r="FV52" s="7"/>
      <c r="FW52" s="7"/>
      <c r="FX52" s="7"/>
      <c r="FY52" s="7"/>
      <c r="FZ52" s="7"/>
      <c r="GA52" s="7"/>
      <c r="GB52" s="7"/>
      <c r="GC52" s="7"/>
      <c r="GD52" s="32"/>
      <c r="GE52" s="32"/>
      <c r="GF52" s="32"/>
      <c r="GG52" s="32"/>
      <c r="GH52" s="32"/>
      <c r="GI52" s="32"/>
      <c r="GJ52" s="32"/>
      <c r="GK52" s="32"/>
      <c r="GL52" s="32"/>
      <c r="GM52" s="32"/>
      <c r="GN52" s="32"/>
      <c r="GO52" s="32"/>
      <c r="GP52" s="32"/>
      <c r="GQ52" s="32"/>
      <c r="GR52" s="32"/>
      <c r="GS52" s="32"/>
    </row>
    <row r="53" spans="1:201" x14ac:dyDescent="0.25">
      <c r="A53" s="3">
        <f t="shared" si="205"/>
        <v>20181</v>
      </c>
      <c r="B53" s="7">
        <v>9081533.7899999991</v>
      </c>
      <c r="C53" s="7">
        <v>12752546.309999999</v>
      </c>
      <c r="D53" s="7">
        <v>12611175.029999999</v>
      </c>
      <c r="E53" s="7">
        <v>12476868.91</v>
      </c>
      <c r="F53" s="7">
        <v>12428973.390000001</v>
      </c>
      <c r="G53" s="7">
        <v>12413586.030000001</v>
      </c>
      <c r="H53" s="7">
        <v>12414767.000000002</v>
      </c>
      <c r="I53" s="7">
        <v>12414287.190000001</v>
      </c>
      <c r="J53" s="7">
        <v>12417678.590000002</v>
      </c>
      <c r="K53" s="7">
        <v>12416780.590000002</v>
      </c>
      <c r="L53" s="7">
        <v>12421383.340000002</v>
      </c>
      <c r="M53" s="7">
        <v>12420440.980000002</v>
      </c>
      <c r="N53" s="7">
        <v>12422780.520000001</v>
      </c>
      <c r="O53" s="7">
        <v>12423846.700000001</v>
      </c>
      <c r="P53" s="7">
        <v>12425303.680000002</v>
      </c>
      <c r="Q53" s="7">
        <v>12425878.680000002</v>
      </c>
      <c r="R53" s="7">
        <v>12426539.270000001</v>
      </c>
      <c r="S53" s="7">
        <v>12427319.270000001</v>
      </c>
      <c r="T53" s="7">
        <v>12427359.270000001</v>
      </c>
      <c r="U53" s="7">
        <v>12427359.270000001</v>
      </c>
      <c r="V53" s="7">
        <v>12427959.270000001</v>
      </c>
      <c r="W53" s="7">
        <v>12428159.270000001</v>
      </c>
      <c r="X53" s="7">
        <v>12428159.270000001</v>
      </c>
      <c r="Y53" s="32" t="s">
        <v>185</v>
      </c>
      <c r="Z53" s="32" t="s">
        <v>185</v>
      </c>
      <c r="AA53" s="32" t="s">
        <v>185</v>
      </c>
      <c r="AB53" s="32" t="s">
        <v>185</v>
      </c>
      <c r="AC53" s="32" t="s">
        <v>185</v>
      </c>
      <c r="AD53" s="32" t="s">
        <v>185</v>
      </c>
      <c r="AE53" s="32" t="s">
        <v>185</v>
      </c>
      <c r="AF53" s="32" t="s">
        <v>185</v>
      </c>
      <c r="AG53" s="32" t="s">
        <v>185</v>
      </c>
      <c r="AH53" s="32" t="s">
        <v>185</v>
      </c>
      <c r="AI53" s="32" t="s">
        <v>185</v>
      </c>
      <c r="AJ53" s="32" t="s">
        <v>185</v>
      </c>
      <c r="AK53" s="32" t="s">
        <v>185</v>
      </c>
      <c r="AL53" s="32" t="s">
        <v>185</v>
      </c>
      <c r="AM53" s="32" t="s">
        <v>185</v>
      </c>
      <c r="AN53" s="32" t="s">
        <v>185</v>
      </c>
      <c r="AO53" s="32" t="s">
        <v>185</v>
      </c>
      <c r="AP53" s="7">
        <v>40000</v>
      </c>
      <c r="AQ53" s="7">
        <v>61250</v>
      </c>
      <c r="AR53" s="7">
        <v>77202</v>
      </c>
      <c r="AS53" s="7">
        <v>78702</v>
      </c>
      <c r="AT53" s="7">
        <v>96652</v>
      </c>
      <c r="AU53" s="7">
        <v>101250</v>
      </c>
      <c r="AV53" s="7">
        <v>101250</v>
      </c>
      <c r="AW53" s="7">
        <v>101250</v>
      </c>
      <c r="AX53" s="7">
        <v>101250</v>
      </c>
      <c r="AY53" s="7">
        <v>101250</v>
      </c>
      <c r="AZ53" s="7">
        <v>101250</v>
      </c>
      <c r="BA53" s="7">
        <v>101250</v>
      </c>
      <c r="BB53" s="7">
        <v>101250</v>
      </c>
      <c r="BC53" s="7">
        <v>101250</v>
      </c>
      <c r="BD53" s="7">
        <v>101250</v>
      </c>
      <c r="BE53" s="7">
        <v>101250</v>
      </c>
      <c r="BF53" s="7">
        <v>101250</v>
      </c>
      <c r="BG53" s="7">
        <v>101250</v>
      </c>
      <c r="BH53" s="7">
        <v>101250</v>
      </c>
      <c r="BI53" s="7">
        <v>101250</v>
      </c>
      <c r="BJ53" s="7">
        <v>101250</v>
      </c>
      <c r="BK53" s="7">
        <v>101250</v>
      </c>
      <c r="BL53" s="7">
        <v>101250</v>
      </c>
      <c r="BM53" s="32" t="s">
        <v>185</v>
      </c>
      <c r="BN53" s="32" t="s">
        <v>185</v>
      </c>
      <c r="BO53" s="32" t="s">
        <v>185</v>
      </c>
      <c r="BP53" s="32" t="s">
        <v>185</v>
      </c>
      <c r="BQ53" s="32" t="s">
        <v>185</v>
      </c>
      <c r="BR53" s="32" t="s">
        <v>185</v>
      </c>
      <c r="BS53" s="32" t="s">
        <v>185</v>
      </c>
      <c r="BT53" s="32" t="s">
        <v>185</v>
      </c>
      <c r="BU53" s="32" t="s">
        <v>185</v>
      </c>
      <c r="BV53" s="32" t="s">
        <v>185</v>
      </c>
      <c r="BW53" s="32" t="s">
        <v>185</v>
      </c>
      <c r="BX53" s="32" t="s">
        <v>185</v>
      </c>
      <c r="BY53" s="32" t="s">
        <v>185</v>
      </c>
      <c r="BZ53" s="32" t="s">
        <v>185</v>
      </c>
      <c r="CA53" s="32" t="s">
        <v>185</v>
      </c>
      <c r="CB53" s="32" t="s">
        <v>185</v>
      </c>
      <c r="CC53" s="32" t="s">
        <v>185</v>
      </c>
      <c r="CD53" s="7"/>
      <c r="CE53" s="7"/>
      <c r="CF53" s="7"/>
      <c r="CG53" s="7"/>
      <c r="CH53" s="7"/>
      <c r="CI53" s="7"/>
      <c r="CJ53" s="7"/>
      <c r="CK53" s="7"/>
      <c r="CL53" s="7"/>
      <c r="CM53" s="7"/>
      <c r="CN53" s="7"/>
      <c r="CO53" s="7"/>
      <c r="CP53" s="7"/>
      <c r="CQ53" s="7"/>
      <c r="CR53" s="7"/>
      <c r="CS53" s="7"/>
      <c r="CT53" s="7"/>
      <c r="CU53" s="7"/>
      <c r="CV53" s="7"/>
      <c r="CW53" s="7"/>
      <c r="CX53" s="7"/>
      <c r="CY53" s="7"/>
      <c r="CZ53" s="7"/>
      <c r="DA53" s="32"/>
      <c r="DB53" s="32"/>
      <c r="DC53" s="32"/>
      <c r="DD53" s="32"/>
      <c r="DE53" s="32"/>
      <c r="DF53" s="32"/>
      <c r="DG53" s="32"/>
      <c r="DH53" s="32"/>
      <c r="DI53" s="32"/>
      <c r="DJ53" s="32"/>
      <c r="DK53" s="32"/>
      <c r="DL53" s="32"/>
      <c r="DM53" s="32"/>
      <c r="DN53" s="32"/>
      <c r="DO53" s="32"/>
      <c r="DP53" s="32"/>
      <c r="DQ53" s="32"/>
      <c r="DR53" s="7"/>
      <c r="DS53" s="7"/>
      <c r="DT53" s="7"/>
      <c r="DU53" s="7"/>
      <c r="DV53" s="7"/>
      <c r="DW53" s="7"/>
      <c r="DX53" s="7"/>
      <c r="DY53" s="7"/>
      <c r="DZ53" s="7"/>
      <c r="EA53" s="7"/>
      <c r="EB53" s="7"/>
      <c r="EC53" s="7"/>
      <c r="ED53" s="7"/>
      <c r="EE53" s="7"/>
      <c r="EF53" s="7"/>
      <c r="EG53" s="7"/>
      <c r="EH53" s="7"/>
      <c r="EI53" s="7"/>
      <c r="EJ53" s="7"/>
      <c r="EK53" s="7"/>
      <c r="EL53" s="7"/>
      <c r="EM53" s="7"/>
      <c r="EN53" s="7"/>
      <c r="EO53" s="32"/>
      <c r="EP53" s="32"/>
      <c r="EQ53" s="32"/>
      <c r="ER53" s="32"/>
      <c r="ES53" s="32"/>
      <c r="ET53" s="32"/>
      <c r="EU53" s="32"/>
      <c r="EV53" s="32"/>
      <c r="EW53" s="32"/>
      <c r="EX53" s="32"/>
      <c r="EY53" s="32"/>
      <c r="EZ53" s="32"/>
      <c r="FA53" s="32"/>
      <c r="FB53" s="32"/>
      <c r="FC53" s="32"/>
      <c r="FD53" s="32"/>
      <c r="FE53" s="32"/>
      <c r="FF53" s="7"/>
      <c r="FG53" s="7"/>
      <c r="FH53" s="7"/>
      <c r="FI53" s="7"/>
      <c r="FJ53" s="7"/>
      <c r="FK53" s="7"/>
      <c r="FL53" s="7"/>
      <c r="FM53" s="7"/>
      <c r="FN53" s="7"/>
      <c r="FO53" s="7"/>
      <c r="FP53" s="7"/>
      <c r="FQ53" s="7"/>
      <c r="FR53" s="7"/>
      <c r="FS53" s="7"/>
      <c r="FT53" s="7"/>
      <c r="FU53" s="7"/>
      <c r="FV53" s="7"/>
      <c r="FW53" s="7"/>
      <c r="FX53" s="7"/>
      <c r="FY53" s="7"/>
      <c r="FZ53" s="7"/>
      <c r="GA53" s="7"/>
      <c r="GB53" s="7"/>
      <c r="GC53" s="32"/>
      <c r="GD53" s="32"/>
      <c r="GE53" s="32"/>
      <c r="GF53" s="32"/>
      <c r="GG53" s="32"/>
      <c r="GH53" s="32"/>
      <c r="GI53" s="32"/>
      <c r="GJ53" s="32"/>
      <c r="GK53" s="32"/>
      <c r="GL53" s="32"/>
      <c r="GM53" s="32"/>
      <c r="GN53" s="32"/>
      <c r="GO53" s="32"/>
      <c r="GP53" s="32"/>
      <c r="GQ53" s="32"/>
      <c r="GR53" s="32"/>
      <c r="GS53" s="32"/>
    </row>
    <row r="54" spans="1:201" x14ac:dyDescent="0.25">
      <c r="A54" s="3">
        <f t="shared" si="205"/>
        <v>20182</v>
      </c>
      <c r="B54" s="7">
        <v>8917800.6099999994</v>
      </c>
      <c r="C54" s="7">
        <v>12593182.74</v>
      </c>
      <c r="D54" s="7">
        <v>12398098.83</v>
      </c>
      <c r="E54" s="7">
        <v>12299769.279999999</v>
      </c>
      <c r="F54" s="7">
        <v>12261046.02</v>
      </c>
      <c r="G54" s="7">
        <v>12244236.98</v>
      </c>
      <c r="H54" s="7">
        <v>12237796.890000001</v>
      </c>
      <c r="I54" s="7">
        <v>12234169.050000001</v>
      </c>
      <c r="J54" s="7">
        <v>12225155.440000001</v>
      </c>
      <c r="K54" s="7">
        <v>12235140.520000001</v>
      </c>
      <c r="L54" s="7">
        <v>12234564.440000001</v>
      </c>
      <c r="M54" s="7">
        <v>12235890</v>
      </c>
      <c r="N54" s="7">
        <v>12239750.83</v>
      </c>
      <c r="O54" s="7">
        <v>12240394.08</v>
      </c>
      <c r="P54" s="7">
        <v>12239979.279999999</v>
      </c>
      <c r="Q54" s="7">
        <v>12240130.779999999</v>
      </c>
      <c r="R54" s="7">
        <v>12242018.539999999</v>
      </c>
      <c r="S54" s="7">
        <v>12244015.02</v>
      </c>
      <c r="T54" s="7">
        <v>12244015.01</v>
      </c>
      <c r="U54" s="7">
        <v>12243915.01</v>
      </c>
      <c r="V54" s="7">
        <v>12243915.01</v>
      </c>
      <c r="W54" s="7">
        <v>12243915.01</v>
      </c>
      <c r="X54" s="32" t="s">
        <v>185</v>
      </c>
      <c r="Y54" s="32" t="s">
        <v>185</v>
      </c>
      <c r="Z54" s="32" t="s">
        <v>185</v>
      </c>
      <c r="AA54" s="32" t="s">
        <v>185</v>
      </c>
      <c r="AB54" s="32" t="s">
        <v>185</v>
      </c>
      <c r="AC54" s="32" t="s">
        <v>185</v>
      </c>
      <c r="AD54" s="32" t="s">
        <v>185</v>
      </c>
      <c r="AE54" s="32" t="s">
        <v>185</v>
      </c>
      <c r="AF54" s="32" t="s">
        <v>185</v>
      </c>
      <c r="AG54" s="32" t="s">
        <v>185</v>
      </c>
      <c r="AH54" s="32" t="s">
        <v>185</v>
      </c>
      <c r="AI54" s="32" t="s">
        <v>185</v>
      </c>
      <c r="AJ54" s="32" t="s">
        <v>185</v>
      </c>
      <c r="AK54" s="32" t="s">
        <v>185</v>
      </c>
      <c r="AL54" s="32" t="s">
        <v>185</v>
      </c>
      <c r="AM54" s="32" t="s">
        <v>185</v>
      </c>
      <c r="AN54" s="32" t="s">
        <v>185</v>
      </c>
      <c r="AO54" s="32" t="s">
        <v>185</v>
      </c>
      <c r="AP54" s="7">
        <v>20000</v>
      </c>
      <c r="AQ54" s="7">
        <v>40000</v>
      </c>
      <c r="AR54" s="7">
        <v>77000</v>
      </c>
      <c r="AS54" s="7">
        <v>117000</v>
      </c>
      <c r="AT54" s="7">
        <v>117000</v>
      </c>
      <c r="AU54" s="7">
        <v>137000</v>
      </c>
      <c r="AV54" s="7">
        <v>137000</v>
      </c>
      <c r="AW54" s="7">
        <v>137000</v>
      </c>
      <c r="AX54" s="7">
        <v>137000</v>
      </c>
      <c r="AY54" s="7">
        <v>152000</v>
      </c>
      <c r="AZ54" s="7">
        <v>152000</v>
      </c>
      <c r="BA54" s="7">
        <v>158750</v>
      </c>
      <c r="BB54" s="7">
        <v>158750</v>
      </c>
      <c r="BC54" s="7">
        <v>158750</v>
      </c>
      <c r="BD54" s="7">
        <v>158750</v>
      </c>
      <c r="BE54" s="7">
        <v>158750</v>
      </c>
      <c r="BF54" s="7">
        <v>158750</v>
      </c>
      <c r="BG54" s="7">
        <v>158750</v>
      </c>
      <c r="BH54" s="7">
        <v>158750</v>
      </c>
      <c r="BI54" s="7">
        <v>158750</v>
      </c>
      <c r="BJ54" s="7">
        <v>158750</v>
      </c>
      <c r="BK54" s="7">
        <v>158750</v>
      </c>
      <c r="BL54" s="32" t="s">
        <v>185</v>
      </c>
      <c r="BM54" s="32" t="s">
        <v>185</v>
      </c>
      <c r="BN54" s="32" t="s">
        <v>185</v>
      </c>
      <c r="BO54" s="32" t="s">
        <v>185</v>
      </c>
      <c r="BP54" s="32" t="s">
        <v>185</v>
      </c>
      <c r="BQ54" s="32" t="s">
        <v>185</v>
      </c>
      <c r="BR54" s="32" t="s">
        <v>185</v>
      </c>
      <c r="BS54" s="32" t="s">
        <v>185</v>
      </c>
      <c r="BT54" s="32" t="s">
        <v>185</v>
      </c>
      <c r="BU54" s="32" t="s">
        <v>185</v>
      </c>
      <c r="BV54" s="32" t="s">
        <v>185</v>
      </c>
      <c r="BW54" s="32" t="s">
        <v>185</v>
      </c>
      <c r="BX54" s="32" t="s">
        <v>185</v>
      </c>
      <c r="BY54" s="32" t="s">
        <v>185</v>
      </c>
      <c r="BZ54" s="32" t="s">
        <v>185</v>
      </c>
      <c r="CA54" s="32" t="s">
        <v>185</v>
      </c>
      <c r="CB54" s="32" t="s">
        <v>185</v>
      </c>
      <c r="CC54" s="32" t="s">
        <v>185</v>
      </c>
      <c r="CD54" s="7"/>
      <c r="CE54" s="7"/>
      <c r="CF54" s="7"/>
      <c r="CG54" s="7"/>
      <c r="CH54" s="7"/>
      <c r="CI54" s="7"/>
      <c r="CJ54" s="7"/>
      <c r="CK54" s="7"/>
      <c r="CL54" s="7"/>
      <c r="CM54" s="7"/>
      <c r="CN54" s="7"/>
      <c r="CO54" s="7"/>
      <c r="CP54" s="7"/>
      <c r="CQ54" s="7"/>
      <c r="CR54" s="7"/>
      <c r="CS54" s="7"/>
      <c r="CT54" s="7"/>
      <c r="CU54" s="7"/>
      <c r="CV54" s="7"/>
      <c r="CW54" s="7"/>
      <c r="CX54" s="7"/>
      <c r="CY54" s="7"/>
      <c r="CZ54" s="32"/>
      <c r="DA54" s="32"/>
      <c r="DB54" s="32"/>
      <c r="DC54" s="32"/>
      <c r="DD54" s="32"/>
      <c r="DE54" s="32"/>
      <c r="DF54" s="32"/>
      <c r="DG54" s="32"/>
      <c r="DH54" s="32"/>
      <c r="DI54" s="32"/>
      <c r="DJ54" s="32"/>
      <c r="DK54" s="32"/>
      <c r="DL54" s="32"/>
      <c r="DM54" s="32"/>
      <c r="DN54" s="32"/>
      <c r="DO54" s="32"/>
      <c r="DP54" s="32"/>
      <c r="DQ54" s="32"/>
      <c r="DR54" s="7"/>
      <c r="DS54" s="7"/>
      <c r="DT54" s="7"/>
      <c r="DU54" s="7"/>
      <c r="DV54" s="7"/>
      <c r="DW54" s="7"/>
      <c r="DX54" s="7"/>
      <c r="DY54" s="7"/>
      <c r="DZ54" s="7"/>
      <c r="EA54" s="7"/>
      <c r="EB54" s="7"/>
      <c r="EC54" s="7"/>
      <c r="ED54" s="7"/>
      <c r="EE54" s="7"/>
      <c r="EF54" s="7"/>
      <c r="EG54" s="7"/>
      <c r="EH54" s="7"/>
      <c r="EI54" s="7"/>
      <c r="EJ54" s="7"/>
      <c r="EK54" s="7"/>
      <c r="EL54" s="7"/>
      <c r="EM54" s="7"/>
      <c r="EN54" s="32"/>
      <c r="EO54" s="32"/>
      <c r="EP54" s="32"/>
      <c r="EQ54" s="32"/>
      <c r="ER54" s="32"/>
      <c r="ES54" s="32"/>
      <c r="ET54" s="32"/>
      <c r="EU54" s="32"/>
      <c r="EV54" s="32"/>
      <c r="EW54" s="32"/>
      <c r="EX54" s="32"/>
      <c r="EY54" s="32"/>
      <c r="EZ54" s="32"/>
      <c r="FA54" s="32"/>
      <c r="FB54" s="32"/>
      <c r="FC54" s="32"/>
      <c r="FD54" s="32"/>
      <c r="FE54" s="32"/>
      <c r="FF54" s="7"/>
      <c r="FG54" s="7"/>
      <c r="FH54" s="7"/>
      <c r="FI54" s="7"/>
      <c r="FJ54" s="7"/>
      <c r="FK54" s="7"/>
      <c r="FL54" s="7"/>
      <c r="FM54" s="7"/>
      <c r="FN54" s="7"/>
      <c r="FO54" s="7"/>
      <c r="FP54" s="7"/>
      <c r="FQ54" s="7"/>
      <c r="FR54" s="7"/>
      <c r="FS54" s="7"/>
      <c r="FT54" s="7"/>
      <c r="FU54" s="7"/>
      <c r="FV54" s="7"/>
      <c r="FW54" s="7"/>
      <c r="FX54" s="7"/>
      <c r="FY54" s="7"/>
      <c r="FZ54" s="7"/>
      <c r="GA54" s="7"/>
      <c r="GB54" s="32"/>
      <c r="GC54" s="32"/>
      <c r="GD54" s="32"/>
      <c r="GE54" s="32"/>
      <c r="GF54" s="32"/>
      <c r="GG54" s="32"/>
      <c r="GH54" s="32"/>
      <c r="GI54" s="32"/>
      <c r="GJ54" s="32"/>
      <c r="GK54" s="32"/>
      <c r="GL54" s="32"/>
      <c r="GM54" s="32"/>
      <c r="GN54" s="32"/>
      <c r="GO54" s="32"/>
      <c r="GP54" s="32"/>
      <c r="GQ54" s="32"/>
      <c r="GR54" s="32"/>
      <c r="GS54" s="32"/>
    </row>
    <row r="55" spans="1:201" x14ac:dyDescent="0.25">
      <c r="A55" s="3">
        <f t="shared" si="205"/>
        <v>20183</v>
      </c>
      <c r="B55" s="7">
        <v>9078755.9600000009</v>
      </c>
      <c r="C55" s="7">
        <v>13191728.109999999</v>
      </c>
      <c r="D55" s="7">
        <v>13098044.59</v>
      </c>
      <c r="E55" s="7">
        <v>12965575.039999999</v>
      </c>
      <c r="F55" s="7">
        <v>12926948.129999999</v>
      </c>
      <c r="G55" s="7">
        <v>12916685.289999999</v>
      </c>
      <c r="H55" s="7">
        <v>12911243.239999998</v>
      </c>
      <c r="I55" s="7">
        <v>12912669.939999998</v>
      </c>
      <c r="J55" s="7">
        <v>12916927.489999998</v>
      </c>
      <c r="K55" s="7">
        <v>12915916.759999998</v>
      </c>
      <c r="L55" s="7">
        <v>12917653.199999997</v>
      </c>
      <c r="M55" s="7">
        <v>12918082.709999997</v>
      </c>
      <c r="N55" s="7">
        <v>12918795.579999996</v>
      </c>
      <c r="O55" s="7">
        <v>12922214.459999997</v>
      </c>
      <c r="P55" s="7">
        <v>12921304.139999997</v>
      </c>
      <c r="Q55" s="7">
        <v>12922397.499999996</v>
      </c>
      <c r="R55" s="7">
        <v>12922055.809999997</v>
      </c>
      <c r="S55" s="7">
        <v>12922163.699999997</v>
      </c>
      <c r="T55" s="7">
        <v>12922102.889999997</v>
      </c>
      <c r="U55" s="7">
        <v>12922091.589999996</v>
      </c>
      <c r="V55" s="7">
        <v>12922012.219999997</v>
      </c>
      <c r="W55" s="32" t="s">
        <v>185</v>
      </c>
      <c r="X55" s="32" t="s">
        <v>185</v>
      </c>
      <c r="Y55" s="32" t="s">
        <v>185</v>
      </c>
      <c r="Z55" s="32" t="s">
        <v>185</v>
      </c>
      <c r="AA55" s="32" t="s">
        <v>185</v>
      </c>
      <c r="AB55" s="32" t="s">
        <v>185</v>
      </c>
      <c r="AC55" s="32" t="s">
        <v>185</v>
      </c>
      <c r="AD55" s="32" t="s">
        <v>185</v>
      </c>
      <c r="AE55" s="32" t="s">
        <v>185</v>
      </c>
      <c r="AF55" s="32" t="s">
        <v>185</v>
      </c>
      <c r="AG55" s="32" t="s">
        <v>185</v>
      </c>
      <c r="AH55" s="32" t="s">
        <v>185</v>
      </c>
      <c r="AI55" s="32" t="s">
        <v>185</v>
      </c>
      <c r="AJ55" s="32" t="s">
        <v>185</v>
      </c>
      <c r="AK55" s="32" t="s">
        <v>185</v>
      </c>
      <c r="AL55" s="32" t="s">
        <v>185</v>
      </c>
      <c r="AM55" s="32" t="s">
        <v>185</v>
      </c>
      <c r="AN55" s="32" t="s">
        <v>185</v>
      </c>
      <c r="AO55" s="32" t="s">
        <v>185</v>
      </c>
      <c r="AP55" s="7">
        <v>40821.42</v>
      </c>
      <c r="AQ55" s="7">
        <v>96321.42</v>
      </c>
      <c r="AR55" s="7">
        <v>102821.42</v>
      </c>
      <c r="AS55" s="7">
        <v>132803.41999999998</v>
      </c>
      <c r="AT55" s="7">
        <v>140645.41999999998</v>
      </c>
      <c r="AU55" s="7">
        <v>143895.41999999998</v>
      </c>
      <c r="AV55" s="7">
        <v>143895.41999999998</v>
      </c>
      <c r="AW55" s="7">
        <v>143895.41999999998</v>
      </c>
      <c r="AX55" s="7">
        <v>143895.41999999998</v>
      </c>
      <c r="AY55" s="7">
        <v>143895.41999999998</v>
      </c>
      <c r="AZ55" s="7">
        <v>143895.41999999998</v>
      </c>
      <c r="BA55" s="7">
        <v>143895.41999999998</v>
      </c>
      <c r="BB55" s="7">
        <v>143895.41999999998</v>
      </c>
      <c r="BC55" s="7">
        <v>143895.41999999998</v>
      </c>
      <c r="BD55" s="7">
        <v>143895.41999999998</v>
      </c>
      <c r="BE55" s="7">
        <v>143895.41999999998</v>
      </c>
      <c r="BF55" s="7">
        <v>143895.41999999998</v>
      </c>
      <c r="BG55" s="7">
        <v>143895.41999999998</v>
      </c>
      <c r="BH55" s="7">
        <v>143895.41999999998</v>
      </c>
      <c r="BI55" s="7">
        <v>143895.41999999998</v>
      </c>
      <c r="BJ55" s="7">
        <v>143895.41999999998</v>
      </c>
      <c r="BK55" s="32" t="s">
        <v>185</v>
      </c>
      <c r="BL55" s="32" t="s">
        <v>185</v>
      </c>
      <c r="BM55" s="32" t="s">
        <v>185</v>
      </c>
      <c r="BN55" s="32" t="s">
        <v>185</v>
      </c>
      <c r="BO55" s="32" t="s">
        <v>185</v>
      </c>
      <c r="BP55" s="32" t="s">
        <v>185</v>
      </c>
      <c r="BQ55" s="32" t="s">
        <v>185</v>
      </c>
      <c r="BR55" s="32" t="s">
        <v>185</v>
      </c>
      <c r="BS55" s="32" t="s">
        <v>185</v>
      </c>
      <c r="BT55" s="32" t="s">
        <v>185</v>
      </c>
      <c r="BU55" s="32" t="s">
        <v>185</v>
      </c>
      <c r="BV55" s="32" t="s">
        <v>185</v>
      </c>
      <c r="BW55" s="32" t="s">
        <v>185</v>
      </c>
      <c r="BX55" s="32" t="s">
        <v>185</v>
      </c>
      <c r="BY55" s="32" t="s">
        <v>185</v>
      </c>
      <c r="BZ55" s="32" t="s">
        <v>185</v>
      </c>
      <c r="CA55" s="32" t="s">
        <v>185</v>
      </c>
      <c r="CB55" s="32" t="s">
        <v>185</v>
      </c>
      <c r="CC55" s="32" t="s">
        <v>185</v>
      </c>
      <c r="CD55" s="7"/>
      <c r="CE55" s="7"/>
      <c r="CF55" s="7"/>
      <c r="CG55" s="7"/>
      <c r="CH55" s="7"/>
      <c r="CI55" s="7"/>
      <c r="CJ55" s="7"/>
      <c r="CK55" s="7"/>
      <c r="CL55" s="7"/>
      <c r="CM55" s="7"/>
      <c r="CN55" s="7"/>
      <c r="CO55" s="7"/>
      <c r="CP55" s="7"/>
      <c r="CQ55" s="7"/>
      <c r="CR55" s="7"/>
      <c r="CS55" s="7"/>
      <c r="CT55" s="7"/>
      <c r="CU55" s="7"/>
      <c r="CV55" s="7"/>
      <c r="CW55" s="7"/>
      <c r="CX55" s="7"/>
      <c r="CY55" s="32"/>
      <c r="CZ55" s="32"/>
      <c r="DA55" s="32"/>
      <c r="DB55" s="32"/>
      <c r="DC55" s="32"/>
      <c r="DD55" s="32"/>
      <c r="DE55" s="32"/>
      <c r="DF55" s="32"/>
      <c r="DG55" s="32"/>
      <c r="DH55" s="32"/>
      <c r="DI55" s="32"/>
      <c r="DJ55" s="32"/>
      <c r="DK55" s="32"/>
      <c r="DL55" s="32"/>
      <c r="DM55" s="32"/>
      <c r="DN55" s="32"/>
      <c r="DO55" s="32"/>
      <c r="DP55" s="32"/>
      <c r="DQ55" s="32"/>
      <c r="DR55" s="7"/>
      <c r="DS55" s="7"/>
      <c r="DT55" s="7"/>
      <c r="DU55" s="7"/>
      <c r="DV55" s="7"/>
      <c r="DW55" s="7"/>
      <c r="DX55" s="7"/>
      <c r="DY55" s="7"/>
      <c r="DZ55" s="7"/>
      <c r="EA55" s="7"/>
      <c r="EB55" s="7"/>
      <c r="EC55" s="7"/>
      <c r="ED55" s="7"/>
      <c r="EE55" s="7"/>
      <c r="EF55" s="7"/>
      <c r="EG55" s="7"/>
      <c r="EH55" s="7"/>
      <c r="EI55" s="7"/>
      <c r="EJ55" s="7"/>
      <c r="EK55" s="7"/>
      <c r="EL55" s="7"/>
      <c r="EM55" s="32"/>
      <c r="EN55" s="32"/>
      <c r="EO55" s="32"/>
      <c r="EP55" s="32"/>
      <c r="EQ55" s="32"/>
      <c r="ER55" s="32"/>
      <c r="ES55" s="32"/>
      <c r="ET55" s="32"/>
      <c r="EU55" s="32"/>
      <c r="EV55" s="32"/>
      <c r="EW55" s="32"/>
      <c r="EX55" s="32"/>
      <c r="EY55" s="32"/>
      <c r="EZ55" s="32"/>
      <c r="FA55" s="32"/>
      <c r="FB55" s="32"/>
      <c r="FC55" s="32"/>
      <c r="FD55" s="32"/>
      <c r="FE55" s="32"/>
      <c r="FF55" s="7"/>
      <c r="FG55" s="7"/>
      <c r="FH55" s="7"/>
      <c r="FI55" s="7"/>
      <c r="FJ55" s="7"/>
      <c r="FK55" s="7"/>
      <c r="FL55" s="7"/>
      <c r="FM55" s="7"/>
      <c r="FN55" s="7"/>
      <c r="FO55" s="7"/>
      <c r="FP55" s="7"/>
      <c r="FQ55" s="7"/>
      <c r="FR55" s="7"/>
      <c r="FS55" s="7"/>
      <c r="FT55" s="7"/>
      <c r="FU55" s="7"/>
      <c r="FV55" s="7"/>
      <c r="FW55" s="7"/>
      <c r="FX55" s="7"/>
      <c r="FY55" s="7"/>
      <c r="FZ55" s="7"/>
      <c r="GA55" s="32"/>
      <c r="GB55" s="32"/>
      <c r="GC55" s="32"/>
      <c r="GD55" s="32"/>
      <c r="GE55" s="32"/>
      <c r="GF55" s="32"/>
      <c r="GG55" s="32"/>
      <c r="GH55" s="32"/>
      <c r="GI55" s="32"/>
      <c r="GJ55" s="32"/>
      <c r="GK55" s="32"/>
      <c r="GL55" s="32"/>
      <c r="GM55" s="32"/>
      <c r="GN55" s="32"/>
      <c r="GO55" s="32"/>
      <c r="GP55" s="32"/>
      <c r="GQ55" s="32"/>
      <c r="GR55" s="32"/>
      <c r="GS55" s="32"/>
    </row>
    <row r="56" spans="1:201" ht="15" customHeight="1" x14ac:dyDescent="0.25">
      <c r="A56" s="3">
        <f t="shared" ref="A56:A73" si="206">IF(RIGHT(A57,1)="1",A57-7,A57-1)</f>
        <v>20184</v>
      </c>
      <c r="B56" s="7">
        <v>9391293.8699999992</v>
      </c>
      <c r="C56" s="7">
        <v>13768496.859999999</v>
      </c>
      <c r="D56" s="7">
        <v>13607498.039999999</v>
      </c>
      <c r="E56" s="7">
        <v>13492757.619999999</v>
      </c>
      <c r="F56" s="7">
        <v>13434977.09</v>
      </c>
      <c r="G56" s="7">
        <v>13415436.1</v>
      </c>
      <c r="H56" s="7">
        <v>13400411.709999999</v>
      </c>
      <c r="I56" s="7">
        <v>13386632.659999998</v>
      </c>
      <c r="J56" s="7">
        <v>13384138.589999998</v>
      </c>
      <c r="K56" s="7">
        <v>13382358.629999997</v>
      </c>
      <c r="L56" s="7">
        <v>13372333.059999997</v>
      </c>
      <c r="M56" s="7">
        <v>13374176.849999996</v>
      </c>
      <c r="N56" s="7">
        <v>13376234.639999995</v>
      </c>
      <c r="O56" s="7">
        <v>13377284.889999995</v>
      </c>
      <c r="P56" s="7">
        <v>13377200.879999995</v>
      </c>
      <c r="Q56" s="7">
        <v>13378568.089999996</v>
      </c>
      <c r="R56" s="7">
        <v>13377779.839999996</v>
      </c>
      <c r="S56" s="7">
        <v>13378150.239999996</v>
      </c>
      <c r="T56" s="7">
        <v>13378150.239999996</v>
      </c>
      <c r="U56" s="7">
        <v>13378139.789999997</v>
      </c>
      <c r="V56" s="32" t="s">
        <v>185</v>
      </c>
      <c r="W56" s="32" t="s">
        <v>185</v>
      </c>
      <c r="X56" s="32" t="s">
        <v>185</v>
      </c>
      <c r="Y56" s="32" t="s">
        <v>185</v>
      </c>
      <c r="Z56" s="32" t="s">
        <v>185</v>
      </c>
      <c r="AA56" s="32" t="s">
        <v>185</v>
      </c>
      <c r="AB56" s="32" t="s">
        <v>185</v>
      </c>
      <c r="AC56" s="32" t="s">
        <v>185</v>
      </c>
      <c r="AD56" s="32" t="s">
        <v>185</v>
      </c>
      <c r="AE56" s="32" t="s">
        <v>185</v>
      </c>
      <c r="AF56" s="32" t="s">
        <v>185</v>
      </c>
      <c r="AG56" s="32" t="s">
        <v>185</v>
      </c>
      <c r="AH56" s="32" t="s">
        <v>185</v>
      </c>
      <c r="AI56" s="32" t="s">
        <v>185</v>
      </c>
      <c r="AJ56" s="32" t="s">
        <v>185</v>
      </c>
      <c r="AK56" s="32" t="s">
        <v>185</v>
      </c>
      <c r="AL56" s="32" t="s">
        <v>185</v>
      </c>
      <c r="AM56" s="32" t="s">
        <v>185</v>
      </c>
      <c r="AN56" s="32" t="s">
        <v>185</v>
      </c>
      <c r="AO56" s="32" t="s">
        <v>185</v>
      </c>
      <c r="AP56" s="7">
        <v>50000</v>
      </c>
      <c r="AQ56" s="7">
        <v>108300</v>
      </c>
      <c r="AR56" s="7">
        <v>128300</v>
      </c>
      <c r="AS56" s="7">
        <v>138300</v>
      </c>
      <c r="AT56" s="7">
        <v>138998.28</v>
      </c>
      <c r="AU56" s="7">
        <v>138300</v>
      </c>
      <c r="AV56" s="7">
        <v>138300</v>
      </c>
      <c r="AW56" s="7">
        <v>138300</v>
      </c>
      <c r="AX56" s="7">
        <v>138300</v>
      </c>
      <c r="AY56" s="7">
        <v>138300</v>
      </c>
      <c r="AZ56" s="7">
        <v>138300</v>
      </c>
      <c r="BA56" s="7">
        <v>138300</v>
      </c>
      <c r="BB56" s="7">
        <v>138300</v>
      </c>
      <c r="BC56" s="7">
        <v>138300</v>
      </c>
      <c r="BD56" s="7">
        <v>138300</v>
      </c>
      <c r="BE56" s="7">
        <v>138300</v>
      </c>
      <c r="BF56" s="7">
        <v>138300</v>
      </c>
      <c r="BG56" s="7">
        <v>138300</v>
      </c>
      <c r="BH56" s="7">
        <v>138300</v>
      </c>
      <c r="BI56" s="7">
        <v>138300</v>
      </c>
      <c r="BJ56" s="32" t="s">
        <v>185</v>
      </c>
      <c r="BK56" s="32" t="s">
        <v>185</v>
      </c>
      <c r="BL56" s="32" t="s">
        <v>185</v>
      </c>
      <c r="BM56" s="32" t="s">
        <v>185</v>
      </c>
      <c r="BN56" s="32" t="s">
        <v>185</v>
      </c>
      <c r="BO56" s="32" t="s">
        <v>185</v>
      </c>
      <c r="BP56" s="32" t="s">
        <v>185</v>
      </c>
      <c r="BQ56" s="32" t="s">
        <v>185</v>
      </c>
      <c r="BR56" s="32" t="s">
        <v>185</v>
      </c>
      <c r="BS56" s="32" t="s">
        <v>185</v>
      </c>
      <c r="BT56" s="32" t="s">
        <v>185</v>
      </c>
      <c r="BU56" s="32" t="s">
        <v>185</v>
      </c>
      <c r="BV56" s="32" t="s">
        <v>185</v>
      </c>
      <c r="BW56" s="32" t="s">
        <v>185</v>
      </c>
      <c r="BX56" s="32" t="s">
        <v>185</v>
      </c>
      <c r="BY56" s="32" t="s">
        <v>185</v>
      </c>
      <c r="BZ56" s="32" t="s">
        <v>185</v>
      </c>
      <c r="CA56" s="32" t="s">
        <v>185</v>
      </c>
      <c r="CB56" s="32" t="s">
        <v>185</v>
      </c>
      <c r="CC56" s="32" t="s">
        <v>185</v>
      </c>
      <c r="CD56" s="7"/>
      <c r="CE56" s="7"/>
      <c r="CF56" s="7"/>
      <c r="CG56" s="7"/>
      <c r="CH56" s="7"/>
      <c r="CI56" s="7"/>
      <c r="CJ56" s="7"/>
      <c r="CK56" s="7"/>
      <c r="CL56" s="7"/>
      <c r="CM56" s="7"/>
      <c r="CN56" s="7"/>
      <c r="CO56" s="7"/>
      <c r="CP56" s="7"/>
      <c r="CQ56" s="7"/>
      <c r="CR56" s="7"/>
      <c r="CS56" s="7"/>
      <c r="CT56" s="7"/>
      <c r="CU56" s="7"/>
      <c r="CV56" s="7"/>
      <c r="CW56" s="7"/>
      <c r="CX56" s="32"/>
      <c r="CY56" s="32"/>
      <c r="CZ56" s="32"/>
      <c r="DA56" s="32"/>
      <c r="DB56" s="32"/>
      <c r="DC56" s="32"/>
      <c r="DD56" s="32"/>
      <c r="DE56" s="32"/>
      <c r="DF56" s="32"/>
      <c r="DG56" s="32"/>
      <c r="DH56" s="32"/>
      <c r="DI56" s="32"/>
      <c r="DJ56" s="32"/>
      <c r="DK56" s="32"/>
      <c r="DL56" s="32"/>
      <c r="DM56" s="32"/>
      <c r="DN56" s="32"/>
      <c r="DO56" s="32"/>
      <c r="DP56" s="32"/>
      <c r="DQ56" s="32"/>
      <c r="DR56" s="7"/>
      <c r="DS56" s="7"/>
      <c r="DT56" s="7"/>
      <c r="DU56" s="7"/>
      <c r="DV56" s="7"/>
      <c r="DW56" s="7"/>
      <c r="DX56" s="7"/>
      <c r="DY56" s="7"/>
      <c r="DZ56" s="7"/>
      <c r="EA56" s="7"/>
      <c r="EB56" s="7"/>
      <c r="EC56" s="7"/>
      <c r="ED56" s="7"/>
      <c r="EE56" s="7"/>
      <c r="EF56" s="7"/>
      <c r="EG56" s="7"/>
      <c r="EH56" s="7"/>
      <c r="EI56" s="7"/>
      <c r="EJ56" s="7"/>
      <c r="EK56" s="7"/>
      <c r="EL56" s="32"/>
      <c r="EM56" s="32"/>
      <c r="EN56" s="32"/>
      <c r="EO56" s="32"/>
      <c r="EP56" s="32"/>
      <c r="EQ56" s="32"/>
      <c r="ER56" s="32"/>
      <c r="ES56" s="32"/>
      <c r="ET56" s="32"/>
      <c r="EU56" s="32"/>
      <c r="EV56" s="32"/>
      <c r="EW56" s="32"/>
      <c r="EX56" s="32"/>
      <c r="EY56" s="32"/>
      <c r="EZ56" s="32"/>
      <c r="FA56" s="32"/>
      <c r="FB56" s="32"/>
      <c r="FC56" s="32"/>
      <c r="FD56" s="32"/>
      <c r="FE56" s="32"/>
      <c r="FF56" s="7"/>
      <c r="FG56" s="7"/>
      <c r="FH56" s="7"/>
      <c r="FI56" s="7"/>
      <c r="FJ56" s="7"/>
      <c r="FK56" s="7"/>
      <c r="FL56" s="7"/>
      <c r="FM56" s="7"/>
      <c r="FN56" s="7"/>
      <c r="FO56" s="7"/>
      <c r="FP56" s="7"/>
      <c r="FQ56" s="7"/>
      <c r="FR56" s="7"/>
      <c r="FS56" s="7"/>
      <c r="FT56" s="7"/>
      <c r="FU56" s="7"/>
      <c r="FV56" s="7"/>
      <c r="FW56" s="7"/>
      <c r="FX56" s="7"/>
      <c r="FY56" s="7"/>
      <c r="FZ56" s="32"/>
      <c r="GA56" s="32"/>
      <c r="GB56" s="32"/>
      <c r="GC56" s="32"/>
      <c r="GD56" s="32"/>
      <c r="GE56" s="32"/>
      <c r="GF56" s="32"/>
      <c r="GG56" s="32"/>
      <c r="GH56" s="32"/>
      <c r="GI56" s="32"/>
      <c r="GJ56" s="32"/>
      <c r="GK56" s="32"/>
      <c r="GL56" s="32"/>
      <c r="GM56" s="32"/>
      <c r="GN56" s="32"/>
      <c r="GO56" s="32"/>
      <c r="GP56" s="32"/>
      <c r="GQ56" s="32"/>
      <c r="GR56" s="32"/>
      <c r="GS56" s="32"/>
    </row>
    <row r="57" spans="1:201" ht="15" customHeight="1" x14ac:dyDescent="0.25">
      <c r="A57" s="3">
        <f t="shared" si="206"/>
        <v>20191</v>
      </c>
      <c r="B57" s="7">
        <v>9733976.5399999991</v>
      </c>
      <c r="C57" s="7">
        <v>13838814.049999999</v>
      </c>
      <c r="D57" s="7">
        <v>13714926.01</v>
      </c>
      <c r="E57" s="7">
        <v>13587557.59</v>
      </c>
      <c r="F57" s="7">
        <v>13531122.07</v>
      </c>
      <c r="G57" s="7">
        <v>13492467.24</v>
      </c>
      <c r="H57" s="7">
        <v>13489057.870000001</v>
      </c>
      <c r="I57" s="7">
        <v>13480471.190000001</v>
      </c>
      <c r="J57" s="7">
        <v>13485684.050000001</v>
      </c>
      <c r="K57" s="7">
        <v>13484445.030000001</v>
      </c>
      <c r="L57" s="7">
        <v>13487256.200000001</v>
      </c>
      <c r="M57" s="7">
        <v>13488424.420000002</v>
      </c>
      <c r="N57" s="7">
        <v>13491092.920000002</v>
      </c>
      <c r="O57" s="7">
        <v>13491527.880000003</v>
      </c>
      <c r="P57" s="7">
        <v>13492318.690000003</v>
      </c>
      <c r="Q57" s="7">
        <v>13492442.390000002</v>
      </c>
      <c r="R57" s="7">
        <v>13493481.530000003</v>
      </c>
      <c r="S57" s="7">
        <v>13494312.330000004</v>
      </c>
      <c r="T57" s="7">
        <v>13493724.260000004</v>
      </c>
      <c r="U57" s="32" t="s">
        <v>185</v>
      </c>
      <c r="V57" s="32" t="s">
        <v>185</v>
      </c>
      <c r="W57" s="32" t="s">
        <v>185</v>
      </c>
      <c r="X57" s="32" t="s">
        <v>185</v>
      </c>
      <c r="Y57" s="32" t="s">
        <v>185</v>
      </c>
      <c r="Z57" s="32" t="s">
        <v>185</v>
      </c>
      <c r="AA57" s="32" t="s">
        <v>185</v>
      </c>
      <c r="AB57" s="32" t="s">
        <v>185</v>
      </c>
      <c r="AC57" s="32" t="s">
        <v>185</v>
      </c>
      <c r="AD57" s="32" t="s">
        <v>185</v>
      </c>
      <c r="AE57" s="32" t="s">
        <v>185</v>
      </c>
      <c r="AF57" s="32" t="s">
        <v>185</v>
      </c>
      <c r="AG57" s="32" t="s">
        <v>185</v>
      </c>
      <c r="AH57" s="32" t="s">
        <v>185</v>
      </c>
      <c r="AI57" s="32" t="s">
        <v>185</v>
      </c>
      <c r="AJ57" s="32" t="s">
        <v>185</v>
      </c>
      <c r="AK57" s="32" t="s">
        <v>185</v>
      </c>
      <c r="AL57" s="32" t="s">
        <v>185</v>
      </c>
      <c r="AM57" s="32" t="s">
        <v>185</v>
      </c>
      <c r="AN57" s="32" t="s">
        <v>185</v>
      </c>
      <c r="AO57" s="32" t="s">
        <v>185</v>
      </c>
      <c r="AP57" s="7">
        <v>10000</v>
      </c>
      <c r="AQ57" s="7">
        <v>21250</v>
      </c>
      <c r="AR57" s="7">
        <v>21250</v>
      </c>
      <c r="AS57" s="7">
        <v>28450</v>
      </c>
      <c r="AT57" s="7">
        <v>32450</v>
      </c>
      <c r="AU57" s="7">
        <v>34950</v>
      </c>
      <c r="AV57" s="7">
        <v>36250</v>
      </c>
      <c r="AW57" s="7">
        <v>36250</v>
      </c>
      <c r="AX57" s="7">
        <v>36250</v>
      </c>
      <c r="AY57" s="7">
        <v>36250</v>
      </c>
      <c r="AZ57" s="7">
        <v>36250</v>
      </c>
      <c r="BA57" s="7">
        <v>36250</v>
      </c>
      <c r="BB57" s="7">
        <v>36250</v>
      </c>
      <c r="BC57" s="7">
        <v>36250</v>
      </c>
      <c r="BD57" s="7">
        <v>36250</v>
      </c>
      <c r="BE57" s="7">
        <v>36250</v>
      </c>
      <c r="BF57" s="7">
        <v>36250</v>
      </c>
      <c r="BG57" s="7">
        <v>36250</v>
      </c>
      <c r="BH57" s="7">
        <v>36250</v>
      </c>
      <c r="BI57" s="32" t="s">
        <v>185</v>
      </c>
      <c r="BJ57" s="32" t="s">
        <v>185</v>
      </c>
      <c r="BK57" s="32" t="s">
        <v>185</v>
      </c>
      <c r="BL57" s="32" t="s">
        <v>185</v>
      </c>
      <c r="BM57" s="32" t="s">
        <v>185</v>
      </c>
      <c r="BN57" s="32" t="s">
        <v>185</v>
      </c>
      <c r="BO57" s="32" t="s">
        <v>185</v>
      </c>
      <c r="BP57" s="32" t="s">
        <v>185</v>
      </c>
      <c r="BQ57" s="32" t="s">
        <v>185</v>
      </c>
      <c r="BR57" s="32" t="s">
        <v>185</v>
      </c>
      <c r="BS57" s="32" t="s">
        <v>185</v>
      </c>
      <c r="BT57" s="32" t="s">
        <v>185</v>
      </c>
      <c r="BU57" s="32" t="s">
        <v>185</v>
      </c>
      <c r="BV57" s="32" t="s">
        <v>185</v>
      </c>
      <c r="BW57" s="32" t="s">
        <v>185</v>
      </c>
      <c r="BX57" s="32" t="s">
        <v>185</v>
      </c>
      <c r="BY57" s="32" t="s">
        <v>185</v>
      </c>
      <c r="BZ57" s="32" t="s">
        <v>185</v>
      </c>
      <c r="CA57" s="32" t="s">
        <v>185</v>
      </c>
      <c r="CB57" s="32" t="s">
        <v>185</v>
      </c>
      <c r="CC57" s="32" t="s">
        <v>185</v>
      </c>
      <c r="CD57" s="7"/>
      <c r="CE57" s="7"/>
      <c r="CF57" s="7"/>
      <c r="CG57" s="7"/>
      <c r="CH57" s="7"/>
      <c r="CI57" s="7"/>
      <c r="CJ57" s="7"/>
      <c r="CK57" s="7"/>
      <c r="CL57" s="7"/>
      <c r="CM57" s="7"/>
      <c r="CN57" s="7"/>
      <c r="CO57" s="7"/>
      <c r="CP57" s="7"/>
      <c r="CQ57" s="7"/>
      <c r="CR57" s="7"/>
      <c r="CS57" s="7"/>
      <c r="CT57" s="7"/>
      <c r="CU57" s="7"/>
      <c r="CV57" s="7"/>
      <c r="CW57" s="32"/>
      <c r="CX57" s="32"/>
      <c r="CY57" s="32"/>
      <c r="CZ57" s="32"/>
      <c r="DA57" s="32"/>
      <c r="DB57" s="32"/>
      <c r="DC57" s="32"/>
      <c r="DD57" s="32"/>
      <c r="DE57" s="32"/>
      <c r="DF57" s="32"/>
      <c r="DG57" s="32"/>
      <c r="DH57" s="32"/>
      <c r="DI57" s="32"/>
      <c r="DJ57" s="32"/>
      <c r="DK57" s="32"/>
      <c r="DL57" s="32"/>
      <c r="DM57" s="32"/>
      <c r="DN57" s="32"/>
      <c r="DO57" s="32"/>
      <c r="DP57" s="32"/>
      <c r="DQ57" s="32"/>
      <c r="DR57" s="7"/>
      <c r="DS57" s="7"/>
      <c r="DT57" s="7"/>
      <c r="DU57" s="7"/>
      <c r="DV57" s="7"/>
      <c r="DW57" s="7"/>
      <c r="DX57" s="7"/>
      <c r="DY57" s="7"/>
      <c r="DZ57" s="7"/>
      <c r="EA57" s="7"/>
      <c r="EB57" s="7"/>
      <c r="EC57" s="7"/>
      <c r="ED57" s="7"/>
      <c r="EE57" s="7"/>
      <c r="EF57" s="7"/>
      <c r="EG57" s="7"/>
      <c r="EH57" s="7"/>
      <c r="EI57" s="7"/>
      <c r="EJ57" s="7"/>
      <c r="EK57" s="32"/>
      <c r="EL57" s="32"/>
      <c r="EM57" s="32"/>
      <c r="EN57" s="32"/>
      <c r="EO57" s="32"/>
      <c r="EP57" s="32"/>
      <c r="EQ57" s="32"/>
      <c r="ER57" s="32"/>
      <c r="ES57" s="32"/>
      <c r="ET57" s="32"/>
      <c r="EU57" s="32"/>
      <c r="EV57" s="32"/>
      <c r="EW57" s="32"/>
      <c r="EX57" s="32"/>
      <c r="EY57" s="32"/>
      <c r="EZ57" s="32"/>
      <c r="FA57" s="32"/>
      <c r="FB57" s="32"/>
      <c r="FC57" s="32"/>
      <c r="FD57" s="32"/>
      <c r="FE57" s="32"/>
      <c r="FF57" s="7"/>
      <c r="FG57" s="7"/>
      <c r="FH57" s="7"/>
      <c r="FI57" s="7"/>
      <c r="FJ57" s="7"/>
      <c r="FK57" s="7"/>
      <c r="FL57" s="7"/>
      <c r="FM57" s="7"/>
      <c r="FN57" s="7"/>
      <c r="FO57" s="7"/>
      <c r="FP57" s="7"/>
      <c r="FQ57" s="7"/>
      <c r="FR57" s="7"/>
      <c r="FS57" s="7"/>
      <c r="FT57" s="7"/>
      <c r="FU57" s="7"/>
      <c r="FV57" s="7"/>
      <c r="FW57" s="7"/>
      <c r="FX57" s="7"/>
      <c r="FY57" s="32"/>
      <c r="FZ57" s="32"/>
      <c r="GA57" s="32"/>
      <c r="GB57" s="32"/>
      <c r="GC57" s="32"/>
      <c r="GD57" s="32"/>
      <c r="GE57" s="32"/>
      <c r="GF57" s="32"/>
      <c r="GG57" s="32"/>
      <c r="GH57" s="32"/>
      <c r="GI57" s="32"/>
      <c r="GJ57" s="32"/>
      <c r="GK57" s="32"/>
      <c r="GL57" s="32"/>
      <c r="GM57" s="32"/>
      <c r="GN57" s="32"/>
      <c r="GO57" s="32"/>
      <c r="GP57" s="32"/>
      <c r="GQ57" s="32"/>
      <c r="GR57" s="32"/>
      <c r="GS57" s="32"/>
    </row>
    <row r="58" spans="1:201" ht="15" customHeight="1" x14ac:dyDescent="0.25">
      <c r="A58" s="3">
        <f t="shared" si="206"/>
        <v>20192</v>
      </c>
      <c r="B58" s="7">
        <v>9387810.9700000007</v>
      </c>
      <c r="C58" s="7">
        <v>13405093.190000001</v>
      </c>
      <c r="D58" s="7">
        <v>13250497.240000002</v>
      </c>
      <c r="E58" s="7">
        <v>13115675.140000002</v>
      </c>
      <c r="F58" s="7">
        <v>13026001.000000002</v>
      </c>
      <c r="G58" s="7">
        <v>13000647.940000001</v>
      </c>
      <c r="H58" s="7">
        <v>12984808.580000002</v>
      </c>
      <c r="I58" s="7">
        <v>12984325.070000002</v>
      </c>
      <c r="J58" s="7">
        <v>12987954.020000001</v>
      </c>
      <c r="K58" s="7">
        <v>12990079.290000001</v>
      </c>
      <c r="L58" s="7">
        <v>12990639.780000001</v>
      </c>
      <c r="M58" s="7">
        <v>12991511.580000002</v>
      </c>
      <c r="N58" s="7">
        <v>12993121.200000001</v>
      </c>
      <c r="O58" s="7">
        <v>12994376.590000002</v>
      </c>
      <c r="P58" s="7">
        <v>12996939.570000002</v>
      </c>
      <c r="Q58" s="7">
        <v>12998480.960000003</v>
      </c>
      <c r="R58" s="7">
        <v>13000987.240000002</v>
      </c>
      <c r="S58" s="7">
        <v>13001879.320000002</v>
      </c>
      <c r="T58" s="32" t="s">
        <v>185</v>
      </c>
      <c r="U58" s="32" t="s">
        <v>185</v>
      </c>
      <c r="V58" s="32" t="s">
        <v>185</v>
      </c>
      <c r="W58" s="32" t="s">
        <v>185</v>
      </c>
      <c r="X58" s="32" t="s">
        <v>185</v>
      </c>
      <c r="Y58" s="32" t="s">
        <v>185</v>
      </c>
      <c r="Z58" s="32" t="s">
        <v>185</v>
      </c>
      <c r="AA58" s="32" t="s">
        <v>185</v>
      </c>
      <c r="AB58" s="32" t="s">
        <v>185</v>
      </c>
      <c r="AC58" s="32" t="s">
        <v>185</v>
      </c>
      <c r="AD58" s="32" t="s">
        <v>185</v>
      </c>
      <c r="AE58" s="32" t="s">
        <v>185</v>
      </c>
      <c r="AF58" s="32" t="s">
        <v>185</v>
      </c>
      <c r="AG58" s="32" t="s">
        <v>185</v>
      </c>
      <c r="AH58" s="32" t="s">
        <v>185</v>
      </c>
      <c r="AI58" s="32" t="s">
        <v>185</v>
      </c>
      <c r="AJ58" s="32" t="s">
        <v>185</v>
      </c>
      <c r="AK58" s="32" t="s">
        <v>185</v>
      </c>
      <c r="AL58" s="32" t="s">
        <v>185</v>
      </c>
      <c r="AM58" s="32" t="s">
        <v>185</v>
      </c>
      <c r="AN58" s="32" t="s">
        <v>185</v>
      </c>
      <c r="AO58" s="32" t="s">
        <v>185</v>
      </c>
      <c r="AP58" s="7">
        <v>23650</v>
      </c>
      <c r="AQ58" s="7">
        <v>97750</v>
      </c>
      <c r="AR58" s="7">
        <v>111000</v>
      </c>
      <c r="AS58" s="7">
        <v>128500</v>
      </c>
      <c r="AT58" s="7">
        <v>129250</v>
      </c>
      <c r="AU58" s="7">
        <v>129250</v>
      </c>
      <c r="AV58" s="7">
        <v>129250</v>
      </c>
      <c r="AW58" s="7">
        <v>129250</v>
      </c>
      <c r="AX58" s="7">
        <v>129250</v>
      </c>
      <c r="AY58" s="7">
        <v>129250</v>
      </c>
      <c r="AZ58" s="7">
        <v>129250</v>
      </c>
      <c r="BA58" s="7">
        <v>129250</v>
      </c>
      <c r="BB58" s="7">
        <v>129250</v>
      </c>
      <c r="BC58" s="7">
        <v>129250</v>
      </c>
      <c r="BD58" s="7">
        <v>129250</v>
      </c>
      <c r="BE58" s="7">
        <v>129250</v>
      </c>
      <c r="BF58" s="7">
        <v>129250</v>
      </c>
      <c r="BG58" s="7">
        <v>129250</v>
      </c>
      <c r="BH58" s="32" t="s">
        <v>185</v>
      </c>
      <c r="BI58" s="32" t="s">
        <v>185</v>
      </c>
      <c r="BJ58" s="32" t="s">
        <v>185</v>
      </c>
      <c r="BK58" s="32" t="s">
        <v>185</v>
      </c>
      <c r="BL58" s="32" t="s">
        <v>185</v>
      </c>
      <c r="BM58" s="32" t="s">
        <v>185</v>
      </c>
      <c r="BN58" s="32" t="s">
        <v>185</v>
      </c>
      <c r="BO58" s="32" t="s">
        <v>185</v>
      </c>
      <c r="BP58" s="32" t="s">
        <v>185</v>
      </c>
      <c r="BQ58" s="32" t="s">
        <v>185</v>
      </c>
      <c r="BR58" s="32" t="s">
        <v>185</v>
      </c>
      <c r="BS58" s="32" t="s">
        <v>185</v>
      </c>
      <c r="BT58" s="32" t="s">
        <v>185</v>
      </c>
      <c r="BU58" s="32" t="s">
        <v>185</v>
      </c>
      <c r="BV58" s="32" t="s">
        <v>185</v>
      </c>
      <c r="BW58" s="32" t="s">
        <v>185</v>
      </c>
      <c r="BX58" s="32" t="s">
        <v>185</v>
      </c>
      <c r="BY58" s="32" t="s">
        <v>185</v>
      </c>
      <c r="BZ58" s="32" t="s">
        <v>185</v>
      </c>
      <c r="CA58" s="32" t="s">
        <v>185</v>
      </c>
      <c r="CB58" s="32" t="s">
        <v>185</v>
      </c>
      <c r="CC58" s="32" t="s">
        <v>185</v>
      </c>
      <c r="CD58" s="7"/>
      <c r="CE58" s="7"/>
      <c r="CF58" s="7"/>
      <c r="CG58" s="7"/>
      <c r="CH58" s="7"/>
      <c r="CI58" s="7"/>
      <c r="CJ58" s="7"/>
      <c r="CK58" s="7"/>
      <c r="CL58" s="7"/>
      <c r="CM58" s="7"/>
      <c r="CN58" s="7"/>
      <c r="CO58" s="7"/>
      <c r="CP58" s="7"/>
      <c r="CQ58" s="7"/>
      <c r="CR58" s="7"/>
      <c r="CS58" s="7"/>
      <c r="CT58" s="7"/>
      <c r="CU58" s="7"/>
      <c r="CV58" s="32"/>
      <c r="CW58" s="32"/>
      <c r="CX58" s="32"/>
      <c r="CY58" s="32"/>
      <c r="CZ58" s="32"/>
      <c r="DA58" s="32"/>
      <c r="DB58" s="32"/>
      <c r="DC58" s="32"/>
      <c r="DD58" s="32"/>
      <c r="DE58" s="32"/>
      <c r="DF58" s="32"/>
      <c r="DG58" s="32"/>
      <c r="DH58" s="32"/>
      <c r="DI58" s="32"/>
      <c r="DJ58" s="32"/>
      <c r="DK58" s="32"/>
      <c r="DL58" s="32"/>
      <c r="DM58" s="32"/>
      <c r="DN58" s="32"/>
      <c r="DO58" s="32"/>
      <c r="DP58" s="32"/>
      <c r="DQ58" s="32"/>
      <c r="DR58" s="7"/>
      <c r="DS58" s="7"/>
      <c r="DT58" s="7"/>
      <c r="DU58" s="7"/>
      <c r="DV58" s="7"/>
      <c r="DW58" s="7"/>
      <c r="DX58" s="7"/>
      <c r="DY58" s="7"/>
      <c r="DZ58" s="7"/>
      <c r="EA58" s="7"/>
      <c r="EB58" s="7"/>
      <c r="EC58" s="7"/>
      <c r="ED58" s="7"/>
      <c r="EE58" s="7"/>
      <c r="EF58" s="7"/>
      <c r="EG58" s="7"/>
      <c r="EH58" s="7"/>
      <c r="EI58" s="7"/>
      <c r="EJ58" s="32"/>
      <c r="EK58" s="32"/>
      <c r="EL58" s="32"/>
      <c r="EM58" s="32"/>
      <c r="EN58" s="32"/>
      <c r="EO58" s="32"/>
      <c r="EP58" s="32"/>
      <c r="EQ58" s="32"/>
      <c r="ER58" s="32"/>
      <c r="ES58" s="32"/>
      <c r="ET58" s="32"/>
      <c r="EU58" s="32"/>
      <c r="EV58" s="32"/>
      <c r="EW58" s="32"/>
      <c r="EX58" s="32"/>
      <c r="EY58" s="32"/>
      <c r="EZ58" s="32"/>
      <c r="FA58" s="32"/>
      <c r="FB58" s="32"/>
      <c r="FC58" s="32"/>
      <c r="FD58" s="32"/>
      <c r="FE58" s="32"/>
      <c r="FF58" s="7"/>
      <c r="FG58" s="7"/>
      <c r="FH58" s="7"/>
      <c r="FI58" s="7"/>
      <c r="FJ58" s="7"/>
      <c r="FK58" s="7"/>
      <c r="FL58" s="7"/>
      <c r="FM58" s="7"/>
      <c r="FN58" s="7"/>
      <c r="FO58" s="7"/>
      <c r="FP58" s="7"/>
      <c r="FQ58" s="7"/>
      <c r="FR58" s="7"/>
      <c r="FS58" s="7"/>
      <c r="FT58" s="7"/>
      <c r="FU58" s="7"/>
      <c r="FV58" s="7"/>
      <c r="FW58" s="7"/>
      <c r="FX58" s="32"/>
      <c r="FY58" s="32"/>
      <c r="FZ58" s="32"/>
      <c r="GA58" s="32"/>
      <c r="GB58" s="32"/>
      <c r="GC58" s="32"/>
      <c r="GD58" s="32"/>
      <c r="GE58" s="32"/>
      <c r="GF58" s="32"/>
      <c r="GG58" s="32"/>
      <c r="GH58" s="32"/>
      <c r="GI58" s="32"/>
      <c r="GJ58" s="32"/>
      <c r="GK58" s="32"/>
      <c r="GL58" s="32"/>
      <c r="GM58" s="32"/>
      <c r="GN58" s="32"/>
      <c r="GO58" s="32"/>
      <c r="GP58" s="32"/>
      <c r="GQ58" s="32"/>
      <c r="GR58" s="32"/>
      <c r="GS58" s="32"/>
    </row>
    <row r="59" spans="1:201" ht="15" customHeight="1" x14ac:dyDescent="0.25">
      <c r="A59" s="3">
        <f t="shared" si="206"/>
        <v>20193</v>
      </c>
      <c r="B59" s="7">
        <v>9958641.5899999999</v>
      </c>
      <c r="C59" s="7">
        <v>14045121.98</v>
      </c>
      <c r="D59" s="7">
        <v>13968027.210000001</v>
      </c>
      <c r="E59" s="7">
        <v>13741570.98</v>
      </c>
      <c r="F59" s="7">
        <v>13694401.35</v>
      </c>
      <c r="G59" s="7">
        <v>13669085.74</v>
      </c>
      <c r="H59" s="7">
        <v>13668707.859999999</v>
      </c>
      <c r="I59" s="7">
        <v>13671081.6</v>
      </c>
      <c r="J59" s="7">
        <v>13677308.359999999</v>
      </c>
      <c r="K59" s="7">
        <v>13681766.16</v>
      </c>
      <c r="L59" s="7">
        <v>13680479.449999999</v>
      </c>
      <c r="M59" s="7">
        <v>13683216.239999998</v>
      </c>
      <c r="N59" s="7">
        <v>13684455.609999998</v>
      </c>
      <c r="O59" s="7">
        <v>13686254.509999998</v>
      </c>
      <c r="P59" s="7">
        <v>13687569.699999997</v>
      </c>
      <c r="Q59" s="7">
        <v>13687472.719999997</v>
      </c>
      <c r="R59" s="7">
        <v>13686655.489999996</v>
      </c>
      <c r="S59" s="32" t="s">
        <v>185</v>
      </c>
      <c r="T59" s="32" t="s">
        <v>185</v>
      </c>
      <c r="U59" s="32" t="s">
        <v>185</v>
      </c>
      <c r="V59" s="32" t="s">
        <v>185</v>
      </c>
      <c r="W59" s="32" t="s">
        <v>185</v>
      </c>
      <c r="X59" s="32" t="s">
        <v>185</v>
      </c>
      <c r="Y59" s="32" t="s">
        <v>185</v>
      </c>
      <c r="Z59" s="32" t="s">
        <v>185</v>
      </c>
      <c r="AA59" s="32" t="s">
        <v>185</v>
      </c>
      <c r="AB59" s="32" t="s">
        <v>185</v>
      </c>
      <c r="AC59" s="32" t="s">
        <v>185</v>
      </c>
      <c r="AD59" s="32" t="s">
        <v>185</v>
      </c>
      <c r="AE59" s="32" t="s">
        <v>185</v>
      </c>
      <c r="AF59" s="32" t="s">
        <v>185</v>
      </c>
      <c r="AG59" s="32" t="s">
        <v>185</v>
      </c>
      <c r="AH59" s="32" t="s">
        <v>185</v>
      </c>
      <c r="AI59" s="32" t="s">
        <v>185</v>
      </c>
      <c r="AJ59" s="32" t="s">
        <v>185</v>
      </c>
      <c r="AK59" s="32" t="s">
        <v>185</v>
      </c>
      <c r="AL59" s="32" t="s">
        <v>185</v>
      </c>
      <c r="AM59" s="32" t="s">
        <v>185</v>
      </c>
      <c r="AN59" s="32" t="s">
        <v>185</v>
      </c>
      <c r="AO59" s="32" t="s">
        <v>185</v>
      </c>
      <c r="AP59" s="7">
        <v>60000</v>
      </c>
      <c r="AQ59" s="7">
        <v>128100</v>
      </c>
      <c r="AR59" s="7">
        <v>146550</v>
      </c>
      <c r="AS59" s="7">
        <v>148750</v>
      </c>
      <c r="AT59" s="7">
        <v>153950</v>
      </c>
      <c r="AU59" s="7">
        <v>155350</v>
      </c>
      <c r="AV59" s="7">
        <v>155350</v>
      </c>
      <c r="AW59" s="7">
        <v>155350</v>
      </c>
      <c r="AX59" s="7">
        <v>155350</v>
      </c>
      <c r="AY59" s="7">
        <v>170350</v>
      </c>
      <c r="AZ59" s="7">
        <v>170350</v>
      </c>
      <c r="BA59" s="7">
        <v>170350</v>
      </c>
      <c r="BB59" s="7">
        <v>170350</v>
      </c>
      <c r="BC59" s="7">
        <v>170350</v>
      </c>
      <c r="BD59" s="7">
        <v>170350</v>
      </c>
      <c r="BE59" s="7">
        <v>170350</v>
      </c>
      <c r="BF59" s="7">
        <v>170350</v>
      </c>
      <c r="BG59" s="32" t="s">
        <v>185</v>
      </c>
      <c r="BH59" s="32" t="s">
        <v>185</v>
      </c>
      <c r="BI59" s="32" t="s">
        <v>185</v>
      </c>
      <c r="BJ59" s="32" t="s">
        <v>185</v>
      </c>
      <c r="BK59" s="32" t="s">
        <v>185</v>
      </c>
      <c r="BL59" s="32" t="s">
        <v>185</v>
      </c>
      <c r="BM59" s="32" t="s">
        <v>185</v>
      </c>
      <c r="BN59" s="32" t="s">
        <v>185</v>
      </c>
      <c r="BO59" s="32" t="s">
        <v>185</v>
      </c>
      <c r="BP59" s="32" t="s">
        <v>185</v>
      </c>
      <c r="BQ59" s="32" t="s">
        <v>185</v>
      </c>
      <c r="BR59" s="32" t="s">
        <v>185</v>
      </c>
      <c r="BS59" s="32" t="s">
        <v>185</v>
      </c>
      <c r="BT59" s="32" t="s">
        <v>185</v>
      </c>
      <c r="BU59" s="32" t="s">
        <v>185</v>
      </c>
      <c r="BV59" s="32" t="s">
        <v>185</v>
      </c>
      <c r="BW59" s="32" t="s">
        <v>185</v>
      </c>
      <c r="BX59" s="32" t="s">
        <v>185</v>
      </c>
      <c r="BY59" s="32" t="s">
        <v>185</v>
      </c>
      <c r="BZ59" s="32" t="s">
        <v>185</v>
      </c>
      <c r="CA59" s="32" t="s">
        <v>185</v>
      </c>
      <c r="CB59" s="32" t="s">
        <v>185</v>
      </c>
      <c r="CC59" s="32" t="s">
        <v>185</v>
      </c>
      <c r="CD59" s="7"/>
      <c r="CE59" s="7"/>
      <c r="CF59" s="7"/>
      <c r="CG59" s="7"/>
      <c r="CH59" s="7"/>
      <c r="CI59" s="7"/>
      <c r="CJ59" s="7"/>
      <c r="CK59" s="7"/>
      <c r="CL59" s="7"/>
      <c r="CM59" s="7"/>
      <c r="CN59" s="7"/>
      <c r="CO59" s="7"/>
      <c r="CP59" s="7"/>
      <c r="CQ59" s="7"/>
      <c r="CR59" s="7"/>
      <c r="CS59" s="7"/>
      <c r="CT59" s="7"/>
      <c r="CU59" s="32"/>
      <c r="CV59" s="32"/>
      <c r="CW59" s="32"/>
      <c r="CX59" s="32"/>
      <c r="CY59" s="32"/>
      <c r="CZ59" s="32"/>
      <c r="DA59" s="32"/>
      <c r="DB59" s="32"/>
      <c r="DC59" s="32"/>
      <c r="DD59" s="32"/>
      <c r="DE59" s="32"/>
      <c r="DF59" s="32"/>
      <c r="DG59" s="32"/>
      <c r="DH59" s="32"/>
      <c r="DI59" s="32"/>
      <c r="DJ59" s="32"/>
      <c r="DK59" s="32"/>
      <c r="DL59" s="32"/>
      <c r="DM59" s="32"/>
      <c r="DN59" s="32"/>
      <c r="DO59" s="32"/>
      <c r="DP59" s="32"/>
      <c r="DQ59" s="32"/>
      <c r="DR59" s="7"/>
      <c r="DS59" s="7"/>
      <c r="DT59" s="7"/>
      <c r="DU59" s="7"/>
      <c r="DV59" s="7"/>
      <c r="DW59" s="7"/>
      <c r="DX59" s="7"/>
      <c r="DY59" s="7"/>
      <c r="DZ59" s="7"/>
      <c r="EA59" s="7"/>
      <c r="EB59" s="7"/>
      <c r="EC59" s="7"/>
      <c r="ED59" s="7"/>
      <c r="EE59" s="7"/>
      <c r="EF59" s="7"/>
      <c r="EG59" s="7"/>
      <c r="EH59" s="7"/>
      <c r="EI59" s="32"/>
      <c r="EJ59" s="32"/>
      <c r="EK59" s="32"/>
      <c r="EL59" s="32"/>
      <c r="EM59" s="32"/>
      <c r="EN59" s="32"/>
      <c r="EO59" s="32"/>
      <c r="EP59" s="32"/>
      <c r="EQ59" s="32"/>
      <c r="ER59" s="32"/>
      <c r="ES59" s="32"/>
      <c r="ET59" s="32"/>
      <c r="EU59" s="32"/>
      <c r="EV59" s="32"/>
      <c r="EW59" s="32"/>
      <c r="EX59" s="32"/>
      <c r="EY59" s="32"/>
      <c r="EZ59" s="32"/>
      <c r="FA59" s="32"/>
      <c r="FB59" s="32"/>
      <c r="FC59" s="32"/>
      <c r="FD59" s="32"/>
      <c r="FE59" s="32"/>
      <c r="FF59" s="7"/>
      <c r="FG59" s="7"/>
      <c r="FH59" s="7"/>
      <c r="FI59" s="7"/>
      <c r="FJ59" s="7"/>
      <c r="FK59" s="7"/>
      <c r="FL59" s="7"/>
      <c r="FM59" s="7"/>
      <c r="FN59" s="7"/>
      <c r="FO59" s="7"/>
      <c r="FP59" s="7"/>
      <c r="FQ59" s="7"/>
      <c r="FR59" s="7"/>
      <c r="FS59" s="7"/>
      <c r="FT59" s="7"/>
      <c r="FU59" s="7"/>
      <c r="FV59" s="7"/>
      <c r="FW59" s="32"/>
      <c r="FX59" s="32"/>
      <c r="FY59" s="32"/>
      <c r="FZ59" s="32"/>
      <c r="GA59" s="32"/>
      <c r="GB59" s="32"/>
      <c r="GC59" s="32"/>
      <c r="GD59" s="32"/>
      <c r="GE59" s="32"/>
      <c r="GF59" s="32"/>
      <c r="GG59" s="32"/>
      <c r="GH59" s="32"/>
      <c r="GI59" s="32"/>
      <c r="GJ59" s="32"/>
      <c r="GK59" s="32"/>
      <c r="GL59" s="32"/>
      <c r="GM59" s="32"/>
      <c r="GN59" s="32"/>
      <c r="GO59" s="32"/>
      <c r="GP59" s="32"/>
      <c r="GQ59" s="32"/>
      <c r="GR59" s="32"/>
      <c r="GS59" s="32"/>
    </row>
    <row r="60" spans="1:201" ht="15" customHeight="1" x14ac:dyDescent="0.25">
      <c r="A60" s="3">
        <f t="shared" si="206"/>
        <v>20194</v>
      </c>
      <c r="B60" s="7">
        <v>10283734.15</v>
      </c>
      <c r="C60" s="7">
        <v>14593568.68</v>
      </c>
      <c r="D60" s="7">
        <v>14291920.82</v>
      </c>
      <c r="E60" s="7">
        <v>14169926.84</v>
      </c>
      <c r="F60" s="7">
        <v>14132391.18</v>
      </c>
      <c r="G60" s="7">
        <v>14131021.74</v>
      </c>
      <c r="H60" s="7">
        <v>14138264.710000001</v>
      </c>
      <c r="I60" s="7">
        <v>14146145.010000002</v>
      </c>
      <c r="J60" s="7">
        <v>14152497.230000002</v>
      </c>
      <c r="K60" s="7">
        <v>14155796.700000003</v>
      </c>
      <c r="L60" s="7">
        <v>14165152.450000003</v>
      </c>
      <c r="M60" s="7">
        <v>14167693.520000003</v>
      </c>
      <c r="N60" s="7">
        <v>14170739.920000004</v>
      </c>
      <c r="O60" s="7">
        <v>14172924.520000003</v>
      </c>
      <c r="P60" s="7">
        <v>14174018.980000004</v>
      </c>
      <c r="Q60" s="7">
        <v>14173304.200000005</v>
      </c>
      <c r="R60" s="32" t="s">
        <v>185</v>
      </c>
      <c r="S60" s="32" t="s">
        <v>185</v>
      </c>
      <c r="T60" s="32" t="s">
        <v>185</v>
      </c>
      <c r="U60" s="32" t="s">
        <v>185</v>
      </c>
      <c r="V60" s="32" t="s">
        <v>185</v>
      </c>
      <c r="W60" s="32" t="s">
        <v>185</v>
      </c>
      <c r="X60" s="32" t="s">
        <v>185</v>
      </c>
      <c r="Y60" s="32" t="s">
        <v>185</v>
      </c>
      <c r="Z60" s="32" t="s">
        <v>185</v>
      </c>
      <c r="AA60" s="32" t="s">
        <v>185</v>
      </c>
      <c r="AB60" s="32" t="s">
        <v>185</v>
      </c>
      <c r="AC60" s="32" t="s">
        <v>185</v>
      </c>
      <c r="AD60" s="32" t="s">
        <v>185</v>
      </c>
      <c r="AE60" s="32" t="s">
        <v>185</v>
      </c>
      <c r="AF60" s="32" t="s">
        <v>185</v>
      </c>
      <c r="AG60" s="32" t="s">
        <v>185</v>
      </c>
      <c r="AH60" s="32" t="s">
        <v>185</v>
      </c>
      <c r="AI60" s="32" t="s">
        <v>185</v>
      </c>
      <c r="AJ60" s="32" t="s">
        <v>185</v>
      </c>
      <c r="AK60" s="32" t="s">
        <v>185</v>
      </c>
      <c r="AL60" s="32" t="s">
        <v>185</v>
      </c>
      <c r="AM60" s="32" t="s">
        <v>185</v>
      </c>
      <c r="AN60" s="32" t="s">
        <v>185</v>
      </c>
      <c r="AO60" s="32" t="s">
        <v>185</v>
      </c>
      <c r="AP60" s="7">
        <v>10000</v>
      </c>
      <c r="AQ60" s="7">
        <v>14000</v>
      </c>
      <c r="AR60" s="7">
        <v>17000</v>
      </c>
      <c r="AS60" s="7">
        <v>21000</v>
      </c>
      <c r="AT60" s="7">
        <v>24250</v>
      </c>
      <c r="AU60" s="7">
        <v>39500</v>
      </c>
      <c r="AV60" s="7">
        <v>39500</v>
      </c>
      <c r="AW60" s="7">
        <v>39500</v>
      </c>
      <c r="AX60" s="7">
        <v>39500</v>
      </c>
      <c r="AY60" s="7">
        <v>39500</v>
      </c>
      <c r="AZ60" s="7">
        <v>39500</v>
      </c>
      <c r="BA60" s="7">
        <v>39500</v>
      </c>
      <c r="BB60" s="7">
        <v>39500</v>
      </c>
      <c r="BC60" s="7">
        <v>39500</v>
      </c>
      <c r="BD60" s="7">
        <v>39500</v>
      </c>
      <c r="BE60" s="7">
        <v>39500</v>
      </c>
      <c r="BF60" s="32" t="s">
        <v>185</v>
      </c>
      <c r="BG60" s="32" t="s">
        <v>185</v>
      </c>
      <c r="BH60" s="32" t="s">
        <v>185</v>
      </c>
      <c r="BI60" s="32" t="s">
        <v>185</v>
      </c>
      <c r="BJ60" s="32" t="s">
        <v>185</v>
      </c>
      <c r="BK60" s="32" t="s">
        <v>185</v>
      </c>
      <c r="BL60" s="32" t="s">
        <v>185</v>
      </c>
      <c r="BM60" s="32" t="s">
        <v>185</v>
      </c>
      <c r="BN60" s="32" t="s">
        <v>185</v>
      </c>
      <c r="BO60" s="32" t="s">
        <v>185</v>
      </c>
      <c r="BP60" s="32" t="s">
        <v>185</v>
      </c>
      <c r="BQ60" s="32" t="s">
        <v>185</v>
      </c>
      <c r="BR60" s="32" t="s">
        <v>185</v>
      </c>
      <c r="BS60" s="32" t="s">
        <v>185</v>
      </c>
      <c r="BT60" s="32" t="s">
        <v>185</v>
      </c>
      <c r="BU60" s="32" t="s">
        <v>185</v>
      </c>
      <c r="BV60" s="32" t="s">
        <v>185</v>
      </c>
      <c r="BW60" s="32" t="s">
        <v>185</v>
      </c>
      <c r="BX60" s="32" t="s">
        <v>185</v>
      </c>
      <c r="BY60" s="32" t="s">
        <v>185</v>
      </c>
      <c r="BZ60" s="32" t="s">
        <v>185</v>
      </c>
      <c r="CA60" s="32" t="s">
        <v>185</v>
      </c>
      <c r="CB60" s="32" t="s">
        <v>185</v>
      </c>
      <c r="CC60" s="32" t="s">
        <v>185</v>
      </c>
      <c r="CD60" s="7"/>
      <c r="CE60" s="7"/>
      <c r="CF60" s="7"/>
      <c r="CG60" s="7"/>
      <c r="CH60" s="7"/>
      <c r="CI60" s="7"/>
      <c r="CJ60" s="7"/>
      <c r="CK60" s="7"/>
      <c r="CL60" s="7"/>
      <c r="CM60" s="7"/>
      <c r="CN60" s="7"/>
      <c r="CO60" s="7"/>
      <c r="CP60" s="7"/>
      <c r="CQ60" s="7"/>
      <c r="CR60" s="7"/>
      <c r="CS60" s="7"/>
      <c r="CT60" s="32"/>
      <c r="CU60" s="32"/>
      <c r="CV60" s="32"/>
      <c r="CW60" s="32"/>
      <c r="CX60" s="32"/>
      <c r="CY60" s="32"/>
      <c r="CZ60" s="32"/>
      <c r="DA60" s="32"/>
      <c r="DB60" s="32"/>
      <c r="DC60" s="32"/>
      <c r="DD60" s="32"/>
      <c r="DE60" s="32"/>
      <c r="DF60" s="32"/>
      <c r="DG60" s="32"/>
      <c r="DH60" s="32"/>
      <c r="DI60" s="32"/>
      <c r="DJ60" s="32"/>
      <c r="DK60" s="32"/>
      <c r="DL60" s="32"/>
      <c r="DM60" s="32"/>
      <c r="DN60" s="32"/>
      <c r="DO60" s="32"/>
      <c r="DP60" s="32"/>
      <c r="DQ60" s="32"/>
      <c r="DR60" s="7"/>
      <c r="DS60" s="7"/>
      <c r="DT60" s="7"/>
      <c r="DU60" s="7"/>
      <c r="DV60" s="7"/>
      <c r="DW60" s="7"/>
      <c r="DX60" s="7"/>
      <c r="DY60" s="7"/>
      <c r="DZ60" s="7"/>
      <c r="EA60" s="7"/>
      <c r="EB60" s="7"/>
      <c r="EC60" s="7"/>
      <c r="ED60" s="7"/>
      <c r="EE60" s="7"/>
      <c r="EF60" s="7"/>
      <c r="EG60" s="7"/>
      <c r="EH60" s="32"/>
      <c r="EI60" s="32"/>
      <c r="EJ60" s="32"/>
      <c r="EK60" s="32"/>
      <c r="EL60" s="32"/>
      <c r="EM60" s="32"/>
      <c r="EN60" s="32"/>
      <c r="EO60" s="32"/>
      <c r="EP60" s="32"/>
      <c r="EQ60" s="32"/>
      <c r="ER60" s="32"/>
      <c r="ES60" s="32"/>
      <c r="ET60" s="32"/>
      <c r="EU60" s="32"/>
      <c r="EV60" s="32"/>
      <c r="EW60" s="32"/>
      <c r="EX60" s="32"/>
      <c r="EY60" s="32"/>
      <c r="EZ60" s="32"/>
      <c r="FA60" s="32"/>
      <c r="FB60" s="32"/>
      <c r="FC60" s="32"/>
      <c r="FD60" s="32"/>
      <c r="FE60" s="32"/>
      <c r="FF60" s="7"/>
      <c r="FG60" s="7"/>
      <c r="FH60" s="7"/>
      <c r="FI60" s="7"/>
      <c r="FJ60" s="7"/>
      <c r="FK60" s="7"/>
      <c r="FL60" s="7"/>
      <c r="FM60" s="7"/>
      <c r="FN60" s="7"/>
      <c r="FO60" s="7"/>
      <c r="FP60" s="7"/>
      <c r="FQ60" s="7"/>
      <c r="FR60" s="7"/>
      <c r="FS60" s="7"/>
      <c r="FT60" s="7"/>
      <c r="FU60" s="7"/>
      <c r="FV60" s="32"/>
      <c r="FW60" s="32"/>
      <c r="FX60" s="32"/>
      <c r="FY60" s="32"/>
      <c r="FZ60" s="32"/>
      <c r="GA60" s="32"/>
      <c r="GB60" s="32"/>
      <c r="GC60" s="32"/>
      <c r="GD60" s="32"/>
      <c r="GE60" s="32"/>
      <c r="GF60" s="32"/>
      <c r="GG60" s="32"/>
      <c r="GH60" s="32"/>
      <c r="GI60" s="32"/>
      <c r="GJ60" s="32"/>
      <c r="GK60" s="32"/>
      <c r="GL60" s="32"/>
      <c r="GM60" s="32"/>
      <c r="GN60" s="32"/>
      <c r="GO60" s="32"/>
      <c r="GP60" s="32"/>
      <c r="GQ60" s="32"/>
      <c r="GR60" s="32"/>
      <c r="GS60" s="32"/>
    </row>
    <row r="61" spans="1:201" ht="15" customHeight="1" x14ac:dyDescent="0.25">
      <c r="A61" s="3">
        <f t="shared" si="206"/>
        <v>20201</v>
      </c>
      <c r="B61" s="7">
        <v>9313171.8000000007</v>
      </c>
      <c r="C61" s="7">
        <v>11430301.920000002</v>
      </c>
      <c r="D61" s="7">
        <v>11402050.430000002</v>
      </c>
      <c r="E61" s="7">
        <v>11389681.340000002</v>
      </c>
      <c r="F61" s="7">
        <v>11401707.410000002</v>
      </c>
      <c r="G61" s="7">
        <v>11409040.510000002</v>
      </c>
      <c r="H61" s="7">
        <v>11413463.820000002</v>
      </c>
      <c r="I61" s="7">
        <v>11448392.610000003</v>
      </c>
      <c r="J61" s="7">
        <v>11456757.070000004</v>
      </c>
      <c r="K61" s="7">
        <v>11461098.860000003</v>
      </c>
      <c r="L61" s="7">
        <v>11465369.940000003</v>
      </c>
      <c r="M61" s="7">
        <v>11467653.560000002</v>
      </c>
      <c r="N61" s="7">
        <v>11467536.640000002</v>
      </c>
      <c r="O61" s="7">
        <v>11468586.550000003</v>
      </c>
      <c r="P61" s="7">
        <v>11470874.310000002</v>
      </c>
      <c r="Q61" s="32" t="s">
        <v>185</v>
      </c>
      <c r="R61" s="32" t="s">
        <v>185</v>
      </c>
      <c r="S61" s="32" t="s">
        <v>185</v>
      </c>
      <c r="T61" s="32" t="s">
        <v>185</v>
      </c>
      <c r="U61" s="32" t="s">
        <v>185</v>
      </c>
      <c r="V61" s="32" t="s">
        <v>185</v>
      </c>
      <c r="W61" s="32" t="s">
        <v>185</v>
      </c>
      <c r="X61" s="32" t="s">
        <v>185</v>
      </c>
      <c r="Y61" s="32" t="s">
        <v>185</v>
      </c>
      <c r="Z61" s="32" t="s">
        <v>185</v>
      </c>
      <c r="AA61" s="32" t="s">
        <v>185</v>
      </c>
      <c r="AB61" s="32" t="s">
        <v>185</v>
      </c>
      <c r="AC61" s="32" t="s">
        <v>185</v>
      </c>
      <c r="AD61" s="32" t="s">
        <v>185</v>
      </c>
      <c r="AE61" s="32" t="s">
        <v>185</v>
      </c>
      <c r="AF61" s="32" t="s">
        <v>185</v>
      </c>
      <c r="AG61" s="32" t="s">
        <v>185</v>
      </c>
      <c r="AH61" s="32" t="s">
        <v>185</v>
      </c>
      <c r="AI61" s="32" t="s">
        <v>185</v>
      </c>
      <c r="AJ61" s="32" t="s">
        <v>185</v>
      </c>
      <c r="AK61" s="32" t="s">
        <v>185</v>
      </c>
      <c r="AL61" s="32" t="s">
        <v>185</v>
      </c>
      <c r="AM61" s="32" t="s">
        <v>185</v>
      </c>
      <c r="AN61" s="32" t="s">
        <v>185</v>
      </c>
      <c r="AO61" s="32" t="s">
        <v>185</v>
      </c>
      <c r="AP61" s="7">
        <v>15000</v>
      </c>
      <c r="AQ61" s="7">
        <v>40250</v>
      </c>
      <c r="AR61" s="7">
        <v>43100</v>
      </c>
      <c r="AS61" s="7">
        <v>43100</v>
      </c>
      <c r="AT61" s="7">
        <v>43100</v>
      </c>
      <c r="AU61" s="7">
        <v>43124.9</v>
      </c>
      <c r="AV61" s="7">
        <v>43124.9</v>
      </c>
      <c r="AW61" s="7">
        <v>43124.9</v>
      </c>
      <c r="AX61" s="7">
        <v>43124.9</v>
      </c>
      <c r="AY61" s="7">
        <v>43124.9</v>
      </c>
      <c r="AZ61" s="7">
        <v>43124.9</v>
      </c>
      <c r="BA61" s="7">
        <v>43124.9</v>
      </c>
      <c r="BB61" s="7">
        <v>43124.9</v>
      </c>
      <c r="BC61" s="7">
        <v>43124.9</v>
      </c>
      <c r="BD61" s="7">
        <v>43124.9</v>
      </c>
      <c r="BE61" s="32" t="s">
        <v>185</v>
      </c>
      <c r="BF61" s="32" t="s">
        <v>185</v>
      </c>
      <c r="BG61" s="32" t="s">
        <v>185</v>
      </c>
      <c r="BH61" s="32" t="s">
        <v>185</v>
      </c>
      <c r="BI61" s="32" t="s">
        <v>185</v>
      </c>
      <c r="BJ61" s="32" t="s">
        <v>185</v>
      </c>
      <c r="BK61" s="32" t="s">
        <v>185</v>
      </c>
      <c r="BL61" s="32" t="s">
        <v>185</v>
      </c>
      <c r="BM61" s="32" t="s">
        <v>185</v>
      </c>
      <c r="BN61" s="32" t="s">
        <v>185</v>
      </c>
      <c r="BO61" s="32" t="s">
        <v>185</v>
      </c>
      <c r="BP61" s="32" t="s">
        <v>185</v>
      </c>
      <c r="BQ61" s="32" t="s">
        <v>185</v>
      </c>
      <c r="BR61" s="32" t="s">
        <v>185</v>
      </c>
      <c r="BS61" s="32" t="s">
        <v>185</v>
      </c>
      <c r="BT61" s="32" t="s">
        <v>185</v>
      </c>
      <c r="BU61" s="32" t="s">
        <v>185</v>
      </c>
      <c r="BV61" s="32" t="s">
        <v>185</v>
      </c>
      <c r="BW61" s="32" t="s">
        <v>185</v>
      </c>
      <c r="BX61" s="32" t="s">
        <v>185</v>
      </c>
      <c r="BY61" s="32" t="s">
        <v>185</v>
      </c>
      <c r="BZ61" s="32" t="s">
        <v>185</v>
      </c>
      <c r="CA61" s="32" t="s">
        <v>185</v>
      </c>
      <c r="CB61" s="32" t="s">
        <v>185</v>
      </c>
      <c r="CC61" s="32" t="s">
        <v>185</v>
      </c>
      <c r="CD61" s="7"/>
      <c r="CE61" s="7"/>
      <c r="CF61" s="7"/>
      <c r="CG61" s="7"/>
      <c r="CH61" s="7"/>
      <c r="CI61" s="7"/>
      <c r="CJ61" s="7"/>
      <c r="CK61" s="7"/>
      <c r="CL61" s="7"/>
      <c r="CM61" s="7"/>
      <c r="CN61" s="7"/>
      <c r="CO61" s="7"/>
      <c r="CP61" s="7"/>
      <c r="CQ61" s="7"/>
      <c r="CR61" s="7"/>
      <c r="CS61" s="32"/>
      <c r="CT61" s="32"/>
      <c r="CU61" s="32"/>
      <c r="CV61" s="32"/>
      <c r="CW61" s="32"/>
      <c r="CX61" s="32"/>
      <c r="CY61" s="32"/>
      <c r="CZ61" s="32"/>
      <c r="DA61" s="32"/>
      <c r="DB61" s="32"/>
      <c r="DC61" s="32"/>
      <c r="DD61" s="32"/>
      <c r="DE61" s="32"/>
      <c r="DF61" s="32"/>
      <c r="DG61" s="32"/>
      <c r="DH61" s="32"/>
      <c r="DI61" s="32"/>
      <c r="DJ61" s="32"/>
      <c r="DK61" s="32"/>
      <c r="DL61" s="32"/>
      <c r="DM61" s="32"/>
      <c r="DN61" s="32"/>
      <c r="DO61" s="32"/>
      <c r="DP61" s="32"/>
      <c r="DQ61" s="32"/>
      <c r="DR61" s="7"/>
      <c r="DS61" s="7"/>
      <c r="DT61" s="7"/>
      <c r="DU61" s="7"/>
      <c r="DV61" s="7"/>
      <c r="DW61" s="7"/>
      <c r="DX61" s="7"/>
      <c r="DY61" s="7"/>
      <c r="DZ61" s="7"/>
      <c r="EA61" s="7"/>
      <c r="EB61" s="7"/>
      <c r="EC61" s="7"/>
      <c r="ED61" s="7"/>
      <c r="EE61" s="7"/>
      <c r="EF61" s="7"/>
      <c r="EG61" s="32"/>
      <c r="EH61" s="32"/>
      <c r="EI61" s="32"/>
      <c r="EJ61" s="32"/>
      <c r="EK61" s="32"/>
      <c r="EL61" s="32"/>
      <c r="EM61" s="32"/>
      <c r="EN61" s="32"/>
      <c r="EO61" s="32"/>
      <c r="EP61" s="32"/>
      <c r="EQ61" s="32"/>
      <c r="ER61" s="32"/>
      <c r="ES61" s="32"/>
      <c r="ET61" s="32"/>
      <c r="EU61" s="32"/>
      <c r="EV61" s="32"/>
      <c r="EW61" s="32"/>
      <c r="EX61" s="32"/>
      <c r="EY61" s="32"/>
      <c r="EZ61" s="32"/>
      <c r="FA61" s="32"/>
      <c r="FB61" s="32"/>
      <c r="FC61" s="32"/>
      <c r="FD61" s="32"/>
      <c r="FE61" s="32"/>
      <c r="FF61" s="7"/>
      <c r="FG61" s="7"/>
      <c r="FH61" s="7"/>
      <c r="FI61" s="7"/>
      <c r="FJ61" s="7"/>
      <c r="FK61" s="7"/>
      <c r="FL61" s="7"/>
      <c r="FM61" s="7"/>
      <c r="FN61" s="7"/>
      <c r="FO61" s="7"/>
      <c r="FP61" s="7"/>
      <c r="FQ61" s="7"/>
      <c r="FR61" s="7"/>
      <c r="FS61" s="7"/>
      <c r="FT61" s="7"/>
      <c r="FU61" s="32"/>
      <c r="FV61" s="32"/>
      <c r="FW61" s="32"/>
      <c r="FX61" s="32"/>
      <c r="FY61" s="32"/>
      <c r="FZ61" s="32"/>
      <c r="GA61" s="32"/>
      <c r="GB61" s="32"/>
      <c r="GC61" s="32"/>
      <c r="GD61" s="32"/>
      <c r="GE61" s="32"/>
      <c r="GF61" s="32"/>
      <c r="GG61" s="32"/>
      <c r="GH61" s="32"/>
      <c r="GI61" s="32"/>
      <c r="GJ61" s="32"/>
      <c r="GK61" s="32"/>
      <c r="GL61" s="32"/>
      <c r="GM61" s="32"/>
      <c r="GN61" s="32"/>
      <c r="GO61" s="32"/>
      <c r="GP61" s="32"/>
      <c r="GQ61" s="32"/>
      <c r="GR61" s="32"/>
      <c r="GS61" s="32"/>
    </row>
    <row r="62" spans="1:201" ht="15" customHeight="1" x14ac:dyDescent="0.25">
      <c r="A62" s="3">
        <f t="shared" si="206"/>
        <v>20202</v>
      </c>
      <c r="B62" s="7">
        <v>5968622.0800000001</v>
      </c>
      <c r="C62" s="7">
        <v>8767953.5099999998</v>
      </c>
      <c r="D62" s="7">
        <v>8787143.7899999991</v>
      </c>
      <c r="E62" s="7">
        <v>8793507.3599999994</v>
      </c>
      <c r="F62" s="7">
        <v>8798452.6600000001</v>
      </c>
      <c r="G62" s="7">
        <v>8804735.5299999993</v>
      </c>
      <c r="H62" s="7">
        <v>8805389.8999999985</v>
      </c>
      <c r="I62" s="7">
        <v>8808134.6199999992</v>
      </c>
      <c r="J62" s="7">
        <v>8810889.2199999988</v>
      </c>
      <c r="K62" s="7">
        <v>8811871.0199999996</v>
      </c>
      <c r="L62" s="7">
        <v>8811819.9399999995</v>
      </c>
      <c r="M62" s="7">
        <v>8815210.3899999987</v>
      </c>
      <c r="N62" s="7">
        <v>8815209.7499999981</v>
      </c>
      <c r="O62" s="7">
        <v>8816930.0199999977</v>
      </c>
      <c r="P62" s="32" t="s">
        <v>185</v>
      </c>
      <c r="Q62" s="32" t="s">
        <v>185</v>
      </c>
      <c r="R62" s="32" t="s">
        <v>185</v>
      </c>
      <c r="S62" s="32" t="s">
        <v>185</v>
      </c>
      <c r="T62" s="32" t="s">
        <v>185</v>
      </c>
      <c r="U62" s="32" t="s">
        <v>185</v>
      </c>
      <c r="V62" s="32" t="s">
        <v>185</v>
      </c>
      <c r="W62" s="32" t="s">
        <v>185</v>
      </c>
      <c r="X62" s="32" t="s">
        <v>185</v>
      </c>
      <c r="Y62" s="32" t="s">
        <v>185</v>
      </c>
      <c r="Z62" s="32" t="s">
        <v>185</v>
      </c>
      <c r="AA62" s="32" t="s">
        <v>185</v>
      </c>
      <c r="AB62" s="32" t="s">
        <v>185</v>
      </c>
      <c r="AC62" s="32" t="s">
        <v>185</v>
      </c>
      <c r="AD62" s="32" t="s">
        <v>185</v>
      </c>
      <c r="AE62" s="32" t="s">
        <v>185</v>
      </c>
      <c r="AF62" s="32" t="s">
        <v>185</v>
      </c>
      <c r="AG62" s="32" t="s">
        <v>185</v>
      </c>
      <c r="AH62" s="32" t="s">
        <v>185</v>
      </c>
      <c r="AI62" s="32" t="s">
        <v>185</v>
      </c>
      <c r="AJ62" s="32" t="s">
        <v>185</v>
      </c>
      <c r="AK62" s="32" t="s">
        <v>185</v>
      </c>
      <c r="AL62" s="32" t="s">
        <v>185</v>
      </c>
      <c r="AM62" s="32" t="s">
        <v>185</v>
      </c>
      <c r="AN62" s="32" t="s">
        <v>185</v>
      </c>
      <c r="AO62" s="32" t="s">
        <v>185</v>
      </c>
      <c r="AP62" s="7">
        <v>22750</v>
      </c>
      <c r="AQ62" s="7">
        <v>48250</v>
      </c>
      <c r="AR62" s="7">
        <v>53250</v>
      </c>
      <c r="AS62" s="7">
        <v>56250</v>
      </c>
      <c r="AT62" s="7">
        <v>57500</v>
      </c>
      <c r="AU62" s="7">
        <v>57500</v>
      </c>
      <c r="AV62" s="7">
        <v>57500</v>
      </c>
      <c r="AW62" s="7">
        <v>57500</v>
      </c>
      <c r="AX62" s="7">
        <v>57500</v>
      </c>
      <c r="AY62" s="7">
        <v>57500</v>
      </c>
      <c r="AZ62" s="7">
        <v>57500</v>
      </c>
      <c r="BA62" s="7">
        <v>57500</v>
      </c>
      <c r="BB62" s="7">
        <v>57500</v>
      </c>
      <c r="BC62" s="7">
        <v>57500</v>
      </c>
      <c r="BD62" s="32" t="s">
        <v>185</v>
      </c>
      <c r="BE62" s="32" t="s">
        <v>185</v>
      </c>
      <c r="BF62" s="32" t="s">
        <v>185</v>
      </c>
      <c r="BG62" s="32" t="s">
        <v>185</v>
      </c>
      <c r="BH62" s="32" t="s">
        <v>185</v>
      </c>
      <c r="BI62" s="32" t="s">
        <v>185</v>
      </c>
      <c r="BJ62" s="32" t="s">
        <v>185</v>
      </c>
      <c r="BK62" s="32" t="s">
        <v>185</v>
      </c>
      <c r="BL62" s="32" t="s">
        <v>185</v>
      </c>
      <c r="BM62" s="32" t="s">
        <v>185</v>
      </c>
      <c r="BN62" s="32" t="s">
        <v>185</v>
      </c>
      <c r="BO62" s="32" t="s">
        <v>185</v>
      </c>
      <c r="BP62" s="32" t="s">
        <v>185</v>
      </c>
      <c r="BQ62" s="32" t="s">
        <v>185</v>
      </c>
      <c r="BR62" s="32" t="s">
        <v>185</v>
      </c>
      <c r="BS62" s="32" t="s">
        <v>185</v>
      </c>
      <c r="BT62" s="32" t="s">
        <v>185</v>
      </c>
      <c r="BU62" s="32" t="s">
        <v>185</v>
      </c>
      <c r="BV62" s="32" t="s">
        <v>185</v>
      </c>
      <c r="BW62" s="32" t="s">
        <v>185</v>
      </c>
      <c r="BX62" s="32" t="s">
        <v>185</v>
      </c>
      <c r="BY62" s="32" t="s">
        <v>185</v>
      </c>
      <c r="BZ62" s="32" t="s">
        <v>185</v>
      </c>
      <c r="CA62" s="32" t="s">
        <v>185</v>
      </c>
      <c r="CB62" s="32" t="s">
        <v>185</v>
      </c>
      <c r="CC62" s="32" t="s">
        <v>185</v>
      </c>
      <c r="CD62" s="7"/>
      <c r="CE62" s="7"/>
      <c r="CF62" s="7"/>
      <c r="CG62" s="7"/>
      <c r="CH62" s="7"/>
      <c r="CI62" s="7"/>
      <c r="CJ62" s="7"/>
      <c r="CK62" s="7"/>
      <c r="CL62" s="7"/>
      <c r="CM62" s="7"/>
      <c r="CN62" s="7"/>
      <c r="CO62" s="7"/>
      <c r="CP62" s="7"/>
      <c r="CQ62" s="7"/>
      <c r="CR62" s="32"/>
      <c r="CS62" s="32"/>
      <c r="CT62" s="32"/>
      <c r="CU62" s="32"/>
      <c r="CV62" s="32"/>
      <c r="CW62" s="32"/>
      <c r="CX62" s="32"/>
      <c r="CY62" s="32"/>
      <c r="CZ62" s="32"/>
      <c r="DA62" s="32"/>
      <c r="DB62" s="32"/>
      <c r="DC62" s="32"/>
      <c r="DD62" s="32"/>
      <c r="DE62" s="32"/>
      <c r="DF62" s="32"/>
      <c r="DG62" s="32"/>
      <c r="DH62" s="32"/>
      <c r="DI62" s="32"/>
      <c r="DJ62" s="32"/>
      <c r="DK62" s="32"/>
      <c r="DL62" s="32"/>
      <c r="DM62" s="32"/>
      <c r="DN62" s="32"/>
      <c r="DO62" s="32"/>
      <c r="DP62" s="32"/>
      <c r="DQ62" s="32"/>
      <c r="DR62" s="7"/>
      <c r="DS62" s="7"/>
      <c r="DT62" s="7"/>
      <c r="DU62" s="7"/>
      <c r="DV62" s="7"/>
      <c r="DW62" s="7"/>
      <c r="DX62" s="7"/>
      <c r="DY62" s="7"/>
      <c r="DZ62" s="7"/>
      <c r="EA62" s="7"/>
      <c r="EB62" s="7"/>
      <c r="EC62" s="7"/>
      <c r="ED62" s="7"/>
      <c r="EE62" s="7"/>
      <c r="EF62" s="32"/>
      <c r="EG62" s="32"/>
      <c r="EH62" s="32"/>
      <c r="EI62" s="32"/>
      <c r="EJ62" s="32"/>
      <c r="EK62" s="32"/>
      <c r="EL62" s="32"/>
      <c r="EM62" s="32"/>
      <c r="EN62" s="32"/>
      <c r="EO62" s="32"/>
      <c r="EP62" s="32"/>
      <c r="EQ62" s="32"/>
      <c r="ER62" s="32"/>
      <c r="ES62" s="32"/>
      <c r="ET62" s="32"/>
      <c r="EU62" s="32"/>
      <c r="EV62" s="32"/>
      <c r="EW62" s="32"/>
      <c r="EX62" s="32"/>
      <c r="EY62" s="32"/>
      <c r="EZ62" s="32"/>
      <c r="FA62" s="32"/>
      <c r="FB62" s="32"/>
      <c r="FC62" s="32"/>
      <c r="FD62" s="32"/>
      <c r="FE62" s="32"/>
      <c r="FF62" s="7"/>
      <c r="FG62" s="7"/>
      <c r="FH62" s="7"/>
      <c r="FI62" s="7"/>
      <c r="FJ62" s="7"/>
      <c r="FK62" s="7"/>
      <c r="FL62" s="7"/>
      <c r="FM62" s="7"/>
      <c r="FN62" s="7"/>
      <c r="FO62" s="7"/>
      <c r="FP62" s="7"/>
      <c r="FQ62" s="7"/>
      <c r="FR62" s="7"/>
      <c r="FS62" s="7"/>
      <c r="FT62" s="32"/>
      <c r="FU62" s="32"/>
      <c r="FV62" s="32"/>
      <c r="FW62" s="32"/>
      <c r="FX62" s="32"/>
      <c r="FY62" s="32"/>
      <c r="FZ62" s="32"/>
      <c r="GA62" s="32"/>
      <c r="GB62" s="32"/>
      <c r="GC62" s="32"/>
      <c r="GD62" s="32"/>
      <c r="GE62" s="32"/>
      <c r="GF62" s="32"/>
      <c r="GG62" s="32"/>
      <c r="GH62" s="32"/>
      <c r="GI62" s="32"/>
      <c r="GJ62" s="32"/>
      <c r="GK62" s="32"/>
      <c r="GL62" s="32"/>
      <c r="GM62" s="32"/>
      <c r="GN62" s="32"/>
      <c r="GO62" s="32"/>
      <c r="GP62" s="32"/>
      <c r="GQ62" s="32"/>
      <c r="GR62" s="32"/>
      <c r="GS62" s="32"/>
    </row>
    <row r="63" spans="1:201" ht="15" customHeight="1" x14ac:dyDescent="0.25">
      <c r="A63" s="3">
        <f t="shared" si="206"/>
        <v>20203</v>
      </c>
      <c r="B63" s="7">
        <v>7867663.0999999996</v>
      </c>
      <c r="C63" s="7">
        <v>11019940.74</v>
      </c>
      <c r="D63" s="7">
        <v>10992023.359999999</v>
      </c>
      <c r="E63" s="7">
        <v>10983185.309999999</v>
      </c>
      <c r="F63" s="7">
        <v>10972372.059999999</v>
      </c>
      <c r="G63" s="7">
        <v>10974560.759999998</v>
      </c>
      <c r="H63" s="7">
        <v>10987528.689999998</v>
      </c>
      <c r="I63" s="7">
        <v>10988311.329999998</v>
      </c>
      <c r="J63" s="7">
        <v>10992392.149999999</v>
      </c>
      <c r="K63" s="7">
        <v>10993379.909999998</v>
      </c>
      <c r="L63" s="7">
        <v>10994610.859999998</v>
      </c>
      <c r="M63" s="7">
        <v>10996031.569999998</v>
      </c>
      <c r="N63" s="7">
        <v>10997345.909999998</v>
      </c>
      <c r="O63" s="32" t="s">
        <v>185</v>
      </c>
      <c r="P63" s="32" t="s">
        <v>185</v>
      </c>
      <c r="Q63" s="32" t="s">
        <v>185</v>
      </c>
      <c r="R63" s="32" t="s">
        <v>185</v>
      </c>
      <c r="S63" s="32" t="s">
        <v>185</v>
      </c>
      <c r="T63" s="32" t="s">
        <v>185</v>
      </c>
      <c r="U63" s="32" t="s">
        <v>185</v>
      </c>
      <c r="V63" s="32" t="s">
        <v>185</v>
      </c>
      <c r="W63" s="32" t="s">
        <v>185</v>
      </c>
      <c r="X63" s="32" t="s">
        <v>185</v>
      </c>
      <c r="Y63" s="32" t="s">
        <v>185</v>
      </c>
      <c r="Z63" s="32" t="s">
        <v>185</v>
      </c>
      <c r="AA63" s="32" t="s">
        <v>185</v>
      </c>
      <c r="AB63" s="32" t="s">
        <v>185</v>
      </c>
      <c r="AC63" s="32" t="s">
        <v>185</v>
      </c>
      <c r="AD63" s="32" t="s">
        <v>185</v>
      </c>
      <c r="AE63" s="32" t="s">
        <v>185</v>
      </c>
      <c r="AF63" s="32" t="s">
        <v>185</v>
      </c>
      <c r="AG63" s="32" t="s">
        <v>185</v>
      </c>
      <c r="AH63" s="32" t="s">
        <v>185</v>
      </c>
      <c r="AI63" s="32" t="s">
        <v>185</v>
      </c>
      <c r="AJ63" s="32" t="s">
        <v>185</v>
      </c>
      <c r="AK63" s="32" t="s">
        <v>185</v>
      </c>
      <c r="AL63" s="32" t="s">
        <v>185</v>
      </c>
      <c r="AM63" s="32" t="s">
        <v>185</v>
      </c>
      <c r="AN63" s="32" t="s">
        <v>185</v>
      </c>
      <c r="AO63" s="32" t="s">
        <v>185</v>
      </c>
      <c r="AP63" s="7">
        <v>10000</v>
      </c>
      <c r="AQ63" s="7">
        <v>21750</v>
      </c>
      <c r="AR63" s="7">
        <v>27250</v>
      </c>
      <c r="AS63" s="7">
        <v>27250</v>
      </c>
      <c r="AT63" s="7">
        <v>27250</v>
      </c>
      <c r="AU63" s="7">
        <v>27250</v>
      </c>
      <c r="AV63" s="7">
        <v>27250</v>
      </c>
      <c r="AW63" s="7">
        <v>27250</v>
      </c>
      <c r="AX63" s="7">
        <v>27250</v>
      </c>
      <c r="AY63" s="7">
        <v>27250</v>
      </c>
      <c r="AZ63" s="7">
        <v>27250</v>
      </c>
      <c r="BA63" s="7">
        <v>27250</v>
      </c>
      <c r="BB63" s="7">
        <v>27250</v>
      </c>
      <c r="BC63" s="32" t="s">
        <v>185</v>
      </c>
      <c r="BD63" s="32" t="s">
        <v>185</v>
      </c>
      <c r="BE63" s="32" t="s">
        <v>185</v>
      </c>
      <c r="BF63" s="32" t="s">
        <v>185</v>
      </c>
      <c r="BG63" s="32" t="s">
        <v>185</v>
      </c>
      <c r="BH63" s="32" t="s">
        <v>185</v>
      </c>
      <c r="BI63" s="32" t="s">
        <v>185</v>
      </c>
      <c r="BJ63" s="32" t="s">
        <v>185</v>
      </c>
      <c r="BK63" s="32" t="s">
        <v>185</v>
      </c>
      <c r="BL63" s="32" t="s">
        <v>185</v>
      </c>
      <c r="BM63" s="32" t="s">
        <v>185</v>
      </c>
      <c r="BN63" s="32" t="s">
        <v>185</v>
      </c>
      <c r="BO63" s="32" t="s">
        <v>185</v>
      </c>
      <c r="BP63" s="32" t="s">
        <v>185</v>
      </c>
      <c r="BQ63" s="32" t="s">
        <v>185</v>
      </c>
      <c r="BR63" s="32" t="s">
        <v>185</v>
      </c>
      <c r="BS63" s="32" t="s">
        <v>185</v>
      </c>
      <c r="BT63" s="32" t="s">
        <v>185</v>
      </c>
      <c r="BU63" s="32" t="s">
        <v>185</v>
      </c>
      <c r="BV63" s="32" t="s">
        <v>185</v>
      </c>
      <c r="BW63" s="32" t="s">
        <v>185</v>
      </c>
      <c r="BX63" s="32" t="s">
        <v>185</v>
      </c>
      <c r="BY63" s="32" t="s">
        <v>185</v>
      </c>
      <c r="BZ63" s="32" t="s">
        <v>185</v>
      </c>
      <c r="CA63" s="32" t="s">
        <v>185</v>
      </c>
      <c r="CB63" s="32" t="s">
        <v>185</v>
      </c>
      <c r="CC63" s="32" t="s">
        <v>185</v>
      </c>
      <c r="CD63" s="7"/>
      <c r="CE63" s="7"/>
      <c r="CF63" s="7"/>
      <c r="CG63" s="7"/>
      <c r="CH63" s="7"/>
      <c r="CI63" s="7"/>
      <c r="CJ63" s="7"/>
      <c r="CK63" s="7"/>
      <c r="CL63" s="7"/>
      <c r="CM63" s="7"/>
      <c r="CN63" s="7"/>
      <c r="CO63" s="7"/>
      <c r="CP63" s="7"/>
      <c r="CQ63" s="32"/>
      <c r="CR63" s="32"/>
      <c r="CS63" s="32"/>
      <c r="CT63" s="32"/>
      <c r="CU63" s="32"/>
      <c r="CV63" s="32"/>
      <c r="CW63" s="32"/>
      <c r="CX63" s="32"/>
      <c r="CY63" s="32"/>
      <c r="CZ63" s="32"/>
      <c r="DA63" s="32"/>
      <c r="DB63" s="32"/>
      <c r="DC63" s="32"/>
      <c r="DD63" s="32"/>
      <c r="DE63" s="32"/>
      <c r="DF63" s="32"/>
      <c r="DG63" s="32"/>
      <c r="DH63" s="32"/>
      <c r="DI63" s="32"/>
      <c r="DJ63" s="32"/>
      <c r="DK63" s="32"/>
      <c r="DL63" s="32"/>
      <c r="DM63" s="32"/>
      <c r="DN63" s="32"/>
      <c r="DO63" s="32"/>
      <c r="DP63" s="32"/>
      <c r="DQ63" s="32"/>
      <c r="DR63" s="7"/>
      <c r="DS63" s="7"/>
      <c r="DT63" s="7"/>
      <c r="DU63" s="7"/>
      <c r="DV63" s="7"/>
      <c r="DW63" s="7"/>
      <c r="DX63" s="7"/>
      <c r="DY63" s="7"/>
      <c r="DZ63" s="7"/>
      <c r="EA63" s="7"/>
      <c r="EB63" s="7"/>
      <c r="EC63" s="7"/>
      <c r="ED63" s="7"/>
      <c r="EE63" s="32"/>
      <c r="EF63" s="32"/>
      <c r="EG63" s="32"/>
      <c r="EH63" s="32"/>
      <c r="EI63" s="32"/>
      <c r="EJ63" s="32"/>
      <c r="EK63" s="32"/>
      <c r="EL63" s="32"/>
      <c r="EM63" s="32"/>
      <c r="EN63" s="32"/>
      <c r="EO63" s="32"/>
      <c r="EP63" s="32"/>
      <c r="EQ63" s="32"/>
      <c r="ER63" s="32"/>
      <c r="ES63" s="32"/>
      <c r="ET63" s="32"/>
      <c r="EU63" s="32"/>
      <c r="EV63" s="32"/>
      <c r="EW63" s="32"/>
      <c r="EX63" s="32"/>
      <c r="EY63" s="32"/>
      <c r="EZ63" s="32"/>
      <c r="FA63" s="32"/>
      <c r="FB63" s="32"/>
      <c r="FC63" s="32"/>
      <c r="FD63" s="32"/>
      <c r="FE63" s="32"/>
      <c r="FF63" s="7"/>
      <c r="FG63" s="7"/>
      <c r="FH63" s="7"/>
      <c r="FI63" s="7"/>
      <c r="FJ63" s="7"/>
      <c r="FK63" s="7"/>
      <c r="FL63" s="7"/>
      <c r="FM63" s="7"/>
      <c r="FN63" s="7"/>
      <c r="FO63" s="7"/>
      <c r="FP63" s="7"/>
      <c r="FQ63" s="7"/>
      <c r="FR63" s="7"/>
      <c r="FS63" s="32"/>
      <c r="FT63" s="32"/>
      <c r="FU63" s="32"/>
      <c r="FV63" s="32"/>
      <c r="FW63" s="32"/>
      <c r="FX63" s="32"/>
      <c r="FY63" s="32"/>
      <c r="FZ63" s="32"/>
      <c r="GA63" s="32"/>
      <c r="GB63" s="32"/>
      <c r="GC63" s="32"/>
      <c r="GD63" s="32"/>
      <c r="GE63" s="32"/>
      <c r="GF63" s="32"/>
      <c r="GG63" s="32"/>
      <c r="GH63" s="32"/>
      <c r="GI63" s="32"/>
      <c r="GJ63" s="32"/>
      <c r="GK63" s="32"/>
      <c r="GL63" s="32"/>
      <c r="GM63" s="32"/>
      <c r="GN63" s="32"/>
      <c r="GO63" s="32"/>
      <c r="GP63" s="32"/>
      <c r="GQ63" s="32"/>
      <c r="GR63" s="32"/>
      <c r="GS63" s="32"/>
    </row>
    <row r="64" spans="1:201" ht="15" customHeight="1" x14ac:dyDescent="0.25">
      <c r="A64" s="3">
        <f t="shared" si="206"/>
        <v>20204</v>
      </c>
      <c r="B64" s="7">
        <v>8116225.8799999999</v>
      </c>
      <c r="C64" s="7">
        <v>11531436.34</v>
      </c>
      <c r="D64" s="7">
        <v>11519590.639999999</v>
      </c>
      <c r="E64" s="7">
        <v>11482149.679999998</v>
      </c>
      <c r="F64" s="7">
        <v>11468158.209999997</v>
      </c>
      <c r="G64" s="7">
        <v>11468176.979999997</v>
      </c>
      <c r="H64" s="7">
        <v>11465091.669999996</v>
      </c>
      <c r="I64" s="7">
        <v>11472110.019999996</v>
      </c>
      <c r="J64" s="7">
        <v>11475142.619999995</v>
      </c>
      <c r="K64" s="7">
        <v>11481357.559999995</v>
      </c>
      <c r="L64" s="7">
        <v>11483021.069999995</v>
      </c>
      <c r="M64" s="7">
        <v>11485638.699999996</v>
      </c>
      <c r="N64" s="32" t="s">
        <v>185</v>
      </c>
      <c r="O64" s="32" t="s">
        <v>185</v>
      </c>
      <c r="P64" s="32" t="s">
        <v>185</v>
      </c>
      <c r="Q64" s="32" t="s">
        <v>185</v>
      </c>
      <c r="R64" s="32" t="s">
        <v>185</v>
      </c>
      <c r="S64" s="32" t="s">
        <v>185</v>
      </c>
      <c r="T64" s="32" t="s">
        <v>185</v>
      </c>
      <c r="U64" s="32" t="s">
        <v>185</v>
      </c>
      <c r="V64" s="32" t="s">
        <v>185</v>
      </c>
      <c r="W64" s="32" t="s">
        <v>185</v>
      </c>
      <c r="X64" s="32" t="s">
        <v>185</v>
      </c>
      <c r="Y64" s="32" t="s">
        <v>185</v>
      </c>
      <c r="Z64" s="32" t="s">
        <v>185</v>
      </c>
      <c r="AA64" s="32" t="s">
        <v>185</v>
      </c>
      <c r="AB64" s="32" t="s">
        <v>185</v>
      </c>
      <c r="AC64" s="32" t="s">
        <v>185</v>
      </c>
      <c r="AD64" s="32" t="s">
        <v>185</v>
      </c>
      <c r="AE64" s="32" t="s">
        <v>185</v>
      </c>
      <c r="AF64" s="32" t="s">
        <v>185</v>
      </c>
      <c r="AG64" s="32" t="s">
        <v>185</v>
      </c>
      <c r="AH64" s="32" t="s">
        <v>185</v>
      </c>
      <c r="AI64" s="32" t="s">
        <v>185</v>
      </c>
      <c r="AJ64" s="32" t="s">
        <v>185</v>
      </c>
      <c r="AK64" s="32" t="s">
        <v>185</v>
      </c>
      <c r="AL64" s="32" t="s">
        <v>185</v>
      </c>
      <c r="AM64" s="32" t="s">
        <v>185</v>
      </c>
      <c r="AN64" s="32" t="s">
        <v>185</v>
      </c>
      <c r="AO64" s="32" t="s">
        <v>185</v>
      </c>
      <c r="AP64" s="7">
        <v>0</v>
      </c>
      <c r="AQ64" s="7">
        <v>10000</v>
      </c>
      <c r="AR64" s="7">
        <v>30000</v>
      </c>
      <c r="AS64" s="7">
        <v>30000</v>
      </c>
      <c r="AT64" s="7">
        <v>32500</v>
      </c>
      <c r="AU64" s="7">
        <v>32500</v>
      </c>
      <c r="AV64" s="7">
        <v>32500</v>
      </c>
      <c r="AW64" s="7">
        <v>32500</v>
      </c>
      <c r="AX64" s="7">
        <v>32500</v>
      </c>
      <c r="AY64" s="7">
        <v>32500</v>
      </c>
      <c r="AZ64" s="7">
        <v>32500</v>
      </c>
      <c r="BA64" s="7">
        <v>32500</v>
      </c>
      <c r="BB64" s="32" t="s">
        <v>185</v>
      </c>
      <c r="BC64" s="32" t="s">
        <v>185</v>
      </c>
      <c r="BD64" s="32" t="s">
        <v>185</v>
      </c>
      <c r="BE64" s="32" t="s">
        <v>185</v>
      </c>
      <c r="BF64" s="32" t="s">
        <v>185</v>
      </c>
      <c r="BG64" s="32" t="s">
        <v>185</v>
      </c>
      <c r="BH64" s="32" t="s">
        <v>185</v>
      </c>
      <c r="BI64" s="32" t="s">
        <v>185</v>
      </c>
      <c r="BJ64" s="32" t="s">
        <v>185</v>
      </c>
      <c r="BK64" s="32" t="s">
        <v>185</v>
      </c>
      <c r="BL64" s="32" t="s">
        <v>185</v>
      </c>
      <c r="BM64" s="32" t="s">
        <v>185</v>
      </c>
      <c r="BN64" s="32" t="s">
        <v>185</v>
      </c>
      <c r="BO64" s="32" t="s">
        <v>185</v>
      </c>
      <c r="BP64" s="32" t="s">
        <v>185</v>
      </c>
      <c r="BQ64" s="32" t="s">
        <v>185</v>
      </c>
      <c r="BR64" s="32" t="s">
        <v>185</v>
      </c>
      <c r="BS64" s="32" t="s">
        <v>185</v>
      </c>
      <c r="BT64" s="32" t="s">
        <v>185</v>
      </c>
      <c r="BU64" s="32" t="s">
        <v>185</v>
      </c>
      <c r="BV64" s="32" t="s">
        <v>185</v>
      </c>
      <c r="BW64" s="32" t="s">
        <v>185</v>
      </c>
      <c r="BX64" s="32" t="s">
        <v>185</v>
      </c>
      <c r="BY64" s="32" t="s">
        <v>185</v>
      </c>
      <c r="BZ64" s="32" t="s">
        <v>185</v>
      </c>
      <c r="CA64" s="32" t="s">
        <v>185</v>
      </c>
      <c r="CB64" s="32" t="s">
        <v>185</v>
      </c>
      <c r="CC64" s="32" t="s">
        <v>185</v>
      </c>
      <c r="CD64" s="7"/>
      <c r="CE64" s="7"/>
      <c r="CF64" s="7"/>
      <c r="CG64" s="7"/>
      <c r="CH64" s="7"/>
      <c r="CI64" s="7"/>
      <c r="CJ64" s="7"/>
      <c r="CK64" s="7"/>
      <c r="CL64" s="7"/>
      <c r="CM64" s="7"/>
      <c r="CN64" s="7"/>
      <c r="CO64" s="7"/>
      <c r="CP64" s="32"/>
      <c r="CQ64" s="32"/>
      <c r="CR64" s="32"/>
      <c r="CS64" s="32"/>
      <c r="CT64" s="32"/>
      <c r="CU64" s="32"/>
      <c r="CV64" s="32"/>
      <c r="CW64" s="32"/>
      <c r="CX64" s="32"/>
      <c r="CY64" s="32"/>
      <c r="CZ64" s="32"/>
      <c r="DA64" s="32"/>
      <c r="DB64" s="32"/>
      <c r="DC64" s="32"/>
      <c r="DD64" s="32"/>
      <c r="DE64" s="32"/>
      <c r="DF64" s="32"/>
      <c r="DG64" s="32"/>
      <c r="DH64" s="32"/>
      <c r="DI64" s="32"/>
      <c r="DJ64" s="32"/>
      <c r="DK64" s="32"/>
      <c r="DL64" s="32"/>
      <c r="DM64" s="32"/>
      <c r="DN64" s="32"/>
      <c r="DO64" s="32"/>
      <c r="DP64" s="32"/>
      <c r="DQ64" s="32"/>
      <c r="DR64" s="7"/>
      <c r="DS64" s="7"/>
      <c r="DT64" s="7"/>
      <c r="DU64" s="7"/>
      <c r="DV64" s="7"/>
      <c r="DW64" s="7"/>
      <c r="DX64" s="7"/>
      <c r="DY64" s="7"/>
      <c r="DZ64" s="7"/>
      <c r="EA64" s="7"/>
      <c r="EB64" s="7"/>
      <c r="EC64" s="7"/>
      <c r="ED64" s="32"/>
      <c r="EE64" s="32"/>
      <c r="EF64" s="32"/>
      <c r="EG64" s="32"/>
      <c r="EH64" s="32"/>
      <c r="EI64" s="32"/>
      <c r="EJ64" s="32"/>
      <c r="EK64" s="32"/>
      <c r="EL64" s="32"/>
      <c r="EM64" s="32"/>
      <c r="EN64" s="32"/>
      <c r="EO64" s="32"/>
      <c r="EP64" s="32"/>
      <c r="EQ64" s="32"/>
      <c r="ER64" s="32"/>
      <c r="ES64" s="32"/>
      <c r="ET64" s="32"/>
      <c r="EU64" s="32"/>
      <c r="EV64" s="32"/>
      <c r="EW64" s="32"/>
      <c r="EX64" s="32"/>
      <c r="EY64" s="32"/>
      <c r="EZ64" s="32"/>
      <c r="FA64" s="32"/>
      <c r="FB64" s="32"/>
      <c r="FC64" s="32"/>
      <c r="FD64" s="32"/>
      <c r="FE64" s="32"/>
      <c r="FF64" s="7"/>
      <c r="FG64" s="7"/>
      <c r="FH64" s="7"/>
      <c r="FI64" s="7"/>
      <c r="FJ64" s="7"/>
      <c r="FK64" s="7"/>
      <c r="FL64" s="7"/>
      <c r="FM64" s="7"/>
      <c r="FN64" s="7"/>
      <c r="FO64" s="7"/>
      <c r="FP64" s="7"/>
      <c r="FQ64" s="7"/>
      <c r="FR64" s="32"/>
      <c r="FS64" s="32"/>
      <c r="FT64" s="32"/>
      <c r="FU64" s="32"/>
      <c r="FV64" s="32"/>
      <c r="FW64" s="32"/>
      <c r="FX64" s="32"/>
      <c r="FY64" s="32"/>
      <c r="FZ64" s="32"/>
      <c r="GA64" s="32"/>
      <c r="GB64" s="32"/>
      <c r="GC64" s="32"/>
      <c r="GD64" s="32"/>
      <c r="GE64" s="32"/>
      <c r="GF64" s="32"/>
      <c r="GG64" s="32"/>
      <c r="GH64" s="32"/>
      <c r="GI64" s="32"/>
      <c r="GJ64" s="32"/>
      <c r="GK64" s="32"/>
      <c r="GL64" s="32"/>
      <c r="GM64" s="32"/>
      <c r="GN64" s="32"/>
      <c r="GO64" s="32"/>
      <c r="GP64" s="32"/>
      <c r="GQ64" s="32"/>
      <c r="GR64" s="32"/>
      <c r="GS64" s="32"/>
    </row>
    <row r="65" spans="1:201" ht="15" customHeight="1" x14ac:dyDescent="0.25">
      <c r="A65" s="3">
        <f t="shared" si="206"/>
        <v>20211</v>
      </c>
      <c r="B65" s="7">
        <v>7972754.8799999999</v>
      </c>
      <c r="C65" s="7">
        <v>11507831.5</v>
      </c>
      <c r="D65" s="7">
        <v>11518750.74</v>
      </c>
      <c r="E65" s="7">
        <v>11500879.970000001</v>
      </c>
      <c r="F65" s="7">
        <v>11487118.42</v>
      </c>
      <c r="G65" s="7">
        <v>11493592.65</v>
      </c>
      <c r="H65" s="7">
        <v>11493693.110000001</v>
      </c>
      <c r="I65" s="7">
        <v>11501839.720000001</v>
      </c>
      <c r="J65" s="7">
        <v>11503163.26</v>
      </c>
      <c r="K65" s="7">
        <v>11507104.93</v>
      </c>
      <c r="L65" s="7">
        <v>11507836.91</v>
      </c>
      <c r="M65" s="32" t="s">
        <v>185</v>
      </c>
      <c r="N65" s="32" t="s">
        <v>185</v>
      </c>
      <c r="O65" s="32" t="s">
        <v>185</v>
      </c>
      <c r="P65" s="32" t="s">
        <v>185</v>
      </c>
      <c r="Q65" s="32" t="s">
        <v>185</v>
      </c>
      <c r="R65" s="32" t="s">
        <v>185</v>
      </c>
      <c r="S65" s="32" t="s">
        <v>185</v>
      </c>
      <c r="T65" s="32" t="s">
        <v>185</v>
      </c>
      <c r="U65" s="32" t="s">
        <v>185</v>
      </c>
      <c r="V65" s="32" t="s">
        <v>185</v>
      </c>
      <c r="W65" s="32" t="s">
        <v>185</v>
      </c>
      <c r="X65" s="32" t="s">
        <v>185</v>
      </c>
      <c r="Y65" s="32" t="s">
        <v>185</v>
      </c>
      <c r="Z65" s="32" t="s">
        <v>185</v>
      </c>
      <c r="AA65" s="32" t="s">
        <v>185</v>
      </c>
      <c r="AB65" s="32" t="s">
        <v>185</v>
      </c>
      <c r="AC65" s="32" t="s">
        <v>185</v>
      </c>
      <c r="AD65" s="32" t="s">
        <v>185</v>
      </c>
      <c r="AE65" s="32" t="s">
        <v>185</v>
      </c>
      <c r="AF65" s="32" t="s">
        <v>185</v>
      </c>
      <c r="AG65" s="32" t="s">
        <v>185</v>
      </c>
      <c r="AH65" s="32" t="s">
        <v>185</v>
      </c>
      <c r="AI65" s="32" t="s">
        <v>185</v>
      </c>
      <c r="AJ65" s="32" t="s">
        <v>185</v>
      </c>
      <c r="AK65" s="32" t="s">
        <v>185</v>
      </c>
      <c r="AL65" s="32" t="s">
        <v>185</v>
      </c>
      <c r="AM65" s="32" t="s">
        <v>185</v>
      </c>
      <c r="AN65" s="32" t="s">
        <v>185</v>
      </c>
      <c r="AO65" s="32" t="s">
        <v>185</v>
      </c>
      <c r="AP65" s="7">
        <v>10000</v>
      </c>
      <c r="AQ65" s="7">
        <v>53250</v>
      </c>
      <c r="AR65" s="7">
        <v>73250</v>
      </c>
      <c r="AS65" s="7">
        <v>73250</v>
      </c>
      <c r="AT65" s="7">
        <v>73250</v>
      </c>
      <c r="AU65" s="7">
        <v>93250</v>
      </c>
      <c r="AV65" s="7">
        <v>93250</v>
      </c>
      <c r="AW65" s="7">
        <v>93250</v>
      </c>
      <c r="AX65" s="7">
        <v>93250</v>
      </c>
      <c r="AY65" s="7">
        <v>93250</v>
      </c>
      <c r="AZ65" s="7">
        <v>93250</v>
      </c>
      <c r="BA65" s="32" t="s">
        <v>185</v>
      </c>
      <c r="BB65" s="32" t="s">
        <v>185</v>
      </c>
      <c r="BC65" s="32" t="s">
        <v>185</v>
      </c>
      <c r="BD65" s="32" t="s">
        <v>185</v>
      </c>
      <c r="BE65" s="32" t="s">
        <v>185</v>
      </c>
      <c r="BF65" s="32" t="s">
        <v>185</v>
      </c>
      <c r="BG65" s="32" t="s">
        <v>185</v>
      </c>
      <c r="BH65" s="32" t="s">
        <v>185</v>
      </c>
      <c r="BI65" s="32" t="s">
        <v>185</v>
      </c>
      <c r="BJ65" s="32" t="s">
        <v>185</v>
      </c>
      <c r="BK65" s="32" t="s">
        <v>185</v>
      </c>
      <c r="BL65" s="32" t="s">
        <v>185</v>
      </c>
      <c r="BM65" s="32" t="s">
        <v>185</v>
      </c>
      <c r="BN65" s="32" t="s">
        <v>185</v>
      </c>
      <c r="BO65" s="32" t="s">
        <v>185</v>
      </c>
      <c r="BP65" s="32" t="s">
        <v>185</v>
      </c>
      <c r="BQ65" s="32" t="s">
        <v>185</v>
      </c>
      <c r="BR65" s="32" t="s">
        <v>185</v>
      </c>
      <c r="BS65" s="32" t="s">
        <v>185</v>
      </c>
      <c r="BT65" s="32" t="s">
        <v>185</v>
      </c>
      <c r="BU65" s="32" t="s">
        <v>185</v>
      </c>
      <c r="BV65" s="32" t="s">
        <v>185</v>
      </c>
      <c r="BW65" s="32" t="s">
        <v>185</v>
      </c>
      <c r="BX65" s="32" t="s">
        <v>185</v>
      </c>
      <c r="BY65" s="32" t="s">
        <v>185</v>
      </c>
      <c r="BZ65" s="32" t="s">
        <v>185</v>
      </c>
      <c r="CA65" s="32" t="s">
        <v>185</v>
      </c>
      <c r="CB65" s="32" t="s">
        <v>185</v>
      </c>
      <c r="CC65" s="32" t="s">
        <v>185</v>
      </c>
      <c r="CD65" s="7"/>
      <c r="CE65" s="7"/>
      <c r="CF65" s="7"/>
      <c r="CG65" s="7"/>
      <c r="CH65" s="7"/>
      <c r="CI65" s="7"/>
      <c r="CJ65" s="7"/>
      <c r="CK65" s="7"/>
      <c r="CL65" s="7"/>
      <c r="CM65" s="7"/>
      <c r="CN65" s="7"/>
      <c r="CO65" s="32"/>
      <c r="CP65" s="32"/>
      <c r="CQ65" s="32"/>
      <c r="CR65" s="32"/>
      <c r="CS65" s="32"/>
      <c r="CT65" s="32"/>
      <c r="CU65" s="32"/>
      <c r="CV65" s="32"/>
      <c r="CW65" s="32"/>
      <c r="CX65" s="32"/>
      <c r="CY65" s="32"/>
      <c r="CZ65" s="32"/>
      <c r="DA65" s="32"/>
      <c r="DB65" s="32"/>
      <c r="DC65" s="32"/>
      <c r="DD65" s="32"/>
      <c r="DE65" s="32"/>
      <c r="DF65" s="32"/>
      <c r="DG65" s="32"/>
      <c r="DH65" s="32"/>
      <c r="DI65" s="32"/>
      <c r="DJ65" s="32"/>
      <c r="DK65" s="32"/>
      <c r="DL65" s="32"/>
      <c r="DM65" s="32"/>
      <c r="DN65" s="32"/>
      <c r="DO65" s="32"/>
      <c r="DP65" s="32"/>
      <c r="DQ65" s="32"/>
      <c r="DR65" s="7"/>
      <c r="DS65" s="7"/>
      <c r="DT65" s="7"/>
      <c r="DU65" s="7"/>
      <c r="DV65" s="7"/>
      <c r="DW65" s="7"/>
      <c r="DX65" s="7"/>
      <c r="DY65" s="7"/>
      <c r="DZ65" s="7"/>
      <c r="EA65" s="7"/>
      <c r="EB65" s="7"/>
      <c r="EC65" s="32"/>
      <c r="ED65" s="32"/>
      <c r="EE65" s="32"/>
      <c r="EF65" s="32"/>
      <c r="EG65" s="32"/>
      <c r="EH65" s="32"/>
      <c r="EI65" s="32"/>
      <c r="EJ65" s="32"/>
      <c r="EK65" s="32"/>
      <c r="EL65" s="32"/>
      <c r="EM65" s="32"/>
      <c r="EN65" s="32"/>
      <c r="EO65" s="32"/>
      <c r="EP65" s="32"/>
      <c r="EQ65" s="32"/>
      <c r="ER65" s="32"/>
      <c r="ES65" s="32"/>
      <c r="ET65" s="32"/>
      <c r="EU65" s="32"/>
      <c r="EV65" s="32"/>
      <c r="EW65" s="32"/>
      <c r="EX65" s="32"/>
      <c r="EY65" s="32"/>
      <c r="EZ65" s="32"/>
      <c r="FA65" s="32"/>
      <c r="FB65" s="32"/>
      <c r="FC65" s="32"/>
      <c r="FD65" s="32"/>
      <c r="FE65" s="32"/>
      <c r="FF65" s="7"/>
      <c r="FG65" s="7"/>
      <c r="FH65" s="7"/>
      <c r="FI65" s="7"/>
      <c r="FJ65" s="7"/>
      <c r="FK65" s="7"/>
      <c r="FL65" s="7"/>
      <c r="FM65" s="7"/>
      <c r="FN65" s="7"/>
      <c r="FO65" s="7"/>
      <c r="FP65" s="7"/>
      <c r="FQ65" s="32"/>
      <c r="FR65" s="32"/>
      <c r="FS65" s="32"/>
      <c r="FT65" s="32"/>
      <c r="FU65" s="32"/>
      <c r="FV65" s="32"/>
      <c r="FW65" s="32"/>
      <c r="FX65" s="32"/>
      <c r="FY65" s="32"/>
      <c r="FZ65" s="32"/>
      <c r="GA65" s="32"/>
      <c r="GB65" s="32"/>
      <c r="GC65" s="32"/>
      <c r="GD65" s="32"/>
      <c r="GE65" s="32"/>
      <c r="GF65" s="32"/>
      <c r="GG65" s="32"/>
      <c r="GH65" s="32"/>
      <c r="GI65" s="32"/>
      <c r="GJ65" s="32"/>
      <c r="GK65" s="32"/>
      <c r="GL65" s="32"/>
      <c r="GM65" s="32"/>
      <c r="GN65" s="32"/>
      <c r="GO65" s="32"/>
      <c r="GP65" s="32"/>
      <c r="GQ65" s="32"/>
      <c r="GR65" s="32"/>
      <c r="GS65" s="32"/>
    </row>
    <row r="66" spans="1:201" ht="15" customHeight="1" x14ac:dyDescent="0.25">
      <c r="A66" s="3">
        <f t="shared" si="206"/>
        <v>20212</v>
      </c>
      <c r="B66" s="7">
        <v>9091109.1999999993</v>
      </c>
      <c r="C66" s="7">
        <v>13848777.549999999</v>
      </c>
      <c r="D66" s="7">
        <v>13788660.239999998</v>
      </c>
      <c r="E66" s="7">
        <v>13692680.539999999</v>
      </c>
      <c r="F66" s="7">
        <v>13672410.35</v>
      </c>
      <c r="G66" s="7">
        <v>13657280.779999999</v>
      </c>
      <c r="H66" s="7">
        <v>13656581.029999999</v>
      </c>
      <c r="I66" s="7">
        <v>13655206.24</v>
      </c>
      <c r="J66" s="7">
        <v>13656930.77</v>
      </c>
      <c r="K66" s="7">
        <v>13655085.449999999</v>
      </c>
      <c r="L66" s="32" t="s">
        <v>185</v>
      </c>
      <c r="M66" s="32" t="s">
        <v>185</v>
      </c>
      <c r="N66" s="32" t="s">
        <v>185</v>
      </c>
      <c r="O66" s="32" t="s">
        <v>185</v>
      </c>
      <c r="P66" s="32" t="s">
        <v>185</v>
      </c>
      <c r="Q66" s="32" t="s">
        <v>185</v>
      </c>
      <c r="R66" s="32" t="s">
        <v>185</v>
      </c>
      <c r="S66" s="32" t="s">
        <v>185</v>
      </c>
      <c r="T66" s="32" t="s">
        <v>185</v>
      </c>
      <c r="U66" s="32" t="s">
        <v>185</v>
      </c>
      <c r="V66" s="32" t="s">
        <v>185</v>
      </c>
      <c r="W66" s="32" t="s">
        <v>185</v>
      </c>
      <c r="X66" s="32" t="s">
        <v>185</v>
      </c>
      <c r="Y66" s="32" t="s">
        <v>185</v>
      </c>
      <c r="Z66" s="32" t="s">
        <v>185</v>
      </c>
      <c r="AA66" s="32" t="s">
        <v>185</v>
      </c>
      <c r="AB66" s="32" t="s">
        <v>185</v>
      </c>
      <c r="AC66" s="32" t="s">
        <v>185</v>
      </c>
      <c r="AD66" s="32" t="s">
        <v>185</v>
      </c>
      <c r="AE66" s="32" t="s">
        <v>185</v>
      </c>
      <c r="AF66" s="32" t="s">
        <v>185</v>
      </c>
      <c r="AG66" s="32" t="s">
        <v>185</v>
      </c>
      <c r="AH66" s="32" t="s">
        <v>185</v>
      </c>
      <c r="AI66" s="32" t="s">
        <v>185</v>
      </c>
      <c r="AJ66" s="32" t="s">
        <v>185</v>
      </c>
      <c r="AK66" s="32" t="s">
        <v>185</v>
      </c>
      <c r="AL66" s="32" t="s">
        <v>185</v>
      </c>
      <c r="AM66" s="32" t="s">
        <v>185</v>
      </c>
      <c r="AN66" s="32" t="s">
        <v>185</v>
      </c>
      <c r="AO66" s="32" t="s">
        <v>185</v>
      </c>
      <c r="AP66" s="7">
        <v>12300</v>
      </c>
      <c r="AQ66" s="7">
        <v>16075</v>
      </c>
      <c r="AR66" s="7">
        <v>32860</v>
      </c>
      <c r="AS66" s="7">
        <v>35360</v>
      </c>
      <c r="AT66" s="7">
        <v>38860</v>
      </c>
      <c r="AU66" s="7">
        <v>41085</v>
      </c>
      <c r="AV66" s="7">
        <v>41085</v>
      </c>
      <c r="AW66" s="7">
        <v>41085</v>
      </c>
      <c r="AX66" s="7">
        <v>41085</v>
      </c>
      <c r="AY66" s="7">
        <v>41085</v>
      </c>
      <c r="AZ66" s="32" t="s">
        <v>185</v>
      </c>
      <c r="BA66" s="32" t="s">
        <v>185</v>
      </c>
      <c r="BB66" s="32" t="s">
        <v>185</v>
      </c>
      <c r="BC66" s="32" t="s">
        <v>185</v>
      </c>
      <c r="BD66" s="32" t="s">
        <v>185</v>
      </c>
      <c r="BE66" s="32" t="s">
        <v>185</v>
      </c>
      <c r="BF66" s="32" t="s">
        <v>185</v>
      </c>
      <c r="BG66" s="32" t="s">
        <v>185</v>
      </c>
      <c r="BH66" s="32" t="s">
        <v>185</v>
      </c>
      <c r="BI66" s="32" t="s">
        <v>185</v>
      </c>
      <c r="BJ66" s="32" t="s">
        <v>185</v>
      </c>
      <c r="BK66" s="32" t="s">
        <v>185</v>
      </c>
      <c r="BL66" s="32" t="s">
        <v>185</v>
      </c>
      <c r="BM66" s="32" t="s">
        <v>185</v>
      </c>
      <c r="BN66" s="32" t="s">
        <v>185</v>
      </c>
      <c r="BO66" s="32" t="s">
        <v>185</v>
      </c>
      <c r="BP66" s="32" t="s">
        <v>185</v>
      </c>
      <c r="BQ66" s="32" t="s">
        <v>185</v>
      </c>
      <c r="BR66" s="32" t="s">
        <v>185</v>
      </c>
      <c r="BS66" s="32" t="s">
        <v>185</v>
      </c>
      <c r="BT66" s="32" t="s">
        <v>185</v>
      </c>
      <c r="BU66" s="32" t="s">
        <v>185</v>
      </c>
      <c r="BV66" s="32" t="s">
        <v>185</v>
      </c>
      <c r="BW66" s="32" t="s">
        <v>185</v>
      </c>
      <c r="BX66" s="32" t="s">
        <v>185</v>
      </c>
      <c r="BY66" s="32" t="s">
        <v>185</v>
      </c>
      <c r="BZ66" s="32" t="s">
        <v>185</v>
      </c>
      <c r="CA66" s="32" t="s">
        <v>185</v>
      </c>
      <c r="CB66" s="32" t="s">
        <v>185</v>
      </c>
      <c r="CC66" s="32" t="s">
        <v>185</v>
      </c>
      <c r="CD66" s="7"/>
      <c r="CE66" s="7"/>
      <c r="CF66" s="7"/>
      <c r="CG66" s="7"/>
      <c r="CH66" s="7"/>
      <c r="CI66" s="7"/>
      <c r="CJ66" s="7"/>
      <c r="CK66" s="7"/>
      <c r="CL66" s="7"/>
      <c r="CM66" s="7"/>
      <c r="CN66" s="32"/>
      <c r="CO66" s="32"/>
      <c r="CP66" s="32"/>
      <c r="CQ66" s="32"/>
      <c r="CR66" s="32"/>
      <c r="CS66" s="32"/>
      <c r="CT66" s="32"/>
      <c r="CU66" s="32"/>
      <c r="CV66" s="32"/>
      <c r="CW66" s="32"/>
      <c r="CX66" s="32"/>
      <c r="CY66" s="32"/>
      <c r="CZ66" s="32"/>
      <c r="DA66" s="32"/>
      <c r="DB66" s="32"/>
      <c r="DC66" s="32"/>
      <c r="DD66" s="32"/>
      <c r="DE66" s="32"/>
      <c r="DF66" s="32"/>
      <c r="DG66" s="32"/>
      <c r="DH66" s="32"/>
      <c r="DI66" s="32"/>
      <c r="DJ66" s="32"/>
      <c r="DK66" s="32"/>
      <c r="DL66" s="32"/>
      <c r="DM66" s="32"/>
      <c r="DN66" s="32"/>
      <c r="DO66" s="32"/>
      <c r="DP66" s="32"/>
      <c r="DQ66" s="32"/>
      <c r="DR66" s="7"/>
      <c r="DS66" s="7"/>
      <c r="DT66" s="7"/>
      <c r="DU66" s="7"/>
      <c r="DV66" s="7"/>
      <c r="DW66" s="7"/>
      <c r="DX66" s="7"/>
      <c r="DY66" s="7"/>
      <c r="DZ66" s="7"/>
      <c r="EA66" s="7"/>
      <c r="EB66" s="32"/>
      <c r="EC66" s="32"/>
      <c r="ED66" s="32"/>
      <c r="EE66" s="32"/>
      <c r="EF66" s="32"/>
      <c r="EG66" s="32"/>
      <c r="EH66" s="32"/>
      <c r="EI66" s="32"/>
      <c r="EJ66" s="32"/>
      <c r="EK66" s="32"/>
      <c r="EL66" s="32"/>
      <c r="EM66" s="32"/>
      <c r="EN66" s="32"/>
      <c r="EO66" s="32"/>
      <c r="EP66" s="32"/>
      <c r="EQ66" s="32"/>
      <c r="ER66" s="32"/>
      <c r="ES66" s="32"/>
      <c r="ET66" s="32"/>
      <c r="EU66" s="32"/>
      <c r="EV66" s="32"/>
      <c r="EW66" s="32"/>
      <c r="EX66" s="32"/>
      <c r="EY66" s="32"/>
      <c r="EZ66" s="32"/>
      <c r="FA66" s="32"/>
      <c r="FB66" s="32"/>
      <c r="FC66" s="32"/>
      <c r="FD66" s="32"/>
      <c r="FE66" s="32"/>
      <c r="FF66" s="7"/>
      <c r="FG66" s="7"/>
      <c r="FH66" s="7"/>
      <c r="FI66" s="7"/>
      <c r="FJ66" s="7"/>
      <c r="FK66" s="7"/>
      <c r="FL66" s="7"/>
      <c r="FM66" s="7"/>
      <c r="FN66" s="7"/>
      <c r="FO66" s="7"/>
      <c r="FP66" s="32"/>
      <c r="FQ66" s="32"/>
      <c r="FR66" s="32"/>
      <c r="FS66" s="32"/>
      <c r="FT66" s="32"/>
      <c r="FU66" s="32"/>
      <c r="FV66" s="32"/>
      <c r="FW66" s="32"/>
      <c r="FX66" s="32"/>
      <c r="FY66" s="32"/>
      <c r="FZ66" s="32"/>
      <c r="GA66" s="32"/>
      <c r="GB66" s="32"/>
      <c r="GC66" s="32"/>
      <c r="GD66" s="32"/>
      <c r="GE66" s="32"/>
      <c r="GF66" s="32"/>
      <c r="GG66" s="32"/>
      <c r="GH66" s="32"/>
      <c r="GI66" s="32"/>
      <c r="GJ66" s="32"/>
      <c r="GK66" s="32"/>
      <c r="GL66" s="32"/>
      <c r="GM66" s="32"/>
      <c r="GN66" s="32"/>
      <c r="GO66" s="32"/>
      <c r="GP66" s="32"/>
      <c r="GQ66" s="32"/>
      <c r="GR66" s="32"/>
      <c r="GS66" s="32"/>
    </row>
    <row r="67" spans="1:201" ht="15" customHeight="1" x14ac:dyDescent="0.25">
      <c r="A67" s="3">
        <f t="shared" si="206"/>
        <v>20213</v>
      </c>
      <c r="B67" s="7">
        <v>9892600.8499999996</v>
      </c>
      <c r="C67" s="7">
        <v>15630938.25</v>
      </c>
      <c r="D67" s="7">
        <v>15666721.48</v>
      </c>
      <c r="E67" s="7">
        <v>15527662.640000001</v>
      </c>
      <c r="F67" s="7">
        <v>15500365.790000001</v>
      </c>
      <c r="G67" s="7">
        <v>15485444.4</v>
      </c>
      <c r="H67" s="7">
        <v>15479164.720000001</v>
      </c>
      <c r="I67" s="7">
        <v>15469962.82</v>
      </c>
      <c r="J67" s="7">
        <v>15468786.700000001</v>
      </c>
      <c r="K67" s="32" t="s">
        <v>185</v>
      </c>
      <c r="L67" s="32" t="s">
        <v>185</v>
      </c>
      <c r="M67" s="32" t="s">
        <v>185</v>
      </c>
      <c r="N67" s="32" t="s">
        <v>185</v>
      </c>
      <c r="O67" s="32" t="s">
        <v>185</v>
      </c>
      <c r="P67" s="32" t="s">
        <v>185</v>
      </c>
      <c r="Q67" s="32" t="s">
        <v>185</v>
      </c>
      <c r="R67" s="32" t="s">
        <v>185</v>
      </c>
      <c r="S67" s="32" t="s">
        <v>185</v>
      </c>
      <c r="T67" s="32" t="s">
        <v>185</v>
      </c>
      <c r="U67" s="32" t="s">
        <v>185</v>
      </c>
      <c r="V67" s="32" t="s">
        <v>185</v>
      </c>
      <c r="W67" s="32" t="s">
        <v>185</v>
      </c>
      <c r="X67" s="32" t="s">
        <v>185</v>
      </c>
      <c r="Y67" s="32" t="s">
        <v>185</v>
      </c>
      <c r="Z67" s="32" t="s">
        <v>185</v>
      </c>
      <c r="AA67" s="32" t="s">
        <v>185</v>
      </c>
      <c r="AB67" s="32" t="s">
        <v>185</v>
      </c>
      <c r="AC67" s="32" t="s">
        <v>185</v>
      </c>
      <c r="AD67" s="32" t="s">
        <v>185</v>
      </c>
      <c r="AE67" s="32" t="s">
        <v>185</v>
      </c>
      <c r="AF67" s="32" t="s">
        <v>185</v>
      </c>
      <c r="AG67" s="32" t="s">
        <v>185</v>
      </c>
      <c r="AH67" s="32" t="s">
        <v>185</v>
      </c>
      <c r="AI67" s="32" t="s">
        <v>185</v>
      </c>
      <c r="AJ67" s="32" t="s">
        <v>185</v>
      </c>
      <c r="AK67" s="32" t="s">
        <v>185</v>
      </c>
      <c r="AL67" s="32" t="s">
        <v>185</v>
      </c>
      <c r="AM67" s="32" t="s">
        <v>185</v>
      </c>
      <c r="AN67" s="32" t="s">
        <v>185</v>
      </c>
      <c r="AO67" s="32" t="s">
        <v>185</v>
      </c>
      <c r="AP67" s="7">
        <v>2500</v>
      </c>
      <c r="AQ67" s="7">
        <v>18750</v>
      </c>
      <c r="AR67" s="7">
        <v>24500</v>
      </c>
      <c r="AS67" s="7">
        <v>35250</v>
      </c>
      <c r="AT67" s="7">
        <v>35250</v>
      </c>
      <c r="AU67" s="7">
        <v>35250</v>
      </c>
      <c r="AV67" s="7">
        <v>35250</v>
      </c>
      <c r="AW67" s="7">
        <v>35250</v>
      </c>
      <c r="AX67" s="7">
        <v>35250</v>
      </c>
      <c r="AY67" s="32" t="s">
        <v>185</v>
      </c>
      <c r="AZ67" s="32" t="s">
        <v>185</v>
      </c>
      <c r="BA67" s="32" t="s">
        <v>185</v>
      </c>
      <c r="BB67" s="32" t="s">
        <v>185</v>
      </c>
      <c r="BC67" s="32" t="s">
        <v>185</v>
      </c>
      <c r="BD67" s="32" t="s">
        <v>185</v>
      </c>
      <c r="BE67" s="32" t="s">
        <v>185</v>
      </c>
      <c r="BF67" s="32" t="s">
        <v>185</v>
      </c>
      <c r="BG67" s="32" t="s">
        <v>185</v>
      </c>
      <c r="BH67" s="32" t="s">
        <v>185</v>
      </c>
      <c r="BI67" s="32" t="s">
        <v>185</v>
      </c>
      <c r="BJ67" s="32" t="s">
        <v>185</v>
      </c>
      <c r="BK67" s="32" t="s">
        <v>185</v>
      </c>
      <c r="BL67" s="32" t="s">
        <v>185</v>
      </c>
      <c r="BM67" s="32" t="s">
        <v>185</v>
      </c>
      <c r="BN67" s="32" t="s">
        <v>185</v>
      </c>
      <c r="BO67" s="32" t="s">
        <v>185</v>
      </c>
      <c r="BP67" s="32" t="s">
        <v>185</v>
      </c>
      <c r="BQ67" s="32" t="s">
        <v>185</v>
      </c>
      <c r="BR67" s="32" t="s">
        <v>185</v>
      </c>
      <c r="BS67" s="32" t="s">
        <v>185</v>
      </c>
      <c r="BT67" s="32" t="s">
        <v>185</v>
      </c>
      <c r="BU67" s="32" t="s">
        <v>185</v>
      </c>
      <c r="BV67" s="32" t="s">
        <v>185</v>
      </c>
      <c r="BW67" s="32" t="s">
        <v>185</v>
      </c>
      <c r="BX67" s="32" t="s">
        <v>185</v>
      </c>
      <c r="BY67" s="32" t="s">
        <v>185</v>
      </c>
      <c r="BZ67" s="32" t="s">
        <v>185</v>
      </c>
      <c r="CA67" s="32" t="s">
        <v>185</v>
      </c>
      <c r="CB67" s="32" t="s">
        <v>185</v>
      </c>
      <c r="CC67" s="32" t="s">
        <v>185</v>
      </c>
      <c r="CD67" s="7"/>
      <c r="CE67" s="7"/>
      <c r="CF67" s="7"/>
      <c r="CG67" s="7"/>
      <c r="CH67" s="7"/>
      <c r="CI67" s="7"/>
      <c r="CJ67" s="7"/>
      <c r="CK67" s="7"/>
      <c r="CL67" s="7"/>
      <c r="CM67" s="32"/>
      <c r="CN67" s="32"/>
      <c r="CO67" s="32"/>
      <c r="CP67" s="32"/>
      <c r="CQ67" s="32"/>
      <c r="CR67" s="32"/>
      <c r="CS67" s="32"/>
      <c r="CT67" s="32"/>
      <c r="CU67" s="32"/>
      <c r="CV67" s="32"/>
      <c r="CW67" s="32"/>
      <c r="CX67" s="32"/>
      <c r="CY67" s="32"/>
      <c r="CZ67" s="32"/>
      <c r="DA67" s="32"/>
      <c r="DB67" s="32"/>
      <c r="DC67" s="32"/>
      <c r="DD67" s="32"/>
      <c r="DE67" s="32"/>
      <c r="DF67" s="32"/>
      <c r="DG67" s="32"/>
      <c r="DH67" s="32"/>
      <c r="DI67" s="32"/>
      <c r="DJ67" s="32"/>
      <c r="DK67" s="32"/>
      <c r="DL67" s="32"/>
      <c r="DM67" s="32"/>
      <c r="DN67" s="32"/>
      <c r="DO67" s="32"/>
      <c r="DP67" s="32"/>
      <c r="DQ67" s="32"/>
      <c r="DR67" s="7"/>
      <c r="DS67" s="7"/>
      <c r="DT67" s="7"/>
      <c r="DU67" s="7"/>
      <c r="DV67" s="7"/>
      <c r="DW67" s="7"/>
      <c r="DX67" s="7"/>
      <c r="DY67" s="7"/>
      <c r="DZ67" s="7"/>
      <c r="EA67" s="32"/>
      <c r="EB67" s="32"/>
      <c r="EC67" s="32"/>
      <c r="ED67" s="32"/>
      <c r="EE67" s="32"/>
      <c r="EF67" s="32"/>
      <c r="EG67" s="32"/>
      <c r="EH67" s="32"/>
      <c r="EI67" s="32"/>
      <c r="EJ67" s="32"/>
      <c r="EK67" s="32"/>
      <c r="EL67" s="32"/>
      <c r="EM67" s="32"/>
      <c r="EN67" s="32"/>
      <c r="EO67" s="32"/>
      <c r="EP67" s="32"/>
      <c r="EQ67" s="32"/>
      <c r="ER67" s="32"/>
      <c r="ES67" s="32"/>
      <c r="ET67" s="32"/>
      <c r="EU67" s="32"/>
      <c r="EV67" s="32"/>
      <c r="EW67" s="32"/>
      <c r="EX67" s="32"/>
      <c r="EY67" s="32"/>
      <c r="EZ67" s="32"/>
      <c r="FA67" s="32"/>
      <c r="FB67" s="32"/>
      <c r="FC67" s="32"/>
      <c r="FD67" s="32"/>
      <c r="FE67" s="32"/>
      <c r="FF67" s="7"/>
      <c r="FG67" s="7"/>
      <c r="FH67" s="7"/>
      <c r="FI67" s="7"/>
      <c r="FJ67" s="7"/>
      <c r="FK67" s="7"/>
      <c r="FL67" s="7"/>
      <c r="FM67" s="7"/>
      <c r="FN67" s="7"/>
      <c r="FO67" s="32"/>
      <c r="FP67" s="32"/>
      <c r="FQ67" s="32"/>
      <c r="FR67" s="32"/>
      <c r="FS67" s="32"/>
      <c r="FT67" s="32"/>
      <c r="FU67" s="32"/>
      <c r="FV67" s="32"/>
      <c r="FW67" s="32"/>
      <c r="FX67" s="32"/>
      <c r="FY67" s="32"/>
      <c r="FZ67" s="32"/>
      <c r="GA67" s="32"/>
      <c r="GB67" s="32"/>
      <c r="GC67" s="32"/>
      <c r="GD67" s="32"/>
      <c r="GE67" s="32"/>
      <c r="GF67" s="32"/>
      <c r="GG67" s="32"/>
      <c r="GH67" s="32"/>
      <c r="GI67" s="32"/>
      <c r="GJ67" s="32"/>
      <c r="GK67" s="32"/>
      <c r="GL67" s="32"/>
      <c r="GM67" s="32"/>
      <c r="GN67" s="32"/>
      <c r="GO67" s="32"/>
      <c r="GP67" s="32"/>
      <c r="GQ67" s="32"/>
      <c r="GR67" s="32"/>
      <c r="GS67" s="32"/>
    </row>
    <row r="68" spans="1:201" ht="15" customHeight="1" x14ac:dyDescent="0.25">
      <c r="A68" s="3">
        <f t="shared" si="206"/>
        <v>20214</v>
      </c>
      <c r="B68" s="7">
        <v>10240486.49</v>
      </c>
      <c r="C68" s="7">
        <v>17360593.73</v>
      </c>
      <c r="D68" s="7">
        <v>17444675.690000001</v>
      </c>
      <c r="E68" s="7">
        <v>17304419.010000002</v>
      </c>
      <c r="F68" s="7">
        <v>17251059.100000001</v>
      </c>
      <c r="G68" s="7">
        <v>17232968.030000001</v>
      </c>
      <c r="H68" s="7">
        <v>17221792.830000002</v>
      </c>
      <c r="I68" s="7">
        <v>17209967.610000003</v>
      </c>
      <c r="J68" s="32" t="s">
        <v>185</v>
      </c>
      <c r="K68" s="32" t="s">
        <v>185</v>
      </c>
      <c r="L68" s="32" t="s">
        <v>185</v>
      </c>
      <c r="M68" s="32" t="s">
        <v>185</v>
      </c>
      <c r="N68" s="32" t="s">
        <v>185</v>
      </c>
      <c r="O68" s="32" t="s">
        <v>185</v>
      </c>
      <c r="P68" s="32" t="s">
        <v>185</v>
      </c>
      <c r="Q68" s="32" t="s">
        <v>185</v>
      </c>
      <c r="R68" s="32" t="s">
        <v>185</v>
      </c>
      <c r="S68" s="32" t="s">
        <v>185</v>
      </c>
      <c r="T68" s="32" t="s">
        <v>185</v>
      </c>
      <c r="U68" s="32" t="s">
        <v>185</v>
      </c>
      <c r="V68" s="32" t="s">
        <v>185</v>
      </c>
      <c r="W68" s="32" t="s">
        <v>185</v>
      </c>
      <c r="X68" s="32" t="s">
        <v>185</v>
      </c>
      <c r="Y68" s="32" t="s">
        <v>185</v>
      </c>
      <c r="Z68" s="32" t="s">
        <v>185</v>
      </c>
      <c r="AA68" s="32" t="s">
        <v>185</v>
      </c>
      <c r="AB68" s="32" t="s">
        <v>185</v>
      </c>
      <c r="AC68" s="32" t="s">
        <v>185</v>
      </c>
      <c r="AD68" s="32" t="s">
        <v>185</v>
      </c>
      <c r="AE68" s="32" t="s">
        <v>185</v>
      </c>
      <c r="AF68" s="32" t="s">
        <v>185</v>
      </c>
      <c r="AG68" s="32" t="s">
        <v>185</v>
      </c>
      <c r="AH68" s="32" t="s">
        <v>185</v>
      </c>
      <c r="AI68" s="32" t="s">
        <v>185</v>
      </c>
      <c r="AJ68" s="32" t="s">
        <v>185</v>
      </c>
      <c r="AK68" s="32" t="s">
        <v>185</v>
      </c>
      <c r="AL68" s="32" t="s">
        <v>185</v>
      </c>
      <c r="AM68" s="32" t="s">
        <v>185</v>
      </c>
      <c r="AN68" s="32" t="s">
        <v>185</v>
      </c>
      <c r="AO68" s="32" t="s">
        <v>185</v>
      </c>
      <c r="AP68" s="7">
        <v>1000</v>
      </c>
      <c r="AQ68" s="7">
        <v>34500</v>
      </c>
      <c r="AR68" s="7">
        <v>44500</v>
      </c>
      <c r="AS68" s="7">
        <v>59500</v>
      </c>
      <c r="AT68" s="7">
        <v>73750</v>
      </c>
      <c r="AU68" s="7">
        <v>75250</v>
      </c>
      <c r="AV68" s="7">
        <v>75250</v>
      </c>
      <c r="AW68" s="7">
        <v>75250</v>
      </c>
      <c r="AX68" s="32" t="s">
        <v>185</v>
      </c>
      <c r="AY68" s="32" t="s">
        <v>185</v>
      </c>
      <c r="AZ68" s="32" t="s">
        <v>185</v>
      </c>
      <c r="BA68" s="32" t="s">
        <v>185</v>
      </c>
      <c r="BB68" s="32" t="s">
        <v>185</v>
      </c>
      <c r="BC68" s="32" t="s">
        <v>185</v>
      </c>
      <c r="BD68" s="32" t="s">
        <v>185</v>
      </c>
      <c r="BE68" s="32" t="s">
        <v>185</v>
      </c>
      <c r="BF68" s="32" t="s">
        <v>185</v>
      </c>
      <c r="BG68" s="32" t="s">
        <v>185</v>
      </c>
      <c r="BH68" s="32" t="s">
        <v>185</v>
      </c>
      <c r="BI68" s="32" t="s">
        <v>185</v>
      </c>
      <c r="BJ68" s="32" t="s">
        <v>185</v>
      </c>
      <c r="BK68" s="32" t="s">
        <v>185</v>
      </c>
      <c r="BL68" s="32" t="s">
        <v>185</v>
      </c>
      <c r="BM68" s="32" t="s">
        <v>185</v>
      </c>
      <c r="BN68" s="32" t="s">
        <v>185</v>
      </c>
      <c r="BO68" s="32" t="s">
        <v>185</v>
      </c>
      <c r="BP68" s="32" t="s">
        <v>185</v>
      </c>
      <c r="BQ68" s="32" t="s">
        <v>185</v>
      </c>
      <c r="BR68" s="32" t="s">
        <v>185</v>
      </c>
      <c r="BS68" s="32" t="s">
        <v>185</v>
      </c>
      <c r="BT68" s="32" t="s">
        <v>185</v>
      </c>
      <c r="BU68" s="32" t="s">
        <v>185</v>
      </c>
      <c r="BV68" s="32" t="s">
        <v>185</v>
      </c>
      <c r="BW68" s="32" t="s">
        <v>185</v>
      </c>
      <c r="BX68" s="32" t="s">
        <v>185</v>
      </c>
      <c r="BY68" s="32" t="s">
        <v>185</v>
      </c>
      <c r="BZ68" s="32" t="s">
        <v>185</v>
      </c>
      <c r="CA68" s="32" t="s">
        <v>185</v>
      </c>
      <c r="CB68" s="32" t="s">
        <v>185</v>
      </c>
      <c r="CC68" s="32" t="s">
        <v>185</v>
      </c>
      <c r="CD68" s="7"/>
      <c r="CE68" s="7"/>
      <c r="CF68" s="7"/>
      <c r="CG68" s="7"/>
      <c r="CH68" s="7"/>
      <c r="CI68" s="7"/>
      <c r="CJ68" s="7"/>
      <c r="CK68" s="7"/>
      <c r="CL68" s="32"/>
      <c r="CM68" s="32"/>
      <c r="CN68" s="32"/>
      <c r="CO68" s="32"/>
      <c r="CP68" s="32"/>
      <c r="CQ68" s="32"/>
      <c r="CR68" s="32"/>
      <c r="CS68" s="32"/>
      <c r="CT68" s="32"/>
      <c r="CU68" s="32"/>
      <c r="CV68" s="32"/>
      <c r="CW68" s="32"/>
      <c r="CX68" s="32"/>
      <c r="CY68" s="32"/>
      <c r="CZ68" s="32"/>
      <c r="DA68" s="32"/>
      <c r="DB68" s="32"/>
      <c r="DC68" s="32"/>
      <c r="DD68" s="32"/>
      <c r="DE68" s="32"/>
      <c r="DF68" s="32"/>
      <c r="DG68" s="32"/>
      <c r="DH68" s="32"/>
      <c r="DI68" s="32"/>
      <c r="DJ68" s="32"/>
      <c r="DK68" s="32"/>
      <c r="DL68" s="32"/>
      <c r="DM68" s="32"/>
      <c r="DN68" s="32"/>
      <c r="DO68" s="32"/>
      <c r="DP68" s="32"/>
      <c r="DQ68" s="32"/>
      <c r="DR68" s="7"/>
      <c r="DS68" s="7"/>
      <c r="DT68" s="7"/>
      <c r="DU68" s="7"/>
      <c r="DV68" s="7"/>
      <c r="DW68" s="7"/>
      <c r="DX68" s="7"/>
      <c r="DY68" s="7"/>
      <c r="DZ68" s="32"/>
      <c r="EA68" s="32"/>
      <c r="EB68" s="32"/>
      <c r="EC68" s="32"/>
      <c r="ED68" s="32"/>
      <c r="EE68" s="32"/>
      <c r="EF68" s="32"/>
      <c r="EG68" s="32"/>
      <c r="EH68" s="32"/>
      <c r="EI68" s="32"/>
      <c r="EJ68" s="32"/>
      <c r="EK68" s="32"/>
      <c r="EL68" s="32"/>
      <c r="EM68" s="32"/>
      <c r="EN68" s="32"/>
      <c r="EO68" s="32"/>
      <c r="EP68" s="32"/>
      <c r="EQ68" s="32"/>
      <c r="ER68" s="32"/>
      <c r="ES68" s="32"/>
      <c r="ET68" s="32"/>
      <c r="EU68" s="32"/>
      <c r="EV68" s="32"/>
      <c r="EW68" s="32"/>
      <c r="EX68" s="32"/>
      <c r="EY68" s="32"/>
      <c r="EZ68" s="32"/>
      <c r="FA68" s="32"/>
      <c r="FB68" s="32"/>
      <c r="FC68" s="32"/>
      <c r="FD68" s="32"/>
      <c r="FE68" s="32"/>
      <c r="FF68" s="7"/>
      <c r="FG68" s="7"/>
      <c r="FH68" s="7"/>
      <c r="FI68" s="7"/>
      <c r="FJ68" s="7"/>
      <c r="FK68" s="7"/>
      <c r="FL68" s="7"/>
      <c r="FM68" s="7"/>
      <c r="FN68" s="32"/>
      <c r="FO68" s="32"/>
      <c r="FP68" s="32"/>
      <c r="FQ68" s="32"/>
      <c r="FR68" s="32"/>
      <c r="FS68" s="32"/>
      <c r="FT68" s="32"/>
      <c r="FU68" s="32"/>
      <c r="FV68" s="32"/>
      <c r="FW68" s="32"/>
      <c r="FX68" s="32"/>
      <c r="FY68" s="32"/>
      <c r="FZ68" s="32"/>
      <c r="GA68" s="32"/>
      <c r="GB68" s="32"/>
      <c r="GC68" s="32"/>
      <c r="GD68" s="32"/>
      <c r="GE68" s="32"/>
      <c r="GF68" s="32"/>
      <c r="GG68" s="32"/>
      <c r="GH68" s="32"/>
      <c r="GI68" s="32"/>
      <c r="GJ68" s="32"/>
      <c r="GK68" s="32"/>
      <c r="GL68" s="32"/>
      <c r="GM68" s="32"/>
      <c r="GN68" s="32"/>
      <c r="GO68" s="32"/>
      <c r="GP68" s="32"/>
      <c r="GQ68" s="32"/>
      <c r="GR68" s="32"/>
      <c r="GS68" s="32"/>
    </row>
    <row r="69" spans="1:201" ht="15" customHeight="1" x14ac:dyDescent="0.25">
      <c r="A69" s="3">
        <f t="shared" si="206"/>
        <v>20221</v>
      </c>
      <c r="B69" s="7">
        <v>9934153.2599999998</v>
      </c>
      <c r="C69" s="7">
        <v>16046413.66</v>
      </c>
      <c r="D69" s="7">
        <v>16089401.630000001</v>
      </c>
      <c r="E69" s="7">
        <v>15966963.25</v>
      </c>
      <c r="F69" s="7">
        <v>15940344.16</v>
      </c>
      <c r="G69" s="7">
        <v>15917645.41</v>
      </c>
      <c r="H69" s="7">
        <v>15916746.310000001</v>
      </c>
      <c r="I69" s="32" t="s">
        <v>185</v>
      </c>
      <c r="J69" s="32" t="s">
        <v>185</v>
      </c>
      <c r="K69" s="32" t="s">
        <v>185</v>
      </c>
      <c r="L69" s="32" t="s">
        <v>185</v>
      </c>
      <c r="M69" s="32" t="s">
        <v>185</v>
      </c>
      <c r="N69" s="32" t="s">
        <v>185</v>
      </c>
      <c r="O69" s="32" t="s">
        <v>185</v>
      </c>
      <c r="P69" s="32" t="s">
        <v>185</v>
      </c>
      <c r="Q69" s="32" t="s">
        <v>185</v>
      </c>
      <c r="R69" s="32" t="s">
        <v>185</v>
      </c>
      <c r="S69" s="32" t="s">
        <v>185</v>
      </c>
      <c r="T69" s="32" t="s">
        <v>185</v>
      </c>
      <c r="U69" s="32" t="s">
        <v>185</v>
      </c>
      <c r="V69" s="32" t="s">
        <v>185</v>
      </c>
      <c r="W69" s="32" t="s">
        <v>185</v>
      </c>
      <c r="X69" s="32" t="s">
        <v>185</v>
      </c>
      <c r="Y69" s="32" t="s">
        <v>185</v>
      </c>
      <c r="Z69" s="32" t="s">
        <v>185</v>
      </c>
      <c r="AA69" s="32" t="s">
        <v>185</v>
      </c>
      <c r="AB69" s="32" t="s">
        <v>185</v>
      </c>
      <c r="AC69" s="32" t="s">
        <v>185</v>
      </c>
      <c r="AD69" s="32" t="s">
        <v>185</v>
      </c>
      <c r="AE69" s="32" t="s">
        <v>185</v>
      </c>
      <c r="AF69" s="32" t="s">
        <v>185</v>
      </c>
      <c r="AG69" s="32" t="s">
        <v>185</v>
      </c>
      <c r="AH69" s="32" t="s">
        <v>185</v>
      </c>
      <c r="AI69" s="32" t="s">
        <v>185</v>
      </c>
      <c r="AJ69" s="32" t="s">
        <v>185</v>
      </c>
      <c r="AK69" s="32" t="s">
        <v>185</v>
      </c>
      <c r="AL69" s="32" t="s">
        <v>185</v>
      </c>
      <c r="AM69" s="32" t="s">
        <v>185</v>
      </c>
      <c r="AN69" s="32" t="s">
        <v>185</v>
      </c>
      <c r="AO69" s="32" t="s">
        <v>185</v>
      </c>
      <c r="AP69" s="7">
        <v>0</v>
      </c>
      <c r="AQ69" s="7">
        <v>20000</v>
      </c>
      <c r="AR69" s="7">
        <v>46750</v>
      </c>
      <c r="AS69" s="7">
        <v>56750</v>
      </c>
      <c r="AT69" s="7">
        <v>60000</v>
      </c>
      <c r="AU69" s="7">
        <v>70000</v>
      </c>
      <c r="AV69" s="7">
        <v>70000</v>
      </c>
      <c r="AW69" s="32" t="s">
        <v>185</v>
      </c>
      <c r="AX69" s="32" t="s">
        <v>185</v>
      </c>
      <c r="AY69" s="32" t="s">
        <v>185</v>
      </c>
      <c r="AZ69" s="32" t="s">
        <v>185</v>
      </c>
      <c r="BA69" s="32" t="s">
        <v>185</v>
      </c>
      <c r="BB69" s="32" t="s">
        <v>185</v>
      </c>
      <c r="BC69" s="32" t="s">
        <v>185</v>
      </c>
      <c r="BD69" s="32" t="s">
        <v>185</v>
      </c>
      <c r="BE69" s="32" t="s">
        <v>185</v>
      </c>
      <c r="BF69" s="32" t="s">
        <v>185</v>
      </c>
      <c r="BG69" s="32" t="s">
        <v>185</v>
      </c>
      <c r="BH69" s="32" t="s">
        <v>185</v>
      </c>
      <c r="BI69" s="32" t="s">
        <v>185</v>
      </c>
      <c r="BJ69" s="32" t="s">
        <v>185</v>
      </c>
      <c r="BK69" s="32" t="s">
        <v>185</v>
      </c>
      <c r="BL69" s="32" t="s">
        <v>185</v>
      </c>
      <c r="BM69" s="32" t="s">
        <v>185</v>
      </c>
      <c r="BN69" s="32" t="s">
        <v>185</v>
      </c>
      <c r="BO69" s="32" t="s">
        <v>185</v>
      </c>
      <c r="BP69" s="32" t="s">
        <v>185</v>
      </c>
      <c r="BQ69" s="32" t="s">
        <v>185</v>
      </c>
      <c r="BR69" s="32" t="s">
        <v>185</v>
      </c>
      <c r="BS69" s="32" t="s">
        <v>185</v>
      </c>
      <c r="BT69" s="32" t="s">
        <v>185</v>
      </c>
      <c r="BU69" s="32" t="s">
        <v>185</v>
      </c>
      <c r="BV69" s="32" t="s">
        <v>185</v>
      </c>
      <c r="BW69" s="32" t="s">
        <v>185</v>
      </c>
      <c r="BX69" s="32" t="s">
        <v>185</v>
      </c>
      <c r="BY69" s="32" t="s">
        <v>185</v>
      </c>
      <c r="BZ69" s="32" t="s">
        <v>185</v>
      </c>
      <c r="CA69" s="32" t="s">
        <v>185</v>
      </c>
      <c r="CB69" s="32" t="s">
        <v>185</v>
      </c>
      <c r="CC69" s="32" t="s">
        <v>185</v>
      </c>
      <c r="CD69" s="7"/>
      <c r="CE69" s="7"/>
      <c r="CF69" s="7"/>
      <c r="CG69" s="7"/>
      <c r="CH69" s="7"/>
      <c r="CI69" s="7"/>
      <c r="CJ69" s="7"/>
      <c r="CK69" s="32"/>
      <c r="CL69" s="32"/>
      <c r="CM69" s="32"/>
      <c r="CN69" s="32"/>
      <c r="CO69" s="32"/>
      <c r="CP69" s="32"/>
      <c r="CQ69" s="32"/>
      <c r="CR69" s="32"/>
      <c r="CS69" s="32"/>
      <c r="CT69" s="32"/>
      <c r="CU69" s="32"/>
      <c r="CV69" s="32"/>
      <c r="CW69" s="32"/>
      <c r="CX69" s="32"/>
      <c r="CY69" s="32"/>
      <c r="CZ69" s="32"/>
      <c r="DA69" s="32"/>
      <c r="DB69" s="32"/>
      <c r="DC69" s="32"/>
      <c r="DD69" s="32"/>
      <c r="DE69" s="32"/>
      <c r="DF69" s="32"/>
      <c r="DG69" s="32"/>
      <c r="DH69" s="32"/>
      <c r="DI69" s="32"/>
      <c r="DJ69" s="32"/>
      <c r="DK69" s="32"/>
      <c r="DL69" s="32"/>
      <c r="DM69" s="32"/>
      <c r="DN69" s="32"/>
      <c r="DO69" s="32"/>
      <c r="DP69" s="32"/>
      <c r="DQ69" s="32"/>
      <c r="DR69" s="7"/>
      <c r="DS69" s="7"/>
      <c r="DT69" s="7"/>
      <c r="DU69" s="7"/>
      <c r="DV69" s="7"/>
      <c r="DW69" s="7"/>
      <c r="DX69" s="7"/>
      <c r="DY69" s="32"/>
      <c r="DZ69" s="32"/>
      <c r="EA69" s="32"/>
      <c r="EB69" s="32"/>
      <c r="EC69" s="32"/>
      <c r="ED69" s="32"/>
      <c r="EE69" s="32"/>
      <c r="EF69" s="32"/>
      <c r="EG69" s="32"/>
      <c r="EH69" s="32"/>
      <c r="EI69" s="32"/>
      <c r="EJ69" s="32"/>
      <c r="EK69" s="32"/>
      <c r="EL69" s="32"/>
      <c r="EM69" s="32"/>
      <c r="EN69" s="32"/>
      <c r="EO69" s="32"/>
      <c r="EP69" s="32"/>
      <c r="EQ69" s="32"/>
      <c r="ER69" s="32"/>
      <c r="ES69" s="32"/>
      <c r="ET69" s="32"/>
      <c r="EU69" s="32"/>
      <c r="EV69" s="32"/>
      <c r="EW69" s="32"/>
      <c r="EX69" s="32"/>
      <c r="EY69" s="32"/>
      <c r="EZ69" s="32"/>
      <c r="FA69" s="32"/>
      <c r="FB69" s="32"/>
      <c r="FC69" s="32"/>
      <c r="FD69" s="32"/>
      <c r="FE69" s="32"/>
      <c r="FF69" s="7"/>
      <c r="FG69" s="7"/>
      <c r="FH69" s="7"/>
      <c r="FI69" s="7"/>
      <c r="FJ69" s="7"/>
      <c r="FK69" s="7"/>
      <c r="FL69" s="7"/>
      <c r="FM69" s="32"/>
      <c r="FN69" s="32"/>
      <c r="FO69" s="32"/>
      <c r="FP69" s="32"/>
      <c r="FQ69" s="32"/>
      <c r="FR69" s="32"/>
      <c r="FS69" s="32"/>
      <c r="FT69" s="32"/>
      <c r="FU69" s="32"/>
      <c r="FV69" s="32"/>
      <c r="FW69" s="32"/>
      <c r="FX69" s="32"/>
      <c r="FY69" s="32"/>
      <c r="FZ69" s="32"/>
      <c r="GA69" s="32"/>
      <c r="GB69" s="32"/>
      <c r="GC69" s="32"/>
      <c r="GD69" s="32"/>
      <c r="GE69" s="32"/>
      <c r="GF69" s="32"/>
      <c r="GG69" s="32"/>
      <c r="GH69" s="32"/>
      <c r="GI69" s="32"/>
      <c r="GJ69" s="32"/>
      <c r="GK69" s="32"/>
      <c r="GL69" s="32"/>
      <c r="GM69" s="32"/>
      <c r="GN69" s="32"/>
      <c r="GO69" s="32"/>
      <c r="GP69" s="32"/>
      <c r="GQ69" s="32"/>
      <c r="GR69" s="32"/>
      <c r="GS69" s="32"/>
    </row>
    <row r="70" spans="1:201" ht="15" customHeight="1" x14ac:dyDescent="0.25">
      <c r="A70" s="3">
        <f t="shared" si="206"/>
        <v>20222</v>
      </c>
      <c r="B70" s="7">
        <v>10438182.32</v>
      </c>
      <c r="C70" s="7">
        <v>16595109.92</v>
      </c>
      <c r="D70" s="7">
        <v>16807970.120000001</v>
      </c>
      <c r="E70" s="7">
        <v>16718947.940000001</v>
      </c>
      <c r="F70" s="7">
        <v>16661302.290000001</v>
      </c>
      <c r="G70" s="7">
        <v>16654541.860000001</v>
      </c>
      <c r="H70" s="32" t="s">
        <v>185</v>
      </c>
      <c r="I70" s="32" t="s">
        <v>185</v>
      </c>
      <c r="J70" s="32" t="s">
        <v>185</v>
      </c>
      <c r="K70" s="32" t="s">
        <v>185</v>
      </c>
      <c r="L70" s="32" t="s">
        <v>185</v>
      </c>
      <c r="M70" s="32" t="s">
        <v>185</v>
      </c>
      <c r="N70" s="32" t="s">
        <v>185</v>
      </c>
      <c r="O70" s="32" t="s">
        <v>185</v>
      </c>
      <c r="P70" s="32" t="s">
        <v>185</v>
      </c>
      <c r="Q70" s="32" t="s">
        <v>185</v>
      </c>
      <c r="R70" s="32" t="s">
        <v>185</v>
      </c>
      <c r="S70" s="32" t="s">
        <v>185</v>
      </c>
      <c r="T70" s="32" t="s">
        <v>185</v>
      </c>
      <c r="U70" s="32" t="s">
        <v>185</v>
      </c>
      <c r="V70" s="32" t="s">
        <v>185</v>
      </c>
      <c r="W70" s="32" t="s">
        <v>185</v>
      </c>
      <c r="X70" s="32" t="s">
        <v>185</v>
      </c>
      <c r="Y70" s="32" t="s">
        <v>185</v>
      </c>
      <c r="Z70" s="32" t="s">
        <v>185</v>
      </c>
      <c r="AA70" s="32" t="s">
        <v>185</v>
      </c>
      <c r="AB70" s="32" t="s">
        <v>185</v>
      </c>
      <c r="AC70" s="32" t="s">
        <v>185</v>
      </c>
      <c r="AD70" s="32" t="s">
        <v>185</v>
      </c>
      <c r="AE70" s="32" t="s">
        <v>185</v>
      </c>
      <c r="AF70" s="32" t="s">
        <v>185</v>
      </c>
      <c r="AG70" s="32" t="s">
        <v>185</v>
      </c>
      <c r="AH70" s="32" t="s">
        <v>185</v>
      </c>
      <c r="AI70" s="32" t="s">
        <v>185</v>
      </c>
      <c r="AJ70" s="32" t="s">
        <v>185</v>
      </c>
      <c r="AK70" s="32" t="s">
        <v>185</v>
      </c>
      <c r="AL70" s="32" t="s">
        <v>185</v>
      </c>
      <c r="AM70" s="32" t="s">
        <v>185</v>
      </c>
      <c r="AN70" s="32" t="s">
        <v>185</v>
      </c>
      <c r="AO70" s="32" t="s">
        <v>185</v>
      </c>
      <c r="AP70" s="7">
        <v>40000</v>
      </c>
      <c r="AQ70" s="7">
        <v>64750</v>
      </c>
      <c r="AR70" s="7">
        <v>77500</v>
      </c>
      <c r="AS70" s="7">
        <v>108507.75</v>
      </c>
      <c r="AT70" s="7">
        <v>108507.75</v>
      </c>
      <c r="AU70" s="7">
        <v>108507.75</v>
      </c>
      <c r="AV70" s="32" t="s">
        <v>185</v>
      </c>
      <c r="AW70" s="32" t="s">
        <v>185</v>
      </c>
      <c r="AX70" s="32" t="s">
        <v>185</v>
      </c>
      <c r="AY70" s="32" t="s">
        <v>185</v>
      </c>
      <c r="AZ70" s="32" t="s">
        <v>185</v>
      </c>
      <c r="BA70" s="32" t="s">
        <v>185</v>
      </c>
      <c r="BB70" s="32" t="s">
        <v>185</v>
      </c>
      <c r="BC70" s="32" t="s">
        <v>185</v>
      </c>
      <c r="BD70" s="32" t="s">
        <v>185</v>
      </c>
      <c r="BE70" s="32" t="s">
        <v>185</v>
      </c>
      <c r="BF70" s="32" t="s">
        <v>185</v>
      </c>
      <c r="BG70" s="32" t="s">
        <v>185</v>
      </c>
      <c r="BH70" s="32" t="s">
        <v>185</v>
      </c>
      <c r="BI70" s="32" t="s">
        <v>185</v>
      </c>
      <c r="BJ70" s="32" t="s">
        <v>185</v>
      </c>
      <c r="BK70" s="32" t="s">
        <v>185</v>
      </c>
      <c r="BL70" s="32" t="s">
        <v>185</v>
      </c>
      <c r="BM70" s="32" t="s">
        <v>185</v>
      </c>
      <c r="BN70" s="32" t="s">
        <v>185</v>
      </c>
      <c r="BO70" s="32" t="s">
        <v>185</v>
      </c>
      <c r="BP70" s="32" t="s">
        <v>185</v>
      </c>
      <c r="BQ70" s="32" t="s">
        <v>185</v>
      </c>
      <c r="BR70" s="32" t="s">
        <v>185</v>
      </c>
      <c r="BS70" s="32" t="s">
        <v>185</v>
      </c>
      <c r="BT70" s="32" t="s">
        <v>185</v>
      </c>
      <c r="BU70" s="32" t="s">
        <v>185</v>
      </c>
      <c r="BV70" s="32" t="s">
        <v>185</v>
      </c>
      <c r="BW70" s="32" t="s">
        <v>185</v>
      </c>
      <c r="BX70" s="32" t="s">
        <v>185</v>
      </c>
      <c r="BY70" s="32" t="s">
        <v>185</v>
      </c>
      <c r="BZ70" s="32" t="s">
        <v>185</v>
      </c>
      <c r="CA70" s="32" t="s">
        <v>185</v>
      </c>
      <c r="CB70" s="32" t="s">
        <v>185</v>
      </c>
      <c r="CC70" s="32" t="s">
        <v>185</v>
      </c>
      <c r="CD70" s="7"/>
      <c r="CE70" s="7"/>
      <c r="CF70" s="7"/>
      <c r="CG70" s="7"/>
      <c r="CH70" s="7"/>
      <c r="CI70" s="7"/>
      <c r="CJ70" s="32"/>
      <c r="CK70" s="32"/>
      <c r="CL70" s="32"/>
      <c r="CM70" s="32"/>
      <c r="CN70" s="32"/>
      <c r="CO70" s="32"/>
      <c r="CP70" s="32"/>
      <c r="CQ70" s="32"/>
      <c r="CR70" s="32"/>
      <c r="CS70" s="32"/>
      <c r="CT70" s="32"/>
      <c r="CU70" s="32"/>
      <c r="CV70" s="32"/>
      <c r="CW70" s="32"/>
      <c r="CX70" s="32"/>
      <c r="CY70" s="32"/>
      <c r="CZ70" s="32"/>
      <c r="DA70" s="32"/>
      <c r="DB70" s="32"/>
      <c r="DC70" s="32"/>
      <c r="DD70" s="32"/>
      <c r="DE70" s="32"/>
      <c r="DF70" s="32"/>
      <c r="DG70" s="32"/>
      <c r="DH70" s="32"/>
      <c r="DI70" s="32"/>
      <c r="DJ70" s="32"/>
      <c r="DK70" s="32"/>
      <c r="DL70" s="32"/>
      <c r="DM70" s="32"/>
      <c r="DN70" s="32"/>
      <c r="DO70" s="32"/>
      <c r="DP70" s="32"/>
      <c r="DQ70" s="32"/>
      <c r="DR70" s="7"/>
      <c r="DS70" s="7"/>
      <c r="DT70" s="7"/>
      <c r="DU70" s="7"/>
      <c r="DV70" s="7"/>
      <c r="DW70" s="7"/>
      <c r="DX70" s="32"/>
      <c r="DY70" s="32"/>
      <c r="DZ70" s="32"/>
      <c r="EA70" s="32"/>
      <c r="EB70" s="32"/>
      <c r="EC70" s="32"/>
      <c r="ED70" s="32"/>
      <c r="EE70" s="32"/>
      <c r="EF70" s="32"/>
      <c r="EG70" s="32"/>
      <c r="EH70" s="32"/>
      <c r="EI70" s="32"/>
      <c r="EJ70" s="32"/>
      <c r="EK70" s="32"/>
      <c r="EL70" s="32"/>
      <c r="EM70" s="32"/>
      <c r="EN70" s="32"/>
      <c r="EO70" s="32"/>
      <c r="EP70" s="32"/>
      <c r="EQ70" s="32"/>
      <c r="ER70" s="32"/>
      <c r="ES70" s="32"/>
      <c r="ET70" s="32"/>
      <c r="EU70" s="32"/>
      <c r="EV70" s="32"/>
      <c r="EW70" s="32"/>
      <c r="EX70" s="32"/>
      <c r="EY70" s="32"/>
      <c r="EZ70" s="32"/>
      <c r="FA70" s="32"/>
      <c r="FB70" s="32"/>
      <c r="FC70" s="32"/>
      <c r="FD70" s="32"/>
      <c r="FE70" s="32"/>
      <c r="FF70" s="7"/>
      <c r="FG70" s="7"/>
      <c r="FH70" s="7"/>
      <c r="FI70" s="7"/>
      <c r="FJ70" s="7"/>
      <c r="FK70" s="7"/>
      <c r="FL70" s="32"/>
      <c r="FM70" s="32"/>
      <c r="FN70" s="32"/>
      <c r="FO70" s="32"/>
      <c r="FP70" s="32"/>
      <c r="FQ70" s="32"/>
      <c r="FR70" s="32"/>
      <c r="FS70" s="32"/>
      <c r="FT70" s="32"/>
      <c r="FU70" s="32"/>
      <c r="FV70" s="32"/>
      <c r="FW70" s="32"/>
      <c r="FX70" s="32"/>
      <c r="FY70" s="32"/>
      <c r="FZ70" s="32"/>
      <c r="GA70" s="32"/>
      <c r="GB70" s="32"/>
      <c r="GC70" s="32"/>
      <c r="GD70" s="32"/>
      <c r="GE70" s="32"/>
      <c r="GF70" s="32"/>
      <c r="GG70" s="32"/>
      <c r="GH70" s="32"/>
      <c r="GI70" s="32"/>
      <c r="GJ70" s="32"/>
      <c r="GK70" s="32"/>
      <c r="GL70" s="32"/>
      <c r="GM70" s="32"/>
      <c r="GN70" s="32"/>
      <c r="GO70" s="32"/>
      <c r="GP70" s="32"/>
      <c r="GQ70" s="32"/>
      <c r="GR70" s="32"/>
      <c r="GS70" s="32"/>
    </row>
    <row r="71" spans="1:201" ht="15" customHeight="1" x14ac:dyDescent="0.25">
      <c r="A71" s="3">
        <f t="shared" si="206"/>
        <v>20223</v>
      </c>
      <c r="B71" s="7">
        <v>11688049.18</v>
      </c>
      <c r="C71" s="7">
        <v>18943517.189999998</v>
      </c>
      <c r="D71" s="7">
        <v>19113418.399999999</v>
      </c>
      <c r="E71" s="7">
        <v>19018481.489999998</v>
      </c>
      <c r="F71" s="7">
        <v>18993008.219999999</v>
      </c>
      <c r="G71" s="32" t="s">
        <v>185</v>
      </c>
      <c r="H71" s="32" t="s">
        <v>185</v>
      </c>
      <c r="I71" s="32" t="s">
        <v>185</v>
      </c>
      <c r="J71" s="32" t="s">
        <v>185</v>
      </c>
      <c r="K71" s="32" t="s">
        <v>185</v>
      </c>
      <c r="L71" s="32" t="s">
        <v>185</v>
      </c>
      <c r="M71" s="32" t="s">
        <v>185</v>
      </c>
      <c r="N71" s="32" t="s">
        <v>185</v>
      </c>
      <c r="O71" s="32" t="s">
        <v>185</v>
      </c>
      <c r="P71" s="32" t="s">
        <v>185</v>
      </c>
      <c r="Q71" s="32" t="s">
        <v>185</v>
      </c>
      <c r="R71" s="32" t="s">
        <v>185</v>
      </c>
      <c r="S71" s="32" t="s">
        <v>185</v>
      </c>
      <c r="T71" s="32" t="s">
        <v>185</v>
      </c>
      <c r="U71" s="32" t="s">
        <v>185</v>
      </c>
      <c r="V71" s="32" t="s">
        <v>185</v>
      </c>
      <c r="W71" s="32" t="s">
        <v>185</v>
      </c>
      <c r="X71" s="32" t="s">
        <v>185</v>
      </c>
      <c r="Y71" s="32" t="s">
        <v>185</v>
      </c>
      <c r="Z71" s="32" t="s">
        <v>185</v>
      </c>
      <c r="AA71" s="32" t="s">
        <v>185</v>
      </c>
      <c r="AB71" s="32" t="s">
        <v>185</v>
      </c>
      <c r="AC71" s="32" t="s">
        <v>185</v>
      </c>
      <c r="AD71" s="32" t="s">
        <v>185</v>
      </c>
      <c r="AE71" s="32" t="s">
        <v>185</v>
      </c>
      <c r="AF71" s="32" t="s">
        <v>185</v>
      </c>
      <c r="AG71" s="32" t="s">
        <v>185</v>
      </c>
      <c r="AH71" s="32" t="s">
        <v>185</v>
      </c>
      <c r="AI71" s="32" t="s">
        <v>185</v>
      </c>
      <c r="AJ71" s="32" t="s">
        <v>185</v>
      </c>
      <c r="AK71" s="32" t="s">
        <v>185</v>
      </c>
      <c r="AL71" s="32" t="s">
        <v>185</v>
      </c>
      <c r="AM71" s="32" t="s">
        <v>185</v>
      </c>
      <c r="AN71" s="32" t="s">
        <v>185</v>
      </c>
      <c r="AO71" s="32" t="s">
        <v>185</v>
      </c>
      <c r="AP71" s="7">
        <v>42500</v>
      </c>
      <c r="AQ71" s="7">
        <v>71900</v>
      </c>
      <c r="AR71" s="7">
        <v>75900</v>
      </c>
      <c r="AS71" s="7">
        <v>76400</v>
      </c>
      <c r="AT71" s="7">
        <v>76400</v>
      </c>
      <c r="AU71" s="32" t="s">
        <v>185</v>
      </c>
      <c r="AV71" s="32" t="s">
        <v>185</v>
      </c>
      <c r="AW71" s="32" t="s">
        <v>185</v>
      </c>
      <c r="AX71" s="32" t="s">
        <v>185</v>
      </c>
      <c r="AY71" s="32" t="s">
        <v>185</v>
      </c>
      <c r="AZ71" s="32" t="s">
        <v>185</v>
      </c>
      <c r="BA71" s="32" t="s">
        <v>185</v>
      </c>
      <c r="BB71" s="32" t="s">
        <v>185</v>
      </c>
      <c r="BC71" s="32" t="s">
        <v>185</v>
      </c>
      <c r="BD71" s="32" t="s">
        <v>185</v>
      </c>
      <c r="BE71" s="32" t="s">
        <v>185</v>
      </c>
      <c r="BF71" s="32" t="s">
        <v>185</v>
      </c>
      <c r="BG71" s="32" t="s">
        <v>185</v>
      </c>
      <c r="BH71" s="32" t="s">
        <v>185</v>
      </c>
      <c r="BI71" s="32" t="s">
        <v>185</v>
      </c>
      <c r="BJ71" s="32" t="s">
        <v>185</v>
      </c>
      <c r="BK71" s="32" t="s">
        <v>185</v>
      </c>
      <c r="BL71" s="32" t="s">
        <v>185</v>
      </c>
      <c r="BM71" s="32" t="s">
        <v>185</v>
      </c>
      <c r="BN71" s="32" t="s">
        <v>185</v>
      </c>
      <c r="BO71" s="32" t="s">
        <v>185</v>
      </c>
      <c r="BP71" s="32" t="s">
        <v>185</v>
      </c>
      <c r="BQ71" s="32" t="s">
        <v>185</v>
      </c>
      <c r="BR71" s="32" t="s">
        <v>185</v>
      </c>
      <c r="BS71" s="32" t="s">
        <v>185</v>
      </c>
      <c r="BT71" s="32" t="s">
        <v>185</v>
      </c>
      <c r="BU71" s="32" t="s">
        <v>185</v>
      </c>
      <c r="BV71" s="32" t="s">
        <v>185</v>
      </c>
      <c r="BW71" s="32" t="s">
        <v>185</v>
      </c>
      <c r="BX71" s="32" t="s">
        <v>185</v>
      </c>
      <c r="BY71" s="32" t="s">
        <v>185</v>
      </c>
      <c r="BZ71" s="32" t="s">
        <v>185</v>
      </c>
      <c r="CA71" s="32" t="s">
        <v>185</v>
      </c>
      <c r="CB71" s="32" t="s">
        <v>185</v>
      </c>
      <c r="CC71" s="32" t="s">
        <v>185</v>
      </c>
      <c r="CD71" s="7"/>
      <c r="CE71" s="7"/>
      <c r="CF71" s="7"/>
      <c r="CG71" s="7"/>
      <c r="CH71" s="7"/>
      <c r="CI71" s="32"/>
      <c r="CJ71" s="32"/>
      <c r="CK71" s="32"/>
      <c r="CL71" s="32"/>
      <c r="CM71" s="32"/>
      <c r="CN71" s="32"/>
      <c r="CO71" s="32"/>
      <c r="CP71" s="32"/>
      <c r="CQ71" s="32"/>
      <c r="CR71" s="32"/>
      <c r="CS71" s="32"/>
      <c r="CT71" s="32"/>
      <c r="CU71" s="32"/>
      <c r="CV71" s="32"/>
      <c r="CW71" s="32"/>
      <c r="CX71" s="32"/>
      <c r="CY71" s="32"/>
      <c r="CZ71" s="32"/>
      <c r="DA71" s="32"/>
      <c r="DB71" s="32"/>
      <c r="DC71" s="32"/>
      <c r="DD71" s="32"/>
      <c r="DE71" s="32"/>
      <c r="DF71" s="32"/>
      <c r="DG71" s="32"/>
      <c r="DH71" s="32"/>
      <c r="DI71" s="32"/>
      <c r="DJ71" s="32"/>
      <c r="DK71" s="32"/>
      <c r="DL71" s="32"/>
      <c r="DM71" s="32"/>
      <c r="DN71" s="32"/>
      <c r="DO71" s="32"/>
      <c r="DP71" s="32"/>
      <c r="DQ71" s="32"/>
      <c r="DR71" s="7"/>
      <c r="DS71" s="7"/>
      <c r="DT71" s="7"/>
      <c r="DU71" s="7"/>
      <c r="DV71" s="7"/>
      <c r="DW71" s="32"/>
      <c r="DX71" s="32"/>
      <c r="DY71" s="32"/>
      <c r="DZ71" s="32"/>
      <c r="EA71" s="32"/>
      <c r="EB71" s="32"/>
      <c r="EC71" s="32"/>
      <c r="ED71" s="32"/>
      <c r="EE71" s="32"/>
      <c r="EF71" s="32"/>
      <c r="EG71" s="32"/>
      <c r="EH71" s="32"/>
      <c r="EI71" s="32"/>
      <c r="EJ71" s="32"/>
      <c r="EK71" s="32"/>
      <c r="EL71" s="32"/>
      <c r="EM71" s="32"/>
      <c r="EN71" s="32"/>
      <c r="EO71" s="32"/>
      <c r="EP71" s="32"/>
      <c r="EQ71" s="32"/>
      <c r="ER71" s="32"/>
      <c r="ES71" s="32"/>
      <c r="ET71" s="32"/>
      <c r="EU71" s="32"/>
      <c r="EV71" s="32"/>
      <c r="EW71" s="32"/>
      <c r="EX71" s="32"/>
      <c r="EY71" s="32"/>
      <c r="EZ71" s="32"/>
      <c r="FA71" s="32"/>
      <c r="FB71" s="32"/>
      <c r="FC71" s="32"/>
      <c r="FD71" s="32"/>
      <c r="FE71" s="32"/>
      <c r="FF71" s="7"/>
      <c r="FG71" s="7"/>
      <c r="FH71" s="7"/>
      <c r="FI71" s="7"/>
      <c r="FJ71" s="7"/>
      <c r="FK71" s="32"/>
      <c r="FL71" s="32"/>
      <c r="FM71" s="32"/>
      <c r="FN71" s="32"/>
      <c r="FO71" s="32"/>
      <c r="FP71" s="32"/>
      <c r="FQ71" s="32"/>
      <c r="FR71" s="32"/>
      <c r="FS71" s="32"/>
      <c r="FT71" s="32"/>
      <c r="FU71" s="32"/>
      <c r="FV71" s="32"/>
      <c r="FW71" s="32"/>
      <c r="FX71" s="32"/>
      <c r="FY71" s="32"/>
      <c r="FZ71" s="32"/>
      <c r="GA71" s="32"/>
      <c r="GB71" s="32"/>
      <c r="GC71" s="32"/>
      <c r="GD71" s="32"/>
      <c r="GE71" s="32"/>
      <c r="GF71" s="32"/>
      <c r="GG71" s="32"/>
      <c r="GH71" s="32"/>
      <c r="GI71" s="32"/>
      <c r="GJ71" s="32"/>
      <c r="GK71" s="32"/>
      <c r="GL71" s="32"/>
      <c r="GM71" s="32"/>
      <c r="GN71" s="32"/>
      <c r="GO71" s="32"/>
      <c r="GP71" s="32"/>
      <c r="GQ71" s="32"/>
      <c r="GR71" s="32"/>
      <c r="GS71" s="32"/>
    </row>
    <row r="72" spans="1:201" ht="15" customHeight="1" x14ac:dyDescent="0.25">
      <c r="A72" s="3">
        <f t="shared" si="206"/>
        <v>20224</v>
      </c>
      <c r="B72" s="7">
        <v>12619409.539999999</v>
      </c>
      <c r="C72" s="7">
        <v>20803689.629999999</v>
      </c>
      <c r="D72" s="7">
        <v>20975173.52</v>
      </c>
      <c r="E72" s="7">
        <v>20849531</v>
      </c>
      <c r="F72" s="32" t="s">
        <v>185</v>
      </c>
      <c r="G72" s="32" t="s">
        <v>185</v>
      </c>
      <c r="H72" s="32" t="s">
        <v>185</v>
      </c>
      <c r="I72" s="32" t="s">
        <v>185</v>
      </c>
      <c r="J72" s="32" t="s">
        <v>185</v>
      </c>
      <c r="K72" s="32" t="s">
        <v>185</v>
      </c>
      <c r="L72" s="32" t="s">
        <v>185</v>
      </c>
      <c r="M72" s="32" t="s">
        <v>185</v>
      </c>
      <c r="N72" s="32" t="s">
        <v>185</v>
      </c>
      <c r="O72" s="32" t="s">
        <v>185</v>
      </c>
      <c r="P72" s="32" t="s">
        <v>185</v>
      </c>
      <c r="Q72" s="32" t="s">
        <v>185</v>
      </c>
      <c r="R72" s="32" t="s">
        <v>185</v>
      </c>
      <c r="S72" s="32" t="s">
        <v>185</v>
      </c>
      <c r="T72" s="32" t="s">
        <v>185</v>
      </c>
      <c r="U72" s="32" t="s">
        <v>185</v>
      </c>
      <c r="V72" s="32" t="s">
        <v>185</v>
      </c>
      <c r="W72" s="32" t="s">
        <v>185</v>
      </c>
      <c r="X72" s="32" t="s">
        <v>185</v>
      </c>
      <c r="Y72" s="32" t="s">
        <v>185</v>
      </c>
      <c r="Z72" s="32" t="s">
        <v>185</v>
      </c>
      <c r="AA72" s="32" t="s">
        <v>185</v>
      </c>
      <c r="AB72" s="32" t="s">
        <v>185</v>
      </c>
      <c r="AC72" s="32" t="s">
        <v>185</v>
      </c>
      <c r="AD72" s="32" t="s">
        <v>185</v>
      </c>
      <c r="AE72" s="32" t="s">
        <v>185</v>
      </c>
      <c r="AF72" s="32" t="s">
        <v>185</v>
      </c>
      <c r="AG72" s="32" t="s">
        <v>185</v>
      </c>
      <c r="AH72" s="32" t="s">
        <v>185</v>
      </c>
      <c r="AI72" s="32" t="s">
        <v>185</v>
      </c>
      <c r="AJ72" s="32" t="s">
        <v>185</v>
      </c>
      <c r="AK72" s="32" t="s">
        <v>185</v>
      </c>
      <c r="AL72" s="32" t="s">
        <v>185</v>
      </c>
      <c r="AM72" s="32" t="s">
        <v>185</v>
      </c>
      <c r="AN72" s="32" t="s">
        <v>185</v>
      </c>
      <c r="AO72" s="32" t="s">
        <v>185</v>
      </c>
      <c r="AP72" s="7">
        <v>30000</v>
      </c>
      <c r="AQ72" s="7">
        <v>60500</v>
      </c>
      <c r="AR72" s="7">
        <v>83000</v>
      </c>
      <c r="AS72" s="7">
        <v>97000</v>
      </c>
      <c r="AT72" s="32" t="s">
        <v>185</v>
      </c>
      <c r="AU72" s="32" t="s">
        <v>185</v>
      </c>
      <c r="AV72" s="32" t="s">
        <v>185</v>
      </c>
      <c r="AW72" s="32" t="s">
        <v>185</v>
      </c>
      <c r="AX72" s="32" t="s">
        <v>185</v>
      </c>
      <c r="AY72" s="32" t="s">
        <v>185</v>
      </c>
      <c r="AZ72" s="32" t="s">
        <v>185</v>
      </c>
      <c r="BA72" s="32" t="s">
        <v>185</v>
      </c>
      <c r="BB72" s="32" t="s">
        <v>185</v>
      </c>
      <c r="BC72" s="32" t="s">
        <v>185</v>
      </c>
      <c r="BD72" s="32" t="s">
        <v>185</v>
      </c>
      <c r="BE72" s="32" t="s">
        <v>185</v>
      </c>
      <c r="BF72" s="32" t="s">
        <v>185</v>
      </c>
      <c r="BG72" s="32" t="s">
        <v>185</v>
      </c>
      <c r="BH72" s="32" t="s">
        <v>185</v>
      </c>
      <c r="BI72" s="32" t="s">
        <v>185</v>
      </c>
      <c r="BJ72" s="32" t="s">
        <v>185</v>
      </c>
      <c r="BK72" s="32" t="s">
        <v>185</v>
      </c>
      <c r="BL72" s="32" t="s">
        <v>185</v>
      </c>
      <c r="BM72" s="32" t="s">
        <v>185</v>
      </c>
      <c r="BN72" s="32" t="s">
        <v>185</v>
      </c>
      <c r="BO72" s="32" t="s">
        <v>185</v>
      </c>
      <c r="BP72" s="32" t="s">
        <v>185</v>
      </c>
      <c r="BQ72" s="32" t="s">
        <v>185</v>
      </c>
      <c r="BR72" s="32" t="s">
        <v>185</v>
      </c>
      <c r="BS72" s="32" t="s">
        <v>185</v>
      </c>
      <c r="BT72" s="32" t="s">
        <v>185</v>
      </c>
      <c r="BU72" s="32" t="s">
        <v>185</v>
      </c>
      <c r="BV72" s="32" t="s">
        <v>185</v>
      </c>
      <c r="BW72" s="32" t="s">
        <v>185</v>
      </c>
      <c r="BX72" s="32" t="s">
        <v>185</v>
      </c>
      <c r="BY72" s="32" t="s">
        <v>185</v>
      </c>
      <c r="BZ72" s="32" t="s">
        <v>185</v>
      </c>
      <c r="CA72" s="32" t="s">
        <v>185</v>
      </c>
      <c r="CB72" s="32" t="s">
        <v>185</v>
      </c>
      <c r="CC72" s="32" t="s">
        <v>185</v>
      </c>
      <c r="CD72" s="7"/>
      <c r="CE72" s="7"/>
      <c r="CF72" s="7"/>
      <c r="CG72" s="7"/>
      <c r="CH72" s="32"/>
      <c r="CI72" s="32"/>
      <c r="CJ72" s="32"/>
      <c r="CK72" s="32"/>
      <c r="CL72" s="32"/>
      <c r="CM72" s="32"/>
      <c r="CN72" s="32"/>
      <c r="CO72" s="32"/>
      <c r="CP72" s="32"/>
      <c r="CQ72" s="32"/>
      <c r="CR72" s="32"/>
      <c r="CS72" s="32"/>
      <c r="CT72" s="32"/>
      <c r="CU72" s="32"/>
      <c r="CV72" s="32"/>
      <c r="CW72" s="32"/>
      <c r="CX72" s="32"/>
      <c r="CY72" s="32"/>
      <c r="CZ72" s="32"/>
      <c r="DA72" s="32"/>
      <c r="DB72" s="32"/>
      <c r="DC72" s="32"/>
      <c r="DD72" s="32"/>
      <c r="DE72" s="32"/>
      <c r="DF72" s="32"/>
      <c r="DG72" s="32"/>
      <c r="DH72" s="32"/>
      <c r="DI72" s="32"/>
      <c r="DJ72" s="32"/>
      <c r="DK72" s="32"/>
      <c r="DL72" s="32"/>
      <c r="DM72" s="32"/>
      <c r="DN72" s="32"/>
      <c r="DO72" s="32"/>
      <c r="DP72" s="32"/>
      <c r="DQ72" s="32"/>
      <c r="DR72" s="7"/>
      <c r="DS72" s="7"/>
      <c r="DT72" s="7"/>
      <c r="DU72" s="7"/>
      <c r="DV72" s="32"/>
      <c r="DW72" s="32"/>
      <c r="DX72" s="32"/>
      <c r="DY72" s="32"/>
      <c r="DZ72" s="32"/>
      <c r="EA72" s="32"/>
      <c r="EB72" s="32"/>
      <c r="EC72" s="32"/>
      <c r="ED72" s="32"/>
      <c r="EE72" s="32"/>
      <c r="EF72" s="32"/>
      <c r="EG72" s="32"/>
      <c r="EH72" s="32"/>
      <c r="EI72" s="32"/>
      <c r="EJ72" s="32"/>
      <c r="EK72" s="32"/>
      <c r="EL72" s="32"/>
      <c r="EM72" s="32"/>
      <c r="EN72" s="32"/>
      <c r="EO72" s="32"/>
      <c r="EP72" s="32"/>
      <c r="EQ72" s="32"/>
      <c r="ER72" s="32"/>
      <c r="ES72" s="32"/>
      <c r="ET72" s="32"/>
      <c r="EU72" s="32"/>
      <c r="EV72" s="32"/>
      <c r="EW72" s="32"/>
      <c r="EX72" s="32"/>
      <c r="EY72" s="32"/>
      <c r="EZ72" s="32"/>
      <c r="FA72" s="32"/>
      <c r="FB72" s="32"/>
      <c r="FC72" s="32"/>
      <c r="FD72" s="32"/>
      <c r="FE72" s="32"/>
      <c r="FF72" s="7"/>
      <c r="FG72" s="7"/>
      <c r="FH72" s="7"/>
      <c r="FI72" s="7"/>
      <c r="FJ72" s="32"/>
      <c r="FK72" s="32"/>
      <c r="FL72" s="32"/>
      <c r="FM72" s="32"/>
      <c r="FN72" s="32"/>
      <c r="FO72" s="32"/>
      <c r="FP72" s="32"/>
      <c r="FQ72" s="32"/>
      <c r="FR72" s="32"/>
      <c r="FS72" s="32"/>
      <c r="FT72" s="32"/>
      <c r="FU72" s="32"/>
      <c r="FV72" s="32"/>
      <c r="FW72" s="32"/>
      <c r="FX72" s="32"/>
      <c r="FY72" s="32"/>
      <c r="FZ72" s="32"/>
      <c r="GA72" s="32"/>
      <c r="GB72" s="32"/>
      <c r="GC72" s="32"/>
      <c r="GD72" s="32"/>
      <c r="GE72" s="32"/>
      <c r="GF72" s="32"/>
      <c r="GG72" s="32"/>
      <c r="GH72" s="32"/>
      <c r="GI72" s="32"/>
      <c r="GJ72" s="32"/>
      <c r="GK72" s="32"/>
      <c r="GL72" s="32"/>
      <c r="GM72" s="32"/>
      <c r="GN72" s="32"/>
      <c r="GO72" s="32"/>
      <c r="GP72" s="32"/>
      <c r="GQ72" s="32"/>
      <c r="GR72" s="32"/>
      <c r="GS72" s="32"/>
    </row>
    <row r="73" spans="1:201" ht="15" customHeight="1" x14ac:dyDescent="0.25">
      <c r="A73" s="3">
        <f t="shared" si="206"/>
        <v>20231</v>
      </c>
      <c r="B73" s="7">
        <v>14302792.48</v>
      </c>
      <c r="C73" s="7">
        <v>22078739.219999999</v>
      </c>
      <c r="D73" s="7">
        <v>22193246.209999997</v>
      </c>
      <c r="E73" s="32" t="s">
        <v>185</v>
      </c>
      <c r="F73" s="32" t="s">
        <v>185</v>
      </c>
      <c r="G73" s="32" t="s">
        <v>185</v>
      </c>
      <c r="H73" s="32" t="s">
        <v>185</v>
      </c>
      <c r="I73" s="32" t="s">
        <v>185</v>
      </c>
      <c r="J73" s="32" t="s">
        <v>185</v>
      </c>
      <c r="K73" s="32" t="s">
        <v>185</v>
      </c>
      <c r="L73" s="32" t="s">
        <v>185</v>
      </c>
      <c r="M73" s="32" t="s">
        <v>185</v>
      </c>
      <c r="N73" s="32" t="s">
        <v>185</v>
      </c>
      <c r="O73" s="32" t="s">
        <v>185</v>
      </c>
      <c r="P73" s="32" t="s">
        <v>185</v>
      </c>
      <c r="Q73" s="32" t="s">
        <v>185</v>
      </c>
      <c r="R73" s="32" t="s">
        <v>185</v>
      </c>
      <c r="S73" s="32" t="s">
        <v>185</v>
      </c>
      <c r="T73" s="32" t="s">
        <v>185</v>
      </c>
      <c r="U73" s="32" t="s">
        <v>185</v>
      </c>
      <c r="V73" s="32" t="s">
        <v>185</v>
      </c>
      <c r="W73" s="32" t="s">
        <v>185</v>
      </c>
      <c r="X73" s="32" t="s">
        <v>185</v>
      </c>
      <c r="Y73" s="32" t="s">
        <v>185</v>
      </c>
      <c r="Z73" s="32" t="s">
        <v>185</v>
      </c>
      <c r="AA73" s="32" t="s">
        <v>185</v>
      </c>
      <c r="AB73" s="32" t="s">
        <v>185</v>
      </c>
      <c r="AC73" s="32" t="s">
        <v>185</v>
      </c>
      <c r="AD73" s="32" t="s">
        <v>185</v>
      </c>
      <c r="AE73" s="32" t="s">
        <v>185</v>
      </c>
      <c r="AF73" s="32" t="s">
        <v>185</v>
      </c>
      <c r="AG73" s="32" t="s">
        <v>185</v>
      </c>
      <c r="AH73" s="32" t="s">
        <v>185</v>
      </c>
      <c r="AI73" s="32" t="s">
        <v>185</v>
      </c>
      <c r="AJ73" s="32" t="s">
        <v>185</v>
      </c>
      <c r="AK73" s="32" t="s">
        <v>185</v>
      </c>
      <c r="AL73" s="32" t="s">
        <v>185</v>
      </c>
      <c r="AM73" s="32" t="s">
        <v>185</v>
      </c>
      <c r="AN73" s="32" t="s">
        <v>185</v>
      </c>
      <c r="AO73" s="32" t="s">
        <v>185</v>
      </c>
      <c r="AP73" s="7">
        <v>2000</v>
      </c>
      <c r="AQ73" s="7">
        <v>25500</v>
      </c>
      <c r="AR73" s="7">
        <v>34900</v>
      </c>
      <c r="AS73" s="32" t="s">
        <v>185</v>
      </c>
      <c r="AT73" s="32" t="s">
        <v>185</v>
      </c>
      <c r="AU73" s="32" t="s">
        <v>185</v>
      </c>
      <c r="AV73" s="32" t="s">
        <v>185</v>
      </c>
      <c r="AW73" s="32" t="s">
        <v>185</v>
      </c>
      <c r="AX73" s="32" t="s">
        <v>185</v>
      </c>
      <c r="AY73" s="32" t="s">
        <v>185</v>
      </c>
      <c r="AZ73" s="32" t="s">
        <v>185</v>
      </c>
      <c r="BA73" s="32" t="s">
        <v>185</v>
      </c>
      <c r="BB73" s="32" t="s">
        <v>185</v>
      </c>
      <c r="BC73" s="32" t="s">
        <v>185</v>
      </c>
      <c r="BD73" s="32" t="s">
        <v>185</v>
      </c>
      <c r="BE73" s="32" t="s">
        <v>185</v>
      </c>
      <c r="BF73" s="32" t="s">
        <v>185</v>
      </c>
      <c r="BG73" s="32" t="s">
        <v>185</v>
      </c>
      <c r="BH73" s="32" t="s">
        <v>185</v>
      </c>
      <c r="BI73" s="32" t="s">
        <v>185</v>
      </c>
      <c r="BJ73" s="32" t="s">
        <v>185</v>
      </c>
      <c r="BK73" s="32" t="s">
        <v>185</v>
      </c>
      <c r="BL73" s="32" t="s">
        <v>185</v>
      </c>
      <c r="BM73" s="32" t="s">
        <v>185</v>
      </c>
      <c r="BN73" s="32" t="s">
        <v>185</v>
      </c>
      <c r="BO73" s="32" t="s">
        <v>185</v>
      </c>
      <c r="BP73" s="32" t="s">
        <v>185</v>
      </c>
      <c r="BQ73" s="32" t="s">
        <v>185</v>
      </c>
      <c r="BR73" s="32" t="s">
        <v>185</v>
      </c>
      <c r="BS73" s="32" t="s">
        <v>185</v>
      </c>
      <c r="BT73" s="32" t="s">
        <v>185</v>
      </c>
      <c r="BU73" s="32" t="s">
        <v>185</v>
      </c>
      <c r="BV73" s="32" t="s">
        <v>185</v>
      </c>
      <c r="BW73" s="32" t="s">
        <v>185</v>
      </c>
      <c r="BX73" s="32" t="s">
        <v>185</v>
      </c>
      <c r="BY73" s="32" t="s">
        <v>185</v>
      </c>
      <c r="BZ73" s="32" t="s">
        <v>185</v>
      </c>
      <c r="CA73" s="32" t="s">
        <v>185</v>
      </c>
      <c r="CB73" s="32" t="s">
        <v>185</v>
      </c>
      <c r="CC73" s="32" t="s">
        <v>185</v>
      </c>
      <c r="CD73" s="7"/>
      <c r="CE73" s="7"/>
      <c r="CF73" s="7"/>
      <c r="CG73" s="32"/>
      <c r="CH73" s="32"/>
      <c r="CI73" s="32"/>
      <c r="CJ73" s="32"/>
      <c r="CK73" s="32"/>
      <c r="CL73" s="32"/>
      <c r="CM73" s="32"/>
      <c r="CN73" s="32"/>
      <c r="CO73" s="32"/>
      <c r="CP73" s="32"/>
      <c r="CQ73" s="32"/>
      <c r="CR73" s="32"/>
      <c r="CS73" s="32"/>
      <c r="CT73" s="32"/>
      <c r="CU73" s="32"/>
      <c r="CV73" s="32"/>
      <c r="CW73" s="32"/>
      <c r="CX73" s="32"/>
      <c r="CY73" s="32"/>
      <c r="CZ73" s="32"/>
      <c r="DA73" s="32"/>
      <c r="DB73" s="32"/>
      <c r="DC73" s="32"/>
      <c r="DD73" s="32"/>
      <c r="DE73" s="32"/>
      <c r="DF73" s="32"/>
      <c r="DG73" s="32"/>
      <c r="DH73" s="32"/>
      <c r="DI73" s="32"/>
      <c r="DJ73" s="32"/>
      <c r="DK73" s="32"/>
      <c r="DL73" s="32"/>
      <c r="DM73" s="32"/>
      <c r="DN73" s="32"/>
      <c r="DO73" s="32"/>
      <c r="DP73" s="32"/>
      <c r="DQ73" s="32"/>
      <c r="DR73" s="7"/>
      <c r="DS73" s="7"/>
      <c r="DT73" s="7"/>
      <c r="DU73" s="32"/>
      <c r="DV73" s="32"/>
      <c r="DW73" s="32"/>
      <c r="DX73" s="32"/>
      <c r="DY73" s="32"/>
      <c r="DZ73" s="32"/>
      <c r="EA73" s="32"/>
      <c r="EB73" s="32"/>
      <c r="EC73" s="32"/>
      <c r="ED73" s="32"/>
      <c r="EE73" s="32"/>
      <c r="EF73" s="32"/>
      <c r="EG73" s="32"/>
      <c r="EH73" s="32"/>
      <c r="EI73" s="32"/>
      <c r="EJ73" s="32"/>
      <c r="EK73" s="32"/>
      <c r="EL73" s="32"/>
      <c r="EM73" s="32"/>
      <c r="EN73" s="32"/>
      <c r="EO73" s="32"/>
      <c r="EP73" s="32"/>
      <c r="EQ73" s="32"/>
      <c r="ER73" s="32"/>
      <c r="ES73" s="32"/>
      <c r="ET73" s="32"/>
      <c r="EU73" s="32"/>
      <c r="EV73" s="32"/>
      <c r="EW73" s="32"/>
      <c r="EX73" s="32"/>
      <c r="EY73" s="32"/>
      <c r="EZ73" s="32"/>
      <c r="FA73" s="32"/>
      <c r="FB73" s="32"/>
      <c r="FC73" s="32"/>
      <c r="FD73" s="32"/>
      <c r="FE73" s="32"/>
      <c r="FF73" s="7"/>
      <c r="FG73" s="7"/>
      <c r="FH73" s="7"/>
      <c r="FI73" s="32"/>
      <c r="FJ73" s="32"/>
      <c r="FK73" s="32"/>
      <c r="FL73" s="32"/>
      <c r="FM73" s="32"/>
      <c r="FN73" s="32"/>
      <c r="FO73" s="32"/>
      <c r="FP73" s="32"/>
      <c r="FQ73" s="32"/>
      <c r="FR73" s="32"/>
      <c r="FS73" s="32"/>
      <c r="FT73" s="32"/>
      <c r="FU73" s="32"/>
      <c r="FV73" s="32"/>
      <c r="FW73" s="32"/>
      <c r="FX73" s="32"/>
      <c r="FY73" s="32"/>
      <c r="FZ73" s="32"/>
      <c r="GA73" s="32"/>
      <c r="GB73" s="32"/>
      <c r="GC73" s="32"/>
      <c r="GD73" s="32"/>
      <c r="GE73" s="32"/>
      <c r="GF73" s="32"/>
      <c r="GG73" s="32"/>
      <c r="GH73" s="32"/>
      <c r="GI73" s="32"/>
      <c r="GJ73" s="32"/>
      <c r="GK73" s="32"/>
      <c r="GL73" s="32"/>
      <c r="GM73" s="32"/>
      <c r="GN73" s="32"/>
      <c r="GO73" s="32"/>
      <c r="GP73" s="32"/>
      <c r="GQ73" s="32"/>
      <c r="GR73" s="32"/>
      <c r="GS73" s="32"/>
    </row>
    <row r="74" spans="1:201" ht="15" customHeight="1" x14ac:dyDescent="0.25">
      <c r="A74" s="3">
        <f>IF(RIGHT(A75,1)="1",A75-7,A75-1)</f>
        <v>20232</v>
      </c>
      <c r="B74" s="7">
        <v>13694241.029999999</v>
      </c>
      <c r="C74" s="7">
        <v>20765284.239999998</v>
      </c>
      <c r="D74" s="32" t="s">
        <v>185</v>
      </c>
      <c r="E74" s="32" t="s">
        <v>185</v>
      </c>
      <c r="F74" s="32" t="s">
        <v>185</v>
      </c>
      <c r="G74" s="32" t="s">
        <v>185</v>
      </c>
      <c r="H74" s="32" t="s">
        <v>185</v>
      </c>
      <c r="I74" s="32" t="s">
        <v>185</v>
      </c>
      <c r="J74" s="32" t="s">
        <v>185</v>
      </c>
      <c r="K74" s="32" t="s">
        <v>185</v>
      </c>
      <c r="L74" s="32" t="s">
        <v>185</v>
      </c>
      <c r="M74" s="32" t="s">
        <v>185</v>
      </c>
      <c r="N74" s="32" t="s">
        <v>185</v>
      </c>
      <c r="O74" s="32" t="s">
        <v>185</v>
      </c>
      <c r="P74" s="32" t="s">
        <v>185</v>
      </c>
      <c r="Q74" s="32" t="s">
        <v>185</v>
      </c>
      <c r="R74" s="32" t="s">
        <v>185</v>
      </c>
      <c r="S74" s="32" t="s">
        <v>185</v>
      </c>
      <c r="T74" s="32" t="s">
        <v>185</v>
      </c>
      <c r="U74" s="32" t="s">
        <v>185</v>
      </c>
      <c r="V74" s="32" t="s">
        <v>185</v>
      </c>
      <c r="W74" s="32" t="s">
        <v>185</v>
      </c>
      <c r="X74" s="32" t="s">
        <v>185</v>
      </c>
      <c r="Y74" s="32" t="s">
        <v>185</v>
      </c>
      <c r="Z74" s="32" t="s">
        <v>185</v>
      </c>
      <c r="AA74" s="32" t="s">
        <v>185</v>
      </c>
      <c r="AB74" s="32" t="s">
        <v>185</v>
      </c>
      <c r="AC74" s="32" t="s">
        <v>185</v>
      </c>
      <c r="AD74" s="32" t="s">
        <v>185</v>
      </c>
      <c r="AE74" s="32" t="s">
        <v>185</v>
      </c>
      <c r="AF74" s="32" t="s">
        <v>185</v>
      </c>
      <c r="AG74" s="32" t="s">
        <v>185</v>
      </c>
      <c r="AH74" s="32" t="s">
        <v>185</v>
      </c>
      <c r="AI74" s="32" t="s">
        <v>185</v>
      </c>
      <c r="AJ74" s="32" t="s">
        <v>185</v>
      </c>
      <c r="AK74" s="32" t="s">
        <v>185</v>
      </c>
      <c r="AL74" s="32" t="s">
        <v>185</v>
      </c>
      <c r="AM74" s="32" t="s">
        <v>185</v>
      </c>
      <c r="AN74" s="32" t="s">
        <v>185</v>
      </c>
      <c r="AO74" s="32" t="s">
        <v>185</v>
      </c>
      <c r="AP74" s="7">
        <v>20000</v>
      </c>
      <c r="AQ74" s="7">
        <v>51250</v>
      </c>
      <c r="AR74" s="32" t="s">
        <v>185</v>
      </c>
      <c r="AS74" s="32" t="s">
        <v>185</v>
      </c>
      <c r="AT74" s="32" t="s">
        <v>185</v>
      </c>
      <c r="AU74" s="32" t="s">
        <v>185</v>
      </c>
      <c r="AV74" s="32" t="s">
        <v>185</v>
      </c>
      <c r="AW74" s="32" t="s">
        <v>185</v>
      </c>
      <c r="AX74" s="32" t="s">
        <v>185</v>
      </c>
      <c r="AY74" s="32" t="s">
        <v>185</v>
      </c>
      <c r="AZ74" s="32" t="s">
        <v>185</v>
      </c>
      <c r="BA74" s="32" t="s">
        <v>185</v>
      </c>
      <c r="BB74" s="32" t="s">
        <v>185</v>
      </c>
      <c r="BC74" s="32" t="s">
        <v>185</v>
      </c>
      <c r="BD74" s="32" t="s">
        <v>185</v>
      </c>
      <c r="BE74" s="32" t="s">
        <v>185</v>
      </c>
      <c r="BF74" s="32" t="s">
        <v>185</v>
      </c>
      <c r="BG74" s="32" t="s">
        <v>185</v>
      </c>
      <c r="BH74" s="32" t="s">
        <v>185</v>
      </c>
      <c r="BI74" s="32" t="s">
        <v>185</v>
      </c>
      <c r="BJ74" s="32" t="s">
        <v>185</v>
      </c>
      <c r="BK74" s="32" t="s">
        <v>185</v>
      </c>
      <c r="BL74" s="32" t="s">
        <v>185</v>
      </c>
      <c r="BM74" s="32" t="s">
        <v>185</v>
      </c>
      <c r="BN74" s="32" t="s">
        <v>185</v>
      </c>
      <c r="BO74" s="32" t="s">
        <v>185</v>
      </c>
      <c r="BP74" s="32" t="s">
        <v>185</v>
      </c>
      <c r="BQ74" s="32" t="s">
        <v>185</v>
      </c>
      <c r="BR74" s="32" t="s">
        <v>185</v>
      </c>
      <c r="BS74" s="32" t="s">
        <v>185</v>
      </c>
      <c r="BT74" s="32" t="s">
        <v>185</v>
      </c>
      <c r="BU74" s="32" t="s">
        <v>185</v>
      </c>
      <c r="BV74" s="32" t="s">
        <v>185</v>
      </c>
      <c r="BW74" s="32" t="s">
        <v>185</v>
      </c>
      <c r="BX74" s="32" t="s">
        <v>185</v>
      </c>
      <c r="BY74" s="32" t="s">
        <v>185</v>
      </c>
      <c r="BZ74" s="32" t="s">
        <v>185</v>
      </c>
      <c r="CA74" s="32" t="s">
        <v>185</v>
      </c>
      <c r="CB74" s="32" t="s">
        <v>185</v>
      </c>
      <c r="CC74" s="32" t="s">
        <v>185</v>
      </c>
      <c r="CD74" s="7"/>
      <c r="CE74" s="7"/>
      <c r="CF74" s="32"/>
      <c r="CG74" s="32"/>
      <c r="CH74" s="32"/>
      <c r="CI74" s="32"/>
      <c r="CJ74" s="32"/>
      <c r="CK74" s="32"/>
      <c r="CL74" s="32"/>
      <c r="CM74" s="32"/>
      <c r="CN74" s="32"/>
      <c r="CO74" s="32"/>
      <c r="CP74" s="32"/>
      <c r="CQ74" s="32"/>
      <c r="CR74" s="32"/>
      <c r="CS74" s="32"/>
      <c r="CT74" s="32"/>
      <c r="CU74" s="32"/>
      <c r="CV74" s="32"/>
      <c r="CW74" s="32"/>
      <c r="CX74" s="32"/>
      <c r="CY74" s="32"/>
      <c r="CZ74" s="32"/>
      <c r="DA74" s="32"/>
      <c r="DB74" s="32"/>
      <c r="DC74" s="32"/>
      <c r="DD74" s="32"/>
      <c r="DE74" s="32"/>
      <c r="DF74" s="32"/>
      <c r="DG74" s="32"/>
      <c r="DH74" s="32"/>
      <c r="DI74" s="32"/>
      <c r="DJ74" s="32"/>
      <c r="DK74" s="32"/>
      <c r="DL74" s="32"/>
      <c r="DM74" s="32"/>
      <c r="DN74" s="32"/>
      <c r="DO74" s="32"/>
      <c r="DP74" s="32"/>
      <c r="DQ74" s="32"/>
      <c r="DR74" s="7"/>
      <c r="DS74" s="7"/>
      <c r="DT74" s="32"/>
      <c r="DU74" s="32"/>
      <c r="DV74" s="32"/>
      <c r="DW74" s="32"/>
      <c r="DX74" s="32"/>
      <c r="DY74" s="32"/>
      <c r="DZ74" s="32"/>
      <c r="EA74" s="32"/>
      <c r="EB74" s="32"/>
      <c r="EC74" s="32"/>
      <c r="ED74" s="32"/>
      <c r="EE74" s="32"/>
      <c r="EF74" s="32"/>
      <c r="EG74" s="32"/>
      <c r="EH74" s="32"/>
      <c r="EI74" s="32"/>
      <c r="EJ74" s="32"/>
      <c r="EK74" s="32"/>
      <c r="EL74" s="32"/>
      <c r="EM74" s="32"/>
      <c r="EN74" s="32"/>
      <c r="EO74" s="32"/>
      <c r="EP74" s="32"/>
      <c r="EQ74" s="32"/>
      <c r="ER74" s="32"/>
      <c r="ES74" s="32"/>
      <c r="ET74" s="32"/>
      <c r="EU74" s="32"/>
      <c r="EV74" s="32"/>
      <c r="EW74" s="32"/>
      <c r="EX74" s="32"/>
      <c r="EY74" s="32"/>
      <c r="EZ74" s="32"/>
      <c r="FA74" s="32"/>
      <c r="FB74" s="32"/>
      <c r="FC74" s="32"/>
      <c r="FD74" s="32"/>
      <c r="FE74" s="32"/>
      <c r="FF74" s="7"/>
      <c r="FG74" s="7"/>
      <c r="FH74" s="32"/>
      <c r="FI74" s="32"/>
      <c r="FJ74" s="32"/>
      <c r="FK74" s="32"/>
      <c r="FL74" s="32"/>
      <c r="FM74" s="32"/>
      <c r="FN74" s="32"/>
      <c r="FO74" s="32"/>
      <c r="FP74" s="32"/>
      <c r="FQ74" s="32"/>
      <c r="FR74" s="32"/>
      <c r="FS74" s="32"/>
      <c r="FT74" s="32"/>
      <c r="FU74" s="32"/>
      <c r="FV74" s="32"/>
      <c r="FW74" s="32"/>
      <c r="FX74" s="32"/>
      <c r="FY74" s="32"/>
      <c r="FZ74" s="32"/>
      <c r="GA74" s="32"/>
      <c r="GB74" s="32"/>
      <c r="GC74" s="32"/>
      <c r="GD74" s="32"/>
      <c r="GE74" s="32"/>
      <c r="GF74" s="32"/>
      <c r="GG74" s="32"/>
      <c r="GH74" s="32"/>
      <c r="GI74" s="32"/>
      <c r="GJ74" s="32"/>
      <c r="GK74" s="32"/>
      <c r="GL74" s="32"/>
      <c r="GM74" s="32"/>
      <c r="GN74" s="32"/>
      <c r="GO74" s="32"/>
      <c r="GP74" s="32"/>
      <c r="GQ74" s="32"/>
      <c r="GR74" s="32"/>
      <c r="GS74" s="32"/>
    </row>
    <row r="75" spans="1:201" ht="15" customHeight="1" x14ac:dyDescent="0.25">
      <c r="A75" s="3">
        <f>FYQtr_LDF</f>
        <v>20233</v>
      </c>
      <c r="B75" s="7">
        <v>14742260.109999999</v>
      </c>
      <c r="C75" s="32" t="s">
        <v>185</v>
      </c>
      <c r="D75" s="32" t="s">
        <v>185</v>
      </c>
      <c r="E75" s="32" t="s">
        <v>185</v>
      </c>
      <c r="F75" s="32" t="s">
        <v>185</v>
      </c>
      <c r="G75" s="32" t="s">
        <v>185</v>
      </c>
      <c r="H75" s="32" t="s">
        <v>185</v>
      </c>
      <c r="I75" s="32" t="s">
        <v>185</v>
      </c>
      <c r="J75" s="32" t="s">
        <v>185</v>
      </c>
      <c r="K75" s="32" t="s">
        <v>185</v>
      </c>
      <c r="L75" s="32" t="s">
        <v>185</v>
      </c>
      <c r="M75" s="32" t="s">
        <v>185</v>
      </c>
      <c r="N75" s="32" t="s">
        <v>185</v>
      </c>
      <c r="O75" s="32" t="s">
        <v>185</v>
      </c>
      <c r="P75" s="32" t="s">
        <v>185</v>
      </c>
      <c r="Q75" s="32" t="s">
        <v>185</v>
      </c>
      <c r="R75" s="32" t="s">
        <v>185</v>
      </c>
      <c r="S75" s="32" t="s">
        <v>185</v>
      </c>
      <c r="T75" s="32" t="s">
        <v>185</v>
      </c>
      <c r="U75" s="32" t="s">
        <v>185</v>
      </c>
      <c r="V75" s="32" t="s">
        <v>185</v>
      </c>
      <c r="W75" s="32" t="s">
        <v>185</v>
      </c>
      <c r="X75" s="32" t="s">
        <v>185</v>
      </c>
      <c r="Y75" s="32" t="s">
        <v>185</v>
      </c>
      <c r="Z75" s="32" t="s">
        <v>185</v>
      </c>
      <c r="AA75" s="32" t="s">
        <v>185</v>
      </c>
      <c r="AB75" s="32" t="s">
        <v>185</v>
      </c>
      <c r="AC75" s="32" t="s">
        <v>185</v>
      </c>
      <c r="AD75" s="32" t="s">
        <v>185</v>
      </c>
      <c r="AE75" s="32" t="s">
        <v>185</v>
      </c>
      <c r="AF75" s="32" t="s">
        <v>185</v>
      </c>
      <c r="AG75" s="32" t="s">
        <v>185</v>
      </c>
      <c r="AH75" s="32" t="s">
        <v>185</v>
      </c>
      <c r="AI75" s="32" t="s">
        <v>185</v>
      </c>
      <c r="AJ75" s="32" t="s">
        <v>185</v>
      </c>
      <c r="AK75" s="32" t="s">
        <v>185</v>
      </c>
      <c r="AL75" s="32" t="s">
        <v>185</v>
      </c>
      <c r="AM75" s="32" t="s">
        <v>185</v>
      </c>
      <c r="AN75" s="32" t="s">
        <v>185</v>
      </c>
      <c r="AO75" s="32" t="s">
        <v>185</v>
      </c>
      <c r="AP75" s="7">
        <v>22000</v>
      </c>
      <c r="AQ75" s="32" t="s">
        <v>185</v>
      </c>
      <c r="AR75" s="32" t="s">
        <v>185</v>
      </c>
      <c r="AS75" s="32" t="s">
        <v>185</v>
      </c>
      <c r="AT75" s="32" t="s">
        <v>185</v>
      </c>
      <c r="AU75" s="32" t="s">
        <v>185</v>
      </c>
      <c r="AV75" s="32" t="s">
        <v>185</v>
      </c>
      <c r="AW75" s="32" t="s">
        <v>185</v>
      </c>
      <c r="AX75" s="32" t="s">
        <v>185</v>
      </c>
      <c r="AY75" s="32" t="s">
        <v>185</v>
      </c>
      <c r="AZ75" s="32" t="s">
        <v>185</v>
      </c>
      <c r="BA75" s="32" t="s">
        <v>185</v>
      </c>
      <c r="BB75" s="32" t="s">
        <v>185</v>
      </c>
      <c r="BC75" s="32" t="s">
        <v>185</v>
      </c>
      <c r="BD75" s="32" t="s">
        <v>185</v>
      </c>
      <c r="BE75" s="32" t="s">
        <v>185</v>
      </c>
      <c r="BF75" s="32" t="s">
        <v>185</v>
      </c>
      <c r="BG75" s="32" t="s">
        <v>185</v>
      </c>
      <c r="BH75" s="32" t="s">
        <v>185</v>
      </c>
      <c r="BI75" s="32" t="s">
        <v>185</v>
      </c>
      <c r="BJ75" s="32" t="s">
        <v>185</v>
      </c>
      <c r="BK75" s="32" t="s">
        <v>185</v>
      </c>
      <c r="BL75" s="32" t="s">
        <v>185</v>
      </c>
      <c r="BM75" s="32" t="s">
        <v>185</v>
      </c>
      <c r="BN75" s="32" t="s">
        <v>185</v>
      </c>
      <c r="BO75" s="32" t="s">
        <v>185</v>
      </c>
      <c r="BP75" s="32" t="s">
        <v>185</v>
      </c>
      <c r="BQ75" s="32" t="s">
        <v>185</v>
      </c>
      <c r="BR75" s="32" t="s">
        <v>185</v>
      </c>
      <c r="BS75" s="32" t="s">
        <v>185</v>
      </c>
      <c r="BT75" s="32" t="s">
        <v>185</v>
      </c>
      <c r="BU75" s="32" t="s">
        <v>185</v>
      </c>
      <c r="BV75" s="32" t="s">
        <v>185</v>
      </c>
      <c r="BW75" s="32" t="s">
        <v>185</v>
      </c>
      <c r="BX75" s="32" t="s">
        <v>185</v>
      </c>
      <c r="BY75" s="32" t="s">
        <v>185</v>
      </c>
      <c r="BZ75" s="32" t="s">
        <v>185</v>
      </c>
      <c r="CA75" s="32" t="s">
        <v>185</v>
      </c>
      <c r="CB75" s="32" t="s">
        <v>185</v>
      </c>
      <c r="CC75" s="32" t="s">
        <v>185</v>
      </c>
      <c r="CD75" s="7"/>
      <c r="CE75" s="32"/>
      <c r="CF75" s="32"/>
      <c r="CG75" s="32"/>
      <c r="CH75" s="32"/>
      <c r="CI75" s="32"/>
      <c r="CJ75" s="32"/>
      <c r="CK75" s="32"/>
      <c r="CL75" s="32"/>
      <c r="CM75" s="32"/>
      <c r="CN75" s="32"/>
      <c r="CO75" s="32"/>
      <c r="CP75" s="32"/>
      <c r="CQ75" s="32"/>
      <c r="CR75" s="32"/>
      <c r="CS75" s="32"/>
      <c r="CT75" s="32"/>
      <c r="CU75" s="32"/>
      <c r="CV75" s="32"/>
      <c r="CW75" s="32"/>
      <c r="CX75" s="32"/>
      <c r="CY75" s="32"/>
      <c r="CZ75" s="32"/>
      <c r="DA75" s="32"/>
      <c r="DB75" s="32"/>
      <c r="DC75" s="32"/>
      <c r="DD75" s="32"/>
      <c r="DE75" s="32"/>
      <c r="DF75" s="32"/>
      <c r="DG75" s="32"/>
      <c r="DH75" s="32"/>
      <c r="DI75" s="32"/>
      <c r="DJ75" s="32"/>
      <c r="DK75" s="32"/>
      <c r="DL75" s="32"/>
      <c r="DM75" s="32"/>
      <c r="DN75" s="32"/>
      <c r="DO75" s="32"/>
      <c r="DP75" s="32"/>
      <c r="DQ75" s="32"/>
      <c r="DR75" s="7"/>
      <c r="DS75" s="32"/>
      <c r="DT75" s="32"/>
      <c r="DU75" s="32"/>
      <c r="DV75" s="32"/>
      <c r="DW75" s="32"/>
      <c r="DX75" s="32"/>
      <c r="DY75" s="32"/>
      <c r="DZ75" s="32"/>
      <c r="EA75" s="32"/>
      <c r="EB75" s="32"/>
      <c r="EC75" s="32"/>
      <c r="ED75" s="32"/>
      <c r="EE75" s="32"/>
      <c r="EF75" s="32"/>
      <c r="EG75" s="32"/>
      <c r="EH75" s="32"/>
      <c r="EI75" s="32"/>
      <c r="EJ75" s="32"/>
      <c r="EK75" s="32"/>
      <c r="EL75" s="32"/>
      <c r="EM75" s="32"/>
      <c r="EN75" s="32"/>
      <c r="EO75" s="32"/>
      <c r="EP75" s="32"/>
      <c r="EQ75" s="32"/>
      <c r="ER75" s="32"/>
      <c r="ES75" s="32"/>
      <c r="ET75" s="32"/>
      <c r="EU75" s="32"/>
      <c r="EV75" s="32"/>
      <c r="EW75" s="32"/>
      <c r="EX75" s="32"/>
      <c r="EY75" s="32"/>
      <c r="EZ75" s="32"/>
      <c r="FA75" s="32"/>
      <c r="FB75" s="32"/>
      <c r="FC75" s="32"/>
      <c r="FD75" s="32"/>
      <c r="FE75" s="32"/>
      <c r="FF75" s="7"/>
      <c r="FG75" s="32"/>
      <c r="FH75" s="32"/>
      <c r="FI75" s="32"/>
      <c r="FJ75" s="32"/>
      <c r="FK75" s="32"/>
      <c r="FL75" s="32"/>
      <c r="FM75" s="32"/>
      <c r="FN75" s="32"/>
      <c r="FO75" s="32"/>
      <c r="FP75" s="32"/>
      <c r="FQ75" s="32"/>
      <c r="FR75" s="32"/>
      <c r="FS75" s="32"/>
      <c r="FT75" s="32"/>
      <c r="FU75" s="32"/>
      <c r="FV75" s="32"/>
      <c r="FW75" s="32"/>
      <c r="FX75" s="32"/>
      <c r="FY75" s="32"/>
      <c r="FZ75" s="32"/>
      <c r="GA75" s="32"/>
      <c r="GB75" s="32"/>
      <c r="GC75" s="32"/>
      <c r="GD75" s="32"/>
      <c r="GE75" s="32"/>
      <c r="GF75" s="32"/>
      <c r="GG75" s="32"/>
      <c r="GH75" s="32"/>
      <c r="GI75" s="32"/>
      <c r="GJ75" s="32"/>
      <c r="GK75" s="32"/>
      <c r="GL75" s="32"/>
      <c r="GM75" s="32"/>
      <c r="GN75" s="32"/>
      <c r="GO75" s="32"/>
      <c r="GP75" s="32"/>
      <c r="GQ75" s="32"/>
      <c r="GR75" s="32"/>
      <c r="GS75" s="32"/>
    </row>
    <row r="76" spans="1:201" ht="21" customHeight="1" x14ac:dyDescent="0.35">
      <c r="B76" s="96" t="str">
        <f>Co_Name</f>
        <v>State Farm Mutual Automobile Insurance Company</v>
      </c>
      <c r="O76" s="16"/>
      <c r="U76" s="16"/>
      <c r="V76" s="96" t="str">
        <f>Co_Name</f>
        <v>State Farm Mutual Automobile Insurance Company</v>
      </c>
      <c r="W76" s="16"/>
      <c r="X76" s="16"/>
      <c r="Y76" s="16"/>
      <c r="Z76" s="16"/>
      <c r="AA76" s="16"/>
      <c r="AB76" s="16"/>
      <c r="AC76" s="16"/>
      <c r="AE76" s="16"/>
      <c r="AF76" s="16"/>
      <c r="AG76" s="16"/>
      <c r="AH76" s="16"/>
      <c r="AI76" s="16"/>
      <c r="AJ76" s="16"/>
      <c r="AK76" s="16"/>
      <c r="AL76" s="16"/>
      <c r="AM76" s="16"/>
      <c r="AN76" s="16"/>
      <c r="AO76" s="16"/>
      <c r="AP76" s="96" t="str">
        <f>Co_Name</f>
        <v>State Farm Mutual Automobile Insurance Company</v>
      </c>
      <c r="BC76" s="16"/>
      <c r="BI76" s="16"/>
      <c r="BJ76" s="96" t="str">
        <f>Co_Name</f>
        <v>State Farm Mutual Automobile Insurance Company</v>
      </c>
      <c r="BK76" s="16"/>
      <c r="BL76" s="16"/>
      <c r="BM76" s="16"/>
      <c r="BN76" s="16"/>
      <c r="BO76" s="16"/>
      <c r="BP76" s="16"/>
      <c r="BQ76" s="16"/>
      <c r="BS76" s="16"/>
      <c r="BT76" s="16"/>
      <c r="BU76" s="16"/>
      <c r="BV76" s="16"/>
      <c r="BW76" s="16"/>
      <c r="BX76" s="16"/>
      <c r="BY76" s="16"/>
      <c r="BZ76" s="16"/>
      <c r="CA76" s="16"/>
      <c r="CB76" s="16"/>
      <c r="CC76" s="16"/>
      <c r="CD76" s="96" t="str">
        <f>Co_Name</f>
        <v>State Farm Mutual Automobile Insurance Company</v>
      </c>
      <c r="CQ76" s="16"/>
      <c r="CW76" s="16"/>
      <c r="CX76" s="96" t="str">
        <f>Co_Name</f>
        <v>State Farm Mutual Automobile Insurance Company</v>
      </c>
      <c r="CY76" s="16"/>
      <c r="CZ76" s="16"/>
      <c r="DA76" s="16"/>
      <c r="DB76" s="16"/>
      <c r="DC76" s="16"/>
      <c r="DD76" s="16"/>
      <c r="DE76" s="16"/>
      <c r="DG76" s="16"/>
      <c r="DH76" s="16"/>
      <c r="DI76" s="16"/>
      <c r="DJ76" s="16"/>
      <c r="DK76" s="16"/>
      <c r="DL76" s="16"/>
      <c r="DM76" s="16"/>
      <c r="DN76" s="16"/>
      <c r="DO76" s="16"/>
      <c r="DP76" s="16"/>
      <c r="DQ76" s="16"/>
      <c r="DR76" s="96" t="str">
        <f>Co_Name</f>
        <v>State Farm Mutual Automobile Insurance Company</v>
      </c>
      <c r="EE76" s="16"/>
      <c r="EK76" s="16"/>
      <c r="EL76" s="96" t="str">
        <f>Co_Name</f>
        <v>State Farm Mutual Automobile Insurance Company</v>
      </c>
      <c r="EM76" s="16"/>
      <c r="EN76" s="16"/>
      <c r="EO76" s="16"/>
      <c r="EP76" s="16"/>
      <c r="EQ76" s="16"/>
      <c r="ER76" s="16"/>
      <c r="ES76" s="16"/>
      <c r="EU76" s="16"/>
      <c r="EV76" s="16"/>
      <c r="EW76" s="16"/>
      <c r="EX76" s="16"/>
      <c r="EY76" s="16"/>
      <c r="EZ76" s="16"/>
      <c r="FA76" s="16"/>
      <c r="FB76" s="16"/>
      <c r="FC76" s="16"/>
      <c r="FD76" s="16"/>
      <c r="FE76" s="16"/>
      <c r="FF76" s="96" t="str">
        <f>Co_Name</f>
        <v>State Farm Mutual Automobile Insurance Company</v>
      </c>
      <c r="FS76" s="16"/>
      <c r="FY76" s="16"/>
      <c r="FZ76" s="96" t="str">
        <f>Co_Name</f>
        <v>State Farm Mutual Automobile Insurance Company</v>
      </c>
      <c r="GA76" s="16"/>
      <c r="GB76" s="16"/>
      <c r="GC76" s="16"/>
      <c r="GD76" s="16"/>
      <c r="GE76" s="16"/>
      <c r="GF76" s="16"/>
      <c r="GG76" s="16"/>
      <c r="GI76" s="16"/>
      <c r="GJ76" s="16"/>
      <c r="GK76" s="16"/>
      <c r="GL76" s="16"/>
      <c r="GM76" s="16"/>
      <c r="GN76" s="16"/>
      <c r="GO76" s="16"/>
      <c r="GP76" s="16"/>
      <c r="GQ76" s="16"/>
      <c r="GR76" s="16"/>
      <c r="GS76" s="16"/>
    </row>
    <row r="77" spans="1:201" ht="21" customHeight="1" x14ac:dyDescent="0.35">
      <c r="B77" s="96" t="str">
        <f>B$2</f>
        <v>Private Passenger Auto Physical Damage</v>
      </c>
      <c r="O77" s="16"/>
      <c r="U77" s="16"/>
      <c r="V77" s="96" t="str">
        <f>B$2</f>
        <v>Private Passenger Auto Physical Damage</v>
      </c>
      <c r="W77" s="16"/>
      <c r="X77" s="16"/>
      <c r="Y77" s="16"/>
      <c r="Z77" s="16"/>
      <c r="AA77" s="16"/>
      <c r="AB77" s="16"/>
      <c r="AC77" s="16"/>
      <c r="AE77" s="16"/>
      <c r="AF77" s="16"/>
      <c r="AG77" s="16"/>
      <c r="AH77" s="16"/>
      <c r="AI77" s="16"/>
      <c r="AJ77" s="16"/>
      <c r="AK77" s="16"/>
      <c r="AL77" s="16"/>
      <c r="AM77" s="16"/>
      <c r="AN77" s="16"/>
      <c r="AO77" s="16"/>
      <c r="AP77" s="96" t="str">
        <f>AP$2</f>
        <v>Private Passenger Auto Liability</v>
      </c>
      <c r="BC77" s="16"/>
      <c r="BI77" s="16"/>
      <c r="BJ77" s="96" t="str">
        <f>AP$2</f>
        <v>Private Passenger Auto Liability</v>
      </c>
      <c r="BK77" s="16"/>
      <c r="BL77" s="16"/>
      <c r="BM77" s="16"/>
      <c r="BN77" s="16"/>
      <c r="BO77" s="16"/>
      <c r="BP77" s="16"/>
      <c r="BQ77" s="16"/>
      <c r="BS77" s="16"/>
      <c r="BT77" s="16"/>
      <c r="BU77" s="16"/>
      <c r="BV77" s="16"/>
      <c r="BW77" s="16"/>
      <c r="BX77" s="16"/>
      <c r="BY77" s="16"/>
      <c r="BZ77" s="16"/>
      <c r="CA77" s="16"/>
      <c r="CB77" s="16"/>
      <c r="CC77" s="16"/>
      <c r="CD77" s="96" t="str">
        <f>CD$2</f>
        <v/>
      </c>
      <c r="CQ77" s="16"/>
      <c r="CW77" s="16"/>
      <c r="CX77" s="96" t="str">
        <f>CD$2</f>
        <v/>
      </c>
      <c r="CY77" s="16"/>
      <c r="CZ77" s="16"/>
      <c r="DA77" s="16"/>
      <c r="DB77" s="16"/>
      <c r="DC77" s="16"/>
      <c r="DD77" s="16"/>
      <c r="DE77" s="16"/>
      <c r="DG77" s="16"/>
      <c r="DH77" s="16"/>
      <c r="DI77" s="16"/>
      <c r="DJ77" s="16"/>
      <c r="DK77" s="16"/>
      <c r="DL77" s="16"/>
      <c r="DM77" s="16"/>
      <c r="DN77" s="16"/>
      <c r="DO77" s="16"/>
      <c r="DP77" s="16"/>
      <c r="DQ77" s="16"/>
      <c r="DR77" s="96" t="str">
        <f>DR$2</f>
        <v/>
      </c>
      <c r="EE77" s="16"/>
      <c r="EK77" s="16"/>
      <c r="EL77" s="96" t="str">
        <f>DR$2</f>
        <v/>
      </c>
      <c r="EM77" s="16"/>
      <c r="EN77" s="16"/>
      <c r="EO77" s="16"/>
      <c r="EP77" s="16"/>
      <c r="EQ77" s="16"/>
      <c r="ER77" s="16"/>
      <c r="ES77" s="16"/>
      <c r="EU77" s="16"/>
      <c r="EV77" s="16"/>
      <c r="EW77" s="16"/>
      <c r="EX77" s="16"/>
      <c r="EY77" s="16"/>
      <c r="EZ77" s="16"/>
      <c r="FA77" s="16"/>
      <c r="FB77" s="16"/>
      <c r="FC77" s="16"/>
      <c r="FD77" s="16"/>
      <c r="FE77" s="16"/>
      <c r="FF77" s="96" t="str">
        <f>FF$2</f>
        <v/>
      </c>
      <c r="FS77" s="16"/>
      <c r="FY77" s="16"/>
      <c r="FZ77" s="96" t="str">
        <f>FF$2</f>
        <v/>
      </c>
      <c r="GA77" s="16"/>
      <c r="GB77" s="16"/>
      <c r="GC77" s="16"/>
      <c r="GD77" s="16"/>
      <c r="GE77" s="16"/>
      <c r="GF77" s="16"/>
      <c r="GG77" s="16"/>
      <c r="GI77" s="16"/>
      <c r="GJ77" s="16"/>
      <c r="GK77" s="16"/>
      <c r="GL77" s="16"/>
      <c r="GM77" s="16"/>
      <c r="GN77" s="16"/>
      <c r="GO77" s="16"/>
      <c r="GP77" s="16"/>
      <c r="GQ77" s="16"/>
      <c r="GR77" s="16"/>
      <c r="GS77" s="16"/>
    </row>
    <row r="78" spans="1:201" ht="21" customHeight="1" x14ac:dyDescent="0.25"/>
    <row r="79" spans="1:201" ht="21" customHeight="1" x14ac:dyDescent="0.25">
      <c r="B79" s="45" t="s">
        <v>128</v>
      </c>
      <c r="V79" s="45" t="s">
        <v>128</v>
      </c>
      <c r="AP79" s="45" t="s">
        <v>128</v>
      </c>
      <c r="BJ79" s="45" t="s">
        <v>128</v>
      </c>
      <c r="CD79" s="45" t="s">
        <v>128</v>
      </c>
      <c r="CX79" s="45" t="s">
        <v>128</v>
      </c>
      <c r="DR79" s="45" t="s">
        <v>128</v>
      </c>
      <c r="EL79" s="45" t="s">
        <v>128</v>
      </c>
      <c r="FF79" s="45" t="s">
        <v>128</v>
      </c>
      <c r="FZ79" s="45" t="s">
        <v>128</v>
      </c>
    </row>
    <row r="80" spans="1:201" ht="15" customHeight="1" x14ac:dyDescent="0.25">
      <c r="B80" s="23" t="str">
        <f>B$5</f>
        <v>Misc. Damage</v>
      </c>
      <c r="V80" s="23" t="str">
        <f>B$5</f>
        <v>Misc. Damage</v>
      </c>
      <c r="AP80" s="23" t="str">
        <f>AP$5</f>
        <v>Misc. Liability</v>
      </c>
      <c r="BJ80" s="23" t="str">
        <f>AP$5</f>
        <v>Misc. Liability</v>
      </c>
      <c r="CD80" s="23">
        <f>CD$5</f>
        <v>0</v>
      </c>
      <c r="CX80" s="23">
        <f>CD$5</f>
        <v>0</v>
      </c>
      <c r="DR80" s="23">
        <f>DR$5</f>
        <v>0</v>
      </c>
      <c r="EL80" s="23">
        <f>DR$5</f>
        <v>0</v>
      </c>
      <c r="FF80" s="23">
        <f>FF$5</f>
        <v>0</v>
      </c>
      <c r="FZ80" s="23">
        <f>FF$5</f>
        <v>0</v>
      </c>
    </row>
    <row r="81" spans="1:201" ht="15" customHeight="1" x14ac:dyDescent="0.25"/>
    <row r="82" spans="1:201" x14ac:dyDescent="0.25">
      <c r="A82" s="101"/>
      <c r="B82" s="106" t="s">
        <v>1</v>
      </c>
      <c r="C82" s="107"/>
      <c r="D82" s="107"/>
      <c r="E82" s="107"/>
      <c r="F82" s="107"/>
      <c r="G82" s="107"/>
      <c r="H82" s="107"/>
      <c r="I82" s="107"/>
      <c r="J82" s="107"/>
      <c r="K82" s="107"/>
      <c r="L82" s="107"/>
      <c r="M82" s="107"/>
      <c r="N82" s="107"/>
      <c r="O82" s="107"/>
      <c r="P82" s="107"/>
      <c r="Q82" s="107"/>
      <c r="R82" s="107"/>
      <c r="S82" s="107"/>
      <c r="T82" s="107"/>
      <c r="U82" s="107"/>
      <c r="V82" s="106" t="s">
        <v>1</v>
      </c>
      <c r="W82" s="98"/>
      <c r="X82" s="98"/>
      <c r="Y82" s="98"/>
      <c r="Z82" s="98"/>
      <c r="AA82" s="98"/>
      <c r="AB82" s="98"/>
      <c r="AC82" s="98"/>
      <c r="AD82" s="98"/>
      <c r="AE82" s="98"/>
      <c r="AF82" s="98"/>
      <c r="AG82" s="98"/>
      <c r="AH82" s="98"/>
      <c r="AI82" s="98"/>
      <c r="AJ82" s="98"/>
      <c r="AK82" s="98"/>
      <c r="AL82" s="98"/>
      <c r="AM82" s="98"/>
      <c r="AN82" s="98"/>
      <c r="AO82" s="98"/>
      <c r="AP82" s="106" t="s">
        <v>1</v>
      </c>
      <c r="AQ82" s="107"/>
      <c r="AR82" s="107"/>
      <c r="AS82" s="107"/>
      <c r="AT82" s="107"/>
      <c r="AU82" s="107"/>
      <c r="AV82" s="107"/>
      <c r="AW82" s="107"/>
      <c r="AX82" s="107"/>
      <c r="AY82" s="107"/>
      <c r="AZ82" s="107"/>
      <c r="BA82" s="107"/>
      <c r="BB82" s="107"/>
      <c r="BC82" s="107"/>
      <c r="BD82" s="107"/>
      <c r="BE82" s="107"/>
      <c r="BF82" s="107"/>
      <c r="BG82" s="107"/>
      <c r="BH82" s="107"/>
      <c r="BI82" s="107"/>
      <c r="BJ82" s="106" t="s">
        <v>1</v>
      </c>
      <c r="BK82" s="98"/>
      <c r="BL82" s="98"/>
      <c r="BM82" s="98"/>
      <c r="BN82" s="98"/>
      <c r="BO82" s="98"/>
      <c r="BP82" s="98"/>
      <c r="BQ82" s="98"/>
      <c r="BR82" s="98"/>
      <c r="BS82" s="98"/>
      <c r="BT82" s="98"/>
      <c r="BU82" s="98"/>
      <c r="BV82" s="98"/>
      <c r="BW82" s="98"/>
      <c r="BX82" s="98"/>
      <c r="BY82" s="98"/>
      <c r="BZ82" s="98"/>
      <c r="CA82" s="98"/>
      <c r="CB82" s="98"/>
      <c r="CC82" s="98"/>
      <c r="CD82" s="106" t="s">
        <v>1</v>
      </c>
      <c r="CE82" s="107"/>
      <c r="CF82" s="107"/>
      <c r="CG82" s="107"/>
      <c r="CH82" s="107"/>
      <c r="CI82" s="107"/>
      <c r="CJ82" s="107"/>
      <c r="CK82" s="107"/>
      <c r="CL82" s="107"/>
      <c r="CM82" s="107"/>
      <c r="CN82" s="107"/>
      <c r="CO82" s="107"/>
      <c r="CP82" s="107"/>
      <c r="CQ82" s="107"/>
      <c r="CR82" s="107"/>
      <c r="CS82" s="107"/>
      <c r="CT82" s="107"/>
      <c r="CU82" s="107"/>
      <c r="CV82" s="107"/>
      <c r="CW82" s="107"/>
      <c r="CX82" s="106" t="s">
        <v>1</v>
      </c>
      <c r="CY82" s="98"/>
      <c r="CZ82" s="98"/>
      <c r="DA82" s="98"/>
      <c r="DB82" s="98"/>
      <c r="DC82" s="98"/>
      <c r="DD82" s="98"/>
      <c r="DE82" s="98"/>
      <c r="DF82" s="98"/>
      <c r="DG82" s="98"/>
      <c r="DH82" s="98"/>
      <c r="DI82" s="98"/>
      <c r="DJ82" s="98"/>
      <c r="DK82" s="98"/>
      <c r="DL82" s="98"/>
      <c r="DM82" s="98"/>
      <c r="DN82" s="98"/>
      <c r="DO82" s="98"/>
      <c r="DP82" s="98"/>
      <c r="DQ82" s="98"/>
      <c r="DR82" s="106" t="s">
        <v>1</v>
      </c>
      <c r="DS82" s="107"/>
      <c r="DT82" s="107"/>
      <c r="DU82" s="107"/>
      <c r="DV82" s="107"/>
      <c r="DW82" s="107"/>
      <c r="DX82" s="107"/>
      <c r="DY82" s="107"/>
      <c r="DZ82" s="107"/>
      <c r="EA82" s="107"/>
      <c r="EB82" s="107"/>
      <c r="EC82" s="107"/>
      <c r="ED82" s="107"/>
      <c r="EE82" s="107"/>
      <c r="EF82" s="107"/>
      <c r="EG82" s="107"/>
      <c r="EH82" s="107"/>
      <c r="EI82" s="107"/>
      <c r="EJ82" s="107"/>
      <c r="EK82" s="107"/>
      <c r="EL82" s="106" t="s">
        <v>1</v>
      </c>
      <c r="EM82" s="98"/>
      <c r="EN82" s="98"/>
      <c r="EO82" s="98"/>
      <c r="EP82" s="98"/>
      <c r="EQ82" s="98"/>
      <c r="ER82" s="98"/>
      <c r="ES82" s="98"/>
      <c r="ET82" s="98"/>
      <c r="EU82" s="98"/>
      <c r="EV82" s="98"/>
      <c r="EW82" s="98"/>
      <c r="EX82" s="98"/>
      <c r="EY82" s="98"/>
      <c r="EZ82" s="98"/>
      <c r="FA82" s="98"/>
      <c r="FB82" s="98"/>
      <c r="FC82" s="98"/>
      <c r="FD82" s="98"/>
      <c r="FE82" s="98"/>
      <c r="FF82" s="106" t="s">
        <v>1</v>
      </c>
      <c r="FG82" s="107"/>
      <c r="FH82" s="107"/>
      <c r="FI82" s="107"/>
      <c r="FJ82" s="107"/>
      <c r="FK82" s="107"/>
      <c r="FL82" s="107"/>
      <c r="FM82" s="107"/>
      <c r="FN82" s="107"/>
      <c r="FO82" s="107"/>
      <c r="FP82" s="107"/>
      <c r="FQ82" s="107"/>
      <c r="FR82" s="107"/>
      <c r="FS82" s="107"/>
      <c r="FT82" s="107"/>
      <c r="FU82" s="107"/>
      <c r="FV82" s="107"/>
      <c r="FW82" s="107"/>
      <c r="FX82" s="107"/>
      <c r="FY82" s="107"/>
      <c r="FZ82" s="106" t="s">
        <v>1</v>
      </c>
      <c r="GA82" s="98"/>
      <c r="GB82" s="98"/>
      <c r="GC82" s="98"/>
      <c r="GD82" s="98"/>
      <c r="GE82" s="98"/>
      <c r="GF82" s="98"/>
      <c r="GG82" s="98"/>
      <c r="GH82" s="98"/>
      <c r="GI82" s="98"/>
      <c r="GJ82" s="98"/>
      <c r="GK82" s="98"/>
      <c r="GL82" s="98"/>
      <c r="GM82" s="98"/>
      <c r="GN82" s="98"/>
      <c r="GO82" s="98"/>
      <c r="GP82" s="98"/>
      <c r="GQ82" s="98"/>
      <c r="GR82" s="98"/>
      <c r="GS82" s="98"/>
    </row>
    <row r="83" spans="1:201" ht="30" x14ac:dyDescent="0.25">
      <c r="A83" s="100" t="str">
        <f>$A$35</f>
        <v>Accident Quarter Data</v>
      </c>
      <c r="B83" s="108" t="str">
        <f>$B$35&amp;"-"&amp;$C$35</f>
        <v>3-6</v>
      </c>
      <c r="C83" s="108" t="str">
        <f>$C$35&amp;"-"&amp;$D$35</f>
        <v>6-9</v>
      </c>
      <c r="D83" s="108" t="str">
        <f>$D$35&amp;"-"&amp;$E$35</f>
        <v>9-12</v>
      </c>
      <c r="E83" s="108" t="str">
        <f>$E$35&amp;"-"&amp;$F$35</f>
        <v>12-15</v>
      </c>
      <c r="F83" s="108" t="str">
        <f>$F$35&amp;"-"&amp;$G$35</f>
        <v>15-18</v>
      </c>
      <c r="G83" s="108" t="str">
        <f>$G$35&amp;"-"&amp;$H$35</f>
        <v>18-21</v>
      </c>
      <c r="H83" s="108" t="str">
        <f>$H$35&amp;"-"&amp;$I$35</f>
        <v>21-24</v>
      </c>
      <c r="I83" s="108" t="str">
        <f>$I$35&amp;"-"&amp;$J$35</f>
        <v>24-27</v>
      </c>
      <c r="J83" s="108" t="str">
        <f>$J$35&amp;"-"&amp;$K$35</f>
        <v>27-30</v>
      </c>
      <c r="K83" s="108" t="str">
        <f>$K$35&amp;"-"&amp;$L$35</f>
        <v>30-33</v>
      </c>
      <c r="L83" s="108" t="str">
        <f>$L$35&amp;"-"&amp;$M$35</f>
        <v>33-36</v>
      </c>
      <c r="M83" s="108" t="str">
        <f>$M$35&amp;"-"&amp;$N$35</f>
        <v>36-39</v>
      </c>
      <c r="N83" s="108" t="str">
        <f>$N$35&amp;"-"&amp;$O$35</f>
        <v>39-42</v>
      </c>
      <c r="O83" s="108" t="str">
        <f>$O$35&amp;"-"&amp;$P$35</f>
        <v>42-45</v>
      </c>
      <c r="P83" s="108" t="str">
        <f>$P$35&amp;"-"&amp;$Q$35</f>
        <v>45-48</v>
      </c>
      <c r="Q83" s="108" t="str">
        <f>$Q$35&amp;"-"&amp;$R$35</f>
        <v>48-51</v>
      </c>
      <c r="R83" s="108" t="str">
        <f>$R$35&amp;"-"&amp;$S$35</f>
        <v>51-54</v>
      </c>
      <c r="S83" s="108" t="str">
        <f>$S$35&amp;"-"&amp;$T$35</f>
        <v>54-57</v>
      </c>
      <c r="T83" s="108" t="str">
        <f>$T$35&amp;"-"&amp;$U$35</f>
        <v>57-60</v>
      </c>
      <c r="U83" s="108" t="str">
        <f>$U$35&amp;"-"&amp;$V$35</f>
        <v>60-63</v>
      </c>
      <c r="V83" s="108" t="str">
        <f>$V$35&amp;"-"&amp;$W$35</f>
        <v>63-66</v>
      </c>
      <c r="W83" s="108" t="str">
        <f>$W$35&amp;"-"&amp;$X$35</f>
        <v>66-69</v>
      </c>
      <c r="X83" s="108" t="str">
        <f>$X$35&amp;"-"&amp;$Y$35</f>
        <v>69-72</v>
      </c>
      <c r="Y83" s="108" t="str">
        <f>$Y$35&amp;"-"&amp;$Z$35</f>
        <v>72-75</v>
      </c>
      <c r="Z83" s="108" t="str">
        <f>$Z$35&amp;"-"&amp;$AA$35</f>
        <v>75-78</v>
      </c>
      <c r="AA83" s="108" t="str">
        <f>$AA$35&amp;"-"&amp;$AB$35</f>
        <v>78-81</v>
      </c>
      <c r="AB83" s="108" t="str">
        <f>$AB$35&amp;"-"&amp;$AC$35</f>
        <v>81-84</v>
      </c>
      <c r="AC83" s="108" t="str">
        <f>$AC$35&amp;"-"&amp;$AD$35</f>
        <v>84-87</v>
      </c>
      <c r="AD83" s="108" t="str">
        <f>$AD$35&amp;"-"&amp;$AE$35</f>
        <v>87-90</v>
      </c>
      <c r="AE83" s="108" t="str">
        <f>$AE$35&amp;"-"&amp;$AF$35</f>
        <v>90-93</v>
      </c>
      <c r="AF83" s="108" t="str">
        <f>$AF$35&amp;"-"&amp;$AG$35</f>
        <v>93-96</v>
      </c>
      <c r="AG83" s="108" t="str">
        <f>$AG$35&amp;"-"&amp;$AH$35</f>
        <v>96-99</v>
      </c>
      <c r="AH83" s="108" t="str">
        <f>$AH$35&amp;"-"&amp;$AI$35</f>
        <v>99-102</v>
      </c>
      <c r="AI83" s="108" t="str">
        <f>$AI$35&amp;"-"&amp;$AJ$35</f>
        <v>102-105</v>
      </c>
      <c r="AJ83" s="108" t="str">
        <f>$AJ$35&amp;"-"&amp;$AK$35</f>
        <v>105-108</v>
      </c>
      <c r="AK83" s="108" t="str">
        <f>$AK$35&amp;"-"&amp;$AL$35</f>
        <v>108-111</v>
      </c>
      <c r="AL83" s="108" t="str">
        <f>$AL$35&amp;"-"&amp;$AM$35</f>
        <v>111-114</v>
      </c>
      <c r="AM83" s="108" t="str">
        <f>$AM$35&amp;"-"&amp;$AN$35</f>
        <v>114-117</v>
      </c>
      <c r="AN83" s="108" t="str">
        <f>$AN$35&amp;"-"&amp;$AO$35</f>
        <v>117-120</v>
      </c>
      <c r="AO83" s="108" t="str">
        <f>$AO$35&amp;"-Ult"</f>
        <v>120-Ult</v>
      </c>
      <c r="AP83" s="108" t="str">
        <f>$B$35&amp;"-"&amp;$C$35</f>
        <v>3-6</v>
      </c>
      <c r="AQ83" s="108" t="str">
        <f>$C$35&amp;"-"&amp;$D$35</f>
        <v>6-9</v>
      </c>
      <c r="AR83" s="108" t="str">
        <f>$D$35&amp;"-"&amp;$E$35</f>
        <v>9-12</v>
      </c>
      <c r="AS83" s="108" t="str">
        <f>$E$35&amp;"-"&amp;$F$35</f>
        <v>12-15</v>
      </c>
      <c r="AT83" s="108" t="str">
        <f>$F$35&amp;"-"&amp;$G$35</f>
        <v>15-18</v>
      </c>
      <c r="AU83" s="108" t="str">
        <f>$G$35&amp;"-"&amp;$H$35</f>
        <v>18-21</v>
      </c>
      <c r="AV83" s="108" t="str">
        <f>$H$35&amp;"-"&amp;$I$35</f>
        <v>21-24</v>
      </c>
      <c r="AW83" s="108" t="str">
        <f>$I$35&amp;"-"&amp;$J$35</f>
        <v>24-27</v>
      </c>
      <c r="AX83" s="108" t="str">
        <f>$J$35&amp;"-"&amp;$K$35</f>
        <v>27-30</v>
      </c>
      <c r="AY83" s="108" t="str">
        <f>$K$35&amp;"-"&amp;$L$35</f>
        <v>30-33</v>
      </c>
      <c r="AZ83" s="108" t="str">
        <f>$L$35&amp;"-"&amp;$M$35</f>
        <v>33-36</v>
      </c>
      <c r="BA83" s="108" t="str">
        <f>$M$35&amp;"-"&amp;$N$35</f>
        <v>36-39</v>
      </c>
      <c r="BB83" s="108" t="str">
        <f>$N$35&amp;"-"&amp;$O$35</f>
        <v>39-42</v>
      </c>
      <c r="BC83" s="108" t="str">
        <f>$O$35&amp;"-"&amp;$P$35</f>
        <v>42-45</v>
      </c>
      <c r="BD83" s="108" t="str">
        <f>$P$35&amp;"-"&amp;$Q$35</f>
        <v>45-48</v>
      </c>
      <c r="BE83" s="108" t="str">
        <f>$Q$35&amp;"-"&amp;$R$35</f>
        <v>48-51</v>
      </c>
      <c r="BF83" s="108" t="str">
        <f>$R$35&amp;"-"&amp;$S$35</f>
        <v>51-54</v>
      </c>
      <c r="BG83" s="108" t="str">
        <f>$S$35&amp;"-"&amp;$T$35</f>
        <v>54-57</v>
      </c>
      <c r="BH83" s="108" t="str">
        <f>$T$35&amp;"-"&amp;$U$35</f>
        <v>57-60</v>
      </c>
      <c r="BI83" s="108" t="str">
        <f>$U$35&amp;"-"&amp;$V$35</f>
        <v>60-63</v>
      </c>
      <c r="BJ83" s="108" t="str">
        <f>$V$35&amp;"-"&amp;$W$35</f>
        <v>63-66</v>
      </c>
      <c r="BK83" s="108" t="str">
        <f>$W$35&amp;"-"&amp;$X$35</f>
        <v>66-69</v>
      </c>
      <c r="BL83" s="108" t="str">
        <f>$X$35&amp;"-"&amp;$Y$35</f>
        <v>69-72</v>
      </c>
      <c r="BM83" s="108" t="str">
        <f>$Y$35&amp;"-"&amp;$Z$35</f>
        <v>72-75</v>
      </c>
      <c r="BN83" s="108" t="str">
        <f>$Z$35&amp;"-"&amp;$AA$35</f>
        <v>75-78</v>
      </c>
      <c r="BO83" s="108" t="str">
        <f>$AA$35&amp;"-"&amp;$AB$35</f>
        <v>78-81</v>
      </c>
      <c r="BP83" s="108" t="str">
        <f>$AB$35&amp;"-"&amp;$AC$35</f>
        <v>81-84</v>
      </c>
      <c r="BQ83" s="108" t="str">
        <f>$AC$35&amp;"-"&amp;$AD$35</f>
        <v>84-87</v>
      </c>
      <c r="BR83" s="108" t="str">
        <f>$AD$35&amp;"-"&amp;$AE$35</f>
        <v>87-90</v>
      </c>
      <c r="BS83" s="108" t="str">
        <f>$AE$35&amp;"-"&amp;$AF$35</f>
        <v>90-93</v>
      </c>
      <c r="BT83" s="108" t="str">
        <f>$AF$35&amp;"-"&amp;$AG$35</f>
        <v>93-96</v>
      </c>
      <c r="BU83" s="108" t="str">
        <f>$AG$35&amp;"-"&amp;$AH$35</f>
        <v>96-99</v>
      </c>
      <c r="BV83" s="108" t="str">
        <f>$AH$35&amp;"-"&amp;$AI$35</f>
        <v>99-102</v>
      </c>
      <c r="BW83" s="108" t="str">
        <f>$AI$35&amp;"-"&amp;$AJ$35</f>
        <v>102-105</v>
      </c>
      <c r="BX83" s="108" t="str">
        <f>$AJ$35&amp;"-"&amp;$AK$35</f>
        <v>105-108</v>
      </c>
      <c r="BY83" s="108" t="str">
        <f>$AK$35&amp;"-"&amp;$AL$35</f>
        <v>108-111</v>
      </c>
      <c r="BZ83" s="108" t="str">
        <f>$AL$35&amp;"-"&amp;$AM$35</f>
        <v>111-114</v>
      </c>
      <c r="CA83" s="108" t="str">
        <f>$AM$35&amp;"-"&amp;$AN$35</f>
        <v>114-117</v>
      </c>
      <c r="CB83" s="108" t="str">
        <f>$AN$35&amp;"-"&amp;$AO$35</f>
        <v>117-120</v>
      </c>
      <c r="CC83" s="108" t="str">
        <f>$AO$35&amp;"-Ult"</f>
        <v>120-Ult</v>
      </c>
      <c r="CD83" s="108" t="str">
        <f>$B$35&amp;"-"&amp;$C$35</f>
        <v>3-6</v>
      </c>
      <c r="CE83" s="108" t="str">
        <f>$C$35&amp;"-"&amp;$D$35</f>
        <v>6-9</v>
      </c>
      <c r="CF83" s="108" t="str">
        <f>$D$35&amp;"-"&amp;$E$35</f>
        <v>9-12</v>
      </c>
      <c r="CG83" s="108" t="str">
        <f>$E$35&amp;"-"&amp;$F$35</f>
        <v>12-15</v>
      </c>
      <c r="CH83" s="108" t="str">
        <f>$F$35&amp;"-"&amp;$G$35</f>
        <v>15-18</v>
      </c>
      <c r="CI83" s="108" t="str">
        <f>$G$35&amp;"-"&amp;$H$35</f>
        <v>18-21</v>
      </c>
      <c r="CJ83" s="108" t="str">
        <f>$H$35&amp;"-"&amp;$I$35</f>
        <v>21-24</v>
      </c>
      <c r="CK83" s="108" t="str">
        <f>$I$35&amp;"-"&amp;$J$35</f>
        <v>24-27</v>
      </c>
      <c r="CL83" s="108" t="str">
        <f>$J$35&amp;"-"&amp;$K$35</f>
        <v>27-30</v>
      </c>
      <c r="CM83" s="108" t="str">
        <f>$K$35&amp;"-"&amp;$L$35</f>
        <v>30-33</v>
      </c>
      <c r="CN83" s="108" t="str">
        <f>$L$35&amp;"-"&amp;$M$35</f>
        <v>33-36</v>
      </c>
      <c r="CO83" s="108" t="str">
        <f>$M$35&amp;"-"&amp;$N$35</f>
        <v>36-39</v>
      </c>
      <c r="CP83" s="108" t="str">
        <f>$N$35&amp;"-"&amp;$O$35</f>
        <v>39-42</v>
      </c>
      <c r="CQ83" s="108" t="str">
        <f>$O$35&amp;"-"&amp;$P$35</f>
        <v>42-45</v>
      </c>
      <c r="CR83" s="108" t="str">
        <f>$P$35&amp;"-"&amp;$Q$35</f>
        <v>45-48</v>
      </c>
      <c r="CS83" s="108" t="str">
        <f>$Q$35&amp;"-"&amp;$R$35</f>
        <v>48-51</v>
      </c>
      <c r="CT83" s="108" t="str">
        <f>$R$35&amp;"-"&amp;$S$35</f>
        <v>51-54</v>
      </c>
      <c r="CU83" s="108" t="str">
        <f>$S$35&amp;"-"&amp;$T$35</f>
        <v>54-57</v>
      </c>
      <c r="CV83" s="108" t="str">
        <f>$T$35&amp;"-"&amp;$U$35</f>
        <v>57-60</v>
      </c>
      <c r="CW83" s="108" t="str">
        <f>$U$35&amp;"-"&amp;$V$35</f>
        <v>60-63</v>
      </c>
      <c r="CX83" s="108" t="str">
        <f>$V$35&amp;"-"&amp;$W$35</f>
        <v>63-66</v>
      </c>
      <c r="CY83" s="108" t="str">
        <f>$W$35&amp;"-"&amp;$X$35</f>
        <v>66-69</v>
      </c>
      <c r="CZ83" s="108" t="str">
        <f>$X$35&amp;"-"&amp;$Y$35</f>
        <v>69-72</v>
      </c>
      <c r="DA83" s="108" t="str">
        <f>$Y$35&amp;"-"&amp;$Z$35</f>
        <v>72-75</v>
      </c>
      <c r="DB83" s="108" t="str">
        <f>$Z$35&amp;"-"&amp;$AA$35</f>
        <v>75-78</v>
      </c>
      <c r="DC83" s="108" t="str">
        <f>$AA$35&amp;"-"&amp;$AB$35</f>
        <v>78-81</v>
      </c>
      <c r="DD83" s="108" t="str">
        <f>$AB$35&amp;"-"&amp;$AC$35</f>
        <v>81-84</v>
      </c>
      <c r="DE83" s="108" t="str">
        <f>$AC$35&amp;"-"&amp;$AD$35</f>
        <v>84-87</v>
      </c>
      <c r="DF83" s="108" t="str">
        <f>$AD$35&amp;"-"&amp;$AE$35</f>
        <v>87-90</v>
      </c>
      <c r="DG83" s="108" t="str">
        <f>$AE$35&amp;"-"&amp;$AF$35</f>
        <v>90-93</v>
      </c>
      <c r="DH83" s="108" t="str">
        <f>$AF$35&amp;"-"&amp;$AG$35</f>
        <v>93-96</v>
      </c>
      <c r="DI83" s="108" t="str">
        <f>$AG$35&amp;"-"&amp;$AH$35</f>
        <v>96-99</v>
      </c>
      <c r="DJ83" s="108" t="str">
        <f>$AH$35&amp;"-"&amp;$AI$35</f>
        <v>99-102</v>
      </c>
      <c r="DK83" s="108" t="str">
        <f>$AI$35&amp;"-"&amp;$AJ$35</f>
        <v>102-105</v>
      </c>
      <c r="DL83" s="108" t="str">
        <f>$AJ$35&amp;"-"&amp;$AK$35</f>
        <v>105-108</v>
      </c>
      <c r="DM83" s="108" t="str">
        <f>$AK$35&amp;"-"&amp;$AL$35</f>
        <v>108-111</v>
      </c>
      <c r="DN83" s="108" t="str">
        <f>$AL$35&amp;"-"&amp;$AM$35</f>
        <v>111-114</v>
      </c>
      <c r="DO83" s="108" t="str">
        <f>$AM$35&amp;"-"&amp;$AN$35</f>
        <v>114-117</v>
      </c>
      <c r="DP83" s="108" t="str">
        <f>$AN$35&amp;"-"&amp;$AO$35</f>
        <v>117-120</v>
      </c>
      <c r="DQ83" s="108" t="str">
        <f>$AO$35&amp;"-Ult"</f>
        <v>120-Ult</v>
      </c>
      <c r="DR83" s="108" t="str">
        <f>$B$35&amp;"-"&amp;$C$35</f>
        <v>3-6</v>
      </c>
      <c r="DS83" s="108" t="str">
        <f>$C$35&amp;"-"&amp;$D$35</f>
        <v>6-9</v>
      </c>
      <c r="DT83" s="108" t="str">
        <f>$D$35&amp;"-"&amp;$E$35</f>
        <v>9-12</v>
      </c>
      <c r="DU83" s="108" t="str">
        <f>$E$35&amp;"-"&amp;$F$35</f>
        <v>12-15</v>
      </c>
      <c r="DV83" s="108" t="str">
        <f>$F$35&amp;"-"&amp;$G$35</f>
        <v>15-18</v>
      </c>
      <c r="DW83" s="108" t="str">
        <f>$G$35&amp;"-"&amp;$H$35</f>
        <v>18-21</v>
      </c>
      <c r="DX83" s="108" t="str">
        <f>$H$35&amp;"-"&amp;$I$35</f>
        <v>21-24</v>
      </c>
      <c r="DY83" s="108" t="str">
        <f>$I$35&amp;"-"&amp;$J$35</f>
        <v>24-27</v>
      </c>
      <c r="DZ83" s="108" t="str">
        <f>$J$35&amp;"-"&amp;$K$35</f>
        <v>27-30</v>
      </c>
      <c r="EA83" s="108" t="str">
        <f>$K$35&amp;"-"&amp;$L$35</f>
        <v>30-33</v>
      </c>
      <c r="EB83" s="108" t="str">
        <f>$L$35&amp;"-"&amp;$M$35</f>
        <v>33-36</v>
      </c>
      <c r="EC83" s="108" t="str">
        <f>$M$35&amp;"-"&amp;$N$35</f>
        <v>36-39</v>
      </c>
      <c r="ED83" s="108" t="str">
        <f>$N$35&amp;"-"&amp;$O$35</f>
        <v>39-42</v>
      </c>
      <c r="EE83" s="108" t="str">
        <f>$O$35&amp;"-"&amp;$P$35</f>
        <v>42-45</v>
      </c>
      <c r="EF83" s="108" t="str">
        <f>$P$35&amp;"-"&amp;$Q$35</f>
        <v>45-48</v>
      </c>
      <c r="EG83" s="108" t="str">
        <f>$Q$35&amp;"-"&amp;$R$35</f>
        <v>48-51</v>
      </c>
      <c r="EH83" s="108" t="str">
        <f>$R$35&amp;"-"&amp;$S$35</f>
        <v>51-54</v>
      </c>
      <c r="EI83" s="108" t="str">
        <f>$S$35&amp;"-"&amp;$T$35</f>
        <v>54-57</v>
      </c>
      <c r="EJ83" s="108" t="str">
        <f>$T$35&amp;"-"&amp;$U$35</f>
        <v>57-60</v>
      </c>
      <c r="EK83" s="108" t="str">
        <f>$U$35&amp;"-"&amp;$V$35</f>
        <v>60-63</v>
      </c>
      <c r="EL83" s="108" t="str">
        <f>$V$35&amp;"-"&amp;$W$35</f>
        <v>63-66</v>
      </c>
      <c r="EM83" s="108" t="str">
        <f>$W$35&amp;"-"&amp;$X$35</f>
        <v>66-69</v>
      </c>
      <c r="EN83" s="108" t="str">
        <f>$X$35&amp;"-"&amp;$Y$35</f>
        <v>69-72</v>
      </c>
      <c r="EO83" s="108" t="str">
        <f>$Y$35&amp;"-"&amp;$Z$35</f>
        <v>72-75</v>
      </c>
      <c r="EP83" s="108" t="str">
        <f>$Z$35&amp;"-"&amp;$AA$35</f>
        <v>75-78</v>
      </c>
      <c r="EQ83" s="108" t="str">
        <f>$AA$35&amp;"-"&amp;$AB$35</f>
        <v>78-81</v>
      </c>
      <c r="ER83" s="108" t="str">
        <f>$AB$35&amp;"-"&amp;$AC$35</f>
        <v>81-84</v>
      </c>
      <c r="ES83" s="108" t="str">
        <f>$AC$35&amp;"-"&amp;$AD$35</f>
        <v>84-87</v>
      </c>
      <c r="ET83" s="108" t="str">
        <f>$AD$35&amp;"-"&amp;$AE$35</f>
        <v>87-90</v>
      </c>
      <c r="EU83" s="108" t="str">
        <f>$AE$35&amp;"-"&amp;$AF$35</f>
        <v>90-93</v>
      </c>
      <c r="EV83" s="108" t="str">
        <f>$AF$35&amp;"-"&amp;$AG$35</f>
        <v>93-96</v>
      </c>
      <c r="EW83" s="108" t="str">
        <f>$AG$35&amp;"-"&amp;$AH$35</f>
        <v>96-99</v>
      </c>
      <c r="EX83" s="108" t="str">
        <f>$AH$35&amp;"-"&amp;$AI$35</f>
        <v>99-102</v>
      </c>
      <c r="EY83" s="108" t="str">
        <f>$AI$35&amp;"-"&amp;$AJ$35</f>
        <v>102-105</v>
      </c>
      <c r="EZ83" s="108" t="str">
        <f>$AJ$35&amp;"-"&amp;$AK$35</f>
        <v>105-108</v>
      </c>
      <c r="FA83" s="108" t="str">
        <f>$AK$35&amp;"-"&amp;$AL$35</f>
        <v>108-111</v>
      </c>
      <c r="FB83" s="108" t="str">
        <f>$AL$35&amp;"-"&amp;$AM$35</f>
        <v>111-114</v>
      </c>
      <c r="FC83" s="108" t="str">
        <f>$AM$35&amp;"-"&amp;$AN$35</f>
        <v>114-117</v>
      </c>
      <c r="FD83" s="108" t="str">
        <f>$AN$35&amp;"-"&amp;$AO$35</f>
        <v>117-120</v>
      </c>
      <c r="FE83" s="108" t="str">
        <f>$AO$35&amp;"-Ult"</f>
        <v>120-Ult</v>
      </c>
      <c r="FF83" s="108" t="str">
        <f>$B$35&amp;"-"&amp;$C$35</f>
        <v>3-6</v>
      </c>
      <c r="FG83" s="108" t="str">
        <f>$C$35&amp;"-"&amp;$D$35</f>
        <v>6-9</v>
      </c>
      <c r="FH83" s="108" t="str">
        <f>$D$35&amp;"-"&amp;$E$35</f>
        <v>9-12</v>
      </c>
      <c r="FI83" s="108" t="str">
        <f>$E$35&amp;"-"&amp;$F$35</f>
        <v>12-15</v>
      </c>
      <c r="FJ83" s="108" t="str">
        <f>$F$35&amp;"-"&amp;$G$35</f>
        <v>15-18</v>
      </c>
      <c r="FK83" s="108" t="str">
        <f>$G$35&amp;"-"&amp;$H$35</f>
        <v>18-21</v>
      </c>
      <c r="FL83" s="108" t="str">
        <f>$H$35&amp;"-"&amp;$I$35</f>
        <v>21-24</v>
      </c>
      <c r="FM83" s="108" t="str">
        <f>$I$35&amp;"-"&amp;$J$35</f>
        <v>24-27</v>
      </c>
      <c r="FN83" s="108" t="str">
        <f>$J$35&amp;"-"&amp;$K$35</f>
        <v>27-30</v>
      </c>
      <c r="FO83" s="108" t="str">
        <f>$K$35&amp;"-"&amp;$L$35</f>
        <v>30-33</v>
      </c>
      <c r="FP83" s="108" t="str">
        <f>$L$35&amp;"-"&amp;$M$35</f>
        <v>33-36</v>
      </c>
      <c r="FQ83" s="108" t="str">
        <f>$M$35&amp;"-"&amp;$N$35</f>
        <v>36-39</v>
      </c>
      <c r="FR83" s="108" t="str">
        <f>$N$35&amp;"-"&amp;$O$35</f>
        <v>39-42</v>
      </c>
      <c r="FS83" s="108" t="str">
        <f>$O$35&amp;"-"&amp;$P$35</f>
        <v>42-45</v>
      </c>
      <c r="FT83" s="108" t="str">
        <f>$P$35&amp;"-"&amp;$Q$35</f>
        <v>45-48</v>
      </c>
      <c r="FU83" s="108" t="str">
        <f>$Q$35&amp;"-"&amp;$R$35</f>
        <v>48-51</v>
      </c>
      <c r="FV83" s="108" t="str">
        <f>$R$35&amp;"-"&amp;$S$35</f>
        <v>51-54</v>
      </c>
      <c r="FW83" s="108" t="str">
        <f>$S$35&amp;"-"&amp;$T$35</f>
        <v>54-57</v>
      </c>
      <c r="FX83" s="108" t="str">
        <f>$T$35&amp;"-"&amp;$U$35</f>
        <v>57-60</v>
      </c>
      <c r="FY83" s="108" t="str">
        <f>$U$35&amp;"-"&amp;$V$35</f>
        <v>60-63</v>
      </c>
      <c r="FZ83" s="108" t="str">
        <f>$V$35&amp;"-"&amp;$W$35</f>
        <v>63-66</v>
      </c>
      <c r="GA83" s="108" t="str">
        <f>$W$35&amp;"-"&amp;$X$35</f>
        <v>66-69</v>
      </c>
      <c r="GB83" s="108" t="str">
        <f>$X$35&amp;"-"&amp;$Y$35</f>
        <v>69-72</v>
      </c>
      <c r="GC83" s="108" t="str">
        <f>$Y$35&amp;"-"&amp;$Z$35</f>
        <v>72-75</v>
      </c>
      <c r="GD83" s="108" t="str">
        <f>$Z$35&amp;"-"&amp;$AA$35</f>
        <v>75-78</v>
      </c>
      <c r="GE83" s="108" t="str">
        <f>$AA$35&amp;"-"&amp;$AB$35</f>
        <v>78-81</v>
      </c>
      <c r="GF83" s="108" t="str">
        <f>$AB$35&amp;"-"&amp;$AC$35</f>
        <v>81-84</v>
      </c>
      <c r="GG83" s="108" t="str">
        <f>$AC$35&amp;"-"&amp;$AD$35</f>
        <v>84-87</v>
      </c>
      <c r="GH83" s="108" t="str">
        <f>$AD$35&amp;"-"&amp;$AE$35</f>
        <v>87-90</v>
      </c>
      <c r="GI83" s="108" t="str">
        <f>$AE$35&amp;"-"&amp;$AF$35</f>
        <v>90-93</v>
      </c>
      <c r="GJ83" s="108" t="str">
        <f>$AF$35&amp;"-"&amp;$AG$35</f>
        <v>93-96</v>
      </c>
      <c r="GK83" s="108" t="str">
        <f>$AG$35&amp;"-"&amp;$AH$35</f>
        <v>96-99</v>
      </c>
      <c r="GL83" s="108" t="str">
        <f>$AH$35&amp;"-"&amp;$AI$35</f>
        <v>99-102</v>
      </c>
      <c r="GM83" s="108" t="str">
        <f>$AI$35&amp;"-"&amp;$AJ$35</f>
        <v>102-105</v>
      </c>
      <c r="GN83" s="108" t="str">
        <f>$AJ$35&amp;"-"&amp;$AK$35</f>
        <v>105-108</v>
      </c>
      <c r="GO83" s="108" t="str">
        <f>$AK$35&amp;"-"&amp;$AL$35</f>
        <v>108-111</v>
      </c>
      <c r="GP83" s="108" t="str">
        <f>$AL$35&amp;"-"&amp;$AM$35</f>
        <v>111-114</v>
      </c>
      <c r="GQ83" s="108" t="str">
        <f>$AM$35&amp;"-"&amp;$AN$35</f>
        <v>114-117</v>
      </c>
      <c r="GR83" s="108" t="str">
        <f>$AN$35&amp;"-"&amp;$AO$35</f>
        <v>117-120</v>
      </c>
      <c r="GS83" s="108" t="str">
        <f>$AO$35&amp;"-Ult"</f>
        <v>120-Ult</v>
      </c>
    </row>
    <row r="84" spans="1:201" x14ac:dyDescent="0.25">
      <c r="A84" s="102">
        <f>$A$36</f>
        <v>20134</v>
      </c>
      <c r="B84" s="14">
        <f>IFERROR(C36/B36,"")</f>
        <v>1.4494469874501188</v>
      </c>
      <c r="C84" s="14">
        <f t="shared" ref="C84:AN96" si="207">IFERROR(D36/C36,"")</f>
        <v>0.9802011288865482</v>
      </c>
      <c r="D84" s="14">
        <f t="shared" si="207"/>
        <v>0.98990667621046069</v>
      </c>
      <c r="E84" s="14">
        <f t="shared" si="207"/>
        <v>0.98817145830031416</v>
      </c>
      <c r="F84" s="14">
        <f t="shared" si="207"/>
        <v>0.9929086825772131</v>
      </c>
      <c r="G84" s="14">
        <f t="shared" si="207"/>
        <v>0.99347308827630987</v>
      </c>
      <c r="H84" s="14">
        <f t="shared" si="207"/>
        <v>0.99626581040746953</v>
      </c>
      <c r="I84" s="14">
        <f t="shared" si="207"/>
        <v>0.99842510001460127</v>
      </c>
      <c r="J84" s="14">
        <f t="shared" si="207"/>
        <v>0.99942410736726528</v>
      </c>
      <c r="K84" s="14">
        <f t="shared" si="207"/>
        <v>0.99938033927207026</v>
      </c>
      <c r="L84" s="14">
        <f t="shared" si="207"/>
        <v>0.99985242865633461</v>
      </c>
      <c r="M84" s="14">
        <f t="shared" si="207"/>
        <v>0.99974713508252355</v>
      </c>
      <c r="N84" s="14">
        <f t="shared" si="207"/>
        <v>1.0003699288399381</v>
      </c>
      <c r="O84" s="14">
        <f t="shared" si="207"/>
        <v>0.99987188916974246</v>
      </c>
      <c r="P84" s="14">
        <f t="shared" si="207"/>
        <v>0.99988535004976908</v>
      </c>
      <c r="Q84" s="14">
        <f t="shared" si="207"/>
        <v>0.99998474915748292</v>
      </c>
      <c r="R84" s="14">
        <f t="shared" si="207"/>
        <v>1.0000049161719573</v>
      </c>
      <c r="S84" s="14">
        <f t="shared" si="207"/>
        <v>1.0000527781436324</v>
      </c>
      <c r="T84" s="14">
        <f t="shared" si="207"/>
        <v>0.99998284135173843</v>
      </c>
      <c r="U84" s="14">
        <f t="shared" si="207"/>
        <v>1.0000769784968973</v>
      </c>
      <c r="V84" s="14">
        <f t="shared" si="207"/>
        <v>0.99999669356814791</v>
      </c>
      <c r="W84" s="14">
        <f t="shared" si="207"/>
        <v>0.99993077286702958</v>
      </c>
      <c r="X84" s="14">
        <f t="shared" si="207"/>
        <v>0.99999374879283487</v>
      </c>
      <c r="Y84" s="14">
        <f t="shared" si="207"/>
        <v>1</v>
      </c>
      <c r="Z84" s="14">
        <f t="shared" si="207"/>
        <v>1</v>
      </c>
      <c r="AA84" s="14">
        <f t="shared" si="207"/>
        <v>1</v>
      </c>
      <c r="AB84" s="14">
        <f t="shared" si="207"/>
        <v>1</v>
      </c>
      <c r="AC84" s="14">
        <f t="shared" si="207"/>
        <v>1</v>
      </c>
      <c r="AD84" s="14">
        <f t="shared" si="207"/>
        <v>1</v>
      </c>
      <c r="AE84" s="14">
        <f t="shared" si="207"/>
        <v>1</v>
      </c>
      <c r="AF84" s="14">
        <f t="shared" si="207"/>
        <v>0.99998900222199072</v>
      </c>
      <c r="AG84" s="14">
        <f t="shared" si="207"/>
        <v>1</v>
      </c>
      <c r="AH84" s="14">
        <f t="shared" si="207"/>
        <v>0.99999041387570697</v>
      </c>
      <c r="AI84" s="14">
        <f t="shared" si="207"/>
        <v>1</v>
      </c>
      <c r="AJ84" s="14">
        <f t="shared" si="207"/>
        <v>1.0000095862161877</v>
      </c>
      <c r="AK84" s="14">
        <f t="shared" si="207"/>
        <v>1</v>
      </c>
      <c r="AL84" s="14">
        <f t="shared" si="207"/>
        <v>1</v>
      </c>
      <c r="AM84" s="14">
        <f t="shared" si="207"/>
        <v>0.99999196218002462</v>
      </c>
      <c r="AN84" s="14">
        <f t="shared" si="207"/>
        <v>1</v>
      </c>
      <c r="AO84" s="8"/>
      <c r="AP84" s="14">
        <f>IFERROR(AQ36/AP36,"")</f>
        <v>1.9035120000000001</v>
      </c>
      <c r="AQ84" s="14">
        <f t="shared" ref="AQ84:CB84" si="208">IFERROR(AR36/AQ36,"")</f>
        <v>1.1196486634529579</v>
      </c>
      <c r="AR84" s="14">
        <f t="shared" si="208"/>
        <v>1.0479117719463593</v>
      </c>
      <c r="AS84" s="14">
        <f t="shared" si="208"/>
        <v>1</v>
      </c>
      <c r="AT84" s="14">
        <f t="shared" si="208"/>
        <v>1.0276113963127891</v>
      </c>
      <c r="AU84" s="14">
        <f t="shared" si="208"/>
        <v>1</v>
      </c>
      <c r="AV84" s="14">
        <f t="shared" si="208"/>
        <v>1</v>
      </c>
      <c r="AW84" s="14">
        <f t="shared" si="208"/>
        <v>1</v>
      </c>
      <c r="AX84" s="14">
        <f t="shared" si="208"/>
        <v>1</v>
      </c>
      <c r="AY84" s="14">
        <f t="shared" si="208"/>
        <v>1</v>
      </c>
      <c r="AZ84" s="14">
        <f t="shared" si="208"/>
        <v>1</v>
      </c>
      <c r="BA84" s="14">
        <f t="shared" si="208"/>
        <v>1</v>
      </c>
      <c r="BB84" s="14">
        <f t="shared" si="208"/>
        <v>1</v>
      </c>
      <c r="BC84" s="14">
        <f t="shared" si="208"/>
        <v>1</v>
      </c>
      <c r="BD84" s="14">
        <f t="shared" si="208"/>
        <v>1</v>
      </c>
      <c r="BE84" s="14">
        <f t="shared" si="208"/>
        <v>1</v>
      </c>
      <c r="BF84" s="14">
        <f t="shared" si="208"/>
        <v>1</v>
      </c>
      <c r="BG84" s="14">
        <f t="shared" si="208"/>
        <v>1</v>
      </c>
      <c r="BH84" s="14">
        <f t="shared" si="208"/>
        <v>1</v>
      </c>
      <c r="BI84" s="14">
        <f t="shared" si="208"/>
        <v>1</v>
      </c>
      <c r="BJ84" s="14">
        <f t="shared" si="208"/>
        <v>1</v>
      </c>
      <c r="BK84" s="14">
        <f t="shared" si="208"/>
        <v>1</v>
      </c>
      <c r="BL84" s="14">
        <f t="shared" si="208"/>
        <v>1</v>
      </c>
      <c r="BM84" s="14">
        <f t="shared" si="208"/>
        <v>1</v>
      </c>
      <c r="BN84" s="14">
        <f t="shared" si="208"/>
        <v>1</v>
      </c>
      <c r="BO84" s="14">
        <f t="shared" si="208"/>
        <v>1</v>
      </c>
      <c r="BP84" s="14">
        <f t="shared" si="208"/>
        <v>1</v>
      </c>
      <c r="BQ84" s="14">
        <f t="shared" si="208"/>
        <v>1</v>
      </c>
      <c r="BR84" s="14">
        <f t="shared" si="208"/>
        <v>1</v>
      </c>
      <c r="BS84" s="14">
        <f t="shared" si="208"/>
        <v>1</v>
      </c>
      <c r="BT84" s="14">
        <f t="shared" si="208"/>
        <v>1</v>
      </c>
      <c r="BU84" s="14">
        <f t="shared" si="208"/>
        <v>1</v>
      </c>
      <c r="BV84" s="14">
        <f t="shared" si="208"/>
        <v>1</v>
      </c>
      <c r="BW84" s="14">
        <f t="shared" si="208"/>
        <v>1</v>
      </c>
      <c r="BX84" s="14">
        <f t="shared" si="208"/>
        <v>1</v>
      </c>
      <c r="BY84" s="14">
        <f t="shared" si="208"/>
        <v>1</v>
      </c>
      <c r="BZ84" s="14">
        <f t="shared" si="208"/>
        <v>1</v>
      </c>
      <c r="CA84" s="14">
        <f t="shared" si="208"/>
        <v>1</v>
      </c>
      <c r="CB84" s="14">
        <f t="shared" si="208"/>
        <v>1</v>
      </c>
      <c r="CC84" s="8"/>
      <c r="CD84" s="14" t="str">
        <f>IFERROR(CE36/CD36,"")</f>
        <v/>
      </c>
      <c r="CE84" s="14" t="str">
        <f t="shared" ref="CE84:DP84" si="209">IFERROR(CF36/CE36,"")</f>
        <v/>
      </c>
      <c r="CF84" s="14" t="str">
        <f t="shared" si="209"/>
        <v/>
      </c>
      <c r="CG84" s="14" t="str">
        <f t="shared" si="209"/>
        <v/>
      </c>
      <c r="CH84" s="14" t="str">
        <f t="shared" si="209"/>
        <v/>
      </c>
      <c r="CI84" s="14" t="str">
        <f t="shared" si="209"/>
        <v/>
      </c>
      <c r="CJ84" s="14" t="str">
        <f t="shared" si="209"/>
        <v/>
      </c>
      <c r="CK84" s="14" t="str">
        <f t="shared" si="209"/>
        <v/>
      </c>
      <c r="CL84" s="14" t="str">
        <f t="shared" si="209"/>
        <v/>
      </c>
      <c r="CM84" s="14" t="str">
        <f t="shared" si="209"/>
        <v/>
      </c>
      <c r="CN84" s="14" t="str">
        <f t="shared" si="209"/>
        <v/>
      </c>
      <c r="CO84" s="14" t="str">
        <f t="shared" si="209"/>
        <v/>
      </c>
      <c r="CP84" s="14" t="str">
        <f t="shared" si="209"/>
        <v/>
      </c>
      <c r="CQ84" s="14" t="str">
        <f t="shared" si="209"/>
        <v/>
      </c>
      <c r="CR84" s="14" t="str">
        <f t="shared" si="209"/>
        <v/>
      </c>
      <c r="CS84" s="14" t="str">
        <f t="shared" si="209"/>
        <v/>
      </c>
      <c r="CT84" s="14" t="str">
        <f t="shared" si="209"/>
        <v/>
      </c>
      <c r="CU84" s="14" t="str">
        <f t="shared" si="209"/>
        <v/>
      </c>
      <c r="CV84" s="14" t="str">
        <f t="shared" si="209"/>
        <v/>
      </c>
      <c r="CW84" s="14" t="str">
        <f t="shared" si="209"/>
        <v/>
      </c>
      <c r="CX84" s="14" t="str">
        <f t="shared" si="209"/>
        <v/>
      </c>
      <c r="CY84" s="14" t="str">
        <f t="shared" si="209"/>
        <v/>
      </c>
      <c r="CZ84" s="14" t="str">
        <f t="shared" si="209"/>
        <v/>
      </c>
      <c r="DA84" s="14" t="str">
        <f t="shared" si="209"/>
        <v/>
      </c>
      <c r="DB84" s="14" t="str">
        <f t="shared" si="209"/>
        <v/>
      </c>
      <c r="DC84" s="14" t="str">
        <f t="shared" si="209"/>
        <v/>
      </c>
      <c r="DD84" s="14" t="str">
        <f t="shared" si="209"/>
        <v/>
      </c>
      <c r="DE84" s="14" t="str">
        <f t="shared" si="209"/>
        <v/>
      </c>
      <c r="DF84" s="14" t="str">
        <f t="shared" si="209"/>
        <v/>
      </c>
      <c r="DG84" s="14" t="str">
        <f t="shared" si="209"/>
        <v/>
      </c>
      <c r="DH84" s="14" t="str">
        <f t="shared" si="209"/>
        <v/>
      </c>
      <c r="DI84" s="14" t="str">
        <f t="shared" si="209"/>
        <v/>
      </c>
      <c r="DJ84" s="14" t="str">
        <f t="shared" si="209"/>
        <v/>
      </c>
      <c r="DK84" s="14" t="str">
        <f t="shared" si="209"/>
        <v/>
      </c>
      <c r="DL84" s="14" t="str">
        <f t="shared" si="209"/>
        <v/>
      </c>
      <c r="DM84" s="14" t="str">
        <f t="shared" si="209"/>
        <v/>
      </c>
      <c r="DN84" s="14" t="str">
        <f t="shared" si="209"/>
        <v/>
      </c>
      <c r="DO84" s="14" t="str">
        <f t="shared" si="209"/>
        <v/>
      </c>
      <c r="DP84" s="14" t="str">
        <f t="shared" si="209"/>
        <v/>
      </c>
      <c r="DQ84" s="8"/>
      <c r="DR84" s="14" t="str">
        <f>IFERROR(DS36/DR36,"")</f>
        <v/>
      </c>
      <c r="DS84" s="14" t="str">
        <f t="shared" ref="DS84:FD84" si="210">IFERROR(DT36/DS36,"")</f>
        <v/>
      </c>
      <c r="DT84" s="14" t="str">
        <f t="shared" si="210"/>
        <v/>
      </c>
      <c r="DU84" s="14" t="str">
        <f t="shared" si="210"/>
        <v/>
      </c>
      <c r="DV84" s="14" t="str">
        <f t="shared" si="210"/>
        <v/>
      </c>
      <c r="DW84" s="14" t="str">
        <f t="shared" si="210"/>
        <v/>
      </c>
      <c r="DX84" s="14" t="str">
        <f t="shared" si="210"/>
        <v/>
      </c>
      <c r="DY84" s="14" t="str">
        <f t="shared" si="210"/>
        <v/>
      </c>
      <c r="DZ84" s="14" t="str">
        <f t="shared" si="210"/>
        <v/>
      </c>
      <c r="EA84" s="14" t="str">
        <f t="shared" si="210"/>
        <v/>
      </c>
      <c r="EB84" s="14" t="str">
        <f t="shared" si="210"/>
        <v/>
      </c>
      <c r="EC84" s="14" t="str">
        <f t="shared" si="210"/>
        <v/>
      </c>
      <c r="ED84" s="14" t="str">
        <f t="shared" si="210"/>
        <v/>
      </c>
      <c r="EE84" s="14" t="str">
        <f t="shared" si="210"/>
        <v/>
      </c>
      <c r="EF84" s="14" t="str">
        <f t="shared" si="210"/>
        <v/>
      </c>
      <c r="EG84" s="14" t="str">
        <f t="shared" si="210"/>
        <v/>
      </c>
      <c r="EH84" s="14" t="str">
        <f t="shared" si="210"/>
        <v/>
      </c>
      <c r="EI84" s="14" t="str">
        <f t="shared" si="210"/>
        <v/>
      </c>
      <c r="EJ84" s="14" t="str">
        <f t="shared" si="210"/>
        <v/>
      </c>
      <c r="EK84" s="14" t="str">
        <f t="shared" si="210"/>
        <v/>
      </c>
      <c r="EL84" s="14" t="str">
        <f t="shared" si="210"/>
        <v/>
      </c>
      <c r="EM84" s="14" t="str">
        <f t="shared" si="210"/>
        <v/>
      </c>
      <c r="EN84" s="14" t="str">
        <f t="shared" si="210"/>
        <v/>
      </c>
      <c r="EO84" s="14" t="str">
        <f t="shared" si="210"/>
        <v/>
      </c>
      <c r="EP84" s="14" t="str">
        <f t="shared" si="210"/>
        <v/>
      </c>
      <c r="EQ84" s="14" t="str">
        <f t="shared" si="210"/>
        <v/>
      </c>
      <c r="ER84" s="14" t="str">
        <f t="shared" si="210"/>
        <v/>
      </c>
      <c r="ES84" s="14" t="str">
        <f t="shared" si="210"/>
        <v/>
      </c>
      <c r="ET84" s="14" t="str">
        <f t="shared" si="210"/>
        <v/>
      </c>
      <c r="EU84" s="14" t="str">
        <f t="shared" si="210"/>
        <v/>
      </c>
      <c r="EV84" s="14" t="str">
        <f t="shared" si="210"/>
        <v/>
      </c>
      <c r="EW84" s="14" t="str">
        <f t="shared" si="210"/>
        <v/>
      </c>
      <c r="EX84" s="14" t="str">
        <f t="shared" si="210"/>
        <v/>
      </c>
      <c r="EY84" s="14" t="str">
        <f t="shared" si="210"/>
        <v/>
      </c>
      <c r="EZ84" s="14" t="str">
        <f t="shared" si="210"/>
        <v/>
      </c>
      <c r="FA84" s="14" t="str">
        <f t="shared" si="210"/>
        <v/>
      </c>
      <c r="FB84" s="14" t="str">
        <f t="shared" si="210"/>
        <v/>
      </c>
      <c r="FC84" s="14" t="str">
        <f t="shared" si="210"/>
        <v/>
      </c>
      <c r="FD84" s="14" t="str">
        <f t="shared" si="210"/>
        <v/>
      </c>
      <c r="FE84" s="8"/>
      <c r="FF84" s="14" t="str">
        <f>IFERROR(FG36/FF36,"")</f>
        <v/>
      </c>
      <c r="FG84" s="14" t="str">
        <f t="shared" ref="FG84:GR84" si="211">IFERROR(FH36/FG36,"")</f>
        <v/>
      </c>
      <c r="FH84" s="14" t="str">
        <f t="shared" si="211"/>
        <v/>
      </c>
      <c r="FI84" s="14" t="str">
        <f t="shared" si="211"/>
        <v/>
      </c>
      <c r="FJ84" s="14" t="str">
        <f t="shared" si="211"/>
        <v/>
      </c>
      <c r="FK84" s="14" t="str">
        <f t="shared" si="211"/>
        <v/>
      </c>
      <c r="FL84" s="14" t="str">
        <f t="shared" si="211"/>
        <v/>
      </c>
      <c r="FM84" s="14" t="str">
        <f t="shared" si="211"/>
        <v/>
      </c>
      <c r="FN84" s="14" t="str">
        <f t="shared" si="211"/>
        <v/>
      </c>
      <c r="FO84" s="14" t="str">
        <f t="shared" si="211"/>
        <v/>
      </c>
      <c r="FP84" s="14" t="str">
        <f t="shared" si="211"/>
        <v/>
      </c>
      <c r="FQ84" s="14" t="str">
        <f t="shared" si="211"/>
        <v/>
      </c>
      <c r="FR84" s="14" t="str">
        <f t="shared" si="211"/>
        <v/>
      </c>
      <c r="FS84" s="14" t="str">
        <f t="shared" si="211"/>
        <v/>
      </c>
      <c r="FT84" s="14" t="str">
        <f t="shared" si="211"/>
        <v/>
      </c>
      <c r="FU84" s="14" t="str">
        <f t="shared" si="211"/>
        <v/>
      </c>
      <c r="FV84" s="14" t="str">
        <f t="shared" si="211"/>
        <v/>
      </c>
      <c r="FW84" s="14" t="str">
        <f t="shared" si="211"/>
        <v/>
      </c>
      <c r="FX84" s="14" t="str">
        <f t="shared" si="211"/>
        <v/>
      </c>
      <c r="FY84" s="14" t="str">
        <f t="shared" si="211"/>
        <v/>
      </c>
      <c r="FZ84" s="14" t="str">
        <f t="shared" si="211"/>
        <v/>
      </c>
      <c r="GA84" s="14" t="str">
        <f t="shared" si="211"/>
        <v/>
      </c>
      <c r="GB84" s="14" t="str">
        <f t="shared" si="211"/>
        <v/>
      </c>
      <c r="GC84" s="14" t="str">
        <f t="shared" si="211"/>
        <v/>
      </c>
      <c r="GD84" s="14" t="str">
        <f t="shared" si="211"/>
        <v/>
      </c>
      <c r="GE84" s="14" t="str">
        <f t="shared" si="211"/>
        <v/>
      </c>
      <c r="GF84" s="14" t="str">
        <f t="shared" si="211"/>
        <v/>
      </c>
      <c r="GG84" s="14" t="str">
        <f t="shared" si="211"/>
        <v/>
      </c>
      <c r="GH84" s="14" t="str">
        <f t="shared" si="211"/>
        <v/>
      </c>
      <c r="GI84" s="14" t="str">
        <f t="shared" si="211"/>
        <v/>
      </c>
      <c r="GJ84" s="14" t="str">
        <f t="shared" si="211"/>
        <v/>
      </c>
      <c r="GK84" s="14" t="str">
        <f t="shared" si="211"/>
        <v/>
      </c>
      <c r="GL84" s="14" t="str">
        <f t="shared" si="211"/>
        <v/>
      </c>
      <c r="GM84" s="14" t="str">
        <f t="shared" si="211"/>
        <v/>
      </c>
      <c r="GN84" s="14" t="str">
        <f t="shared" si="211"/>
        <v/>
      </c>
      <c r="GO84" s="14" t="str">
        <f t="shared" si="211"/>
        <v/>
      </c>
      <c r="GP84" s="14" t="str">
        <f t="shared" si="211"/>
        <v/>
      </c>
      <c r="GQ84" s="14" t="str">
        <f t="shared" si="211"/>
        <v/>
      </c>
      <c r="GR84" s="14" t="str">
        <f t="shared" si="211"/>
        <v/>
      </c>
      <c r="GS84" s="8"/>
    </row>
    <row r="85" spans="1:201" x14ac:dyDescent="0.25">
      <c r="A85" s="102">
        <f>$A$37</f>
        <v>20141</v>
      </c>
      <c r="B85" s="14">
        <f t="shared" ref="B85:Q122" si="212">IFERROR(C37/B37,"")</f>
        <v>1.4386416704772174</v>
      </c>
      <c r="C85" s="14">
        <f t="shared" si="212"/>
        <v>0.99062156232008858</v>
      </c>
      <c r="D85" s="14">
        <f t="shared" si="212"/>
        <v>0.98440465402182198</v>
      </c>
      <c r="E85" s="14">
        <f t="shared" si="212"/>
        <v>0.99065486145020354</v>
      </c>
      <c r="F85" s="14">
        <f t="shared" si="212"/>
        <v>0.99338859590347217</v>
      </c>
      <c r="G85" s="14">
        <f t="shared" si="212"/>
        <v>0.99289031852889287</v>
      </c>
      <c r="H85" s="14">
        <f t="shared" si="212"/>
        <v>0.99722121383660145</v>
      </c>
      <c r="I85" s="14">
        <f t="shared" si="212"/>
        <v>0.99847123367113677</v>
      </c>
      <c r="J85" s="14">
        <f t="shared" si="212"/>
        <v>0.99946940321779776</v>
      </c>
      <c r="K85" s="14">
        <f t="shared" si="212"/>
        <v>1.0000517772128317</v>
      </c>
      <c r="L85" s="14">
        <f t="shared" si="212"/>
        <v>0.99993249174929244</v>
      </c>
      <c r="M85" s="14">
        <f t="shared" si="212"/>
        <v>0.99963931072190493</v>
      </c>
      <c r="N85" s="14">
        <f t="shared" si="212"/>
        <v>1.0000670152049289</v>
      </c>
      <c r="O85" s="14">
        <f t="shared" si="212"/>
        <v>0.9998663373973945</v>
      </c>
      <c r="P85" s="14">
        <f t="shared" si="212"/>
        <v>1.0000952626282786</v>
      </c>
      <c r="Q85" s="14">
        <f t="shared" si="212"/>
        <v>0.99996713661651659</v>
      </c>
      <c r="R85" s="14">
        <f t="shared" si="207"/>
        <v>1.0000534464238158</v>
      </c>
      <c r="S85" s="14">
        <f t="shared" si="207"/>
        <v>1.0000191822303566</v>
      </c>
      <c r="T85" s="14">
        <f t="shared" si="207"/>
        <v>0.99997423083914805</v>
      </c>
      <c r="U85" s="14">
        <f t="shared" si="207"/>
        <v>0.99992784877177598</v>
      </c>
      <c r="V85" s="14">
        <f t="shared" si="207"/>
        <v>1.0000191837408494</v>
      </c>
      <c r="W85" s="14">
        <f t="shared" si="207"/>
        <v>0.99999219085741842</v>
      </c>
      <c r="X85" s="14">
        <f t="shared" si="207"/>
        <v>0.99999998368834764</v>
      </c>
      <c r="Y85" s="14">
        <f t="shared" si="207"/>
        <v>1</v>
      </c>
      <c r="Z85" s="14">
        <f t="shared" si="207"/>
        <v>0.99996662737821629</v>
      </c>
      <c r="AA85" s="14">
        <f t="shared" si="207"/>
        <v>1</v>
      </c>
      <c r="AB85" s="14">
        <f t="shared" si="207"/>
        <v>1</v>
      </c>
      <c r="AC85" s="14">
        <f t="shared" si="207"/>
        <v>1</v>
      </c>
      <c r="AD85" s="14">
        <f t="shared" si="207"/>
        <v>1</v>
      </c>
      <c r="AE85" s="14">
        <f t="shared" si="207"/>
        <v>0.99999270946745267</v>
      </c>
      <c r="AF85" s="14">
        <f t="shared" si="207"/>
        <v>1</v>
      </c>
      <c r="AG85" s="14">
        <f t="shared" si="207"/>
        <v>1</v>
      </c>
      <c r="AH85" s="14">
        <f t="shared" si="207"/>
        <v>1</v>
      </c>
      <c r="AI85" s="14">
        <f t="shared" si="207"/>
        <v>1</v>
      </c>
      <c r="AJ85" s="14">
        <f t="shared" si="207"/>
        <v>1</v>
      </c>
      <c r="AK85" s="14">
        <f t="shared" si="207"/>
        <v>0.99996538628512266</v>
      </c>
      <c r="AL85" s="14">
        <f t="shared" si="207"/>
        <v>1</v>
      </c>
      <c r="AM85" s="14">
        <f t="shared" si="207"/>
        <v>1</v>
      </c>
      <c r="AN85" s="8"/>
      <c r="AO85" s="8"/>
      <c r="AP85" s="14">
        <f t="shared" ref="AP85:CA85" si="213">IFERROR(AQ37/AP37,"")</f>
        <v>2.1172638436482085</v>
      </c>
      <c r="AQ85" s="14">
        <f t="shared" si="213"/>
        <v>1.1626169230769232</v>
      </c>
      <c r="AR85" s="14">
        <f t="shared" si="213"/>
        <v>1</v>
      </c>
      <c r="AS85" s="14">
        <f t="shared" si="213"/>
        <v>1</v>
      </c>
      <c r="AT85" s="14">
        <f t="shared" si="213"/>
        <v>1</v>
      </c>
      <c r="AU85" s="14">
        <f t="shared" si="213"/>
        <v>1</v>
      </c>
      <c r="AV85" s="14">
        <f t="shared" si="213"/>
        <v>1</v>
      </c>
      <c r="AW85" s="14">
        <f t="shared" si="213"/>
        <v>1</v>
      </c>
      <c r="AX85" s="14">
        <f t="shared" si="213"/>
        <v>1</v>
      </c>
      <c r="AY85" s="14">
        <f t="shared" si="213"/>
        <v>1</v>
      </c>
      <c r="AZ85" s="14">
        <f t="shared" si="213"/>
        <v>1</v>
      </c>
      <c r="BA85" s="14">
        <f t="shared" si="213"/>
        <v>1</v>
      </c>
      <c r="BB85" s="14">
        <f t="shared" si="213"/>
        <v>1</v>
      </c>
      <c r="BC85" s="14">
        <f t="shared" si="213"/>
        <v>1</v>
      </c>
      <c r="BD85" s="14">
        <f t="shared" si="213"/>
        <v>1</v>
      </c>
      <c r="BE85" s="14">
        <f t="shared" si="213"/>
        <v>1</v>
      </c>
      <c r="BF85" s="14">
        <f t="shared" si="213"/>
        <v>1</v>
      </c>
      <c r="BG85" s="14">
        <f t="shared" si="213"/>
        <v>1</v>
      </c>
      <c r="BH85" s="14">
        <f t="shared" si="213"/>
        <v>1</v>
      </c>
      <c r="BI85" s="14">
        <f t="shared" si="213"/>
        <v>1</v>
      </c>
      <c r="BJ85" s="14">
        <f t="shared" si="213"/>
        <v>1</v>
      </c>
      <c r="BK85" s="14">
        <f t="shared" si="213"/>
        <v>1</v>
      </c>
      <c r="BL85" s="14">
        <f t="shared" si="213"/>
        <v>1</v>
      </c>
      <c r="BM85" s="14">
        <f t="shared" si="213"/>
        <v>1</v>
      </c>
      <c r="BN85" s="14">
        <f t="shared" si="213"/>
        <v>1</v>
      </c>
      <c r="BO85" s="14">
        <f t="shared" si="213"/>
        <v>1</v>
      </c>
      <c r="BP85" s="14">
        <f t="shared" si="213"/>
        <v>1</v>
      </c>
      <c r="BQ85" s="14">
        <f t="shared" si="213"/>
        <v>1</v>
      </c>
      <c r="BR85" s="14">
        <f t="shared" si="213"/>
        <v>1</v>
      </c>
      <c r="BS85" s="14">
        <f t="shared" si="213"/>
        <v>1</v>
      </c>
      <c r="BT85" s="14">
        <f t="shared" si="213"/>
        <v>1</v>
      </c>
      <c r="BU85" s="14">
        <f t="shared" si="213"/>
        <v>1</v>
      </c>
      <c r="BV85" s="14">
        <f t="shared" si="213"/>
        <v>1</v>
      </c>
      <c r="BW85" s="14">
        <f t="shared" si="213"/>
        <v>1</v>
      </c>
      <c r="BX85" s="14">
        <f t="shared" si="213"/>
        <v>1</v>
      </c>
      <c r="BY85" s="14">
        <f t="shared" si="213"/>
        <v>1</v>
      </c>
      <c r="BZ85" s="14">
        <f t="shared" si="213"/>
        <v>1</v>
      </c>
      <c r="CA85" s="14">
        <f t="shared" si="213"/>
        <v>1</v>
      </c>
      <c r="CB85" s="8"/>
      <c r="CC85" s="8"/>
      <c r="CD85" s="14" t="str">
        <f t="shared" ref="CD85:DO85" si="214">IFERROR(CE37/CD37,"")</f>
        <v/>
      </c>
      <c r="CE85" s="14" t="str">
        <f t="shared" si="214"/>
        <v/>
      </c>
      <c r="CF85" s="14" t="str">
        <f t="shared" si="214"/>
        <v/>
      </c>
      <c r="CG85" s="14" t="str">
        <f t="shared" si="214"/>
        <v/>
      </c>
      <c r="CH85" s="14" t="str">
        <f t="shared" si="214"/>
        <v/>
      </c>
      <c r="CI85" s="14" t="str">
        <f t="shared" si="214"/>
        <v/>
      </c>
      <c r="CJ85" s="14" t="str">
        <f t="shared" si="214"/>
        <v/>
      </c>
      <c r="CK85" s="14" t="str">
        <f t="shared" si="214"/>
        <v/>
      </c>
      <c r="CL85" s="14" t="str">
        <f t="shared" si="214"/>
        <v/>
      </c>
      <c r="CM85" s="14" t="str">
        <f t="shared" si="214"/>
        <v/>
      </c>
      <c r="CN85" s="14" t="str">
        <f t="shared" si="214"/>
        <v/>
      </c>
      <c r="CO85" s="14" t="str">
        <f t="shared" si="214"/>
        <v/>
      </c>
      <c r="CP85" s="14" t="str">
        <f t="shared" si="214"/>
        <v/>
      </c>
      <c r="CQ85" s="14" t="str">
        <f t="shared" si="214"/>
        <v/>
      </c>
      <c r="CR85" s="14" t="str">
        <f t="shared" si="214"/>
        <v/>
      </c>
      <c r="CS85" s="14" t="str">
        <f t="shared" si="214"/>
        <v/>
      </c>
      <c r="CT85" s="14" t="str">
        <f t="shared" si="214"/>
        <v/>
      </c>
      <c r="CU85" s="14" t="str">
        <f t="shared" si="214"/>
        <v/>
      </c>
      <c r="CV85" s="14" t="str">
        <f t="shared" si="214"/>
        <v/>
      </c>
      <c r="CW85" s="14" t="str">
        <f t="shared" si="214"/>
        <v/>
      </c>
      <c r="CX85" s="14" t="str">
        <f t="shared" si="214"/>
        <v/>
      </c>
      <c r="CY85" s="14" t="str">
        <f t="shared" si="214"/>
        <v/>
      </c>
      <c r="CZ85" s="14" t="str">
        <f t="shared" si="214"/>
        <v/>
      </c>
      <c r="DA85" s="14" t="str">
        <f t="shared" si="214"/>
        <v/>
      </c>
      <c r="DB85" s="14" t="str">
        <f t="shared" si="214"/>
        <v/>
      </c>
      <c r="DC85" s="14" t="str">
        <f t="shared" si="214"/>
        <v/>
      </c>
      <c r="DD85" s="14" t="str">
        <f t="shared" si="214"/>
        <v/>
      </c>
      <c r="DE85" s="14" t="str">
        <f t="shared" si="214"/>
        <v/>
      </c>
      <c r="DF85" s="14" t="str">
        <f t="shared" si="214"/>
        <v/>
      </c>
      <c r="DG85" s="14" t="str">
        <f t="shared" si="214"/>
        <v/>
      </c>
      <c r="DH85" s="14" t="str">
        <f t="shared" si="214"/>
        <v/>
      </c>
      <c r="DI85" s="14" t="str">
        <f t="shared" si="214"/>
        <v/>
      </c>
      <c r="DJ85" s="14" t="str">
        <f t="shared" si="214"/>
        <v/>
      </c>
      <c r="DK85" s="14" t="str">
        <f t="shared" si="214"/>
        <v/>
      </c>
      <c r="DL85" s="14" t="str">
        <f t="shared" si="214"/>
        <v/>
      </c>
      <c r="DM85" s="14" t="str">
        <f t="shared" si="214"/>
        <v/>
      </c>
      <c r="DN85" s="14" t="str">
        <f t="shared" si="214"/>
        <v/>
      </c>
      <c r="DO85" s="14" t="str">
        <f t="shared" si="214"/>
        <v/>
      </c>
      <c r="DP85" s="8"/>
      <c r="DQ85" s="8"/>
      <c r="DR85" s="14" t="str">
        <f t="shared" ref="DR85:FC85" si="215">IFERROR(DS37/DR37,"")</f>
        <v/>
      </c>
      <c r="DS85" s="14" t="str">
        <f t="shared" si="215"/>
        <v/>
      </c>
      <c r="DT85" s="14" t="str">
        <f t="shared" si="215"/>
        <v/>
      </c>
      <c r="DU85" s="14" t="str">
        <f t="shared" si="215"/>
        <v/>
      </c>
      <c r="DV85" s="14" t="str">
        <f t="shared" si="215"/>
        <v/>
      </c>
      <c r="DW85" s="14" t="str">
        <f t="shared" si="215"/>
        <v/>
      </c>
      <c r="DX85" s="14" t="str">
        <f t="shared" si="215"/>
        <v/>
      </c>
      <c r="DY85" s="14" t="str">
        <f t="shared" si="215"/>
        <v/>
      </c>
      <c r="DZ85" s="14" t="str">
        <f t="shared" si="215"/>
        <v/>
      </c>
      <c r="EA85" s="14" t="str">
        <f t="shared" si="215"/>
        <v/>
      </c>
      <c r="EB85" s="14" t="str">
        <f t="shared" si="215"/>
        <v/>
      </c>
      <c r="EC85" s="14" t="str">
        <f t="shared" si="215"/>
        <v/>
      </c>
      <c r="ED85" s="14" t="str">
        <f t="shared" si="215"/>
        <v/>
      </c>
      <c r="EE85" s="14" t="str">
        <f t="shared" si="215"/>
        <v/>
      </c>
      <c r="EF85" s="14" t="str">
        <f t="shared" si="215"/>
        <v/>
      </c>
      <c r="EG85" s="14" t="str">
        <f t="shared" si="215"/>
        <v/>
      </c>
      <c r="EH85" s="14" t="str">
        <f t="shared" si="215"/>
        <v/>
      </c>
      <c r="EI85" s="14" t="str">
        <f t="shared" si="215"/>
        <v/>
      </c>
      <c r="EJ85" s="14" t="str">
        <f t="shared" si="215"/>
        <v/>
      </c>
      <c r="EK85" s="14" t="str">
        <f t="shared" si="215"/>
        <v/>
      </c>
      <c r="EL85" s="14" t="str">
        <f t="shared" si="215"/>
        <v/>
      </c>
      <c r="EM85" s="14" t="str">
        <f t="shared" si="215"/>
        <v/>
      </c>
      <c r="EN85" s="14" t="str">
        <f t="shared" si="215"/>
        <v/>
      </c>
      <c r="EO85" s="14" t="str">
        <f t="shared" si="215"/>
        <v/>
      </c>
      <c r="EP85" s="14" t="str">
        <f t="shared" si="215"/>
        <v/>
      </c>
      <c r="EQ85" s="14" t="str">
        <f t="shared" si="215"/>
        <v/>
      </c>
      <c r="ER85" s="14" t="str">
        <f t="shared" si="215"/>
        <v/>
      </c>
      <c r="ES85" s="14" t="str">
        <f t="shared" si="215"/>
        <v/>
      </c>
      <c r="ET85" s="14" t="str">
        <f t="shared" si="215"/>
        <v/>
      </c>
      <c r="EU85" s="14" t="str">
        <f t="shared" si="215"/>
        <v/>
      </c>
      <c r="EV85" s="14" t="str">
        <f t="shared" si="215"/>
        <v/>
      </c>
      <c r="EW85" s="14" t="str">
        <f t="shared" si="215"/>
        <v/>
      </c>
      <c r="EX85" s="14" t="str">
        <f t="shared" si="215"/>
        <v/>
      </c>
      <c r="EY85" s="14" t="str">
        <f t="shared" si="215"/>
        <v/>
      </c>
      <c r="EZ85" s="14" t="str">
        <f t="shared" si="215"/>
        <v/>
      </c>
      <c r="FA85" s="14" t="str">
        <f t="shared" si="215"/>
        <v/>
      </c>
      <c r="FB85" s="14" t="str">
        <f t="shared" si="215"/>
        <v/>
      </c>
      <c r="FC85" s="14" t="str">
        <f t="shared" si="215"/>
        <v/>
      </c>
      <c r="FD85" s="8"/>
      <c r="FE85" s="8"/>
      <c r="FF85" s="14" t="str">
        <f t="shared" ref="FF85:GQ85" si="216">IFERROR(FG37/FF37,"")</f>
        <v/>
      </c>
      <c r="FG85" s="14" t="str">
        <f t="shared" si="216"/>
        <v/>
      </c>
      <c r="FH85" s="14" t="str">
        <f t="shared" si="216"/>
        <v/>
      </c>
      <c r="FI85" s="14" t="str">
        <f t="shared" si="216"/>
        <v/>
      </c>
      <c r="FJ85" s="14" t="str">
        <f t="shared" si="216"/>
        <v/>
      </c>
      <c r="FK85" s="14" t="str">
        <f t="shared" si="216"/>
        <v/>
      </c>
      <c r="FL85" s="14" t="str">
        <f t="shared" si="216"/>
        <v/>
      </c>
      <c r="FM85" s="14" t="str">
        <f t="shared" si="216"/>
        <v/>
      </c>
      <c r="FN85" s="14" t="str">
        <f t="shared" si="216"/>
        <v/>
      </c>
      <c r="FO85" s="14" t="str">
        <f t="shared" si="216"/>
        <v/>
      </c>
      <c r="FP85" s="14" t="str">
        <f t="shared" si="216"/>
        <v/>
      </c>
      <c r="FQ85" s="14" t="str">
        <f t="shared" si="216"/>
        <v/>
      </c>
      <c r="FR85" s="14" t="str">
        <f t="shared" si="216"/>
        <v/>
      </c>
      <c r="FS85" s="14" t="str">
        <f t="shared" si="216"/>
        <v/>
      </c>
      <c r="FT85" s="14" t="str">
        <f t="shared" si="216"/>
        <v/>
      </c>
      <c r="FU85" s="14" t="str">
        <f t="shared" si="216"/>
        <v/>
      </c>
      <c r="FV85" s="14" t="str">
        <f t="shared" si="216"/>
        <v/>
      </c>
      <c r="FW85" s="14" t="str">
        <f t="shared" si="216"/>
        <v/>
      </c>
      <c r="FX85" s="14" t="str">
        <f t="shared" si="216"/>
        <v/>
      </c>
      <c r="FY85" s="14" t="str">
        <f t="shared" si="216"/>
        <v/>
      </c>
      <c r="FZ85" s="14" t="str">
        <f t="shared" si="216"/>
        <v/>
      </c>
      <c r="GA85" s="14" t="str">
        <f t="shared" si="216"/>
        <v/>
      </c>
      <c r="GB85" s="14" t="str">
        <f t="shared" si="216"/>
        <v/>
      </c>
      <c r="GC85" s="14" t="str">
        <f t="shared" si="216"/>
        <v/>
      </c>
      <c r="GD85" s="14" t="str">
        <f t="shared" si="216"/>
        <v/>
      </c>
      <c r="GE85" s="14" t="str">
        <f t="shared" si="216"/>
        <v/>
      </c>
      <c r="GF85" s="14" t="str">
        <f t="shared" si="216"/>
        <v/>
      </c>
      <c r="GG85" s="14" t="str">
        <f t="shared" si="216"/>
        <v/>
      </c>
      <c r="GH85" s="14" t="str">
        <f t="shared" si="216"/>
        <v/>
      </c>
      <c r="GI85" s="14" t="str">
        <f t="shared" si="216"/>
        <v/>
      </c>
      <c r="GJ85" s="14" t="str">
        <f t="shared" si="216"/>
        <v/>
      </c>
      <c r="GK85" s="14" t="str">
        <f t="shared" si="216"/>
        <v/>
      </c>
      <c r="GL85" s="14" t="str">
        <f t="shared" si="216"/>
        <v/>
      </c>
      <c r="GM85" s="14" t="str">
        <f t="shared" si="216"/>
        <v/>
      </c>
      <c r="GN85" s="14" t="str">
        <f t="shared" si="216"/>
        <v/>
      </c>
      <c r="GO85" s="14" t="str">
        <f t="shared" si="216"/>
        <v/>
      </c>
      <c r="GP85" s="14" t="str">
        <f t="shared" si="216"/>
        <v/>
      </c>
      <c r="GQ85" s="14" t="str">
        <f t="shared" si="216"/>
        <v/>
      </c>
      <c r="GR85" s="8"/>
      <c r="GS85" s="8"/>
    </row>
    <row r="86" spans="1:201" x14ac:dyDescent="0.25">
      <c r="A86" s="102">
        <f>$A$38</f>
        <v>20142</v>
      </c>
      <c r="B86" s="14">
        <f t="shared" si="212"/>
        <v>1.4523346349619188</v>
      </c>
      <c r="C86" s="14">
        <f t="shared" si="212"/>
        <v>0.98875393618824248</v>
      </c>
      <c r="D86" s="14">
        <f t="shared" si="212"/>
        <v>0.98354614055521994</v>
      </c>
      <c r="E86" s="14">
        <f t="shared" si="212"/>
        <v>0.98749856906786704</v>
      </c>
      <c r="F86" s="14">
        <f t="shared" si="212"/>
        <v>0.98995918578975306</v>
      </c>
      <c r="G86" s="14">
        <f t="shared" si="212"/>
        <v>0.99678557984958915</v>
      </c>
      <c r="H86" s="14">
        <f t="shared" si="212"/>
        <v>0.99859398998363436</v>
      </c>
      <c r="I86" s="14">
        <f t="shared" si="212"/>
        <v>0.99918043898576725</v>
      </c>
      <c r="J86" s="14">
        <f t="shared" si="212"/>
        <v>0.99958743302113384</v>
      </c>
      <c r="K86" s="14">
        <f t="shared" si="212"/>
        <v>0.99973330748656364</v>
      </c>
      <c r="L86" s="14">
        <f t="shared" si="212"/>
        <v>1.0001482770596672</v>
      </c>
      <c r="M86" s="14">
        <f t="shared" si="212"/>
        <v>0.99976019375897152</v>
      </c>
      <c r="N86" s="14">
        <f t="shared" si="212"/>
        <v>0.99991483216964139</v>
      </c>
      <c r="O86" s="14">
        <f t="shared" si="212"/>
        <v>0.9999909450056883</v>
      </c>
      <c r="P86" s="14">
        <f t="shared" si="212"/>
        <v>1.0000096897552759</v>
      </c>
      <c r="Q86" s="14">
        <f t="shared" si="212"/>
        <v>0.99999442553780493</v>
      </c>
      <c r="R86" s="14">
        <f t="shared" si="207"/>
        <v>1.000036167831704</v>
      </c>
      <c r="S86" s="14">
        <f t="shared" si="207"/>
        <v>1.0000601622359557</v>
      </c>
      <c r="T86" s="14">
        <f t="shared" si="207"/>
        <v>1.0000677865947933</v>
      </c>
      <c r="U86" s="14">
        <f t="shared" si="207"/>
        <v>1.0000508607203751</v>
      </c>
      <c r="V86" s="14">
        <f t="shared" si="207"/>
        <v>0.99999438311061073</v>
      </c>
      <c r="W86" s="14">
        <f t="shared" si="207"/>
        <v>1</v>
      </c>
      <c r="X86" s="14">
        <f t="shared" si="207"/>
        <v>0.9999836413716845</v>
      </c>
      <c r="Y86" s="14">
        <f t="shared" si="207"/>
        <v>0.9999992356289894</v>
      </c>
      <c r="Z86" s="14">
        <f t="shared" si="207"/>
        <v>1.0000006519925011</v>
      </c>
      <c r="AA86" s="14">
        <f t="shared" si="207"/>
        <v>1</v>
      </c>
      <c r="AB86" s="14">
        <f t="shared" si="207"/>
        <v>1</v>
      </c>
      <c r="AC86" s="14">
        <f t="shared" si="207"/>
        <v>1</v>
      </c>
      <c r="AD86" s="14">
        <f t="shared" si="207"/>
        <v>1</v>
      </c>
      <c r="AE86" s="14">
        <f t="shared" si="207"/>
        <v>1</v>
      </c>
      <c r="AF86" s="14">
        <f t="shared" si="207"/>
        <v>1.0000484392329831</v>
      </c>
      <c r="AG86" s="14">
        <f t="shared" si="207"/>
        <v>1</v>
      </c>
      <c r="AH86" s="14">
        <f t="shared" si="207"/>
        <v>1</v>
      </c>
      <c r="AI86" s="14">
        <f t="shared" si="207"/>
        <v>1</v>
      </c>
      <c r="AJ86" s="14">
        <f t="shared" si="207"/>
        <v>1</v>
      </c>
      <c r="AK86" s="14">
        <f t="shared" si="207"/>
        <v>1</v>
      </c>
      <c r="AL86" s="14">
        <f t="shared" si="207"/>
        <v>0.99994187573591498</v>
      </c>
      <c r="AM86" s="8"/>
      <c r="AN86" s="8"/>
      <c r="AO86" s="8"/>
      <c r="AP86" s="14">
        <f t="shared" ref="AP86:BZ86" si="217">IFERROR(AQ38/AP38,"")</f>
        <v>6.1333333333333337</v>
      </c>
      <c r="AQ86" s="14">
        <f t="shared" si="217"/>
        <v>1</v>
      </c>
      <c r="AR86" s="14">
        <f t="shared" si="217"/>
        <v>1</v>
      </c>
      <c r="AS86" s="14">
        <f t="shared" si="217"/>
        <v>1.1309782608695653</v>
      </c>
      <c r="AT86" s="14">
        <f t="shared" si="217"/>
        <v>1.1167707832772706</v>
      </c>
      <c r="AU86" s="14">
        <f t="shared" si="217"/>
        <v>1</v>
      </c>
      <c r="AV86" s="14">
        <f t="shared" si="217"/>
        <v>1</v>
      </c>
      <c r="AW86" s="14">
        <f t="shared" si="217"/>
        <v>1</v>
      </c>
      <c r="AX86" s="14">
        <f t="shared" si="217"/>
        <v>1</v>
      </c>
      <c r="AY86" s="14">
        <f t="shared" si="217"/>
        <v>1</v>
      </c>
      <c r="AZ86" s="14">
        <f t="shared" si="217"/>
        <v>1.0215146299483648</v>
      </c>
      <c r="BA86" s="14">
        <f t="shared" si="217"/>
        <v>1.1684919966301601</v>
      </c>
      <c r="BB86" s="14">
        <f t="shared" si="217"/>
        <v>1.0031755587599136</v>
      </c>
      <c r="BC86" s="14">
        <f t="shared" si="217"/>
        <v>1</v>
      </c>
      <c r="BD86" s="14">
        <f t="shared" si="217"/>
        <v>1</v>
      </c>
      <c r="BE86" s="14">
        <f t="shared" si="217"/>
        <v>1</v>
      </c>
      <c r="BF86" s="14">
        <f t="shared" si="217"/>
        <v>1</v>
      </c>
      <c r="BG86" s="14">
        <f t="shared" si="217"/>
        <v>1</v>
      </c>
      <c r="BH86" s="14">
        <f t="shared" si="217"/>
        <v>1</v>
      </c>
      <c r="BI86" s="14">
        <f t="shared" si="217"/>
        <v>1</v>
      </c>
      <c r="BJ86" s="14">
        <f t="shared" si="217"/>
        <v>1</v>
      </c>
      <c r="BK86" s="14">
        <f t="shared" si="217"/>
        <v>1</v>
      </c>
      <c r="BL86" s="14">
        <f t="shared" si="217"/>
        <v>1</v>
      </c>
      <c r="BM86" s="14">
        <f t="shared" si="217"/>
        <v>1</v>
      </c>
      <c r="BN86" s="14">
        <f t="shared" si="217"/>
        <v>1</v>
      </c>
      <c r="BO86" s="14">
        <f t="shared" si="217"/>
        <v>1</v>
      </c>
      <c r="BP86" s="14">
        <f t="shared" si="217"/>
        <v>1</v>
      </c>
      <c r="BQ86" s="14">
        <f t="shared" si="217"/>
        <v>1</v>
      </c>
      <c r="BR86" s="14">
        <f t="shared" si="217"/>
        <v>1</v>
      </c>
      <c r="BS86" s="14">
        <f t="shared" si="217"/>
        <v>1</v>
      </c>
      <c r="BT86" s="14">
        <f t="shared" si="217"/>
        <v>1</v>
      </c>
      <c r="BU86" s="14">
        <f t="shared" si="217"/>
        <v>1</v>
      </c>
      <c r="BV86" s="14">
        <f t="shared" si="217"/>
        <v>1</v>
      </c>
      <c r="BW86" s="14">
        <f t="shared" si="217"/>
        <v>1</v>
      </c>
      <c r="BX86" s="14">
        <f t="shared" si="217"/>
        <v>1</v>
      </c>
      <c r="BY86" s="14">
        <f t="shared" si="217"/>
        <v>1</v>
      </c>
      <c r="BZ86" s="14">
        <f t="shared" si="217"/>
        <v>1</v>
      </c>
      <c r="CA86" s="8"/>
      <c r="CB86" s="8"/>
      <c r="CC86" s="8"/>
      <c r="CD86" s="14" t="str">
        <f t="shared" ref="CD86:DN86" si="218">IFERROR(CE38/CD38,"")</f>
        <v/>
      </c>
      <c r="CE86" s="14" t="str">
        <f t="shared" si="218"/>
        <v/>
      </c>
      <c r="CF86" s="14" t="str">
        <f t="shared" si="218"/>
        <v/>
      </c>
      <c r="CG86" s="14" t="str">
        <f t="shared" si="218"/>
        <v/>
      </c>
      <c r="CH86" s="14" t="str">
        <f t="shared" si="218"/>
        <v/>
      </c>
      <c r="CI86" s="14" t="str">
        <f t="shared" si="218"/>
        <v/>
      </c>
      <c r="CJ86" s="14" t="str">
        <f t="shared" si="218"/>
        <v/>
      </c>
      <c r="CK86" s="14" t="str">
        <f t="shared" si="218"/>
        <v/>
      </c>
      <c r="CL86" s="14" t="str">
        <f t="shared" si="218"/>
        <v/>
      </c>
      <c r="CM86" s="14" t="str">
        <f t="shared" si="218"/>
        <v/>
      </c>
      <c r="CN86" s="14" t="str">
        <f t="shared" si="218"/>
        <v/>
      </c>
      <c r="CO86" s="14" t="str">
        <f t="shared" si="218"/>
        <v/>
      </c>
      <c r="CP86" s="14" t="str">
        <f t="shared" si="218"/>
        <v/>
      </c>
      <c r="CQ86" s="14" t="str">
        <f t="shared" si="218"/>
        <v/>
      </c>
      <c r="CR86" s="14" t="str">
        <f t="shared" si="218"/>
        <v/>
      </c>
      <c r="CS86" s="14" t="str">
        <f t="shared" si="218"/>
        <v/>
      </c>
      <c r="CT86" s="14" t="str">
        <f t="shared" si="218"/>
        <v/>
      </c>
      <c r="CU86" s="14" t="str">
        <f t="shared" si="218"/>
        <v/>
      </c>
      <c r="CV86" s="14" t="str">
        <f t="shared" si="218"/>
        <v/>
      </c>
      <c r="CW86" s="14" t="str">
        <f t="shared" si="218"/>
        <v/>
      </c>
      <c r="CX86" s="14" t="str">
        <f t="shared" si="218"/>
        <v/>
      </c>
      <c r="CY86" s="14" t="str">
        <f t="shared" si="218"/>
        <v/>
      </c>
      <c r="CZ86" s="14" t="str">
        <f t="shared" si="218"/>
        <v/>
      </c>
      <c r="DA86" s="14" t="str">
        <f t="shared" si="218"/>
        <v/>
      </c>
      <c r="DB86" s="14" t="str">
        <f t="shared" si="218"/>
        <v/>
      </c>
      <c r="DC86" s="14" t="str">
        <f t="shared" si="218"/>
        <v/>
      </c>
      <c r="DD86" s="14" t="str">
        <f t="shared" si="218"/>
        <v/>
      </c>
      <c r="DE86" s="14" t="str">
        <f t="shared" si="218"/>
        <v/>
      </c>
      <c r="DF86" s="14" t="str">
        <f t="shared" si="218"/>
        <v/>
      </c>
      <c r="DG86" s="14" t="str">
        <f t="shared" si="218"/>
        <v/>
      </c>
      <c r="DH86" s="14" t="str">
        <f t="shared" si="218"/>
        <v/>
      </c>
      <c r="DI86" s="14" t="str">
        <f t="shared" si="218"/>
        <v/>
      </c>
      <c r="DJ86" s="14" t="str">
        <f t="shared" si="218"/>
        <v/>
      </c>
      <c r="DK86" s="14" t="str">
        <f t="shared" si="218"/>
        <v/>
      </c>
      <c r="DL86" s="14" t="str">
        <f t="shared" si="218"/>
        <v/>
      </c>
      <c r="DM86" s="14" t="str">
        <f t="shared" si="218"/>
        <v/>
      </c>
      <c r="DN86" s="14" t="str">
        <f t="shared" si="218"/>
        <v/>
      </c>
      <c r="DO86" s="8"/>
      <c r="DP86" s="8"/>
      <c r="DQ86" s="8"/>
      <c r="DR86" s="14" t="str">
        <f t="shared" ref="DR86:FB86" si="219">IFERROR(DS38/DR38,"")</f>
        <v/>
      </c>
      <c r="DS86" s="14" t="str">
        <f t="shared" si="219"/>
        <v/>
      </c>
      <c r="DT86" s="14" t="str">
        <f t="shared" si="219"/>
        <v/>
      </c>
      <c r="DU86" s="14" t="str">
        <f t="shared" si="219"/>
        <v/>
      </c>
      <c r="DV86" s="14" t="str">
        <f t="shared" si="219"/>
        <v/>
      </c>
      <c r="DW86" s="14" t="str">
        <f t="shared" si="219"/>
        <v/>
      </c>
      <c r="DX86" s="14" t="str">
        <f t="shared" si="219"/>
        <v/>
      </c>
      <c r="DY86" s="14" t="str">
        <f t="shared" si="219"/>
        <v/>
      </c>
      <c r="DZ86" s="14" t="str">
        <f t="shared" si="219"/>
        <v/>
      </c>
      <c r="EA86" s="14" t="str">
        <f t="shared" si="219"/>
        <v/>
      </c>
      <c r="EB86" s="14" t="str">
        <f t="shared" si="219"/>
        <v/>
      </c>
      <c r="EC86" s="14" t="str">
        <f t="shared" si="219"/>
        <v/>
      </c>
      <c r="ED86" s="14" t="str">
        <f t="shared" si="219"/>
        <v/>
      </c>
      <c r="EE86" s="14" t="str">
        <f t="shared" si="219"/>
        <v/>
      </c>
      <c r="EF86" s="14" t="str">
        <f t="shared" si="219"/>
        <v/>
      </c>
      <c r="EG86" s="14" t="str">
        <f t="shared" si="219"/>
        <v/>
      </c>
      <c r="EH86" s="14" t="str">
        <f t="shared" si="219"/>
        <v/>
      </c>
      <c r="EI86" s="14" t="str">
        <f t="shared" si="219"/>
        <v/>
      </c>
      <c r="EJ86" s="14" t="str">
        <f t="shared" si="219"/>
        <v/>
      </c>
      <c r="EK86" s="14" t="str">
        <f t="shared" si="219"/>
        <v/>
      </c>
      <c r="EL86" s="14" t="str">
        <f t="shared" si="219"/>
        <v/>
      </c>
      <c r="EM86" s="14" t="str">
        <f t="shared" si="219"/>
        <v/>
      </c>
      <c r="EN86" s="14" t="str">
        <f t="shared" si="219"/>
        <v/>
      </c>
      <c r="EO86" s="14" t="str">
        <f t="shared" si="219"/>
        <v/>
      </c>
      <c r="EP86" s="14" t="str">
        <f t="shared" si="219"/>
        <v/>
      </c>
      <c r="EQ86" s="14" t="str">
        <f t="shared" si="219"/>
        <v/>
      </c>
      <c r="ER86" s="14" t="str">
        <f t="shared" si="219"/>
        <v/>
      </c>
      <c r="ES86" s="14" t="str">
        <f t="shared" si="219"/>
        <v/>
      </c>
      <c r="ET86" s="14" t="str">
        <f t="shared" si="219"/>
        <v/>
      </c>
      <c r="EU86" s="14" t="str">
        <f t="shared" si="219"/>
        <v/>
      </c>
      <c r="EV86" s="14" t="str">
        <f t="shared" si="219"/>
        <v/>
      </c>
      <c r="EW86" s="14" t="str">
        <f t="shared" si="219"/>
        <v/>
      </c>
      <c r="EX86" s="14" t="str">
        <f t="shared" si="219"/>
        <v/>
      </c>
      <c r="EY86" s="14" t="str">
        <f t="shared" si="219"/>
        <v/>
      </c>
      <c r="EZ86" s="14" t="str">
        <f t="shared" si="219"/>
        <v/>
      </c>
      <c r="FA86" s="14" t="str">
        <f t="shared" si="219"/>
        <v/>
      </c>
      <c r="FB86" s="14" t="str">
        <f t="shared" si="219"/>
        <v/>
      </c>
      <c r="FC86" s="8"/>
      <c r="FD86" s="8"/>
      <c r="FE86" s="8"/>
      <c r="FF86" s="14" t="str">
        <f t="shared" ref="FF86:GP86" si="220">IFERROR(FG38/FF38,"")</f>
        <v/>
      </c>
      <c r="FG86" s="14" t="str">
        <f t="shared" si="220"/>
        <v/>
      </c>
      <c r="FH86" s="14" t="str">
        <f t="shared" si="220"/>
        <v/>
      </c>
      <c r="FI86" s="14" t="str">
        <f t="shared" si="220"/>
        <v/>
      </c>
      <c r="FJ86" s="14" t="str">
        <f t="shared" si="220"/>
        <v/>
      </c>
      <c r="FK86" s="14" t="str">
        <f t="shared" si="220"/>
        <v/>
      </c>
      <c r="FL86" s="14" t="str">
        <f t="shared" si="220"/>
        <v/>
      </c>
      <c r="FM86" s="14" t="str">
        <f t="shared" si="220"/>
        <v/>
      </c>
      <c r="FN86" s="14" t="str">
        <f t="shared" si="220"/>
        <v/>
      </c>
      <c r="FO86" s="14" t="str">
        <f t="shared" si="220"/>
        <v/>
      </c>
      <c r="FP86" s="14" t="str">
        <f t="shared" si="220"/>
        <v/>
      </c>
      <c r="FQ86" s="14" t="str">
        <f t="shared" si="220"/>
        <v/>
      </c>
      <c r="FR86" s="14" t="str">
        <f t="shared" si="220"/>
        <v/>
      </c>
      <c r="FS86" s="14" t="str">
        <f t="shared" si="220"/>
        <v/>
      </c>
      <c r="FT86" s="14" t="str">
        <f t="shared" si="220"/>
        <v/>
      </c>
      <c r="FU86" s="14" t="str">
        <f t="shared" si="220"/>
        <v/>
      </c>
      <c r="FV86" s="14" t="str">
        <f t="shared" si="220"/>
        <v/>
      </c>
      <c r="FW86" s="14" t="str">
        <f t="shared" si="220"/>
        <v/>
      </c>
      <c r="FX86" s="14" t="str">
        <f t="shared" si="220"/>
        <v/>
      </c>
      <c r="FY86" s="14" t="str">
        <f t="shared" si="220"/>
        <v/>
      </c>
      <c r="FZ86" s="14" t="str">
        <f t="shared" si="220"/>
        <v/>
      </c>
      <c r="GA86" s="14" t="str">
        <f t="shared" si="220"/>
        <v/>
      </c>
      <c r="GB86" s="14" t="str">
        <f t="shared" si="220"/>
        <v/>
      </c>
      <c r="GC86" s="14" t="str">
        <f t="shared" si="220"/>
        <v/>
      </c>
      <c r="GD86" s="14" t="str">
        <f t="shared" si="220"/>
        <v/>
      </c>
      <c r="GE86" s="14" t="str">
        <f t="shared" si="220"/>
        <v/>
      </c>
      <c r="GF86" s="14" t="str">
        <f t="shared" si="220"/>
        <v/>
      </c>
      <c r="GG86" s="14" t="str">
        <f t="shared" si="220"/>
        <v/>
      </c>
      <c r="GH86" s="14" t="str">
        <f t="shared" si="220"/>
        <v/>
      </c>
      <c r="GI86" s="14" t="str">
        <f t="shared" si="220"/>
        <v/>
      </c>
      <c r="GJ86" s="14" t="str">
        <f t="shared" si="220"/>
        <v/>
      </c>
      <c r="GK86" s="14" t="str">
        <f t="shared" si="220"/>
        <v/>
      </c>
      <c r="GL86" s="14" t="str">
        <f t="shared" si="220"/>
        <v/>
      </c>
      <c r="GM86" s="14" t="str">
        <f t="shared" si="220"/>
        <v/>
      </c>
      <c r="GN86" s="14" t="str">
        <f t="shared" si="220"/>
        <v/>
      </c>
      <c r="GO86" s="14" t="str">
        <f t="shared" si="220"/>
        <v/>
      </c>
      <c r="GP86" s="14" t="str">
        <f t="shared" si="220"/>
        <v/>
      </c>
      <c r="GQ86" s="8"/>
      <c r="GR86" s="8"/>
      <c r="GS86" s="8"/>
    </row>
    <row r="87" spans="1:201" x14ac:dyDescent="0.25">
      <c r="A87" s="102">
        <f>$A$39</f>
        <v>20143</v>
      </c>
      <c r="B87" s="14">
        <f t="shared" si="212"/>
        <v>1.4820901781343083</v>
      </c>
      <c r="C87" s="14">
        <f t="shared" si="212"/>
        <v>0.98665179435190409</v>
      </c>
      <c r="D87" s="14">
        <f t="shared" si="212"/>
        <v>0.98497531586630882</v>
      </c>
      <c r="E87" s="14">
        <f t="shared" si="212"/>
        <v>0.99003940243998223</v>
      </c>
      <c r="F87" s="14">
        <f t="shared" si="212"/>
        <v>0.99359156227218781</v>
      </c>
      <c r="G87" s="14">
        <f t="shared" si="212"/>
        <v>0.99701709500593183</v>
      </c>
      <c r="H87" s="14">
        <f t="shared" si="212"/>
        <v>0.99925716166844503</v>
      </c>
      <c r="I87" s="14">
        <f t="shared" si="212"/>
        <v>0.9990913501958153</v>
      </c>
      <c r="J87" s="14">
        <f t="shared" si="212"/>
        <v>0.99969389645904061</v>
      </c>
      <c r="K87" s="14">
        <f t="shared" si="212"/>
        <v>1.0000121296332272</v>
      </c>
      <c r="L87" s="14">
        <f t="shared" si="212"/>
        <v>1.0001162463517315</v>
      </c>
      <c r="M87" s="14">
        <f t="shared" si="212"/>
        <v>0.99999338365308421</v>
      </c>
      <c r="N87" s="14">
        <f t="shared" si="212"/>
        <v>1.0001318867211288</v>
      </c>
      <c r="O87" s="14">
        <f t="shared" si="212"/>
        <v>0.9998887627588976</v>
      </c>
      <c r="P87" s="14">
        <f t="shared" si="212"/>
        <v>1.0000469432225192</v>
      </c>
      <c r="Q87" s="14">
        <f t="shared" si="212"/>
        <v>0.99998814335831299</v>
      </c>
      <c r="R87" s="14">
        <f t="shared" si="207"/>
        <v>0.99999716050556353</v>
      </c>
      <c r="S87" s="14">
        <f t="shared" si="207"/>
        <v>0.99999829913800287</v>
      </c>
      <c r="T87" s="14">
        <f t="shared" si="207"/>
        <v>0.99999148147801342</v>
      </c>
      <c r="U87" s="14">
        <f t="shared" si="207"/>
        <v>1</v>
      </c>
      <c r="V87" s="14">
        <f t="shared" si="207"/>
        <v>0.99996954791749615</v>
      </c>
      <c r="W87" s="14">
        <f t="shared" si="207"/>
        <v>0.99998411423042599</v>
      </c>
      <c r="X87" s="14">
        <f t="shared" si="207"/>
        <v>1</v>
      </c>
      <c r="Y87" s="14">
        <f t="shared" si="207"/>
        <v>1</v>
      </c>
      <c r="Z87" s="14">
        <f t="shared" si="207"/>
        <v>0.99999611723398796</v>
      </c>
      <c r="AA87" s="14">
        <f t="shared" si="207"/>
        <v>1</v>
      </c>
      <c r="AB87" s="14">
        <f t="shared" si="207"/>
        <v>1</v>
      </c>
      <c r="AC87" s="14">
        <f t="shared" si="207"/>
        <v>1.0000047327902095</v>
      </c>
      <c r="AD87" s="14">
        <f t="shared" si="207"/>
        <v>1</v>
      </c>
      <c r="AE87" s="14">
        <f t="shared" si="207"/>
        <v>1</v>
      </c>
      <c r="AF87" s="14">
        <f t="shared" si="207"/>
        <v>1</v>
      </c>
      <c r="AG87" s="14">
        <f t="shared" si="207"/>
        <v>1</v>
      </c>
      <c r="AH87" s="14">
        <f t="shared" si="207"/>
        <v>1</v>
      </c>
      <c r="AI87" s="14">
        <f t="shared" si="207"/>
        <v>1</v>
      </c>
      <c r="AJ87" s="14">
        <f t="shared" si="207"/>
        <v>1</v>
      </c>
      <c r="AK87" s="14">
        <f t="shared" si="207"/>
        <v>1</v>
      </c>
      <c r="AL87" s="8"/>
      <c r="AM87" s="8"/>
      <c r="AN87" s="8"/>
      <c r="AO87" s="8"/>
      <c r="AP87" s="14">
        <f t="shared" ref="AP87:BY87" si="221">IFERROR(AQ39/AP39,"")</f>
        <v>1.5797101449275361</v>
      </c>
      <c r="AQ87" s="14">
        <f t="shared" si="221"/>
        <v>1</v>
      </c>
      <c r="AR87" s="14">
        <f t="shared" si="221"/>
        <v>1</v>
      </c>
      <c r="AS87" s="14">
        <f t="shared" si="221"/>
        <v>1.0220183486238532</v>
      </c>
      <c r="AT87" s="14">
        <f t="shared" si="221"/>
        <v>1</v>
      </c>
      <c r="AU87" s="14">
        <f t="shared" si="221"/>
        <v>1</v>
      </c>
      <c r="AV87" s="14">
        <f t="shared" si="221"/>
        <v>1</v>
      </c>
      <c r="AW87" s="14">
        <f t="shared" si="221"/>
        <v>1</v>
      </c>
      <c r="AX87" s="14">
        <f t="shared" si="221"/>
        <v>1</v>
      </c>
      <c r="AY87" s="14">
        <f t="shared" si="221"/>
        <v>1</v>
      </c>
      <c r="AZ87" s="14">
        <f t="shared" si="221"/>
        <v>1</v>
      </c>
      <c r="BA87" s="14">
        <f t="shared" si="221"/>
        <v>1</v>
      </c>
      <c r="BB87" s="14">
        <f t="shared" si="221"/>
        <v>1</v>
      </c>
      <c r="BC87" s="14">
        <f t="shared" si="221"/>
        <v>1</v>
      </c>
      <c r="BD87" s="14">
        <f t="shared" si="221"/>
        <v>1</v>
      </c>
      <c r="BE87" s="14">
        <f t="shared" si="221"/>
        <v>1</v>
      </c>
      <c r="BF87" s="14">
        <f t="shared" si="221"/>
        <v>1</v>
      </c>
      <c r="BG87" s="14">
        <f t="shared" si="221"/>
        <v>1</v>
      </c>
      <c r="BH87" s="14">
        <f t="shared" si="221"/>
        <v>1</v>
      </c>
      <c r="BI87" s="14">
        <f t="shared" si="221"/>
        <v>1</v>
      </c>
      <c r="BJ87" s="14">
        <f t="shared" si="221"/>
        <v>1</v>
      </c>
      <c r="BK87" s="14">
        <f t="shared" si="221"/>
        <v>1</v>
      </c>
      <c r="BL87" s="14">
        <f t="shared" si="221"/>
        <v>1</v>
      </c>
      <c r="BM87" s="14">
        <f t="shared" si="221"/>
        <v>1</v>
      </c>
      <c r="BN87" s="14">
        <f t="shared" si="221"/>
        <v>1</v>
      </c>
      <c r="BO87" s="14">
        <f t="shared" si="221"/>
        <v>1</v>
      </c>
      <c r="BP87" s="14">
        <f t="shared" si="221"/>
        <v>1</v>
      </c>
      <c r="BQ87" s="14">
        <f t="shared" si="221"/>
        <v>1</v>
      </c>
      <c r="BR87" s="14">
        <f t="shared" si="221"/>
        <v>1</v>
      </c>
      <c r="BS87" s="14">
        <f t="shared" si="221"/>
        <v>1</v>
      </c>
      <c r="BT87" s="14">
        <f t="shared" si="221"/>
        <v>1</v>
      </c>
      <c r="BU87" s="14">
        <f t="shared" si="221"/>
        <v>1</v>
      </c>
      <c r="BV87" s="14">
        <f t="shared" si="221"/>
        <v>1</v>
      </c>
      <c r="BW87" s="14">
        <f t="shared" si="221"/>
        <v>1</v>
      </c>
      <c r="BX87" s="14">
        <f t="shared" si="221"/>
        <v>1</v>
      </c>
      <c r="BY87" s="14">
        <f t="shared" si="221"/>
        <v>1</v>
      </c>
      <c r="BZ87" s="8"/>
      <c r="CA87" s="8"/>
      <c r="CB87" s="8"/>
      <c r="CC87" s="8"/>
      <c r="CD87" s="14" t="str">
        <f t="shared" ref="CD87:DM87" si="222">IFERROR(CE39/CD39,"")</f>
        <v/>
      </c>
      <c r="CE87" s="14" t="str">
        <f t="shared" si="222"/>
        <v/>
      </c>
      <c r="CF87" s="14" t="str">
        <f t="shared" si="222"/>
        <v/>
      </c>
      <c r="CG87" s="14" t="str">
        <f t="shared" si="222"/>
        <v/>
      </c>
      <c r="CH87" s="14" t="str">
        <f t="shared" si="222"/>
        <v/>
      </c>
      <c r="CI87" s="14" t="str">
        <f t="shared" si="222"/>
        <v/>
      </c>
      <c r="CJ87" s="14" t="str">
        <f t="shared" si="222"/>
        <v/>
      </c>
      <c r="CK87" s="14" t="str">
        <f t="shared" si="222"/>
        <v/>
      </c>
      <c r="CL87" s="14" t="str">
        <f t="shared" si="222"/>
        <v/>
      </c>
      <c r="CM87" s="14" t="str">
        <f t="shared" si="222"/>
        <v/>
      </c>
      <c r="CN87" s="14" t="str">
        <f t="shared" si="222"/>
        <v/>
      </c>
      <c r="CO87" s="14" t="str">
        <f t="shared" si="222"/>
        <v/>
      </c>
      <c r="CP87" s="14" t="str">
        <f t="shared" si="222"/>
        <v/>
      </c>
      <c r="CQ87" s="14" t="str">
        <f t="shared" si="222"/>
        <v/>
      </c>
      <c r="CR87" s="14" t="str">
        <f t="shared" si="222"/>
        <v/>
      </c>
      <c r="CS87" s="14" t="str">
        <f t="shared" si="222"/>
        <v/>
      </c>
      <c r="CT87" s="14" t="str">
        <f t="shared" si="222"/>
        <v/>
      </c>
      <c r="CU87" s="14" t="str">
        <f t="shared" si="222"/>
        <v/>
      </c>
      <c r="CV87" s="14" t="str">
        <f t="shared" si="222"/>
        <v/>
      </c>
      <c r="CW87" s="14" t="str">
        <f t="shared" si="222"/>
        <v/>
      </c>
      <c r="CX87" s="14" t="str">
        <f t="shared" si="222"/>
        <v/>
      </c>
      <c r="CY87" s="14" t="str">
        <f t="shared" si="222"/>
        <v/>
      </c>
      <c r="CZ87" s="14" t="str">
        <f t="shared" si="222"/>
        <v/>
      </c>
      <c r="DA87" s="14" t="str">
        <f t="shared" si="222"/>
        <v/>
      </c>
      <c r="DB87" s="14" t="str">
        <f t="shared" si="222"/>
        <v/>
      </c>
      <c r="DC87" s="14" t="str">
        <f t="shared" si="222"/>
        <v/>
      </c>
      <c r="DD87" s="14" t="str">
        <f t="shared" si="222"/>
        <v/>
      </c>
      <c r="DE87" s="14" t="str">
        <f t="shared" si="222"/>
        <v/>
      </c>
      <c r="DF87" s="14" t="str">
        <f t="shared" si="222"/>
        <v/>
      </c>
      <c r="DG87" s="14" t="str">
        <f t="shared" si="222"/>
        <v/>
      </c>
      <c r="DH87" s="14" t="str">
        <f t="shared" si="222"/>
        <v/>
      </c>
      <c r="DI87" s="14" t="str">
        <f t="shared" si="222"/>
        <v/>
      </c>
      <c r="DJ87" s="14" t="str">
        <f t="shared" si="222"/>
        <v/>
      </c>
      <c r="DK87" s="14" t="str">
        <f t="shared" si="222"/>
        <v/>
      </c>
      <c r="DL87" s="14" t="str">
        <f t="shared" si="222"/>
        <v/>
      </c>
      <c r="DM87" s="14" t="str">
        <f t="shared" si="222"/>
        <v/>
      </c>
      <c r="DN87" s="8"/>
      <c r="DO87" s="8"/>
      <c r="DP87" s="8"/>
      <c r="DQ87" s="8"/>
      <c r="DR87" s="14" t="str">
        <f t="shared" ref="DR87:FA87" si="223">IFERROR(DS39/DR39,"")</f>
        <v/>
      </c>
      <c r="DS87" s="14" t="str">
        <f t="shared" si="223"/>
        <v/>
      </c>
      <c r="DT87" s="14" t="str">
        <f t="shared" si="223"/>
        <v/>
      </c>
      <c r="DU87" s="14" t="str">
        <f t="shared" si="223"/>
        <v/>
      </c>
      <c r="DV87" s="14" t="str">
        <f t="shared" si="223"/>
        <v/>
      </c>
      <c r="DW87" s="14" t="str">
        <f t="shared" si="223"/>
        <v/>
      </c>
      <c r="DX87" s="14" t="str">
        <f t="shared" si="223"/>
        <v/>
      </c>
      <c r="DY87" s="14" t="str">
        <f t="shared" si="223"/>
        <v/>
      </c>
      <c r="DZ87" s="14" t="str">
        <f t="shared" si="223"/>
        <v/>
      </c>
      <c r="EA87" s="14" t="str">
        <f t="shared" si="223"/>
        <v/>
      </c>
      <c r="EB87" s="14" t="str">
        <f t="shared" si="223"/>
        <v/>
      </c>
      <c r="EC87" s="14" t="str">
        <f t="shared" si="223"/>
        <v/>
      </c>
      <c r="ED87" s="14" t="str">
        <f t="shared" si="223"/>
        <v/>
      </c>
      <c r="EE87" s="14" t="str">
        <f t="shared" si="223"/>
        <v/>
      </c>
      <c r="EF87" s="14" t="str">
        <f t="shared" si="223"/>
        <v/>
      </c>
      <c r="EG87" s="14" t="str">
        <f t="shared" si="223"/>
        <v/>
      </c>
      <c r="EH87" s="14" t="str">
        <f t="shared" si="223"/>
        <v/>
      </c>
      <c r="EI87" s="14" t="str">
        <f t="shared" si="223"/>
        <v/>
      </c>
      <c r="EJ87" s="14" t="str">
        <f t="shared" si="223"/>
        <v/>
      </c>
      <c r="EK87" s="14" t="str">
        <f t="shared" si="223"/>
        <v/>
      </c>
      <c r="EL87" s="14" t="str">
        <f t="shared" si="223"/>
        <v/>
      </c>
      <c r="EM87" s="14" t="str">
        <f t="shared" si="223"/>
        <v/>
      </c>
      <c r="EN87" s="14" t="str">
        <f t="shared" si="223"/>
        <v/>
      </c>
      <c r="EO87" s="14" t="str">
        <f t="shared" si="223"/>
        <v/>
      </c>
      <c r="EP87" s="14" t="str">
        <f t="shared" si="223"/>
        <v/>
      </c>
      <c r="EQ87" s="14" t="str">
        <f t="shared" si="223"/>
        <v/>
      </c>
      <c r="ER87" s="14" t="str">
        <f t="shared" si="223"/>
        <v/>
      </c>
      <c r="ES87" s="14" t="str">
        <f t="shared" si="223"/>
        <v/>
      </c>
      <c r="ET87" s="14" t="str">
        <f t="shared" si="223"/>
        <v/>
      </c>
      <c r="EU87" s="14" t="str">
        <f t="shared" si="223"/>
        <v/>
      </c>
      <c r="EV87" s="14" t="str">
        <f t="shared" si="223"/>
        <v/>
      </c>
      <c r="EW87" s="14" t="str">
        <f t="shared" si="223"/>
        <v/>
      </c>
      <c r="EX87" s="14" t="str">
        <f t="shared" si="223"/>
        <v/>
      </c>
      <c r="EY87" s="14" t="str">
        <f t="shared" si="223"/>
        <v/>
      </c>
      <c r="EZ87" s="14" t="str">
        <f t="shared" si="223"/>
        <v/>
      </c>
      <c r="FA87" s="14" t="str">
        <f t="shared" si="223"/>
        <v/>
      </c>
      <c r="FB87" s="8"/>
      <c r="FC87" s="8"/>
      <c r="FD87" s="8"/>
      <c r="FE87" s="8"/>
      <c r="FF87" s="14" t="str">
        <f t="shared" ref="FF87:GO87" si="224">IFERROR(FG39/FF39,"")</f>
        <v/>
      </c>
      <c r="FG87" s="14" t="str">
        <f t="shared" si="224"/>
        <v/>
      </c>
      <c r="FH87" s="14" t="str">
        <f t="shared" si="224"/>
        <v/>
      </c>
      <c r="FI87" s="14" t="str">
        <f t="shared" si="224"/>
        <v/>
      </c>
      <c r="FJ87" s="14" t="str">
        <f t="shared" si="224"/>
        <v/>
      </c>
      <c r="FK87" s="14" t="str">
        <f t="shared" si="224"/>
        <v/>
      </c>
      <c r="FL87" s="14" t="str">
        <f t="shared" si="224"/>
        <v/>
      </c>
      <c r="FM87" s="14" t="str">
        <f t="shared" si="224"/>
        <v/>
      </c>
      <c r="FN87" s="14" t="str">
        <f t="shared" si="224"/>
        <v/>
      </c>
      <c r="FO87" s="14" t="str">
        <f t="shared" si="224"/>
        <v/>
      </c>
      <c r="FP87" s="14" t="str">
        <f t="shared" si="224"/>
        <v/>
      </c>
      <c r="FQ87" s="14" t="str">
        <f t="shared" si="224"/>
        <v/>
      </c>
      <c r="FR87" s="14" t="str">
        <f t="shared" si="224"/>
        <v/>
      </c>
      <c r="FS87" s="14" t="str">
        <f t="shared" si="224"/>
        <v/>
      </c>
      <c r="FT87" s="14" t="str">
        <f t="shared" si="224"/>
        <v/>
      </c>
      <c r="FU87" s="14" t="str">
        <f t="shared" si="224"/>
        <v/>
      </c>
      <c r="FV87" s="14" t="str">
        <f t="shared" si="224"/>
        <v/>
      </c>
      <c r="FW87" s="14" t="str">
        <f t="shared" si="224"/>
        <v/>
      </c>
      <c r="FX87" s="14" t="str">
        <f t="shared" si="224"/>
        <v/>
      </c>
      <c r="FY87" s="14" t="str">
        <f t="shared" si="224"/>
        <v/>
      </c>
      <c r="FZ87" s="14" t="str">
        <f t="shared" si="224"/>
        <v/>
      </c>
      <c r="GA87" s="14" t="str">
        <f t="shared" si="224"/>
        <v/>
      </c>
      <c r="GB87" s="14" t="str">
        <f t="shared" si="224"/>
        <v/>
      </c>
      <c r="GC87" s="14" t="str">
        <f t="shared" si="224"/>
        <v/>
      </c>
      <c r="GD87" s="14" t="str">
        <f t="shared" si="224"/>
        <v/>
      </c>
      <c r="GE87" s="14" t="str">
        <f t="shared" si="224"/>
        <v/>
      </c>
      <c r="GF87" s="14" t="str">
        <f t="shared" si="224"/>
        <v/>
      </c>
      <c r="GG87" s="14" t="str">
        <f t="shared" si="224"/>
        <v/>
      </c>
      <c r="GH87" s="14" t="str">
        <f t="shared" si="224"/>
        <v/>
      </c>
      <c r="GI87" s="14" t="str">
        <f t="shared" si="224"/>
        <v/>
      </c>
      <c r="GJ87" s="14" t="str">
        <f t="shared" si="224"/>
        <v/>
      </c>
      <c r="GK87" s="14" t="str">
        <f t="shared" si="224"/>
        <v/>
      </c>
      <c r="GL87" s="14" t="str">
        <f t="shared" si="224"/>
        <v/>
      </c>
      <c r="GM87" s="14" t="str">
        <f t="shared" si="224"/>
        <v/>
      </c>
      <c r="GN87" s="14" t="str">
        <f t="shared" si="224"/>
        <v/>
      </c>
      <c r="GO87" s="14" t="str">
        <f t="shared" si="224"/>
        <v/>
      </c>
      <c r="GP87" s="8"/>
      <c r="GQ87" s="8"/>
      <c r="GR87" s="8"/>
      <c r="GS87" s="8"/>
    </row>
    <row r="88" spans="1:201" x14ac:dyDescent="0.25">
      <c r="A88" s="102">
        <f>$A$40</f>
        <v>20144</v>
      </c>
      <c r="B88" s="14">
        <f t="shared" si="212"/>
        <v>1.4952662653178994</v>
      </c>
      <c r="C88" s="14">
        <f t="shared" si="212"/>
        <v>0.98755067964593735</v>
      </c>
      <c r="D88" s="14">
        <f t="shared" si="212"/>
        <v>0.98441510379063468</v>
      </c>
      <c r="E88" s="14">
        <f t="shared" si="212"/>
        <v>0.98997540066696355</v>
      </c>
      <c r="F88" s="14">
        <f t="shared" si="212"/>
        <v>0.99714213263851514</v>
      </c>
      <c r="G88" s="14">
        <f t="shared" si="212"/>
        <v>0.9976778515014052</v>
      </c>
      <c r="H88" s="14">
        <f t="shared" si="212"/>
        <v>0.99890165279401821</v>
      </c>
      <c r="I88" s="14">
        <f t="shared" si="212"/>
        <v>0.99978023192312038</v>
      </c>
      <c r="J88" s="14">
        <f t="shared" si="212"/>
        <v>1.0000993650162315</v>
      </c>
      <c r="K88" s="14">
        <f t="shared" si="212"/>
        <v>1.0000373936037179</v>
      </c>
      <c r="L88" s="14">
        <f t="shared" si="212"/>
        <v>0.9998327675816262</v>
      </c>
      <c r="M88" s="14">
        <f t="shared" si="212"/>
        <v>0.99989879214871902</v>
      </c>
      <c r="N88" s="14">
        <f t="shared" si="212"/>
        <v>0.9998997452462236</v>
      </c>
      <c r="O88" s="14">
        <f t="shared" si="212"/>
        <v>1.00003028593069</v>
      </c>
      <c r="P88" s="14">
        <f t="shared" si="212"/>
        <v>0.99988484210543349</v>
      </c>
      <c r="Q88" s="14">
        <f t="shared" si="212"/>
        <v>1.0000322907471901</v>
      </c>
      <c r="R88" s="14">
        <f t="shared" si="207"/>
        <v>0.99999101982406313</v>
      </c>
      <c r="S88" s="14">
        <f t="shared" si="207"/>
        <v>0.99998826461839474</v>
      </c>
      <c r="T88" s="14">
        <f t="shared" si="207"/>
        <v>0.99999980269746602</v>
      </c>
      <c r="U88" s="14">
        <f t="shared" si="207"/>
        <v>1.0000066286586353</v>
      </c>
      <c r="V88" s="14">
        <f t="shared" si="207"/>
        <v>1</v>
      </c>
      <c r="W88" s="14">
        <f t="shared" si="207"/>
        <v>1</v>
      </c>
      <c r="X88" s="14">
        <f t="shared" si="207"/>
        <v>1</v>
      </c>
      <c r="Y88" s="14">
        <f t="shared" si="207"/>
        <v>1</v>
      </c>
      <c r="Z88" s="14">
        <f t="shared" si="207"/>
        <v>1</v>
      </c>
      <c r="AA88" s="14">
        <f t="shared" si="207"/>
        <v>1</v>
      </c>
      <c r="AB88" s="14">
        <f t="shared" si="207"/>
        <v>1</v>
      </c>
      <c r="AC88" s="14">
        <f t="shared" si="207"/>
        <v>1</v>
      </c>
      <c r="AD88" s="14">
        <f t="shared" si="207"/>
        <v>1</v>
      </c>
      <c r="AE88" s="14">
        <f t="shared" si="207"/>
        <v>1</v>
      </c>
      <c r="AF88" s="14">
        <f t="shared" si="207"/>
        <v>1</v>
      </c>
      <c r="AG88" s="14">
        <f t="shared" si="207"/>
        <v>1</v>
      </c>
      <c r="AH88" s="14">
        <f t="shared" si="207"/>
        <v>1</v>
      </c>
      <c r="AI88" s="14">
        <f t="shared" si="207"/>
        <v>1</v>
      </c>
      <c r="AJ88" s="14">
        <f t="shared" si="207"/>
        <v>1</v>
      </c>
      <c r="AK88" s="8"/>
      <c r="AL88" s="8"/>
      <c r="AM88" s="8"/>
      <c r="AN88" s="8"/>
      <c r="AO88" s="8"/>
      <c r="AP88" s="14">
        <f t="shared" ref="AP88:BX88" si="225">IFERROR(AQ40/AP40,"")</f>
        <v>2.8461538461538463</v>
      </c>
      <c r="AQ88" s="14">
        <f t="shared" si="225"/>
        <v>1.0222008108108107</v>
      </c>
      <c r="AR88" s="14">
        <f t="shared" si="225"/>
        <v>1.1112163130796482</v>
      </c>
      <c r="AS88" s="14">
        <f t="shared" si="225"/>
        <v>1.0208195577259713</v>
      </c>
      <c r="AT88" s="14">
        <f t="shared" si="225"/>
        <v>1.013111035436157</v>
      </c>
      <c r="AU88" s="14">
        <f t="shared" si="225"/>
        <v>1.0244447926149809</v>
      </c>
      <c r="AV88" s="14">
        <f t="shared" si="225"/>
        <v>1.037273576793279</v>
      </c>
      <c r="AW88" s="14">
        <f t="shared" si="225"/>
        <v>1</v>
      </c>
      <c r="AX88" s="14">
        <f t="shared" si="225"/>
        <v>1</v>
      </c>
      <c r="AY88" s="14">
        <f t="shared" si="225"/>
        <v>1</v>
      </c>
      <c r="AZ88" s="14">
        <f t="shared" si="225"/>
        <v>1</v>
      </c>
      <c r="BA88" s="14">
        <f t="shared" si="225"/>
        <v>1</v>
      </c>
      <c r="BB88" s="14">
        <f t="shared" si="225"/>
        <v>1</v>
      </c>
      <c r="BC88" s="14">
        <f t="shared" si="225"/>
        <v>1</v>
      </c>
      <c r="BD88" s="14">
        <f t="shared" si="225"/>
        <v>1</v>
      </c>
      <c r="BE88" s="14">
        <f t="shared" si="225"/>
        <v>1</v>
      </c>
      <c r="BF88" s="14">
        <f t="shared" si="225"/>
        <v>1</v>
      </c>
      <c r="BG88" s="14">
        <f t="shared" si="225"/>
        <v>1</v>
      </c>
      <c r="BH88" s="14">
        <f t="shared" si="225"/>
        <v>1</v>
      </c>
      <c r="BI88" s="14">
        <f t="shared" si="225"/>
        <v>1</v>
      </c>
      <c r="BJ88" s="14">
        <f t="shared" si="225"/>
        <v>1</v>
      </c>
      <c r="BK88" s="14">
        <f t="shared" si="225"/>
        <v>1</v>
      </c>
      <c r="BL88" s="14">
        <f t="shared" si="225"/>
        <v>1</v>
      </c>
      <c r="BM88" s="14">
        <f t="shared" si="225"/>
        <v>1</v>
      </c>
      <c r="BN88" s="14">
        <f t="shared" si="225"/>
        <v>1</v>
      </c>
      <c r="BO88" s="14">
        <f t="shared" si="225"/>
        <v>1</v>
      </c>
      <c r="BP88" s="14">
        <f t="shared" si="225"/>
        <v>1</v>
      </c>
      <c r="BQ88" s="14">
        <f t="shared" si="225"/>
        <v>1</v>
      </c>
      <c r="BR88" s="14">
        <f t="shared" si="225"/>
        <v>1</v>
      </c>
      <c r="BS88" s="14">
        <f t="shared" si="225"/>
        <v>1</v>
      </c>
      <c r="BT88" s="14">
        <f t="shared" si="225"/>
        <v>1</v>
      </c>
      <c r="BU88" s="14">
        <f t="shared" si="225"/>
        <v>1</v>
      </c>
      <c r="BV88" s="14">
        <f t="shared" si="225"/>
        <v>1</v>
      </c>
      <c r="BW88" s="14">
        <f t="shared" si="225"/>
        <v>1</v>
      </c>
      <c r="BX88" s="14">
        <f t="shared" si="225"/>
        <v>1</v>
      </c>
      <c r="BY88" s="8"/>
      <c r="BZ88" s="8"/>
      <c r="CA88" s="8"/>
      <c r="CB88" s="8"/>
      <c r="CC88" s="8"/>
      <c r="CD88" s="14" t="str">
        <f t="shared" ref="CD88:DL88" si="226">IFERROR(CE40/CD40,"")</f>
        <v/>
      </c>
      <c r="CE88" s="14" t="str">
        <f t="shared" si="226"/>
        <v/>
      </c>
      <c r="CF88" s="14" t="str">
        <f t="shared" si="226"/>
        <v/>
      </c>
      <c r="CG88" s="14" t="str">
        <f t="shared" si="226"/>
        <v/>
      </c>
      <c r="CH88" s="14" t="str">
        <f t="shared" si="226"/>
        <v/>
      </c>
      <c r="CI88" s="14" t="str">
        <f t="shared" si="226"/>
        <v/>
      </c>
      <c r="CJ88" s="14" t="str">
        <f t="shared" si="226"/>
        <v/>
      </c>
      <c r="CK88" s="14" t="str">
        <f t="shared" si="226"/>
        <v/>
      </c>
      <c r="CL88" s="14" t="str">
        <f t="shared" si="226"/>
        <v/>
      </c>
      <c r="CM88" s="14" t="str">
        <f t="shared" si="226"/>
        <v/>
      </c>
      <c r="CN88" s="14" t="str">
        <f t="shared" si="226"/>
        <v/>
      </c>
      <c r="CO88" s="14" t="str">
        <f t="shared" si="226"/>
        <v/>
      </c>
      <c r="CP88" s="14" t="str">
        <f t="shared" si="226"/>
        <v/>
      </c>
      <c r="CQ88" s="14" t="str">
        <f t="shared" si="226"/>
        <v/>
      </c>
      <c r="CR88" s="14" t="str">
        <f t="shared" si="226"/>
        <v/>
      </c>
      <c r="CS88" s="14" t="str">
        <f t="shared" si="226"/>
        <v/>
      </c>
      <c r="CT88" s="14" t="str">
        <f t="shared" si="226"/>
        <v/>
      </c>
      <c r="CU88" s="14" t="str">
        <f t="shared" si="226"/>
        <v/>
      </c>
      <c r="CV88" s="14" t="str">
        <f t="shared" si="226"/>
        <v/>
      </c>
      <c r="CW88" s="14" t="str">
        <f t="shared" si="226"/>
        <v/>
      </c>
      <c r="CX88" s="14" t="str">
        <f t="shared" si="226"/>
        <v/>
      </c>
      <c r="CY88" s="14" t="str">
        <f t="shared" si="226"/>
        <v/>
      </c>
      <c r="CZ88" s="14" t="str">
        <f t="shared" si="226"/>
        <v/>
      </c>
      <c r="DA88" s="14" t="str">
        <f t="shared" si="226"/>
        <v/>
      </c>
      <c r="DB88" s="14" t="str">
        <f t="shared" si="226"/>
        <v/>
      </c>
      <c r="DC88" s="14" t="str">
        <f t="shared" si="226"/>
        <v/>
      </c>
      <c r="DD88" s="14" t="str">
        <f t="shared" si="226"/>
        <v/>
      </c>
      <c r="DE88" s="14" t="str">
        <f t="shared" si="226"/>
        <v/>
      </c>
      <c r="DF88" s="14" t="str">
        <f t="shared" si="226"/>
        <v/>
      </c>
      <c r="DG88" s="14" t="str">
        <f t="shared" si="226"/>
        <v/>
      </c>
      <c r="DH88" s="14" t="str">
        <f t="shared" si="226"/>
        <v/>
      </c>
      <c r="DI88" s="14" t="str">
        <f t="shared" si="226"/>
        <v/>
      </c>
      <c r="DJ88" s="14" t="str">
        <f t="shared" si="226"/>
        <v/>
      </c>
      <c r="DK88" s="14" t="str">
        <f t="shared" si="226"/>
        <v/>
      </c>
      <c r="DL88" s="14" t="str">
        <f t="shared" si="226"/>
        <v/>
      </c>
      <c r="DM88" s="8"/>
      <c r="DN88" s="8"/>
      <c r="DO88" s="8"/>
      <c r="DP88" s="8"/>
      <c r="DQ88" s="8"/>
      <c r="DR88" s="14" t="str">
        <f t="shared" ref="DR88:EZ88" si="227">IFERROR(DS40/DR40,"")</f>
        <v/>
      </c>
      <c r="DS88" s="14" t="str">
        <f t="shared" si="227"/>
        <v/>
      </c>
      <c r="DT88" s="14" t="str">
        <f t="shared" si="227"/>
        <v/>
      </c>
      <c r="DU88" s="14" t="str">
        <f t="shared" si="227"/>
        <v/>
      </c>
      <c r="DV88" s="14" t="str">
        <f t="shared" si="227"/>
        <v/>
      </c>
      <c r="DW88" s="14" t="str">
        <f t="shared" si="227"/>
        <v/>
      </c>
      <c r="DX88" s="14" t="str">
        <f t="shared" si="227"/>
        <v/>
      </c>
      <c r="DY88" s="14" t="str">
        <f t="shared" si="227"/>
        <v/>
      </c>
      <c r="DZ88" s="14" t="str">
        <f t="shared" si="227"/>
        <v/>
      </c>
      <c r="EA88" s="14" t="str">
        <f t="shared" si="227"/>
        <v/>
      </c>
      <c r="EB88" s="14" t="str">
        <f t="shared" si="227"/>
        <v/>
      </c>
      <c r="EC88" s="14" t="str">
        <f t="shared" si="227"/>
        <v/>
      </c>
      <c r="ED88" s="14" t="str">
        <f t="shared" si="227"/>
        <v/>
      </c>
      <c r="EE88" s="14" t="str">
        <f t="shared" si="227"/>
        <v/>
      </c>
      <c r="EF88" s="14" t="str">
        <f t="shared" si="227"/>
        <v/>
      </c>
      <c r="EG88" s="14" t="str">
        <f t="shared" si="227"/>
        <v/>
      </c>
      <c r="EH88" s="14" t="str">
        <f t="shared" si="227"/>
        <v/>
      </c>
      <c r="EI88" s="14" t="str">
        <f t="shared" si="227"/>
        <v/>
      </c>
      <c r="EJ88" s="14" t="str">
        <f t="shared" si="227"/>
        <v/>
      </c>
      <c r="EK88" s="14" t="str">
        <f t="shared" si="227"/>
        <v/>
      </c>
      <c r="EL88" s="14" t="str">
        <f t="shared" si="227"/>
        <v/>
      </c>
      <c r="EM88" s="14" t="str">
        <f t="shared" si="227"/>
        <v/>
      </c>
      <c r="EN88" s="14" t="str">
        <f t="shared" si="227"/>
        <v/>
      </c>
      <c r="EO88" s="14" t="str">
        <f t="shared" si="227"/>
        <v/>
      </c>
      <c r="EP88" s="14" t="str">
        <f t="shared" si="227"/>
        <v/>
      </c>
      <c r="EQ88" s="14" t="str">
        <f t="shared" si="227"/>
        <v/>
      </c>
      <c r="ER88" s="14" t="str">
        <f t="shared" si="227"/>
        <v/>
      </c>
      <c r="ES88" s="14" t="str">
        <f t="shared" si="227"/>
        <v/>
      </c>
      <c r="ET88" s="14" t="str">
        <f t="shared" si="227"/>
        <v/>
      </c>
      <c r="EU88" s="14" t="str">
        <f t="shared" si="227"/>
        <v/>
      </c>
      <c r="EV88" s="14" t="str">
        <f t="shared" si="227"/>
        <v/>
      </c>
      <c r="EW88" s="14" t="str">
        <f t="shared" si="227"/>
        <v/>
      </c>
      <c r="EX88" s="14" t="str">
        <f t="shared" si="227"/>
        <v/>
      </c>
      <c r="EY88" s="14" t="str">
        <f t="shared" si="227"/>
        <v/>
      </c>
      <c r="EZ88" s="14" t="str">
        <f t="shared" si="227"/>
        <v/>
      </c>
      <c r="FA88" s="8"/>
      <c r="FB88" s="8"/>
      <c r="FC88" s="8"/>
      <c r="FD88" s="8"/>
      <c r="FE88" s="8"/>
      <c r="FF88" s="14" t="str">
        <f t="shared" ref="FF88:GN88" si="228">IFERROR(FG40/FF40,"")</f>
        <v/>
      </c>
      <c r="FG88" s="14" t="str">
        <f t="shared" si="228"/>
        <v/>
      </c>
      <c r="FH88" s="14" t="str">
        <f t="shared" si="228"/>
        <v/>
      </c>
      <c r="FI88" s="14" t="str">
        <f t="shared" si="228"/>
        <v/>
      </c>
      <c r="FJ88" s="14" t="str">
        <f t="shared" si="228"/>
        <v/>
      </c>
      <c r="FK88" s="14" t="str">
        <f t="shared" si="228"/>
        <v/>
      </c>
      <c r="FL88" s="14" t="str">
        <f t="shared" si="228"/>
        <v/>
      </c>
      <c r="FM88" s="14" t="str">
        <f t="shared" si="228"/>
        <v/>
      </c>
      <c r="FN88" s="14" t="str">
        <f t="shared" si="228"/>
        <v/>
      </c>
      <c r="FO88" s="14" t="str">
        <f t="shared" si="228"/>
        <v/>
      </c>
      <c r="FP88" s="14" t="str">
        <f t="shared" si="228"/>
        <v/>
      </c>
      <c r="FQ88" s="14" t="str">
        <f t="shared" si="228"/>
        <v/>
      </c>
      <c r="FR88" s="14" t="str">
        <f t="shared" si="228"/>
        <v/>
      </c>
      <c r="FS88" s="14" t="str">
        <f t="shared" si="228"/>
        <v/>
      </c>
      <c r="FT88" s="14" t="str">
        <f t="shared" si="228"/>
        <v/>
      </c>
      <c r="FU88" s="14" t="str">
        <f t="shared" si="228"/>
        <v/>
      </c>
      <c r="FV88" s="14" t="str">
        <f t="shared" si="228"/>
        <v/>
      </c>
      <c r="FW88" s="14" t="str">
        <f t="shared" si="228"/>
        <v/>
      </c>
      <c r="FX88" s="14" t="str">
        <f t="shared" si="228"/>
        <v/>
      </c>
      <c r="FY88" s="14" t="str">
        <f t="shared" si="228"/>
        <v/>
      </c>
      <c r="FZ88" s="14" t="str">
        <f t="shared" si="228"/>
        <v/>
      </c>
      <c r="GA88" s="14" t="str">
        <f t="shared" si="228"/>
        <v/>
      </c>
      <c r="GB88" s="14" t="str">
        <f t="shared" si="228"/>
        <v/>
      </c>
      <c r="GC88" s="14" t="str">
        <f t="shared" si="228"/>
        <v/>
      </c>
      <c r="GD88" s="14" t="str">
        <f t="shared" si="228"/>
        <v/>
      </c>
      <c r="GE88" s="14" t="str">
        <f t="shared" si="228"/>
        <v/>
      </c>
      <c r="GF88" s="14" t="str">
        <f t="shared" si="228"/>
        <v/>
      </c>
      <c r="GG88" s="14" t="str">
        <f t="shared" si="228"/>
        <v/>
      </c>
      <c r="GH88" s="14" t="str">
        <f t="shared" si="228"/>
        <v/>
      </c>
      <c r="GI88" s="14" t="str">
        <f t="shared" si="228"/>
        <v/>
      </c>
      <c r="GJ88" s="14" t="str">
        <f t="shared" si="228"/>
        <v/>
      </c>
      <c r="GK88" s="14" t="str">
        <f t="shared" si="228"/>
        <v/>
      </c>
      <c r="GL88" s="14" t="str">
        <f t="shared" si="228"/>
        <v/>
      </c>
      <c r="GM88" s="14" t="str">
        <f t="shared" si="228"/>
        <v/>
      </c>
      <c r="GN88" s="14" t="str">
        <f t="shared" si="228"/>
        <v/>
      </c>
      <c r="GO88" s="8"/>
      <c r="GP88" s="8"/>
      <c r="GQ88" s="8"/>
      <c r="GR88" s="8"/>
      <c r="GS88" s="8"/>
    </row>
    <row r="89" spans="1:201" x14ac:dyDescent="0.25">
      <c r="A89" s="102">
        <f>$A$41</f>
        <v>20151</v>
      </c>
      <c r="B89" s="14">
        <f t="shared" si="212"/>
        <v>1.4430369685760926</v>
      </c>
      <c r="C89" s="14">
        <f t="shared" si="212"/>
        <v>0.98268643618401097</v>
      </c>
      <c r="D89" s="14">
        <f t="shared" si="212"/>
        <v>0.98608436650605769</v>
      </c>
      <c r="E89" s="14">
        <f t="shared" si="212"/>
        <v>0.9929330047131425</v>
      </c>
      <c r="F89" s="14">
        <f t="shared" si="212"/>
        <v>0.99543464764124068</v>
      </c>
      <c r="G89" s="14">
        <f t="shared" si="212"/>
        <v>0.99907549118819927</v>
      </c>
      <c r="H89" s="14">
        <f t="shared" si="212"/>
        <v>0.99933561040909891</v>
      </c>
      <c r="I89" s="14">
        <f t="shared" si="212"/>
        <v>0.99960407214918912</v>
      </c>
      <c r="J89" s="14">
        <f t="shared" si="212"/>
        <v>0.9994165388349644</v>
      </c>
      <c r="K89" s="14">
        <f t="shared" si="212"/>
        <v>0.99947062922293084</v>
      </c>
      <c r="L89" s="14">
        <f t="shared" si="212"/>
        <v>0.9999879154421708</v>
      </c>
      <c r="M89" s="14">
        <f t="shared" si="212"/>
        <v>1.0000327480377345</v>
      </c>
      <c r="N89" s="14">
        <f t="shared" si="212"/>
        <v>0.99993550516188467</v>
      </c>
      <c r="O89" s="14">
        <f t="shared" si="212"/>
        <v>1.0000509945112526</v>
      </c>
      <c r="P89" s="14">
        <f t="shared" si="212"/>
        <v>0.99994940426970114</v>
      </c>
      <c r="Q89" s="14">
        <f t="shared" si="212"/>
        <v>1.0000635353969429</v>
      </c>
      <c r="R89" s="14">
        <f t="shared" si="207"/>
        <v>0.99992447279093977</v>
      </c>
      <c r="S89" s="14">
        <f t="shared" si="207"/>
        <v>1.0000380953459116</v>
      </c>
      <c r="T89" s="14">
        <f t="shared" si="207"/>
        <v>0.99998955480677665</v>
      </c>
      <c r="U89" s="14">
        <f t="shared" si="207"/>
        <v>0.9999913981560199</v>
      </c>
      <c r="V89" s="14">
        <f t="shared" si="207"/>
        <v>1.0000326478608346</v>
      </c>
      <c r="W89" s="14">
        <f t="shared" si="207"/>
        <v>1</v>
      </c>
      <c r="X89" s="14">
        <f t="shared" si="207"/>
        <v>1</v>
      </c>
      <c r="Y89" s="14">
        <f t="shared" si="207"/>
        <v>1</v>
      </c>
      <c r="Z89" s="14">
        <f t="shared" si="207"/>
        <v>1</v>
      </c>
      <c r="AA89" s="14">
        <f t="shared" si="207"/>
        <v>1.000004808069954</v>
      </c>
      <c r="AB89" s="14">
        <f t="shared" si="207"/>
        <v>1</v>
      </c>
      <c r="AC89" s="14">
        <f t="shared" si="207"/>
        <v>1.0000023780599654</v>
      </c>
      <c r="AD89" s="14">
        <f t="shared" si="207"/>
        <v>1</v>
      </c>
      <c r="AE89" s="14">
        <f t="shared" si="207"/>
        <v>1</v>
      </c>
      <c r="AF89" s="14">
        <f t="shared" si="207"/>
        <v>0.99999903839291948</v>
      </c>
      <c r="AG89" s="14">
        <f t="shared" si="207"/>
        <v>1</v>
      </c>
      <c r="AH89" s="14">
        <f t="shared" si="207"/>
        <v>0.99998179964528533</v>
      </c>
      <c r="AI89" s="14">
        <f t="shared" si="207"/>
        <v>1</v>
      </c>
      <c r="AJ89" s="8"/>
      <c r="AK89" s="8"/>
      <c r="AL89" s="8"/>
      <c r="AM89" s="8"/>
      <c r="AN89" s="8"/>
      <c r="AO89" s="8"/>
      <c r="AP89" s="14">
        <f t="shared" ref="AP89:BW89" si="229">IFERROR(AQ41/AP41,"")</f>
        <v>1.7649999999999999</v>
      </c>
      <c r="AQ89" s="14">
        <f t="shared" si="229"/>
        <v>1.1056252691218129</v>
      </c>
      <c r="AR89" s="14">
        <f t="shared" si="229"/>
        <v>1.0204978035066208</v>
      </c>
      <c r="AS89" s="14">
        <f t="shared" si="229"/>
        <v>1.0125538018284963</v>
      </c>
      <c r="AT89" s="14">
        <f t="shared" si="229"/>
        <v>1</v>
      </c>
      <c r="AU89" s="14">
        <f t="shared" si="229"/>
        <v>1.0161176051559673</v>
      </c>
      <c r="AV89" s="14">
        <f t="shared" si="229"/>
        <v>1</v>
      </c>
      <c r="AW89" s="14">
        <f t="shared" si="229"/>
        <v>1</v>
      </c>
      <c r="AX89" s="14">
        <f t="shared" si="229"/>
        <v>1</v>
      </c>
      <c r="AY89" s="14">
        <f t="shared" si="229"/>
        <v>1</v>
      </c>
      <c r="AZ89" s="14">
        <f t="shared" si="229"/>
        <v>1</v>
      </c>
      <c r="BA89" s="14">
        <f t="shared" si="229"/>
        <v>1</v>
      </c>
      <c r="BB89" s="14">
        <f t="shared" si="229"/>
        <v>1</v>
      </c>
      <c r="BC89" s="14">
        <f t="shared" si="229"/>
        <v>1</v>
      </c>
      <c r="BD89" s="14">
        <f t="shared" si="229"/>
        <v>1</v>
      </c>
      <c r="BE89" s="14">
        <f t="shared" si="229"/>
        <v>1</v>
      </c>
      <c r="BF89" s="14">
        <f t="shared" si="229"/>
        <v>1</v>
      </c>
      <c r="BG89" s="14">
        <f t="shared" si="229"/>
        <v>1</v>
      </c>
      <c r="BH89" s="14">
        <f t="shared" si="229"/>
        <v>1</v>
      </c>
      <c r="BI89" s="14">
        <f t="shared" si="229"/>
        <v>1</v>
      </c>
      <c r="BJ89" s="14">
        <f t="shared" si="229"/>
        <v>1</v>
      </c>
      <c r="BK89" s="14">
        <f t="shared" si="229"/>
        <v>1</v>
      </c>
      <c r="BL89" s="14">
        <f t="shared" si="229"/>
        <v>1</v>
      </c>
      <c r="BM89" s="14">
        <f t="shared" si="229"/>
        <v>1</v>
      </c>
      <c r="BN89" s="14">
        <f t="shared" si="229"/>
        <v>1</v>
      </c>
      <c r="BO89" s="14">
        <f t="shared" si="229"/>
        <v>1</v>
      </c>
      <c r="BP89" s="14">
        <f t="shared" si="229"/>
        <v>1</v>
      </c>
      <c r="BQ89" s="14">
        <f t="shared" si="229"/>
        <v>1</v>
      </c>
      <c r="BR89" s="14">
        <f t="shared" si="229"/>
        <v>1</v>
      </c>
      <c r="BS89" s="14">
        <f t="shared" si="229"/>
        <v>1</v>
      </c>
      <c r="BT89" s="14">
        <f t="shared" si="229"/>
        <v>1</v>
      </c>
      <c r="BU89" s="14">
        <f t="shared" si="229"/>
        <v>1</v>
      </c>
      <c r="BV89" s="14">
        <f t="shared" si="229"/>
        <v>1</v>
      </c>
      <c r="BW89" s="14">
        <f t="shared" si="229"/>
        <v>1</v>
      </c>
      <c r="BX89" s="8"/>
      <c r="BY89" s="8"/>
      <c r="BZ89" s="8"/>
      <c r="CA89" s="8"/>
      <c r="CB89" s="8"/>
      <c r="CC89" s="8"/>
      <c r="CD89" s="14" t="str">
        <f t="shared" ref="CD89:DK89" si="230">IFERROR(CE41/CD41,"")</f>
        <v/>
      </c>
      <c r="CE89" s="14" t="str">
        <f t="shared" si="230"/>
        <v/>
      </c>
      <c r="CF89" s="14" t="str">
        <f t="shared" si="230"/>
        <v/>
      </c>
      <c r="CG89" s="14" t="str">
        <f t="shared" si="230"/>
        <v/>
      </c>
      <c r="CH89" s="14" t="str">
        <f t="shared" si="230"/>
        <v/>
      </c>
      <c r="CI89" s="14" t="str">
        <f t="shared" si="230"/>
        <v/>
      </c>
      <c r="CJ89" s="14" t="str">
        <f t="shared" si="230"/>
        <v/>
      </c>
      <c r="CK89" s="14" t="str">
        <f t="shared" si="230"/>
        <v/>
      </c>
      <c r="CL89" s="14" t="str">
        <f t="shared" si="230"/>
        <v/>
      </c>
      <c r="CM89" s="14" t="str">
        <f t="shared" si="230"/>
        <v/>
      </c>
      <c r="CN89" s="14" t="str">
        <f t="shared" si="230"/>
        <v/>
      </c>
      <c r="CO89" s="14" t="str">
        <f t="shared" si="230"/>
        <v/>
      </c>
      <c r="CP89" s="14" t="str">
        <f t="shared" si="230"/>
        <v/>
      </c>
      <c r="CQ89" s="14" t="str">
        <f t="shared" si="230"/>
        <v/>
      </c>
      <c r="CR89" s="14" t="str">
        <f t="shared" si="230"/>
        <v/>
      </c>
      <c r="CS89" s="14" t="str">
        <f t="shared" si="230"/>
        <v/>
      </c>
      <c r="CT89" s="14" t="str">
        <f t="shared" si="230"/>
        <v/>
      </c>
      <c r="CU89" s="14" t="str">
        <f t="shared" si="230"/>
        <v/>
      </c>
      <c r="CV89" s="14" t="str">
        <f t="shared" si="230"/>
        <v/>
      </c>
      <c r="CW89" s="14" t="str">
        <f t="shared" si="230"/>
        <v/>
      </c>
      <c r="CX89" s="14" t="str">
        <f t="shared" si="230"/>
        <v/>
      </c>
      <c r="CY89" s="14" t="str">
        <f t="shared" si="230"/>
        <v/>
      </c>
      <c r="CZ89" s="14" t="str">
        <f t="shared" si="230"/>
        <v/>
      </c>
      <c r="DA89" s="14" t="str">
        <f t="shared" si="230"/>
        <v/>
      </c>
      <c r="DB89" s="14" t="str">
        <f t="shared" si="230"/>
        <v/>
      </c>
      <c r="DC89" s="14" t="str">
        <f t="shared" si="230"/>
        <v/>
      </c>
      <c r="DD89" s="14" t="str">
        <f t="shared" si="230"/>
        <v/>
      </c>
      <c r="DE89" s="14" t="str">
        <f t="shared" si="230"/>
        <v/>
      </c>
      <c r="DF89" s="14" t="str">
        <f t="shared" si="230"/>
        <v/>
      </c>
      <c r="DG89" s="14" t="str">
        <f t="shared" si="230"/>
        <v/>
      </c>
      <c r="DH89" s="14" t="str">
        <f t="shared" si="230"/>
        <v/>
      </c>
      <c r="DI89" s="14" t="str">
        <f t="shared" si="230"/>
        <v/>
      </c>
      <c r="DJ89" s="14" t="str">
        <f t="shared" si="230"/>
        <v/>
      </c>
      <c r="DK89" s="14" t="str">
        <f t="shared" si="230"/>
        <v/>
      </c>
      <c r="DL89" s="8"/>
      <c r="DM89" s="8"/>
      <c r="DN89" s="8"/>
      <c r="DO89" s="8"/>
      <c r="DP89" s="8"/>
      <c r="DQ89" s="8"/>
      <c r="DR89" s="14" t="str">
        <f t="shared" ref="DR89:EY89" si="231">IFERROR(DS41/DR41,"")</f>
        <v/>
      </c>
      <c r="DS89" s="14" t="str">
        <f t="shared" si="231"/>
        <v/>
      </c>
      <c r="DT89" s="14" t="str">
        <f t="shared" si="231"/>
        <v/>
      </c>
      <c r="DU89" s="14" t="str">
        <f t="shared" si="231"/>
        <v/>
      </c>
      <c r="DV89" s="14" t="str">
        <f t="shared" si="231"/>
        <v/>
      </c>
      <c r="DW89" s="14" t="str">
        <f t="shared" si="231"/>
        <v/>
      </c>
      <c r="DX89" s="14" t="str">
        <f t="shared" si="231"/>
        <v/>
      </c>
      <c r="DY89" s="14" t="str">
        <f t="shared" si="231"/>
        <v/>
      </c>
      <c r="DZ89" s="14" t="str">
        <f t="shared" si="231"/>
        <v/>
      </c>
      <c r="EA89" s="14" t="str">
        <f t="shared" si="231"/>
        <v/>
      </c>
      <c r="EB89" s="14" t="str">
        <f t="shared" si="231"/>
        <v/>
      </c>
      <c r="EC89" s="14" t="str">
        <f t="shared" si="231"/>
        <v/>
      </c>
      <c r="ED89" s="14" t="str">
        <f t="shared" si="231"/>
        <v/>
      </c>
      <c r="EE89" s="14" t="str">
        <f t="shared" si="231"/>
        <v/>
      </c>
      <c r="EF89" s="14" t="str">
        <f t="shared" si="231"/>
        <v/>
      </c>
      <c r="EG89" s="14" t="str">
        <f t="shared" si="231"/>
        <v/>
      </c>
      <c r="EH89" s="14" t="str">
        <f t="shared" si="231"/>
        <v/>
      </c>
      <c r="EI89" s="14" t="str">
        <f t="shared" si="231"/>
        <v/>
      </c>
      <c r="EJ89" s="14" t="str">
        <f t="shared" si="231"/>
        <v/>
      </c>
      <c r="EK89" s="14" t="str">
        <f t="shared" si="231"/>
        <v/>
      </c>
      <c r="EL89" s="14" t="str">
        <f t="shared" si="231"/>
        <v/>
      </c>
      <c r="EM89" s="14" t="str">
        <f t="shared" si="231"/>
        <v/>
      </c>
      <c r="EN89" s="14" t="str">
        <f t="shared" si="231"/>
        <v/>
      </c>
      <c r="EO89" s="14" t="str">
        <f t="shared" si="231"/>
        <v/>
      </c>
      <c r="EP89" s="14" t="str">
        <f t="shared" si="231"/>
        <v/>
      </c>
      <c r="EQ89" s="14" t="str">
        <f t="shared" si="231"/>
        <v/>
      </c>
      <c r="ER89" s="14" t="str">
        <f t="shared" si="231"/>
        <v/>
      </c>
      <c r="ES89" s="14" t="str">
        <f t="shared" si="231"/>
        <v/>
      </c>
      <c r="ET89" s="14" t="str">
        <f t="shared" si="231"/>
        <v/>
      </c>
      <c r="EU89" s="14" t="str">
        <f t="shared" si="231"/>
        <v/>
      </c>
      <c r="EV89" s="14" t="str">
        <f t="shared" si="231"/>
        <v/>
      </c>
      <c r="EW89" s="14" t="str">
        <f t="shared" si="231"/>
        <v/>
      </c>
      <c r="EX89" s="14" t="str">
        <f t="shared" si="231"/>
        <v/>
      </c>
      <c r="EY89" s="14" t="str">
        <f t="shared" si="231"/>
        <v/>
      </c>
      <c r="EZ89" s="8"/>
      <c r="FA89" s="8"/>
      <c r="FB89" s="8"/>
      <c r="FC89" s="8"/>
      <c r="FD89" s="8"/>
      <c r="FE89" s="8"/>
      <c r="FF89" s="14" t="str">
        <f t="shared" ref="FF89:GM89" si="232">IFERROR(FG41/FF41,"")</f>
        <v/>
      </c>
      <c r="FG89" s="14" t="str">
        <f t="shared" si="232"/>
        <v/>
      </c>
      <c r="FH89" s="14" t="str">
        <f t="shared" si="232"/>
        <v/>
      </c>
      <c r="FI89" s="14" t="str">
        <f t="shared" si="232"/>
        <v/>
      </c>
      <c r="FJ89" s="14" t="str">
        <f t="shared" si="232"/>
        <v/>
      </c>
      <c r="FK89" s="14" t="str">
        <f t="shared" si="232"/>
        <v/>
      </c>
      <c r="FL89" s="14" t="str">
        <f t="shared" si="232"/>
        <v/>
      </c>
      <c r="FM89" s="14" t="str">
        <f t="shared" si="232"/>
        <v/>
      </c>
      <c r="FN89" s="14" t="str">
        <f t="shared" si="232"/>
        <v/>
      </c>
      <c r="FO89" s="14" t="str">
        <f t="shared" si="232"/>
        <v/>
      </c>
      <c r="FP89" s="14" t="str">
        <f t="shared" si="232"/>
        <v/>
      </c>
      <c r="FQ89" s="14" t="str">
        <f t="shared" si="232"/>
        <v/>
      </c>
      <c r="FR89" s="14" t="str">
        <f t="shared" si="232"/>
        <v/>
      </c>
      <c r="FS89" s="14" t="str">
        <f t="shared" si="232"/>
        <v/>
      </c>
      <c r="FT89" s="14" t="str">
        <f t="shared" si="232"/>
        <v/>
      </c>
      <c r="FU89" s="14" t="str">
        <f t="shared" si="232"/>
        <v/>
      </c>
      <c r="FV89" s="14" t="str">
        <f t="shared" si="232"/>
        <v/>
      </c>
      <c r="FW89" s="14" t="str">
        <f t="shared" si="232"/>
        <v/>
      </c>
      <c r="FX89" s="14" t="str">
        <f t="shared" si="232"/>
        <v/>
      </c>
      <c r="FY89" s="14" t="str">
        <f t="shared" si="232"/>
        <v/>
      </c>
      <c r="FZ89" s="14" t="str">
        <f t="shared" si="232"/>
        <v/>
      </c>
      <c r="GA89" s="14" t="str">
        <f t="shared" si="232"/>
        <v/>
      </c>
      <c r="GB89" s="14" t="str">
        <f t="shared" si="232"/>
        <v/>
      </c>
      <c r="GC89" s="14" t="str">
        <f t="shared" si="232"/>
        <v/>
      </c>
      <c r="GD89" s="14" t="str">
        <f t="shared" si="232"/>
        <v/>
      </c>
      <c r="GE89" s="14" t="str">
        <f t="shared" si="232"/>
        <v/>
      </c>
      <c r="GF89" s="14" t="str">
        <f t="shared" si="232"/>
        <v/>
      </c>
      <c r="GG89" s="14" t="str">
        <f t="shared" si="232"/>
        <v/>
      </c>
      <c r="GH89" s="14" t="str">
        <f t="shared" si="232"/>
        <v/>
      </c>
      <c r="GI89" s="14" t="str">
        <f t="shared" si="232"/>
        <v/>
      </c>
      <c r="GJ89" s="14" t="str">
        <f t="shared" si="232"/>
        <v/>
      </c>
      <c r="GK89" s="14" t="str">
        <f t="shared" si="232"/>
        <v/>
      </c>
      <c r="GL89" s="14" t="str">
        <f t="shared" si="232"/>
        <v/>
      </c>
      <c r="GM89" s="14" t="str">
        <f t="shared" si="232"/>
        <v/>
      </c>
      <c r="GN89" s="8"/>
      <c r="GO89" s="8"/>
      <c r="GP89" s="8"/>
      <c r="GQ89" s="8"/>
      <c r="GR89" s="8"/>
      <c r="GS89" s="8"/>
    </row>
    <row r="90" spans="1:201" x14ac:dyDescent="0.25">
      <c r="A90" s="102">
        <f>$A$42</f>
        <v>20152</v>
      </c>
      <c r="B90" s="14">
        <f t="shared" si="212"/>
        <v>1.4572938182365254</v>
      </c>
      <c r="C90" s="14">
        <f t="shared" si="212"/>
        <v>0.98668492666960328</v>
      </c>
      <c r="D90" s="14">
        <f t="shared" si="212"/>
        <v>0.98668588496028697</v>
      </c>
      <c r="E90" s="14">
        <f t="shared" si="212"/>
        <v>0.99422461967335563</v>
      </c>
      <c r="F90" s="14">
        <f t="shared" si="212"/>
        <v>0.99553807136971284</v>
      </c>
      <c r="G90" s="14">
        <f t="shared" si="212"/>
        <v>0.99775201015998582</v>
      </c>
      <c r="H90" s="14">
        <f t="shared" si="212"/>
        <v>0.99922929659164972</v>
      </c>
      <c r="I90" s="14">
        <f t="shared" si="212"/>
        <v>0.99945437833980533</v>
      </c>
      <c r="J90" s="14">
        <f t="shared" si="212"/>
        <v>1.000130781539716</v>
      </c>
      <c r="K90" s="14">
        <f t="shared" si="212"/>
        <v>0.99962232971895038</v>
      </c>
      <c r="L90" s="14">
        <f t="shared" si="212"/>
        <v>0.99993968930922461</v>
      </c>
      <c r="M90" s="14">
        <f t="shared" si="212"/>
        <v>0.99986897506830308</v>
      </c>
      <c r="N90" s="14">
        <f t="shared" si="212"/>
        <v>0.99991180719388462</v>
      </c>
      <c r="O90" s="14">
        <f t="shared" si="212"/>
        <v>1.0000479278987198</v>
      </c>
      <c r="P90" s="14">
        <f t="shared" si="212"/>
        <v>0.99997489926825045</v>
      </c>
      <c r="Q90" s="14">
        <f t="shared" si="212"/>
        <v>1.0000041247672231</v>
      </c>
      <c r="R90" s="14">
        <f t="shared" si="207"/>
        <v>1.0000087302885377</v>
      </c>
      <c r="S90" s="14">
        <f t="shared" si="207"/>
        <v>0.99996476847656435</v>
      </c>
      <c r="T90" s="14">
        <f t="shared" si="207"/>
        <v>1</v>
      </c>
      <c r="U90" s="14">
        <f t="shared" si="207"/>
        <v>1</v>
      </c>
      <c r="V90" s="14">
        <f t="shared" si="207"/>
        <v>1</v>
      </c>
      <c r="W90" s="14">
        <f t="shared" si="207"/>
        <v>1</v>
      </c>
      <c r="X90" s="14">
        <f t="shared" si="207"/>
        <v>0.99999516513101083</v>
      </c>
      <c r="Y90" s="14">
        <f t="shared" si="207"/>
        <v>1</v>
      </c>
      <c r="Z90" s="14">
        <f t="shared" si="207"/>
        <v>1.0000044767521901</v>
      </c>
      <c r="AA90" s="14">
        <f t="shared" si="207"/>
        <v>1</v>
      </c>
      <c r="AB90" s="14">
        <f t="shared" si="207"/>
        <v>1</v>
      </c>
      <c r="AC90" s="14">
        <f t="shared" si="207"/>
        <v>1</v>
      </c>
      <c r="AD90" s="14">
        <f t="shared" si="207"/>
        <v>1.0000524556612809</v>
      </c>
      <c r="AE90" s="14">
        <f t="shared" si="207"/>
        <v>1</v>
      </c>
      <c r="AF90" s="14">
        <f t="shared" si="207"/>
        <v>1</v>
      </c>
      <c r="AG90" s="14">
        <f t="shared" si="207"/>
        <v>1</v>
      </c>
      <c r="AH90" s="14">
        <f t="shared" si="207"/>
        <v>1</v>
      </c>
      <c r="AI90" s="8"/>
      <c r="AJ90" s="8"/>
      <c r="AK90" s="8"/>
      <c r="AL90" s="8"/>
      <c r="AM90" s="8"/>
      <c r="AN90" s="8"/>
      <c r="AO90" s="8"/>
      <c r="AP90" s="14">
        <f t="shared" ref="AP90:BV90" si="233">IFERROR(AQ42/AP42,"")</f>
        <v>1.7416201117318435</v>
      </c>
      <c r="AQ90" s="14">
        <f t="shared" si="233"/>
        <v>1.3373429564287624</v>
      </c>
      <c r="AR90" s="14">
        <f t="shared" si="233"/>
        <v>1.0295822506496102</v>
      </c>
      <c r="AS90" s="14">
        <f t="shared" si="233"/>
        <v>1</v>
      </c>
      <c r="AT90" s="14">
        <f t="shared" si="233"/>
        <v>1.0605707629586487</v>
      </c>
      <c r="AU90" s="14">
        <f t="shared" si="233"/>
        <v>1</v>
      </c>
      <c r="AV90" s="14">
        <f t="shared" si="233"/>
        <v>1</v>
      </c>
      <c r="AW90" s="14">
        <f t="shared" si="233"/>
        <v>1</v>
      </c>
      <c r="AX90" s="14">
        <f t="shared" si="233"/>
        <v>1</v>
      </c>
      <c r="AY90" s="14">
        <f t="shared" si="233"/>
        <v>1</v>
      </c>
      <c r="AZ90" s="14">
        <f t="shared" si="233"/>
        <v>1</v>
      </c>
      <c r="BA90" s="14">
        <f t="shared" si="233"/>
        <v>1</v>
      </c>
      <c r="BB90" s="14">
        <f t="shared" si="233"/>
        <v>1</v>
      </c>
      <c r="BC90" s="14">
        <f t="shared" si="233"/>
        <v>1</v>
      </c>
      <c r="BD90" s="14">
        <f t="shared" si="233"/>
        <v>1</v>
      </c>
      <c r="BE90" s="14">
        <f t="shared" si="233"/>
        <v>1</v>
      </c>
      <c r="BF90" s="14">
        <f t="shared" si="233"/>
        <v>1</v>
      </c>
      <c r="BG90" s="14">
        <f t="shared" si="233"/>
        <v>1</v>
      </c>
      <c r="BH90" s="14">
        <f t="shared" si="233"/>
        <v>1</v>
      </c>
      <c r="BI90" s="14">
        <f t="shared" si="233"/>
        <v>1</v>
      </c>
      <c r="BJ90" s="14">
        <f t="shared" si="233"/>
        <v>1</v>
      </c>
      <c r="BK90" s="14">
        <f t="shared" si="233"/>
        <v>1</v>
      </c>
      <c r="BL90" s="14">
        <f t="shared" si="233"/>
        <v>1</v>
      </c>
      <c r="BM90" s="14">
        <f t="shared" si="233"/>
        <v>1</v>
      </c>
      <c r="BN90" s="14">
        <f t="shared" si="233"/>
        <v>1</v>
      </c>
      <c r="BO90" s="14">
        <f t="shared" si="233"/>
        <v>1</v>
      </c>
      <c r="BP90" s="14">
        <f t="shared" si="233"/>
        <v>1</v>
      </c>
      <c r="BQ90" s="14">
        <f t="shared" si="233"/>
        <v>1</v>
      </c>
      <c r="BR90" s="14">
        <f t="shared" si="233"/>
        <v>1</v>
      </c>
      <c r="BS90" s="14">
        <f t="shared" si="233"/>
        <v>1</v>
      </c>
      <c r="BT90" s="14">
        <f t="shared" si="233"/>
        <v>1</v>
      </c>
      <c r="BU90" s="14">
        <f t="shared" si="233"/>
        <v>1</v>
      </c>
      <c r="BV90" s="14">
        <f t="shared" si="233"/>
        <v>1</v>
      </c>
      <c r="BW90" s="8"/>
      <c r="BX90" s="8"/>
      <c r="BY90" s="8"/>
      <c r="BZ90" s="8"/>
      <c r="CA90" s="8"/>
      <c r="CB90" s="8"/>
      <c r="CC90" s="8"/>
      <c r="CD90" s="14" t="str">
        <f t="shared" ref="CD90:DJ90" si="234">IFERROR(CE42/CD42,"")</f>
        <v/>
      </c>
      <c r="CE90" s="14" t="str">
        <f t="shared" si="234"/>
        <v/>
      </c>
      <c r="CF90" s="14" t="str">
        <f t="shared" si="234"/>
        <v/>
      </c>
      <c r="CG90" s="14" t="str">
        <f t="shared" si="234"/>
        <v/>
      </c>
      <c r="CH90" s="14" t="str">
        <f t="shared" si="234"/>
        <v/>
      </c>
      <c r="CI90" s="14" t="str">
        <f t="shared" si="234"/>
        <v/>
      </c>
      <c r="CJ90" s="14" t="str">
        <f t="shared" si="234"/>
        <v/>
      </c>
      <c r="CK90" s="14" t="str">
        <f t="shared" si="234"/>
        <v/>
      </c>
      <c r="CL90" s="14" t="str">
        <f t="shared" si="234"/>
        <v/>
      </c>
      <c r="CM90" s="14" t="str">
        <f t="shared" si="234"/>
        <v/>
      </c>
      <c r="CN90" s="14" t="str">
        <f t="shared" si="234"/>
        <v/>
      </c>
      <c r="CO90" s="14" t="str">
        <f t="shared" si="234"/>
        <v/>
      </c>
      <c r="CP90" s="14" t="str">
        <f t="shared" si="234"/>
        <v/>
      </c>
      <c r="CQ90" s="14" t="str">
        <f t="shared" si="234"/>
        <v/>
      </c>
      <c r="CR90" s="14" t="str">
        <f t="shared" si="234"/>
        <v/>
      </c>
      <c r="CS90" s="14" t="str">
        <f t="shared" si="234"/>
        <v/>
      </c>
      <c r="CT90" s="14" t="str">
        <f t="shared" si="234"/>
        <v/>
      </c>
      <c r="CU90" s="14" t="str">
        <f t="shared" si="234"/>
        <v/>
      </c>
      <c r="CV90" s="14" t="str">
        <f t="shared" si="234"/>
        <v/>
      </c>
      <c r="CW90" s="14" t="str">
        <f t="shared" si="234"/>
        <v/>
      </c>
      <c r="CX90" s="14" t="str">
        <f t="shared" si="234"/>
        <v/>
      </c>
      <c r="CY90" s="14" t="str">
        <f t="shared" si="234"/>
        <v/>
      </c>
      <c r="CZ90" s="14" t="str">
        <f t="shared" si="234"/>
        <v/>
      </c>
      <c r="DA90" s="14" t="str">
        <f t="shared" si="234"/>
        <v/>
      </c>
      <c r="DB90" s="14" t="str">
        <f t="shared" si="234"/>
        <v/>
      </c>
      <c r="DC90" s="14" t="str">
        <f t="shared" si="234"/>
        <v/>
      </c>
      <c r="DD90" s="14" t="str">
        <f t="shared" si="234"/>
        <v/>
      </c>
      <c r="DE90" s="14" t="str">
        <f t="shared" si="234"/>
        <v/>
      </c>
      <c r="DF90" s="14" t="str">
        <f t="shared" si="234"/>
        <v/>
      </c>
      <c r="DG90" s="14" t="str">
        <f t="shared" si="234"/>
        <v/>
      </c>
      <c r="DH90" s="14" t="str">
        <f t="shared" si="234"/>
        <v/>
      </c>
      <c r="DI90" s="14" t="str">
        <f t="shared" si="234"/>
        <v/>
      </c>
      <c r="DJ90" s="14" t="str">
        <f t="shared" si="234"/>
        <v/>
      </c>
      <c r="DK90" s="8"/>
      <c r="DL90" s="8"/>
      <c r="DM90" s="8"/>
      <c r="DN90" s="8"/>
      <c r="DO90" s="8"/>
      <c r="DP90" s="8"/>
      <c r="DQ90" s="8"/>
      <c r="DR90" s="14" t="str">
        <f t="shared" ref="DR90:EX90" si="235">IFERROR(DS42/DR42,"")</f>
        <v/>
      </c>
      <c r="DS90" s="14" t="str">
        <f t="shared" si="235"/>
        <v/>
      </c>
      <c r="DT90" s="14" t="str">
        <f t="shared" si="235"/>
        <v/>
      </c>
      <c r="DU90" s="14" t="str">
        <f t="shared" si="235"/>
        <v/>
      </c>
      <c r="DV90" s="14" t="str">
        <f t="shared" si="235"/>
        <v/>
      </c>
      <c r="DW90" s="14" t="str">
        <f t="shared" si="235"/>
        <v/>
      </c>
      <c r="DX90" s="14" t="str">
        <f t="shared" si="235"/>
        <v/>
      </c>
      <c r="DY90" s="14" t="str">
        <f t="shared" si="235"/>
        <v/>
      </c>
      <c r="DZ90" s="14" t="str">
        <f t="shared" si="235"/>
        <v/>
      </c>
      <c r="EA90" s="14" t="str">
        <f t="shared" si="235"/>
        <v/>
      </c>
      <c r="EB90" s="14" t="str">
        <f t="shared" si="235"/>
        <v/>
      </c>
      <c r="EC90" s="14" t="str">
        <f t="shared" si="235"/>
        <v/>
      </c>
      <c r="ED90" s="14" t="str">
        <f t="shared" si="235"/>
        <v/>
      </c>
      <c r="EE90" s="14" t="str">
        <f t="shared" si="235"/>
        <v/>
      </c>
      <c r="EF90" s="14" t="str">
        <f t="shared" si="235"/>
        <v/>
      </c>
      <c r="EG90" s="14" t="str">
        <f t="shared" si="235"/>
        <v/>
      </c>
      <c r="EH90" s="14" t="str">
        <f t="shared" si="235"/>
        <v/>
      </c>
      <c r="EI90" s="14" t="str">
        <f t="shared" si="235"/>
        <v/>
      </c>
      <c r="EJ90" s="14" t="str">
        <f t="shared" si="235"/>
        <v/>
      </c>
      <c r="EK90" s="14" t="str">
        <f t="shared" si="235"/>
        <v/>
      </c>
      <c r="EL90" s="14" t="str">
        <f t="shared" si="235"/>
        <v/>
      </c>
      <c r="EM90" s="14" t="str">
        <f t="shared" si="235"/>
        <v/>
      </c>
      <c r="EN90" s="14" t="str">
        <f t="shared" si="235"/>
        <v/>
      </c>
      <c r="EO90" s="14" t="str">
        <f t="shared" si="235"/>
        <v/>
      </c>
      <c r="EP90" s="14" t="str">
        <f t="shared" si="235"/>
        <v/>
      </c>
      <c r="EQ90" s="14" t="str">
        <f t="shared" si="235"/>
        <v/>
      </c>
      <c r="ER90" s="14" t="str">
        <f t="shared" si="235"/>
        <v/>
      </c>
      <c r="ES90" s="14" t="str">
        <f t="shared" si="235"/>
        <v/>
      </c>
      <c r="ET90" s="14" t="str">
        <f t="shared" si="235"/>
        <v/>
      </c>
      <c r="EU90" s="14" t="str">
        <f t="shared" si="235"/>
        <v/>
      </c>
      <c r="EV90" s="14" t="str">
        <f t="shared" si="235"/>
        <v/>
      </c>
      <c r="EW90" s="14" t="str">
        <f t="shared" si="235"/>
        <v/>
      </c>
      <c r="EX90" s="14" t="str">
        <f t="shared" si="235"/>
        <v/>
      </c>
      <c r="EY90" s="8"/>
      <c r="EZ90" s="8"/>
      <c r="FA90" s="8"/>
      <c r="FB90" s="8"/>
      <c r="FC90" s="8"/>
      <c r="FD90" s="8"/>
      <c r="FE90" s="8"/>
      <c r="FF90" s="14" t="str">
        <f t="shared" ref="FF90:GL90" si="236">IFERROR(FG42/FF42,"")</f>
        <v/>
      </c>
      <c r="FG90" s="14" t="str">
        <f t="shared" si="236"/>
        <v/>
      </c>
      <c r="FH90" s="14" t="str">
        <f t="shared" si="236"/>
        <v/>
      </c>
      <c r="FI90" s="14" t="str">
        <f t="shared" si="236"/>
        <v/>
      </c>
      <c r="FJ90" s="14" t="str">
        <f t="shared" si="236"/>
        <v/>
      </c>
      <c r="FK90" s="14" t="str">
        <f t="shared" si="236"/>
        <v/>
      </c>
      <c r="FL90" s="14" t="str">
        <f t="shared" si="236"/>
        <v/>
      </c>
      <c r="FM90" s="14" t="str">
        <f t="shared" si="236"/>
        <v/>
      </c>
      <c r="FN90" s="14" t="str">
        <f t="shared" si="236"/>
        <v/>
      </c>
      <c r="FO90" s="14" t="str">
        <f t="shared" si="236"/>
        <v/>
      </c>
      <c r="FP90" s="14" t="str">
        <f t="shared" si="236"/>
        <v/>
      </c>
      <c r="FQ90" s="14" t="str">
        <f t="shared" si="236"/>
        <v/>
      </c>
      <c r="FR90" s="14" t="str">
        <f t="shared" si="236"/>
        <v/>
      </c>
      <c r="FS90" s="14" t="str">
        <f t="shared" si="236"/>
        <v/>
      </c>
      <c r="FT90" s="14" t="str">
        <f t="shared" si="236"/>
        <v/>
      </c>
      <c r="FU90" s="14" t="str">
        <f t="shared" si="236"/>
        <v/>
      </c>
      <c r="FV90" s="14" t="str">
        <f t="shared" si="236"/>
        <v/>
      </c>
      <c r="FW90" s="14" t="str">
        <f t="shared" si="236"/>
        <v/>
      </c>
      <c r="FX90" s="14" t="str">
        <f t="shared" si="236"/>
        <v/>
      </c>
      <c r="FY90" s="14" t="str">
        <f t="shared" si="236"/>
        <v/>
      </c>
      <c r="FZ90" s="14" t="str">
        <f t="shared" si="236"/>
        <v/>
      </c>
      <c r="GA90" s="14" t="str">
        <f t="shared" si="236"/>
        <v/>
      </c>
      <c r="GB90" s="14" t="str">
        <f t="shared" si="236"/>
        <v/>
      </c>
      <c r="GC90" s="14" t="str">
        <f t="shared" si="236"/>
        <v/>
      </c>
      <c r="GD90" s="14" t="str">
        <f t="shared" si="236"/>
        <v/>
      </c>
      <c r="GE90" s="14" t="str">
        <f t="shared" si="236"/>
        <v/>
      </c>
      <c r="GF90" s="14" t="str">
        <f t="shared" si="236"/>
        <v/>
      </c>
      <c r="GG90" s="14" t="str">
        <f t="shared" si="236"/>
        <v/>
      </c>
      <c r="GH90" s="14" t="str">
        <f t="shared" si="236"/>
        <v/>
      </c>
      <c r="GI90" s="14" t="str">
        <f t="shared" si="236"/>
        <v/>
      </c>
      <c r="GJ90" s="14" t="str">
        <f t="shared" si="236"/>
        <v/>
      </c>
      <c r="GK90" s="14" t="str">
        <f t="shared" si="236"/>
        <v/>
      </c>
      <c r="GL90" s="14" t="str">
        <f t="shared" si="236"/>
        <v/>
      </c>
      <c r="GM90" s="8"/>
      <c r="GN90" s="8"/>
      <c r="GO90" s="8"/>
      <c r="GP90" s="8"/>
      <c r="GQ90" s="8"/>
      <c r="GR90" s="8"/>
      <c r="GS90" s="8"/>
    </row>
    <row r="91" spans="1:201" x14ac:dyDescent="0.25">
      <c r="A91" s="102">
        <f>$A$43</f>
        <v>20153</v>
      </c>
      <c r="B91" s="14">
        <f t="shared" si="212"/>
        <v>1.5396235233806188</v>
      </c>
      <c r="C91" s="14">
        <f t="shared" si="212"/>
        <v>0.98971098732979501</v>
      </c>
      <c r="D91" s="14">
        <f t="shared" si="212"/>
        <v>0.98544429128139166</v>
      </c>
      <c r="E91" s="14">
        <f t="shared" si="212"/>
        <v>0.99213459563611617</v>
      </c>
      <c r="F91" s="14">
        <f t="shared" si="212"/>
        <v>0.99713614843191212</v>
      </c>
      <c r="G91" s="14">
        <f t="shared" si="212"/>
        <v>0.99880452419459531</v>
      </c>
      <c r="H91" s="14">
        <f t="shared" si="212"/>
        <v>0.9990682025562625</v>
      </c>
      <c r="I91" s="14">
        <f t="shared" si="212"/>
        <v>0.99945442252165784</v>
      </c>
      <c r="J91" s="14">
        <f t="shared" si="212"/>
        <v>0.99979233789917954</v>
      </c>
      <c r="K91" s="14">
        <f t="shared" si="212"/>
        <v>0.99982125034528613</v>
      </c>
      <c r="L91" s="14">
        <f t="shared" si="212"/>
        <v>0.99993329645993623</v>
      </c>
      <c r="M91" s="14">
        <f t="shared" si="212"/>
        <v>0.99986086902963356</v>
      </c>
      <c r="N91" s="14">
        <f t="shared" si="212"/>
        <v>0.99995340910922059</v>
      </c>
      <c r="O91" s="14">
        <f t="shared" si="212"/>
        <v>0.99995772501070224</v>
      </c>
      <c r="P91" s="14">
        <f t="shared" si="212"/>
        <v>0.99992399392041764</v>
      </c>
      <c r="Q91" s="14">
        <f t="shared" si="212"/>
        <v>1.000024166599168</v>
      </c>
      <c r="R91" s="14">
        <f t="shared" si="207"/>
        <v>1.000037437374931</v>
      </c>
      <c r="S91" s="14">
        <f t="shared" si="207"/>
        <v>1.0000031984997078</v>
      </c>
      <c r="T91" s="14">
        <f t="shared" si="207"/>
        <v>0.99999997260394446</v>
      </c>
      <c r="U91" s="14">
        <f t="shared" si="207"/>
        <v>0.99999999914387327</v>
      </c>
      <c r="V91" s="14">
        <f t="shared" si="207"/>
        <v>1</v>
      </c>
      <c r="W91" s="14">
        <f t="shared" si="207"/>
        <v>1.0000176593266366</v>
      </c>
      <c r="X91" s="14">
        <f t="shared" si="207"/>
        <v>0.99992808576616132</v>
      </c>
      <c r="Y91" s="14">
        <f t="shared" si="207"/>
        <v>1</v>
      </c>
      <c r="Z91" s="14">
        <f t="shared" si="207"/>
        <v>1</v>
      </c>
      <c r="AA91" s="14">
        <f t="shared" si="207"/>
        <v>1.0000272605550271</v>
      </c>
      <c r="AB91" s="14">
        <f t="shared" si="207"/>
        <v>1</v>
      </c>
      <c r="AC91" s="14">
        <f t="shared" si="207"/>
        <v>1</v>
      </c>
      <c r="AD91" s="14">
        <f t="shared" si="207"/>
        <v>1</v>
      </c>
      <c r="AE91" s="14">
        <f t="shared" si="207"/>
        <v>0.9999645553953187</v>
      </c>
      <c r="AF91" s="14">
        <f t="shared" si="207"/>
        <v>1.0000242924013394</v>
      </c>
      <c r="AG91" s="14">
        <f t="shared" si="207"/>
        <v>1.000023544384059</v>
      </c>
      <c r="AH91" s="8"/>
      <c r="AI91" s="8"/>
      <c r="AJ91" s="8"/>
      <c r="AK91" s="8"/>
      <c r="AL91" s="8"/>
      <c r="AM91" s="8"/>
      <c r="AN91" s="8"/>
      <c r="AO91" s="8"/>
      <c r="AP91" s="14">
        <f t="shared" ref="AP91:BU91" si="237">IFERROR(AQ43/AP43,"")</f>
        <v>5.27</v>
      </c>
      <c r="AQ91" s="14">
        <f t="shared" si="237"/>
        <v>1.1897533206831119</v>
      </c>
      <c r="AR91" s="14">
        <f t="shared" si="237"/>
        <v>1.1794258373205742</v>
      </c>
      <c r="AS91" s="14">
        <f t="shared" si="237"/>
        <v>1.0473292765382014</v>
      </c>
      <c r="AT91" s="14">
        <f t="shared" si="237"/>
        <v>1.0032278889606197</v>
      </c>
      <c r="AU91" s="14">
        <f t="shared" si="237"/>
        <v>1</v>
      </c>
      <c r="AV91" s="14">
        <f t="shared" si="237"/>
        <v>1</v>
      </c>
      <c r="AW91" s="14">
        <f t="shared" si="237"/>
        <v>1</v>
      </c>
      <c r="AX91" s="14">
        <f t="shared" si="237"/>
        <v>1.0344041184041184</v>
      </c>
      <c r="AY91" s="14">
        <f t="shared" si="237"/>
        <v>1.0379345353923946</v>
      </c>
      <c r="AZ91" s="14">
        <f t="shared" si="237"/>
        <v>1.0407397941936745</v>
      </c>
      <c r="BA91" s="14">
        <f t="shared" si="237"/>
        <v>1.0123824128618146</v>
      </c>
      <c r="BB91" s="14">
        <f t="shared" si="237"/>
        <v>1</v>
      </c>
      <c r="BC91" s="14">
        <f t="shared" si="237"/>
        <v>1</v>
      </c>
      <c r="BD91" s="14">
        <f t="shared" si="237"/>
        <v>1</v>
      </c>
      <c r="BE91" s="14">
        <f t="shared" si="237"/>
        <v>1</v>
      </c>
      <c r="BF91" s="14">
        <f t="shared" si="237"/>
        <v>1</v>
      </c>
      <c r="BG91" s="14">
        <f t="shared" si="237"/>
        <v>1</v>
      </c>
      <c r="BH91" s="14">
        <f t="shared" si="237"/>
        <v>1</v>
      </c>
      <c r="BI91" s="14">
        <f t="shared" si="237"/>
        <v>1</v>
      </c>
      <c r="BJ91" s="14">
        <f t="shared" si="237"/>
        <v>1</v>
      </c>
      <c r="BK91" s="14">
        <f t="shared" si="237"/>
        <v>1</v>
      </c>
      <c r="BL91" s="14">
        <f t="shared" si="237"/>
        <v>1</v>
      </c>
      <c r="BM91" s="14">
        <f t="shared" si="237"/>
        <v>1</v>
      </c>
      <c r="BN91" s="14">
        <f t="shared" si="237"/>
        <v>1</v>
      </c>
      <c r="BO91" s="14">
        <f t="shared" si="237"/>
        <v>1</v>
      </c>
      <c r="BP91" s="14">
        <f t="shared" si="237"/>
        <v>1</v>
      </c>
      <c r="BQ91" s="14">
        <f t="shared" si="237"/>
        <v>1</v>
      </c>
      <c r="BR91" s="14">
        <f t="shared" si="237"/>
        <v>1</v>
      </c>
      <c r="BS91" s="14">
        <f t="shared" si="237"/>
        <v>1</v>
      </c>
      <c r="BT91" s="14">
        <f t="shared" si="237"/>
        <v>1</v>
      </c>
      <c r="BU91" s="14">
        <f t="shared" si="237"/>
        <v>1</v>
      </c>
      <c r="BV91" s="8"/>
      <c r="BW91" s="8"/>
      <c r="BX91" s="8"/>
      <c r="BY91" s="8"/>
      <c r="BZ91" s="8"/>
      <c r="CA91" s="8"/>
      <c r="CB91" s="8"/>
      <c r="CC91" s="8"/>
      <c r="CD91" s="14" t="str">
        <f t="shared" ref="CD91:DI91" si="238">IFERROR(CE43/CD43,"")</f>
        <v/>
      </c>
      <c r="CE91" s="14" t="str">
        <f t="shared" si="238"/>
        <v/>
      </c>
      <c r="CF91" s="14" t="str">
        <f t="shared" si="238"/>
        <v/>
      </c>
      <c r="CG91" s="14" t="str">
        <f t="shared" si="238"/>
        <v/>
      </c>
      <c r="CH91" s="14" t="str">
        <f t="shared" si="238"/>
        <v/>
      </c>
      <c r="CI91" s="14" t="str">
        <f t="shared" si="238"/>
        <v/>
      </c>
      <c r="CJ91" s="14" t="str">
        <f t="shared" si="238"/>
        <v/>
      </c>
      <c r="CK91" s="14" t="str">
        <f t="shared" si="238"/>
        <v/>
      </c>
      <c r="CL91" s="14" t="str">
        <f t="shared" si="238"/>
        <v/>
      </c>
      <c r="CM91" s="14" t="str">
        <f t="shared" si="238"/>
        <v/>
      </c>
      <c r="CN91" s="14" t="str">
        <f t="shared" si="238"/>
        <v/>
      </c>
      <c r="CO91" s="14" t="str">
        <f t="shared" si="238"/>
        <v/>
      </c>
      <c r="CP91" s="14" t="str">
        <f t="shared" si="238"/>
        <v/>
      </c>
      <c r="CQ91" s="14" t="str">
        <f t="shared" si="238"/>
        <v/>
      </c>
      <c r="CR91" s="14" t="str">
        <f t="shared" si="238"/>
        <v/>
      </c>
      <c r="CS91" s="14" t="str">
        <f t="shared" si="238"/>
        <v/>
      </c>
      <c r="CT91" s="14" t="str">
        <f t="shared" si="238"/>
        <v/>
      </c>
      <c r="CU91" s="14" t="str">
        <f t="shared" si="238"/>
        <v/>
      </c>
      <c r="CV91" s="14" t="str">
        <f t="shared" si="238"/>
        <v/>
      </c>
      <c r="CW91" s="14" t="str">
        <f t="shared" si="238"/>
        <v/>
      </c>
      <c r="CX91" s="14" t="str">
        <f t="shared" si="238"/>
        <v/>
      </c>
      <c r="CY91" s="14" t="str">
        <f t="shared" si="238"/>
        <v/>
      </c>
      <c r="CZ91" s="14" t="str">
        <f t="shared" si="238"/>
        <v/>
      </c>
      <c r="DA91" s="14" t="str">
        <f t="shared" si="238"/>
        <v/>
      </c>
      <c r="DB91" s="14" t="str">
        <f t="shared" si="238"/>
        <v/>
      </c>
      <c r="DC91" s="14" t="str">
        <f t="shared" si="238"/>
        <v/>
      </c>
      <c r="DD91" s="14" t="str">
        <f t="shared" si="238"/>
        <v/>
      </c>
      <c r="DE91" s="14" t="str">
        <f t="shared" si="238"/>
        <v/>
      </c>
      <c r="DF91" s="14" t="str">
        <f t="shared" si="238"/>
        <v/>
      </c>
      <c r="DG91" s="14" t="str">
        <f t="shared" si="238"/>
        <v/>
      </c>
      <c r="DH91" s="14" t="str">
        <f t="shared" si="238"/>
        <v/>
      </c>
      <c r="DI91" s="14" t="str">
        <f t="shared" si="238"/>
        <v/>
      </c>
      <c r="DJ91" s="8"/>
      <c r="DK91" s="8"/>
      <c r="DL91" s="8"/>
      <c r="DM91" s="8"/>
      <c r="DN91" s="8"/>
      <c r="DO91" s="8"/>
      <c r="DP91" s="8"/>
      <c r="DQ91" s="8"/>
      <c r="DR91" s="14" t="str">
        <f t="shared" ref="DR91:EW91" si="239">IFERROR(DS43/DR43,"")</f>
        <v/>
      </c>
      <c r="DS91" s="14" t="str">
        <f t="shared" si="239"/>
        <v/>
      </c>
      <c r="DT91" s="14" t="str">
        <f t="shared" si="239"/>
        <v/>
      </c>
      <c r="DU91" s="14" t="str">
        <f t="shared" si="239"/>
        <v/>
      </c>
      <c r="DV91" s="14" t="str">
        <f t="shared" si="239"/>
        <v/>
      </c>
      <c r="DW91" s="14" t="str">
        <f t="shared" si="239"/>
        <v/>
      </c>
      <c r="DX91" s="14" t="str">
        <f t="shared" si="239"/>
        <v/>
      </c>
      <c r="DY91" s="14" t="str">
        <f t="shared" si="239"/>
        <v/>
      </c>
      <c r="DZ91" s="14" t="str">
        <f t="shared" si="239"/>
        <v/>
      </c>
      <c r="EA91" s="14" t="str">
        <f t="shared" si="239"/>
        <v/>
      </c>
      <c r="EB91" s="14" t="str">
        <f t="shared" si="239"/>
        <v/>
      </c>
      <c r="EC91" s="14" t="str">
        <f t="shared" si="239"/>
        <v/>
      </c>
      <c r="ED91" s="14" t="str">
        <f t="shared" si="239"/>
        <v/>
      </c>
      <c r="EE91" s="14" t="str">
        <f t="shared" si="239"/>
        <v/>
      </c>
      <c r="EF91" s="14" t="str">
        <f t="shared" si="239"/>
        <v/>
      </c>
      <c r="EG91" s="14" t="str">
        <f t="shared" si="239"/>
        <v/>
      </c>
      <c r="EH91" s="14" t="str">
        <f t="shared" si="239"/>
        <v/>
      </c>
      <c r="EI91" s="14" t="str">
        <f t="shared" si="239"/>
        <v/>
      </c>
      <c r="EJ91" s="14" t="str">
        <f t="shared" si="239"/>
        <v/>
      </c>
      <c r="EK91" s="14" t="str">
        <f t="shared" si="239"/>
        <v/>
      </c>
      <c r="EL91" s="14" t="str">
        <f t="shared" si="239"/>
        <v/>
      </c>
      <c r="EM91" s="14" t="str">
        <f t="shared" si="239"/>
        <v/>
      </c>
      <c r="EN91" s="14" t="str">
        <f t="shared" si="239"/>
        <v/>
      </c>
      <c r="EO91" s="14" t="str">
        <f t="shared" si="239"/>
        <v/>
      </c>
      <c r="EP91" s="14" t="str">
        <f t="shared" si="239"/>
        <v/>
      </c>
      <c r="EQ91" s="14" t="str">
        <f t="shared" si="239"/>
        <v/>
      </c>
      <c r="ER91" s="14" t="str">
        <f t="shared" si="239"/>
        <v/>
      </c>
      <c r="ES91" s="14" t="str">
        <f t="shared" si="239"/>
        <v/>
      </c>
      <c r="ET91" s="14" t="str">
        <f t="shared" si="239"/>
        <v/>
      </c>
      <c r="EU91" s="14" t="str">
        <f t="shared" si="239"/>
        <v/>
      </c>
      <c r="EV91" s="14" t="str">
        <f t="shared" si="239"/>
        <v/>
      </c>
      <c r="EW91" s="14" t="str">
        <f t="shared" si="239"/>
        <v/>
      </c>
      <c r="EX91" s="8"/>
      <c r="EY91" s="8"/>
      <c r="EZ91" s="8"/>
      <c r="FA91" s="8"/>
      <c r="FB91" s="8"/>
      <c r="FC91" s="8"/>
      <c r="FD91" s="8"/>
      <c r="FE91" s="8"/>
      <c r="FF91" s="14" t="str">
        <f t="shared" ref="FF91:GK91" si="240">IFERROR(FG43/FF43,"")</f>
        <v/>
      </c>
      <c r="FG91" s="14" t="str">
        <f t="shared" si="240"/>
        <v/>
      </c>
      <c r="FH91" s="14" t="str">
        <f t="shared" si="240"/>
        <v/>
      </c>
      <c r="FI91" s="14" t="str">
        <f t="shared" si="240"/>
        <v/>
      </c>
      <c r="FJ91" s="14" t="str">
        <f t="shared" si="240"/>
        <v/>
      </c>
      <c r="FK91" s="14" t="str">
        <f t="shared" si="240"/>
        <v/>
      </c>
      <c r="FL91" s="14" t="str">
        <f t="shared" si="240"/>
        <v/>
      </c>
      <c r="FM91" s="14" t="str">
        <f t="shared" si="240"/>
        <v/>
      </c>
      <c r="FN91" s="14" t="str">
        <f t="shared" si="240"/>
        <v/>
      </c>
      <c r="FO91" s="14" t="str">
        <f t="shared" si="240"/>
        <v/>
      </c>
      <c r="FP91" s="14" t="str">
        <f t="shared" si="240"/>
        <v/>
      </c>
      <c r="FQ91" s="14" t="str">
        <f t="shared" si="240"/>
        <v/>
      </c>
      <c r="FR91" s="14" t="str">
        <f t="shared" si="240"/>
        <v/>
      </c>
      <c r="FS91" s="14" t="str">
        <f t="shared" si="240"/>
        <v/>
      </c>
      <c r="FT91" s="14" t="str">
        <f t="shared" si="240"/>
        <v/>
      </c>
      <c r="FU91" s="14" t="str">
        <f t="shared" si="240"/>
        <v/>
      </c>
      <c r="FV91" s="14" t="str">
        <f t="shared" si="240"/>
        <v/>
      </c>
      <c r="FW91" s="14" t="str">
        <f t="shared" si="240"/>
        <v/>
      </c>
      <c r="FX91" s="14" t="str">
        <f t="shared" si="240"/>
        <v/>
      </c>
      <c r="FY91" s="14" t="str">
        <f t="shared" si="240"/>
        <v/>
      </c>
      <c r="FZ91" s="14" t="str">
        <f t="shared" si="240"/>
        <v/>
      </c>
      <c r="GA91" s="14" t="str">
        <f t="shared" si="240"/>
        <v/>
      </c>
      <c r="GB91" s="14" t="str">
        <f t="shared" si="240"/>
        <v/>
      </c>
      <c r="GC91" s="14" t="str">
        <f t="shared" si="240"/>
        <v/>
      </c>
      <c r="GD91" s="14" t="str">
        <f t="shared" si="240"/>
        <v/>
      </c>
      <c r="GE91" s="14" t="str">
        <f t="shared" si="240"/>
        <v/>
      </c>
      <c r="GF91" s="14" t="str">
        <f t="shared" si="240"/>
        <v/>
      </c>
      <c r="GG91" s="14" t="str">
        <f t="shared" si="240"/>
        <v/>
      </c>
      <c r="GH91" s="14" t="str">
        <f t="shared" si="240"/>
        <v/>
      </c>
      <c r="GI91" s="14" t="str">
        <f t="shared" si="240"/>
        <v/>
      </c>
      <c r="GJ91" s="14" t="str">
        <f t="shared" si="240"/>
        <v/>
      </c>
      <c r="GK91" s="14" t="str">
        <f t="shared" si="240"/>
        <v/>
      </c>
      <c r="GL91" s="8"/>
      <c r="GM91" s="8"/>
      <c r="GN91" s="8"/>
      <c r="GO91" s="8"/>
      <c r="GP91" s="8"/>
      <c r="GQ91" s="8"/>
      <c r="GR91" s="8"/>
      <c r="GS91" s="8"/>
    </row>
    <row r="92" spans="1:201" x14ac:dyDescent="0.25">
      <c r="A92" s="102">
        <f>$A$44</f>
        <v>20154</v>
      </c>
      <c r="B92" s="14">
        <f t="shared" si="212"/>
        <v>1.5277565403892626</v>
      </c>
      <c r="C92" s="14">
        <f t="shared" si="212"/>
        <v>0.98788407115500088</v>
      </c>
      <c r="D92" s="14">
        <f t="shared" si="212"/>
        <v>0.98595772716023522</v>
      </c>
      <c r="E92" s="14">
        <f t="shared" si="212"/>
        <v>0.9921045970899498</v>
      </c>
      <c r="F92" s="14">
        <f t="shared" si="212"/>
        <v>0.99660149065921455</v>
      </c>
      <c r="G92" s="14">
        <f t="shared" si="212"/>
        <v>0.99892068916602039</v>
      </c>
      <c r="H92" s="14">
        <f t="shared" si="212"/>
        <v>0.99946146065060482</v>
      </c>
      <c r="I92" s="14">
        <f t="shared" si="212"/>
        <v>0.99942613596421248</v>
      </c>
      <c r="J92" s="14">
        <f t="shared" si="212"/>
        <v>0.99982257126251473</v>
      </c>
      <c r="K92" s="14">
        <f t="shared" si="212"/>
        <v>0.9998649027363371</v>
      </c>
      <c r="L92" s="14">
        <f t="shared" si="212"/>
        <v>0.99994166174272847</v>
      </c>
      <c r="M92" s="14">
        <f t="shared" si="212"/>
        <v>0.99973310233657475</v>
      </c>
      <c r="N92" s="14">
        <f t="shared" si="212"/>
        <v>0.99981582598372509</v>
      </c>
      <c r="O92" s="14">
        <f t="shared" si="212"/>
        <v>1.000040197255929</v>
      </c>
      <c r="P92" s="14">
        <f t="shared" si="212"/>
        <v>1.0000227639028767</v>
      </c>
      <c r="Q92" s="14">
        <f t="shared" si="212"/>
        <v>0.99996887549726332</v>
      </c>
      <c r="R92" s="14">
        <f t="shared" si="207"/>
        <v>1.000064731266662</v>
      </c>
      <c r="S92" s="14">
        <f t="shared" si="207"/>
        <v>1</v>
      </c>
      <c r="T92" s="14">
        <f t="shared" si="207"/>
        <v>0.99996511987311509</v>
      </c>
      <c r="U92" s="14">
        <f t="shared" si="207"/>
        <v>1.0000413620480242</v>
      </c>
      <c r="V92" s="14">
        <f t="shared" si="207"/>
        <v>1</v>
      </c>
      <c r="W92" s="14">
        <f t="shared" si="207"/>
        <v>1</v>
      </c>
      <c r="X92" s="14">
        <f t="shared" si="207"/>
        <v>1</v>
      </c>
      <c r="Y92" s="14">
        <f t="shared" si="207"/>
        <v>0.99999134862546124</v>
      </c>
      <c r="Z92" s="14">
        <f t="shared" si="207"/>
        <v>1</v>
      </c>
      <c r="AA92" s="14">
        <f t="shared" si="207"/>
        <v>1.0000485672682575</v>
      </c>
      <c r="AB92" s="14">
        <f t="shared" si="207"/>
        <v>1</v>
      </c>
      <c r="AC92" s="14">
        <f t="shared" si="207"/>
        <v>1</v>
      </c>
      <c r="AD92" s="14">
        <f t="shared" si="207"/>
        <v>1</v>
      </c>
      <c r="AE92" s="14">
        <f t="shared" si="207"/>
        <v>1.0000297460071255</v>
      </c>
      <c r="AF92" s="14">
        <f t="shared" si="207"/>
        <v>1</v>
      </c>
      <c r="AG92" s="8"/>
      <c r="AH92" s="8"/>
      <c r="AI92" s="8"/>
      <c r="AJ92" s="8"/>
      <c r="AK92" s="8"/>
      <c r="AL92" s="8"/>
      <c r="AM92" s="8"/>
      <c r="AN92" s="8"/>
      <c r="AO92" s="8"/>
      <c r="AP92" s="14">
        <f t="shared" ref="AP92:BT92" si="241">IFERROR(AQ44/AP44,"")</f>
        <v>13.820512820512821</v>
      </c>
      <c r="AQ92" s="14">
        <f t="shared" si="241"/>
        <v>1.1236858379715522</v>
      </c>
      <c r="AR92" s="14">
        <f t="shared" si="241"/>
        <v>1</v>
      </c>
      <c r="AS92" s="14">
        <f t="shared" si="241"/>
        <v>1</v>
      </c>
      <c r="AT92" s="14">
        <f t="shared" si="241"/>
        <v>1</v>
      </c>
      <c r="AU92" s="14">
        <f t="shared" si="241"/>
        <v>1</v>
      </c>
      <c r="AV92" s="14">
        <f t="shared" si="241"/>
        <v>1</v>
      </c>
      <c r="AW92" s="14">
        <f t="shared" si="241"/>
        <v>1</v>
      </c>
      <c r="AX92" s="14">
        <f t="shared" si="241"/>
        <v>1</v>
      </c>
      <c r="AY92" s="14">
        <f t="shared" si="241"/>
        <v>1</v>
      </c>
      <c r="AZ92" s="14">
        <f t="shared" si="241"/>
        <v>1</v>
      </c>
      <c r="BA92" s="14">
        <f t="shared" si="241"/>
        <v>1</v>
      </c>
      <c r="BB92" s="14">
        <f t="shared" si="241"/>
        <v>1</v>
      </c>
      <c r="BC92" s="14">
        <f t="shared" si="241"/>
        <v>1</v>
      </c>
      <c r="BD92" s="14">
        <f t="shared" si="241"/>
        <v>1</v>
      </c>
      <c r="BE92" s="14">
        <f t="shared" si="241"/>
        <v>1</v>
      </c>
      <c r="BF92" s="14">
        <f t="shared" si="241"/>
        <v>1</v>
      </c>
      <c r="BG92" s="14">
        <f t="shared" si="241"/>
        <v>1</v>
      </c>
      <c r="BH92" s="14">
        <f t="shared" si="241"/>
        <v>1</v>
      </c>
      <c r="BI92" s="14">
        <f t="shared" si="241"/>
        <v>1</v>
      </c>
      <c r="BJ92" s="14">
        <f t="shared" si="241"/>
        <v>1</v>
      </c>
      <c r="BK92" s="14">
        <f t="shared" si="241"/>
        <v>1</v>
      </c>
      <c r="BL92" s="14">
        <f t="shared" si="241"/>
        <v>1</v>
      </c>
      <c r="BM92" s="14">
        <f t="shared" si="241"/>
        <v>1</v>
      </c>
      <c r="BN92" s="14">
        <f t="shared" si="241"/>
        <v>1</v>
      </c>
      <c r="BO92" s="14">
        <f t="shared" si="241"/>
        <v>1</v>
      </c>
      <c r="BP92" s="14">
        <f t="shared" si="241"/>
        <v>1</v>
      </c>
      <c r="BQ92" s="14">
        <f t="shared" si="241"/>
        <v>1</v>
      </c>
      <c r="BR92" s="14">
        <f t="shared" si="241"/>
        <v>1</v>
      </c>
      <c r="BS92" s="14">
        <f t="shared" si="241"/>
        <v>1</v>
      </c>
      <c r="BT92" s="14">
        <f t="shared" si="241"/>
        <v>1</v>
      </c>
      <c r="BU92" s="8"/>
      <c r="BV92" s="8"/>
      <c r="BW92" s="8"/>
      <c r="BX92" s="8"/>
      <c r="BY92" s="8"/>
      <c r="BZ92" s="8"/>
      <c r="CA92" s="8"/>
      <c r="CB92" s="8"/>
      <c r="CC92" s="8"/>
      <c r="CD92" s="14" t="str">
        <f t="shared" ref="CD92:DH92" si="242">IFERROR(CE44/CD44,"")</f>
        <v/>
      </c>
      <c r="CE92" s="14" t="str">
        <f t="shared" si="242"/>
        <v/>
      </c>
      <c r="CF92" s="14" t="str">
        <f t="shared" si="242"/>
        <v/>
      </c>
      <c r="CG92" s="14" t="str">
        <f t="shared" si="242"/>
        <v/>
      </c>
      <c r="CH92" s="14" t="str">
        <f t="shared" si="242"/>
        <v/>
      </c>
      <c r="CI92" s="14" t="str">
        <f t="shared" si="242"/>
        <v/>
      </c>
      <c r="CJ92" s="14" t="str">
        <f t="shared" si="242"/>
        <v/>
      </c>
      <c r="CK92" s="14" t="str">
        <f t="shared" si="242"/>
        <v/>
      </c>
      <c r="CL92" s="14" t="str">
        <f t="shared" si="242"/>
        <v/>
      </c>
      <c r="CM92" s="14" t="str">
        <f t="shared" si="242"/>
        <v/>
      </c>
      <c r="CN92" s="14" t="str">
        <f t="shared" si="242"/>
        <v/>
      </c>
      <c r="CO92" s="14" t="str">
        <f t="shared" si="242"/>
        <v/>
      </c>
      <c r="CP92" s="14" t="str">
        <f t="shared" si="242"/>
        <v/>
      </c>
      <c r="CQ92" s="14" t="str">
        <f t="shared" si="242"/>
        <v/>
      </c>
      <c r="CR92" s="14" t="str">
        <f t="shared" si="242"/>
        <v/>
      </c>
      <c r="CS92" s="14" t="str">
        <f t="shared" si="242"/>
        <v/>
      </c>
      <c r="CT92" s="14" t="str">
        <f t="shared" si="242"/>
        <v/>
      </c>
      <c r="CU92" s="14" t="str">
        <f t="shared" si="242"/>
        <v/>
      </c>
      <c r="CV92" s="14" t="str">
        <f t="shared" si="242"/>
        <v/>
      </c>
      <c r="CW92" s="14" t="str">
        <f t="shared" si="242"/>
        <v/>
      </c>
      <c r="CX92" s="14" t="str">
        <f t="shared" si="242"/>
        <v/>
      </c>
      <c r="CY92" s="14" t="str">
        <f t="shared" si="242"/>
        <v/>
      </c>
      <c r="CZ92" s="14" t="str">
        <f t="shared" si="242"/>
        <v/>
      </c>
      <c r="DA92" s="14" t="str">
        <f t="shared" si="242"/>
        <v/>
      </c>
      <c r="DB92" s="14" t="str">
        <f t="shared" si="242"/>
        <v/>
      </c>
      <c r="DC92" s="14" t="str">
        <f t="shared" si="242"/>
        <v/>
      </c>
      <c r="DD92" s="14" t="str">
        <f t="shared" si="242"/>
        <v/>
      </c>
      <c r="DE92" s="14" t="str">
        <f t="shared" si="242"/>
        <v/>
      </c>
      <c r="DF92" s="14" t="str">
        <f t="shared" si="242"/>
        <v/>
      </c>
      <c r="DG92" s="14" t="str">
        <f t="shared" si="242"/>
        <v/>
      </c>
      <c r="DH92" s="14" t="str">
        <f t="shared" si="242"/>
        <v/>
      </c>
      <c r="DI92" s="8"/>
      <c r="DJ92" s="8"/>
      <c r="DK92" s="8"/>
      <c r="DL92" s="8"/>
      <c r="DM92" s="8"/>
      <c r="DN92" s="8"/>
      <c r="DO92" s="8"/>
      <c r="DP92" s="8"/>
      <c r="DQ92" s="8"/>
      <c r="DR92" s="14" t="str">
        <f t="shared" ref="DR92:EV92" si="243">IFERROR(DS44/DR44,"")</f>
        <v/>
      </c>
      <c r="DS92" s="14" t="str">
        <f t="shared" si="243"/>
        <v/>
      </c>
      <c r="DT92" s="14" t="str">
        <f t="shared" si="243"/>
        <v/>
      </c>
      <c r="DU92" s="14" t="str">
        <f t="shared" si="243"/>
        <v/>
      </c>
      <c r="DV92" s="14" t="str">
        <f t="shared" si="243"/>
        <v/>
      </c>
      <c r="DW92" s="14" t="str">
        <f t="shared" si="243"/>
        <v/>
      </c>
      <c r="DX92" s="14" t="str">
        <f t="shared" si="243"/>
        <v/>
      </c>
      <c r="DY92" s="14" t="str">
        <f t="shared" si="243"/>
        <v/>
      </c>
      <c r="DZ92" s="14" t="str">
        <f t="shared" si="243"/>
        <v/>
      </c>
      <c r="EA92" s="14" t="str">
        <f t="shared" si="243"/>
        <v/>
      </c>
      <c r="EB92" s="14" t="str">
        <f t="shared" si="243"/>
        <v/>
      </c>
      <c r="EC92" s="14" t="str">
        <f t="shared" si="243"/>
        <v/>
      </c>
      <c r="ED92" s="14" t="str">
        <f t="shared" si="243"/>
        <v/>
      </c>
      <c r="EE92" s="14" t="str">
        <f t="shared" si="243"/>
        <v/>
      </c>
      <c r="EF92" s="14" t="str">
        <f t="shared" si="243"/>
        <v/>
      </c>
      <c r="EG92" s="14" t="str">
        <f t="shared" si="243"/>
        <v/>
      </c>
      <c r="EH92" s="14" t="str">
        <f t="shared" si="243"/>
        <v/>
      </c>
      <c r="EI92" s="14" t="str">
        <f t="shared" si="243"/>
        <v/>
      </c>
      <c r="EJ92" s="14" t="str">
        <f t="shared" si="243"/>
        <v/>
      </c>
      <c r="EK92" s="14" t="str">
        <f t="shared" si="243"/>
        <v/>
      </c>
      <c r="EL92" s="14" t="str">
        <f t="shared" si="243"/>
        <v/>
      </c>
      <c r="EM92" s="14" t="str">
        <f t="shared" si="243"/>
        <v/>
      </c>
      <c r="EN92" s="14" t="str">
        <f t="shared" si="243"/>
        <v/>
      </c>
      <c r="EO92" s="14" t="str">
        <f t="shared" si="243"/>
        <v/>
      </c>
      <c r="EP92" s="14" t="str">
        <f t="shared" si="243"/>
        <v/>
      </c>
      <c r="EQ92" s="14" t="str">
        <f t="shared" si="243"/>
        <v/>
      </c>
      <c r="ER92" s="14" t="str">
        <f t="shared" si="243"/>
        <v/>
      </c>
      <c r="ES92" s="14" t="str">
        <f t="shared" si="243"/>
        <v/>
      </c>
      <c r="ET92" s="14" t="str">
        <f t="shared" si="243"/>
        <v/>
      </c>
      <c r="EU92" s="14" t="str">
        <f t="shared" si="243"/>
        <v/>
      </c>
      <c r="EV92" s="14" t="str">
        <f t="shared" si="243"/>
        <v/>
      </c>
      <c r="EW92" s="8"/>
      <c r="EX92" s="8"/>
      <c r="EY92" s="8"/>
      <c r="EZ92" s="8"/>
      <c r="FA92" s="8"/>
      <c r="FB92" s="8"/>
      <c r="FC92" s="8"/>
      <c r="FD92" s="8"/>
      <c r="FE92" s="8"/>
      <c r="FF92" s="14" t="str">
        <f t="shared" ref="FF92:GJ92" si="244">IFERROR(FG44/FF44,"")</f>
        <v/>
      </c>
      <c r="FG92" s="14" t="str">
        <f t="shared" si="244"/>
        <v/>
      </c>
      <c r="FH92" s="14" t="str">
        <f t="shared" si="244"/>
        <v/>
      </c>
      <c r="FI92" s="14" t="str">
        <f t="shared" si="244"/>
        <v/>
      </c>
      <c r="FJ92" s="14" t="str">
        <f t="shared" si="244"/>
        <v/>
      </c>
      <c r="FK92" s="14" t="str">
        <f t="shared" si="244"/>
        <v/>
      </c>
      <c r="FL92" s="14" t="str">
        <f t="shared" si="244"/>
        <v/>
      </c>
      <c r="FM92" s="14" t="str">
        <f t="shared" si="244"/>
        <v/>
      </c>
      <c r="FN92" s="14" t="str">
        <f t="shared" si="244"/>
        <v/>
      </c>
      <c r="FO92" s="14" t="str">
        <f t="shared" si="244"/>
        <v/>
      </c>
      <c r="FP92" s="14" t="str">
        <f t="shared" si="244"/>
        <v/>
      </c>
      <c r="FQ92" s="14" t="str">
        <f t="shared" si="244"/>
        <v/>
      </c>
      <c r="FR92" s="14" t="str">
        <f t="shared" si="244"/>
        <v/>
      </c>
      <c r="FS92" s="14" t="str">
        <f t="shared" si="244"/>
        <v/>
      </c>
      <c r="FT92" s="14" t="str">
        <f t="shared" si="244"/>
        <v/>
      </c>
      <c r="FU92" s="14" t="str">
        <f t="shared" si="244"/>
        <v/>
      </c>
      <c r="FV92" s="14" t="str">
        <f t="shared" si="244"/>
        <v/>
      </c>
      <c r="FW92" s="14" t="str">
        <f t="shared" si="244"/>
        <v/>
      </c>
      <c r="FX92" s="14" t="str">
        <f t="shared" si="244"/>
        <v/>
      </c>
      <c r="FY92" s="14" t="str">
        <f t="shared" si="244"/>
        <v/>
      </c>
      <c r="FZ92" s="14" t="str">
        <f t="shared" si="244"/>
        <v/>
      </c>
      <c r="GA92" s="14" t="str">
        <f t="shared" si="244"/>
        <v/>
      </c>
      <c r="GB92" s="14" t="str">
        <f t="shared" si="244"/>
        <v/>
      </c>
      <c r="GC92" s="14" t="str">
        <f t="shared" si="244"/>
        <v/>
      </c>
      <c r="GD92" s="14" t="str">
        <f t="shared" si="244"/>
        <v/>
      </c>
      <c r="GE92" s="14" t="str">
        <f t="shared" si="244"/>
        <v/>
      </c>
      <c r="GF92" s="14" t="str">
        <f t="shared" si="244"/>
        <v/>
      </c>
      <c r="GG92" s="14" t="str">
        <f t="shared" si="244"/>
        <v/>
      </c>
      <c r="GH92" s="14" t="str">
        <f t="shared" si="244"/>
        <v/>
      </c>
      <c r="GI92" s="14" t="str">
        <f t="shared" si="244"/>
        <v/>
      </c>
      <c r="GJ92" s="14" t="str">
        <f t="shared" si="244"/>
        <v/>
      </c>
      <c r="GK92" s="8"/>
      <c r="GL92" s="8"/>
      <c r="GM92" s="8"/>
      <c r="GN92" s="8"/>
      <c r="GO92" s="8"/>
      <c r="GP92" s="8"/>
      <c r="GQ92" s="8"/>
      <c r="GR92" s="8"/>
      <c r="GS92" s="8"/>
    </row>
    <row r="93" spans="1:201" x14ac:dyDescent="0.25">
      <c r="A93" s="102">
        <f>$A$45</f>
        <v>20161</v>
      </c>
      <c r="B93" s="14">
        <f t="shared" si="212"/>
        <v>1.4968083830713141</v>
      </c>
      <c r="C93" s="14">
        <f t="shared" si="212"/>
        <v>0.98787453824509541</v>
      </c>
      <c r="D93" s="14">
        <f t="shared" si="212"/>
        <v>0.98812873667977974</v>
      </c>
      <c r="E93" s="14">
        <f t="shared" si="212"/>
        <v>0.99227502169593951</v>
      </c>
      <c r="F93" s="14">
        <f t="shared" si="212"/>
        <v>0.99533296051821052</v>
      </c>
      <c r="G93" s="14">
        <f t="shared" si="212"/>
        <v>0.99868039372935069</v>
      </c>
      <c r="H93" s="14">
        <f t="shared" si="212"/>
        <v>0.99909223518139234</v>
      </c>
      <c r="I93" s="14">
        <f t="shared" si="212"/>
        <v>0.99905189999641297</v>
      </c>
      <c r="J93" s="14">
        <f t="shared" si="212"/>
        <v>0.99969355029588813</v>
      </c>
      <c r="K93" s="14">
        <f t="shared" si="212"/>
        <v>1.0001230167280335</v>
      </c>
      <c r="L93" s="14">
        <f t="shared" si="212"/>
        <v>0.99979088362704172</v>
      </c>
      <c r="M93" s="14">
        <f t="shared" si="212"/>
        <v>0.99993676304042123</v>
      </c>
      <c r="N93" s="14">
        <f t="shared" si="212"/>
        <v>1.0000121584940596</v>
      </c>
      <c r="O93" s="14">
        <f t="shared" si="212"/>
        <v>1.0002091296454803</v>
      </c>
      <c r="P93" s="14">
        <f t="shared" si="212"/>
        <v>1.0000934663092782</v>
      </c>
      <c r="Q93" s="14">
        <f t="shared" si="212"/>
        <v>0.99999150168779538</v>
      </c>
      <c r="R93" s="14">
        <f t="shared" si="207"/>
        <v>1.0000465901361739</v>
      </c>
      <c r="S93" s="14">
        <f t="shared" si="207"/>
        <v>0.99999227866956031</v>
      </c>
      <c r="T93" s="14">
        <f t="shared" si="207"/>
        <v>1</v>
      </c>
      <c r="U93" s="14">
        <f t="shared" si="207"/>
        <v>1.0000411368676563</v>
      </c>
      <c r="V93" s="14">
        <f t="shared" si="207"/>
        <v>1</v>
      </c>
      <c r="W93" s="14">
        <f t="shared" si="207"/>
        <v>1</v>
      </c>
      <c r="X93" s="14">
        <f t="shared" si="207"/>
        <v>0.99996179200360347</v>
      </c>
      <c r="Y93" s="14">
        <f t="shared" si="207"/>
        <v>1</v>
      </c>
      <c r="Z93" s="14">
        <f t="shared" si="207"/>
        <v>1</v>
      </c>
      <c r="AA93" s="14">
        <f t="shared" si="207"/>
        <v>0.99996470467087084</v>
      </c>
      <c r="AB93" s="14">
        <f t="shared" si="207"/>
        <v>0.99999634528238102</v>
      </c>
      <c r="AC93" s="14">
        <f t="shared" si="207"/>
        <v>1</v>
      </c>
      <c r="AD93" s="14">
        <f t="shared" si="207"/>
        <v>1</v>
      </c>
      <c r="AE93" s="14">
        <f t="shared" si="207"/>
        <v>1</v>
      </c>
      <c r="AF93" s="8"/>
      <c r="AG93" s="8"/>
      <c r="AH93" s="8"/>
      <c r="AI93" s="8"/>
      <c r="AJ93" s="8"/>
      <c r="AK93" s="8"/>
      <c r="AL93" s="8"/>
      <c r="AM93" s="8"/>
      <c r="AN93" s="8"/>
      <c r="AO93" s="8"/>
      <c r="AP93" s="14" t="str">
        <f t="shared" ref="AP93:BS93" si="245">IFERROR(AQ45/AP45,"")</f>
        <v/>
      </c>
      <c r="AQ93" s="14">
        <f t="shared" si="245"/>
        <v>6.78125</v>
      </c>
      <c r="AR93" s="14">
        <f t="shared" si="245"/>
        <v>1</v>
      </c>
      <c r="AS93" s="14">
        <f t="shared" si="245"/>
        <v>1</v>
      </c>
      <c r="AT93" s="14">
        <f t="shared" si="245"/>
        <v>1</v>
      </c>
      <c r="AU93" s="14">
        <f t="shared" si="245"/>
        <v>1</v>
      </c>
      <c r="AV93" s="14">
        <f t="shared" si="245"/>
        <v>1</v>
      </c>
      <c r="AW93" s="14">
        <f t="shared" si="245"/>
        <v>1</v>
      </c>
      <c r="AX93" s="14">
        <f t="shared" si="245"/>
        <v>2.8433179723502304</v>
      </c>
      <c r="AY93" s="14">
        <f t="shared" si="245"/>
        <v>1</v>
      </c>
      <c r="AZ93" s="14">
        <f t="shared" si="245"/>
        <v>1</v>
      </c>
      <c r="BA93" s="14">
        <f t="shared" si="245"/>
        <v>1</v>
      </c>
      <c r="BB93" s="14">
        <f t="shared" si="245"/>
        <v>1</v>
      </c>
      <c r="BC93" s="14">
        <f t="shared" si="245"/>
        <v>1.2593192868719612</v>
      </c>
      <c r="BD93" s="14">
        <f t="shared" si="245"/>
        <v>1</v>
      </c>
      <c r="BE93" s="14">
        <f t="shared" si="245"/>
        <v>1</v>
      </c>
      <c r="BF93" s="14">
        <f t="shared" si="245"/>
        <v>1</v>
      </c>
      <c r="BG93" s="14">
        <f t="shared" si="245"/>
        <v>1</v>
      </c>
      <c r="BH93" s="14">
        <f t="shared" si="245"/>
        <v>1</v>
      </c>
      <c r="BI93" s="14">
        <f t="shared" si="245"/>
        <v>1</v>
      </c>
      <c r="BJ93" s="14">
        <f t="shared" si="245"/>
        <v>1</v>
      </c>
      <c r="BK93" s="14">
        <f t="shared" si="245"/>
        <v>1</v>
      </c>
      <c r="BL93" s="14">
        <f t="shared" si="245"/>
        <v>1</v>
      </c>
      <c r="BM93" s="14">
        <f t="shared" si="245"/>
        <v>1</v>
      </c>
      <c r="BN93" s="14">
        <f t="shared" si="245"/>
        <v>1</v>
      </c>
      <c r="BO93" s="14">
        <f t="shared" si="245"/>
        <v>1</v>
      </c>
      <c r="BP93" s="14">
        <f t="shared" si="245"/>
        <v>1</v>
      </c>
      <c r="BQ93" s="14">
        <f t="shared" si="245"/>
        <v>1</v>
      </c>
      <c r="BR93" s="14">
        <f t="shared" si="245"/>
        <v>1</v>
      </c>
      <c r="BS93" s="14">
        <f t="shared" si="245"/>
        <v>1</v>
      </c>
      <c r="BT93" s="8"/>
      <c r="BU93" s="8"/>
      <c r="BV93" s="8"/>
      <c r="BW93" s="8"/>
      <c r="BX93" s="8"/>
      <c r="BY93" s="8"/>
      <c r="BZ93" s="8"/>
      <c r="CA93" s="8"/>
      <c r="CB93" s="8"/>
      <c r="CC93" s="8"/>
      <c r="CD93" s="14" t="str">
        <f t="shared" ref="CD93:DG93" si="246">IFERROR(CE45/CD45,"")</f>
        <v/>
      </c>
      <c r="CE93" s="14" t="str">
        <f t="shared" si="246"/>
        <v/>
      </c>
      <c r="CF93" s="14" t="str">
        <f t="shared" si="246"/>
        <v/>
      </c>
      <c r="CG93" s="14" t="str">
        <f t="shared" si="246"/>
        <v/>
      </c>
      <c r="CH93" s="14" t="str">
        <f t="shared" si="246"/>
        <v/>
      </c>
      <c r="CI93" s="14" t="str">
        <f t="shared" si="246"/>
        <v/>
      </c>
      <c r="CJ93" s="14" t="str">
        <f t="shared" si="246"/>
        <v/>
      </c>
      <c r="CK93" s="14" t="str">
        <f t="shared" si="246"/>
        <v/>
      </c>
      <c r="CL93" s="14" t="str">
        <f t="shared" si="246"/>
        <v/>
      </c>
      <c r="CM93" s="14" t="str">
        <f t="shared" si="246"/>
        <v/>
      </c>
      <c r="CN93" s="14" t="str">
        <f t="shared" si="246"/>
        <v/>
      </c>
      <c r="CO93" s="14" t="str">
        <f t="shared" si="246"/>
        <v/>
      </c>
      <c r="CP93" s="14" t="str">
        <f t="shared" si="246"/>
        <v/>
      </c>
      <c r="CQ93" s="14" t="str">
        <f t="shared" si="246"/>
        <v/>
      </c>
      <c r="CR93" s="14" t="str">
        <f t="shared" si="246"/>
        <v/>
      </c>
      <c r="CS93" s="14" t="str">
        <f t="shared" si="246"/>
        <v/>
      </c>
      <c r="CT93" s="14" t="str">
        <f t="shared" si="246"/>
        <v/>
      </c>
      <c r="CU93" s="14" t="str">
        <f t="shared" si="246"/>
        <v/>
      </c>
      <c r="CV93" s="14" t="str">
        <f t="shared" si="246"/>
        <v/>
      </c>
      <c r="CW93" s="14" t="str">
        <f t="shared" si="246"/>
        <v/>
      </c>
      <c r="CX93" s="14" t="str">
        <f t="shared" si="246"/>
        <v/>
      </c>
      <c r="CY93" s="14" t="str">
        <f t="shared" si="246"/>
        <v/>
      </c>
      <c r="CZ93" s="14" t="str">
        <f t="shared" si="246"/>
        <v/>
      </c>
      <c r="DA93" s="14" t="str">
        <f t="shared" si="246"/>
        <v/>
      </c>
      <c r="DB93" s="14" t="str">
        <f t="shared" si="246"/>
        <v/>
      </c>
      <c r="DC93" s="14" t="str">
        <f t="shared" si="246"/>
        <v/>
      </c>
      <c r="DD93" s="14" t="str">
        <f t="shared" si="246"/>
        <v/>
      </c>
      <c r="DE93" s="14" t="str">
        <f t="shared" si="246"/>
        <v/>
      </c>
      <c r="DF93" s="14" t="str">
        <f t="shared" si="246"/>
        <v/>
      </c>
      <c r="DG93" s="14" t="str">
        <f t="shared" si="246"/>
        <v/>
      </c>
      <c r="DH93" s="8"/>
      <c r="DI93" s="8"/>
      <c r="DJ93" s="8"/>
      <c r="DK93" s="8"/>
      <c r="DL93" s="8"/>
      <c r="DM93" s="8"/>
      <c r="DN93" s="8"/>
      <c r="DO93" s="8"/>
      <c r="DP93" s="8"/>
      <c r="DQ93" s="8"/>
      <c r="DR93" s="14" t="str">
        <f t="shared" ref="DR93:EU93" si="247">IFERROR(DS45/DR45,"")</f>
        <v/>
      </c>
      <c r="DS93" s="14" t="str">
        <f t="shared" si="247"/>
        <v/>
      </c>
      <c r="DT93" s="14" t="str">
        <f t="shared" si="247"/>
        <v/>
      </c>
      <c r="DU93" s="14" t="str">
        <f t="shared" si="247"/>
        <v/>
      </c>
      <c r="DV93" s="14" t="str">
        <f t="shared" si="247"/>
        <v/>
      </c>
      <c r="DW93" s="14" t="str">
        <f t="shared" si="247"/>
        <v/>
      </c>
      <c r="DX93" s="14" t="str">
        <f t="shared" si="247"/>
        <v/>
      </c>
      <c r="DY93" s="14" t="str">
        <f t="shared" si="247"/>
        <v/>
      </c>
      <c r="DZ93" s="14" t="str">
        <f t="shared" si="247"/>
        <v/>
      </c>
      <c r="EA93" s="14" t="str">
        <f t="shared" si="247"/>
        <v/>
      </c>
      <c r="EB93" s="14" t="str">
        <f t="shared" si="247"/>
        <v/>
      </c>
      <c r="EC93" s="14" t="str">
        <f t="shared" si="247"/>
        <v/>
      </c>
      <c r="ED93" s="14" t="str">
        <f t="shared" si="247"/>
        <v/>
      </c>
      <c r="EE93" s="14" t="str">
        <f t="shared" si="247"/>
        <v/>
      </c>
      <c r="EF93" s="14" t="str">
        <f t="shared" si="247"/>
        <v/>
      </c>
      <c r="EG93" s="14" t="str">
        <f t="shared" si="247"/>
        <v/>
      </c>
      <c r="EH93" s="14" t="str">
        <f t="shared" si="247"/>
        <v/>
      </c>
      <c r="EI93" s="14" t="str">
        <f t="shared" si="247"/>
        <v/>
      </c>
      <c r="EJ93" s="14" t="str">
        <f t="shared" si="247"/>
        <v/>
      </c>
      <c r="EK93" s="14" t="str">
        <f t="shared" si="247"/>
        <v/>
      </c>
      <c r="EL93" s="14" t="str">
        <f t="shared" si="247"/>
        <v/>
      </c>
      <c r="EM93" s="14" t="str">
        <f t="shared" si="247"/>
        <v/>
      </c>
      <c r="EN93" s="14" t="str">
        <f t="shared" si="247"/>
        <v/>
      </c>
      <c r="EO93" s="14" t="str">
        <f t="shared" si="247"/>
        <v/>
      </c>
      <c r="EP93" s="14" t="str">
        <f t="shared" si="247"/>
        <v/>
      </c>
      <c r="EQ93" s="14" t="str">
        <f t="shared" si="247"/>
        <v/>
      </c>
      <c r="ER93" s="14" t="str">
        <f t="shared" si="247"/>
        <v/>
      </c>
      <c r="ES93" s="14" t="str">
        <f t="shared" si="247"/>
        <v/>
      </c>
      <c r="ET93" s="14" t="str">
        <f t="shared" si="247"/>
        <v/>
      </c>
      <c r="EU93" s="14" t="str">
        <f t="shared" si="247"/>
        <v/>
      </c>
      <c r="EV93" s="8"/>
      <c r="EW93" s="8"/>
      <c r="EX93" s="8"/>
      <c r="EY93" s="8"/>
      <c r="EZ93" s="8"/>
      <c r="FA93" s="8"/>
      <c r="FB93" s="8"/>
      <c r="FC93" s="8"/>
      <c r="FD93" s="8"/>
      <c r="FE93" s="8"/>
      <c r="FF93" s="14" t="str">
        <f t="shared" ref="FF93:GI93" si="248">IFERROR(FG45/FF45,"")</f>
        <v/>
      </c>
      <c r="FG93" s="14" t="str">
        <f t="shared" si="248"/>
        <v/>
      </c>
      <c r="FH93" s="14" t="str">
        <f t="shared" si="248"/>
        <v/>
      </c>
      <c r="FI93" s="14" t="str">
        <f t="shared" si="248"/>
        <v/>
      </c>
      <c r="FJ93" s="14" t="str">
        <f t="shared" si="248"/>
        <v/>
      </c>
      <c r="FK93" s="14" t="str">
        <f t="shared" si="248"/>
        <v/>
      </c>
      <c r="FL93" s="14" t="str">
        <f t="shared" si="248"/>
        <v/>
      </c>
      <c r="FM93" s="14" t="str">
        <f t="shared" si="248"/>
        <v/>
      </c>
      <c r="FN93" s="14" t="str">
        <f t="shared" si="248"/>
        <v/>
      </c>
      <c r="FO93" s="14" t="str">
        <f t="shared" si="248"/>
        <v/>
      </c>
      <c r="FP93" s="14" t="str">
        <f t="shared" si="248"/>
        <v/>
      </c>
      <c r="FQ93" s="14" t="str">
        <f t="shared" si="248"/>
        <v/>
      </c>
      <c r="FR93" s="14" t="str">
        <f t="shared" si="248"/>
        <v/>
      </c>
      <c r="FS93" s="14" t="str">
        <f t="shared" si="248"/>
        <v/>
      </c>
      <c r="FT93" s="14" t="str">
        <f t="shared" si="248"/>
        <v/>
      </c>
      <c r="FU93" s="14" t="str">
        <f t="shared" si="248"/>
        <v/>
      </c>
      <c r="FV93" s="14" t="str">
        <f t="shared" si="248"/>
        <v/>
      </c>
      <c r="FW93" s="14" t="str">
        <f t="shared" si="248"/>
        <v/>
      </c>
      <c r="FX93" s="14" t="str">
        <f t="shared" si="248"/>
        <v/>
      </c>
      <c r="FY93" s="14" t="str">
        <f t="shared" si="248"/>
        <v/>
      </c>
      <c r="FZ93" s="14" t="str">
        <f t="shared" si="248"/>
        <v/>
      </c>
      <c r="GA93" s="14" t="str">
        <f t="shared" si="248"/>
        <v/>
      </c>
      <c r="GB93" s="14" t="str">
        <f t="shared" si="248"/>
        <v/>
      </c>
      <c r="GC93" s="14" t="str">
        <f t="shared" si="248"/>
        <v/>
      </c>
      <c r="GD93" s="14" t="str">
        <f t="shared" si="248"/>
        <v/>
      </c>
      <c r="GE93" s="14" t="str">
        <f t="shared" si="248"/>
        <v/>
      </c>
      <c r="GF93" s="14" t="str">
        <f t="shared" si="248"/>
        <v/>
      </c>
      <c r="GG93" s="14" t="str">
        <f t="shared" si="248"/>
        <v/>
      </c>
      <c r="GH93" s="14" t="str">
        <f t="shared" si="248"/>
        <v/>
      </c>
      <c r="GI93" s="14" t="str">
        <f t="shared" si="248"/>
        <v/>
      </c>
      <c r="GJ93" s="8"/>
      <c r="GK93" s="8"/>
      <c r="GL93" s="8"/>
      <c r="GM93" s="8"/>
      <c r="GN93" s="8"/>
      <c r="GO93" s="8"/>
      <c r="GP93" s="8"/>
      <c r="GQ93" s="8"/>
      <c r="GR93" s="8"/>
      <c r="GS93" s="8"/>
    </row>
    <row r="94" spans="1:201" x14ac:dyDescent="0.25">
      <c r="A94" s="102">
        <f>$A$46</f>
        <v>20162</v>
      </c>
      <c r="B94" s="14">
        <f t="shared" si="212"/>
        <v>1.4514297331301149</v>
      </c>
      <c r="C94" s="14">
        <f t="shared" si="212"/>
        <v>0.98815691353702173</v>
      </c>
      <c r="D94" s="14">
        <f t="shared" si="212"/>
        <v>0.98736048685118827</v>
      </c>
      <c r="E94" s="14">
        <f t="shared" si="212"/>
        <v>0.99264711084733692</v>
      </c>
      <c r="F94" s="14">
        <f t="shared" si="212"/>
        <v>0.9963472578844571</v>
      </c>
      <c r="G94" s="14">
        <f t="shared" si="212"/>
        <v>0.99823261166540289</v>
      </c>
      <c r="H94" s="14">
        <f t="shared" si="212"/>
        <v>0.99938999555287755</v>
      </c>
      <c r="I94" s="14">
        <f t="shared" si="212"/>
        <v>0.99964489487625707</v>
      </c>
      <c r="J94" s="14">
        <f t="shared" si="212"/>
        <v>1.0000062519163859</v>
      </c>
      <c r="K94" s="14">
        <f t="shared" si="212"/>
        <v>0.99989012769364838</v>
      </c>
      <c r="L94" s="14">
        <f t="shared" si="212"/>
        <v>0.99966451318056226</v>
      </c>
      <c r="M94" s="14">
        <f t="shared" si="212"/>
        <v>0.99985155838529094</v>
      </c>
      <c r="N94" s="14">
        <f t="shared" si="212"/>
        <v>1.0001867158712763</v>
      </c>
      <c r="O94" s="14">
        <f t="shared" si="212"/>
        <v>1.0000163214066458</v>
      </c>
      <c r="P94" s="14">
        <f t="shared" si="212"/>
        <v>0.99998004557860332</v>
      </c>
      <c r="Q94" s="14">
        <f t="shared" si="212"/>
        <v>0.99994497862989407</v>
      </c>
      <c r="R94" s="14">
        <f t="shared" si="207"/>
        <v>1.0000182316599247</v>
      </c>
      <c r="S94" s="14">
        <f t="shared" si="207"/>
        <v>1</v>
      </c>
      <c r="T94" s="14">
        <f t="shared" si="207"/>
        <v>1.000024892582656</v>
      </c>
      <c r="U94" s="14">
        <f t="shared" si="207"/>
        <v>0.99997808594547977</v>
      </c>
      <c r="V94" s="14">
        <f t="shared" si="207"/>
        <v>1</v>
      </c>
      <c r="W94" s="14">
        <f t="shared" si="207"/>
        <v>1</v>
      </c>
      <c r="X94" s="14">
        <f t="shared" si="207"/>
        <v>1.0000766307577489</v>
      </c>
      <c r="Y94" s="14">
        <f t="shared" si="207"/>
        <v>1</v>
      </c>
      <c r="Z94" s="14">
        <f t="shared" si="207"/>
        <v>0.99999894297913816</v>
      </c>
      <c r="AA94" s="14">
        <f t="shared" si="207"/>
        <v>0.99997029801426285</v>
      </c>
      <c r="AB94" s="14">
        <f t="shared" si="207"/>
        <v>1.0000085717570049</v>
      </c>
      <c r="AC94" s="14">
        <f t="shared" si="207"/>
        <v>0.99999940095290785</v>
      </c>
      <c r="AD94" s="14">
        <f t="shared" si="207"/>
        <v>0.9999999975108832</v>
      </c>
      <c r="AE94" s="8"/>
      <c r="AF94" s="8"/>
      <c r="AG94" s="8"/>
      <c r="AH94" s="8"/>
      <c r="AI94" s="8"/>
      <c r="AJ94" s="8"/>
      <c r="AK94" s="8"/>
      <c r="AL94" s="8"/>
      <c r="AM94" s="8"/>
      <c r="AN94" s="8"/>
      <c r="AO94" s="8"/>
      <c r="AP94" s="14">
        <f t="shared" ref="AP94:BR94" si="249">IFERROR(AQ46/AP46,"")</f>
        <v>1.9642857142857142</v>
      </c>
      <c r="AQ94" s="14">
        <f t="shared" si="249"/>
        <v>1.0618181818181818</v>
      </c>
      <c r="AR94" s="14">
        <f t="shared" si="249"/>
        <v>1</v>
      </c>
      <c r="AS94" s="14">
        <f t="shared" si="249"/>
        <v>1</v>
      </c>
      <c r="AT94" s="14">
        <f t="shared" si="249"/>
        <v>1</v>
      </c>
      <c r="AU94" s="14">
        <f t="shared" si="249"/>
        <v>1</v>
      </c>
      <c r="AV94" s="14">
        <f t="shared" si="249"/>
        <v>1</v>
      </c>
      <c r="AW94" s="14">
        <f t="shared" si="249"/>
        <v>1</v>
      </c>
      <c r="AX94" s="14">
        <f t="shared" si="249"/>
        <v>1</v>
      </c>
      <c r="AY94" s="14">
        <f t="shared" si="249"/>
        <v>1</v>
      </c>
      <c r="AZ94" s="14">
        <f t="shared" si="249"/>
        <v>1</v>
      </c>
      <c r="BA94" s="14">
        <f t="shared" si="249"/>
        <v>1</v>
      </c>
      <c r="BB94" s="14">
        <f t="shared" si="249"/>
        <v>1</v>
      </c>
      <c r="BC94" s="14">
        <f t="shared" si="249"/>
        <v>1</v>
      </c>
      <c r="BD94" s="14">
        <f t="shared" si="249"/>
        <v>1</v>
      </c>
      <c r="BE94" s="14">
        <f t="shared" si="249"/>
        <v>1</v>
      </c>
      <c r="BF94" s="14">
        <f t="shared" si="249"/>
        <v>1</v>
      </c>
      <c r="BG94" s="14">
        <f t="shared" si="249"/>
        <v>1</v>
      </c>
      <c r="BH94" s="14">
        <f t="shared" si="249"/>
        <v>1</v>
      </c>
      <c r="BI94" s="14">
        <f t="shared" si="249"/>
        <v>1</v>
      </c>
      <c r="BJ94" s="14">
        <f t="shared" si="249"/>
        <v>1</v>
      </c>
      <c r="BK94" s="14">
        <f t="shared" si="249"/>
        <v>1</v>
      </c>
      <c r="BL94" s="14">
        <f t="shared" si="249"/>
        <v>1</v>
      </c>
      <c r="BM94" s="14">
        <f t="shared" si="249"/>
        <v>1</v>
      </c>
      <c r="BN94" s="14">
        <f t="shared" si="249"/>
        <v>1</v>
      </c>
      <c r="BO94" s="14">
        <f t="shared" si="249"/>
        <v>1</v>
      </c>
      <c r="BP94" s="14">
        <f t="shared" si="249"/>
        <v>1</v>
      </c>
      <c r="BQ94" s="14">
        <f t="shared" si="249"/>
        <v>1</v>
      </c>
      <c r="BR94" s="14">
        <f t="shared" si="249"/>
        <v>1</v>
      </c>
      <c r="BS94" s="8"/>
      <c r="BT94" s="8"/>
      <c r="BU94" s="8"/>
      <c r="BV94" s="8"/>
      <c r="BW94" s="8"/>
      <c r="BX94" s="8"/>
      <c r="BY94" s="8"/>
      <c r="BZ94" s="8"/>
      <c r="CA94" s="8"/>
      <c r="CB94" s="8"/>
      <c r="CC94" s="8"/>
      <c r="CD94" s="14" t="str">
        <f t="shared" ref="CD94:DF94" si="250">IFERROR(CE46/CD46,"")</f>
        <v/>
      </c>
      <c r="CE94" s="14" t="str">
        <f t="shared" si="250"/>
        <v/>
      </c>
      <c r="CF94" s="14" t="str">
        <f t="shared" si="250"/>
        <v/>
      </c>
      <c r="CG94" s="14" t="str">
        <f t="shared" si="250"/>
        <v/>
      </c>
      <c r="CH94" s="14" t="str">
        <f t="shared" si="250"/>
        <v/>
      </c>
      <c r="CI94" s="14" t="str">
        <f t="shared" si="250"/>
        <v/>
      </c>
      <c r="CJ94" s="14" t="str">
        <f t="shared" si="250"/>
        <v/>
      </c>
      <c r="CK94" s="14" t="str">
        <f t="shared" si="250"/>
        <v/>
      </c>
      <c r="CL94" s="14" t="str">
        <f t="shared" si="250"/>
        <v/>
      </c>
      <c r="CM94" s="14" t="str">
        <f t="shared" si="250"/>
        <v/>
      </c>
      <c r="CN94" s="14" t="str">
        <f t="shared" si="250"/>
        <v/>
      </c>
      <c r="CO94" s="14" t="str">
        <f t="shared" si="250"/>
        <v/>
      </c>
      <c r="CP94" s="14" t="str">
        <f t="shared" si="250"/>
        <v/>
      </c>
      <c r="CQ94" s="14" t="str">
        <f t="shared" si="250"/>
        <v/>
      </c>
      <c r="CR94" s="14" t="str">
        <f t="shared" si="250"/>
        <v/>
      </c>
      <c r="CS94" s="14" t="str">
        <f t="shared" si="250"/>
        <v/>
      </c>
      <c r="CT94" s="14" t="str">
        <f t="shared" si="250"/>
        <v/>
      </c>
      <c r="CU94" s="14" t="str">
        <f t="shared" si="250"/>
        <v/>
      </c>
      <c r="CV94" s="14" t="str">
        <f t="shared" si="250"/>
        <v/>
      </c>
      <c r="CW94" s="14" t="str">
        <f t="shared" si="250"/>
        <v/>
      </c>
      <c r="CX94" s="14" t="str">
        <f t="shared" si="250"/>
        <v/>
      </c>
      <c r="CY94" s="14" t="str">
        <f t="shared" si="250"/>
        <v/>
      </c>
      <c r="CZ94" s="14" t="str">
        <f t="shared" si="250"/>
        <v/>
      </c>
      <c r="DA94" s="14" t="str">
        <f t="shared" si="250"/>
        <v/>
      </c>
      <c r="DB94" s="14" t="str">
        <f t="shared" si="250"/>
        <v/>
      </c>
      <c r="DC94" s="14" t="str">
        <f t="shared" si="250"/>
        <v/>
      </c>
      <c r="DD94" s="14" t="str">
        <f t="shared" si="250"/>
        <v/>
      </c>
      <c r="DE94" s="14" t="str">
        <f t="shared" si="250"/>
        <v/>
      </c>
      <c r="DF94" s="14" t="str">
        <f t="shared" si="250"/>
        <v/>
      </c>
      <c r="DG94" s="8"/>
      <c r="DH94" s="8"/>
      <c r="DI94" s="8"/>
      <c r="DJ94" s="8"/>
      <c r="DK94" s="8"/>
      <c r="DL94" s="8"/>
      <c r="DM94" s="8"/>
      <c r="DN94" s="8"/>
      <c r="DO94" s="8"/>
      <c r="DP94" s="8"/>
      <c r="DQ94" s="8"/>
      <c r="DR94" s="14" t="str">
        <f t="shared" ref="DR94:ET94" si="251">IFERROR(DS46/DR46,"")</f>
        <v/>
      </c>
      <c r="DS94" s="14" t="str">
        <f t="shared" si="251"/>
        <v/>
      </c>
      <c r="DT94" s="14" t="str">
        <f t="shared" si="251"/>
        <v/>
      </c>
      <c r="DU94" s="14" t="str">
        <f t="shared" si="251"/>
        <v/>
      </c>
      <c r="DV94" s="14" t="str">
        <f t="shared" si="251"/>
        <v/>
      </c>
      <c r="DW94" s="14" t="str">
        <f t="shared" si="251"/>
        <v/>
      </c>
      <c r="DX94" s="14" t="str">
        <f t="shared" si="251"/>
        <v/>
      </c>
      <c r="DY94" s="14" t="str">
        <f t="shared" si="251"/>
        <v/>
      </c>
      <c r="DZ94" s="14" t="str">
        <f t="shared" si="251"/>
        <v/>
      </c>
      <c r="EA94" s="14" t="str">
        <f t="shared" si="251"/>
        <v/>
      </c>
      <c r="EB94" s="14" t="str">
        <f t="shared" si="251"/>
        <v/>
      </c>
      <c r="EC94" s="14" t="str">
        <f t="shared" si="251"/>
        <v/>
      </c>
      <c r="ED94" s="14" t="str">
        <f t="shared" si="251"/>
        <v/>
      </c>
      <c r="EE94" s="14" t="str">
        <f t="shared" si="251"/>
        <v/>
      </c>
      <c r="EF94" s="14" t="str">
        <f t="shared" si="251"/>
        <v/>
      </c>
      <c r="EG94" s="14" t="str">
        <f t="shared" si="251"/>
        <v/>
      </c>
      <c r="EH94" s="14" t="str">
        <f t="shared" si="251"/>
        <v/>
      </c>
      <c r="EI94" s="14" t="str">
        <f t="shared" si="251"/>
        <v/>
      </c>
      <c r="EJ94" s="14" t="str">
        <f t="shared" si="251"/>
        <v/>
      </c>
      <c r="EK94" s="14" t="str">
        <f t="shared" si="251"/>
        <v/>
      </c>
      <c r="EL94" s="14" t="str">
        <f t="shared" si="251"/>
        <v/>
      </c>
      <c r="EM94" s="14" t="str">
        <f t="shared" si="251"/>
        <v/>
      </c>
      <c r="EN94" s="14" t="str">
        <f t="shared" si="251"/>
        <v/>
      </c>
      <c r="EO94" s="14" t="str">
        <f t="shared" si="251"/>
        <v/>
      </c>
      <c r="EP94" s="14" t="str">
        <f t="shared" si="251"/>
        <v/>
      </c>
      <c r="EQ94" s="14" t="str">
        <f t="shared" si="251"/>
        <v/>
      </c>
      <c r="ER94" s="14" t="str">
        <f t="shared" si="251"/>
        <v/>
      </c>
      <c r="ES94" s="14" t="str">
        <f t="shared" si="251"/>
        <v/>
      </c>
      <c r="ET94" s="14" t="str">
        <f t="shared" si="251"/>
        <v/>
      </c>
      <c r="EU94" s="8"/>
      <c r="EV94" s="8"/>
      <c r="EW94" s="8"/>
      <c r="EX94" s="8"/>
      <c r="EY94" s="8"/>
      <c r="EZ94" s="8"/>
      <c r="FA94" s="8"/>
      <c r="FB94" s="8"/>
      <c r="FC94" s="8"/>
      <c r="FD94" s="8"/>
      <c r="FE94" s="8"/>
      <c r="FF94" s="14" t="str">
        <f t="shared" ref="FF94:GH94" si="252">IFERROR(FG46/FF46,"")</f>
        <v/>
      </c>
      <c r="FG94" s="14" t="str">
        <f t="shared" si="252"/>
        <v/>
      </c>
      <c r="FH94" s="14" t="str">
        <f t="shared" si="252"/>
        <v/>
      </c>
      <c r="FI94" s="14" t="str">
        <f t="shared" si="252"/>
        <v/>
      </c>
      <c r="FJ94" s="14" t="str">
        <f t="shared" si="252"/>
        <v/>
      </c>
      <c r="FK94" s="14" t="str">
        <f t="shared" si="252"/>
        <v/>
      </c>
      <c r="FL94" s="14" t="str">
        <f t="shared" si="252"/>
        <v/>
      </c>
      <c r="FM94" s="14" t="str">
        <f t="shared" si="252"/>
        <v/>
      </c>
      <c r="FN94" s="14" t="str">
        <f t="shared" si="252"/>
        <v/>
      </c>
      <c r="FO94" s="14" t="str">
        <f t="shared" si="252"/>
        <v/>
      </c>
      <c r="FP94" s="14" t="str">
        <f t="shared" si="252"/>
        <v/>
      </c>
      <c r="FQ94" s="14" t="str">
        <f t="shared" si="252"/>
        <v/>
      </c>
      <c r="FR94" s="14" t="str">
        <f t="shared" si="252"/>
        <v/>
      </c>
      <c r="FS94" s="14" t="str">
        <f t="shared" si="252"/>
        <v/>
      </c>
      <c r="FT94" s="14" t="str">
        <f t="shared" si="252"/>
        <v/>
      </c>
      <c r="FU94" s="14" t="str">
        <f t="shared" si="252"/>
        <v/>
      </c>
      <c r="FV94" s="14" t="str">
        <f t="shared" si="252"/>
        <v/>
      </c>
      <c r="FW94" s="14" t="str">
        <f t="shared" si="252"/>
        <v/>
      </c>
      <c r="FX94" s="14" t="str">
        <f t="shared" si="252"/>
        <v/>
      </c>
      <c r="FY94" s="14" t="str">
        <f t="shared" si="252"/>
        <v/>
      </c>
      <c r="FZ94" s="14" t="str">
        <f t="shared" si="252"/>
        <v/>
      </c>
      <c r="GA94" s="14" t="str">
        <f t="shared" si="252"/>
        <v/>
      </c>
      <c r="GB94" s="14" t="str">
        <f t="shared" si="252"/>
        <v/>
      </c>
      <c r="GC94" s="14" t="str">
        <f t="shared" si="252"/>
        <v/>
      </c>
      <c r="GD94" s="14" t="str">
        <f t="shared" si="252"/>
        <v/>
      </c>
      <c r="GE94" s="14" t="str">
        <f t="shared" si="252"/>
        <v/>
      </c>
      <c r="GF94" s="14" t="str">
        <f t="shared" si="252"/>
        <v/>
      </c>
      <c r="GG94" s="14" t="str">
        <f t="shared" si="252"/>
        <v/>
      </c>
      <c r="GH94" s="14" t="str">
        <f t="shared" si="252"/>
        <v/>
      </c>
      <c r="GI94" s="8"/>
      <c r="GJ94" s="8"/>
      <c r="GK94" s="8"/>
      <c r="GL94" s="8"/>
      <c r="GM94" s="8"/>
      <c r="GN94" s="8"/>
      <c r="GO94" s="8"/>
      <c r="GP94" s="8"/>
      <c r="GQ94" s="8"/>
      <c r="GR94" s="8"/>
      <c r="GS94" s="8"/>
    </row>
    <row r="95" spans="1:201" x14ac:dyDescent="0.25">
      <c r="A95" s="102">
        <f>$A$47</f>
        <v>20163</v>
      </c>
      <c r="B95" s="14">
        <f t="shared" si="212"/>
        <v>1.4978218363730171</v>
      </c>
      <c r="C95" s="14">
        <f t="shared" si="212"/>
        <v>0.99442277745542085</v>
      </c>
      <c r="D95" s="14">
        <f t="shared" si="212"/>
        <v>0.98606722208419684</v>
      </c>
      <c r="E95" s="14">
        <f t="shared" si="212"/>
        <v>0.99248278237532872</v>
      </c>
      <c r="F95" s="14">
        <f t="shared" si="212"/>
        <v>0.99668078353733591</v>
      </c>
      <c r="G95" s="14">
        <f t="shared" si="212"/>
        <v>0.99895475647867893</v>
      </c>
      <c r="H95" s="14">
        <f t="shared" si="212"/>
        <v>0.99901593748436612</v>
      </c>
      <c r="I95" s="14">
        <f t="shared" si="212"/>
        <v>0.99958432028583832</v>
      </c>
      <c r="J95" s="14">
        <f t="shared" si="212"/>
        <v>0.99962180068222362</v>
      </c>
      <c r="K95" s="14">
        <f t="shared" si="212"/>
        <v>0.99983753425609745</v>
      </c>
      <c r="L95" s="14">
        <f t="shared" si="212"/>
        <v>0.99996796639998176</v>
      </c>
      <c r="M95" s="14">
        <f t="shared" si="212"/>
        <v>0.99997334638392543</v>
      </c>
      <c r="N95" s="14">
        <f t="shared" si="212"/>
        <v>0.99994649345339204</v>
      </c>
      <c r="O95" s="14">
        <f t="shared" si="212"/>
        <v>1.0000111144539499</v>
      </c>
      <c r="P95" s="14">
        <f t="shared" si="212"/>
        <v>0.99989274488764313</v>
      </c>
      <c r="Q95" s="14">
        <f t="shared" si="212"/>
        <v>1.0000140059776286</v>
      </c>
      <c r="R95" s="14">
        <f t="shared" si="207"/>
        <v>1.0000289056976048</v>
      </c>
      <c r="S95" s="14">
        <f t="shared" si="207"/>
        <v>1.0000522564701047</v>
      </c>
      <c r="T95" s="14">
        <f t="shared" si="207"/>
        <v>1.0000143577682858</v>
      </c>
      <c r="U95" s="14">
        <f t="shared" si="207"/>
        <v>0.99996967372441581</v>
      </c>
      <c r="V95" s="14">
        <f t="shared" si="207"/>
        <v>0.99998405020497216</v>
      </c>
      <c r="W95" s="14">
        <f t="shared" si="207"/>
        <v>1.0000419104992022</v>
      </c>
      <c r="X95" s="14">
        <f t="shared" si="207"/>
        <v>0.99998813439317669</v>
      </c>
      <c r="Y95" s="14">
        <f t="shared" si="207"/>
        <v>0.99995866119125854</v>
      </c>
      <c r="Z95" s="14">
        <f t="shared" si="207"/>
        <v>0.99999668127187225</v>
      </c>
      <c r="AA95" s="14">
        <f t="shared" si="207"/>
        <v>0.99999998370123422</v>
      </c>
      <c r="AB95" s="14">
        <f t="shared" si="207"/>
        <v>1</v>
      </c>
      <c r="AC95" s="14">
        <f t="shared" si="207"/>
        <v>1</v>
      </c>
      <c r="AD95" s="8"/>
      <c r="AE95" s="8"/>
      <c r="AF95" s="8"/>
      <c r="AG95" s="8"/>
      <c r="AH95" s="8"/>
      <c r="AI95" s="8"/>
      <c r="AJ95" s="8"/>
      <c r="AK95" s="8"/>
      <c r="AL95" s="8"/>
      <c r="AM95" s="8"/>
      <c r="AN95" s="8"/>
      <c r="AO95" s="8"/>
      <c r="AP95" s="14" t="str">
        <f t="shared" ref="AP95:BQ95" si="253">IFERROR(AQ47/AP47,"")</f>
        <v/>
      </c>
      <c r="AQ95" s="14">
        <f t="shared" si="253"/>
        <v>1.3333333333333333</v>
      </c>
      <c r="AR95" s="14">
        <f t="shared" si="253"/>
        <v>1.3187500000000001</v>
      </c>
      <c r="AS95" s="14">
        <f t="shared" si="253"/>
        <v>1.2208530805687203</v>
      </c>
      <c r="AT95" s="14">
        <f t="shared" si="253"/>
        <v>1</v>
      </c>
      <c r="AU95" s="14">
        <f t="shared" si="253"/>
        <v>1</v>
      </c>
      <c r="AV95" s="14">
        <f t="shared" si="253"/>
        <v>1</v>
      </c>
      <c r="AW95" s="14">
        <f t="shared" si="253"/>
        <v>1</v>
      </c>
      <c r="AX95" s="14">
        <f t="shared" si="253"/>
        <v>1</v>
      </c>
      <c r="AY95" s="14">
        <f t="shared" si="253"/>
        <v>1</v>
      </c>
      <c r="AZ95" s="14">
        <f t="shared" si="253"/>
        <v>1</v>
      </c>
      <c r="BA95" s="14">
        <f t="shared" si="253"/>
        <v>1</v>
      </c>
      <c r="BB95" s="14">
        <f t="shared" si="253"/>
        <v>1</v>
      </c>
      <c r="BC95" s="14">
        <f t="shared" si="253"/>
        <v>1</v>
      </c>
      <c r="BD95" s="14">
        <f t="shared" si="253"/>
        <v>1</v>
      </c>
      <c r="BE95" s="14">
        <f t="shared" si="253"/>
        <v>1.1319875776397517</v>
      </c>
      <c r="BF95" s="14">
        <f t="shared" si="253"/>
        <v>1</v>
      </c>
      <c r="BG95" s="14">
        <f t="shared" si="253"/>
        <v>1</v>
      </c>
      <c r="BH95" s="14">
        <f t="shared" si="253"/>
        <v>1</v>
      </c>
      <c r="BI95" s="14">
        <f t="shared" si="253"/>
        <v>1</v>
      </c>
      <c r="BJ95" s="14">
        <f t="shared" si="253"/>
        <v>1</v>
      </c>
      <c r="BK95" s="14">
        <f t="shared" si="253"/>
        <v>1</v>
      </c>
      <c r="BL95" s="14">
        <f t="shared" si="253"/>
        <v>1</v>
      </c>
      <c r="BM95" s="14">
        <f t="shared" si="253"/>
        <v>1</v>
      </c>
      <c r="BN95" s="14">
        <f t="shared" si="253"/>
        <v>1</v>
      </c>
      <c r="BO95" s="14">
        <f t="shared" si="253"/>
        <v>1</v>
      </c>
      <c r="BP95" s="14">
        <f t="shared" si="253"/>
        <v>1</v>
      </c>
      <c r="BQ95" s="14">
        <f t="shared" si="253"/>
        <v>1</v>
      </c>
      <c r="BR95" s="8"/>
      <c r="BS95" s="8"/>
      <c r="BT95" s="8"/>
      <c r="BU95" s="8"/>
      <c r="BV95" s="8"/>
      <c r="BW95" s="8"/>
      <c r="BX95" s="8"/>
      <c r="BY95" s="8"/>
      <c r="BZ95" s="8"/>
      <c r="CA95" s="8"/>
      <c r="CB95" s="8"/>
      <c r="CC95" s="8"/>
      <c r="CD95" s="14" t="str">
        <f t="shared" ref="CD95:DE95" si="254">IFERROR(CE47/CD47,"")</f>
        <v/>
      </c>
      <c r="CE95" s="14" t="str">
        <f t="shared" si="254"/>
        <v/>
      </c>
      <c r="CF95" s="14" t="str">
        <f t="shared" si="254"/>
        <v/>
      </c>
      <c r="CG95" s="14" t="str">
        <f t="shared" si="254"/>
        <v/>
      </c>
      <c r="CH95" s="14" t="str">
        <f t="shared" si="254"/>
        <v/>
      </c>
      <c r="CI95" s="14" t="str">
        <f t="shared" si="254"/>
        <v/>
      </c>
      <c r="CJ95" s="14" t="str">
        <f t="shared" si="254"/>
        <v/>
      </c>
      <c r="CK95" s="14" t="str">
        <f t="shared" si="254"/>
        <v/>
      </c>
      <c r="CL95" s="14" t="str">
        <f t="shared" si="254"/>
        <v/>
      </c>
      <c r="CM95" s="14" t="str">
        <f t="shared" si="254"/>
        <v/>
      </c>
      <c r="CN95" s="14" t="str">
        <f t="shared" si="254"/>
        <v/>
      </c>
      <c r="CO95" s="14" t="str">
        <f t="shared" si="254"/>
        <v/>
      </c>
      <c r="CP95" s="14" t="str">
        <f t="shared" si="254"/>
        <v/>
      </c>
      <c r="CQ95" s="14" t="str">
        <f t="shared" si="254"/>
        <v/>
      </c>
      <c r="CR95" s="14" t="str">
        <f t="shared" si="254"/>
        <v/>
      </c>
      <c r="CS95" s="14" t="str">
        <f t="shared" si="254"/>
        <v/>
      </c>
      <c r="CT95" s="14" t="str">
        <f t="shared" si="254"/>
        <v/>
      </c>
      <c r="CU95" s="14" t="str">
        <f t="shared" si="254"/>
        <v/>
      </c>
      <c r="CV95" s="14" t="str">
        <f t="shared" si="254"/>
        <v/>
      </c>
      <c r="CW95" s="14" t="str">
        <f t="shared" si="254"/>
        <v/>
      </c>
      <c r="CX95" s="14" t="str">
        <f t="shared" si="254"/>
        <v/>
      </c>
      <c r="CY95" s="14" t="str">
        <f t="shared" si="254"/>
        <v/>
      </c>
      <c r="CZ95" s="14" t="str">
        <f t="shared" si="254"/>
        <v/>
      </c>
      <c r="DA95" s="14" t="str">
        <f t="shared" si="254"/>
        <v/>
      </c>
      <c r="DB95" s="14" t="str">
        <f t="shared" si="254"/>
        <v/>
      </c>
      <c r="DC95" s="14" t="str">
        <f t="shared" si="254"/>
        <v/>
      </c>
      <c r="DD95" s="14" t="str">
        <f t="shared" si="254"/>
        <v/>
      </c>
      <c r="DE95" s="14" t="str">
        <f t="shared" si="254"/>
        <v/>
      </c>
      <c r="DF95" s="8"/>
      <c r="DG95" s="8"/>
      <c r="DH95" s="8"/>
      <c r="DI95" s="8"/>
      <c r="DJ95" s="8"/>
      <c r="DK95" s="8"/>
      <c r="DL95" s="8"/>
      <c r="DM95" s="8"/>
      <c r="DN95" s="8"/>
      <c r="DO95" s="8"/>
      <c r="DP95" s="8"/>
      <c r="DQ95" s="8"/>
      <c r="DR95" s="14" t="str">
        <f t="shared" ref="DR95:ES95" si="255">IFERROR(DS47/DR47,"")</f>
        <v/>
      </c>
      <c r="DS95" s="14" t="str">
        <f t="shared" si="255"/>
        <v/>
      </c>
      <c r="DT95" s="14" t="str">
        <f t="shared" si="255"/>
        <v/>
      </c>
      <c r="DU95" s="14" t="str">
        <f t="shared" si="255"/>
        <v/>
      </c>
      <c r="DV95" s="14" t="str">
        <f t="shared" si="255"/>
        <v/>
      </c>
      <c r="DW95" s="14" t="str">
        <f t="shared" si="255"/>
        <v/>
      </c>
      <c r="DX95" s="14" t="str">
        <f t="shared" si="255"/>
        <v/>
      </c>
      <c r="DY95" s="14" t="str">
        <f t="shared" si="255"/>
        <v/>
      </c>
      <c r="DZ95" s="14" t="str">
        <f t="shared" si="255"/>
        <v/>
      </c>
      <c r="EA95" s="14" t="str">
        <f t="shared" si="255"/>
        <v/>
      </c>
      <c r="EB95" s="14" t="str">
        <f t="shared" si="255"/>
        <v/>
      </c>
      <c r="EC95" s="14" t="str">
        <f t="shared" si="255"/>
        <v/>
      </c>
      <c r="ED95" s="14" t="str">
        <f t="shared" si="255"/>
        <v/>
      </c>
      <c r="EE95" s="14" t="str">
        <f t="shared" si="255"/>
        <v/>
      </c>
      <c r="EF95" s="14" t="str">
        <f t="shared" si="255"/>
        <v/>
      </c>
      <c r="EG95" s="14" t="str">
        <f t="shared" si="255"/>
        <v/>
      </c>
      <c r="EH95" s="14" t="str">
        <f t="shared" si="255"/>
        <v/>
      </c>
      <c r="EI95" s="14" t="str">
        <f t="shared" si="255"/>
        <v/>
      </c>
      <c r="EJ95" s="14" t="str">
        <f t="shared" si="255"/>
        <v/>
      </c>
      <c r="EK95" s="14" t="str">
        <f t="shared" si="255"/>
        <v/>
      </c>
      <c r="EL95" s="14" t="str">
        <f t="shared" si="255"/>
        <v/>
      </c>
      <c r="EM95" s="14" t="str">
        <f t="shared" si="255"/>
        <v/>
      </c>
      <c r="EN95" s="14" t="str">
        <f t="shared" si="255"/>
        <v/>
      </c>
      <c r="EO95" s="14" t="str">
        <f t="shared" si="255"/>
        <v/>
      </c>
      <c r="EP95" s="14" t="str">
        <f t="shared" si="255"/>
        <v/>
      </c>
      <c r="EQ95" s="14" t="str">
        <f t="shared" si="255"/>
        <v/>
      </c>
      <c r="ER95" s="14" t="str">
        <f t="shared" si="255"/>
        <v/>
      </c>
      <c r="ES95" s="14" t="str">
        <f t="shared" si="255"/>
        <v/>
      </c>
      <c r="ET95" s="8"/>
      <c r="EU95" s="8"/>
      <c r="EV95" s="8"/>
      <c r="EW95" s="8"/>
      <c r="EX95" s="8"/>
      <c r="EY95" s="8"/>
      <c r="EZ95" s="8"/>
      <c r="FA95" s="8"/>
      <c r="FB95" s="8"/>
      <c r="FC95" s="8"/>
      <c r="FD95" s="8"/>
      <c r="FE95" s="8"/>
      <c r="FF95" s="14" t="str">
        <f t="shared" ref="FF95:GG95" si="256">IFERROR(FG47/FF47,"")</f>
        <v/>
      </c>
      <c r="FG95" s="14" t="str">
        <f t="shared" si="256"/>
        <v/>
      </c>
      <c r="FH95" s="14" t="str">
        <f t="shared" si="256"/>
        <v/>
      </c>
      <c r="FI95" s="14" t="str">
        <f t="shared" si="256"/>
        <v/>
      </c>
      <c r="FJ95" s="14" t="str">
        <f t="shared" si="256"/>
        <v/>
      </c>
      <c r="FK95" s="14" t="str">
        <f t="shared" si="256"/>
        <v/>
      </c>
      <c r="FL95" s="14" t="str">
        <f t="shared" si="256"/>
        <v/>
      </c>
      <c r="FM95" s="14" t="str">
        <f t="shared" si="256"/>
        <v/>
      </c>
      <c r="FN95" s="14" t="str">
        <f t="shared" si="256"/>
        <v/>
      </c>
      <c r="FO95" s="14" t="str">
        <f t="shared" si="256"/>
        <v/>
      </c>
      <c r="FP95" s="14" t="str">
        <f t="shared" si="256"/>
        <v/>
      </c>
      <c r="FQ95" s="14" t="str">
        <f t="shared" si="256"/>
        <v/>
      </c>
      <c r="FR95" s="14" t="str">
        <f t="shared" si="256"/>
        <v/>
      </c>
      <c r="FS95" s="14" t="str">
        <f t="shared" si="256"/>
        <v/>
      </c>
      <c r="FT95" s="14" t="str">
        <f t="shared" si="256"/>
        <v/>
      </c>
      <c r="FU95" s="14" t="str">
        <f t="shared" si="256"/>
        <v/>
      </c>
      <c r="FV95" s="14" t="str">
        <f t="shared" si="256"/>
        <v/>
      </c>
      <c r="FW95" s="14" t="str">
        <f t="shared" si="256"/>
        <v/>
      </c>
      <c r="FX95" s="14" t="str">
        <f t="shared" si="256"/>
        <v/>
      </c>
      <c r="FY95" s="14" t="str">
        <f t="shared" si="256"/>
        <v/>
      </c>
      <c r="FZ95" s="14" t="str">
        <f t="shared" si="256"/>
        <v/>
      </c>
      <c r="GA95" s="14" t="str">
        <f t="shared" si="256"/>
        <v/>
      </c>
      <c r="GB95" s="14" t="str">
        <f t="shared" si="256"/>
        <v/>
      </c>
      <c r="GC95" s="14" t="str">
        <f t="shared" si="256"/>
        <v/>
      </c>
      <c r="GD95" s="14" t="str">
        <f t="shared" si="256"/>
        <v/>
      </c>
      <c r="GE95" s="14" t="str">
        <f t="shared" si="256"/>
        <v/>
      </c>
      <c r="GF95" s="14" t="str">
        <f t="shared" si="256"/>
        <v/>
      </c>
      <c r="GG95" s="14" t="str">
        <f t="shared" si="256"/>
        <v/>
      </c>
      <c r="GH95" s="8"/>
      <c r="GI95" s="8"/>
      <c r="GJ95" s="8"/>
      <c r="GK95" s="8"/>
      <c r="GL95" s="8"/>
      <c r="GM95" s="8"/>
      <c r="GN95" s="8"/>
      <c r="GO95" s="8"/>
      <c r="GP95" s="8"/>
      <c r="GQ95" s="8"/>
      <c r="GR95" s="8"/>
      <c r="GS95" s="8"/>
    </row>
    <row r="96" spans="1:201" x14ac:dyDescent="0.25">
      <c r="A96" s="102">
        <f>$A$48</f>
        <v>20164</v>
      </c>
      <c r="B96" s="14">
        <f t="shared" si="212"/>
        <v>1.59256400602598</v>
      </c>
      <c r="C96" s="14">
        <f t="shared" si="212"/>
        <v>0.98652544455641333</v>
      </c>
      <c r="D96" s="14">
        <f t="shared" si="212"/>
        <v>0.98887880296021169</v>
      </c>
      <c r="E96" s="14">
        <f t="shared" si="212"/>
        <v>0.9931837702253834</v>
      </c>
      <c r="F96" s="14">
        <f t="shared" si="212"/>
        <v>0.99703098870923712</v>
      </c>
      <c r="G96" s="14">
        <f t="shared" si="212"/>
        <v>0.99959568281831201</v>
      </c>
      <c r="H96" s="14">
        <f t="shared" si="212"/>
        <v>0.99951582952121032</v>
      </c>
      <c r="I96" s="14">
        <f t="shared" si="212"/>
        <v>0.99963747112404588</v>
      </c>
      <c r="J96" s="14">
        <f t="shared" si="212"/>
        <v>0.99940882615385984</v>
      </c>
      <c r="K96" s="14">
        <f t="shared" si="212"/>
        <v>0.99999792673394072</v>
      </c>
      <c r="L96" s="14">
        <f t="shared" si="212"/>
        <v>0.99991566602592941</v>
      </c>
      <c r="M96" s="14">
        <f t="shared" si="212"/>
        <v>1.0001714783627613</v>
      </c>
      <c r="N96" s="14">
        <f t="shared" si="212"/>
        <v>0.99980186000675753</v>
      </c>
      <c r="O96" s="14">
        <f t="shared" si="212"/>
        <v>0.99994730198293735</v>
      </c>
      <c r="P96" s="14">
        <f t="shared" si="212"/>
        <v>1.0000563177623252</v>
      </c>
      <c r="Q96" s="14">
        <f t="shared" si="212"/>
        <v>1.000048134660638</v>
      </c>
      <c r="R96" s="14">
        <f t="shared" si="207"/>
        <v>1.0001289865359211</v>
      </c>
      <c r="S96" s="14">
        <f t="shared" si="207"/>
        <v>1.0000739876409594</v>
      </c>
      <c r="T96" s="14">
        <f t="shared" si="207"/>
        <v>0.99999481756877029</v>
      </c>
      <c r="U96" s="14">
        <f t="shared" si="207"/>
        <v>1.0000029614046213</v>
      </c>
      <c r="V96" s="14">
        <f t="shared" si="207"/>
        <v>0.99998786568049847</v>
      </c>
      <c r="W96" s="14">
        <f t="shared" si="207"/>
        <v>1</v>
      </c>
      <c r="X96" s="14">
        <f t="shared" si="207"/>
        <v>1.0000029614317865</v>
      </c>
      <c r="Y96" s="14">
        <f t="shared" si="207"/>
        <v>1.0000060524082899</v>
      </c>
      <c r="Z96" s="14">
        <f t="shared" si="207"/>
        <v>0.99999463911643083</v>
      </c>
      <c r="AA96" s="14">
        <f t="shared" si="207"/>
        <v>0.99998514699313201</v>
      </c>
      <c r="AB96" s="14">
        <f t="shared" si="207"/>
        <v>0.9999945605292434</v>
      </c>
      <c r="AC96" s="8"/>
      <c r="AD96" s="8"/>
      <c r="AE96" s="8"/>
      <c r="AF96" s="8"/>
      <c r="AG96" s="8"/>
      <c r="AH96" s="8"/>
      <c r="AI96" s="8"/>
      <c r="AJ96" s="8"/>
      <c r="AK96" s="8"/>
      <c r="AL96" s="8"/>
      <c r="AM96" s="8"/>
      <c r="AN96" s="8"/>
      <c r="AO96" s="8"/>
      <c r="AP96" s="14">
        <f t="shared" ref="AP96:BP109" si="257">IFERROR(AQ48/AP48,"")</f>
        <v>1.5101553166069295</v>
      </c>
      <c r="AQ96" s="14">
        <f t="shared" si="257"/>
        <v>1.2341772151898733</v>
      </c>
      <c r="AR96" s="14">
        <f t="shared" si="257"/>
        <v>1</v>
      </c>
      <c r="AS96" s="14">
        <f t="shared" si="257"/>
        <v>1</v>
      </c>
      <c r="AT96" s="14">
        <f t="shared" si="257"/>
        <v>1</v>
      </c>
      <c r="AU96" s="14">
        <f t="shared" si="257"/>
        <v>1</v>
      </c>
      <c r="AV96" s="14">
        <f t="shared" si="257"/>
        <v>1</v>
      </c>
      <c r="AW96" s="14">
        <f t="shared" si="257"/>
        <v>1</v>
      </c>
      <c r="AX96" s="14">
        <f t="shared" si="257"/>
        <v>1</v>
      </c>
      <c r="AY96" s="14">
        <f t="shared" si="257"/>
        <v>1</v>
      </c>
      <c r="AZ96" s="14">
        <f t="shared" si="257"/>
        <v>1</v>
      </c>
      <c r="BA96" s="14">
        <f t="shared" si="257"/>
        <v>1</v>
      </c>
      <c r="BB96" s="14">
        <f t="shared" si="257"/>
        <v>1</v>
      </c>
      <c r="BC96" s="14">
        <f t="shared" si="257"/>
        <v>1</v>
      </c>
      <c r="BD96" s="14">
        <f t="shared" si="257"/>
        <v>1</v>
      </c>
      <c r="BE96" s="14">
        <f t="shared" si="257"/>
        <v>1</v>
      </c>
      <c r="BF96" s="14">
        <f t="shared" si="257"/>
        <v>1</v>
      </c>
      <c r="BG96" s="14">
        <f t="shared" si="257"/>
        <v>1</v>
      </c>
      <c r="BH96" s="14">
        <f t="shared" si="257"/>
        <v>1</v>
      </c>
      <c r="BI96" s="14">
        <f t="shared" si="257"/>
        <v>1</v>
      </c>
      <c r="BJ96" s="14">
        <f t="shared" si="257"/>
        <v>1</v>
      </c>
      <c r="BK96" s="14">
        <f t="shared" si="257"/>
        <v>1</v>
      </c>
      <c r="BL96" s="14">
        <f t="shared" si="257"/>
        <v>1</v>
      </c>
      <c r="BM96" s="14">
        <f t="shared" si="257"/>
        <v>1</v>
      </c>
      <c r="BN96" s="14">
        <f t="shared" si="257"/>
        <v>1</v>
      </c>
      <c r="BO96" s="14">
        <f t="shared" si="257"/>
        <v>1</v>
      </c>
      <c r="BP96" s="14">
        <f t="shared" si="257"/>
        <v>1</v>
      </c>
      <c r="BQ96" s="8"/>
      <c r="BR96" s="8"/>
      <c r="BS96" s="8"/>
      <c r="BT96" s="8"/>
      <c r="BU96" s="8"/>
      <c r="BV96" s="8"/>
      <c r="BW96" s="8"/>
      <c r="BX96" s="8"/>
      <c r="BY96" s="8"/>
      <c r="BZ96" s="8"/>
      <c r="CA96" s="8"/>
      <c r="CB96" s="8"/>
      <c r="CC96" s="8"/>
      <c r="CD96" s="14" t="str">
        <f t="shared" ref="CD96:DD109" si="258">IFERROR(CE48/CD48,"")</f>
        <v/>
      </c>
      <c r="CE96" s="14" t="str">
        <f t="shared" si="258"/>
        <v/>
      </c>
      <c r="CF96" s="14" t="str">
        <f t="shared" si="258"/>
        <v/>
      </c>
      <c r="CG96" s="14" t="str">
        <f t="shared" si="258"/>
        <v/>
      </c>
      <c r="CH96" s="14" t="str">
        <f t="shared" si="258"/>
        <v/>
      </c>
      <c r="CI96" s="14" t="str">
        <f t="shared" si="258"/>
        <v/>
      </c>
      <c r="CJ96" s="14" t="str">
        <f t="shared" si="258"/>
        <v/>
      </c>
      <c r="CK96" s="14" t="str">
        <f t="shared" si="258"/>
        <v/>
      </c>
      <c r="CL96" s="14" t="str">
        <f t="shared" si="258"/>
        <v/>
      </c>
      <c r="CM96" s="14" t="str">
        <f t="shared" si="258"/>
        <v/>
      </c>
      <c r="CN96" s="14" t="str">
        <f t="shared" si="258"/>
        <v/>
      </c>
      <c r="CO96" s="14" t="str">
        <f t="shared" si="258"/>
        <v/>
      </c>
      <c r="CP96" s="14" t="str">
        <f t="shared" si="258"/>
        <v/>
      </c>
      <c r="CQ96" s="14" t="str">
        <f t="shared" si="258"/>
        <v/>
      </c>
      <c r="CR96" s="14" t="str">
        <f t="shared" si="258"/>
        <v/>
      </c>
      <c r="CS96" s="14" t="str">
        <f t="shared" si="258"/>
        <v/>
      </c>
      <c r="CT96" s="14" t="str">
        <f t="shared" si="258"/>
        <v/>
      </c>
      <c r="CU96" s="14" t="str">
        <f t="shared" si="258"/>
        <v/>
      </c>
      <c r="CV96" s="14" t="str">
        <f t="shared" si="258"/>
        <v/>
      </c>
      <c r="CW96" s="14" t="str">
        <f t="shared" si="258"/>
        <v/>
      </c>
      <c r="CX96" s="14" t="str">
        <f t="shared" si="258"/>
        <v/>
      </c>
      <c r="CY96" s="14" t="str">
        <f t="shared" si="258"/>
        <v/>
      </c>
      <c r="CZ96" s="14" t="str">
        <f t="shared" si="258"/>
        <v/>
      </c>
      <c r="DA96" s="14" t="str">
        <f t="shared" si="258"/>
        <v/>
      </c>
      <c r="DB96" s="14" t="str">
        <f t="shared" si="258"/>
        <v/>
      </c>
      <c r="DC96" s="14" t="str">
        <f t="shared" si="258"/>
        <v/>
      </c>
      <c r="DD96" s="14" t="str">
        <f t="shared" si="258"/>
        <v/>
      </c>
      <c r="DE96" s="8"/>
      <c r="DF96" s="8"/>
      <c r="DG96" s="8"/>
      <c r="DH96" s="8"/>
      <c r="DI96" s="8"/>
      <c r="DJ96" s="8"/>
      <c r="DK96" s="8"/>
      <c r="DL96" s="8"/>
      <c r="DM96" s="8"/>
      <c r="DN96" s="8"/>
      <c r="DO96" s="8"/>
      <c r="DP96" s="8"/>
      <c r="DQ96" s="8"/>
      <c r="DR96" s="14" t="str">
        <f t="shared" ref="DR96:ER109" si="259">IFERROR(DS48/DR48,"")</f>
        <v/>
      </c>
      <c r="DS96" s="14" t="str">
        <f t="shared" si="259"/>
        <v/>
      </c>
      <c r="DT96" s="14" t="str">
        <f t="shared" si="259"/>
        <v/>
      </c>
      <c r="DU96" s="14" t="str">
        <f t="shared" si="259"/>
        <v/>
      </c>
      <c r="DV96" s="14" t="str">
        <f t="shared" si="259"/>
        <v/>
      </c>
      <c r="DW96" s="14" t="str">
        <f t="shared" si="259"/>
        <v/>
      </c>
      <c r="DX96" s="14" t="str">
        <f t="shared" si="259"/>
        <v/>
      </c>
      <c r="DY96" s="14" t="str">
        <f t="shared" si="259"/>
        <v/>
      </c>
      <c r="DZ96" s="14" t="str">
        <f t="shared" si="259"/>
        <v/>
      </c>
      <c r="EA96" s="14" t="str">
        <f t="shared" si="259"/>
        <v/>
      </c>
      <c r="EB96" s="14" t="str">
        <f t="shared" si="259"/>
        <v/>
      </c>
      <c r="EC96" s="14" t="str">
        <f t="shared" si="259"/>
        <v/>
      </c>
      <c r="ED96" s="14" t="str">
        <f t="shared" si="259"/>
        <v/>
      </c>
      <c r="EE96" s="14" t="str">
        <f t="shared" si="259"/>
        <v/>
      </c>
      <c r="EF96" s="14" t="str">
        <f t="shared" si="259"/>
        <v/>
      </c>
      <c r="EG96" s="14" t="str">
        <f t="shared" si="259"/>
        <v/>
      </c>
      <c r="EH96" s="14" t="str">
        <f t="shared" si="259"/>
        <v/>
      </c>
      <c r="EI96" s="14" t="str">
        <f t="shared" si="259"/>
        <v/>
      </c>
      <c r="EJ96" s="14" t="str">
        <f t="shared" si="259"/>
        <v/>
      </c>
      <c r="EK96" s="14" t="str">
        <f t="shared" si="259"/>
        <v/>
      </c>
      <c r="EL96" s="14" t="str">
        <f t="shared" si="259"/>
        <v/>
      </c>
      <c r="EM96" s="14" t="str">
        <f t="shared" si="259"/>
        <v/>
      </c>
      <c r="EN96" s="14" t="str">
        <f t="shared" si="259"/>
        <v/>
      </c>
      <c r="EO96" s="14" t="str">
        <f t="shared" si="259"/>
        <v/>
      </c>
      <c r="EP96" s="14" t="str">
        <f t="shared" si="259"/>
        <v/>
      </c>
      <c r="EQ96" s="14" t="str">
        <f t="shared" si="259"/>
        <v/>
      </c>
      <c r="ER96" s="14" t="str">
        <f t="shared" si="259"/>
        <v/>
      </c>
      <c r="ES96" s="8"/>
      <c r="ET96" s="8"/>
      <c r="EU96" s="8"/>
      <c r="EV96" s="8"/>
      <c r="EW96" s="8"/>
      <c r="EX96" s="8"/>
      <c r="EY96" s="8"/>
      <c r="EZ96" s="8"/>
      <c r="FA96" s="8"/>
      <c r="FB96" s="8"/>
      <c r="FC96" s="8"/>
      <c r="FD96" s="8"/>
      <c r="FE96" s="8"/>
      <c r="FF96" s="14" t="str">
        <f t="shared" ref="FF96:GF109" si="260">IFERROR(FG48/FF48,"")</f>
        <v/>
      </c>
      <c r="FG96" s="14" t="str">
        <f t="shared" si="260"/>
        <v/>
      </c>
      <c r="FH96" s="14" t="str">
        <f t="shared" si="260"/>
        <v/>
      </c>
      <c r="FI96" s="14" t="str">
        <f t="shared" si="260"/>
        <v/>
      </c>
      <c r="FJ96" s="14" t="str">
        <f t="shared" si="260"/>
        <v/>
      </c>
      <c r="FK96" s="14" t="str">
        <f t="shared" si="260"/>
        <v/>
      </c>
      <c r="FL96" s="14" t="str">
        <f t="shared" si="260"/>
        <v/>
      </c>
      <c r="FM96" s="14" t="str">
        <f t="shared" si="260"/>
        <v/>
      </c>
      <c r="FN96" s="14" t="str">
        <f t="shared" si="260"/>
        <v/>
      </c>
      <c r="FO96" s="14" t="str">
        <f t="shared" si="260"/>
        <v/>
      </c>
      <c r="FP96" s="14" t="str">
        <f t="shared" si="260"/>
        <v/>
      </c>
      <c r="FQ96" s="14" t="str">
        <f t="shared" si="260"/>
        <v/>
      </c>
      <c r="FR96" s="14" t="str">
        <f t="shared" si="260"/>
        <v/>
      </c>
      <c r="FS96" s="14" t="str">
        <f t="shared" si="260"/>
        <v/>
      </c>
      <c r="FT96" s="14" t="str">
        <f t="shared" si="260"/>
        <v/>
      </c>
      <c r="FU96" s="14" t="str">
        <f t="shared" si="260"/>
        <v/>
      </c>
      <c r="FV96" s="14" t="str">
        <f t="shared" si="260"/>
        <v/>
      </c>
      <c r="FW96" s="14" t="str">
        <f t="shared" si="260"/>
        <v/>
      </c>
      <c r="FX96" s="14" t="str">
        <f t="shared" si="260"/>
        <v/>
      </c>
      <c r="FY96" s="14" t="str">
        <f t="shared" si="260"/>
        <v/>
      </c>
      <c r="FZ96" s="14" t="str">
        <f t="shared" si="260"/>
        <v/>
      </c>
      <c r="GA96" s="14" t="str">
        <f t="shared" si="260"/>
        <v/>
      </c>
      <c r="GB96" s="14" t="str">
        <f t="shared" si="260"/>
        <v/>
      </c>
      <c r="GC96" s="14" t="str">
        <f t="shared" si="260"/>
        <v/>
      </c>
      <c r="GD96" s="14" t="str">
        <f t="shared" si="260"/>
        <v/>
      </c>
      <c r="GE96" s="14" t="str">
        <f t="shared" si="260"/>
        <v/>
      </c>
      <c r="GF96" s="14" t="str">
        <f t="shared" si="260"/>
        <v/>
      </c>
      <c r="GG96" s="8"/>
      <c r="GH96" s="8"/>
      <c r="GI96" s="8"/>
      <c r="GJ96" s="8"/>
      <c r="GK96" s="8"/>
      <c r="GL96" s="8"/>
      <c r="GM96" s="8"/>
      <c r="GN96" s="8"/>
      <c r="GO96" s="8"/>
      <c r="GP96" s="8"/>
      <c r="GQ96" s="8"/>
      <c r="GR96" s="8"/>
      <c r="GS96" s="8"/>
    </row>
    <row r="97" spans="1:201" x14ac:dyDescent="0.25">
      <c r="A97" s="102">
        <f>$A$49</f>
        <v>20171</v>
      </c>
      <c r="B97" s="14">
        <f t="shared" si="212"/>
        <v>1.4321876952223582</v>
      </c>
      <c r="C97" s="14">
        <f t="shared" si="212"/>
        <v>0.98749138995778196</v>
      </c>
      <c r="D97" s="14">
        <f t="shared" ref="D97:AA111" si="261">IFERROR(E49/D49,"")</f>
        <v>0.9867489622910548</v>
      </c>
      <c r="E97" s="14">
        <f t="shared" si="261"/>
        <v>0.99383348955176731</v>
      </c>
      <c r="F97" s="14">
        <f t="shared" si="261"/>
        <v>0.9979993471343892</v>
      </c>
      <c r="G97" s="14">
        <f t="shared" si="261"/>
        <v>0.99887354967177022</v>
      </c>
      <c r="H97" s="14">
        <f t="shared" si="261"/>
        <v>0.99993759980251495</v>
      </c>
      <c r="I97" s="14">
        <f t="shared" si="261"/>
        <v>0.99983053649769926</v>
      </c>
      <c r="J97" s="14">
        <f t="shared" si="261"/>
        <v>1.0000285516714107</v>
      </c>
      <c r="K97" s="14">
        <f t="shared" si="261"/>
        <v>1.0001926758019193</v>
      </c>
      <c r="L97" s="14">
        <f t="shared" si="261"/>
        <v>0.99989133887673254</v>
      </c>
      <c r="M97" s="14">
        <f t="shared" si="261"/>
        <v>1.0001719088215524</v>
      </c>
      <c r="N97" s="14">
        <f t="shared" si="261"/>
        <v>1.0001091155305466</v>
      </c>
      <c r="O97" s="14">
        <f t="shared" si="261"/>
        <v>0.99998806666511408</v>
      </c>
      <c r="P97" s="14">
        <f t="shared" si="261"/>
        <v>0.99999997876866009</v>
      </c>
      <c r="Q97" s="14">
        <f t="shared" si="261"/>
        <v>1.0000290495984985</v>
      </c>
      <c r="R97" s="14">
        <f t="shared" si="261"/>
        <v>0.99999129686748134</v>
      </c>
      <c r="S97" s="14">
        <f t="shared" si="261"/>
        <v>1.0000271455467036</v>
      </c>
      <c r="T97" s="14">
        <f t="shared" si="261"/>
        <v>1.0000029283216745</v>
      </c>
      <c r="U97" s="14">
        <f t="shared" si="261"/>
        <v>1</v>
      </c>
      <c r="V97" s="14">
        <f t="shared" si="261"/>
        <v>1</v>
      </c>
      <c r="W97" s="14">
        <f t="shared" si="261"/>
        <v>1.0000366039137443</v>
      </c>
      <c r="X97" s="14">
        <f t="shared" si="261"/>
        <v>1</v>
      </c>
      <c r="Y97" s="14">
        <f t="shared" si="261"/>
        <v>1</v>
      </c>
      <c r="Z97" s="14">
        <f t="shared" si="261"/>
        <v>1</v>
      </c>
      <c r="AA97" s="14">
        <f t="shared" si="261"/>
        <v>1</v>
      </c>
      <c r="AB97" s="8"/>
      <c r="AC97" s="8"/>
      <c r="AD97" s="8"/>
      <c r="AE97" s="8"/>
      <c r="AF97" s="8"/>
      <c r="AG97" s="8"/>
      <c r="AH97" s="8"/>
      <c r="AI97" s="8"/>
      <c r="AJ97" s="8"/>
      <c r="AK97" s="8"/>
      <c r="AL97" s="8"/>
      <c r="AM97" s="8"/>
      <c r="AN97" s="8"/>
      <c r="AO97" s="8"/>
      <c r="AP97" s="14">
        <f t="shared" ref="AP97:AQ97" si="262">IFERROR(AQ49/AP49,"")</f>
        <v>1.4071428571428573</v>
      </c>
      <c r="AQ97" s="14">
        <f t="shared" si="262"/>
        <v>1.0583756345177664</v>
      </c>
      <c r="AR97" s="14">
        <f t="shared" si="257"/>
        <v>1.2110311750599521</v>
      </c>
      <c r="AS97" s="14">
        <f t="shared" si="257"/>
        <v>1.0237623762376238</v>
      </c>
      <c r="AT97" s="14">
        <f t="shared" si="257"/>
        <v>1</v>
      </c>
      <c r="AU97" s="14">
        <f t="shared" si="257"/>
        <v>1</v>
      </c>
      <c r="AV97" s="14">
        <f t="shared" si="257"/>
        <v>1</v>
      </c>
      <c r="AW97" s="14">
        <f t="shared" si="257"/>
        <v>1</v>
      </c>
      <c r="AX97" s="14">
        <f t="shared" si="257"/>
        <v>1</v>
      </c>
      <c r="AY97" s="14">
        <f t="shared" si="257"/>
        <v>1</v>
      </c>
      <c r="AZ97" s="14">
        <f t="shared" si="257"/>
        <v>1</v>
      </c>
      <c r="BA97" s="14">
        <f t="shared" si="257"/>
        <v>1</v>
      </c>
      <c r="BB97" s="14">
        <f t="shared" si="257"/>
        <v>1</v>
      </c>
      <c r="BC97" s="14">
        <f t="shared" si="257"/>
        <v>1</v>
      </c>
      <c r="BD97" s="14">
        <f t="shared" si="257"/>
        <v>1</v>
      </c>
      <c r="BE97" s="14">
        <f t="shared" si="257"/>
        <v>1</v>
      </c>
      <c r="BF97" s="14">
        <f t="shared" si="257"/>
        <v>1</v>
      </c>
      <c r="BG97" s="14">
        <f t="shared" si="257"/>
        <v>1</v>
      </c>
      <c r="BH97" s="14">
        <f t="shared" si="257"/>
        <v>1</v>
      </c>
      <c r="BI97" s="14">
        <f t="shared" si="257"/>
        <v>1</v>
      </c>
      <c r="BJ97" s="14">
        <f t="shared" si="257"/>
        <v>1</v>
      </c>
      <c r="BK97" s="14">
        <f t="shared" si="257"/>
        <v>1</v>
      </c>
      <c r="BL97" s="14">
        <f t="shared" si="257"/>
        <v>1</v>
      </c>
      <c r="BM97" s="14">
        <f t="shared" si="257"/>
        <v>1</v>
      </c>
      <c r="BN97" s="14">
        <f t="shared" si="257"/>
        <v>1</v>
      </c>
      <c r="BO97" s="14">
        <f t="shared" si="257"/>
        <v>1</v>
      </c>
      <c r="BP97" s="8"/>
      <c r="BQ97" s="8"/>
      <c r="BR97" s="8"/>
      <c r="BS97" s="8"/>
      <c r="BT97" s="8"/>
      <c r="BU97" s="8"/>
      <c r="BV97" s="8"/>
      <c r="BW97" s="8"/>
      <c r="BX97" s="8"/>
      <c r="BY97" s="8"/>
      <c r="BZ97" s="8"/>
      <c r="CA97" s="8"/>
      <c r="CB97" s="8"/>
      <c r="CC97" s="8"/>
      <c r="CD97" s="14" t="str">
        <f t="shared" ref="CD97:CE97" si="263">IFERROR(CE49/CD49,"")</f>
        <v/>
      </c>
      <c r="CE97" s="14" t="str">
        <f t="shared" si="263"/>
        <v/>
      </c>
      <c r="CF97" s="14" t="str">
        <f t="shared" si="258"/>
        <v/>
      </c>
      <c r="CG97" s="14" t="str">
        <f t="shared" si="258"/>
        <v/>
      </c>
      <c r="CH97" s="14" t="str">
        <f t="shared" si="258"/>
        <v/>
      </c>
      <c r="CI97" s="14" t="str">
        <f t="shared" si="258"/>
        <v/>
      </c>
      <c r="CJ97" s="14" t="str">
        <f t="shared" si="258"/>
        <v/>
      </c>
      <c r="CK97" s="14" t="str">
        <f t="shared" si="258"/>
        <v/>
      </c>
      <c r="CL97" s="14" t="str">
        <f t="shared" si="258"/>
        <v/>
      </c>
      <c r="CM97" s="14" t="str">
        <f t="shared" si="258"/>
        <v/>
      </c>
      <c r="CN97" s="14" t="str">
        <f t="shared" si="258"/>
        <v/>
      </c>
      <c r="CO97" s="14" t="str">
        <f t="shared" si="258"/>
        <v/>
      </c>
      <c r="CP97" s="14" t="str">
        <f t="shared" si="258"/>
        <v/>
      </c>
      <c r="CQ97" s="14" t="str">
        <f t="shared" si="258"/>
        <v/>
      </c>
      <c r="CR97" s="14" t="str">
        <f t="shared" si="258"/>
        <v/>
      </c>
      <c r="CS97" s="14" t="str">
        <f t="shared" si="258"/>
        <v/>
      </c>
      <c r="CT97" s="14" t="str">
        <f t="shared" si="258"/>
        <v/>
      </c>
      <c r="CU97" s="14" t="str">
        <f t="shared" si="258"/>
        <v/>
      </c>
      <c r="CV97" s="14" t="str">
        <f t="shared" si="258"/>
        <v/>
      </c>
      <c r="CW97" s="14" t="str">
        <f t="shared" si="258"/>
        <v/>
      </c>
      <c r="CX97" s="14" t="str">
        <f t="shared" si="258"/>
        <v/>
      </c>
      <c r="CY97" s="14" t="str">
        <f t="shared" si="258"/>
        <v/>
      </c>
      <c r="CZ97" s="14" t="str">
        <f t="shared" si="258"/>
        <v/>
      </c>
      <c r="DA97" s="14" t="str">
        <f t="shared" si="258"/>
        <v/>
      </c>
      <c r="DB97" s="14" t="str">
        <f t="shared" si="258"/>
        <v/>
      </c>
      <c r="DC97" s="14" t="str">
        <f t="shared" si="258"/>
        <v/>
      </c>
      <c r="DD97" s="8"/>
      <c r="DE97" s="8"/>
      <c r="DF97" s="8"/>
      <c r="DG97" s="8"/>
      <c r="DH97" s="8"/>
      <c r="DI97" s="8"/>
      <c r="DJ97" s="8"/>
      <c r="DK97" s="8"/>
      <c r="DL97" s="8"/>
      <c r="DM97" s="8"/>
      <c r="DN97" s="8"/>
      <c r="DO97" s="8"/>
      <c r="DP97" s="8"/>
      <c r="DQ97" s="8"/>
      <c r="DR97" s="14" t="str">
        <f t="shared" ref="DR97:DS97" si="264">IFERROR(DS49/DR49,"")</f>
        <v/>
      </c>
      <c r="DS97" s="14" t="str">
        <f t="shared" si="264"/>
        <v/>
      </c>
      <c r="DT97" s="14" t="str">
        <f t="shared" si="259"/>
        <v/>
      </c>
      <c r="DU97" s="14" t="str">
        <f t="shared" si="259"/>
        <v/>
      </c>
      <c r="DV97" s="14" t="str">
        <f t="shared" si="259"/>
        <v/>
      </c>
      <c r="DW97" s="14" t="str">
        <f t="shared" si="259"/>
        <v/>
      </c>
      <c r="DX97" s="14" t="str">
        <f t="shared" si="259"/>
        <v/>
      </c>
      <c r="DY97" s="14" t="str">
        <f t="shared" si="259"/>
        <v/>
      </c>
      <c r="DZ97" s="14" t="str">
        <f t="shared" si="259"/>
        <v/>
      </c>
      <c r="EA97" s="14" t="str">
        <f t="shared" si="259"/>
        <v/>
      </c>
      <c r="EB97" s="14" t="str">
        <f t="shared" si="259"/>
        <v/>
      </c>
      <c r="EC97" s="14" t="str">
        <f t="shared" si="259"/>
        <v/>
      </c>
      <c r="ED97" s="14" t="str">
        <f t="shared" si="259"/>
        <v/>
      </c>
      <c r="EE97" s="14" t="str">
        <f t="shared" si="259"/>
        <v/>
      </c>
      <c r="EF97" s="14" t="str">
        <f t="shared" si="259"/>
        <v/>
      </c>
      <c r="EG97" s="14" t="str">
        <f t="shared" si="259"/>
        <v/>
      </c>
      <c r="EH97" s="14" t="str">
        <f t="shared" si="259"/>
        <v/>
      </c>
      <c r="EI97" s="14" t="str">
        <f t="shared" si="259"/>
        <v/>
      </c>
      <c r="EJ97" s="14" t="str">
        <f t="shared" si="259"/>
        <v/>
      </c>
      <c r="EK97" s="14" t="str">
        <f t="shared" si="259"/>
        <v/>
      </c>
      <c r="EL97" s="14" t="str">
        <f t="shared" si="259"/>
        <v/>
      </c>
      <c r="EM97" s="14" t="str">
        <f t="shared" si="259"/>
        <v/>
      </c>
      <c r="EN97" s="14" t="str">
        <f t="shared" si="259"/>
        <v/>
      </c>
      <c r="EO97" s="14" t="str">
        <f t="shared" si="259"/>
        <v/>
      </c>
      <c r="EP97" s="14" t="str">
        <f t="shared" si="259"/>
        <v/>
      </c>
      <c r="EQ97" s="14" t="str">
        <f t="shared" si="259"/>
        <v/>
      </c>
      <c r="ER97" s="8"/>
      <c r="ES97" s="8"/>
      <c r="ET97" s="8"/>
      <c r="EU97" s="8"/>
      <c r="EV97" s="8"/>
      <c r="EW97" s="8"/>
      <c r="EX97" s="8"/>
      <c r="EY97" s="8"/>
      <c r="EZ97" s="8"/>
      <c r="FA97" s="8"/>
      <c r="FB97" s="8"/>
      <c r="FC97" s="8"/>
      <c r="FD97" s="8"/>
      <c r="FE97" s="8"/>
      <c r="FF97" s="14" t="str">
        <f t="shared" ref="FF97:FG97" si="265">IFERROR(FG49/FF49,"")</f>
        <v/>
      </c>
      <c r="FG97" s="14" t="str">
        <f t="shared" si="265"/>
        <v/>
      </c>
      <c r="FH97" s="14" t="str">
        <f t="shared" si="260"/>
        <v/>
      </c>
      <c r="FI97" s="14" t="str">
        <f t="shared" si="260"/>
        <v/>
      </c>
      <c r="FJ97" s="14" t="str">
        <f t="shared" si="260"/>
        <v/>
      </c>
      <c r="FK97" s="14" t="str">
        <f t="shared" si="260"/>
        <v/>
      </c>
      <c r="FL97" s="14" t="str">
        <f t="shared" si="260"/>
        <v/>
      </c>
      <c r="FM97" s="14" t="str">
        <f t="shared" si="260"/>
        <v/>
      </c>
      <c r="FN97" s="14" t="str">
        <f t="shared" si="260"/>
        <v/>
      </c>
      <c r="FO97" s="14" t="str">
        <f t="shared" si="260"/>
        <v/>
      </c>
      <c r="FP97" s="14" t="str">
        <f t="shared" si="260"/>
        <v/>
      </c>
      <c r="FQ97" s="14" t="str">
        <f t="shared" si="260"/>
        <v/>
      </c>
      <c r="FR97" s="14" t="str">
        <f t="shared" si="260"/>
        <v/>
      </c>
      <c r="FS97" s="14" t="str">
        <f t="shared" si="260"/>
        <v/>
      </c>
      <c r="FT97" s="14" t="str">
        <f t="shared" si="260"/>
        <v/>
      </c>
      <c r="FU97" s="14" t="str">
        <f t="shared" si="260"/>
        <v/>
      </c>
      <c r="FV97" s="14" t="str">
        <f t="shared" si="260"/>
        <v/>
      </c>
      <c r="FW97" s="14" t="str">
        <f t="shared" si="260"/>
        <v/>
      </c>
      <c r="FX97" s="14" t="str">
        <f t="shared" si="260"/>
        <v/>
      </c>
      <c r="FY97" s="14" t="str">
        <f t="shared" si="260"/>
        <v/>
      </c>
      <c r="FZ97" s="14" t="str">
        <f t="shared" si="260"/>
        <v/>
      </c>
      <c r="GA97" s="14" t="str">
        <f t="shared" si="260"/>
        <v/>
      </c>
      <c r="GB97" s="14" t="str">
        <f t="shared" si="260"/>
        <v/>
      </c>
      <c r="GC97" s="14" t="str">
        <f t="shared" si="260"/>
        <v/>
      </c>
      <c r="GD97" s="14" t="str">
        <f t="shared" si="260"/>
        <v/>
      </c>
      <c r="GE97" s="14" t="str">
        <f t="shared" si="260"/>
        <v/>
      </c>
      <c r="GF97" s="8"/>
      <c r="GG97" s="8"/>
      <c r="GH97" s="8"/>
      <c r="GI97" s="8"/>
      <c r="GJ97" s="8"/>
      <c r="GK97" s="8"/>
      <c r="GL97" s="8"/>
      <c r="GM97" s="8"/>
      <c r="GN97" s="8"/>
      <c r="GO97" s="8"/>
      <c r="GP97" s="8"/>
      <c r="GQ97" s="8"/>
      <c r="GR97" s="8"/>
      <c r="GS97" s="8"/>
    </row>
    <row r="98" spans="1:201" x14ac:dyDescent="0.25">
      <c r="A98" s="102">
        <f>$A$50</f>
        <v>20172</v>
      </c>
      <c r="B98" s="14">
        <f t="shared" si="212"/>
        <v>1.415881975698301</v>
      </c>
      <c r="C98" s="14">
        <f t="shared" si="212"/>
        <v>0.98932933291239245</v>
      </c>
      <c r="D98" s="14">
        <f t="shared" si="261"/>
        <v>0.98585891734251185</v>
      </c>
      <c r="E98" s="14">
        <f t="shared" si="261"/>
        <v>0.99437134739799027</v>
      </c>
      <c r="F98" s="14">
        <f t="shared" si="261"/>
        <v>0.99802482283133398</v>
      </c>
      <c r="G98" s="14">
        <f t="shared" si="261"/>
        <v>0.99928926903185844</v>
      </c>
      <c r="H98" s="14">
        <f t="shared" si="261"/>
        <v>0.99965286885589522</v>
      </c>
      <c r="I98" s="14">
        <f t="shared" si="261"/>
        <v>1.0001302035532331</v>
      </c>
      <c r="J98" s="14">
        <f t="shared" si="261"/>
        <v>0.99993605609535763</v>
      </c>
      <c r="K98" s="14">
        <f t="shared" si="261"/>
        <v>0.99995997023463867</v>
      </c>
      <c r="L98" s="14">
        <f t="shared" si="261"/>
        <v>0.99998800893945317</v>
      </c>
      <c r="M98" s="14">
        <f t="shared" si="261"/>
        <v>1.0002133060395102</v>
      </c>
      <c r="N98" s="14">
        <f t="shared" si="261"/>
        <v>1.0000414985798241</v>
      </c>
      <c r="O98" s="14">
        <f t="shared" si="261"/>
        <v>1.0000433412467831</v>
      </c>
      <c r="P98" s="14">
        <f t="shared" si="261"/>
        <v>1.0001337802531636</v>
      </c>
      <c r="Q98" s="14">
        <f t="shared" si="261"/>
        <v>0.99983775813311093</v>
      </c>
      <c r="R98" s="14">
        <f t="shared" si="261"/>
        <v>1.0000004555944648</v>
      </c>
      <c r="S98" s="14">
        <f t="shared" si="261"/>
        <v>1.0001477717320006</v>
      </c>
      <c r="T98" s="14">
        <f t="shared" si="261"/>
        <v>1.0000045476899486</v>
      </c>
      <c r="U98" s="14">
        <f t="shared" si="261"/>
        <v>0.99990063342650992</v>
      </c>
      <c r="V98" s="14">
        <f t="shared" si="261"/>
        <v>1</v>
      </c>
      <c r="W98" s="14">
        <f t="shared" si="261"/>
        <v>1</v>
      </c>
      <c r="X98" s="14">
        <f t="shared" si="261"/>
        <v>1.0000286857584191</v>
      </c>
      <c r="Y98" s="14">
        <f t="shared" si="261"/>
        <v>1.0000826824715794</v>
      </c>
      <c r="Z98" s="14">
        <f t="shared" si="261"/>
        <v>1</v>
      </c>
      <c r="AA98" s="8"/>
      <c r="AB98" s="8"/>
      <c r="AC98" s="8"/>
      <c r="AD98" s="8"/>
      <c r="AE98" s="8"/>
      <c r="AF98" s="8"/>
      <c r="AG98" s="8"/>
      <c r="AH98" s="8"/>
      <c r="AI98" s="8"/>
      <c r="AJ98" s="8"/>
      <c r="AK98" s="8"/>
      <c r="AL98" s="8"/>
      <c r="AM98" s="8"/>
      <c r="AN98" s="8"/>
      <c r="AO98" s="8"/>
      <c r="AP98" s="14">
        <f t="shared" ref="AP98:AQ98" si="266">IFERROR(AQ50/AP50,"")</f>
        <v>4</v>
      </c>
      <c r="AQ98" s="14">
        <f t="shared" si="266"/>
        <v>1.096875</v>
      </c>
      <c r="AR98" s="14">
        <f t="shared" si="257"/>
        <v>1.2649572649572649</v>
      </c>
      <c r="AS98" s="14">
        <f t="shared" si="257"/>
        <v>1.027027027027027</v>
      </c>
      <c r="AT98" s="14">
        <f t="shared" si="257"/>
        <v>1.0087719298245614</v>
      </c>
      <c r="AU98" s="14">
        <f t="shared" si="257"/>
        <v>1</v>
      </c>
      <c r="AV98" s="14">
        <f t="shared" si="257"/>
        <v>1</v>
      </c>
      <c r="AW98" s="14">
        <f t="shared" si="257"/>
        <v>1</v>
      </c>
      <c r="AX98" s="14">
        <f t="shared" si="257"/>
        <v>1</v>
      </c>
      <c r="AY98" s="14">
        <f t="shared" si="257"/>
        <v>1.0085575652173913</v>
      </c>
      <c r="AZ98" s="14">
        <f t="shared" si="257"/>
        <v>1</v>
      </c>
      <c r="BA98" s="14">
        <f t="shared" si="257"/>
        <v>1</v>
      </c>
      <c r="BB98" s="14">
        <f t="shared" si="257"/>
        <v>1</v>
      </c>
      <c r="BC98" s="14">
        <f t="shared" si="257"/>
        <v>1</v>
      </c>
      <c r="BD98" s="14">
        <f t="shared" si="257"/>
        <v>1</v>
      </c>
      <c r="BE98" s="14">
        <f t="shared" si="257"/>
        <v>1</v>
      </c>
      <c r="BF98" s="14">
        <f t="shared" si="257"/>
        <v>1</v>
      </c>
      <c r="BG98" s="14">
        <f t="shared" si="257"/>
        <v>1</v>
      </c>
      <c r="BH98" s="14">
        <f t="shared" si="257"/>
        <v>1</v>
      </c>
      <c r="BI98" s="14">
        <f t="shared" si="257"/>
        <v>1</v>
      </c>
      <c r="BJ98" s="14">
        <f t="shared" si="257"/>
        <v>1</v>
      </c>
      <c r="BK98" s="14">
        <f t="shared" si="257"/>
        <v>1</v>
      </c>
      <c r="BL98" s="14">
        <f t="shared" si="257"/>
        <v>1</v>
      </c>
      <c r="BM98" s="14">
        <f t="shared" si="257"/>
        <v>1</v>
      </c>
      <c r="BN98" s="14">
        <f t="shared" si="257"/>
        <v>1</v>
      </c>
      <c r="BO98" s="8"/>
      <c r="BP98" s="8"/>
      <c r="BQ98" s="8"/>
      <c r="BR98" s="8"/>
      <c r="BS98" s="8"/>
      <c r="BT98" s="8"/>
      <c r="BU98" s="8"/>
      <c r="BV98" s="8"/>
      <c r="BW98" s="8"/>
      <c r="BX98" s="8"/>
      <c r="BY98" s="8"/>
      <c r="BZ98" s="8"/>
      <c r="CA98" s="8"/>
      <c r="CB98" s="8"/>
      <c r="CC98" s="8"/>
      <c r="CD98" s="14" t="str">
        <f t="shared" ref="CD98:CE98" si="267">IFERROR(CE50/CD50,"")</f>
        <v/>
      </c>
      <c r="CE98" s="14" t="str">
        <f t="shared" si="267"/>
        <v/>
      </c>
      <c r="CF98" s="14" t="str">
        <f t="shared" si="258"/>
        <v/>
      </c>
      <c r="CG98" s="14" t="str">
        <f t="shared" si="258"/>
        <v/>
      </c>
      <c r="CH98" s="14" t="str">
        <f t="shared" si="258"/>
        <v/>
      </c>
      <c r="CI98" s="14" t="str">
        <f t="shared" si="258"/>
        <v/>
      </c>
      <c r="CJ98" s="14" t="str">
        <f t="shared" si="258"/>
        <v/>
      </c>
      <c r="CK98" s="14" t="str">
        <f t="shared" si="258"/>
        <v/>
      </c>
      <c r="CL98" s="14" t="str">
        <f t="shared" si="258"/>
        <v/>
      </c>
      <c r="CM98" s="14" t="str">
        <f t="shared" si="258"/>
        <v/>
      </c>
      <c r="CN98" s="14" t="str">
        <f t="shared" si="258"/>
        <v/>
      </c>
      <c r="CO98" s="14" t="str">
        <f t="shared" si="258"/>
        <v/>
      </c>
      <c r="CP98" s="14" t="str">
        <f t="shared" si="258"/>
        <v/>
      </c>
      <c r="CQ98" s="14" t="str">
        <f t="shared" si="258"/>
        <v/>
      </c>
      <c r="CR98" s="14" t="str">
        <f t="shared" si="258"/>
        <v/>
      </c>
      <c r="CS98" s="14" t="str">
        <f t="shared" si="258"/>
        <v/>
      </c>
      <c r="CT98" s="14" t="str">
        <f t="shared" si="258"/>
        <v/>
      </c>
      <c r="CU98" s="14" t="str">
        <f t="shared" si="258"/>
        <v/>
      </c>
      <c r="CV98" s="14" t="str">
        <f t="shared" si="258"/>
        <v/>
      </c>
      <c r="CW98" s="14" t="str">
        <f t="shared" si="258"/>
        <v/>
      </c>
      <c r="CX98" s="14" t="str">
        <f t="shared" si="258"/>
        <v/>
      </c>
      <c r="CY98" s="14" t="str">
        <f t="shared" si="258"/>
        <v/>
      </c>
      <c r="CZ98" s="14" t="str">
        <f t="shared" si="258"/>
        <v/>
      </c>
      <c r="DA98" s="14" t="str">
        <f t="shared" si="258"/>
        <v/>
      </c>
      <c r="DB98" s="14" t="str">
        <f t="shared" si="258"/>
        <v/>
      </c>
      <c r="DC98" s="8"/>
      <c r="DD98" s="8"/>
      <c r="DE98" s="8"/>
      <c r="DF98" s="8"/>
      <c r="DG98" s="8"/>
      <c r="DH98" s="8"/>
      <c r="DI98" s="8"/>
      <c r="DJ98" s="8"/>
      <c r="DK98" s="8"/>
      <c r="DL98" s="8"/>
      <c r="DM98" s="8"/>
      <c r="DN98" s="8"/>
      <c r="DO98" s="8"/>
      <c r="DP98" s="8"/>
      <c r="DQ98" s="8"/>
      <c r="DR98" s="14" t="str">
        <f t="shared" ref="DR98:DS98" si="268">IFERROR(DS50/DR50,"")</f>
        <v/>
      </c>
      <c r="DS98" s="14" t="str">
        <f t="shared" si="268"/>
        <v/>
      </c>
      <c r="DT98" s="14" t="str">
        <f t="shared" si="259"/>
        <v/>
      </c>
      <c r="DU98" s="14" t="str">
        <f t="shared" si="259"/>
        <v/>
      </c>
      <c r="DV98" s="14" t="str">
        <f t="shared" si="259"/>
        <v/>
      </c>
      <c r="DW98" s="14" t="str">
        <f t="shared" si="259"/>
        <v/>
      </c>
      <c r="DX98" s="14" t="str">
        <f t="shared" si="259"/>
        <v/>
      </c>
      <c r="DY98" s="14" t="str">
        <f t="shared" si="259"/>
        <v/>
      </c>
      <c r="DZ98" s="14" t="str">
        <f t="shared" si="259"/>
        <v/>
      </c>
      <c r="EA98" s="14" t="str">
        <f t="shared" si="259"/>
        <v/>
      </c>
      <c r="EB98" s="14" t="str">
        <f t="shared" si="259"/>
        <v/>
      </c>
      <c r="EC98" s="14" t="str">
        <f t="shared" si="259"/>
        <v/>
      </c>
      <c r="ED98" s="14" t="str">
        <f t="shared" si="259"/>
        <v/>
      </c>
      <c r="EE98" s="14" t="str">
        <f t="shared" si="259"/>
        <v/>
      </c>
      <c r="EF98" s="14" t="str">
        <f t="shared" si="259"/>
        <v/>
      </c>
      <c r="EG98" s="14" t="str">
        <f t="shared" si="259"/>
        <v/>
      </c>
      <c r="EH98" s="14" t="str">
        <f t="shared" si="259"/>
        <v/>
      </c>
      <c r="EI98" s="14" t="str">
        <f t="shared" si="259"/>
        <v/>
      </c>
      <c r="EJ98" s="14" t="str">
        <f t="shared" si="259"/>
        <v/>
      </c>
      <c r="EK98" s="14" t="str">
        <f t="shared" si="259"/>
        <v/>
      </c>
      <c r="EL98" s="14" t="str">
        <f t="shared" si="259"/>
        <v/>
      </c>
      <c r="EM98" s="14" t="str">
        <f t="shared" si="259"/>
        <v/>
      </c>
      <c r="EN98" s="14" t="str">
        <f t="shared" si="259"/>
        <v/>
      </c>
      <c r="EO98" s="14" t="str">
        <f t="shared" si="259"/>
        <v/>
      </c>
      <c r="EP98" s="14" t="str">
        <f t="shared" si="259"/>
        <v/>
      </c>
      <c r="EQ98" s="8"/>
      <c r="ER98" s="8"/>
      <c r="ES98" s="8"/>
      <c r="ET98" s="8"/>
      <c r="EU98" s="8"/>
      <c r="EV98" s="8"/>
      <c r="EW98" s="8"/>
      <c r="EX98" s="8"/>
      <c r="EY98" s="8"/>
      <c r="EZ98" s="8"/>
      <c r="FA98" s="8"/>
      <c r="FB98" s="8"/>
      <c r="FC98" s="8"/>
      <c r="FD98" s="8"/>
      <c r="FE98" s="8"/>
      <c r="FF98" s="14" t="str">
        <f t="shared" ref="FF98:FG98" si="269">IFERROR(FG50/FF50,"")</f>
        <v/>
      </c>
      <c r="FG98" s="14" t="str">
        <f t="shared" si="269"/>
        <v/>
      </c>
      <c r="FH98" s="14" t="str">
        <f t="shared" si="260"/>
        <v/>
      </c>
      <c r="FI98" s="14" t="str">
        <f t="shared" si="260"/>
        <v/>
      </c>
      <c r="FJ98" s="14" t="str">
        <f t="shared" si="260"/>
        <v/>
      </c>
      <c r="FK98" s="14" t="str">
        <f t="shared" si="260"/>
        <v/>
      </c>
      <c r="FL98" s="14" t="str">
        <f t="shared" si="260"/>
        <v/>
      </c>
      <c r="FM98" s="14" t="str">
        <f t="shared" si="260"/>
        <v/>
      </c>
      <c r="FN98" s="14" t="str">
        <f t="shared" si="260"/>
        <v/>
      </c>
      <c r="FO98" s="14" t="str">
        <f t="shared" si="260"/>
        <v/>
      </c>
      <c r="FP98" s="14" t="str">
        <f t="shared" si="260"/>
        <v/>
      </c>
      <c r="FQ98" s="14" t="str">
        <f t="shared" si="260"/>
        <v/>
      </c>
      <c r="FR98" s="14" t="str">
        <f t="shared" si="260"/>
        <v/>
      </c>
      <c r="FS98" s="14" t="str">
        <f t="shared" si="260"/>
        <v/>
      </c>
      <c r="FT98" s="14" t="str">
        <f t="shared" si="260"/>
        <v/>
      </c>
      <c r="FU98" s="14" t="str">
        <f t="shared" si="260"/>
        <v/>
      </c>
      <c r="FV98" s="14" t="str">
        <f t="shared" si="260"/>
        <v/>
      </c>
      <c r="FW98" s="14" t="str">
        <f t="shared" si="260"/>
        <v/>
      </c>
      <c r="FX98" s="14" t="str">
        <f t="shared" si="260"/>
        <v/>
      </c>
      <c r="FY98" s="14" t="str">
        <f t="shared" si="260"/>
        <v/>
      </c>
      <c r="FZ98" s="14" t="str">
        <f t="shared" si="260"/>
        <v/>
      </c>
      <c r="GA98" s="14" t="str">
        <f t="shared" si="260"/>
        <v/>
      </c>
      <c r="GB98" s="14" t="str">
        <f t="shared" si="260"/>
        <v/>
      </c>
      <c r="GC98" s="14" t="str">
        <f t="shared" si="260"/>
        <v/>
      </c>
      <c r="GD98" s="14" t="str">
        <f t="shared" si="260"/>
        <v/>
      </c>
      <c r="GE98" s="8"/>
      <c r="GF98" s="8"/>
      <c r="GG98" s="8"/>
      <c r="GH98" s="8"/>
      <c r="GI98" s="8"/>
      <c r="GJ98" s="8"/>
      <c r="GK98" s="8"/>
      <c r="GL98" s="8"/>
      <c r="GM98" s="8"/>
      <c r="GN98" s="8"/>
      <c r="GO98" s="8"/>
      <c r="GP98" s="8"/>
      <c r="GQ98" s="8"/>
      <c r="GR98" s="8"/>
      <c r="GS98" s="8"/>
    </row>
    <row r="99" spans="1:201" x14ac:dyDescent="0.25">
      <c r="A99" s="102">
        <f>$A$51</f>
        <v>20173</v>
      </c>
      <c r="B99" s="14">
        <f t="shared" si="212"/>
        <v>1.4293169803708976</v>
      </c>
      <c r="C99" s="14">
        <f t="shared" si="212"/>
        <v>0.98497016625193534</v>
      </c>
      <c r="D99" s="14">
        <f t="shared" si="261"/>
        <v>0.98788853325687465</v>
      </c>
      <c r="E99" s="14">
        <f t="shared" si="261"/>
        <v>0.99444595480385123</v>
      </c>
      <c r="F99" s="14">
        <f t="shared" si="261"/>
        <v>0.99761360867313176</v>
      </c>
      <c r="G99" s="14">
        <f t="shared" si="261"/>
        <v>0.99880117805316082</v>
      </c>
      <c r="H99" s="14">
        <f t="shared" si="261"/>
        <v>0.99988290634712063</v>
      </c>
      <c r="I99" s="14">
        <f t="shared" si="261"/>
        <v>0.99998449611221429</v>
      </c>
      <c r="J99" s="14">
        <f t="shared" si="261"/>
        <v>0.99990234974303638</v>
      </c>
      <c r="K99" s="14">
        <f t="shared" si="261"/>
        <v>1.0001181987002155</v>
      </c>
      <c r="L99" s="14">
        <f t="shared" si="261"/>
        <v>0.99993057926252904</v>
      </c>
      <c r="M99" s="14">
        <f t="shared" si="261"/>
        <v>0.99997522523883431</v>
      </c>
      <c r="N99" s="14">
        <f t="shared" si="261"/>
        <v>1.000114828874852</v>
      </c>
      <c r="O99" s="14">
        <f t="shared" si="261"/>
        <v>1.0000366032286181</v>
      </c>
      <c r="P99" s="14">
        <f t="shared" si="261"/>
        <v>1.0001843256397493</v>
      </c>
      <c r="Q99" s="14">
        <f t="shared" si="261"/>
        <v>1.0000037368929613</v>
      </c>
      <c r="R99" s="14">
        <f t="shared" si="261"/>
        <v>0.99997690673692063</v>
      </c>
      <c r="S99" s="14">
        <f t="shared" si="261"/>
        <v>1.0000207473126546</v>
      </c>
      <c r="T99" s="14">
        <f t="shared" si="261"/>
        <v>1.0000442584417535</v>
      </c>
      <c r="U99" s="14">
        <f t="shared" si="261"/>
        <v>1</v>
      </c>
      <c r="V99" s="14">
        <f t="shared" si="261"/>
        <v>1</v>
      </c>
      <c r="W99" s="14">
        <f t="shared" si="261"/>
        <v>1.000043754171948</v>
      </c>
      <c r="X99" s="14">
        <f t="shared" si="261"/>
        <v>1</v>
      </c>
      <c r="Y99" s="14">
        <f t="shared" si="261"/>
        <v>1</v>
      </c>
      <c r="Z99" s="8"/>
      <c r="AA99" s="8"/>
      <c r="AB99" s="8"/>
      <c r="AC99" s="8"/>
      <c r="AD99" s="8"/>
      <c r="AE99" s="8"/>
      <c r="AF99" s="8"/>
      <c r="AG99" s="8"/>
      <c r="AH99" s="8"/>
      <c r="AI99" s="8"/>
      <c r="AJ99" s="8"/>
      <c r="AK99" s="8"/>
      <c r="AL99" s="8"/>
      <c r="AM99" s="8"/>
      <c r="AN99" s="8"/>
      <c r="AO99" s="8"/>
      <c r="AP99" s="14">
        <f t="shared" ref="AP99:AQ99" si="270">IFERROR(AQ51/AP51,"")</f>
        <v>2.7803030303030303</v>
      </c>
      <c r="AQ99" s="14">
        <f t="shared" si="270"/>
        <v>1.5449591280653951</v>
      </c>
      <c r="AR99" s="14">
        <f t="shared" si="257"/>
        <v>1</v>
      </c>
      <c r="AS99" s="14">
        <f t="shared" si="257"/>
        <v>1</v>
      </c>
      <c r="AT99" s="14">
        <f t="shared" si="257"/>
        <v>1</v>
      </c>
      <c r="AU99" s="14">
        <f t="shared" si="257"/>
        <v>1</v>
      </c>
      <c r="AV99" s="14">
        <f t="shared" si="257"/>
        <v>1</v>
      </c>
      <c r="AW99" s="14">
        <f t="shared" si="257"/>
        <v>1</v>
      </c>
      <c r="AX99" s="14">
        <f t="shared" si="257"/>
        <v>1</v>
      </c>
      <c r="AY99" s="14">
        <f t="shared" si="257"/>
        <v>1</v>
      </c>
      <c r="AZ99" s="14">
        <f t="shared" si="257"/>
        <v>1</v>
      </c>
      <c r="BA99" s="14">
        <f t="shared" si="257"/>
        <v>1</v>
      </c>
      <c r="BB99" s="14">
        <f t="shared" si="257"/>
        <v>1</v>
      </c>
      <c r="BC99" s="14">
        <f t="shared" si="257"/>
        <v>1</v>
      </c>
      <c r="BD99" s="14">
        <f t="shared" si="257"/>
        <v>1</v>
      </c>
      <c r="BE99" s="14">
        <f t="shared" si="257"/>
        <v>1</v>
      </c>
      <c r="BF99" s="14">
        <f t="shared" si="257"/>
        <v>1</v>
      </c>
      <c r="BG99" s="14">
        <f t="shared" si="257"/>
        <v>1</v>
      </c>
      <c r="BH99" s="14">
        <f t="shared" si="257"/>
        <v>1</v>
      </c>
      <c r="BI99" s="14">
        <f t="shared" si="257"/>
        <v>1</v>
      </c>
      <c r="BJ99" s="14">
        <f t="shared" si="257"/>
        <v>1</v>
      </c>
      <c r="BK99" s="14">
        <f t="shared" si="257"/>
        <v>1</v>
      </c>
      <c r="BL99" s="14">
        <f t="shared" si="257"/>
        <v>1</v>
      </c>
      <c r="BM99" s="14">
        <f t="shared" si="257"/>
        <v>1</v>
      </c>
      <c r="BN99" s="8"/>
      <c r="BO99" s="8"/>
      <c r="BP99" s="8"/>
      <c r="BQ99" s="8"/>
      <c r="BR99" s="8"/>
      <c r="BS99" s="8"/>
      <c r="BT99" s="8"/>
      <c r="BU99" s="8"/>
      <c r="BV99" s="8"/>
      <c r="BW99" s="8"/>
      <c r="BX99" s="8"/>
      <c r="BY99" s="8"/>
      <c r="BZ99" s="8"/>
      <c r="CA99" s="8"/>
      <c r="CB99" s="8"/>
      <c r="CC99" s="8"/>
      <c r="CD99" s="14" t="str">
        <f t="shared" ref="CD99:CE99" si="271">IFERROR(CE51/CD51,"")</f>
        <v/>
      </c>
      <c r="CE99" s="14" t="str">
        <f t="shared" si="271"/>
        <v/>
      </c>
      <c r="CF99" s="14" t="str">
        <f t="shared" si="258"/>
        <v/>
      </c>
      <c r="CG99" s="14" t="str">
        <f t="shared" si="258"/>
        <v/>
      </c>
      <c r="CH99" s="14" t="str">
        <f t="shared" si="258"/>
        <v/>
      </c>
      <c r="CI99" s="14" t="str">
        <f t="shared" si="258"/>
        <v/>
      </c>
      <c r="CJ99" s="14" t="str">
        <f t="shared" si="258"/>
        <v/>
      </c>
      <c r="CK99" s="14" t="str">
        <f t="shared" si="258"/>
        <v/>
      </c>
      <c r="CL99" s="14" t="str">
        <f t="shared" si="258"/>
        <v/>
      </c>
      <c r="CM99" s="14" t="str">
        <f t="shared" si="258"/>
        <v/>
      </c>
      <c r="CN99" s="14" t="str">
        <f t="shared" si="258"/>
        <v/>
      </c>
      <c r="CO99" s="14" t="str">
        <f t="shared" si="258"/>
        <v/>
      </c>
      <c r="CP99" s="14" t="str">
        <f t="shared" si="258"/>
        <v/>
      </c>
      <c r="CQ99" s="14" t="str">
        <f t="shared" si="258"/>
        <v/>
      </c>
      <c r="CR99" s="14" t="str">
        <f t="shared" si="258"/>
        <v/>
      </c>
      <c r="CS99" s="14" t="str">
        <f t="shared" si="258"/>
        <v/>
      </c>
      <c r="CT99" s="14" t="str">
        <f t="shared" si="258"/>
        <v/>
      </c>
      <c r="CU99" s="14" t="str">
        <f t="shared" si="258"/>
        <v/>
      </c>
      <c r="CV99" s="14" t="str">
        <f t="shared" si="258"/>
        <v/>
      </c>
      <c r="CW99" s="14" t="str">
        <f t="shared" si="258"/>
        <v/>
      </c>
      <c r="CX99" s="14" t="str">
        <f t="shared" si="258"/>
        <v/>
      </c>
      <c r="CY99" s="14" t="str">
        <f t="shared" si="258"/>
        <v/>
      </c>
      <c r="CZ99" s="14" t="str">
        <f t="shared" si="258"/>
        <v/>
      </c>
      <c r="DA99" s="14" t="str">
        <f t="shared" si="258"/>
        <v/>
      </c>
      <c r="DB99" s="8"/>
      <c r="DC99" s="8"/>
      <c r="DD99" s="8"/>
      <c r="DE99" s="8"/>
      <c r="DF99" s="8"/>
      <c r="DG99" s="8"/>
      <c r="DH99" s="8"/>
      <c r="DI99" s="8"/>
      <c r="DJ99" s="8"/>
      <c r="DK99" s="8"/>
      <c r="DL99" s="8"/>
      <c r="DM99" s="8"/>
      <c r="DN99" s="8"/>
      <c r="DO99" s="8"/>
      <c r="DP99" s="8"/>
      <c r="DQ99" s="8"/>
      <c r="DR99" s="14" t="str">
        <f t="shared" ref="DR99:DS99" si="272">IFERROR(DS51/DR51,"")</f>
        <v/>
      </c>
      <c r="DS99" s="14" t="str">
        <f t="shared" si="272"/>
        <v/>
      </c>
      <c r="DT99" s="14" t="str">
        <f t="shared" si="259"/>
        <v/>
      </c>
      <c r="DU99" s="14" t="str">
        <f t="shared" si="259"/>
        <v/>
      </c>
      <c r="DV99" s="14" t="str">
        <f t="shared" si="259"/>
        <v/>
      </c>
      <c r="DW99" s="14" t="str">
        <f t="shared" si="259"/>
        <v/>
      </c>
      <c r="DX99" s="14" t="str">
        <f t="shared" si="259"/>
        <v/>
      </c>
      <c r="DY99" s="14" t="str">
        <f t="shared" si="259"/>
        <v/>
      </c>
      <c r="DZ99" s="14" t="str">
        <f t="shared" si="259"/>
        <v/>
      </c>
      <c r="EA99" s="14" t="str">
        <f t="shared" si="259"/>
        <v/>
      </c>
      <c r="EB99" s="14" t="str">
        <f t="shared" si="259"/>
        <v/>
      </c>
      <c r="EC99" s="14" t="str">
        <f t="shared" si="259"/>
        <v/>
      </c>
      <c r="ED99" s="14" t="str">
        <f t="shared" si="259"/>
        <v/>
      </c>
      <c r="EE99" s="14" t="str">
        <f t="shared" si="259"/>
        <v/>
      </c>
      <c r="EF99" s="14" t="str">
        <f t="shared" si="259"/>
        <v/>
      </c>
      <c r="EG99" s="14" t="str">
        <f t="shared" si="259"/>
        <v/>
      </c>
      <c r="EH99" s="14" t="str">
        <f t="shared" si="259"/>
        <v/>
      </c>
      <c r="EI99" s="14" t="str">
        <f t="shared" si="259"/>
        <v/>
      </c>
      <c r="EJ99" s="14" t="str">
        <f t="shared" si="259"/>
        <v/>
      </c>
      <c r="EK99" s="14" t="str">
        <f t="shared" si="259"/>
        <v/>
      </c>
      <c r="EL99" s="14" t="str">
        <f t="shared" si="259"/>
        <v/>
      </c>
      <c r="EM99" s="14" t="str">
        <f t="shared" si="259"/>
        <v/>
      </c>
      <c r="EN99" s="14" t="str">
        <f t="shared" si="259"/>
        <v/>
      </c>
      <c r="EO99" s="14" t="str">
        <f t="shared" si="259"/>
        <v/>
      </c>
      <c r="EP99" s="8"/>
      <c r="EQ99" s="8"/>
      <c r="ER99" s="8"/>
      <c r="ES99" s="8"/>
      <c r="ET99" s="8"/>
      <c r="EU99" s="8"/>
      <c r="EV99" s="8"/>
      <c r="EW99" s="8"/>
      <c r="EX99" s="8"/>
      <c r="EY99" s="8"/>
      <c r="EZ99" s="8"/>
      <c r="FA99" s="8"/>
      <c r="FB99" s="8"/>
      <c r="FC99" s="8"/>
      <c r="FD99" s="8"/>
      <c r="FE99" s="8"/>
      <c r="FF99" s="14" t="str">
        <f t="shared" ref="FF99:FG99" si="273">IFERROR(FG51/FF51,"")</f>
        <v/>
      </c>
      <c r="FG99" s="14" t="str">
        <f t="shared" si="273"/>
        <v/>
      </c>
      <c r="FH99" s="14" t="str">
        <f t="shared" si="260"/>
        <v/>
      </c>
      <c r="FI99" s="14" t="str">
        <f t="shared" si="260"/>
        <v/>
      </c>
      <c r="FJ99" s="14" t="str">
        <f t="shared" si="260"/>
        <v/>
      </c>
      <c r="FK99" s="14" t="str">
        <f t="shared" si="260"/>
        <v/>
      </c>
      <c r="FL99" s="14" t="str">
        <f t="shared" si="260"/>
        <v/>
      </c>
      <c r="FM99" s="14" t="str">
        <f t="shared" si="260"/>
        <v/>
      </c>
      <c r="FN99" s="14" t="str">
        <f t="shared" si="260"/>
        <v/>
      </c>
      <c r="FO99" s="14" t="str">
        <f t="shared" si="260"/>
        <v/>
      </c>
      <c r="FP99" s="14" t="str">
        <f t="shared" si="260"/>
        <v/>
      </c>
      <c r="FQ99" s="14" t="str">
        <f t="shared" si="260"/>
        <v/>
      </c>
      <c r="FR99" s="14" t="str">
        <f t="shared" si="260"/>
        <v/>
      </c>
      <c r="FS99" s="14" t="str">
        <f t="shared" si="260"/>
        <v/>
      </c>
      <c r="FT99" s="14" t="str">
        <f t="shared" si="260"/>
        <v/>
      </c>
      <c r="FU99" s="14" t="str">
        <f t="shared" si="260"/>
        <v/>
      </c>
      <c r="FV99" s="14" t="str">
        <f t="shared" si="260"/>
        <v/>
      </c>
      <c r="FW99" s="14" t="str">
        <f t="shared" si="260"/>
        <v/>
      </c>
      <c r="FX99" s="14" t="str">
        <f t="shared" si="260"/>
        <v/>
      </c>
      <c r="FY99" s="14" t="str">
        <f t="shared" si="260"/>
        <v/>
      </c>
      <c r="FZ99" s="14" t="str">
        <f t="shared" si="260"/>
        <v/>
      </c>
      <c r="GA99" s="14" t="str">
        <f t="shared" si="260"/>
        <v/>
      </c>
      <c r="GB99" s="14" t="str">
        <f t="shared" si="260"/>
        <v/>
      </c>
      <c r="GC99" s="14" t="str">
        <f t="shared" si="260"/>
        <v/>
      </c>
      <c r="GD99" s="8"/>
      <c r="GE99" s="8"/>
      <c r="GF99" s="8"/>
      <c r="GG99" s="8"/>
      <c r="GH99" s="8"/>
      <c r="GI99" s="8"/>
      <c r="GJ99" s="8"/>
      <c r="GK99" s="8"/>
      <c r="GL99" s="8"/>
      <c r="GM99" s="8"/>
      <c r="GN99" s="8"/>
      <c r="GO99" s="8"/>
      <c r="GP99" s="8"/>
      <c r="GQ99" s="8"/>
      <c r="GR99" s="8"/>
      <c r="GS99" s="8"/>
    </row>
    <row r="100" spans="1:201" x14ac:dyDescent="0.25">
      <c r="A100" s="102">
        <f>$A$52</f>
        <v>20174</v>
      </c>
      <c r="B100" s="14">
        <f t="shared" si="212"/>
        <v>1.4480346135029409</v>
      </c>
      <c r="C100" s="14">
        <f t="shared" si="212"/>
        <v>0.984136541165752</v>
      </c>
      <c r="D100" s="14">
        <f t="shared" si="261"/>
        <v>0.98909383096104109</v>
      </c>
      <c r="E100" s="14">
        <f t="shared" si="261"/>
        <v>0.99471944330842321</v>
      </c>
      <c r="F100" s="14">
        <f t="shared" si="261"/>
        <v>0.99830364884405909</v>
      </c>
      <c r="G100" s="14">
        <f t="shared" si="261"/>
        <v>0.99997466902304688</v>
      </c>
      <c r="H100" s="14">
        <f t="shared" si="261"/>
        <v>0.9998122653116861</v>
      </c>
      <c r="I100" s="14">
        <f t="shared" si="261"/>
        <v>1.0000841848078759</v>
      </c>
      <c r="J100" s="14">
        <f t="shared" si="261"/>
        <v>1.0000293511132023</v>
      </c>
      <c r="K100" s="14">
        <f t="shared" si="261"/>
        <v>0.99983275300204277</v>
      </c>
      <c r="L100" s="14">
        <f t="shared" si="261"/>
        <v>0.9990732522011202</v>
      </c>
      <c r="M100" s="14">
        <f t="shared" si="261"/>
        <v>0.99992179302381579</v>
      </c>
      <c r="N100" s="14">
        <f t="shared" si="261"/>
        <v>1.0000254088885321</v>
      </c>
      <c r="O100" s="14">
        <f t="shared" si="261"/>
        <v>0.99995601541341006</v>
      </c>
      <c r="P100" s="14">
        <f t="shared" si="261"/>
        <v>0.99998569775165824</v>
      </c>
      <c r="Q100" s="14">
        <f t="shared" si="261"/>
        <v>1.0001702181926546</v>
      </c>
      <c r="R100" s="14">
        <f t="shared" si="261"/>
        <v>1.0000158030746167</v>
      </c>
      <c r="S100" s="14">
        <f t="shared" si="261"/>
        <v>1.0000162984351704</v>
      </c>
      <c r="T100" s="14">
        <f t="shared" si="261"/>
        <v>1</v>
      </c>
      <c r="U100" s="14">
        <f t="shared" si="261"/>
        <v>1.0000202512046916</v>
      </c>
      <c r="V100" s="14">
        <f t="shared" si="261"/>
        <v>1.0000073639253049</v>
      </c>
      <c r="W100" s="14">
        <f t="shared" si="261"/>
        <v>1.0000155944697817</v>
      </c>
      <c r="X100" s="14">
        <f t="shared" si="261"/>
        <v>0.99999447718281698</v>
      </c>
      <c r="Y100" s="8"/>
      <c r="Z100" s="8"/>
      <c r="AA100" s="8"/>
      <c r="AB100" s="8"/>
      <c r="AC100" s="8"/>
      <c r="AD100" s="8"/>
      <c r="AE100" s="8"/>
      <c r="AF100" s="8"/>
      <c r="AG100" s="8"/>
      <c r="AH100" s="8"/>
      <c r="AI100" s="8"/>
      <c r="AJ100" s="8"/>
      <c r="AK100" s="8"/>
      <c r="AL100" s="8"/>
      <c r="AM100" s="8"/>
      <c r="AN100" s="8"/>
      <c r="AO100" s="8"/>
      <c r="AP100" s="14">
        <f t="shared" ref="AP100:AQ100" si="274">IFERROR(AQ52/AP52,"")</f>
        <v>2.6056338028169015</v>
      </c>
      <c r="AQ100" s="14">
        <f t="shared" si="274"/>
        <v>1.1675675675675676</v>
      </c>
      <c r="AR100" s="14">
        <f t="shared" si="257"/>
        <v>1.2152777777777777</v>
      </c>
      <c r="AS100" s="14">
        <f t="shared" si="257"/>
        <v>1.0342857142857143</v>
      </c>
      <c r="AT100" s="14">
        <f t="shared" si="257"/>
        <v>1</v>
      </c>
      <c r="AU100" s="14">
        <f t="shared" si="257"/>
        <v>1</v>
      </c>
      <c r="AV100" s="14">
        <f t="shared" si="257"/>
        <v>1.0000589318600368</v>
      </c>
      <c r="AW100" s="14">
        <f t="shared" si="257"/>
        <v>1</v>
      </c>
      <c r="AX100" s="14">
        <f t="shared" si="257"/>
        <v>1</v>
      </c>
      <c r="AY100" s="14">
        <f t="shared" si="257"/>
        <v>1</v>
      </c>
      <c r="AZ100" s="14">
        <f t="shared" si="257"/>
        <v>1</v>
      </c>
      <c r="BA100" s="14">
        <f t="shared" si="257"/>
        <v>1</v>
      </c>
      <c r="BB100" s="14">
        <f t="shared" si="257"/>
        <v>1</v>
      </c>
      <c r="BC100" s="14">
        <f t="shared" si="257"/>
        <v>1</v>
      </c>
      <c r="BD100" s="14">
        <f t="shared" si="257"/>
        <v>1</v>
      </c>
      <c r="BE100" s="14">
        <f t="shared" si="257"/>
        <v>1</v>
      </c>
      <c r="BF100" s="14">
        <f t="shared" si="257"/>
        <v>1</v>
      </c>
      <c r="BG100" s="14">
        <f t="shared" si="257"/>
        <v>1</v>
      </c>
      <c r="BH100" s="14">
        <f t="shared" si="257"/>
        <v>1</v>
      </c>
      <c r="BI100" s="14">
        <f t="shared" si="257"/>
        <v>1</v>
      </c>
      <c r="BJ100" s="14">
        <f t="shared" si="257"/>
        <v>1</v>
      </c>
      <c r="BK100" s="14">
        <f t="shared" si="257"/>
        <v>1</v>
      </c>
      <c r="BL100" s="14">
        <f t="shared" si="257"/>
        <v>1</v>
      </c>
      <c r="BM100" s="8"/>
      <c r="BN100" s="8"/>
      <c r="BO100" s="8"/>
      <c r="BP100" s="8"/>
      <c r="BQ100" s="8"/>
      <c r="BR100" s="8"/>
      <c r="BS100" s="8"/>
      <c r="BT100" s="8"/>
      <c r="BU100" s="8"/>
      <c r="BV100" s="8"/>
      <c r="BW100" s="8"/>
      <c r="BX100" s="8"/>
      <c r="BY100" s="8"/>
      <c r="BZ100" s="8"/>
      <c r="CA100" s="8"/>
      <c r="CB100" s="8"/>
      <c r="CC100" s="8"/>
      <c r="CD100" s="14" t="str">
        <f t="shared" ref="CD100:CE100" si="275">IFERROR(CE52/CD52,"")</f>
        <v/>
      </c>
      <c r="CE100" s="14" t="str">
        <f t="shared" si="275"/>
        <v/>
      </c>
      <c r="CF100" s="14" t="str">
        <f t="shared" si="258"/>
        <v/>
      </c>
      <c r="CG100" s="14" t="str">
        <f t="shared" si="258"/>
        <v/>
      </c>
      <c r="CH100" s="14" t="str">
        <f t="shared" si="258"/>
        <v/>
      </c>
      <c r="CI100" s="14" t="str">
        <f t="shared" si="258"/>
        <v/>
      </c>
      <c r="CJ100" s="14" t="str">
        <f t="shared" si="258"/>
        <v/>
      </c>
      <c r="CK100" s="14" t="str">
        <f t="shared" si="258"/>
        <v/>
      </c>
      <c r="CL100" s="14" t="str">
        <f t="shared" si="258"/>
        <v/>
      </c>
      <c r="CM100" s="14" t="str">
        <f t="shared" si="258"/>
        <v/>
      </c>
      <c r="CN100" s="14" t="str">
        <f t="shared" si="258"/>
        <v/>
      </c>
      <c r="CO100" s="14" t="str">
        <f t="shared" si="258"/>
        <v/>
      </c>
      <c r="CP100" s="14" t="str">
        <f t="shared" si="258"/>
        <v/>
      </c>
      <c r="CQ100" s="14" t="str">
        <f t="shared" si="258"/>
        <v/>
      </c>
      <c r="CR100" s="14" t="str">
        <f t="shared" si="258"/>
        <v/>
      </c>
      <c r="CS100" s="14" t="str">
        <f t="shared" si="258"/>
        <v/>
      </c>
      <c r="CT100" s="14" t="str">
        <f t="shared" si="258"/>
        <v/>
      </c>
      <c r="CU100" s="14" t="str">
        <f t="shared" si="258"/>
        <v/>
      </c>
      <c r="CV100" s="14" t="str">
        <f t="shared" si="258"/>
        <v/>
      </c>
      <c r="CW100" s="14" t="str">
        <f t="shared" si="258"/>
        <v/>
      </c>
      <c r="CX100" s="14" t="str">
        <f t="shared" si="258"/>
        <v/>
      </c>
      <c r="CY100" s="14" t="str">
        <f t="shared" si="258"/>
        <v/>
      </c>
      <c r="CZ100" s="14" t="str">
        <f t="shared" si="258"/>
        <v/>
      </c>
      <c r="DA100" s="8"/>
      <c r="DB100" s="8"/>
      <c r="DC100" s="8"/>
      <c r="DD100" s="8"/>
      <c r="DE100" s="8"/>
      <c r="DF100" s="8"/>
      <c r="DG100" s="8"/>
      <c r="DH100" s="8"/>
      <c r="DI100" s="8"/>
      <c r="DJ100" s="8"/>
      <c r="DK100" s="8"/>
      <c r="DL100" s="8"/>
      <c r="DM100" s="8"/>
      <c r="DN100" s="8"/>
      <c r="DO100" s="8"/>
      <c r="DP100" s="8"/>
      <c r="DQ100" s="8"/>
      <c r="DR100" s="14" t="str">
        <f t="shared" ref="DR100:DS100" si="276">IFERROR(DS52/DR52,"")</f>
        <v/>
      </c>
      <c r="DS100" s="14" t="str">
        <f t="shared" si="276"/>
        <v/>
      </c>
      <c r="DT100" s="14" t="str">
        <f t="shared" si="259"/>
        <v/>
      </c>
      <c r="DU100" s="14" t="str">
        <f t="shared" si="259"/>
        <v/>
      </c>
      <c r="DV100" s="14" t="str">
        <f t="shared" si="259"/>
        <v/>
      </c>
      <c r="DW100" s="14" t="str">
        <f t="shared" si="259"/>
        <v/>
      </c>
      <c r="DX100" s="14" t="str">
        <f t="shared" si="259"/>
        <v/>
      </c>
      <c r="DY100" s="14" t="str">
        <f t="shared" si="259"/>
        <v/>
      </c>
      <c r="DZ100" s="14" t="str">
        <f t="shared" si="259"/>
        <v/>
      </c>
      <c r="EA100" s="14" t="str">
        <f t="shared" si="259"/>
        <v/>
      </c>
      <c r="EB100" s="14" t="str">
        <f t="shared" si="259"/>
        <v/>
      </c>
      <c r="EC100" s="14" t="str">
        <f t="shared" si="259"/>
        <v/>
      </c>
      <c r="ED100" s="14" t="str">
        <f t="shared" si="259"/>
        <v/>
      </c>
      <c r="EE100" s="14" t="str">
        <f t="shared" si="259"/>
        <v/>
      </c>
      <c r="EF100" s="14" t="str">
        <f t="shared" si="259"/>
        <v/>
      </c>
      <c r="EG100" s="14" t="str">
        <f t="shared" si="259"/>
        <v/>
      </c>
      <c r="EH100" s="14" t="str">
        <f t="shared" si="259"/>
        <v/>
      </c>
      <c r="EI100" s="14" t="str">
        <f t="shared" si="259"/>
        <v/>
      </c>
      <c r="EJ100" s="14" t="str">
        <f t="shared" si="259"/>
        <v/>
      </c>
      <c r="EK100" s="14" t="str">
        <f t="shared" si="259"/>
        <v/>
      </c>
      <c r="EL100" s="14" t="str">
        <f t="shared" si="259"/>
        <v/>
      </c>
      <c r="EM100" s="14" t="str">
        <f t="shared" si="259"/>
        <v/>
      </c>
      <c r="EN100" s="14" t="str">
        <f t="shared" si="259"/>
        <v/>
      </c>
      <c r="EO100" s="8"/>
      <c r="EP100" s="8"/>
      <c r="EQ100" s="8"/>
      <c r="ER100" s="8"/>
      <c r="ES100" s="8"/>
      <c r="ET100" s="8"/>
      <c r="EU100" s="8"/>
      <c r="EV100" s="8"/>
      <c r="EW100" s="8"/>
      <c r="EX100" s="8"/>
      <c r="EY100" s="8"/>
      <c r="EZ100" s="8"/>
      <c r="FA100" s="8"/>
      <c r="FB100" s="8"/>
      <c r="FC100" s="8"/>
      <c r="FD100" s="8"/>
      <c r="FE100" s="8"/>
      <c r="FF100" s="14" t="str">
        <f t="shared" ref="FF100:FG100" si="277">IFERROR(FG52/FF52,"")</f>
        <v/>
      </c>
      <c r="FG100" s="14" t="str">
        <f t="shared" si="277"/>
        <v/>
      </c>
      <c r="FH100" s="14" t="str">
        <f t="shared" si="260"/>
        <v/>
      </c>
      <c r="FI100" s="14" t="str">
        <f t="shared" si="260"/>
        <v/>
      </c>
      <c r="FJ100" s="14" t="str">
        <f t="shared" si="260"/>
        <v/>
      </c>
      <c r="FK100" s="14" t="str">
        <f t="shared" si="260"/>
        <v/>
      </c>
      <c r="FL100" s="14" t="str">
        <f t="shared" si="260"/>
        <v/>
      </c>
      <c r="FM100" s="14" t="str">
        <f t="shared" si="260"/>
        <v/>
      </c>
      <c r="FN100" s="14" t="str">
        <f t="shared" si="260"/>
        <v/>
      </c>
      <c r="FO100" s="14" t="str">
        <f t="shared" si="260"/>
        <v/>
      </c>
      <c r="FP100" s="14" t="str">
        <f t="shared" si="260"/>
        <v/>
      </c>
      <c r="FQ100" s="14" t="str">
        <f t="shared" si="260"/>
        <v/>
      </c>
      <c r="FR100" s="14" t="str">
        <f t="shared" si="260"/>
        <v/>
      </c>
      <c r="FS100" s="14" t="str">
        <f t="shared" si="260"/>
        <v/>
      </c>
      <c r="FT100" s="14" t="str">
        <f t="shared" si="260"/>
        <v/>
      </c>
      <c r="FU100" s="14" t="str">
        <f t="shared" si="260"/>
        <v/>
      </c>
      <c r="FV100" s="14" t="str">
        <f t="shared" si="260"/>
        <v/>
      </c>
      <c r="FW100" s="14" t="str">
        <f t="shared" si="260"/>
        <v/>
      </c>
      <c r="FX100" s="14" t="str">
        <f t="shared" si="260"/>
        <v/>
      </c>
      <c r="FY100" s="14" t="str">
        <f t="shared" si="260"/>
        <v/>
      </c>
      <c r="FZ100" s="14" t="str">
        <f t="shared" si="260"/>
        <v/>
      </c>
      <c r="GA100" s="14" t="str">
        <f t="shared" si="260"/>
        <v/>
      </c>
      <c r="GB100" s="14" t="str">
        <f t="shared" si="260"/>
        <v/>
      </c>
      <c r="GC100" s="8"/>
      <c r="GD100" s="8"/>
      <c r="GE100" s="8"/>
      <c r="GF100" s="8"/>
      <c r="GG100" s="8"/>
      <c r="GH100" s="8"/>
      <c r="GI100" s="8"/>
      <c r="GJ100" s="8"/>
      <c r="GK100" s="8"/>
      <c r="GL100" s="8"/>
      <c r="GM100" s="8"/>
      <c r="GN100" s="8"/>
      <c r="GO100" s="8"/>
      <c r="GP100" s="8"/>
      <c r="GQ100" s="8"/>
      <c r="GR100" s="8"/>
      <c r="GS100" s="8"/>
    </row>
    <row r="101" spans="1:201" x14ac:dyDescent="0.25">
      <c r="A101" s="102">
        <f>$A$53</f>
        <v>20181</v>
      </c>
      <c r="B101" s="14">
        <f t="shared" si="212"/>
        <v>1.4042282509637616</v>
      </c>
      <c r="C101" s="14">
        <f t="shared" si="212"/>
        <v>0.98891427040816604</v>
      </c>
      <c r="D101" s="14">
        <f t="shared" si="261"/>
        <v>0.98935022948452411</v>
      </c>
      <c r="E101" s="14">
        <f t="shared" si="261"/>
        <v>0.99616125485123819</v>
      </c>
      <c r="F101" s="14">
        <f t="shared" si="261"/>
        <v>0.99876197659153576</v>
      </c>
      <c r="G101" s="14">
        <f t="shared" si="261"/>
        <v>1.0000951352813883</v>
      </c>
      <c r="H101" s="14">
        <f t="shared" si="261"/>
        <v>0.99996135167095757</v>
      </c>
      <c r="I101" s="14">
        <f t="shared" si="261"/>
        <v>1.0002731852379516</v>
      </c>
      <c r="J101" s="14">
        <f t="shared" si="261"/>
        <v>0.99992768374591989</v>
      </c>
      <c r="K101" s="14">
        <f t="shared" si="261"/>
        <v>1.0003706878740941</v>
      </c>
      <c r="L101" s="14">
        <f t="shared" si="261"/>
        <v>0.9999241340538163</v>
      </c>
      <c r="M101" s="14">
        <f t="shared" si="261"/>
        <v>1.0001883620721492</v>
      </c>
      <c r="N101" s="14">
        <f t="shared" si="261"/>
        <v>1.0000858245863946</v>
      </c>
      <c r="O101" s="14">
        <f t="shared" si="261"/>
        <v>1.0001172728572061</v>
      </c>
      <c r="P101" s="14">
        <f t="shared" si="261"/>
        <v>1.0000462765349492</v>
      </c>
      <c r="Q101" s="14">
        <f t="shared" si="261"/>
        <v>1.0000531624376039</v>
      </c>
      <c r="R101" s="14">
        <f t="shared" si="261"/>
        <v>1.0000627688838422</v>
      </c>
      <c r="S101" s="14">
        <f t="shared" si="261"/>
        <v>1.0000032187150849</v>
      </c>
      <c r="T101" s="14">
        <f t="shared" si="261"/>
        <v>1</v>
      </c>
      <c r="U101" s="14">
        <f t="shared" si="261"/>
        <v>1.000048280570873</v>
      </c>
      <c r="V101" s="14">
        <f t="shared" si="261"/>
        <v>1.0000160927466573</v>
      </c>
      <c r="W101" s="14">
        <f t="shared" si="261"/>
        <v>1</v>
      </c>
      <c r="X101" s="8"/>
      <c r="Y101" s="8"/>
      <c r="Z101" s="8"/>
      <c r="AA101" s="8"/>
      <c r="AB101" s="8"/>
      <c r="AC101" s="8"/>
      <c r="AD101" s="8"/>
      <c r="AE101" s="8"/>
      <c r="AF101" s="8"/>
      <c r="AG101" s="8"/>
      <c r="AH101" s="8"/>
      <c r="AI101" s="8"/>
      <c r="AJ101" s="8"/>
      <c r="AK101" s="8"/>
      <c r="AL101" s="8"/>
      <c r="AM101" s="8"/>
      <c r="AN101" s="8"/>
      <c r="AO101" s="8"/>
      <c r="AP101" s="14">
        <f t="shared" ref="AP101:AQ101" si="278">IFERROR(AQ53/AP53,"")</f>
        <v>1.53125</v>
      </c>
      <c r="AQ101" s="14">
        <f t="shared" si="278"/>
        <v>1.2604408163265306</v>
      </c>
      <c r="AR101" s="14">
        <f t="shared" si="257"/>
        <v>1.0194295484572939</v>
      </c>
      <c r="AS101" s="14">
        <f t="shared" si="257"/>
        <v>1.2280755253996087</v>
      </c>
      <c r="AT101" s="14">
        <f t="shared" si="257"/>
        <v>1.0475727351736126</v>
      </c>
      <c r="AU101" s="14">
        <f t="shared" si="257"/>
        <v>1</v>
      </c>
      <c r="AV101" s="14">
        <f t="shared" si="257"/>
        <v>1</v>
      </c>
      <c r="AW101" s="14">
        <f t="shared" si="257"/>
        <v>1</v>
      </c>
      <c r="AX101" s="14">
        <f t="shared" si="257"/>
        <v>1</v>
      </c>
      <c r="AY101" s="14">
        <f t="shared" si="257"/>
        <v>1</v>
      </c>
      <c r="AZ101" s="14">
        <f t="shared" si="257"/>
        <v>1</v>
      </c>
      <c r="BA101" s="14">
        <f t="shared" si="257"/>
        <v>1</v>
      </c>
      <c r="BB101" s="14">
        <f t="shared" si="257"/>
        <v>1</v>
      </c>
      <c r="BC101" s="14">
        <f t="shared" si="257"/>
        <v>1</v>
      </c>
      <c r="BD101" s="14">
        <f t="shared" si="257"/>
        <v>1</v>
      </c>
      <c r="BE101" s="14">
        <f t="shared" si="257"/>
        <v>1</v>
      </c>
      <c r="BF101" s="14">
        <f t="shared" si="257"/>
        <v>1</v>
      </c>
      <c r="BG101" s="14">
        <f t="shared" si="257"/>
        <v>1</v>
      </c>
      <c r="BH101" s="14">
        <f t="shared" si="257"/>
        <v>1</v>
      </c>
      <c r="BI101" s="14">
        <f t="shared" si="257"/>
        <v>1</v>
      </c>
      <c r="BJ101" s="14">
        <f t="shared" si="257"/>
        <v>1</v>
      </c>
      <c r="BK101" s="14">
        <f t="shared" si="257"/>
        <v>1</v>
      </c>
      <c r="BL101" s="8"/>
      <c r="BM101" s="8"/>
      <c r="BN101" s="8"/>
      <c r="BO101" s="8"/>
      <c r="BP101" s="8"/>
      <c r="BQ101" s="8"/>
      <c r="BR101" s="8"/>
      <c r="BS101" s="8"/>
      <c r="BT101" s="8"/>
      <c r="BU101" s="8"/>
      <c r="BV101" s="8"/>
      <c r="BW101" s="8"/>
      <c r="BX101" s="8"/>
      <c r="BY101" s="8"/>
      <c r="BZ101" s="8"/>
      <c r="CA101" s="8"/>
      <c r="CB101" s="8"/>
      <c r="CC101" s="8"/>
      <c r="CD101" s="14" t="str">
        <f t="shared" ref="CD101:CE101" si="279">IFERROR(CE53/CD53,"")</f>
        <v/>
      </c>
      <c r="CE101" s="14" t="str">
        <f t="shared" si="279"/>
        <v/>
      </c>
      <c r="CF101" s="14" t="str">
        <f t="shared" si="258"/>
        <v/>
      </c>
      <c r="CG101" s="14" t="str">
        <f t="shared" si="258"/>
        <v/>
      </c>
      <c r="CH101" s="14" t="str">
        <f t="shared" si="258"/>
        <v/>
      </c>
      <c r="CI101" s="14" t="str">
        <f t="shared" si="258"/>
        <v/>
      </c>
      <c r="CJ101" s="14" t="str">
        <f t="shared" si="258"/>
        <v/>
      </c>
      <c r="CK101" s="14" t="str">
        <f t="shared" si="258"/>
        <v/>
      </c>
      <c r="CL101" s="14" t="str">
        <f t="shared" si="258"/>
        <v/>
      </c>
      <c r="CM101" s="14" t="str">
        <f t="shared" si="258"/>
        <v/>
      </c>
      <c r="CN101" s="14" t="str">
        <f t="shared" si="258"/>
        <v/>
      </c>
      <c r="CO101" s="14" t="str">
        <f t="shared" si="258"/>
        <v/>
      </c>
      <c r="CP101" s="14" t="str">
        <f t="shared" si="258"/>
        <v/>
      </c>
      <c r="CQ101" s="14" t="str">
        <f t="shared" si="258"/>
        <v/>
      </c>
      <c r="CR101" s="14" t="str">
        <f t="shared" si="258"/>
        <v/>
      </c>
      <c r="CS101" s="14" t="str">
        <f t="shared" si="258"/>
        <v/>
      </c>
      <c r="CT101" s="14" t="str">
        <f t="shared" si="258"/>
        <v/>
      </c>
      <c r="CU101" s="14" t="str">
        <f t="shared" si="258"/>
        <v/>
      </c>
      <c r="CV101" s="14" t="str">
        <f t="shared" si="258"/>
        <v/>
      </c>
      <c r="CW101" s="14" t="str">
        <f t="shared" si="258"/>
        <v/>
      </c>
      <c r="CX101" s="14" t="str">
        <f t="shared" si="258"/>
        <v/>
      </c>
      <c r="CY101" s="14" t="str">
        <f t="shared" si="258"/>
        <v/>
      </c>
      <c r="CZ101" s="8"/>
      <c r="DA101" s="8"/>
      <c r="DB101" s="8"/>
      <c r="DC101" s="8"/>
      <c r="DD101" s="8"/>
      <c r="DE101" s="8"/>
      <c r="DF101" s="8"/>
      <c r="DG101" s="8"/>
      <c r="DH101" s="8"/>
      <c r="DI101" s="8"/>
      <c r="DJ101" s="8"/>
      <c r="DK101" s="8"/>
      <c r="DL101" s="8"/>
      <c r="DM101" s="8"/>
      <c r="DN101" s="8"/>
      <c r="DO101" s="8"/>
      <c r="DP101" s="8"/>
      <c r="DQ101" s="8"/>
      <c r="DR101" s="14" t="str">
        <f t="shared" ref="DR101:DS101" si="280">IFERROR(DS53/DR53,"")</f>
        <v/>
      </c>
      <c r="DS101" s="14" t="str">
        <f t="shared" si="280"/>
        <v/>
      </c>
      <c r="DT101" s="14" t="str">
        <f t="shared" si="259"/>
        <v/>
      </c>
      <c r="DU101" s="14" t="str">
        <f t="shared" si="259"/>
        <v/>
      </c>
      <c r="DV101" s="14" t="str">
        <f t="shared" si="259"/>
        <v/>
      </c>
      <c r="DW101" s="14" t="str">
        <f t="shared" si="259"/>
        <v/>
      </c>
      <c r="DX101" s="14" t="str">
        <f t="shared" si="259"/>
        <v/>
      </c>
      <c r="DY101" s="14" t="str">
        <f t="shared" si="259"/>
        <v/>
      </c>
      <c r="DZ101" s="14" t="str">
        <f t="shared" si="259"/>
        <v/>
      </c>
      <c r="EA101" s="14" t="str">
        <f t="shared" si="259"/>
        <v/>
      </c>
      <c r="EB101" s="14" t="str">
        <f t="shared" si="259"/>
        <v/>
      </c>
      <c r="EC101" s="14" t="str">
        <f t="shared" si="259"/>
        <v/>
      </c>
      <c r="ED101" s="14" t="str">
        <f t="shared" si="259"/>
        <v/>
      </c>
      <c r="EE101" s="14" t="str">
        <f t="shared" si="259"/>
        <v/>
      </c>
      <c r="EF101" s="14" t="str">
        <f t="shared" si="259"/>
        <v/>
      </c>
      <c r="EG101" s="14" t="str">
        <f t="shared" si="259"/>
        <v/>
      </c>
      <c r="EH101" s="14" t="str">
        <f t="shared" si="259"/>
        <v/>
      </c>
      <c r="EI101" s="14" t="str">
        <f t="shared" si="259"/>
        <v/>
      </c>
      <c r="EJ101" s="14" t="str">
        <f t="shared" si="259"/>
        <v/>
      </c>
      <c r="EK101" s="14" t="str">
        <f t="shared" si="259"/>
        <v/>
      </c>
      <c r="EL101" s="14" t="str">
        <f t="shared" si="259"/>
        <v/>
      </c>
      <c r="EM101" s="14" t="str">
        <f t="shared" si="259"/>
        <v/>
      </c>
      <c r="EN101" s="8"/>
      <c r="EO101" s="8"/>
      <c r="EP101" s="8"/>
      <c r="EQ101" s="8"/>
      <c r="ER101" s="8"/>
      <c r="ES101" s="8"/>
      <c r="ET101" s="8"/>
      <c r="EU101" s="8"/>
      <c r="EV101" s="8"/>
      <c r="EW101" s="8"/>
      <c r="EX101" s="8"/>
      <c r="EY101" s="8"/>
      <c r="EZ101" s="8"/>
      <c r="FA101" s="8"/>
      <c r="FB101" s="8"/>
      <c r="FC101" s="8"/>
      <c r="FD101" s="8"/>
      <c r="FE101" s="8"/>
      <c r="FF101" s="14" t="str">
        <f t="shared" ref="FF101:FG101" si="281">IFERROR(FG53/FF53,"")</f>
        <v/>
      </c>
      <c r="FG101" s="14" t="str">
        <f t="shared" si="281"/>
        <v/>
      </c>
      <c r="FH101" s="14" t="str">
        <f t="shared" si="260"/>
        <v/>
      </c>
      <c r="FI101" s="14" t="str">
        <f t="shared" si="260"/>
        <v/>
      </c>
      <c r="FJ101" s="14" t="str">
        <f t="shared" si="260"/>
        <v/>
      </c>
      <c r="FK101" s="14" t="str">
        <f t="shared" si="260"/>
        <v/>
      </c>
      <c r="FL101" s="14" t="str">
        <f t="shared" si="260"/>
        <v/>
      </c>
      <c r="FM101" s="14" t="str">
        <f t="shared" si="260"/>
        <v/>
      </c>
      <c r="FN101" s="14" t="str">
        <f t="shared" si="260"/>
        <v/>
      </c>
      <c r="FO101" s="14" t="str">
        <f t="shared" si="260"/>
        <v/>
      </c>
      <c r="FP101" s="14" t="str">
        <f t="shared" si="260"/>
        <v/>
      </c>
      <c r="FQ101" s="14" t="str">
        <f t="shared" si="260"/>
        <v/>
      </c>
      <c r="FR101" s="14" t="str">
        <f t="shared" si="260"/>
        <v/>
      </c>
      <c r="FS101" s="14" t="str">
        <f t="shared" si="260"/>
        <v/>
      </c>
      <c r="FT101" s="14" t="str">
        <f t="shared" si="260"/>
        <v/>
      </c>
      <c r="FU101" s="14" t="str">
        <f t="shared" si="260"/>
        <v/>
      </c>
      <c r="FV101" s="14" t="str">
        <f t="shared" si="260"/>
        <v/>
      </c>
      <c r="FW101" s="14" t="str">
        <f t="shared" si="260"/>
        <v/>
      </c>
      <c r="FX101" s="14" t="str">
        <f t="shared" si="260"/>
        <v/>
      </c>
      <c r="FY101" s="14" t="str">
        <f t="shared" si="260"/>
        <v/>
      </c>
      <c r="FZ101" s="14" t="str">
        <f t="shared" si="260"/>
        <v/>
      </c>
      <c r="GA101" s="14" t="str">
        <f t="shared" si="260"/>
        <v/>
      </c>
      <c r="GB101" s="8"/>
      <c r="GC101" s="8"/>
      <c r="GD101" s="8"/>
      <c r="GE101" s="8"/>
      <c r="GF101" s="8"/>
      <c r="GG101" s="8"/>
      <c r="GH101" s="8"/>
      <c r="GI101" s="8"/>
      <c r="GJ101" s="8"/>
      <c r="GK101" s="8"/>
      <c r="GL101" s="8"/>
      <c r="GM101" s="8"/>
      <c r="GN101" s="8"/>
      <c r="GO101" s="8"/>
      <c r="GP101" s="8"/>
      <c r="GQ101" s="8"/>
      <c r="GR101" s="8"/>
      <c r="GS101" s="8"/>
    </row>
    <row r="102" spans="1:201" x14ac:dyDescent="0.25">
      <c r="A102" s="102">
        <f>$A$54</f>
        <v>20182</v>
      </c>
      <c r="B102" s="14">
        <f t="shared" si="212"/>
        <v>1.4121399760697275</v>
      </c>
      <c r="C102" s="14">
        <f t="shared" si="212"/>
        <v>0.98450876843227642</v>
      </c>
      <c r="D102" s="14">
        <f t="shared" si="261"/>
        <v>0.99206898159562418</v>
      </c>
      <c r="E102" s="14">
        <f t="shared" si="261"/>
        <v>0.99685170842489168</v>
      </c>
      <c r="F102" s="14">
        <f t="shared" si="261"/>
        <v>0.99862906965909914</v>
      </c>
      <c r="G102" s="14">
        <f t="shared" si="261"/>
        <v>0.99947403092487352</v>
      </c>
      <c r="H102" s="14">
        <f t="shared" si="261"/>
        <v>0.99970355448512438</v>
      </c>
      <c r="I102" s="14">
        <f t="shared" si="261"/>
        <v>0.99926324297439728</v>
      </c>
      <c r="J102" s="14">
        <f t="shared" si="261"/>
        <v>1.0008167650750133</v>
      </c>
      <c r="K102" s="14">
        <f t="shared" si="261"/>
        <v>0.99995291594738467</v>
      </c>
      <c r="L102" s="14">
        <f t="shared" si="261"/>
        <v>1.0001083454998745</v>
      </c>
      <c r="M102" s="14">
        <f t="shared" si="261"/>
        <v>1.0003155332386937</v>
      </c>
      <c r="N102" s="14">
        <f t="shared" si="261"/>
        <v>1.0000525541744218</v>
      </c>
      <c r="O102" s="14">
        <f t="shared" si="261"/>
        <v>0.99996611220216525</v>
      </c>
      <c r="P102" s="14">
        <f t="shared" si="261"/>
        <v>1.0000123774719332</v>
      </c>
      <c r="Q102" s="14">
        <f t="shared" si="261"/>
        <v>1.0001542271103088</v>
      </c>
      <c r="R102" s="14">
        <f t="shared" si="261"/>
        <v>1.0001630842163387</v>
      </c>
      <c r="S102" s="14">
        <f t="shared" si="261"/>
        <v>0.99999999918327442</v>
      </c>
      <c r="T102" s="14">
        <f t="shared" si="261"/>
        <v>0.99999183274441283</v>
      </c>
      <c r="U102" s="14">
        <f t="shared" si="261"/>
        <v>1</v>
      </c>
      <c r="V102" s="14">
        <f t="shared" si="261"/>
        <v>1</v>
      </c>
      <c r="W102" s="8"/>
      <c r="X102" s="8"/>
      <c r="Y102" s="8"/>
      <c r="Z102" s="8"/>
      <c r="AA102" s="8"/>
      <c r="AB102" s="8"/>
      <c r="AC102" s="8"/>
      <c r="AD102" s="8"/>
      <c r="AE102" s="8"/>
      <c r="AF102" s="8"/>
      <c r="AG102" s="8"/>
      <c r="AH102" s="8"/>
      <c r="AI102" s="8"/>
      <c r="AJ102" s="8"/>
      <c r="AK102" s="8"/>
      <c r="AL102" s="8"/>
      <c r="AM102" s="8"/>
      <c r="AN102" s="8"/>
      <c r="AO102" s="8"/>
      <c r="AP102" s="14">
        <f t="shared" ref="AP102:AQ102" si="282">IFERROR(AQ54/AP54,"")</f>
        <v>2</v>
      </c>
      <c r="AQ102" s="14">
        <f t="shared" si="282"/>
        <v>1.925</v>
      </c>
      <c r="AR102" s="14">
        <f t="shared" si="257"/>
        <v>1.5194805194805194</v>
      </c>
      <c r="AS102" s="14">
        <f t="shared" si="257"/>
        <v>1</v>
      </c>
      <c r="AT102" s="14">
        <f t="shared" si="257"/>
        <v>1.170940170940171</v>
      </c>
      <c r="AU102" s="14">
        <f t="shared" si="257"/>
        <v>1</v>
      </c>
      <c r="AV102" s="14">
        <f t="shared" si="257"/>
        <v>1</v>
      </c>
      <c r="AW102" s="14">
        <f t="shared" si="257"/>
        <v>1</v>
      </c>
      <c r="AX102" s="14">
        <f t="shared" si="257"/>
        <v>1.1094890510948905</v>
      </c>
      <c r="AY102" s="14">
        <f t="shared" si="257"/>
        <v>1</v>
      </c>
      <c r="AZ102" s="14">
        <f t="shared" si="257"/>
        <v>1.044407894736842</v>
      </c>
      <c r="BA102" s="14">
        <f t="shared" si="257"/>
        <v>1</v>
      </c>
      <c r="BB102" s="14">
        <f t="shared" si="257"/>
        <v>1</v>
      </c>
      <c r="BC102" s="14">
        <f t="shared" si="257"/>
        <v>1</v>
      </c>
      <c r="BD102" s="14">
        <f t="shared" si="257"/>
        <v>1</v>
      </c>
      <c r="BE102" s="14">
        <f t="shared" si="257"/>
        <v>1</v>
      </c>
      <c r="BF102" s="14">
        <f t="shared" si="257"/>
        <v>1</v>
      </c>
      <c r="BG102" s="14">
        <f t="shared" si="257"/>
        <v>1</v>
      </c>
      <c r="BH102" s="14">
        <f t="shared" si="257"/>
        <v>1</v>
      </c>
      <c r="BI102" s="14">
        <f t="shared" si="257"/>
        <v>1</v>
      </c>
      <c r="BJ102" s="14">
        <f t="shared" si="257"/>
        <v>1</v>
      </c>
      <c r="BK102" s="8"/>
      <c r="BL102" s="8"/>
      <c r="BM102" s="8"/>
      <c r="BN102" s="8"/>
      <c r="BO102" s="8"/>
      <c r="BP102" s="8"/>
      <c r="BQ102" s="8"/>
      <c r="BR102" s="8"/>
      <c r="BS102" s="8"/>
      <c r="BT102" s="8"/>
      <c r="BU102" s="8"/>
      <c r="BV102" s="8"/>
      <c r="BW102" s="8"/>
      <c r="BX102" s="8"/>
      <c r="BY102" s="8"/>
      <c r="BZ102" s="8"/>
      <c r="CA102" s="8"/>
      <c r="CB102" s="8"/>
      <c r="CC102" s="8"/>
      <c r="CD102" s="14" t="str">
        <f t="shared" ref="CD102:CE102" si="283">IFERROR(CE54/CD54,"")</f>
        <v/>
      </c>
      <c r="CE102" s="14" t="str">
        <f t="shared" si="283"/>
        <v/>
      </c>
      <c r="CF102" s="14" t="str">
        <f t="shared" si="258"/>
        <v/>
      </c>
      <c r="CG102" s="14" t="str">
        <f t="shared" si="258"/>
        <v/>
      </c>
      <c r="CH102" s="14" t="str">
        <f t="shared" si="258"/>
        <v/>
      </c>
      <c r="CI102" s="14" t="str">
        <f t="shared" si="258"/>
        <v/>
      </c>
      <c r="CJ102" s="14" t="str">
        <f t="shared" si="258"/>
        <v/>
      </c>
      <c r="CK102" s="14" t="str">
        <f t="shared" si="258"/>
        <v/>
      </c>
      <c r="CL102" s="14" t="str">
        <f t="shared" si="258"/>
        <v/>
      </c>
      <c r="CM102" s="14" t="str">
        <f t="shared" si="258"/>
        <v/>
      </c>
      <c r="CN102" s="14" t="str">
        <f t="shared" si="258"/>
        <v/>
      </c>
      <c r="CO102" s="14" t="str">
        <f t="shared" si="258"/>
        <v/>
      </c>
      <c r="CP102" s="14" t="str">
        <f t="shared" si="258"/>
        <v/>
      </c>
      <c r="CQ102" s="14" t="str">
        <f t="shared" si="258"/>
        <v/>
      </c>
      <c r="CR102" s="14" t="str">
        <f t="shared" si="258"/>
        <v/>
      </c>
      <c r="CS102" s="14" t="str">
        <f t="shared" si="258"/>
        <v/>
      </c>
      <c r="CT102" s="14" t="str">
        <f t="shared" si="258"/>
        <v/>
      </c>
      <c r="CU102" s="14" t="str">
        <f t="shared" si="258"/>
        <v/>
      </c>
      <c r="CV102" s="14" t="str">
        <f t="shared" si="258"/>
        <v/>
      </c>
      <c r="CW102" s="14" t="str">
        <f t="shared" si="258"/>
        <v/>
      </c>
      <c r="CX102" s="14" t="str">
        <f t="shared" si="258"/>
        <v/>
      </c>
      <c r="CY102" s="8"/>
      <c r="CZ102" s="8"/>
      <c r="DA102" s="8"/>
      <c r="DB102" s="8"/>
      <c r="DC102" s="8"/>
      <c r="DD102" s="8"/>
      <c r="DE102" s="8"/>
      <c r="DF102" s="8"/>
      <c r="DG102" s="8"/>
      <c r="DH102" s="8"/>
      <c r="DI102" s="8"/>
      <c r="DJ102" s="8"/>
      <c r="DK102" s="8"/>
      <c r="DL102" s="8"/>
      <c r="DM102" s="8"/>
      <c r="DN102" s="8"/>
      <c r="DO102" s="8"/>
      <c r="DP102" s="8"/>
      <c r="DQ102" s="8"/>
      <c r="DR102" s="14" t="str">
        <f t="shared" ref="DR102:DS102" si="284">IFERROR(DS54/DR54,"")</f>
        <v/>
      </c>
      <c r="DS102" s="14" t="str">
        <f t="shared" si="284"/>
        <v/>
      </c>
      <c r="DT102" s="14" t="str">
        <f t="shared" si="259"/>
        <v/>
      </c>
      <c r="DU102" s="14" t="str">
        <f t="shared" si="259"/>
        <v/>
      </c>
      <c r="DV102" s="14" t="str">
        <f t="shared" si="259"/>
        <v/>
      </c>
      <c r="DW102" s="14" t="str">
        <f t="shared" si="259"/>
        <v/>
      </c>
      <c r="DX102" s="14" t="str">
        <f t="shared" si="259"/>
        <v/>
      </c>
      <c r="DY102" s="14" t="str">
        <f t="shared" si="259"/>
        <v/>
      </c>
      <c r="DZ102" s="14" t="str">
        <f t="shared" si="259"/>
        <v/>
      </c>
      <c r="EA102" s="14" t="str">
        <f t="shared" si="259"/>
        <v/>
      </c>
      <c r="EB102" s="14" t="str">
        <f t="shared" si="259"/>
        <v/>
      </c>
      <c r="EC102" s="14" t="str">
        <f t="shared" si="259"/>
        <v/>
      </c>
      <c r="ED102" s="14" t="str">
        <f t="shared" si="259"/>
        <v/>
      </c>
      <c r="EE102" s="14" t="str">
        <f t="shared" si="259"/>
        <v/>
      </c>
      <c r="EF102" s="14" t="str">
        <f t="shared" si="259"/>
        <v/>
      </c>
      <c r="EG102" s="14" t="str">
        <f t="shared" si="259"/>
        <v/>
      </c>
      <c r="EH102" s="14" t="str">
        <f t="shared" si="259"/>
        <v/>
      </c>
      <c r="EI102" s="14" t="str">
        <f t="shared" si="259"/>
        <v/>
      </c>
      <c r="EJ102" s="14" t="str">
        <f t="shared" si="259"/>
        <v/>
      </c>
      <c r="EK102" s="14" t="str">
        <f t="shared" si="259"/>
        <v/>
      </c>
      <c r="EL102" s="14" t="str">
        <f t="shared" si="259"/>
        <v/>
      </c>
      <c r="EM102" s="8"/>
      <c r="EN102" s="8"/>
      <c r="EO102" s="8"/>
      <c r="EP102" s="8"/>
      <c r="EQ102" s="8"/>
      <c r="ER102" s="8"/>
      <c r="ES102" s="8"/>
      <c r="ET102" s="8"/>
      <c r="EU102" s="8"/>
      <c r="EV102" s="8"/>
      <c r="EW102" s="8"/>
      <c r="EX102" s="8"/>
      <c r="EY102" s="8"/>
      <c r="EZ102" s="8"/>
      <c r="FA102" s="8"/>
      <c r="FB102" s="8"/>
      <c r="FC102" s="8"/>
      <c r="FD102" s="8"/>
      <c r="FE102" s="8"/>
      <c r="FF102" s="14" t="str">
        <f t="shared" ref="FF102:FG102" si="285">IFERROR(FG54/FF54,"")</f>
        <v/>
      </c>
      <c r="FG102" s="14" t="str">
        <f t="shared" si="285"/>
        <v/>
      </c>
      <c r="FH102" s="14" t="str">
        <f t="shared" si="260"/>
        <v/>
      </c>
      <c r="FI102" s="14" t="str">
        <f t="shared" si="260"/>
        <v/>
      </c>
      <c r="FJ102" s="14" t="str">
        <f t="shared" si="260"/>
        <v/>
      </c>
      <c r="FK102" s="14" t="str">
        <f t="shared" si="260"/>
        <v/>
      </c>
      <c r="FL102" s="14" t="str">
        <f t="shared" si="260"/>
        <v/>
      </c>
      <c r="FM102" s="14" t="str">
        <f t="shared" si="260"/>
        <v/>
      </c>
      <c r="FN102" s="14" t="str">
        <f t="shared" si="260"/>
        <v/>
      </c>
      <c r="FO102" s="14" t="str">
        <f t="shared" si="260"/>
        <v/>
      </c>
      <c r="FP102" s="14" t="str">
        <f t="shared" si="260"/>
        <v/>
      </c>
      <c r="FQ102" s="14" t="str">
        <f t="shared" si="260"/>
        <v/>
      </c>
      <c r="FR102" s="14" t="str">
        <f t="shared" si="260"/>
        <v/>
      </c>
      <c r="FS102" s="14" t="str">
        <f t="shared" si="260"/>
        <v/>
      </c>
      <c r="FT102" s="14" t="str">
        <f t="shared" si="260"/>
        <v/>
      </c>
      <c r="FU102" s="14" t="str">
        <f t="shared" si="260"/>
        <v/>
      </c>
      <c r="FV102" s="14" t="str">
        <f t="shared" si="260"/>
        <v/>
      </c>
      <c r="FW102" s="14" t="str">
        <f t="shared" si="260"/>
        <v/>
      </c>
      <c r="FX102" s="14" t="str">
        <f t="shared" si="260"/>
        <v/>
      </c>
      <c r="FY102" s="14" t="str">
        <f t="shared" si="260"/>
        <v/>
      </c>
      <c r="FZ102" s="14" t="str">
        <f t="shared" si="260"/>
        <v/>
      </c>
      <c r="GA102" s="8"/>
      <c r="GB102" s="8"/>
      <c r="GC102" s="8"/>
      <c r="GD102" s="8"/>
      <c r="GE102" s="8"/>
      <c r="GF102" s="8"/>
      <c r="GG102" s="8"/>
      <c r="GH102" s="8"/>
      <c r="GI102" s="8"/>
      <c r="GJ102" s="8"/>
      <c r="GK102" s="8"/>
      <c r="GL102" s="8"/>
      <c r="GM102" s="8"/>
      <c r="GN102" s="8"/>
      <c r="GO102" s="8"/>
      <c r="GP102" s="8"/>
      <c r="GQ102" s="8"/>
      <c r="GR102" s="8"/>
      <c r="GS102" s="8"/>
    </row>
    <row r="103" spans="1:201" x14ac:dyDescent="0.25">
      <c r="A103" s="102">
        <f>$A$55</f>
        <v>20183</v>
      </c>
      <c r="B103" s="14">
        <f t="shared" si="212"/>
        <v>1.4530325705549638</v>
      </c>
      <c r="C103" s="14">
        <f t="shared" si="212"/>
        <v>0.99289831330521561</v>
      </c>
      <c r="D103" s="14">
        <f t="shared" si="261"/>
        <v>0.98988631096116919</v>
      </c>
      <c r="E103" s="14">
        <f t="shared" si="261"/>
        <v>0.99702081011595456</v>
      </c>
      <c r="F103" s="14">
        <f t="shared" si="261"/>
        <v>0.99920608948865641</v>
      </c>
      <c r="G103" s="14">
        <f t="shared" si="261"/>
        <v>0.99957868060746091</v>
      </c>
      <c r="H103" s="14">
        <f t="shared" si="261"/>
        <v>1.0001105005903366</v>
      </c>
      <c r="I103" s="14">
        <f t="shared" si="261"/>
        <v>1.0003297187971028</v>
      </c>
      <c r="J103" s="14">
        <f t="shared" si="261"/>
        <v>0.99992175151553786</v>
      </c>
      <c r="K103" s="14">
        <f t="shared" si="261"/>
        <v>1.0001344418698468</v>
      </c>
      <c r="L103" s="14">
        <f t="shared" si="261"/>
        <v>1.0000332498475806</v>
      </c>
      <c r="M103" s="14">
        <f t="shared" si="261"/>
        <v>1.0000551838857208</v>
      </c>
      <c r="N103" s="14">
        <f t="shared" si="261"/>
        <v>1.0002646438655081</v>
      </c>
      <c r="O103" s="14">
        <f t="shared" si="261"/>
        <v>0.99992955386997961</v>
      </c>
      <c r="P103" s="14">
        <f t="shared" si="261"/>
        <v>1.000084616845804</v>
      </c>
      <c r="Q103" s="14">
        <f t="shared" si="261"/>
        <v>0.99997355831222501</v>
      </c>
      <c r="R103" s="14">
        <f t="shared" si="261"/>
        <v>1.0000083492906691</v>
      </c>
      <c r="S103" s="14">
        <f t="shared" si="261"/>
        <v>0.99999529413174049</v>
      </c>
      <c r="T103" s="14">
        <f t="shared" si="261"/>
        <v>0.99999912552932779</v>
      </c>
      <c r="U103" s="14">
        <f t="shared" si="261"/>
        <v>0.99999385780549177</v>
      </c>
      <c r="V103" s="8"/>
      <c r="W103" s="8"/>
      <c r="X103" s="8"/>
      <c r="Y103" s="8"/>
      <c r="Z103" s="8"/>
      <c r="AA103" s="8"/>
      <c r="AB103" s="8"/>
      <c r="AC103" s="8"/>
      <c r="AD103" s="8"/>
      <c r="AE103" s="8"/>
      <c r="AF103" s="8"/>
      <c r="AG103" s="8"/>
      <c r="AH103" s="8"/>
      <c r="AI103" s="8"/>
      <c r="AJ103" s="8"/>
      <c r="AK103" s="8"/>
      <c r="AL103" s="8"/>
      <c r="AM103" s="8"/>
      <c r="AN103" s="8"/>
      <c r="AO103" s="8"/>
      <c r="AP103" s="14">
        <f t="shared" ref="AP103:AQ103" si="286">IFERROR(AQ55/AP55,"")</f>
        <v>2.359580337969625</v>
      </c>
      <c r="AQ103" s="14">
        <f t="shared" si="286"/>
        <v>1.0674823938434463</v>
      </c>
      <c r="AR103" s="14">
        <f t="shared" si="257"/>
        <v>1.2915929385141733</v>
      </c>
      <c r="AS103" s="14">
        <f t="shared" si="257"/>
        <v>1.0590496841120507</v>
      </c>
      <c r="AT103" s="14">
        <f t="shared" si="257"/>
        <v>1.0231077556595871</v>
      </c>
      <c r="AU103" s="14">
        <f t="shared" si="257"/>
        <v>1</v>
      </c>
      <c r="AV103" s="14">
        <f t="shared" si="257"/>
        <v>1</v>
      </c>
      <c r="AW103" s="14">
        <f t="shared" si="257"/>
        <v>1</v>
      </c>
      <c r="AX103" s="14">
        <f t="shared" si="257"/>
        <v>1</v>
      </c>
      <c r="AY103" s="14">
        <f t="shared" si="257"/>
        <v>1</v>
      </c>
      <c r="AZ103" s="14">
        <f t="shared" si="257"/>
        <v>1</v>
      </c>
      <c r="BA103" s="14">
        <f t="shared" si="257"/>
        <v>1</v>
      </c>
      <c r="BB103" s="14">
        <f t="shared" si="257"/>
        <v>1</v>
      </c>
      <c r="BC103" s="14">
        <f t="shared" si="257"/>
        <v>1</v>
      </c>
      <c r="BD103" s="14">
        <f t="shared" si="257"/>
        <v>1</v>
      </c>
      <c r="BE103" s="14">
        <f t="shared" si="257"/>
        <v>1</v>
      </c>
      <c r="BF103" s="14">
        <f t="shared" si="257"/>
        <v>1</v>
      </c>
      <c r="BG103" s="14">
        <f t="shared" si="257"/>
        <v>1</v>
      </c>
      <c r="BH103" s="14">
        <f t="shared" si="257"/>
        <v>1</v>
      </c>
      <c r="BI103" s="14">
        <f t="shared" si="257"/>
        <v>1</v>
      </c>
      <c r="BJ103" s="8"/>
      <c r="BK103" s="8"/>
      <c r="BL103" s="8"/>
      <c r="BM103" s="8"/>
      <c r="BN103" s="8"/>
      <c r="BO103" s="8"/>
      <c r="BP103" s="8"/>
      <c r="BQ103" s="8"/>
      <c r="BR103" s="8"/>
      <c r="BS103" s="8"/>
      <c r="BT103" s="8"/>
      <c r="BU103" s="8"/>
      <c r="BV103" s="8"/>
      <c r="BW103" s="8"/>
      <c r="BX103" s="8"/>
      <c r="BY103" s="8"/>
      <c r="BZ103" s="8"/>
      <c r="CA103" s="8"/>
      <c r="CB103" s="8"/>
      <c r="CC103" s="8"/>
      <c r="CD103" s="14" t="str">
        <f t="shared" ref="CD103:CE103" si="287">IFERROR(CE55/CD55,"")</f>
        <v/>
      </c>
      <c r="CE103" s="14" t="str">
        <f t="shared" si="287"/>
        <v/>
      </c>
      <c r="CF103" s="14" t="str">
        <f t="shared" si="258"/>
        <v/>
      </c>
      <c r="CG103" s="14" t="str">
        <f t="shared" si="258"/>
        <v/>
      </c>
      <c r="CH103" s="14" t="str">
        <f t="shared" si="258"/>
        <v/>
      </c>
      <c r="CI103" s="14" t="str">
        <f t="shared" si="258"/>
        <v/>
      </c>
      <c r="CJ103" s="14" t="str">
        <f t="shared" si="258"/>
        <v/>
      </c>
      <c r="CK103" s="14" t="str">
        <f t="shared" si="258"/>
        <v/>
      </c>
      <c r="CL103" s="14" t="str">
        <f t="shared" si="258"/>
        <v/>
      </c>
      <c r="CM103" s="14" t="str">
        <f t="shared" si="258"/>
        <v/>
      </c>
      <c r="CN103" s="14" t="str">
        <f t="shared" si="258"/>
        <v/>
      </c>
      <c r="CO103" s="14" t="str">
        <f t="shared" si="258"/>
        <v/>
      </c>
      <c r="CP103" s="14" t="str">
        <f t="shared" si="258"/>
        <v/>
      </c>
      <c r="CQ103" s="14" t="str">
        <f t="shared" si="258"/>
        <v/>
      </c>
      <c r="CR103" s="14" t="str">
        <f t="shared" si="258"/>
        <v/>
      </c>
      <c r="CS103" s="14" t="str">
        <f t="shared" si="258"/>
        <v/>
      </c>
      <c r="CT103" s="14" t="str">
        <f t="shared" si="258"/>
        <v/>
      </c>
      <c r="CU103" s="14" t="str">
        <f t="shared" si="258"/>
        <v/>
      </c>
      <c r="CV103" s="14" t="str">
        <f t="shared" si="258"/>
        <v/>
      </c>
      <c r="CW103" s="14" t="str">
        <f t="shared" si="258"/>
        <v/>
      </c>
      <c r="CX103" s="8"/>
      <c r="CY103" s="8"/>
      <c r="CZ103" s="8"/>
      <c r="DA103" s="8"/>
      <c r="DB103" s="8"/>
      <c r="DC103" s="8"/>
      <c r="DD103" s="8"/>
      <c r="DE103" s="8"/>
      <c r="DF103" s="8"/>
      <c r="DG103" s="8"/>
      <c r="DH103" s="8"/>
      <c r="DI103" s="8"/>
      <c r="DJ103" s="8"/>
      <c r="DK103" s="8"/>
      <c r="DL103" s="8"/>
      <c r="DM103" s="8"/>
      <c r="DN103" s="8"/>
      <c r="DO103" s="8"/>
      <c r="DP103" s="8"/>
      <c r="DQ103" s="8"/>
      <c r="DR103" s="14" t="str">
        <f t="shared" ref="DR103:DS103" si="288">IFERROR(DS55/DR55,"")</f>
        <v/>
      </c>
      <c r="DS103" s="14" t="str">
        <f t="shared" si="288"/>
        <v/>
      </c>
      <c r="DT103" s="14" t="str">
        <f t="shared" si="259"/>
        <v/>
      </c>
      <c r="DU103" s="14" t="str">
        <f t="shared" si="259"/>
        <v/>
      </c>
      <c r="DV103" s="14" t="str">
        <f t="shared" si="259"/>
        <v/>
      </c>
      <c r="DW103" s="14" t="str">
        <f t="shared" si="259"/>
        <v/>
      </c>
      <c r="DX103" s="14" t="str">
        <f t="shared" si="259"/>
        <v/>
      </c>
      <c r="DY103" s="14" t="str">
        <f t="shared" si="259"/>
        <v/>
      </c>
      <c r="DZ103" s="14" t="str">
        <f t="shared" si="259"/>
        <v/>
      </c>
      <c r="EA103" s="14" t="str">
        <f t="shared" si="259"/>
        <v/>
      </c>
      <c r="EB103" s="14" t="str">
        <f t="shared" si="259"/>
        <v/>
      </c>
      <c r="EC103" s="14" t="str">
        <f t="shared" si="259"/>
        <v/>
      </c>
      <c r="ED103" s="14" t="str">
        <f t="shared" si="259"/>
        <v/>
      </c>
      <c r="EE103" s="14" t="str">
        <f t="shared" si="259"/>
        <v/>
      </c>
      <c r="EF103" s="14" t="str">
        <f t="shared" si="259"/>
        <v/>
      </c>
      <c r="EG103" s="14" t="str">
        <f t="shared" si="259"/>
        <v/>
      </c>
      <c r="EH103" s="14" t="str">
        <f t="shared" si="259"/>
        <v/>
      </c>
      <c r="EI103" s="14" t="str">
        <f t="shared" si="259"/>
        <v/>
      </c>
      <c r="EJ103" s="14" t="str">
        <f t="shared" si="259"/>
        <v/>
      </c>
      <c r="EK103" s="14" t="str">
        <f t="shared" si="259"/>
        <v/>
      </c>
      <c r="EL103" s="8"/>
      <c r="EM103" s="8"/>
      <c r="EN103" s="8"/>
      <c r="EO103" s="8"/>
      <c r="EP103" s="8"/>
      <c r="EQ103" s="8"/>
      <c r="ER103" s="8"/>
      <c r="ES103" s="8"/>
      <c r="ET103" s="8"/>
      <c r="EU103" s="8"/>
      <c r="EV103" s="8"/>
      <c r="EW103" s="8"/>
      <c r="EX103" s="8"/>
      <c r="EY103" s="8"/>
      <c r="EZ103" s="8"/>
      <c r="FA103" s="8"/>
      <c r="FB103" s="8"/>
      <c r="FC103" s="8"/>
      <c r="FD103" s="8"/>
      <c r="FE103" s="8"/>
      <c r="FF103" s="14" t="str">
        <f t="shared" ref="FF103:FG103" si="289">IFERROR(FG55/FF55,"")</f>
        <v/>
      </c>
      <c r="FG103" s="14" t="str">
        <f t="shared" si="289"/>
        <v/>
      </c>
      <c r="FH103" s="14" t="str">
        <f t="shared" si="260"/>
        <v/>
      </c>
      <c r="FI103" s="14" t="str">
        <f t="shared" si="260"/>
        <v/>
      </c>
      <c r="FJ103" s="14" t="str">
        <f t="shared" si="260"/>
        <v/>
      </c>
      <c r="FK103" s="14" t="str">
        <f t="shared" si="260"/>
        <v/>
      </c>
      <c r="FL103" s="14" t="str">
        <f t="shared" si="260"/>
        <v/>
      </c>
      <c r="FM103" s="14" t="str">
        <f t="shared" si="260"/>
        <v/>
      </c>
      <c r="FN103" s="14" t="str">
        <f t="shared" si="260"/>
        <v/>
      </c>
      <c r="FO103" s="14" t="str">
        <f t="shared" si="260"/>
        <v/>
      </c>
      <c r="FP103" s="14" t="str">
        <f t="shared" si="260"/>
        <v/>
      </c>
      <c r="FQ103" s="14" t="str">
        <f t="shared" si="260"/>
        <v/>
      </c>
      <c r="FR103" s="14" t="str">
        <f t="shared" si="260"/>
        <v/>
      </c>
      <c r="FS103" s="14" t="str">
        <f t="shared" si="260"/>
        <v/>
      </c>
      <c r="FT103" s="14" t="str">
        <f t="shared" si="260"/>
        <v/>
      </c>
      <c r="FU103" s="14" t="str">
        <f t="shared" si="260"/>
        <v/>
      </c>
      <c r="FV103" s="14" t="str">
        <f t="shared" si="260"/>
        <v/>
      </c>
      <c r="FW103" s="14" t="str">
        <f t="shared" si="260"/>
        <v/>
      </c>
      <c r="FX103" s="14" t="str">
        <f t="shared" si="260"/>
        <v/>
      </c>
      <c r="FY103" s="14" t="str">
        <f t="shared" si="260"/>
        <v/>
      </c>
      <c r="FZ103" s="8"/>
      <c r="GA103" s="8"/>
      <c r="GB103" s="8"/>
      <c r="GC103" s="8"/>
      <c r="GD103" s="8"/>
      <c r="GE103" s="8"/>
      <c r="GF103" s="8"/>
      <c r="GG103" s="8"/>
      <c r="GH103" s="8"/>
      <c r="GI103" s="8"/>
      <c r="GJ103" s="8"/>
      <c r="GK103" s="8"/>
      <c r="GL103" s="8"/>
      <c r="GM103" s="8"/>
      <c r="GN103" s="8"/>
      <c r="GO103" s="8"/>
      <c r="GP103" s="8"/>
      <c r="GQ103" s="8"/>
      <c r="GR103" s="8"/>
      <c r="GS103" s="8"/>
    </row>
    <row r="104" spans="1:201" x14ac:dyDescent="0.25">
      <c r="A104" s="102">
        <f>$A$56</f>
        <v>20184</v>
      </c>
      <c r="B104" s="14">
        <f t="shared" si="212"/>
        <v>1.466091579136156</v>
      </c>
      <c r="C104" s="14">
        <f t="shared" si="212"/>
        <v>0.98830672500876027</v>
      </c>
      <c r="D104" s="14">
        <f t="shared" si="261"/>
        <v>0.99156785327745678</v>
      </c>
      <c r="E104" s="14">
        <f t="shared" si="261"/>
        <v>0.99571766338451428</v>
      </c>
      <c r="F104" s="14">
        <f t="shared" si="261"/>
        <v>0.99854551370879929</v>
      </c>
      <c r="G104" s="14">
        <f t="shared" si="261"/>
        <v>0.99888006697001819</v>
      </c>
      <c r="H104" s="14">
        <f t="shared" si="261"/>
        <v>0.99897174427934043</v>
      </c>
      <c r="I104" s="14">
        <f t="shared" si="261"/>
        <v>0.99981368951674809</v>
      </c>
      <c r="J104" s="14">
        <f t="shared" si="261"/>
        <v>0.99986700974530174</v>
      </c>
      <c r="K104" s="14">
        <f t="shared" si="261"/>
        <v>0.99925083684594096</v>
      </c>
      <c r="L104" s="14">
        <f t="shared" si="261"/>
        <v>1.0001378809510446</v>
      </c>
      <c r="M104" s="14">
        <f t="shared" si="261"/>
        <v>1.0001538629272724</v>
      </c>
      <c r="N104" s="14">
        <f t="shared" si="261"/>
        <v>1.0000785161166998</v>
      </c>
      <c r="O104" s="14">
        <f t="shared" si="261"/>
        <v>0.99999371995134356</v>
      </c>
      <c r="P104" s="14">
        <f t="shared" si="261"/>
        <v>1.0001022044904808</v>
      </c>
      <c r="Q104" s="14">
        <f t="shared" si="261"/>
        <v>0.99994108113852709</v>
      </c>
      <c r="R104" s="14">
        <f t="shared" si="261"/>
        <v>1.0000276877033731</v>
      </c>
      <c r="S104" s="14">
        <f t="shared" si="261"/>
        <v>1</v>
      </c>
      <c r="T104" s="14">
        <f t="shared" si="261"/>
        <v>0.99999921887556864</v>
      </c>
      <c r="U104" s="8"/>
      <c r="V104" s="8"/>
      <c r="W104" s="8"/>
      <c r="X104" s="8"/>
      <c r="Y104" s="8"/>
      <c r="Z104" s="8"/>
      <c r="AA104" s="8"/>
      <c r="AB104" s="8"/>
      <c r="AC104" s="8"/>
      <c r="AD104" s="8"/>
      <c r="AE104" s="8"/>
      <c r="AF104" s="8"/>
      <c r="AG104" s="8"/>
      <c r="AH104" s="8"/>
      <c r="AI104" s="8"/>
      <c r="AJ104" s="8"/>
      <c r="AK104" s="8"/>
      <c r="AL104" s="8"/>
      <c r="AM104" s="8"/>
      <c r="AN104" s="8"/>
      <c r="AO104" s="8"/>
      <c r="AP104" s="14">
        <f t="shared" ref="AP104:AQ104" si="290">IFERROR(AQ56/AP56,"")</f>
        <v>2.1659999999999999</v>
      </c>
      <c r="AQ104" s="14">
        <f t="shared" si="290"/>
        <v>1.1846722068328717</v>
      </c>
      <c r="AR104" s="14">
        <f t="shared" si="257"/>
        <v>1.0779423226812159</v>
      </c>
      <c r="AS104" s="14">
        <f t="shared" si="257"/>
        <v>1.0050490238611713</v>
      </c>
      <c r="AT104" s="14">
        <f t="shared" si="257"/>
        <v>0.99497634071443186</v>
      </c>
      <c r="AU104" s="14">
        <f t="shared" si="257"/>
        <v>1</v>
      </c>
      <c r="AV104" s="14">
        <f t="shared" si="257"/>
        <v>1</v>
      </c>
      <c r="AW104" s="14">
        <f t="shared" si="257"/>
        <v>1</v>
      </c>
      <c r="AX104" s="14">
        <f t="shared" si="257"/>
        <v>1</v>
      </c>
      <c r="AY104" s="14">
        <f t="shared" si="257"/>
        <v>1</v>
      </c>
      <c r="AZ104" s="14">
        <f t="shared" si="257"/>
        <v>1</v>
      </c>
      <c r="BA104" s="14">
        <f t="shared" si="257"/>
        <v>1</v>
      </c>
      <c r="BB104" s="14">
        <f t="shared" si="257"/>
        <v>1</v>
      </c>
      <c r="BC104" s="14">
        <f t="shared" si="257"/>
        <v>1</v>
      </c>
      <c r="BD104" s="14">
        <f t="shared" si="257"/>
        <v>1</v>
      </c>
      <c r="BE104" s="14">
        <f t="shared" si="257"/>
        <v>1</v>
      </c>
      <c r="BF104" s="14">
        <f t="shared" si="257"/>
        <v>1</v>
      </c>
      <c r="BG104" s="14">
        <f t="shared" si="257"/>
        <v>1</v>
      </c>
      <c r="BH104" s="14">
        <f t="shared" si="257"/>
        <v>1</v>
      </c>
      <c r="BI104" s="8"/>
      <c r="BJ104" s="8"/>
      <c r="BK104" s="8"/>
      <c r="BL104" s="8"/>
      <c r="BM104" s="8"/>
      <c r="BN104" s="8"/>
      <c r="BO104" s="8"/>
      <c r="BP104" s="8"/>
      <c r="BQ104" s="8"/>
      <c r="BR104" s="8"/>
      <c r="BS104" s="8"/>
      <c r="BT104" s="8"/>
      <c r="BU104" s="8"/>
      <c r="BV104" s="8"/>
      <c r="BW104" s="8"/>
      <c r="BX104" s="8"/>
      <c r="BY104" s="8"/>
      <c r="BZ104" s="8"/>
      <c r="CA104" s="8"/>
      <c r="CB104" s="8"/>
      <c r="CC104" s="8"/>
      <c r="CD104" s="14" t="str">
        <f t="shared" ref="CD104:CE104" si="291">IFERROR(CE56/CD56,"")</f>
        <v/>
      </c>
      <c r="CE104" s="14" t="str">
        <f t="shared" si="291"/>
        <v/>
      </c>
      <c r="CF104" s="14" t="str">
        <f t="shared" si="258"/>
        <v/>
      </c>
      <c r="CG104" s="14" t="str">
        <f t="shared" si="258"/>
        <v/>
      </c>
      <c r="CH104" s="14" t="str">
        <f t="shared" si="258"/>
        <v/>
      </c>
      <c r="CI104" s="14" t="str">
        <f t="shared" si="258"/>
        <v/>
      </c>
      <c r="CJ104" s="14" t="str">
        <f t="shared" si="258"/>
        <v/>
      </c>
      <c r="CK104" s="14" t="str">
        <f t="shared" si="258"/>
        <v/>
      </c>
      <c r="CL104" s="14" t="str">
        <f t="shared" si="258"/>
        <v/>
      </c>
      <c r="CM104" s="14" t="str">
        <f t="shared" si="258"/>
        <v/>
      </c>
      <c r="CN104" s="14" t="str">
        <f t="shared" si="258"/>
        <v/>
      </c>
      <c r="CO104" s="14" t="str">
        <f t="shared" si="258"/>
        <v/>
      </c>
      <c r="CP104" s="14" t="str">
        <f t="shared" si="258"/>
        <v/>
      </c>
      <c r="CQ104" s="14" t="str">
        <f t="shared" si="258"/>
        <v/>
      </c>
      <c r="CR104" s="14" t="str">
        <f t="shared" si="258"/>
        <v/>
      </c>
      <c r="CS104" s="14" t="str">
        <f t="shared" si="258"/>
        <v/>
      </c>
      <c r="CT104" s="14" t="str">
        <f t="shared" si="258"/>
        <v/>
      </c>
      <c r="CU104" s="14" t="str">
        <f t="shared" si="258"/>
        <v/>
      </c>
      <c r="CV104" s="14" t="str">
        <f t="shared" si="258"/>
        <v/>
      </c>
      <c r="CW104" s="8"/>
      <c r="CX104" s="8"/>
      <c r="CY104" s="8"/>
      <c r="CZ104" s="8"/>
      <c r="DA104" s="8"/>
      <c r="DB104" s="8"/>
      <c r="DC104" s="8"/>
      <c r="DD104" s="8"/>
      <c r="DE104" s="8"/>
      <c r="DF104" s="8"/>
      <c r="DG104" s="8"/>
      <c r="DH104" s="8"/>
      <c r="DI104" s="8"/>
      <c r="DJ104" s="8"/>
      <c r="DK104" s="8"/>
      <c r="DL104" s="8"/>
      <c r="DM104" s="8"/>
      <c r="DN104" s="8"/>
      <c r="DO104" s="8"/>
      <c r="DP104" s="8"/>
      <c r="DQ104" s="8"/>
      <c r="DR104" s="14" t="str">
        <f t="shared" ref="DR104:DS104" si="292">IFERROR(DS56/DR56,"")</f>
        <v/>
      </c>
      <c r="DS104" s="14" t="str">
        <f t="shared" si="292"/>
        <v/>
      </c>
      <c r="DT104" s="14" t="str">
        <f t="shared" si="259"/>
        <v/>
      </c>
      <c r="DU104" s="14" t="str">
        <f t="shared" si="259"/>
        <v/>
      </c>
      <c r="DV104" s="14" t="str">
        <f t="shared" si="259"/>
        <v/>
      </c>
      <c r="DW104" s="14" t="str">
        <f t="shared" si="259"/>
        <v/>
      </c>
      <c r="DX104" s="14" t="str">
        <f t="shared" si="259"/>
        <v/>
      </c>
      <c r="DY104" s="14" t="str">
        <f t="shared" si="259"/>
        <v/>
      </c>
      <c r="DZ104" s="14" t="str">
        <f t="shared" si="259"/>
        <v/>
      </c>
      <c r="EA104" s="14" t="str">
        <f t="shared" si="259"/>
        <v/>
      </c>
      <c r="EB104" s="14" t="str">
        <f t="shared" si="259"/>
        <v/>
      </c>
      <c r="EC104" s="14" t="str">
        <f t="shared" si="259"/>
        <v/>
      </c>
      <c r="ED104" s="14" t="str">
        <f t="shared" si="259"/>
        <v/>
      </c>
      <c r="EE104" s="14" t="str">
        <f t="shared" si="259"/>
        <v/>
      </c>
      <c r="EF104" s="14" t="str">
        <f t="shared" si="259"/>
        <v/>
      </c>
      <c r="EG104" s="14" t="str">
        <f t="shared" si="259"/>
        <v/>
      </c>
      <c r="EH104" s="14" t="str">
        <f t="shared" si="259"/>
        <v/>
      </c>
      <c r="EI104" s="14" t="str">
        <f t="shared" si="259"/>
        <v/>
      </c>
      <c r="EJ104" s="14" t="str">
        <f t="shared" si="259"/>
        <v/>
      </c>
      <c r="EK104" s="8"/>
      <c r="EL104" s="8"/>
      <c r="EM104" s="8"/>
      <c r="EN104" s="8"/>
      <c r="EO104" s="8"/>
      <c r="EP104" s="8"/>
      <c r="EQ104" s="8"/>
      <c r="ER104" s="8"/>
      <c r="ES104" s="8"/>
      <c r="ET104" s="8"/>
      <c r="EU104" s="8"/>
      <c r="EV104" s="8"/>
      <c r="EW104" s="8"/>
      <c r="EX104" s="8"/>
      <c r="EY104" s="8"/>
      <c r="EZ104" s="8"/>
      <c r="FA104" s="8"/>
      <c r="FB104" s="8"/>
      <c r="FC104" s="8"/>
      <c r="FD104" s="8"/>
      <c r="FE104" s="8"/>
      <c r="FF104" s="14" t="str">
        <f t="shared" ref="FF104:FG104" si="293">IFERROR(FG56/FF56,"")</f>
        <v/>
      </c>
      <c r="FG104" s="14" t="str">
        <f t="shared" si="293"/>
        <v/>
      </c>
      <c r="FH104" s="14" t="str">
        <f t="shared" si="260"/>
        <v/>
      </c>
      <c r="FI104" s="14" t="str">
        <f t="shared" si="260"/>
        <v/>
      </c>
      <c r="FJ104" s="14" t="str">
        <f t="shared" si="260"/>
        <v/>
      </c>
      <c r="FK104" s="14" t="str">
        <f t="shared" si="260"/>
        <v/>
      </c>
      <c r="FL104" s="14" t="str">
        <f t="shared" si="260"/>
        <v/>
      </c>
      <c r="FM104" s="14" t="str">
        <f t="shared" si="260"/>
        <v/>
      </c>
      <c r="FN104" s="14" t="str">
        <f t="shared" si="260"/>
        <v/>
      </c>
      <c r="FO104" s="14" t="str">
        <f t="shared" si="260"/>
        <v/>
      </c>
      <c r="FP104" s="14" t="str">
        <f t="shared" si="260"/>
        <v/>
      </c>
      <c r="FQ104" s="14" t="str">
        <f t="shared" si="260"/>
        <v/>
      </c>
      <c r="FR104" s="14" t="str">
        <f t="shared" si="260"/>
        <v/>
      </c>
      <c r="FS104" s="14" t="str">
        <f t="shared" si="260"/>
        <v/>
      </c>
      <c r="FT104" s="14" t="str">
        <f t="shared" si="260"/>
        <v/>
      </c>
      <c r="FU104" s="14" t="str">
        <f t="shared" si="260"/>
        <v/>
      </c>
      <c r="FV104" s="14" t="str">
        <f t="shared" si="260"/>
        <v/>
      </c>
      <c r="FW104" s="14" t="str">
        <f t="shared" si="260"/>
        <v/>
      </c>
      <c r="FX104" s="14" t="str">
        <f t="shared" si="260"/>
        <v/>
      </c>
      <c r="FY104" s="8"/>
      <c r="FZ104" s="8"/>
      <c r="GA104" s="8"/>
      <c r="GB104" s="8"/>
      <c r="GC104" s="8"/>
      <c r="GD104" s="8"/>
      <c r="GE104" s="8"/>
      <c r="GF104" s="8"/>
      <c r="GG104" s="8"/>
      <c r="GH104" s="8"/>
      <c r="GI104" s="8"/>
      <c r="GJ104" s="8"/>
      <c r="GK104" s="8"/>
      <c r="GL104" s="8"/>
      <c r="GM104" s="8"/>
      <c r="GN104" s="8"/>
      <c r="GO104" s="8"/>
      <c r="GP104" s="8"/>
      <c r="GQ104" s="8"/>
      <c r="GR104" s="8"/>
      <c r="GS104" s="8"/>
    </row>
    <row r="105" spans="1:201" x14ac:dyDescent="0.25">
      <c r="A105" s="102">
        <f>$A$57</f>
        <v>20191</v>
      </c>
      <c r="B105" s="14">
        <f t="shared" si="212"/>
        <v>1.4217020138821908</v>
      </c>
      <c r="C105" s="14">
        <f t="shared" si="212"/>
        <v>0.99104778490755141</v>
      </c>
      <c r="D105" s="14">
        <f t="shared" si="261"/>
        <v>0.9907131529614428</v>
      </c>
      <c r="E105" s="14">
        <f t="shared" si="261"/>
        <v>0.99584652947182106</v>
      </c>
      <c r="F105" s="14">
        <f t="shared" si="261"/>
        <v>0.99714326500049077</v>
      </c>
      <c r="G105" s="14">
        <f t="shared" si="261"/>
        <v>0.99974731307926457</v>
      </c>
      <c r="H105" s="14">
        <f t="shared" si="261"/>
        <v>0.99936343367470482</v>
      </c>
      <c r="I105" s="14">
        <f t="shared" si="261"/>
        <v>1.0003866971655906</v>
      </c>
      <c r="J105" s="14">
        <f t="shared" si="261"/>
        <v>0.99990812331095658</v>
      </c>
      <c r="K105" s="14">
        <f t="shared" si="261"/>
        <v>1.0002084750239069</v>
      </c>
      <c r="L105" s="14">
        <f t="shared" si="261"/>
        <v>1.0000866165795828</v>
      </c>
      <c r="M105" s="14">
        <f t="shared" si="261"/>
        <v>1.0001978363014767</v>
      </c>
      <c r="N105" s="14">
        <f t="shared" si="261"/>
        <v>1.0000322405310362</v>
      </c>
      <c r="O105" s="14">
        <f t="shared" si="261"/>
        <v>1.0000586153033988</v>
      </c>
      <c r="P105" s="14">
        <f t="shared" si="261"/>
        <v>1.000009168179528</v>
      </c>
      <c r="Q105" s="14">
        <f t="shared" si="261"/>
        <v>1.0000770164489099</v>
      </c>
      <c r="R105" s="14">
        <f t="shared" si="261"/>
        <v>1.0000615704700195</v>
      </c>
      <c r="S105" s="14">
        <f t="shared" si="261"/>
        <v>0.99995642089899661</v>
      </c>
      <c r="T105" s="8"/>
      <c r="U105" s="8"/>
      <c r="V105" s="8"/>
      <c r="W105" s="8"/>
      <c r="X105" s="8"/>
      <c r="Y105" s="8"/>
      <c r="Z105" s="8"/>
      <c r="AA105" s="8"/>
      <c r="AB105" s="8"/>
      <c r="AC105" s="8"/>
      <c r="AD105" s="8"/>
      <c r="AE105" s="8"/>
      <c r="AF105" s="8"/>
      <c r="AG105" s="8"/>
      <c r="AH105" s="8"/>
      <c r="AI105" s="8"/>
      <c r="AJ105" s="8"/>
      <c r="AK105" s="8"/>
      <c r="AL105" s="8"/>
      <c r="AM105" s="8"/>
      <c r="AN105" s="8"/>
      <c r="AO105" s="8"/>
      <c r="AP105" s="14">
        <f t="shared" ref="AP105:AQ105" si="294">IFERROR(AQ57/AP57,"")</f>
        <v>2.125</v>
      </c>
      <c r="AQ105" s="14">
        <f t="shared" si="294"/>
        <v>1</v>
      </c>
      <c r="AR105" s="14">
        <f t="shared" si="257"/>
        <v>1.3388235294117647</v>
      </c>
      <c r="AS105" s="14">
        <f t="shared" si="257"/>
        <v>1.1405975395430581</v>
      </c>
      <c r="AT105" s="14">
        <f t="shared" si="257"/>
        <v>1.0770416024653313</v>
      </c>
      <c r="AU105" s="14">
        <f t="shared" si="257"/>
        <v>1.0371959942775393</v>
      </c>
      <c r="AV105" s="14">
        <f t="shared" si="257"/>
        <v>1</v>
      </c>
      <c r="AW105" s="14">
        <f t="shared" si="257"/>
        <v>1</v>
      </c>
      <c r="AX105" s="14">
        <f t="shared" si="257"/>
        <v>1</v>
      </c>
      <c r="AY105" s="14">
        <f t="shared" si="257"/>
        <v>1</v>
      </c>
      <c r="AZ105" s="14">
        <f t="shared" si="257"/>
        <v>1</v>
      </c>
      <c r="BA105" s="14">
        <f t="shared" si="257"/>
        <v>1</v>
      </c>
      <c r="BB105" s="14">
        <f t="shared" si="257"/>
        <v>1</v>
      </c>
      <c r="BC105" s="14">
        <f t="shared" si="257"/>
        <v>1</v>
      </c>
      <c r="BD105" s="14">
        <f t="shared" si="257"/>
        <v>1</v>
      </c>
      <c r="BE105" s="14">
        <f t="shared" si="257"/>
        <v>1</v>
      </c>
      <c r="BF105" s="14">
        <f t="shared" si="257"/>
        <v>1</v>
      </c>
      <c r="BG105" s="14">
        <f t="shared" si="257"/>
        <v>1</v>
      </c>
      <c r="BH105" s="8"/>
      <c r="BI105" s="8"/>
      <c r="BJ105" s="8"/>
      <c r="BK105" s="8"/>
      <c r="BL105" s="8"/>
      <c r="BM105" s="8"/>
      <c r="BN105" s="8"/>
      <c r="BO105" s="8"/>
      <c r="BP105" s="8"/>
      <c r="BQ105" s="8"/>
      <c r="BR105" s="8"/>
      <c r="BS105" s="8"/>
      <c r="BT105" s="8"/>
      <c r="BU105" s="8"/>
      <c r="BV105" s="8"/>
      <c r="BW105" s="8"/>
      <c r="BX105" s="8"/>
      <c r="BY105" s="8"/>
      <c r="BZ105" s="8"/>
      <c r="CA105" s="8"/>
      <c r="CB105" s="8"/>
      <c r="CC105" s="8"/>
      <c r="CD105" s="14" t="str">
        <f t="shared" ref="CD105:CE105" si="295">IFERROR(CE57/CD57,"")</f>
        <v/>
      </c>
      <c r="CE105" s="14" t="str">
        <f t="shared" si="295"/>
        <v/>
      </c>
      <c r="CF105" s="14" t="str">
        <f t="shared" si="258"/>
        <v/>
      </c>
      <c r="CG105" s="14" t="str">
        <f t="shared" si="258"/>
        <v/>
      </c>
      <c r="CH105" s="14" t="str">
        <f t="shared" si="258"/>
        <v/>
      </c>
      <c r="CI105" s="14" t="str">
        <f t="shared" si="258"/>
        <v/>
      </c>
      <c r="CJ105" s="14" t="str">
        <f t="shared" si="258"/>
        <v/>
      </c>
      <c r="CK105" s="14" t="str">
        <f t="shared" si="258"/>
        <v/>
      </c>
      <c r="CL105" s="14" t="str">
        <f t="shared" si="258"/>
        <v/>
      </c>
      <c r="CM105" s="14" t="str">
        <f t="shared" si="258"/>
        <v/>
      </c>
      <c r="CN105" s="14" t="str">
        <f t="shared" si="258"/>
        <v/>
      </c>
      <c r="CO105" s="14" t="str">
        <f t="shared" si="258"/>
        <v/>
      </c>
      <c r="CP105" s="14" t="str">
        <f t="shared" si="258"/>
        <v/>
      </c>
      <c r="CQ105" s="14" t="str">
        <f t="shared" si="258"/>
        <v/>
      </c>
      <c r="CR105" s="14" t="str">
        <f t="shared" si="258"/>
        <v/>
      </c>
      <c r="CS105" s="14" t="str">
        <f t="shared" si="258"/>
        <v/>
      </c>
      <c r="CT105" s="14" t="str">
        <f t="shared" si="258"/>
        <v/>
      </c>
      <c r="CU105" s="14" t="str">
        <f t="shared" si="258"/>
        <v/>
      </c>
      <c r="CV105" s="8"/>
      <c r="CW105" s="8"/>
      <c r="CX105" s="8"/>
      <c r="CY105" s="8"/>
      <c r="CZ105" s="8"/>
      <c r="DA105" s="8"/>
      <c r="DB105" s="8"/>
      <c r="DC105" s="8"/>
      <c r="DD105" s="8"/>
      <c r="DE105" s="8"/>
      <c r="DF105" s="8"/>
      <c r="DG105" s="8"/>
      <c r="DH105" s="8"/>
      <c r="DI105" s="8"/>
      <c r="DJ105" s="8"/>
      <c r="DK105" s="8"/>
      <c r="DL105" s="8"/>
      <c r="DM105" s="8"/>
      <c r="DN105" s="8"/>
      <c r="DO105" s="8"/>
      <c r="DP105" s="8"/>
      <c r="DQ105" s="8"/>
      <c r="DR105" s="14" t="str">
        <f t="shared" ref="DR105:DS105" si="296">IFERROR(DS57/DR57,"")</f>
        <v/>
      </c>
      <c r="DS105" s="14" t="str">
        <f t="shared" si="296"/>
        <v/>
      </c>
      <c r="DT105" s="14" t="str">
        <f t="shared" si="259"/>
        <v/>
      </c>
      <c r="DU105" s="14" t="str">
        <f t="shared" si="259"/>
        <v/>
      </c>
      <c r="DV105" s="14" t="str">
        <f t="shared" si="259"/>
        <v/>
      </c>
      <c r="DW105" s="14" t="str">
        <f t="shared" si="259"/>
        <v/>
      </c>
      <c r="DX105" s="14" t="str">
        <f t="shared" si="259"/>
        <v/>
      </c>
      <c r="DY105" s="14" t="str">
        <f t="shared" si="259"/>
        <v/>
      </c>
      <c r="DZ105" s="14" t="str">
        <f t="shared" si="259"/>
        <v/>
      </c>
      <c r="EA105" s="14" t="str">
        <f t="shared" si="259"/>
        <v/>
      </c>
      <c r="EB105" s="14" t="str">
        <f t="shared" si="259"/>
        <v/>
      </c>
      <c r="EC105" s="14" t="str">
        <f t="shared" si="259"/>
        <v/>
      </c>
      <c r="ED105" s="14" t="str">
        <f t="shared" si="259"/>
        <v/>
      </c>
      <c r="EE105" s="14" t="str">
        <f t="shared" si="259"/>
        <v/>
      </c>
      <c r="EF105" s="14" t="str">
        <f t="shared" si="259"/>
        <v/>
      </c>
      <c r="EG105" s="14" t="str">
        <f t="shared" si="259"/>
        <v/>
      </c>
      <c r="EH105" s="14" t="str">
        <f t="shared" si="259"/>
        <v/>
      </c>
      <c r="EI105" s="14" t="str">
        <f t="shared" si="259"/>
        <v/>
      </c>
      <c r="EJ105" s="8"/>
      <c r="EK105" s="8"/>
      <c r="EL105" s="8"/>
      <c r="EM105" s="8"/>
      <c r="EN105" s="8"/>
      <c r="EO105" s="8"/>
      <c r="EP105" s="8"/>
      <c r="EQ105" s="8"/>
      <c r="ER105" s="8"/>
      <c r="ES105" s="8"/>
      <c r="ET105" s="8"/>
      <c r="EU105" s="8"/>
      <c r="EV105" s="8"/>
      <c r="EW105" s="8"/>
      <c r="EX105" s="8"/>
      <c r="EY105" s="8"/>
      <c r="EZ105" s="8"/>
      <c r="FA105" s="8"/>
      <c r="FB105" s="8"/>
      <c r="FC105" s="8"/>
      <c r="FD105" s="8"/>
      <c r="FE105" s="8"/>
      <c r="FF105" s="14" t="str">
        <f t="shared" ref="FF105:FG105" si="297">IFERROR(FG57/FF57,"")</f>
        <v/>
      </c>
      <c r="FG105" s="14" t="str">
        <f t="shared" si="297"/>
        <v/>
      </c>
      <c r="FH105" s="14" t="str">
        <f t="shared" si="260"/>
        <v/>
      </c>
      <c r="FI105" s="14" t="str">
        <f t="shared" si="260"/>
        <v/>
      </c>
      <c r="FJ105" s="14" t="str">
        <f t="shared" si="260"/>
        <v/>
      </c>
      <c r="FK105" s="14" t="str">
        <f t="shared" si="260"/>
        <v/>
      </c>
      <c r="FL105" s="14" t="str">
        <f t="shared" si="260"/>
        <v/>
      </c>
      <c r="FM105" s="14" t="str">
        <f t="shared" si="260"/>
        <v/>
      </c>
      <c r="FN105" s="14" t="str">
        <f t="shared" si="260"/>
        <v/>
      </c>
      <c r="FO105" s="14" t="str">
        <f t="shared" si="260"/>
        <v/>
      </c>
      <c r="FP105" s="14" t="str">
        <f t="shared" si="260"/>
        <v/>
      </c>
      <c r="FQ105" s="14" t="str">
        <f t="shared" si="260"/>
        <v/>
      </c>
      <c r="FR105" s="14" t="str">
        <f t="shared" si="260"/>
        <v/>
      </c>
      <c r="FS105" s="14" t="str">
        <f t="shared" si="260"/>
        <v/>
      </c>
      <c r="FT105" s="14" t="str">
        <f t="shared" si="260"/>
        <v/>
      </c>
      <c r="FU105" s="14" t="str">
        <f t="shared" si="260"/>
        <v/>
      </c>
      <c r="FV105" s="14" t="str">
        <f t="shared" si="260"/>
        <v/>
      </c>
      <c r="FW105" s="14" t="str">
        <f t="shared" si="260"/>
        <v/>
      </c>
      <c r="FX105" s="8"/>
      <c r="FY105" s="8"/>
      <c r="FZ105" s="8"/>
      <c r="GA105" s="8"/>
      <c r="GB105" s="8"/>
      <c r="GC105" s="8"/>
      <c r="GD105" s="8"/>
      <c r="GE105" s="8"/>
      <c r="GF105" s="8"/>
      <c r="GG105" s="8"/>
      <c r="GH105" s="8"/>
      <c r="GI105" s="8"/>
      <c r="GJ105" s="8"/>
      <c r="GK105" s="8"/>
      <c r="GL105" s="8"/>
      <c r="GM105" s="8"/>
      <c r="GN105" s="8"/>
      <c r="GO105" s="8"/>
      <c r="GP105" s="8"/>
      <c r="GQ105" s="8"/>
      <c r="GR105" s="8"/>
      <c r="GS105" s="8"/>
    </row>
    <row r="106" spans="1:201" x14ac:dyDescent="0.25">
      <c r="A106" s="102">
        <f>$A$58</f>
        <v>20192</v>
      </c>
      <c r="B106" s="14">
        <f t="shared" si="212"/>
        <v>1.4279253420033446</v>
      </c>
      <c r="C106" s="14">
        <f t="shared" si="212"/>
        <v>0.98846737222868952</v>
      </c>
      <c r="D106" s="14">
        <f t="shared" si="261"/>
        <v>0.98982512900776243</v>
      </c>
      <c r="E106" s="14">
        <f t="shared" si="261"/>
        <v>0.99316282699572866</v>
      </c>
      <c r="F106" s="14">
        <f t="shared" si="261"/>
        <v>0.9980536574502028</v>
      </c>
      <c r="G106" s="14">
        <f t="shared" si="261"/>
        <v>0.99878164841682504</v>
      </c>
      <c r="H106" s="14">
        <f t="shared" si="261"/>
        <v>0.99996276340948576</v>
      </c>
      <c r="I106" s="14">
        <f t="shared" si="261"/>
        <v>1.0002794869953144</v>
      </c>
      <c r="J106" s="14">
        <f t="shared" si="261"/>
        <v>1.0001636339331605</v>
      </c>
      <c r="K106" s="14">
        <f t="shared" si="261"/>
        <v>1.0000431475426352</v>
      </c>
      <c r="L106" s="14">
        <f t="shared" si="261"/>
        <v>1.0000671098586955</v>
      </c>
      <c r="M106" s="14">
        <f t="shared" si="261"/>
        <v>1.0001238978228275</v>
      </c>
      <c r="N106" s="14">
        <f t="shared" si="261"/>
        <v>1.0000966195866781</v>
      </c>
      <c r="O106" s="14">
        <f t="shared" si="261"/>
        <v>1.0001972376267725</v>
      </c>
      <c r="P106" s="14">
        <f t="shared" si="261"/>
        <v>1.0001185963812249</v>
      </c>
      <c r="Q106" s="14">
        <f t="shared" si="261"/>
        <v>1.0001928132993165</v>
      </c>
      <c r="R106" s="14">
        <f t="shared" si="261"/>
        <v>1.000068616327632</v>
      </c>
      <c r="S106" s="8"/>
      <c r="T106" s="8"/>
      <c r="U106" s="8"/>
      <c r="V106" s="8"/>
      <c r="W106" s="8"/>
      <c r="X106" s="8"/>
      <c r="Y106" s="8"/>
      <c r="Z106" s="8"/>
      <c r="AA106" s="8"/>
      <c r="AB106" s="8"/>
      <c r="AC106" s="8"/>
      <c r="AD106" s="8"/>
      <c r="AE106" s="8"/>
      <c r="AF106" s="8"/>
      <c r="AG106" s="8"/>
      <c r="AH106" s="8"/>
      <c r="AI106" s="8"/>
      <c r="AJ106" s="8"/>
      <c r="AK106" s="8"/>
      <c r="AL106" s="8"/>
      <c r="AM106" s="8"/>
      <c r="AN106" s="8"/>
      <c r="AO106" s="8"/>
      <c r="AP106" s="14">
        <f t="shared" ref="AP106:AQ106" si="298">IFERROR(AQ58/AP58,"")</f>
        <v>4.1331923890063429</v>
      </c>
      <c r="AQ106" s="14">
        <f t="shared" si="298"/>
        <v>1.1355498721227621</v>
      </c>
      <c r="AR106" s="14">
        <f t="shared" si="257"/>
        <v>1.1576576576576576</v>
      </c>
      <c r="AS106" s="14">
        <f t="shared" si="257"/>
        <v>1.0058365758754864</v>
      </c>
      <c r="AT106" s="14">
        <f t="shared" si="257"/>
        <v>1</v>
      </c>
      <c r="AU106" s="14">
        <f t="shared" si="257"/>
        <v>1</v>
      </c>
      <c r="AV106" s="14">
        <f t="shared" si="257"/>
        <v>1</v>
      </c>
      <c r="AW106" s="14">
        <f t="shared" si="257"/>
        <v>1</v>
      </c>
      <c r="AX106" s="14">
        <f t="shared" si="257"/>
        <v>1</v>
      </c>
      <c r="AY106" s="14">
        <f t="shared" si="257"/>
        <v>1</v>
      </c>
      <c r="AZ106" s="14">
        <f t="shared" si="257"/>
        <v>1</v>
      </c>
      <c r="BA106" s="14">
        <f t="shared" si="257"/>
        <v>1</v>
      </c>
      <c r="BB106" s="14">
        <f t="shared" si="257"/>
        <v>1</v>
      </c>
      <c r="BC106" s="14">
        <f t="shared" si="257"/>
        <v>1</v>
      </c>
      <c r="BD106" s="14">
        <f t="shared" si="257"/>
        <v>1</v>
      </c>
      <c r="BE106" s="14">
        <f t="shared" si="257"/>
        <v>1</v>
      </c>
      <c r="BF106" s="14">
        <f t="shared" si="257"/>
        <v>1</v>
      </c>
      <c r="BG106" s="8"/>
      <c r="BH106" s="8"/>
      <c r="BI106" s="8"/>
      <c r="BJ106" s="8"/>
      <c r="BK106" s="8"/>
      <c r="BL106" s="8"/>
      <c r="BM106" s="8"/>
      <c r="BN106" s="8"/>
      <c r="BO106" s="8"/>
      <c r="BP106" s="8"/>
      <c r="BQ106" s="8"/>
      <c r="BR106" s="8"/>
      <c r="BS106" s="8"/>
      <c r="BT106" s="8"/>
      <c r="BU106" s="8"/>
      <c r="BV106" s="8"/>
      <c r="BW106" s="8"/>
      <c r="BX106" s="8"/>
      <c r="BY106" s="8"/>
      <c r="BZ106" s="8"/>
      <c r="CA106" s="8"/>
      <c r="CB106" s="8"/>
      <c r="CC106" s="8"/>
      <c r="CD106" s="14" t="str">
        <f t="shared" ref="CD106:CE106" si="299">IFERROR(CE58/CD58,"")</f>
        <v/>
      </c>
      <c r="CE106" s="14" t="str">
        <f t="shared" si="299"/>
        <v/>
      </c>
      <c r="CF106" s="14" t="str">
        <f t="shared" si="258"/>
        <v/>
      </c>
      <c r="CG106" s="14" t="str">
        <f t="shared" si="258"/>
        <v/>
      </c>
      <c r="CH106" s="14" t="str">
        <f t="shared" si="258"/>
        <v/>
      </c>
      <c r="CI106" s="14" t="str">
        <f t="shared" si="258"/>
        <v/>
      </c>
      <c r="CJ106" s="14" t="str">
        <f t="shared" si="258"/>
        <v/>
      </c>
      <c r="CK106" s="14" t="str">
        <f t="shared" si="258"/>
        <v/>
      </c>
      <c r="CL106" s="14" t="str">
        <f t="shared" si="258"/>
        <v/>
      </c>
      <c r="CM106" s="14" t="str">
        <f t="shared" si="258"/>
        <v/>
      </c>
      <c r="CN106" s="14" t="str">
        <f t="shared" si="258"/>
        <v/>
      </c>
      <c r="CO106" s="14" t="str">
        <f t="shared" si="258"/>
        <v/>
      </c>
      <c r="CP106" s="14" t="str">
        <f t="shared" si="258"/>
        <v/>
      </c>
      <c r="CQ106" s="14" t="str">
        <f t="shared" si="258"/>
        <v/>
      </c>
      <c r="CR106" s="14" t="str">
        <f t="shared" si="258"/>
        <v/>
      </c>
      <c r="CS106" s="14" t="str">
        <f t="shared" si="258"/>
        <v/>
      </c>
      <c r="CT106" s="14" t="str">
        <f t="shared" si="258"/>
        <v/>
      </c>
      <c r="CU106" s="8"/>
      <c r="CV106" s="8"/>
      <c r="CW106" s="8"/>
      <c r="CX106" s="8"/>
      <c r="CY106" s="8"/>
      <c r="CZ106" s="8"/>
      <c r="DA106" s="8"/>
      <c r="DB106" s="8"/>
      <c r="DC106" s="8"/>
      <c r="DD106" s="8"/>
      <c r="DE106" s="8"/>
      <c r="DF106" s="8"/>
      <c r="DG106" s="8"/>
      <c r="DH106" s="8"/>
      <c r="DI106" s="8"/>
      <c r="DJ106" s="8"/>
      <c r="DK106" s="8"/>
      <c r="DL106" s="8"/>
      <c r="DM106" s="8"/>
      <c r="DN106" s="8"/>
      <c r="DO106" s="8"/>
      <c r="DP106" s="8"/>
      <c r="DQ106" s="8"/>
      <c r="DR106" s="14" t="str">
        <f t="shared" ref="DR106:DS106" si="300">IFERROR(DS58/DR58,"")</f>
        <v/>
      </c>
      <c r="DS106" s="14" t="str">
        <f t="shared" si="300"/>
        <v/>
      </c>
      <c r="DT106" s="14" t="str">
        <f t="shared" si="259"/>
        <v/>
      </c>
      <c r="DU106" s="14" t="str">
        <f t="shared" si="259"/>
        <v/>
      </c>
      <c r="DV106" s="14" t="str">
        <f t="shared" si="259"/>
        <v/>
      </c>
      <c r="DW106" s="14" t="str">
        <f t="shared" si="259"/>
        <v/>
      </c>
      <c r="DX106" s="14" t="str">
        <f t="shared" si="259"/>
        <v/>
      </c>
      <c r="DY106" s="14" t="str">
        <f t="shared" si="259"/>
        <v/>
      </c>
      <c r="DZ106" s="14" t="str">
        <f t="shared" si="259"/>
        <v/>
      </c>
      <c r="EA106" s="14" t="str">
        <f t="shared" si="259"/>
        <v/>
      </c>
      <c r="EB106" s="14" t="str">
        <f t="shared" si="259"/>
        <v/>
      </c>
      <c r="EC106" s="14" t="str">
        <f t="shared" si="259"/>
        <v/>
      </c>
      <c r="ED106" s="14" t="str">
        <f t="shared" si="259"/>
        <v/>
      </c>
      <c r="EE106" s="14" t="str">
        <f t="shared" si="259"/>
        <v/>
      </c>
      <c r="EF106" s="14" t="str">
        <f t="shared" si="259"/>
        <v/>
      </c>
      <c r="EG106" s="14" t="str">
        <f t="shared" si="259"/>
        <v/>
      </c>
      <c r="EH106" s="14" t="str">
        <f t="shared" si="259"/>
        <v/>
      </c>
      <c r="EI106" s="8"/>
      <c r="EJ106" s="8"/>
      <c r="EK106" s="8"/>
      <c r="EL106" s="8"/>
      <c r="EM106" s="8"/>
      <c r="EN106" s="8"/>
      <c r="EO106" s="8"/>
      <c r="EP106" s="8"/>
      <c r="EQ106" s="8"/>
      <c r="ER106" s="8"/>
      <c r="ES106" s="8"/>
      <c r="ET106" s="8"/>
      <c r="EU106" s="8"/>
      <c r="EV106" s="8"/>
      <c r="EW106" s="8"/>
      <c r="EX106" s="8"/>
      <c r="EY106" s="8"/>
      <c r="EZ106" s="8"/>
      <c r="FA106" s="8"/>
      <c r="FB106" s="8"/>
      <c r="FC106" s="8"/>
      <c r="FD106" s="8"/>
      <c r="FE106" s="8"/>
      <c r="FF106" s="14" t="str">
        <f t="shared" ref="FF106:FG106" si="301">IFERROR(FG58/FF58,"")</f>
        <v/>
      </c>
      <c r="FG106" s="14" t="str">
        <f t="shared" si="301"/>
        <v/>
      </c>
      <c r="FH106" s="14" t="str">
        <f t="shared" si="260"/>
        <v/>
      </c>
      <c r="FI106" s="14" t="str">
        <f t="shared" si="260"/>
        <v/>
      </c>
      <c r="FJ106" s="14" t="str">
        <f t="shared" si="260"/>
        <v/>
      </c>
      <c r="FK106" s="14" t="str">
        <f t="shared" si="260"/>
        <v/>
      </c>
      <c r="FL106" s="14" t="str">
        <f t="shared" si="260"/>
        <v/>
      </c>
      <c r="FM106" s="14" t="str">
        <f t="shared" si="260"/>
        <v/>
      </c>
      <c r="FN106" s="14" t="str">
        <f t="shared" si="260"/>
        <v/>
      </c>
      <c r="FO106" s="14" t="str">
        <f t="shared" si="260"/>
        <v/>
      </c>
      <c r="FP106" s="14" t="str">
        <f t="shared" si="260"/>
        <v/>
      </c>
      <c r="FQ106" s="14" t="str">
        <f t="shared" si="260"/>
        <v/>
      </c>
      <c r="FR106" s="14" t="str">
        <f t="shared" si="260"/>
        <v/>
      </c>
      <c r="FS106" s="14" t="str">
        <f t="shared" si="260"/>
        <v/>
      </c>
      <c r="FT106" s="14" t="str">
        <f t="shared" si="260"/>
        <v/>
      </c>
      <c r="FU106" s="14" t="str">
        <f t="shared" si="260"/>
        <v/>
      </c>
      <c r="FV106" s="14" t="str">
        <f t="shared" si="260"/>
        <v/>
      </c>
      <c r="FW106" s="8"/>
      <c r="FX106" s="8"/>
      <c r="FY106" s="8"/>
      <c r="FZ106" s="8"/>
      <c r="GA106" s="8"/>
      <c r="GB106" s="8"/>
      <c r="GC106" s="8"/>
      <c r="GD106" s="8"/>
      <c r="GE106" s="8"/>
      <c r="GF106" s="8"/>
      <c r="GG106" s="8"/>
      <c r="GH106" s="8"/>
      <c r="GI106" s="8"/>
      <c r="GJ106" s="8"/>
      <c r="GK106" s="8"/>
      <c r="GL106" s="8"/>
      <c r="GM106" s="8"/>
      <c r="GN106" s="8"/>
      <c r="GO106" s="8"/>
      <c r="GP106" s="8"/>
      <c r="GQ106" s="8"/>
      <c r="GR106" s="8"/>
      <c r="GS106" s="8"/>
    </row>
    <row r="107" spans="1:201" x14ac:dyDescent="0.25">
      <c r="A107" s="102">
        <f>$A$59</f>
        <v>20193</v>
      </c>
      <c r="B107" s="14">
        <f t="shared" si="212"/>
        <v>1.4103451613424318</v>
      </c>
      <c r="C107" s="14">
        <f t="shared" si="212"/>
        <v>0.99451092200482272</v>
      </c>
      <c r="D107" s="14">
        <f t="shared" si="261"/>
        <v>0.98378752943451631</v>
      </c>
      <c r="E107" s="14">
        <f t="shared" si="261"/>
        <v>0.99656737718935828</v>
      </c>
      <c r="F107" s="14">
        <f t="shared" si="261"/>
        <v>0.99815138980135121</v>
      </c>
      <c r="G107" s="14">
        <f t="shared" si="261"/>
        <v>0.9999723551371914</v>
      </c>
      <c r="H107" s="14">
        <f t="shared" si="261"/>
        <v>1.000173662355236</v>
      </c>
      <c r="I107" s="14">
        <f t="shared" si="261"/>
        <v>1.0004554694487378</v>
      </c>
      <c r="J107" s="14">
        <f t="shared" si="261"/>
        <v>1.0003259267015605</v>
      </c>
      <c r="K107" s="14">
        <f t="shared" si="261"/>
        <v>0.9999059543932447</v>
      </c>
      <c r="L107" s="14">
        <f t="shared" si="261"/>
        <v>1.0002000507372568</v>
      </c>
      <c r="M107" s="14">
        <f t="shared" si="261"/>
        <v>1.0000905759273448</v>
      </c>
      <c r="N107" s="14">
        <f t="shared" si="261"/>
        <v>1.0001314557225562</v>
      </c>
      <c r="O107" s="14">
        <f t="shared" si="261"/>
        <v>1.0000960956848375</v>
      </c>
      <c r="P107" s="14">
        <f t="shared" si="261"/>
        <v>0.9999929147392761</v>
      </c>
      <c r="Q107" s="14">
        <f t="shared" si="261"/>
        <v>0.99994029357963166</v>
      </c>
      <c r="R107" s="8"/>
      <c r="S107" s="8"/>
      <c r="T107" s="8"/>
      <c r="U107" s="8"/>
      <c r="V107" s="8"/>
      <c r="W107" s="8"/>
      <c r="X107" s="8"/>
      <c r="Y107" s="8"/>
      <c r="Z107" s="8"/>
      <c r="AA107" s="8"/>
      <c r="AB107" s="8"/>
      <c r="AC107" s="8"/>
      <c r="AD107" s="8"/>
      <c r="AE107" s="8"/>
      <c r="AF107" s="8"/>
      <c r="AG107" s="8"/>
      <c r="AH107" s="8"/>
      <c r="AI107" s="8"/>
      <c r="AJ107" s="8"/>
      <c r="AK107" s="8"/>
      <c r="AL107" s="8"/>
      <c r="AM107" s="8"/>
      <c r="AN107" s="8"/>
      <c r="AO107" s="8"/>
      <c r="AP107" s="14">
        <f t="shared" ref="AP107:AQ107" si="302">IFERROR(AQ59/AP59,"")</f>
        <v>2.1349999999999998</v>
      </c>
      <c r="AQ107" s="14">
        <f t="shared" si="302"/>
        <v>1.1440281030444965</v>
      </c>
      <c r="AR107" s="14">
        <f t="shared" si="257"/>
        <v>1.0150119413169567</v>
      </c>
      <c r="AS107" s="14">
        <f t="shared" si="257"/>
        <v>1.0349579831932774</v>
      </c>
      <c r="AT107" s="14">
        <f t="shared" si="257"/>
        <v>1.0090938616433907</v>
      </c>
      <c r="AU107" s="14">
        <f t="shared" si="257"/>
        <v>1</v>
      </c>
      <c r="AV107" s="14">
        <f t="shared" si="257"/>
        <v>1</v>
      </c>
      <c r="AW107" s="14">
        <f t="shared" si="257"/>
        <v>1</v>
      </c>
      <c r="AX107" s="14">
        <f t="shared" si="257"/>
        <v>1.0965561635017702</v>
      </c>
      <c r="AY107" s="14">
        <f t="shared" si="257"/>
        <v>1</v>
      </c>
      <c r="AZ107" s="14">
        <f t="shared" si="257"/>
        <v>1</v>
      </c>
      <c r="BA107" s="14">
        <f t="shared" si="257"/>
        <v>1</v>
      </c>
      <c r="BB107" s="14">
        <f t="shared" si="257"/>
        <v>1</v>
      </c>
      <c r="BC107" s="14">
        <f t="shared" si="257"/>
        <v>1</v>
      </c>
      <c r="BD107" s="14">
        <f t="shared" si="257"/>
        <v>1</v>
      </c>
      <c r="BE107" s="14">
        <f t="shared" si="257"/>
        <v>1</v>
      </c>
      <c r="BF107" s="8"/>
      <c r="BG107" s="8"/>
      <c r="BH107" s="8"/>
      <c r="BI107" s="8"/>
      <c r="BJ107" s="8"/>
      <c r="BK107" s="8"/>
      <c r="BL107" s="8"/>
      <c r="BM107" s="8"/>
      <c r="BN107" s="8"/>
      <c r="BO107" s="8"/>
      <c r="BP107" s="8"/>
      <c r="BQ107" s="8"/>
      <c r="BR107" s="8"/>
      <c r="BS107" s="8"/>
      <c r="BT107" s="8"/>
      <c r="BU107" s="8"/>
      <c r="BV107" s="8"/>
      <c r="BW107" s="8"/>
      <c r="BX107" s="8"/>
      <c r="BY107" s="8"/>
      <c r="BZ107" s="8"/>
      <c r="CA107" s="8"/>
      <c r="CB107" s="8"/>
      <c r="CC107" s="8"/>
      <c r="CD107" s="14" t="str">
        <f t="shared" ref="CD107:CE107" si="303">IFERROR(CE59/CD59,"")</f>
        <v/>
      </c>
      <c r="CE107" s="14" t="str">
        <f t="shared" si="303"/>
        <v/>
      </c>
      <c r="CF107" s="14" t="str">
        <f t="shared" si="258"/>
        <v/>
      </c>
      <c r="CG107" s="14" t="str">
        <f t="shared" si="258"/>
        <v/>
      </c>
      <c r="CH107" s="14" t="str">
        <f t="shared" si="258"/>
        <v/>
      </c>
      <c r="CI107" s="14" t="str">
        <f t="shared" si="258"/>
        <v/>
      </c>
      <c r="CJ107" s="14" t="str">
        <f t="shared" si="258"/>
        <v/>
      </c>
      <c r="CK107" s="14" t="str">
        <f t="shared" si="258"/>
        <v/>
      </c>
      <c r="CL107" s="14" t="str">
        <f t="shared" si="258"/>
        <v/>
      </c>
      <c r="CM107" s="14" t="str">
        <f t="shared" si="258"/>
        <v/>
      </c>
      <c r="CN107" s="14" t="str">
        <f t="shared" si="258"/>
        <v/>
      </c>
      <c r="CO107" s="14" t="str">
        <f t="shared" si="258"/>
        <v/>
      </c>
      <c r="CP107" s="14" t="str">
        <f t="shared" si="258"/>
        <v/>
      </c>
      <c r="CQ107" s="14" t="str">
        <f t="shared" si="258"/>
        <v/>
      </c>
      <c r="CR107" s="14" t="str">
        <f t="shared" si="258"/>
        <v/>
      </c>
      <c r="CS107" s="14" t="str">
        <f t="shared" si="258"/>
        <v/>
      </c>
      <c r="CT107" s="8"/>
      <c r="CU107" s="8"/>
      <c r="CV107" s="8"/>
      <c r="CW107" s="8"/>
      <c r="CX107" s="8"/>
      <c r="CY107" s="8"/>
      <c r="CZ107" s="8"/>
      <c r="DA107" s="8"/>
      <c r="DB107" s="8"/>
      <c r="DC107" s="8"/>
      <c r="DD107" s="8"/>
      <c r="DE107" s="8"/>
      <c r="DF107" s="8"/>
      <c r="DG107" s="8"/>
      <c r="DH107" s="8"/>
      <c r="DI107" s="8"/>
      <c r="DJ107" s="8"/>
      <c r="DK107" s="8"/>
      <c r="DL107" s="8"/>
      <c r="DM107" s="8"/>
      <c r="DN107" s="8"/>
      <c r="DO107" s="8"/>
      <c r="DP107" s="8"/>
      <c r="DQ107" s="8"/>
      <c r="DR107" s="14" t="str">
        <f t="shared" ref="DR107:DS107" si="304">IFERROR(DS59/DR59,"")</f>
        <v/>
      </c>
      <c r="DS107" s="14" t="str">
        <f t="shared" si="304"/>
        <v/>
      </c>
      <c r="DT107" s="14" t="str">
        <f t="shared" si="259"/>
        <v/>
      </c>
      <c r="DU107" s="14" t="str">
        <f t="shared" si="259"/>
        <v/>
      </c>
      <c r="DV107" s="14" t="str">
        <f t="shared" si="259"/>
        <v/>
      </c>
      <c r="DW107" s="14" t="str">
        <f t="shared" si="259"/>
        <v/>
      </c>
      <c r="DX107" s="14" t="str">
        <f t="shared" si="259"/>
        <v/>
      </c>
      <c r="DY107" s="14" t="str">
        <f t="shared" si="259"/>
        <v/>
      </c>
      <c r="DZ107" s="14" t="str">
        <f t="shared" si="259"/>
        <v/>
      </c>
      <c r="EA107" s="14" t="str">
        <f t="shared" si="259"/>
        <v/>
      </c>
      <c r="EB107" s="14" t="str">
        <f t="shared" si="259"/>
        <v/>
      </c>
      <c r="EC107" s="14" t="str">
        <f t="shared" si="259"/>
        <v/>
      </c>
      <c r="ED107" s="14" t="str">
        <f t="shared" si="259"/>
        <v/>
      </c>
      <c r="EE107" s="14" t="str">
        <f t="shared" si="259"/>
        <v/>
      </c>
      <c r="EF107" s="14" t="str">
        <f t="shared" si="259"/>
        <v/>
      </c>
      <c r="EG107" s="14" t="str">
        <f t="shared" si="259"/>
        <v/>
      </c>
      <c r="EH107" s="8"/>
      <c r="EI107" s="8"/>
      <c r="EJ107" s="8"/>
      <c r="EK107" s="8"/>
      <c r="EL107" s="8"/>
      <c r="EM107" s="8"/>
      <c r="EN107" s="8"/>
      <c r="EO107" s="8"/>
      <c r="EP107" s="8"/>
      <c r="EQ107" s="8"/>
      <c r="ER107" s="8"/>
      <c r="ES107" s="8"/>
      <c r="ET107" s="8"/>
      <c r="EU107" s="8"/>
      <c r="EV107" s="8"/>
      <c r="EW107" s="8"/>
      <c r="EX107" s="8"/>
      <c r="EY107" s="8"/>
      <c r="EZ107" s="8"/>
      <c r="FA107" s="8"/>
      <c r="FB107" s="8"/>
      <c r="FC107" s="8"/>
      <c r="FD107" s="8"/>
      <c r="FE107" s="8"/>
      <c r="FF107" s="14" t="str">
        <f t="shared" ref="FF107:FG107" si="305">IFERROR(FG59/FF59,"")</f>
        <v/>
      </c>
      <c r="FG107" s="14" t="str">
        <f t="shared" si="305"/>
        <v/>
      </c>
      <c r="FH107" s="14" t="str">
        <f t="shared" si="260"/>
        <v/>
      </c>
      <c r="FI107" s="14" t="str">
        <f t="shared" si="260"/>
        <v/>
      </c>
      <c r="FJ107" s="14" t="str">
        <f t="shared" si="260"/>
        <v/>
      </c>
      <c r="FK107" s="14" t="str">
        <f t="shared" si="260"/>
        <v/>
      </c>
      <c r="FL107" s="14" t="str">
        <f t="shared" si="260"/>
        <v/>
      </c>
      <c r="FM107" s="14" t="str">
        <f t="shared" si="260"/>
        <v/>
      </c>
      <c r="FN107" s="14" t="str">
        <f t="shared" si="260"/>
        <v/>
      </c>
      <c r="FO107" s="14" t="str">
        <f t="shared" si="260"/>
        <v/>
      </c>
      <c r="FP107" s="14" t="str">
        <f t="shared" si="260"/>
        <v/>
      </c>
      <c r="FQ107" s="14" t="str">
        <f t="shared" si="260"/>
        <v/>
      </c>
      <c r="FR107" s="14" t="str">
        <f t="shared" si="260"/>
        <v/>
      </c>
      <c r="FS107" s="14" t="str">
        <f t="shared" si="260"/>
        <v/>
      </c>
      <c r="FT107" s="14" t="str">
        <f t="shared" si="260"/>
        <v/>
      </c>
      <c r="FU107" s="14" t="str">
        <f t="shared" si="260"/>
        <v/>
      </c>
      <c r="FV107" s="8"/>
      <c r="FW107" s="8"/>
      <c r="FX107" s="8"/>
      <c r="FY107" s="8"/>
      <c r="FZ107" s="8"/>
      <c r="GA107" s="8"/>
      <c r="GB107" s="8"/>
      <c r="GC107" s="8"/>
      <c r="GD107" s="8"/>
      <c r="GE107" s="8"/>
      <c r="GF107" s="8"/>
      <c r="GG107" s="8"/>
      <c r="GH107" s="8"/>
      <c r="GI107" s="8"/>
      <c r="GJ107" s="8"/>
      <c r="GK107" s="8"/>
      <c r="GL107" s="8"/>
      <c r="GM107" s="8"/>
      <c r="GN107" s="8"/>
      <c r="GO107" s="8"/>
      <c r="GP107" s="8"/>
      <c r="GQ107" s="8"/>
      <c r="GR107" s="8"/>
      <c r="GS107" s="8"/>
    </row>
    <row r="108" spans="1:201" x14ac:dyDescent="0.25">
      <c r="A108" s="102">
        <f>$A$60</f>
        <v>20194</v>
      </c>
      <c r="B108" s="14">
        <f t="shared" si="212"/>
        <v>1.4190923712278189</v>
      </c>
      <c r="C108" s="14">
        <f t="shared" si="212"/>
        <v>0.97933008254427867</v>
      </c>
      <c r="D108" s="14">
        <f t="shared" si="261"/>
        <v>0.99146412987194255</v>
      </c>
      <c r="E108" s="14">
        <f t="shared" si="261"/>
        <v>0.99735103360632449</v>
      </c>
      <c r="F108" s="14">
        <f t="shared" si="261"/>
        <v>0.99990309920079645</v>
      </c>
      <c r="G108" s="14">
        <f t="shared" si="261"/>
        <v>1.0005125581244771</v>
      </c>
      <c r="H108" s="14">
        <f t="shared" si="261"/>
        <v>1.0005573739183442</v>
      </c>
      <c r="I108" s="14">
        <f t="shared" si="261"/>
        <v>1.0004490424773329</v>
      </c>
      <c r="J108" s="14">
        <f t="shared" si="261"/>
        <v>1.0002331369472384</v>
      </c>
      <c r="K108" s="14">
        <f t="shared" si="261"/>
        <v>1.0006609129954516</v>
      </c>
      <c r="L108" s="14">
        <f t="shared" si="261"/>
        <v>1.0001793888211912</v>
      </c>
      <c r="M108" s="14">
        <f t="shared" si="261"/>
        <v>1.0002150244142209</v>
      </c>
      <c r="N108" s="14">
        <f t="shared" si="261"/>
        <v>1.0001541627333741</v>
      </c>
      <c r="O108" s="14">
        <f t="shared" si="261"/>
        <v>1.0000772218887115</v>
      </c>
      <c r="P108" s="14">
        <f t="shared" si="261"/>
        <v>0.99994957111310434</v>
      </c>
      <c r="Q108" s="8"/>
      <c r="R108" s="8"/>
      <c r="S108" s="8"/>
      <c r="T108" s="8"/>
      <c r="U108" s="8"/>
      <c r="V108" s="8"/>
      <c r="W108" s="8"/>
      <c r="X108" s="8"/>
      <c r="Y108" s="8"/>
      <c r="Z108" s="8"/>
      <c r="AA108" s="8"/>
      <c r="AB108" s="8"/>
      <c r="AC108" s="8"/>
      <c r="AD108" s="8"/>
      <c r="AE108" s="8"/>
      <c r="AF108" s="8"/>
      <c r="AG108" s="8"/>
      <c r="AH108" s="8"/>
      <c r="AI108" s="8"/>
      <c r="AJ108" s="8"/>
      <c r="AK108" s="8"/>
      <c r="AL108" s="8"/>
      <c r="AM108" s="8"/>
      <c r="AN108" s="8"/>
      <c r="AO108" s="8"/>
      <c r="AP108" s="14">
        <f t="shared" ref="AP108:AQ108" si="306">IFERROR(AQ60/AP60,"")</f>
        <v>1.4</v>
      </c>
      <c r="AQ108" s="14">
        <f t="shared" si="306"/>
        <v>1.2142857142857142</v>
      </c>
      <c r="AR108" s="14">
        <f t="shared" si="257"/>
        <v>1.2352941176470589</v>
      </c>
      <c r="AS108" s="14">
        <f t="shared" si="257"/>
        <v>1.1547619047619047</v>
      </c>
      <c r="AT108" s="14">
        <f t="shared" si="257"/>
        <v>1.6288659793814433</v>
      </c>
      <c r="AU108" s="14">
        <f t="shared" si="257"/>
        <v>1</v>
      </c>
      <c r="AV108" s="14">
        <f t="shared" si="257"/>
        <v>1</v>
      </c>
      <c r="AW108" s="14">
        <f t="shared" si="257"/>
        <v>1</v>
      </c>
      <c r="AX108" s="14">
        <f t="shared" si="257"/>
        <v>1</v>
      </c>
      <c r="AY108" s="14">
        <f t="shared" si="257"/>
        <v>1</v>
      </c>
      <c r="AZ108" s="14">
        <f t="shared" si="257"/>
        <v>1</v>
      </c>
      <c r="BA108" s="14">
        <f t="shared" si="257"/>
        <v>1</v>
      </c>
      <c r="BB108" s="14">
        <f t="shared" si="257"/>
        <v>1</v>
      </c>
      <c r="BC108" s="14">
        <f t="shared" si="257"/>
        <v>1</v>
      </c>
      <c r="BD108" s="14">
        <f t="shared" si="257"/>
        <v>1</v>
      </c>
      <c r="BE108" s="8"/>
      <c r="BF108" s="8"/>
      <c r="BG108" s="8"/>
      <c r="BH108" s="8"/>
      <c r="BI108" s="8"/>
      <c r="BJ108" s="8"/>
      <c r="BK108" s="8"/>
      <c r="BL108" s="8"/>
      <c r="BM108" s="8"/>
      <c r="BN108" s="8"/>
      <c r="BO108" s="8"/>
      <c r="BP108" s="8"/>
      <c r="BQ108" s="8"/>
      <c r="BR108" s="8"/>
      <c r="BS108" s="8"/>
      <c r="BT108" s="8"/>
      <c r="BU108" s="8"/>
      <c r="BV108" s="8"/>
      <c r="BW108" s="8"/>
      <c r="BX108" s="8"/>
      <c r="BY108" s="8"/>
      <c r="BZ108" s="8"/>
      <c r="CA108" s="8"/>
      <c r="CB108" s="8"/>
      <c r="CC108" s="8"/>
      <c r="CD108" s="14" t="str">
        <f t="shared" ref="CD108:CE108" si="307">IFERROR(CE60/CD60,"")</f>
        <v/>
      </c>
      <c r="CE108" s="14" t="str">
        <f t="shared" si="307"/>
        <v/>
      </c>
      <c r="CF108" s="14" t="str">
        <f t="shared" si="258"/>
        <v/>
      </c>
      <c r="CG108" s="14" t="str">
        <f t="shared" si="258"/>
        <v/>
      </c>
      <c r="CH108" s="14" t="str">
        <f t="shared" si="258"/>
        <v/>
      </c>
      <c r="CI108" s="14" t="str">
        <f t="shared" si="258"/>
        <v/>
      </c>
      <c r="CJ108" s="14" t="str">
        <f t="shared" si="258"/>
        <v/>
      </c>
      <c r="CK108" s="14" t="str">
        <f t="shared" si="258"/>
        <v/>
      </c>
      <c r="CL108" s="14" t="str">
        <f t="shared" si="258"/>
        <v/>
      </c>
      <c r="CM108" s="14" t="str">
        <f t="shared" si="258"/>
        <v/>
      </c>
      <c r="CN108" s="14" t="str">
        <f t="shared" si="258"/>
        <v/>
      </c>
      <c r="CO108" s="14" t="str">
        <f t="shared" si="258"/>
        <v/>
      </c>
      <c r="CP108" s="14" t="str">
        <f t="shared" si="258"/>
        <v/>
      </c>
      <c r="CQ108" s="14" t="str">
        <f t="shared" si="258"/>
        <v/>
      </c>
      <c r="CR108" s="14" t="str">
        <f t="shared" si="258"/>
        <v/>
      </c>
      <c r="CS108" s="8"/>
      <c r="CT108" s="8"/>
      <c r="CU108" s="8"/>
      <c r="CV108" s="8"/>
      <c r="CW108" s="8"/>
      <c r="CX108" s="8"/>
      <c r="CY108" s="8"/>
      <c r="CZ108" s="8"/>
      <c r="DA108" s="8"/>
      <c r="DB108" s="8"/>
      <c r="DC108" s="8"/>
      <c r="DD108" s="8"/>
      <c r="DE108" s="8"/>
      <c r="DF108" s="8"/>
      <c r="DG108" s="8"/>
      <c r="DH108" s="8"/>
      <c r="DI108" s="8"/>
      <c r="DJ108" s="8"/>
      <c r="DK108" s="8"/>
      <c r="DL108" s="8"/>
      <c r="DM108" s="8"/>
      <c r="DN108" s="8"/>
      <c r="DO108" s="8"/>
      <c r="DP108" s="8"/>
      <c r="DQ108" s="8"/>
      <c r="DR108" s="14" t="str">
        <f t="shared" ref="DR108:DS108" si="308">IFERROR(DS60/DR60,"")</f>
        <v/>
      </c>
      <c r="DS108" s="14" t="str">
        <f t="shared" si="308"/>
        <v/>
      </c>
      <c r="DT108" s="14" t="str">
        <f t="shared" si="259"/>
        <v/>
      </c>
      <c r="DU108" s="14" t="str">
        <f t="shared" si="259"/>
        <v/>
      </c>
      <c r="DV108" s="14" t="str">
        <f t="shared" si="259"/>
        <v/>
      </c>
      <c r="DW108" s="14" t="str">
        <f t="shared" si="259"/>
        <v/>
      </c>
      <c r="DX108" s="14" t="str">
        <f t="shared" si="259"/>
        <v/>
      </c>
      <c r="DY108" s="14" t="str">
        <f t="shared" si="259"/>
        <v/>
      </c>
      <c r="DZ108" s="14" t="str">
        <f t="shared" si="259"/>
        <v/>
      </c>
      <c r="EA108" s="14" t="str">
        <f t="shared" si="259"/>
        <v/>
      </c>
      <c r="EB108" s="14" t="str">
        <f t="shared" si="259"/>
        <v/>
      </c>
      <c r="EC108" s="14" t="str">
        <f t="shared" si="259"/>
        <v/>
      </c>
      <c r="ED108" s="14" t="str">
        <f t="shared" si="259"/>
        <v/>
      </c>
      <c r="EE108" s="14" t="str">
        <f t="shared" si="259"/>
        <v/>
      </c>
      <c r="EF108" s="14" t="str">
        <f t="shared" si="259"/>
        <v/>
      </c>
      <c r="EG108" s="8"/>
      <c r="EH108" s="8"/>
      <c r="EI108" s="8"/>
      <c r="EJ108" s="8"/>
      <c r="EK108" s="8"/>
      <c r="EL108" s="8"/>
      <c r="EM108" s="8"/>
      <c r="EN108" s="8"/>
      <c r="EO108" s="8"/>
      <c r="EP108" s="8"/>
      <c r="EQ108" s="8"/>
      <c r="ER108" s="8"/>
      <c r="ES108" s="8"/>
      <c r="ET108" s="8"/>
      <c r="EU108" s="8"/>
      <c r="EV108" s="8"/>
      <c r="EW108" s="8"/>
      <c r="EX108" s="8"/>
      <c r="EY108" s="8"/>
      <c r="EZ108" s="8"/>
      <c r="FA108" s="8"/>
      <c r="FB108" s="8"/>
      <c r="FC108" s="8"/>
      <c r="FD108" s="8"/>
      <c r="FE108" s="8"/>
      <c r="FF108" s="14" t="str">
        <f t="shared" ref="FF108:FG108" si="309">IFERROR(FG60/FF60,"")</f>
        <v/>
      </c>
      <c r="FG108" s="14" t="str">
        <f t="shared" si="309"/>
        <v/>
      </c>
      <c r="FH108" s="14" t="str">
        <f t="shared" si="260"/>
        <v/>
      </c>
      <c r="FI108" s="14" t="str">
        <f t="shared" si="260"/>
        <v/>
      </c>
      <c r="FJ108" s="14" t="str">
        <f t="shared" si="260"/>
        <v/>
      </c>
      <c r="FK108" s="14" t="str">
        <f t="shared" si="260"/>
        <v/>
      </c>
      <c r="FL108" s="14" t="str">
        <f t="shared" si="260"/>
        <v/>
      </c>
      <c r="FM108" s="14" t="str">
        <f t="shared" si="260"/>
        <v/>
      </c>
      <c r="FN108" s="14" t="str">
        <f t="shared" si="260"/>
        <v/>
      </c>
      <c r="FO108" s="14" t="str">
        <f t="shared" si="260"/>
        <v/>
      </c>
      <c r="FP108" s="14" t="str">
        <f t="shared" si="260"/>
        <v/>
      </c>
      <c r="FQ108" s="14" t="str">
        <f t="shared" si="260"/>
        <v/>
      </c>
      <c r="FR108" s="14" t="str">
        <f t="shared" si="260"/>
        <v/>
      </c>
      <c r="FS108" s="14" t="str">
        <f t="shared" si="260"/>
        <v/>
      </c>
      <c r="FT108" s="14" t="str">
        <f t="shared" si="260"/>
        <v/>
      </c>
      <c r="FU108" s="8"/>
      <c r="FV108" s="8"/>
      <c r="FW108" s="8"/>
      <c r="FX108" s="8"/>
      <c r="FY108" s="8"/>
      <c r="FZ108" s="8"/>
      <c r="GA108" s="8"/>
      <c r="GB108" s="8"/>
      <c r="GC108" s="8"/>
      <c r="GD108" s="8"/>
      <c r="GE108" s="8"/>
      <c r="GF108" s="8"/>
      <c r="GG108" s="8"/>
      <c r="GH108" s="8"/>
      <c r="GI108" s="8"/>
      <c r="GJ108" s="8"/>
      <c r="GK108" s="8"/>
      <c r="GL108" s="8"/>
      <c r="GM108" s="8"/>
      <c r="GN108" s="8"/>
      <c r="GO108" s="8"/>
      <c r="GP108" s="8"/>
      <c r="GQ108" s="8"/>
      <c r="GR108" s="8"/>
      <c r="GS108" s="8"/>
    </row>
    <row r="109" spans="1:201" x14ac:dyDescent="0.25">
      <c r="A109" s="102">
        <f>$A$61</f>
        <v>20201</v>
      </c>
      <c r="B109" s="14">
        <f t="shared" si="212"/>
        <v>1.2273264324405571</v>
      </c>
      <c r="C109" s="14">
        <f t="shared" si="212"/>
        <v>0.99752836887444174</v>
      </c>
      <c r="D109" s="14">
        <f t="shared" si="261"/>
        <v>0.99891518722216355</v>
      </c>
      <c r="E109" s="14">
        <f t="shared" si="261"/>
        <v>1.0010558741409004</v>
      </c>
      <c r="F109" s="14">
        <f t="shared" si="261"/>
        <v>1.0006431580583772</v>
      </c>
      <c r="G109" s="14">
        <f t="shared" si="261"/>
        <v>1.0003877021907428</v>
      </c>
      <c r="H109" s="14">
        <f t="shared" si="261"/>
        <v>1.0030603146030739</v>
      </c>
      <c r="I109" s="14">
        <f t="shared" si="261"/>
        <v>1.0007306230913757</v>
      </c>
      <c r="J109" s="14">
        <f t="shared" si="261"/>
        <v>1.0003789719877512</v>
      </c>
      <c r="K109" s="14">
        <f t="shared" si="261"/>
        <v>1.0003726588569013</v>
      </c>
      <c r="L109" s="14">
        <f t="shared" si="261"/>
        <v>1.0001991754310546</v>
      </c>
      <c r="M109" s="14">
        <f t="shared" si="261"/>
        <v>0.99998980436587237</v>
      </c>
      <c r="N109" s="14">
        <f t="shared" si="261"/>
        <v>1.0000915549723501</v>
      </c>
      <c r="O109" s="14">
        <f t="shared" si="261"/>
        <v>1.0001994805541228</v>
      </c>
      <c r="P109" s="8"/>
      <c r="Q109" s="8"/>
      <c r="R109" s="8"/>
      <c r="S109" s="8"/>
      <c r="T109" s="8"/>
      <c r="U109" s="8"/>
      <c r="V109" s="8"/>
      <c r="W109" s="8"/>
      <c r="X109" s="8"/>
      <c r="Y109" s="8"/>
      <c r="Z109" s="8"/>
      <c r="AA109" s="8"/>
      <c r="AB109" s="8"/>
      <c r="AC109" s="8"/>
      <c r="AD109" s="8"/>
      <c r="AE109" s="8"/>
      <c r="AF109" s="8"/>
      <c r="AG109" s="8"/>
      <c r="AH109" s="8"/>
      <c r="AI109" s="8"/>
      <c r="AJ109" s="8"/>
      <c r="AK109" s="8"/>
      <c r="AL109" s="8"/>
      <c r="AM109" s="8"/>
      <c r="AN109" s="8"/>
      <c r="AO109" s="8"/>
      <c r="AP109" s="14">
        <f t="shared" ref="AP109:AQ109" si="310">IFERROR(AQ61/AP61,"")</f>
        <v>2.6833333333333331</v>
      </c>
      <c r="AQ109" s="14">
        <f t="shared" si="310"/>
        <v>1.0708074534161491</v>
      </c>
      <c r="AR109" s="14">
        <f t="shared" si="257"/>
        <v>1</v>
      </c>
      <c r="AS109" s="14">
        <f t="shared" si="257"/>
        <v>1</v>
      </c>
      <c r="AT109" s="14">
        <f t="shared" si="257"/>
        <v>1.0005777262180975</v>
      </c>
      <c r="AU109" s="14">
        <f t="shared" si="257"/>
        <v>1</v>
      </c>
      <c r="AV109" s="14">
        <f t="shared" si="257"/>
        <v>1</v>
      </c>
      <c r="AW109" s="14">
        <f t="shared" si="257"/>
        <v>1</v>
      </c>
      <c r="AX109" s="14">
        <f t="shared" ref="AR109:BC111" si="311">IFERROR(AY61/AX61,"")</f>
        <v>1</v>
      </c>
      <c r="AY109" s="14">
        <f t="shared" si="311"/>
        <v>1</v>
      </c>
      <c r="AZ109" s="14">
        <f t="shared" si="311"/>
        <v>1</v>
      </c>
      <c r="BA109" s="14">
        <f t="shared" si="311"/>
        <v>1</v>
      </c>
      <c r="BB109" s="14">
        <f t="shared" si="311"/>
        <v>1</v>
      </c>
      <c r="BC109" s="14">
        <f t="shared" si="311"/>
        <v>1</v>
      </c>
      <c r="BD109" s="8"/>
      <c r="BE109" s="8"/>
      <c r="BF109" s="8"/>
      <c r="BG109" s="8"/>
      <c r="BH109" s="8"/>
      <c r="BI109" s="8"/>
      <c r="BJ109" s="8"/>
      <c r="BK109" s="8"/>
      <c r="BL109" s="8"/>
      <c r="BM109" s="8"/>
      <c r="BN109" s="8"/>
      <c r="BO109" s="8"/>
      <c r="BP109" s="8"/>
      <c r="BQ109" s="8"/>
      <c r="BR109" s="8"/>
      <c r="BS109" s="8"/>
      <c r="BT109" s="8"/>
      <c r="BU109" s="8"/>
      <c r="BV109" s="8"/>
      <c r="BW109" s="8"/>
      <c r="BX109" s="8"/>
      <c r="BY109" s="8"/>
      <c r="BZ109" s="8"/>
      <c r="CA109" s="8"/>
      <c r="CB109" s="8"/>
      <c r="CC109" s="8"/>
      <c r="CD109" s="14" t="str">
        <f t="shared" ref="CD109:CE109" si="312">IFERROR(CE61/CD61,"")</f>
        <v/>
      </c>
      <c r="CE109" s="14" t="str">
        <f t="shared" si="312"/>
        <v/>
      </c>
      <c r="CF109" s="14" t="str">
        <f t="shared" si="258"/>
        <v/>
      </c>
      <c r="CG109" s="14" t="str">
        <f t="shared" si="258"/>
        <v/>
      </c>
      <c r="CH109" s="14" t="str">
        <f t="shared" si="258"/>
        <v/>
      </c>
      <c r="CI109" s="14" t="str">
        <f t="shared" si="258"/>
        <v/>
      </c>
      <c r="CJ109" s="14" t="str">
        <f t="shared" si="258"/>
        <v/>
      </c>
      <c r="CK109" s="14" t="str">
        <f t="shared" si="258"/>
        <v/>
      </c>
      <c r="CL109" s="14" t="str">
        <f t="shared" ref="CF109:CQ111" si="313">IFERROR(CM61/CL61,"")</f>
        <v/>
      </c>
      <c r="CM109" s="14" t="str">
        <f t="shared" si="313"/>
        <v/>
      </c>
      <c r="CN109" s="14" t="str">
        <f t="shared" si="313"/>
        <v/>
      </c>
      <c r="CO109" s="14" t="str">
        <f t="shared" si="313"/>
        <v/>
      </c>
      <c r="CP109" s="14" t="str">
        <f t="shared" si="313"/>
        <v/>
      </c>
      <c r="CQ109" s="14" t="str">
        <f t="shared" si="313"/>
        <v/>
      </c>
      <c r="CR109" s="8"/>
      <c r="CS109" s="8"/>
      <c r="CT109" s="8"/>
      <c r="CU109" s="8"/>
      <c r="CV109" s="8"/>
      <c r="CW109" s="8"/>
      <c r="CX109" s="8"/>
      <c r="CY109" s="8"/>
      <c r="CZ109" s="8"/>
      <c r="DA109" s="8"/>
      <c r="DB109" s="8"/>
      <c r="DC109" s="8"/>
      <c r="DD109" s="8"/>
      <c r="DE109" s="8"/>
      <c r="DF109" s="8"/>
      <c r="DG109" s="8"/>
      <c r="DH109" s="8"/>
      <c r="DI109" s="8"/>
      <c r="DJ109" s="8"/>
      <c r="DK109" s="8"/>
      <c r="DL109" s="8"/>
      <c r="DM109" s="8"/>
      <c r="DN109" s="8"/>
      <c r="DO109" s="8"/>
      <c r="DP109" s="8"/>
      <c r="DQ109" s="8"/>
      <c r="DR109" s="14" t="str">
        <f t="shared" ref="DR109:DS109" si="314">IFERROR(DS61/DR61,"")</f>
        <v/>
      </c>
      <c r="DS109" s="14" t="str">
        <f t="shared" si="314"/>
        <v/>
      </c>
      <c r="DT109" s="14" t="str">
        <f t="shared" si="259"/>
        <v/>
      </c>
      <c r="DU109" s="14" t="str">
        <f t="shared" si="259"/>
        <v/>
      </c>
      <c r="DV109" s="14" t="str">
        <f t="shared" si="259"/>
        <v/>
      </c>
      <c r="DW109" s="14" t="str">
        <f t="shared" si="259"/>
        <v/>
      </c>
      <c r="DX109" s="14" t="str">
        <f t="shared" si="259"/>
        <v/>
      </c>
      <c r="DY109" s="14" t="str">
        <f t="shared" si="259"/>
        <v/>
      </c>
      <c r="DZ109" s="14" t="str">
        <f t="shared" ref="DT109:EE111" si="315">IFERROR(EA61/DZ61,"")</f>
        <v/>
      </c>
      <c r="EA109" s="14" t="str">
        <f t="shared" si="315"/>
        <v/>
      </c>
      <c r="EB109" s="14" t="str">
        <f t="shared" si="315"/>
        <v/>
      </c>
      <c r="EC109" s="14" t="str">
        <f t="shared" si="315"/>
        <v/>
      </c>
      <c r="ED109" s="14" t="str">
        <f t="shared" si="315"/>
        <v/>
      </c>
      <c r="EE109" s="14" t="str">
        <f t="shared" si="315"/>
        <v/>
      </c>
      <c r="EF109" s="8"/>
      <c r="EG109" s="8"/>
      <c r="EH109" s="8"/>
      <c r="EI109" s="8"/>
      <c r="EJ109" s="8"/>
      <c r="EK109" s="8"/>
      <c r="EL109" s="8"/>
      <c r="EM109" s="8"/>
      <c r="EN109" s="8"/>
      <c r="EO109" s="8"/>
      <c r="EP109" s="8"/>
      <c r="EQ109" s="8"/>
      <c r="ER109" s="8"/>
      <c r="ES109" s="8"/>
      <c r="ET109" s="8"/>
      <c r="EU109" s="8"/>
      <c r="EV109" s="8"/>
      <c r="EW109" s="8"/>
      <c r="EX109" s="8"/>
      <c r="EY109" s="8"/>
      <c r="EZ109" s="8"/>
      <c r="FA109" s="8"/>
      <c r="FB109" s="8"/>
      <c r="FC109" s="8"/>
      <c r="FD109" s="8"/>
      <c r="FE109" s="8"/>
      <c r="FF109" s="14" t="str">
        <f t="shared" ref="FF109:FG109" si="316">IFERROR(FG61/FF61,"")</f>
        <v/>
      </c>
      <c r="FG109" s="14" t="str">
        <f t="shared" si="316"/>
        <v/>
      </c>
      <c r="FH109" s="14" t="str">
        <f t="shared" si="260"/>
        <v/>
      </c>
      <c r="FI109" s="14" t="str">
        <f t="shared" si="260"/>
        <v/>
      </c>
      <c r="FJ109" s="14" t="str">
        <f t="shared" si="260"/>
        <v/>
      </c>
      <c r="FK109" s="14" t="str">
        <f t="shared" si="260"/>
        <v/>
      </c>
      <c r="FL109" s="14" t="str">
        <f t="shared" si="260"/>
        <v/>
      </c>
      <c r="FM109" s="14" t="str">
        <f t="shared" si="260"/>
        <v/>
      </c>
      <c r="FN109" s="14" t="str">
        <f t="shared" ref="FH109:FS111" si="317">IFERROR(FO61/FN61,"")</f>
        <v/>
      </c>
      <c r="FO109" s="14" t="str">
        <f t="shared" si="317"/>
        <v/>
      </c>
      <c r="FP109" s="14" t="str">
        <f t="shared" si="317"/>
        <v/>
      </c>
      <c r="FQ109" s="14" t="str">
        <f t="shared" si="317"/>
        <v/>
      </c>
      <c r="FR109" s="14" t="str">
        <f t="shared" si="317"/>
        <v/>
      </c>
      <c r="FS109" s="14" t="str">
        <f t="shared" si="317"/>
        <v/>
      </c>
      <c r="FT109" s="8"/>
      <c r="FU109" s="8"/>
      <c r="FV109" s="8"/>
      <c r="FW109" s="8"/>
      <c r="FX109" s="8"/>
      <c r="FY109" s="8"/>
      <c r="FZ109" s="8"/>
      <c r="GA109" s="8"/>
      <c r="GB109" s="8"/>
      <c r="GC109" s="8"/>
      <c r="GD109" s="8"/>
      <c r="GE109" s="8"/>
      <c r="GF109" s="8"/>
      <c r="GG109" s="8"/>
      <c r="GH109" s="8"/>
      <c r="GI109" s="8"/>
      <c r="GJ109" s="8"/>
      <c r="GK109" s="8"/>
      <c r="GL109" s="8"/>
      <c r="GM109" s="8"/>
      <c r="GN109" s="8"/>
      <c r="GO109" s="8"/>
      <c r="GP109" s="8"/>
      <c r="GQ109" s="8"/>
      <c r="GR109" s="8"/>
      <c r="GS109" s="8"/>
    </row>
    <row r="110" spans="1:201" x14ac:dyDescent="0.25">
      <c r="A110" s="102">
        <f>$A$62</f>
        <v>20202</v>
      </c>
      <c r="B110" s="14">
        <f t="shared" si="212"/>
        <v>1.4690079875186199</v>
      </c>
      <c r="C110" s="14">
        <f t="shared" si="212"/>
        <v>1.0021886840501735</v>
      </c>
      <c r="D110" s="14">
        <f t="shared" si="261"/>
        <v>1.0007241909489681</v>
      </c>
      <c r="E110" s="14">
        <f t="shared" si="261"/>
        <v>1.0005623808336701</v>
      </c>
      <c r="F110" s="14">
        <f t="shared" si="261"/>
        <v>1.000714088061025</v>
      </c>
      <c r="G110" s="14">
        <f t="shared" si="261"/>
        <v>1.0000743202334437</v>
      </c>
      <c r="H110" s="14">
        <f t="shared" si="261"/>
        <v>1.0003117090817297</v>
      </c>
      <c r="I110" s="14">
        <f t="shared" si="261"/>
        <v>1.0003127336398498</v>
      </c>
      <c r="J110" s="14">
        <f t="shared" si="261"/>
        <v>1.0001114302967029</v>
      </c>
      <c r="K110" s="14">
        <f t="shared" si="261"/>
        <v>0.99999420327420996</v>
      </c>
      <c r="L110" s="14">
        <f t="shared" si="261"/>
        <v>1.0003847616069195</v>
      </c>
      <c r="M110" s="14">
        <f t="shared" si="261"/>
        <v>0.99999992739821597</v>
      </c>
      <c r="N110" s="14">
        <f t="shared" si="261"/>
        <v>1.0001951479373477</v>
      </c>
      <c r="O110" s="8"/>
      <c r="P110" s="8"/>
      <c r="Q110" s="8"/>
      <c r="R110" s="8"/>
      <c r="S110" s="8"/>
      <c r="T110" s="8"/>
      <c r="U110" s="8"/>
      <c r="V110" s="8"/>
      <c r="W110" s="8"/>
      <c r="X110" s="8"/>
      <c r="Y110" s="8"/>
      <c r="Z110" s="8"/>
      <c r="AA110" s="8"/>
      <c r="AB110" s="8"/>
      <c r="AC110" s="8"/>
      <c r="AD110" s="8"/>
      <c r="AE110" s="8"/>
      <c r="AF110" s="8"/>
      <c r="AG110" s="8"/>
      <c r="AH110" s="8"/>
      <c r="AI110" s="8"/>
      <c r="AJ110" s="8"/>
      <c r="AK110" s="8"/>
      <c r="AL110" s="8"/>
      <c r="AM110" s="8"/>
      <c r="AN110" s="8"/>
      <c r="AO110" s="8"/>
      <c r="AP110" s="14">
        <f t="shared" ref="AP110:AQ110" si="318">IFERROR(AQ62/AP62,"")</f>
        <v>2.1208791208791209</v>
      </c>
      <c r="AQ110" s="14">
        <f t="shared" si="318"/>
        <v>1.1036269430051813</v>
      </c>
      <c r="AR110" s="14">
        <f t="shared" si="311"/>
        <v>1.056338028169014</v>
      </c>
      <c r="AS110" s="14">
        <f t="shared" si="311"/>
        <v>1.0222222222222221</v>
      </c>
      <c r="AT110" s="14">
        <f t="shared" si="311"/>
        <v>1</v>
      </c>
      <c r="AU110" s="14">
        <f t="shared" si="311"/>
        <v>1</v>
      </c>
      <c r="AV110" s="14">
        <f t="shared" si="311"/>
        <v>1</v>
      </c>
      <c r="AW110" s="14">
        <f t="shared" si="311"/>
        <v>1</v>
      </c>
      <c r="AX110" s="14">
        <f t="shared" si="311"/>
        <v>1</v>
      </c>
      <c r="AY110" s="14">
        <f t="shared" si="311"/>
        <v>1</v>
      </c>
      <c r="AZ110" s="14">
        <f t="shared" si="311"/>
        <v>1</v>
      </c>
      <c r="BA110" s="14">
        <f t="shared" si="311"/>
        <v>1</v>
      </c>
      <c r="BB110" s="14">
        <f t="shared" si="311"/>
        <v>1</v>
      </c>
      <c r="BC110" s="8"/>
      <c r="BD110" s="8"/>
      <c r="BE110" s="8"/>
      <c r="BF110" s="8"/>
      <c r="BG110" s="8"/>
      <c r="BH110" s="8"/>
      <c r="BI110" s="8"/>
      <c r="BJ110" s="8"/>
      <c r="BK110" s="8"/>
      <c r="BL110" s="8"/>
      <c r="BM110" s="8"/>
      <c r="BN110" s="8"/>
      <c r="BO110" s="8"/>
      <c r="BP110" s="8"/>
      <c r="BQ110" s="8"/>
      <c r="BR110" s="8"/>
      <c r="BS110" s="8"/>
      <c r="BT110" s="8"/>
      <c r="BU110" s="8"/>
      <c r="BV110" s="8"/>
      <c r="BW110" s="8"/>
      <c r="BX110" s="8"/>
      <c r="BY110" s="8"/>
      <c r="BZ110" s="8"/>
      <c r="CA110" s="8"/>
      <c r="CB110" s="8"/>
      <c r="CC110" s="8"/>
      <c r="CD110" s="14" t="str">
        <f t="shared" ref="CD110:CE110" si="319">IFERROR(CE62/CD62,"")</f>
        <v/>
      </c>
      <c r="CE110" s="14" t="str">
        <f t="shared" si="319"/>
        <v/>
      </c>
      <c r="CF110" s="14" t="str">
        <f t="shared" si="313"/>
        <v/>
      </c>
      <c r="CG110" s="14" t="str">
        <f t="shared" si="313"/>
        <v/>
      </c>
      <c r="CH110" s="14" t="str">
        <f t="shared" si="313"/>
        <v/>
      </c>
      <c r="CI110" s="14" t="str">
        <f t="shared" si="313"/>
        <v/>
      </c>
      <c r="CJ110" s="14" t="str">
        <f t="shared" si="313"/>
        <v/>
      </c>
      <c r="CK110" s="14" t="str">
        <f t="shared" si="313"/>
        <v/>
      </c>
      <c r="CL110" s="14" t="str">
        <f t="shared" si="313"/>
        <v/>
      </c>
      <c r="CM110" s="14" t="str">
        <f t="shared" si="313"/>
        <v/>
      </c>
      <c r="CN110" s="14" t="str">
        <f t="shared" si="313"/>
        <v/>
      </c>
      <c r="CO110" s="14" t="str">
        <f t="shared" si="313"/>
        <v/>
      </c>
      <c r="CP110" s="14" t="str">
        <f t="shared" si="313"/>
        <v/>
      </c>
      <c r="CQ110" s="8"/>
      <c r="CR110" s="8"/>
      <c r="CS110" s="8"/>
      <c r="CT110" s="8"/>
      <c r="CU110" s="8"/>
      <c r="CV110" s="8"/>
      <c r="CW110" s="8"/>
      <c r="CX110" s="8"/>
      <c r="CY110" s="8"/>
      <c r="CZ110" s="8"/>
      <c r="DA110" s="8"/>
      <c r="DB110" s="8"/>
      <c r="DC110" s="8"/>
      <c r="DD110" s="8"/>
      <c r="DE110" s="8"/>
      <c r="DF110" s="8"/>
      <c r="DG110" s="8"/>
      <c r="DH110" s="8"/>
      <c r="DI110" s="8"/>
      <c r="DJ110" s="8"/>
      <c r="DK110" s="8"/>
      <c r="DL110" s="8"/>
      <c r="DM110" s="8"/>
      <c r="DN110" s="8"/>
      <c r="DO110" s="8"/>
      <c r="DP110" s="8"/>
      <c r="DQ110" s="8"/>
      <c r="DR110" s="14" t="str">
        <f t="shared" ref="DR110:DS110" si="320">IFERROR(DS62/DR62,"")</f>
        <v/>
      </c>
      <c r="DS110" s="14" t="str">
        <f t="shared" si="320"/>
        <v/>
      </c>
      <c r="DT110" s="14" t="str">
        <f t="shared" si="315"/>
        <v/>
      </c>
      <c r="DU110" s="14" t="str">
        <f t="shared" si="315"/>
        <v/>
      </c>
      <c r="DV110" s="14" t="str">
        <f t="shared" si="315"/>
        <v/>
      </c>
      <c r="DW110" s="14" t="str">
        <f t="shared" si="315"/>
        <v/>
      </c>
      <c r="DX110" s="14" t="str">
        <f t="shared" si="315"/>
        <v/>
      </c>
      <c r="DY110" s="14" t="str">
        <f t="shared" si="315"/>
        <v/>
      </c>
      <c r="DZ110" s="14" t="str">
        <f t="shared" si="315"/>
        <v/>
      </c>
      <c r="EA110" s="14" t="str">
        <f t="shared" si="315"/>
        <v/>
      </c>
      <c r="EB110" s="14" t="str">
        <f t="shared" si="315"/>
        <v/>
      </c>
      <c r="EC110" s="14" t="str">
        <f t="shared" si="315"/>
        <v/>
      </c>
      <c r="ED110" s="14" t="str">
        <f t="shared" si="315"/>
        <v/>
      </c>
      <c r="EE110" s="8"/>
      <c r="EF110" s="8"/>
      <c r="EG110" s="8"/>
      <c r="EH110" s="8"/>
      <c r="EI110" s="8"/>
      <c r="EJ110" s="8"/>
      <c r="EK110" s="8"/>
      <c r="EL110" s="8"/>
      <c r="EM110" s="8"/>
      <c r="EN110" s="8"/>
      <c r="EO110" s="8"/>
      <c r="EP110" s="8"/>
      <c r="EQ110" s="8"/>
      <c r="ER110" s="8"/>
      <c r="ES110" s="8"/>
      <c r="ET110" s="8"/>
      <c r="EU110" s="8"/>
      <c r="EV110" s="8"/>
      <c r="EW110" s="8"/>
      <c r="EX110" s="8"/>
      <c r="EY110" s="8"/>
      <c r="EZ110" s="8"/>
      <c r="FA110" s="8"/>
      <c r="FB110" s="8"/>
      <c r="FC110" s="8"/>
      <c r="FD110" s="8"/>
      <c r="FE110" s="8"/>
      <c r="FF110" s="14" t="str">
        <f t="shared" ref="FF110:FG110" si="321">IFERROR(FG62/FF62,"")</f>
        <v/>
      </c>
      <c r="FG110" s="14" t="str">
        <f t="shared" si="321"/>
        <v/>
      </c>
      <c r="FH110" s="14" t="str">
        <f t="shared" si="317"/>
        <v/>
      </c>
      <c r="FI110" s="14" t="str">
        <f t="shared" si="317"/>
        <v/>
      </c>
      <c r="FJ110" s="14" t="str">
        <f t="shared" si="317"/>
        <v/>
      </c>
      <c r="FK110" s="14" t="str">
        <f t="shared" si="317"/>
        <v/>
      </c>
      <c r="FL110" s="14" t="str">
        <f t="shared" si="317"/>
        <v/>
      </c>
      <c r="FM110" s="14" t="str">
        <f t="shared" si="317"/>
        <v/>
      </c>
      <c r="FN110" s="14" t="str">
        <f t="shared" si="317"/>
        <v/>
      </c>
      <c r="FO110" s="14" t="str">
        <f t="shared" si="317"/>
        <v/>
      </c>
      <c r="FP110" s="14" t="str">
        <f t="shared" si="317"/>
        <v/>
      </c>
      <c r="FQ110" s="14" t="str">
        <f t="shared" si="317"/>
        <v/>
      </c>
      <c r="FR110" s="14" t="str">
        <f t="shared" si="317"/>
        <v/>
      </c>
      <c r="FS110" s="8"/>
      <c r="FT110" s="8"/>
      <c r="FU110" s="8"/>
      <c r="FV110" s="8"/>
      <c r="FW110" s="8"/>
      <c r="FX110" s="8"/>
      <c r="FY110" s="8"/>
      <c r="FZ110" s="8"/>
      <c r="GA110" s="8"/>
      <c r="GB110" s="8"/>
      <c r="GC110" s="8"/>
      <c r="GD110" s="8"/>
      <c r="GE110" s="8"/>
      <c r="GF110" s="8"/>
      <c r="GG110" s="8"/>
      <c r="GH110" s="8"/>
      <c r="GI110" s="8"/>
      <c r="GJ110" s="8"/>
      <c r="GK110" s="8"/>
      <c r="GL110" s="8"/>
      <c r="GM110" s="8"/>
      <c r="GN110" s="8"/>
      <c r="GO110" s="8"/>
      <c r="GP110" s="8"/>
      <c r="GQ110" s="8"/>
      <c r="GR110" s="8"/>
      <c r="GS110" s="8"/>
    </row>
    <row r="111" spans="1:201" x14ac:dyDescent="0.25">
      <c r="A111" s="102">
        <f>$A$63</f>
        <v>20203</v>
      </c>
      <c r="B111" s="14">
        <f t="shared" si="212"/>
        <v>1.4006625093034297</v>
      </c>
      <c r="C111" s="14">
        <f t="shared" si="212"/>
        <v>0.99746664880885727</v>
      </c>
      <c r="D111" s="14">
        <f t="shared" si="261"/>
        <v>0.999195957858663</v>
      </c>
      <c r="E111" s="14">
        <f t="shared" si="261"/>
        <v>0.9990154723156538</v>
      </c>
      <c r="F111" s="14">
        <f t="shared" si="261"/>
        <v>1.0001994737316626</v>
      </c>
      <c r="G111" s="14">
        <f t="shared" si="261"/>
        <v>1.0011816354461551</v>
      </c>
      <c r="H111" s="14">
        <f t="shared" si="261"/>
        <v>1.000071229848138</v>
      </c>
      <c r="I111" s="14">
        <f t="shared" si="261"/>
        <v>1.0003713782652717</v>
      </c>
      <c r="J111" s="14">
        <f t="shared" si="261"/>
        <v>1.0000898585118254</v>
      </c>
      <c r="K111" s="14">
        <f t="shared" si="261"/>
        <v>1.0001119719331157</v>
      </c>
      <c r="L111" s="14">
        <f t="shared" si="261"/>
        <v>1.0001292187616362</v>
      </c>
      <c r="M111" s="14">
        <f t="shared" si="261"/>
        <v>1.0001195285764353</v>
      </c>
      <c r="N111" s="8"/>
      <c r="O111" s="8"/>
      <c r="P111" s="8"/>
      <c r="Q111" s="8"/>
      <c r="R111" s="8"/>
      <c r="S111" s="8"/>
      <c r="T111" s="8"/>
      <c r="U111" s="8"/>
      <c r="V111" s="8"/>
      <c r="W111" s="8"/>
      <c r="X111" s="8"/>
      <c r="Y111" s="8"/>
      <c r="Z111" s="8"/>
      <c r="AA111" s="8"/>
      <c r="AB111" s="8"/>
      <c r="AC111" s="8"/>
      <c r="AD111" s="8"/>
      <c r="AE111" s="8"/>
      <c r="AF111" s="8"/>
      <c r="AG111" s="8"/>
      <c r="AH111" s="8"/>
      <c r="AI111" s="8"/>
      <c r="AJ111" s="8"/>
      <c r="AK111" s="8"/>
      <c r="AL111" s="8"/>
      <c r="AM111" s="8"/>
      <c r="AN111" s="8"/>
      <c r="AO111" s="8"/>
      <c r="AP111" s="14">
        <f t="shared" ref="AP111:AQ111" si="322">IFERROR(AQ63/AP63,"")</f>
        <v>2.1749999999999998</v>
      </c>
      <c r="AQ111" s="14">
        <f t="shared" si="322"/>
        <v>1.2528735632183907</v>
      </c>
      <c r="AR111" s="14">
        <f t="shared" si="311"/>
        <v>1</v>
      </c>
      <c r="AS111" s="14">
        <f t="shared" si="311"/>
        <v>1</v>
      </c>
      <c r="AT111" s="14">
        <f t="shared" si="311"/>
        <v>1</v>
      </c>
      <c r="AU111" s="14">
        <f t="shared" si="311"/>
        <v>1</v>
      </c>
      <c r="AV111" s="14">
        <f t="shared" si="311"/>
        <v>1</v>
      </c>
      <c r="AW111" s="14">
        <f t="shared" si="311"/>
        <v>1</v>
      </c>
      <c r="AX111" s="14">
        <f t="shared" si="311"/>
        <v>1</v>
      </c>
      <c r="AY111" s="14">
        <f t="shared" si="311"/>
        <v>1</v>
      </c>
      <c r="AZ111" s="14">
        <f t="shared" si="311"/>
        <v>1</v>
      </c>
      <c r="BA111" s="14">
        <f t="shared" si="311"/>
        <v>1</v>
      </c>
      <c r="BB111" s="8"/>
      <c r="BC111" s="8"/>
      <c r="BD111" s="8"/>
      <c r="BE111" s="8"/>
      <c r="BF111" s="8"/>
      <c r="BG111" s="8"/>
      <c r="BH111" s="8"/>
      <c r="BI111" s="8"/>
      <c r="BJ111" s="8"/>
      <c r="BK111" s="8"/>
      <c r="BL111" s="8"/>
      <c r="BM111" s="8"/>
      <c r="BN111" s="8"/>
      <c r="BO111" s="8"/>
      <c r="BP111" s="8"/>
      <c r="BQ111" s="8"/>
      <c r="BR111" s="8"/>
      <c r="BS111" s="8"/>
      <c r="BT111" s="8"/>
      <c r="BU111" s="8"/>
      <c r="BV111" s="8"/>
      <c r="BW111" s="8"/>
      <c r="BX111" s="8"/>
      <c r="BY111" s="8"/>
      <c r="BZ111" s="8"/>
      <c r="CA111" s="8"/>
      <c r="CB111" s="8"/>
      <c r="CC111" s="8"/>
      <c r="CD111" s="14" t="str">
        <f t="shared" ref="CD111:CE111" si="323">IFERROR(CE63/CD63,"")</f>
        <v/>
      </c>
      <c r="CE111" s="14" t="str">
        <f t="shared" si="323"/>
        <v/>
      </c>
      <c r="CF111" s="14" t="str">
        <f t="shared" si="313"/>
        <v/>
      </c>
      <c r="CG111" s="14" t="str">
        <f t="shared" si="313"/>
        <v/>
      </c>
      <c r="CH111" s="14" t="str">
        <f t="shared" si="313"/>
        <v/>
      </c>
      <c r="CI111" s="14" t="str">
        <f t="shared" si="313"/>
        <v/>
      </c>
      <c r="CJ111" s="14" t="str">
        <f t="shared" si="313"/>
        <v/>
      </c>
      <c r="CK111" s="14" t="str">
        <f t="shared" si="313"/>
        <v/>
      </c>
      <c r="CL111" s="14" t="str">
        <f t="shared" si="313"/>
        <v/>
      </c>
      <c r="CM111" s="14" t="str">
        <f t="shared" si="313"/>
        <v/>
      </c>
      <c r="CN111" s="14" t="str">
        <f t="shared" si="313"/>
        <v/>
      </c>
      <c r="CO111" s="14" t="str">
        <f t="shared" si="313"/>
        <v/>
      </c>
      <c r="CP111" s="8"/>
      <c r="CQ111" s="8"/>
      <c r="CR111" s="8"/>
      <c r="CS111" s="8"/>
      <c r="CT111" s="8"/>
      <c r="CU111" s="8"/>
      <c r="CV111" s="8"/>
      <c r="CW111" s="8"/>
      <c r="CX111" s="8"/>
      <c r="CY111" s="8"/>
      <c r="CZ111" s="8"/>
      <c r="DA111" s="8"/>
      <c r="DB111" s="8"/>
      <c r="DC111" s="8"/>
      <c r="DD111" s="8"/>
      <c r="DE111" s="8"/>
      <c r="DF111" s="8"/>
      <c r="DG111" s="8"/>
      <c r="DH111" s="8"/>
      <c r="DI111" s="8"/>
      <c r="DJ111" s="8"/>
      <c r="DK111" s="8"/>
      <c r="DL111" s="8"/>
      <c r="DM111" s="8"/>
      <c r="DN111" s="8"/>
      <c r="DO111" s="8"/>
      <c r="DP111" s="8"/>
      <c r="DQ111" s="8"/>
      <c r="DR111" s="14" t="str">
        <f t="shared" ref="DR111:DS111" si="324">IFERROR(DS63/DR63,"")</f>
        <v/>
      </c>
      <c r="DS111" s="14" t="str">
        <f t="shared" si="324"/>
        <v/>
      </c>
      <c r="DT111" s="14" t="str">
        <f t="shared" si="315"/>
        <v/>
      </c>
      <c r="DU111" s="14" t="str">
        <f t="shared" si="315"/>
        <v/>
      </c>
      <c r="DV111" s="14" t="str">
        <f t="shared" si="315"/>
        <v/>
      </c>
      <c r="DW111" s="14" t="str">
        <f t="shared" si="315"/>
        <v/>
      </c>
      <c r="DX111" s="14" t="str">
        <f t="shared" si="315"/>
        <v/>
      </c>
      <c r="DY111" s="14" t="str">
        <f t="shared" si="315"/>
        <v/>
      </c>
      <c r="DZ111" s="14" t="str">
        <f t="shared" si="315"/>
        <v/>
      </c>
      <c r="EA111" s="14" t="str">
        <f t="shared" si="315"/>
        <v/>
      </c>
      <c r="EB111" s="14" t="str">
        <f t="shared" si="315"/>
        <v/>
      </c>
      <c r="EC111" s="14" t="str">
        <f t="shared" si="315"/>
        <v/>
      </c>
      <c r="ED111" s="8"/>
      <c r="EE111" s="8"/>
      <c r="EF111" s="8"/>
      <c r="EG111" s="8"/>
      <c r="EH111" s="8"/>
      <c r="EI111" s="8"/>
      <c r="EJ111" s="8"/>
      <c r="EK111" s="8"/>
      <c r="EL111" s="8"/>
      <c r="EM111" s="8"/>
      <c r="EN111" s="8"/>
      <c r="EO111" s="8"/>
      <c r="EP111" s="8"/>
      <c r="EQ111" s="8"/>
      <c r="ER111" s="8"/>
      <c r="ES111" s="8"/>
      <c r="ET111" s="8"/>
      <c r="EU111" s="8"/>
      <c r="EV111" s="8"/>
      <c r="EW111" s="8"/>
      <c r="EX111" s="8"/>
      <c r="EY111" s="8"/>
      <c r="EZ111" s="8"/>
      <c r="FA111" s="8"/>
      <c r="FB111" s="8"/>
      <c r="FC111" s="8"/>
      <c r="FD111" s="8"/>
      <c r="FE111" s="8"/>
      <c r="FF111" s="14" t="str">
        <f t="shared" ref="FF111:FG111" si="325">IFERROR(FG63/FF63,"")</f>
        <v/>
      </c>
      <c r="FG111" s="14" t="str">
        <f t="shared" si="325"/>
        <v/>
      </c>
      <c r="FH111" s="14" t="str">
        <f t="shared" si="317"/>
        <v/>
      </c>
      <c r="FI111" s="14" t="str">
        <f t="shared" si="317"/>
        <v/>
      </c>
      <c r="FJ111" s="14" t="str">
        <f t="shared" si="317"/>
        <v/>
      </c>
      <c r="FK111" s="14" t="str">
        <f t="shared" si="317"/>
        <v/>
      </c>
      <c r="FL111" s="14" t="str">
        <f t="shared" si="317"/>
        <v/>
      </c>
      <c r="FM111" s="14" t="str">
        <f t="shared" si="317"/>
        <v/>
      </c>
      <c r="FN111" s="14" t="str">
        <f t="shared" si="317"/>
        <v/>
      </c>
      <c r="FO111" s="14" t="str">
        <f t="shared" si="317"/>
        <v/>
      </c>
      <c r="FP111" s="14" t="str">
        <f t="shared" si="317"/>
        <v/>
      </c>
      <c r="FQ111" s="14" t="str">
        <f t="shared" si="317"/>
        <v/>
      </c>
      <c r="FR111" s="8"/>
      <c r="FS111" s="8"/>
      <c r="FT111" s="8"/>
      <c r="FU111" s="8"/>
      <c r="FV111" s="8"/>
      <c r="FW111" s="8"/>
      <c r="FX111" s="8"/>
      <c r="FY111" s="8"/>
      <c r="FZ111" s="8"/>
      <c r="GA111" s="8"/>
      <c r="GB111" s="8"/>
      <c r="GC111" s="8"/>
      <c r="GD111" s="8"/>
      <c r="GE111" s="8"/>
      <c r="GF111" s="8"/>
      <c r="GG111" s="8"/>
      <c r="GH111" s="8"/>
      <c r="GI111" s="8"/>
      <c r="GJ111" s="8"/>
      <c r="GK111" s="8"/>
      <c r="GL111" s="8"/>
      <c r="GM111" s="8"/>
      <c r="GN111" s="8"/>
      <c r="GO111" s="8"/>
      <c r="GP111" s="8"/>
      <c r="GQ111" s="8"/>
      <c r="GR111" s="8"/>
      <c r="GS111" s="8"/>
    </row>
    <row r="112" spans="1:201" x14ac:dyDescent="0.25">
      <c r="A112" s="102">
        <f>$A$64</f>
        <v>20204</v>
      </c>
      <c r="B112" s="14">
        <f t="shared" si="212"/>
        <v>1.4207880005429321</v>
      </c>
      <c r="C112" s="14">
        <f t="shared" si="212"/>
        <v>0.99897274722326557</v>
      </c>
      <c r="D112" s="14">
        <f t="shared" ref="D112:L118" si="326">IFERROR(E64/D64,"")</f>
        <v>0.99674980117175405</v>
      </c>
      <c r="E112" s="14">
        <f t="shared" si="326"/>
        <v>0.99878145901334381</v>
      </c>
      <c r="F112" s="14">
        <f t="shared" si="326"/>
        <v>1.0000016367057076</v>
      </c>
      <c r="G112" s="14">
        <f t="shared" si="326"/>
        <v>0.99973096770259295</v>
      </c>
      <c r="H112" s="14">
        <f t="shared" si="326"/>
        <v>1.0006121494883782</v>
      </c>
      <c r="I112" s="14">
        <f t="shared" si="326"/>
        <v>1.0002643454425308</v>
      </c>
      <c r="J112" s="14">
        <f t="shared" si="326"/>
        <v>1.0005416002402592</v>
      </c>
      <c r="K112" s="14">
        <f t="shared" si="326"/>
        <v>1.0001448879186374</v>
      </c>
      <c r="L112" s="14">
        <f t="shared" si="326"/>
        <v>1.000227956561609</v>
      </c>
      <c r="M112" s="8"/>
      <c r="N112" s="8"/>
      <c r="O112" s="8"/>
      <c r="P112" s="8"/>
      <c r="Q112" s="8"/>
      <c r="R112" s="8"/>
      <c r="S112" s="8"/>
      <c r="T112" s="8"/>
      <c r="U112" s="8"/>
      <c r="V112" s="8"/>
      <c r="W112" s="8"/>
      <c r="X112" s="8"/>
      <c r="Y112" s="8"/>
      <c r="Z112" s="8"/>
      <c r="AA112" s="8"/>
      <c r="AB112" s="8"/>
      <c r="AC112" s="8"/>
      <c r="AD112" s="8"/>
      <c r="AE112" s="8"/>
      <c r="AF112" s="8"/>
      <c r="AG112" s="8"/>
      <c r="AH112" s="8"/>
      <c r="AI112" s="8"/>
      <c r="AJ112" s="8"/>
      <c r="AK112" s="8"/>
      <c r="AL112" s="8"/>
      <c r="AM112" s="8"/>
      <c r="AN112" s="8"/>
      <c r="AO112" s="8"/>
      <c r="AP112" s="14" t="str">
        <f t="shared" ref="AP112:AZ112" si="327">IFERROR(AQ64/AP64,"")</f>
        <v/>
      </c>
      <c r="AQ112" s="14">
        <f t="shared" si="327"/>
        <v>3</v>
      </c>
      <c r="AR112" s="14">
        <f t="shared" si="327"/>
        <v>1</v>
      </c>
      <c r="AS112" s="14">
        <f t="shared" si="327"/>
        <v>1.0833333333333333</v>
      </c>
      <c r="AT112" s="14">
        <f t="shared" si="327"/>
        <v>1</v>
      </c>
      <c r="AU112" s="14">
        <f t="shared" si="327"/>
        <v>1</v>
      </c>
      <c r="AV112" s="14">
        <f t="shared" si="327"/>
        <v>1</v>
      </c>
      <c r="AW112" s="14">
        <f t="shared" si="327"/>
        <v>1</v>
      </c>
      <c r="AX112" s="14">
        <f t="shared" si="327"/>
        <v>1</v>
      </c>
      <c r="AY112" s="14">
        <f t="shared" si="327"/>
        <v>1</v>
      </c>
      <c r="AZ112" s="14">
        <f t="shared" si="327"/>
        <v>1</v>
      </c>
      <c r="BA112" s="8"/>
      <c r="BB112" s="8"/>
      <c r="BC112" s="8"/>
      <c r="BD112" s="8"/>
      <c r="BE112" s="8"/>
      <c r="BF112" s="8"/>
      <c r="BG112" s="8"/>
      <c r="BH112" s="8"/>
      <c r="BI112" s="8"/>
      <c r="BJ112" s="8"/>
      <c r="BK112" s="8"/>
      <c r="BL112" s="8"/>
      <c r="BM112" s="8"/>
      <c r="BN112" s="8"/>
      <c r="BO112" s="8"/>
      <c r="BP112" s="8"/>
      <c r="BQ112" s="8"/>
      <c r="BR112" s="8"/>
      <c r="BS112" s="8"/>
      <c r="BT112" s="8"/>
      <c r="BU112" s="8"/>
      <c r="BV112" s="8"/>
      <c r="BW112" s="8"/>
      <c r="BX112" s="8"/>
      <c r="BY112" s="8"/>
      <c r="BZ112" s="8"/>
      <c r="CA112" s="8"/>
      <c r="CB112" s="8"/>
      <c r="CC112" s="8"/>
      <c r="CD112" s="14" t="str">
        <f t="shared" ref="CD112:CN112" si="328">IFERROR(CE64/CD64,"")</f>
        <v/>
      </c>
      <c r="CE112" s="14" t="str">
        <f t="shared" si="328"/>
        <v/>
      </c>
      <c r="CF112" s="14" t="str">
        <f t="shared" si="328"/>
        <v/>
      </c>
      <c r="CG112" s="14" t="str">
        <f t="shared" si="328"/>
        <v/>
      </c>
      <c r="CH112" s="14" t="str">
        <f t="shared" si="328"/>
        <v/>
      </c>
      <c r="CI112" s="14" t="str">
        <f t="shared" si="328"/>
        <v/>
      </c>
      <c r="CJ112" s="14" t="str">
        <f t="shared" si="328"/>
        <v/>
      </c>
      <c r="CK112" s="14" t="str">
        <f t="shared" si="328"/>
        <v/>
      </c>
      <c r="CL112" s="14" t="str">
        <f t="shared" si="328"/>
        <v/>
      </c>
      <c r="CM112" s="14" t="str">
        <f t="shared" si="328"/>
        <v/>
      </c>
      <c r="CN112" s="14" t="str">
        <f t="shared" si="328"/>
        <v/>
      </c>
      <c r="CO112" s="8"/>
      <c r="CP112" s="8"/>
      <c r="CQ112" s="8"/>
      <c r="CR112" s="8"/>
      <c r="CS112" s="8"/>
      <c r="CT112" s="8"/>
      <c r="CU112" s="8"/>
      <c r="CV112" s="8"/>
      <c r="CW112" s="8"/>
      <c r="CX112" s="8"/>
      <c r="CY112" s="8"/>
      <c r="CZ112" s="8"/>
      <c r="DA112" s="8"/>
      <c r="DB112" s="8"/>
      <c r="DC112" s="8"/>
      <c r="DD112" s="8"/>
      <c r="DE112" s="8"/>
      <c r="DF112" s="8"/>
      <c r="DG112" s="8"/>
      <c r="DH112" s="8"/>
      <c r="DI112" s="8"/>
      <c r="DJ112" s="8"/>
      <c r="DK112" s="8"/>
      <c r="DL112" s="8"/>
      <c r="DM112" s="8"/>
      <c r="DN112" s="8"/>
      <c r="DO112" s="8"/>
      <c r="DP112" s="8"/>
      <c r="DQ112" s="8"/>
      <c r="DR112" s="14" t="str">
        <f t="shared" ref="DR112:EB112" si="329">IFERROR(DS64/DR64,"")</f>
        <v/>
      </c>
      <c r="DS112" s="14" t="str">
        <f t="shared" si="329"/>
        <v/>
      </c>
      <c r="DT112" s="14" t="str">
        <f t="shared" si="329"/>
        <v/>
      </c>
      <c r="DU112" s="14" t="str">
        <f t="shared" si="329"/>
        <v/>
      </c>
      <c r="DV112" s="14" t="str">
        <f t="shared" si="329"/>
        <v/>
      </c>
      <c r="DW112" s="14" t="str">
        <f t="shared" si="329"/>
        <v/>
      </c>
      <c r="DX112" s="14" t="str">
        <f t="shared" si="329"/>
        <v/>
      </c>
      <c r="DY112" s="14" t="str">
        <f t="shared" si="329"/>
        <v/>
      </c>
      <c r="DZ112" s="14" t="str">
        <f t="shared" si="329"/>
        <v/>
      </c>
      <c r="EA112" s="14" t="str">
        <f t="shared" si="329"/>
        <v/>
      </c>
      <c r="EB112" s="14" t="str">
        <f t="shared" si="329"/>
        <v/>
      </c>
      <c r="EC112" s="8"/>
      <c r="ED112" s="8"/>
      <c r="EE112" s="8"/>
      <c r="EF112" s="8"/>
      <c r="EG112" s="8"/>
      <c r="EH112" s="8"/>
      <c r="EI112" s="8"/>
      <c r="EJ112" s="8"/>
      <c r="EK112" s="8"/>
      <c r="EL112" s="8"/>
      <c r="EM112" s="8"/>
      <c r="EN112" s="8"/>
      <c r="EO112" s="8"/>
      <c r="EP112" s="8"/>
      <c r="EQ112" s="8"/>
      <c r="ER112" s="8"/>
      <c r="ES112" s="8"/>
      <c r="ET112" s="8"/>
      <c r="EU112" s="8"/>
      <c r="EV112" s="8"/>
      <c r="EW112" s="8"/>
      <c r="EX112" s="8"/>
      <c r="EY112" s="8"/>
      <c r="EZ112" s="8"/>
      <c r="FA112" s="8"/>
      <c r="FB112" s="8"/>
      <c r="FC112" s="8"/>
      <c r="FD112" s="8"/>
      <c r="FE112" s="8"/>
      <c r="FF112" s="14" t="str">
        <f t="shared" ref="FF112:FP112" si="330">IFERROR(FG64/FF64,"")</f>
        <v/>
      </c>
      <c r="FG112" s="14" t="str">
        <f t="shared" si="330"/>
        <v/>
      </c>
      <c r="FH112" s="14" t="str">
        <f t="shared" si="330"/>
        <v/>
      </c>
      <c r="FI112" s="14" t="str">
        <f t="shared" si="330"/>
        <v/>
      </c>
      <c r="FJ112" s="14" t="str">
        <f t="shared" si="330"/>
        <v/>
      </c>
      <c r="FK112" s="14" t="str">
        <f t="shared" si="330"/>
        <v/>
      </c>
      <c r="FL112" s="14" t="str">
        <f t="shared" si="330"/>
        <v/>
      </c>
      <c r="FM112" s="14" t="str">
        <f t="shared" si="330"/>
        <v/>
      </c>
      <c r="FN112" s="14" t="str">
        <f t="shared" si="330"/>
        <v/>
      </c>
      <c r="FO112" s="14" t="str">
        <f t="shared" si="330"/>
        <v/>
      </c>
      <c r="FP112" s="14" t="str">
        <f t="shared" si="330"/>
        <v/>
      </c>
      <c r="FQ112" s="8"/>
      <c r="FR112" s="8"/>
      <c r="FS112" s="8"/>
      <c r="FT112" s="8"/>
      <c r="FU112" s="8"/>
      <c r="FV112" s="8"/>
      <c r="FW112" s="8"/>
      <c r="FX112" s="8"/>
      <c r="FY112" s="8"/>
      <c r="FZ112" s="8"/>
      <c r="GA112" s="8"/>
      <c r="GB112" s="8"/>
      <c r="GC112" s="8"/>
      <c r="GD112" s="8"/>
      <c r="GE112" s="8"/>
      <c r="GF112" s="8"/>
      <c r="GG112" s="8"/>
      <c r="GH112" s="8"/>
      <c r="GI112" s="8"/>
      <c r="GJ112" s="8"/>
      <c r="GK112" s="8"/>
      <c r="GL112" s="8"/>
      <c r="GM112" s="8"/>
      <c r="GN112" s="8"/>
      <c r="GO112" s="8"/>
      <c r="GP112" s="8"/>
      <c r="GQ112" s="8"/>
      <c r="GR112" s="8"/>
      <c r="GS112" s="8"/>
    </row>
    <row r="113" spans="1:201" x14ac:dyDescent="0.25">
      <c r="A113" s="102">
        <f>$A$65</f>
        <v>20211</v>
      </c>
      <c r="B113" s="14">
        <f t="shared" si="212"/>
        <v>1.4433946199534984</v>
      </c>
      <c r="C113" s="14">
        <f t="shared" si="212"/>
        <v>1.000948852961568</v>
      </c>
      <c r="D113" s="14">
        <f t="shared" si="326"/>
        <v>0.99844854963846541</v>
      </c>
      <c r="E113" s="14">
        <f t="shared" si="326"/>
        <v>0.99880343503837121</v>
      </c>
      <c r="F113" s="14">
        <f t="shared" si="326"/>
        <v>1.0005636078399547</v>
      </c>
      <c r="G113" s="14">
        <f t="shared" si="326"/>
        <v>1.0000087405220508</v>
      </c>
      <c r="H113" s="14">
        <f t="shared" si="326"/>
        <v>1.0007087895876488</v>
      </c>
      <c r="I113" s="14">
        <f t="shared" si="326"/>
        <v>1.0001150720260601</v>
      </c>
      <c r="J113" s="14">
        <f t="shared" si="326"/>
        <v>1.0003426596589919</v>
      </c>
      <c r="K113" s="14">
        <f t="shared" si="326"/>
        <v>1.0000636111345516</v>
      </c>
      <c r="L113" s="8"/>
      <c r="M113" s="8"/>
      <c r="N113" s="8"/>
      <c r="O113" s="8"/>
      <c r="P113" s="8"/>
      <c r="Q113" s="8"/>
      <c r="R113" s="8"/>
      <c r="S113" s="8"/>
      <c r="T113" s="8"/>
      <c r="U113" s="8"/>
      <c r="V113" s="8"/>
      <c r="W113" s="8"/>
      <c r="X113" s="8"/>
      <c r="Y113" s="8"/>
      <c r="Z113" s="8"/>
      <c r="AA113" s="8"/>
      <c r="AB113" s="8"/>
      <c r="AC113" s="8"/>
      <c r="AD113" s="8"/>
      <c r="AE113" s="8"/>
      <c r="AF113" s="8"/>
      <c r="AG113" s="8"/>
      <c r="AH113" s="8"/>
      <c r="AI113" s="8"/>
      <c r="AJ113" s="8"/>
      <c r="AK113" s="8"/>
      <c r="AL113" s="8"/>
      <c r="AM113" s="8"/>
      <c r="AN113" s="8"/>
      <c r="AO113" s="8"/>
      <c r="AP113" s="14">
        <f t="shared" ref="AP113:AY113" si="331">IFERROR(AQ65/AP65,"")</f>
        <v>5.3250000000000002</v>
      </c>
      <c r="AQ113" s="14">
        <f t="shared" si="331"/>
        <v>1.375586854460094</v>
      </c>
      <c r="AR113" s="14">
        <f t="shared" si="331"/>
        <v>1</v>
      </c>
      <c r="AS113" s="14">
        <f t="shared" si="331"/>
        <v>1</v>
      </c>
      <c r="AT113" s="14">
        <f t="shared" si="331"/>
        <v>1.2730375426621161</v>
      </c>
      <c r="AU113" s="14">
        <f t="shared" si="331"/>
        <v>1</v>
      </c>
      <c r="AV113" s="14">
        <f t="shared" si="331"/>
        <v>1</v>
      </c>
      <c r="AW113" s="14">
        <f t="shared" si="331"/>
        <v>1</v>
      </c>
      <c r="AX113" s="14">
        <f t="shared" si="331"/>
        <v>1</v>
      </c>
      <c r="AY113" s="14">
        <f t="shared" si="331"/>
        <v>1</v>
      </c>
      <c r="AZ113" s="8"/>
      <c r="BA113" s="8"/>
      <c r="BB113" s="8"/>
      <c r="BC113" s="8"/>
      <c r="BD113" s="8"/>
      <c r="BE113" s="8"/>
      <c r="BF113" s="8"/>
      <c r="BG113" s="8"/>
      <c r="BH113" s="8"/>
      <c r="BI113" s="8"/>
      <c r="BJ113" s="8"/>
      <c r="BK113" s="8"/>
      <c r="BL113" s="8"/>
      <c r="BM113" s="8"/>
      <c r="BN113" s="8"/>
      <c r="BO113" s="8"/>
      <c r="BP113" s="8"/>
      <c r="BQ113" s="8"/>
      <c r="BR113" s="8"/>
      <c r="BS113" s="8"/>
      <c r="BT113" s="8"/>
      <c r="BU113" s="8"/>
      <c r="BV113" s="8"/>
      <c r="BW113" s="8"/>
      <c r="BX113" s="8"/>
      <c r="BY113" s="8"/>
      <c r="BZ113" s="8"/>
      <c r="CA113" s="8"/>
      <c r="CB113" s="8"/>
      <c r="CC113" s="8"/>
      <c r="CD113" s="14" t="str">
        <f t="shared" ref="CD113:CM113" si="332">IFERROR(CE65/CD65,"")</f>
        <v/>
      </c>
      <c r="CE113" s="14" t="str">
        <f t="shared" si="332"/>
        <v/>
      </c>
      <c r="CF113" s="14" t="str">
        <f t="shared" si="332"/>
        <v/>
      </c>
      <c r="CG113" s="14" t="str">
        <f t="shared" si="332"/>
        <v/>
      </c>
      <c r="CH113" s="14" t="str">
        <f t="shared" si="332"/>
        <v/>
      </c>
      <c r="CI113" s="14" t="str">
        <f t="shared" si="332"/>
        <v/>
      </c>
      <c r="CJ113" s="14" t="str">
        <f t="shared" si="332"/>
        <v/>
      </c>
      <c r="CK113" s="14" t="str">
        <f t="shared" si="332"/>
        <v/>
      </c>
      <c r="CL113" s="14" t="str">
        <f t="shared" si="332"/>
        <v/>
      </c>
      <c r="CM113" s="14" t="str">
        <f t="shared" si="332"/>
        <v/>
      </c>
      <c r="CN113" s="8"/>
      <c r="CO113" s="8"/>
      <c r="CP113" s="8"/>
      <c r="CQ113" s="8"/>
      <c r="CR113" s="8"/>
      <c r="CS113" s="8"/>
      <c r="CT113" s="8"/>
      <c r="CU113" s="8"/>
      <c r="CV113" s="8"/>
      <c r="CW113" s="8"/>
      <c r="CX113" s="8"/>
      <c r="CY113" s="8"/>
      <c r="CZ113" s="8"/>
      <c r="DA113" s="8"/>
      <c r="DB113" s="8"/>
      <c r="DC113" s="8"/>
      <c r="DD113" s="8"/>
      <c r="DE113" s="8"/>
      <c r="DF113" s="8"/>
      <c r="DG113" s="8"/>
      <c r="DH113" s="8"/>
      <c r="DI113" s="8"/>
      <c r="DJ113" s="8"/>
      <c r="DK113" s="8"/>
      <c r="DL113" s="8"/>
      <c r="DM113" s="8"/>
      <c r="DN113" s="8"/>
      <c r="DO113" s="8"/>
      <c r="DP113" s="8"/>
      <c r="DQ113" s="8"/>
      <c r="DR113" s="14" t="str">
        <f t="shared" ref="DR113:EA113" si="333">IFERROR(DS65/DR65,"")</f>
        <v/>
      </c>
      <c r="DS113" s="14" t="str">
        <f t="shared" si="333"/>
        <v/>
      </c>
      <c r="DT113" s="14" t="str">
        <f t="shared" si="333"/>
        <v/>
      </c>
      <c r="DU113" s="14" t="str">
        <f t="shared" si="333"/>
        <v/>
      </c>
      <c r="DV113" s="14" t="str">
        <f t="shared" si="333"/>
        <v/>
      </c>
      <c r="DW113" s="14" t="str">
        <f t="shared" si="333"/>
        <v/>
      </c>
      <c r="DX113" s="14" t="str">
        <f t="shared" si="333"/>
        <v/>
      </c>
      <c r="DY113" s="14" t="str">
        <f t="shared" si="333"/>
        <v/>
      </c>
      <c r="DZ113" s="14" t="str">
        <f t="shared" si="333"/>
        <v/>
      </c>
      <c r="EA113" s="14" t="str">
        <f t="shared" si="333"/>
        <v/>
      </c>
      <c r="EB113" s="8"/>
      <c r="EC113" s="8"/>
      <c r="ED113" s="8"/>
      <c r="EE113" s="8"/>
      <c r="EF113" s="8"/>
      <c r="EG113" s="8"/>
      <c r="EH113" s="8"/>
      <c r="EI113" s="8"/>
      <c r="EJ113" s="8"/>
      <c r="EK113" s="8"/>
      <c r="EL113" s="8"/>
      <c r="EM113" s="8"/>
      <c r="EN113" s="8"/>
      <c r="EO113" s="8"/>
      <c r="EP113" s="8"/>
      <c r="EQ113" s="8"/>
      <c r="ER113" s="8"/>
      <c r="ES113" s="8"/>
      <c r="ET113" s="8"/>
      <c r="EU113" s="8"/>
      <c r="EV113" s="8"/>
      <c r="EW113" s="8"/>
      <c r="EX113" s="8"/>
      <c r="EY113" s="8"/>
      <c r="EZ113" s="8"/>
      <c r="FA113" s="8"/>
      <c r="FB113" s="8"/>
      <c r="FC113" s="8"/>
      <c r="FD113" s="8"/>
      <c r="FE113" s="8"/>
      <c r="FF113" s="14" t="str">
        <f t="shared" ref="FF113:FO113" si="334">IFERROR(FG65/FF65,"")</f>
        <v/>
      </c>
      <c r="FG113" s="14" t="str">
        <f t="shared" si="334"/>
        <v/>
      </c>
      <c r="FH113" s="14" t="str">
        <f t="shared" si="334"/>
        <v/>
      </c>
      <c r="FI113" s="14" t="str">
        <f t="shared" si="334"/>
        <v/>
      </c>
      <c r="FJ113" s="14" t="str">
        <f t="shared" si="334"/>
        <v/>
      </c>
      <c r="FK113" s="14" t="str">
        <f t="shared" si="334"/>
        <v/>
      </c>
      <c r="FL113" s="14" t="str">
        <f t="shared" si="334"/>
        <v/>
      </c>
      <c r="FM113" s="14" t="str">
        <f t="shared" si="334"/>
        <v/>
      </c>
      <c r="FN113" s="14" t="str">
        <f t="shared" si="334"/>
        <v/>
      </c>
      <c r="FO113" s="14" t="str">
        <f t="shared" si="334"/>
        <v/>
      </c>
      <c r="FP113" s="8"/>
      <c r="FQ113" s="8"/>
      <c r="FR113" s="8"/>
      <c r="FS113" s="8"/>
      <c r="FT113" s="8"/>
      <c r="FU113" s="8"/>
      <c r="FV113" s="8"/>
      <c r="FW113" s="8"/>
      <c r="FX113" s="8"/>
      <c r="FY113" s="8"/>
      <c r="FZ113" s="8"/>
      <c r="GA113" s="8"/>
      <c r="GB113" s="8"/>
      <c r="GC113" s="8"/>
      <c r="GD113" s="8"/>
      <c r="GE113" s="8"/>
      <c r="GF113" s="8"/>
      <c r="GG113" s="8"/>
      <c r="GH113" s="8"/>
      <c r="GI113" s="8"/>
      <c r="GJ113" s="8"/>
      <c r="GK113" s="8"/>
      <c r="GL113" s="8"/>
      <c r="GM113" s="8"/>
      <c r="GN113" s="8"/>
      <c r="GO113" s="8"/>
      <c r="GP113" s="8"/>
      <c r="GQ113" s="8"/>
      <c r="GR113" s="8"/>
      <c r="GS113" s="8"/>
    </row>
    <row r="114" spans="1:201" x14ac:dyDescent="0.25">
      <c r="A114" s="102">
        <f>$A$66</f>
        <v>20212</v>
      </c>
      <c r="B114" s="14">
        <f t="shared" si="212"/>
        <v>1.5233319989160399</v>
      </c>
      <c r="C114" s="14">
        <f t="shared" si="212"/>
        <v>0.99565901684946911</v>
      </c>
      <c r="D114" s="14">
        <f t="shared" si="326"/>
        <v>0.99303922945888767</v>
      </c>
      <c r="E114" s="14">
        <f t="shared" si="326"/>
        <v>0.9985196331762225</v>
      </c>
      <c r="F114" s="14">
        <f t="shared" si="326"/>
        <v>0.99889342335311049</v>
      </c>
      <c r="G114" s="14">
        <f t="shared" si="326"/>
        <v>0.99994876359274798</v>
      </c>
      <c r="H114" s="14">
        <f t="shared" si="326"/>
        <v>0.99989933131894582</v>
      </c>
      <c r="I114" s="14">
        <f t="shared" si="326"/>
        <v>1.0001262910255393</v>
      </c>
      <c r="J114" s="14">
        <f t="shared" si="326"/>
        <v>0.99986488032845167</v>
      </c>
      <c r="K114" s="8"/>
      <c r="L114" s="8"/>
      <c r="M114" s="8"/>
      <c r="N114" s="8"/>
      <c r="O114" s="8"/>
      <c r="P114" s="8"/>
      <c r="Q114" s="8"/>
      <c r="R114" s="8"/>
      <c r="S114" s="8"/>
      <c r="T114" s="8"/>
      <c r="U114" s="8"/>
      <c r="V114" s="8"/>
      <c r="W114" s="8"/>
      <c r="X114" s="8"/>
      <c r="Y114" s="8"/>
      <c r="Z114" s="8"/>
      <c r="AA114" s="8"/>
      <c r="AB114" s="8"/>
      <c r="AC114" s="8"/>
      <c r="AD114" s="8"/>
      <c r="AE114" s="8"/>
      <c r="AF114" s="8"/>
      <c r="AG114" s="8"/>
      <c r="AH114" s="8"/>
      <c r="AI114" s="8"/>
      <c r="AJ114" s="8"/>
      <c r="AK114" s="8"/>
      <c r="AL114" s="8"/>
      <c r="AM114" s="8"/>
      <c r="AN114" s="8"/>
      <c r="AO114" s="8"/>
      <c r="AP114" s="14">
        <f t="shared" ref="AP114:AX114" si="335">IFERROR(AQ66/AP66,"")</f>
        <v>1.306910569105691</v>
      </c>
      <c r="AQ114" s="14">
        <f t="shared" si="335"/>
        <v>2.0441679626749609</v>
      </c>
      <c r="AR114" s="14">
        <f t="shared" si="335"/>
        <v>1.0760803408399269</v>
      </c>
      <c r="AS114" s="14">
        <f t="shared" si="335"/>
        <v>1.0989819004524888</v>
      </c>
      <c r="AT114" s="14">
        <f t="shared" si="335"/>
        <v>1.0572568193515182</v>
      </c>
      <c r="AU114" s="14">
        <f t="shared" si="335"/>
        <v>1</v>
      </c>
      <c r="AV114" s="14">
        <f t="shared" si="335"/>
        <v>1</v>
      </c>
      <c r="AW114" s="14">
        <f t="shared" si="335"/>
        <v>1</v>
      </c>
      <c r="AX114" s="14">
        <f t="shared" si="335"/>
        <v>1</v>
      </c>
      <c r="AY114" s="8"/>
      <c r="AZ114" s="8"/>
      <c r="BA114" s="8"/>
      <c r="BB114" s="8"/>
      <c r="BC114" s="8"/>
      <c r="BD114" s="8"/>
      <c r="BE114" s="8"/>
      <c r="BF114" s="8"/>
      <c r="BG114" s="8"/>
      <c r="BH114" s="8"/>
      <c r="BI114" s="8"/>
      <c r="BJ114" s="8"/>
      <c r="BK114" s="8"/>
      <c r="BL114" s="8"/>
      <c r="BM114" s="8"/>
      <c r="BN114" s="8"/>
      <c r="BO114" s="8"/>
      <c r="BP114" s="8"/>
      <c r="BQ114" s="8"/>
      <c r="BR114" s="8"/>
      <c r="BS114" s="8"/>
      <c r="BT114" s="8"/>
      <c r="BU114" s="8"/>
      <c r="BV114" s="8"/>
      <c r="BW114" s="8"/>
      <c r="BX114" s="8"/>
      <c r="BY114" s="8"/>
      <c r="BZ114" s="8"/>
      <c r="CA114" s="8"/>
      <c r="CB114" s="8"/>
      <c r="CC114" s="8"/>
      <c r="CD114" s="14" t="str">
        <f t="shared" ref="CD114:CL114" si="336">IFERROR(CE66/CD66,"")</f>
        <v/>
      </c>
      <c r="CE114" s="14" t="str">
        <f t="shared" si="336"/>
        <v/>
      </c>
      <c r="CF114" s="14" t="str">
        <f t="shared" si="336"/>
        <v/>
      </c>
      <c r="CG114" s="14" t="str">
        <f t="shared" si="336"/>
        <v/>
      </c>
      <c r="CH114" s="14" t="str">
        <f t="shared" si="336"/>
        <v/>
      </c>
      <c r="CI114" s="14" t="str">
        <f t="shared" si="336"/>
        <v/>
      </c>
      <c r="CJ114" s="14" t="str">
        <f t="shared" si="336"/>
        <v/>
      </c>
      <c r="CK114" s="14" t="str">
        <f t="shared" si="336"/>
        <v/>
      </c>
      <c r="CL114" s="14" t="str">
        <f t="shared" si="336"/>
        <v/>
      </c>
      <c r="CM114" s="8"/>
      <c r="CN114" s="8"/>
      <c r="CO114" s="8"/>
      <c r="CP114" s="8"/>
      <c r="CQ114" s="8"/>
      <c r="CR114" s="8"/>
      <c r="CS114" s="8"/>
      <c r="CT114" s="8"/>
      <c r="CU114" s="8"/>
      <c r="CV114" s="8"/>
      <c r="CW114" s="8"/>
      <c r="CX114" s="8"/>
      <c r="CY114" s="8"/>
      <c r="CZ114" s="8"/>
      <c r="DA114" s="8"/>
      <c r="DB114" s="8"/>
      <c r="DC114" s="8"/>
      <c r="DD114" s="8"/>
      <c r="DE114" s="8"/>
      <c r="DF114" s="8"/>
      <c r="DG114" s="8"/>
      <c r="DH114" s="8"/>
      <c r="DI114" s="8"/>
      <c r="DJ114" s="8"/>
      <c r="DK114" s="8"/>
      <c r="DL114" s="8"/>
      <c r="DM114" s="8"/>
      <c r="DN114" s="8"/>
      <c r="DO114" s="8"/>
      <c r="DP114" s="8"/>
      <c r="DQ114" s="8"/>
      <c r="DR114" s="14" t="str">
        <f t="shared" ref="DR114:DZ114" si="337">IFERROR(DS66/DR66,"")</f>
        <v/>
      </c>
      <c r="DS114" s="14" t="str">
        <f t="shared" si="337"/>
        <v/>
      </c>
      <c r="DT114" s="14" t="str">
        <f t="shared" si="337"/>
        <v/>
      </c>
      <c r="DU114" s="14" t="str">
        <f t="shared" si="337"/>
        <v/>
      </c>
      <c r="DV114" s="14" t="str">
        <f t="shared" si="337"/>
        <v/>
      </c>
      <c r="DW114" s="14" t="str">
        <f t="shared" si="337"/>
        <v/>
      </c>
      <c r="DX114" s="14" t="str">
        <f t="shared" si="337"/>
        <v/>
      </c>
      <c r="DY114" s="14" t="str">
        <f t="shared" si="337"/>
        <v/>
      </c>
      <c r="DZ114" s="14" t="str">
        <f t="shared" si="337"/>
        <v/>
      </c>
      <c r="EA114" s="8"/>
      <c r="EB114" s="8"/>
      <c r="EC114" s="8"/>
      <c r="ED114" s="8"/>
      <c r="EE114" s="8"/>
      <c r="EF114" s="8"/>
      <c r="EG114" s="8"/>
      <c r="EH114" s="8"/>
      <c r="EI114" s="8"/>
      <c r="EJ114" s="8"/>
      <c r="EK114" s="8"/>
      <c r="EL114" s="8"/>
      <c r="EM114" s="8"/>
      <c r="EN114" s="8"/>
      <c r="EO114" s="8"/>
      <c r="EP114" s="8"/>
      <c r="EQ114" s="8"/>
      <c r="ER114" s="8"/>
      <c r="ES114" s="8"/>
      <c r="ET114" s="8"/>
      <c r="EU114" s="8"/>
      <c r="EV114" s="8"/>
      <c r="EW114" s="8"/>
      <c r="EX114" s="8"/>
      <c r="EY114" s="8"/>
      <c r="EZ114" s="8"/>
      <c r="FA114" s="8"/>
      <c r="FB114" s="8"/>
      <c r="FC114" s="8"/>
      <c r="FD114" s="8"/>
      <c r="FE114" s="8"/>
      <c r="FF114" s="14" t="str">
        <f t="shared" ref="FF114:FN114" si="338">IFERROR(FG66/FF66,"")</f>
        <v/>
      </c>
      <c r="FG114" s="14" t="str">
        <f t="shared" si="338"/>
        <v/>
      </c>
      <c r="FH114" s="14" t="str">
        <f t="shared" si="338"/>
        <v/>
      </c>
      <c r="FI114" s="14" t="str">
        <f t="shared" si="338"/>
        <v/>
      </c>
      <c r="FJ114" s="14" t="str">
        <f t="shared" si="338"/>
        <v/>
      </c>
      <c r="FK114" s="14" t="str">
        <f t="shared" si="338"/>
        <v/>
      </c>
      <c r="FL114" s="14" t="str">
        <f t="shared" si="338"/>
        <v/>
      </c>
      <c r="FM114" s="14" t="str">
        <f t="shared" si="338"/>
        <v/>
      </c>
      <c r="FN114" s="14" t="str">
        <f t="shared" si="338"/>
        <v/>
      </c>
      <c r="FO114" s="8"/>
      <c r="FP114" s="8"/>
      <c r="FQ114" s="8"/>
      <c r="FR114" s="8"/>
      <c r="FS114" s="8"/>
      <c r="FT114" s="8"/>
      <c r="FU114" s="8"/>
      <c r="FV114" s="8"/>
      <c r="FW114" s="8"/>
      <c r="FX114" s="8"/>
      <c r="FY114" s="8"/>
      <c r="FZ114" s="8"/>
      <c r="GA114" s="8"/>
      <c r="GB114" s="8"/>
      <c r="GC114" s="8"/>
      <c r="GD114" s="8"/>
      <c r="GE114" s="8"/>
      <c r="GF114" s="8"/>
      <c r="GG114" s="8"/>
      <c r="GH114" s="8"/>
      <c r="GI114" s="8"/>
      <c r="GJ114" s="8"/>
      <c r="GK114" s="8"/>
      <c r="GL114" s="8"/>
      <c r="GM114" s="8"/>
      <c r="GN114" s="8"/>
      <c r="GO114" s="8"/>
      <c r="GP114" s="8"/>
      <c r="GQ114" s="8"/>
      <c r="GR114" s="8"/>
      <c r="GS114" s="8"/>
    </row>
    <row r="115" spans="1:201" x14ac:dyDescent="0.25">
      <c r="A115" s="102">
        <f>$A$67</f>
        <v>20213</v>
      </c>
      <c r="B115" s="14">
        <f t="shared" si="212"/>
        <v>1.5800635734737039</v>
      </c>
      <c r="C115" s="14">
        <f t="shared" si="212"/>
        <v>1.0022892566925725</v>
      </c>
      <c r="D115" s="14">
        <f t="shared" si="326"/>
        <v>0.99112393488468398</v>
      </c>
      <c r="E115" s="14">
        <f t="shared" si="326"/>
        <v>0.99824205029225188</v>
      </c>
      <c r="F115" s="14">
        <f t="shared" si="326"/>
        <v>0.99903735239528169</v>
      </c>
      <c r="G115" s="14">
        <f t="shared" si="326"/>
        <v>0.99959447854141015</v>
      </c>
      <c r="H115" s="14">
        <f t="shared" si="326"/>
        <v>0.99940552993869813</v>
      </c>
      <c r="I115" s="14">
        <f t="shared" si="326"/>
        <v>0.99992397396078558</v>
      </c>
      <c r="J115" s="8"/>
      <c r="K115" s="8"/>
      <c r="L115" s="8"/>
      <c r="M115" s="8"/>
      <c r="N115" s="8"/>
      <c r="O115" s="8"/>
      <c r="P115" s="8"/>
      <c r="Q115" s="8"/>
      <c r="R115" s="8"/>
      <c r="S115" s="8"/>
      <c r="T115" s="8"/>
      <c r="U115" s="8"/>
      <c r="V115" s="8"/>
      <c r="W115" s="8"/>
      <c r="X115" s="8"/>
      <c r="Y115" s="8"/>
      <c r="Z115" s="8"/>
      <c r="AA115" s="8"/>
      <c r="AB115" s="8"/>
      <c r="AC115" s="8"/>
      <c r="AD115" s="8"/>
      <c r="AE115" s="8"/>
      <c r="AF115" s="8"/>
      <c r="AG115" s="8"/>
      <c r="AH115" s="8"/>
      <c r="AI115" s="8"/>
      <c r="AJ115" s="8"/>
      <c r="AK115" s="8"/>
      <c r="AL115" s="8"/>
      <c r="AM115" s="8"/>
      <c r="AN115" s="8"/>
      <c r="AO115" s="8"/>
      <c r="AP115" s="14">
        <f t="shared" ref="AP115:AW115" si="339">IFERROR(AQ67/AP67,"")</f>
        <v>7.5</v>
      </c>
      <c r="AQ115" s="14">
        <f t="shared" si="339"/>
        <v>1.3066666666666666</v>
      </c>
      <c r="AR115" s="14">
        <f t="shared" si="339"/>
        <v>1.4387755102040816</v>
      </c>
      <c r="AS115" s="14">
        <f t="shared" si="339"/>
        <v>1</v>
      </c>
      <c r="AT115" s="14">
        <f t="shared" si="339"/>
        <v>1</v>
      </c>
      <c r="AU115" s="14">
        <f t="shared" si="339"/>
        <v>1</v>
      </c>
      <c r="AV115" s="14">
        <f t="shared" si="339"/>
        <v>1</v>
      </c>
      <c r="AW115" s="14">
        <f t="shared" si="339"/>
        <v>1</v>
      </c>
      <c r="AX115" s="8"/>
      <c r="AY115" s="8"/>
      <c r="AZ115" s="8"/>
      <c r="BA115" s="8"/>
      <c r="BB115" s="8"/>
      <c r="BC115" s="8"/>
      <c r="BD115" s="8"/>
      <c r="BE115" s="8"/>
      <c r="BF115" s="8"/>
      <c r="BG115" s="8"/>
      <c r="BH115" s="8"/>
      <c r="BI115" s="8"/>
      <c r="BJ115" s="8"/>
      <c r="BK115" s="8"/>
      <c r="BL115" s="8"/>
      <c r="BM115" s="8"/>
      <c r="BN115" s="8"/>
      <c r="BO115" s="8"/>
      <c r="BP115" s="8"/>
      <c r="BQ115" s="8"/>
      <c r="BR115" s="8"/>
      <c r="BS115" s="8"/>
      <c r="BT115" s="8"/>
      <c r="BU115" s="8"/>
      <c r="BV115" s="8"/>
      <c r="BW115" s="8"/>
      <c r="BX115" s="8"/>
      <c r="BY115" s="8"/>
      <c r="BZ115" s="8"/>
      <c r="CA115" s="8"/>
      <c r="CB115" s="8"/>
      <c r="CC115" s="8"/>
      <c r="CD115" s="14" t="str">
        <f t="shared" ref="CD115:CK115" si="340">IFERROR(CE67/CD67,"")</f>
        <v/>
      </c>
      <c r="CE115" s="14" t="str">
        <f t="shared" si="340"/>
        <v/>
      </c>
      <c r="CF115" s="14" t="str">
        <f t="shared" si="340"/>
        <v/>
      </c>
      <c r="CG115" s="14" t="str">
        <f t="shared" si="340"/>
        <v/>
      </c>
      <c r="CH115" s="14" t="str">
        <f t="shared" si="340"/>
        <v/>
      </c>
      <c r="CI115" s="14" t="str">
        <f t="shared" si="340"/>
        <v/>
      </c>
      <c r="CJ115" s="14" t="str">
        <f t="shared" si="340"/>
        <v/>
      </c>
      <c r="CK115" s="14" t="str">
        <f t="shared" si="340"/>
        <v/>
      </c>
      <c r="CL115" s="8"/>
      <c r="CM115" s="8"/>
      <c r="CN115" s="8"/>
      <c r="CO115" s="8"/>
      <c r="CP115" s="8"/>
      <c r="CQ115" s="8"/>
      <c r="CR115" s="8"/>
      <c r="CS115" s="8"/>
      <c r="CT115" s="8"/>
      <c r="CU115" s="8"/>
      <c r="CV115" s="8"/>
      <c r="CW115" s="8"/>
      <c r="CX115" s="8"/>
      <c r="CY115" s="8"/>
      <c r="CZ115" s="8"/>
      <c r="DA115" s="8"/>
      <c r="DB115" s="8"/>
      <c r="DC115" s="8"/>
      <c r="DD115" s="8"/>
      <c r="DE115" s="8"/>
      <c r="DF115" s="8"/>
      <c r="DG115" s="8"/>
      <c r="DH115" s="8"/>
      <c r="DI115" s="8"/>
      <c r="DJ115" s="8"/>
      <c r="DK115" s="8"/>
      <c r="DL115" s="8"/>
      <c r="DM115" s="8"/>
      <c r="DN115" s="8"/>
      <c r="DO115" s="8"/>
      <c r="DP115" s="8"/>
      <c r="DQ115" s="8"/>
      <c r="DR115" s="14" t="str">
        <f t="shared" ref="DR115:DY115" si="341">IFERROR(DS67/DR67,"")</f>
        <v/>
      </c>
      <c r="DS115" s="14" t="str">
        <f t="shared" si="341"/>
        <v/>
      </c>
      <c r="DT115" s="14" t="str">
        <f t="shared" si="341"/>
        <v/>
      </c>
      <c r="DU115" s="14" t="str">
        <f t="shared" si="341"/>
        <v/>
      </c>
      <c r="DV115" s="14" t="str">
        <f t="shared" si="341"/>
        <v/>
      </c>
      <c r="DW115" s="14" t="str">
        <f t="shared" si="341"/>
        <v/>
      </c>
      <c r="DX115" s="14" t="str">
        <f t="shared" si="341"/>
        <v/>
      </c>
      <c r="DY115" s="14" t="str">
        <f t="shared" si="341"/>
        <v/>
      </c>
      <c r="DZ115" s="8"/>
      <c r="EA115" s="8"/>
      <c r="EB115" s="8"/>
      <c r="EC115" s="8"/>
      <c r="ED115" s="8"/>
      <c r="EE115" s="8"/>
      <c r="EF115" s="8"/>
      <c r="EG115" s="8"/>
      <c r="EH115" s="8"/>
      <c r="EI115" s="8"/>
      <c r="EJ115" s="8"/>
      <c r="EK115" s="8"/>
      <c r="EL115" s="8"/>
      <c r="EM115" s="8"/>
      <c r="EN115" s="8"/>
      <c r="EO115" s="8"/>
      <c r="EP115" s="8"/>
      <c r="EQ115" s="8"/>
      <c r="ER115" s="8"/>
      <c r="ES115" s="8"/>
      <c r="ET115" s="8"/>
      <c r="EU115" s="8"/>
      <c r="EV115" s="8"/>
      <c r="EW115" s="8"/>
      <c r="EX115" s="8"/>
      <c r="EY115" s="8"/>
      <c r="EZ115" s="8"/>
      <c r="FA115" s="8"/>
      <c r="FB115" s="8"/>
      <c r="FC115" s="8"/>
      <c r="FD115" s="8"/>
      <c r="FE115" s="8"/>
      <c r="FF115" s="14" t="str">
        <f t="shared" ref="FF115:FM115" si="342">IFERROR(FG67/FF67,"")</f>
        <v/>
      </c>
      <c r="FG115" s="14" t="str">
        <f t="shared" si="342"/>
        <v/>
      </c>
      <c r="FH115" s="14" t="str">
        <f t="shared" si="342"/>
        <v/>
      </c>
      <c r="FI115" s="14" t="str">
        <f t="shared" si="342"/>
        <v/>
      </c>
      <c r="FJ115" s="14" t="str">
        <f t="shared" si="342"/>
        <v/>
      </c>
      <c r="FK115" s="14" t="str">
        <f t="shared" si="342"/>
        <v/>
      </c>
      <c r="FL115" s="14" t="str">
        <f t="shared" si="342"/>
        <v/>
      </c>
      <c r="FM115" s="14" t="str">
        <f t="shared" si="342"/>
        <v/>
      </c>
      <c r="FN115" s="8"/>
      <c r="FO115" s="8"/>
      <c r="FP115" s="8"/>
      <c r="FQ115" s="8"/>
      <c r="FR115" s="8"/>
      <c r="FS115" s="8"/>
      <c r="FT115" s="8"/>
      <c r="FU115" s="8"/>
      <c r="FV115" s="8"/>
      <c r="FW115" s="8"/>
      <c r="FX115" s="8"/>
      <c r="FY115" s="8"/>
      <c r="FZ115" s="8"/>
      <c r="GA115" s="8"/>
      <c r="GB115" s="8"/>
      <c r="GC115" s="8"/>
      <c r="GD115" s="8"/>
      <c r="GE115" s="8"/>
      <c r="GF115" s="8"/>
      <c r="GG115" s="8"/>
      <c r="GH115" s="8"/>
      <c r="GI115" s="8"/>
      <c r="GJ115" s="8"/>
      <c r="GK115" s="8"/>
      <c r="GL115" s="8"/>
      <c r="GM115" s="8"/>
      <c r="GN115" s="8"/>
      <c r="GO115" s="8"/>
      <c r="GP115" s="8"/>
      <c r="GQ115" s="8"/>
      <c r="GR115" s="8"/>
      <c r="GS115" s="8"/>
    </row>
    <row r="116" spans="1:201" x14ac:dyDescent="0.25">
      <c r="A116" s="102">
        <f>$A$68</f>
        <v>20214</v>
      </c>
      <c r="B116" s="14">
        <f t="shared" si="212"/>
        <v>1.6952899402731403</v>
      </c>
      <c r="C116" s="14">
        <f t="shared" si="212"/>
        <v>1.0048432652308834</v>
      </c>
      <c r="D116" s="14">
        <f t="shared" si="326"/>
        <v>0.99195991473315837</v>
      </c>
      <c r="E116" s="14">
        <f t="shared" si="326"/>
        <v>0.99691639979538382</v>
      </c>
      <c r="F116" s="14">
        <f t="shared" si="326"/>
        <v>0.9989513067055692</v>
      </c>
      <c r="G116" s="14">
        <f t="shared" si="326"/>
        <v>0.99935152203726341</v>
      </c>
      <c r="H116" s="14">
        <f t="shared" si="326"/>
        <v>0.99931335720289238</v>
      </c>
      <c r="I116" s="8"/>
      <c r="J116" s="8"/>
      <c r="K116" s="8"/>
      <c r="L116" s="8"/>
      <c r="M116" s="8"/>
      <c r="N116" s="8"/>
      <c r="O116" s="8"/>
      <c r="P116" s="8"/>
      <c r="Q116" s="8"/>
      <c r="R116" s="8"/>
      <c r="S116" s="8"/>
      <c r="T116" s="8"/>
      <c r="U116" s="8"/>
      <c r="V116" s="8"/>
      <c r="W116" s="8"/>
      <c r="X116" s="8"/>
      <c r="Y116" s="8"/>
      <c r="Z116" s="8"/>
      <c r="AA116" s="8"/>
      <c r="AB116" s="8"/>
      <c r="AC116" s="8"/>
      <c r="AD116" s="8"/>
      <c r="AE116" s="8"/>
      <c r="AF116" s="8"/>
      <c r="AG116" s="8"/>
      <c r="AH116" s="8"/>
      <c r="AI116" s="8"/>
      <c r="AJ116" s="8"/>
      <c r="AK116" s="8"/>
      <c r="AL116" s="8"/>
      <c r="AM116" s="8"/>
      <c r="AN116" s="8"/>
      <c r="AO116" s="8"/>
      <c r="AP116" s="14">
        <f t="shared" ref="AP116:AV116" si="343">IFERROR(AQ68/AP68,"")</f>
        <v>34.5</v>
      </c>
      <c r="AQ116" s="14">
        <f t="shared" si="343"/>
        <v>1.2898550724637681</v>
      </c>
      <c r="AR116" s="14">
        <f t="shared" si="343"/>
        <v>1.3370786516853932</v>
      </c>
      <c r="AS116" s="14">
        <f t="shared" si="343"/>
        <v>1.2394957983193278</v>
      </c>
      <c r="AT116" s="14">
        <f t="shared" si="343"/>
        <v>1.0203389830508474</v>
      </c>
      <c r="AU116" s="14">
        <f t="shared" si="343"/>
        <v>1</v>
      </c>
      <c r="AV116" s="14">
        <f t="shared" si="343"/>
        <v>1</v>
      </c>
      <c r="AW116" s="8"/>
      <c r="AX116" s="8"/>
      <c r="AY116" s="8"/>
      <c r="AZ116" s="8"/>
      <c r="BA116" s="8"/>
      <c r="BB116" s="8"/>
      <c r="BC116" s="8"/>
      <c r="BD116" s="8"/>
      <c r="BE116" s="8"/>
      <c r="BF116" s="8"/>
      <c r="BG116" s="8"/>
      <c r="BH116" s="8"/>
      <c r="BI116" s="8"/>
      <c r="BJ116" s="8"/>
      <c r="BK116" s="8"/>
      <c r="BL116" s="8"/>
      <c r="BM116" s="8"/>
      <c r="BN116" s="8"/>
      <c r="BO116" s="8"/>
      <c r="BP116" s="8"/>
      <c r="BQ116" s="8"/>
      <c r="BR116" s="8"/>
      <c r="BS116" s="8"/>
      <c r="BT116" s="8"/>
      <c r="BU116" s="8"/>
      <c r="BV116" s="8"/>
      <c r="BW116" s="8"/>
      <c r="BX116" s="8"/>
      <c r="BY116" s="8"/>
      <c r="BZ116" s="8"/>
      <c r="CA116" s="8"/>
      <c r="CB116" s="8"/>
      <c r="CC116" s="8"/>
      <c r="CD116" s="14" t="str">
        <f t="shared" ref="CD116:CJ116" si="344">IFERROR(CE68/CD68,"")</f>
        <v/>
      </c>
      <c r="CE116" s="14" t="str">
        <f t="shared" si="344"/>
        <v/>
      </c>
      <c r="CF116" s="14" t="str">
        <f t="shared" si="344"/>
        <v/>
      </c>
      <c r="CG116" s="14" t="str">
        <f t="shared" si="344"/>
        <v/>
      </c>
      <c r="CH116" s="14" t="str">
        <f t="shared" si="344"/>
        <v/>
      </c>
      <c r="CI116" s="14" t="str">
        <f t="shared" si="344"/>
        <v/>
      </c>
      <c r="CJ116" s="14" t="str">
        <f t="shared" si="344"/>
        <v/>
      </c>
      <c r="CK116" s="8"/>
      <c r="CL116" s="8"/>
      <c r="CM116" s="8"/>
      <c r="CN116" s="8"/>
      <c r="CO116" s="8"/>
      <c r="CP116" s="8"/>
      <c r="CQ116" s="8"/>
      <c r="CR116" s="8"/>
      <c r="CS116" s="8"/>
      <c r="CT116" s="8"/>
      <c r="CU116" s="8"/>
      <c r="CV116" s="8"/>
      <c r="CW116" s="8"/>
      <c r="CX116" s="8"/>
      <c r="CY116" s="8"/>
      <c r="CZ116" s="8"/>
      <c r="DA116" s="8"/>
      <c r="DB116" s="8"/>
      <c r="DC116" s="8"/>
      <c r="DD116" s="8"/>
      <c r="DE116" s="8"/>
      <c r="DF116" s="8"/>
      <c r="DG116" s="8"/>
      <c r="DH116" s="8"/>
      <c r="DI116" s="8"/>
      <c r="DJ116" s="8"/>
      <c r="DK116" s="8"/>
      <c r="DL116" s="8"/>
      <c r="DM116" s="8"/>
      <c r="DN116" s="8"/>
      <c r="DO116" s="8"/>
      <c r="DP116" s="8"/>
      <c r="DQ116" s="8"/>
      <c r="DR116" s="14" t="str">
        <f t="shared" ref="DR116:DX116" si="345">IFERROR(DS68/DR68,"")</f>
        <v/>
      </c>
      <c r="DS116" s="14" t="str">
        <f t="shared" si="345"/>
        <v/>
      </c>
      <c r="DT116" s="14" t="str">
        <f t="shared" si="345"/>
        <v/>
      </c>
      <c r="DU116" s="14" t="str">
        <f t="shared" si="345"/>
        <v/>
      </c>
      <c r="DV116" s="14" t="str">
        <f t="shared" si="345"/>
        <v/>
      </c>
      <c r="DW116" s="14" t="str">
        <f t="shared" si="345"/>
        <v/>
      </c>
      <c r="DX116" s="14" t="str">
        <f t="shared" si="345"/>
        <v/>
      </c>
      <c r="DY116" s="8"/>
      <c r="DZ116" s="8"/>
      <c r="EA116" s="8"/>
      <c r="EB116" s="8"/>
      <c r="EC116" s="8"/>
      <c r="ED116" s="8"/>
      <c r="EE116" s="8"/>
      <c r="EF116" s="8"/>
      <c r="EG116" s="8"/>
      <c r="EH116" s="8"/>
      <c r="EI116" s="8"/>
      <c r="EJ116" s="8"/>
      <c r="EK116" s="8"/>
      <c r="EL116" s="8"/>
      <c r="EM116" s="8"/>
      <c r="EN116" s="8"/>
      <c r="EO116" s="8"/>
      <c r="EP116" s="8"/>
      <c r="EQ116" s="8"/>
      <c r="ER116" s="8"/>
      <c r="ES116" s="8"/>
      <c r="ET116" s="8"/>
      <c r="EU116" s="8"/>
      <c r="EV116" s="8"/>
      <c r="EW116" s="8"/>
      <c r="EX116" s="8"/>
      <c r="EY116" s="8"/>
      <c r="EZ116" s="8"/>
      <c r="FA116" s="8"/>
      <c r="FB116" s="8"/>
      <c r="FC116" s="8"/>
      <c r="FD116" s="8"/>
      <c r="FE116" s="8"/>
      <c r="FF116" s="14" t="str">
        <f t="shared" ref="FF116:FL116" si="346">IFERROR(FG68/FF68,"")</f>
        <v/>
      </c>
      <c r="FG116" s="14" t="str">
        <f t="shared" si="346"/>
        <v/>
      </c>
      <c r="FH116" s="14" t="str">
        <f t="shared" si="346"/>
        <v/>
      </c>
      <c r="FI116" s="14" t="str">
        <f t="shared" si="346"/>
        <v/>
      </c>
      <c r="FJ116" s="14" t="str">
        <f t="shared" si="346"/>
        <v/>
      </c>
      <c r="FK116" s="14" t="str">
        <f t="shared" si="346"/>
        <v/>
      </c>
      <c r="FL116" s="14" t="str">
        <f t="shared" si="346"/>
        <v/>
      </c>
      <c r="FM116" s="8"/>
      <c r="FN116" s="8"/>
      <c r="FO116" s="8"/>
      <c r="FP116" s="8"/>
      <c r="FQ116" s="8"/>
      <c r="FR116" s="8"/>
      <c r="FS116" s="8"/>
      <c r="FT116" s="8"/>
      <c r="FU116" s="8"/>
      <c r="FV116" s="8"/>
      <c r="FW116" s="8"/>
      <c r="FX116" s="8"/>
      <c r="FY116" s="8"/>
      <c r="FZ116" s="8"/>
      <c r="GA116" s="8"/>
      <c r="GB116" s="8"/>
      <c r="GC116" s="8"/>
      <c r="GD116" s="8"/>
      <c r="GE116" s="8"/>
      <c r="GF116" s="8"/>
      <c r="GG116" s="8"/>
      <c r="GH116" s="8"/>
      <c r="GI116" s="8"/>
      <c r="GJ116" s="8"/>
      <c r="GK116" s="8"/>
      <c r="GL116" s="8"/>
      <c r="GM116" s="8"/>
      <c r="GN116" s="8"/>
      <c r="GO116" s="8"/>
      <c r="GP116" s="8"/>
      <c r="GQ116" s="8"/>
      <c r="GR116" s="8"/>
      <c r="GS116" s="8"/>
    </row>
    <row r="117" spans="1:201" x14ac:dyDescent="0.25">
      <c r="A117" s="102">
        <f>$A$69</f>
        <v>20221</v>
      </c>
      <c r="B117" s="14">
        <f t="shared" si="212"/>
        <v>1.6152774413709821</v>
      </c>
      <c r="C117" s="14">
        <f t="shared" si="212"/>
        <v>1.0026789768050888</v>
      </c>
      <c r="D117" s="14">
        <f t="shared" si="326"/>
        <v>0.99239012221736667</v>
      </c>
      <c r="E117" s="14">
        <f t="shared" si="326"/>
        <v>0.99833286457899251</v>
      </c>
      <c r="F117" s="14">
        <f t="shared" si="326"/>
        <v>0.99857601882543046</v>
      </c>
      <c r="G117" s="14">
        <f t="shared" si="326"/>
        <v>0.99994351551521343</v>
      </c>
      <c r="H117" s="8"/>
      <c r="I117" s="8"/>
      <c r="J117" s="8"/>
      <c r="K117" s="8"/>
      <c r="L117" s="8"/>
      <c r="M117" s="8"/>
      <c r="N117" s="8"/>
      <c r="O117" s="8"/>
      <c r="P117" s="8"/>
      <c r="Q117" s="8"/>
      <c r="R117" s="8"/>
      <c r="S117" s="8"/>
      <c r="T117" s="8"/>
      <c r="U117" s="8"/>
      <c r="V117" s="8"/>
      <c r="W117" s="8"/>
      <c r="X117" s="8"/>
      <c r="Y117" s="8"/>
      <c r="Z117" s="8"/>
      <c r="AA117" s="8"/>
      <c r="AB117" s="8"/>
      <c r="AC117" s="8"/>
      <c r="AD117" s="8"/>
      <c r="AE117" s="8"/>
      <c r="AF117" s="8"/>
      <c r="AG117" s="8"/>
      <c r="AH117" s="8"/>
      <c r="AI117" s="8"/>
      <c r="AJ117" s="8"/>
      <c r="AK117" s="8"/>
      <c r="AL117" s="8"/>
      <c r="AM117" s="8"/>
      <c r="AN117" s="8"/>
      <c r="AO117" s="8"/>
      <c r="AP117" s="14" t="str">
        <f t="shared" ref="AP117:AU117" si="347">IFERROR(AQ69/AP69,"")</f>
        <v/>
      </c>
      <c r="AQ117" s="14">
        <f t="shared" si="347"/>
        <v>2.3374999999999999</v>
      </c>
      <c r="AR117" s="14">
        <f t="shared" si="347"/>
        <v>1.213903743315508</v>
      </c>
      <c r="AS117" s="14">
        <f t="shared" si="347"/>
        <v>1.0572687224669604</v>
      </c>
      <c r="AT117" s="14">
        <f t="shared" si="347"/>
        <v>1.1666666666666667</v>
      </c>
      <c r="AU117" s="14">
        <f t="shared" si="347"/>
        <v>1</v>
      </c>
      <c r="AV117" s="8"/>
      <c r="AW117" s="8"/>
      <c r="AX117" s="8"/>
      <c r="AY117" s="8"/>
      <c r="AZ117" s="8"/>
      <c r="BA117" s="8"/>
      <c r="BB117" s="8"/>
      <c r="BC117" s="8"/>
      <c r="BD117" s="8"/>
      <c r="BE117" s="8"/>
      <c r="BF117" s="8"/>
      <c r="BG117" s="8"/>
      <c r="BH117" s="8"/>
      <c r="BI117" s="8"/>
      <c r="BJ117" s="8"/>
      <c r="BK117" s="8"/>
      <c r="BL117" s="8"/>
      <c r="BM117" s="8"/>
      <c r="BN117" s="8"/>
      <c r="BO117" s="8"/>
      <c r="BP117" s="8"/>
      <c r="BQ117" s="8"/>
      <c r="BR117" s="8"/>
      <c r="BS117" s="8"/>
      <c r="BT117" s="8"/>
      <c r="BU117" s="8"/>
      <c r="BV117" s="8"/>
      <c r="BW117" s="8"/>
      <c r="BX117" s="8"/>
      <c r="BY117" s="8"/>
      <c r="BZ117" s="8"/>
      <c r="CA117" s="8"/>
      <c r="CB117" s="8"/>
      <c r="CC117" s="8"/>
      <c r="CD117" s="14" t="str">
        <f t="shared" ref="CD117:CI117" si="348">IFERROR(CE69/CD69,"")</f>
        <v/>
      </c>
      <c r="CE117" s="14" t="str">
        <f t="shared" si="348"/>
        <v/>
      </c>
      <c r="CF117" s="14" t="str">
        <f t="shared" si="348"/>
        <v/>
      </c>
      <c r="CG117" s="14" t="str">
        <f t="shared" si="348"/>
        <v/>
      </c>
      <c r="CH117" s="14" t="str">
        <f t="shared" si="348"/>
        <v/>
      </c>
      <c r="CI117" s="14" t="str">
        <f t="shared" si="348"/>
        <v/>
      </c>
      <c r="CJ117" s="8"/>
      <c r="CK117" s="8"/>
      <c r="CL117" s="8"/>
      <c r="CM117" s="8"/>
      <c r="CN117" s="8"/>
      <c r="CO117" s="8"/>
      <c r="CP117" s="8"/>
      <c r="CQ117" s="8"/>
      <c r="CR117" s="8"/>
      <c r="CS117" s="8"/>
      <c r="CT117" s="8"/>
      <c r="CU117" s="8"/>
      <c r="CV117" s="8"/>
      <c r="CW117" s="8"/>
      <c r="CX117" s="8"/>
      <c r="CY117" s="8"/>
      <c r="CZ117" s="8"/>
      <c r="DA117" s="8"/>
      <c r="DB117" s="8"/>
      <c r="DC117" s="8"/>
      <c r="DD117" s="8"/>
      <c r="DE117" s="8"/>
      <c r="DF117" s="8"/>
      <c r="DG117" s="8"/>
      <c r="DH117" s="8"/>
      <c r="DI117" s="8"/>
      <c r="DJ117" s="8"/>
      <c r="DK117" s="8"/>
      <c r="DL117" s="8"/>
      <c r="DM117" s="8"/>
      <c r="DN117" s="8"/>
      <c r="DO117" s="8"/>
      <c r="DP117" s="8"/>
      <c r="DQ117" s="8"/>
      <c r="DR117" s="14" t="str">
        <f t="shared" ref="DR117:DW117" si="349">IFERROR(DS69/DR69,"")</f>
        <v/>
      </c>
      <c r="DS117" s="14" t="str">
        <f t="shared" si="349"/>
        <v/>
      </c>
      <c r="DT117" s="14" t="str">
        <f t="shared" si="349"/>
        <v/>
      </c>
      <c r="DU117" s="14" t="str">
        <f t="shared" si="349"/>
        <v/>
      </c>
      <c r="DV117" s="14" t="str">
        <f t="shared" si="349"/>
        <v/>
      </c>
      <c r="DW117" s="14" t="str">
        <f t="shared" si="349"/>
        <v/>
      </c>
      <c r="DX117" s="8"/>
      <c r="DY117" s="8"/>
      <c r="DZ117" s="8"/>
      <c r="EA117" s="8"/>
      <c r="EB117" s="8"/>
      <c r="EC117" s="8"/>
      <c r="ED117" s="8"/>
      <c r="EE117" s="8"/>
      <c r="EF117" s="8"/>
      <c r="EG117" s="8"/>
      <c r="EH117" s="8"/>
      <c r="EI117" s="8"/>
      <c r="EJ117" s="8"/>
      <c r="EK117" s="8"/>
      <c r="EL117" s="8"/>
      <c r="EM117" s="8"/>
      <c r="EN117" s="8"/>
      <c r="EO117" s="8"/>
      <c r="EP117" s="8"/>
      <c r="EQ117" s="8"/>
      <c r="ER117" s="8"/>
      <c r="ES117" s="8"/>
      <c r="ET117" s="8"/>
      <c r="EU117" s="8"/>
      <c r="EV117" s="8"/>
      <c r="EW117" s="8"/>
      <c r="EX117" s="8"/>
      <c r="EY117" s="8"/>
      <c r="EZ117" s="8"/>
      <c r="FA117" s="8"/>
      <c r="FB117" s="8"/>
      <c r="FC117" s="8"/>
      <c r="FD117" s="8"/>
      <c r="FE117" s="8"/>
      <c r="FF117" s="14" t="str">
        <f t="shared" ref="FF117:FK117" si="350">IFERROR(FG69/FF69,"")</f>
        <v/>
      </c>
      <c r="FG117" s="14" t="str">
        <f t="shared" si="350"/>
        <v/>
      </c>
      <c r="FH117" s="14" t="str">
        <f t="shared" si="350"/>
        <v/>
      </c>
      <c r="FI117" s="14" t="str">
        <f t="shared" si="350"/>
        <v/>
      </c>
      <c r="FJ117" s="14" t="str">
        <f t="shared" si="350"/>
        <v/>
      </c>
      <c r="FK117" s="14" t="str">
        <f t="shared" si="350"/>
        <v/>
      </c>
      <c r="FL117" s="8"/>
      <c r="FM117" s="8"/>
      <c r="FN117" s="8"/>
      <c r="FO117" s="8"/>
      <c r="FP117" s="8"/>
      <c r="FQ117" s="8"/>
      <c r="FR117" s="8"/>
      <c r="FS117" s="8"/>
      <c r="FT117" s="8"/>
      <c r="FU117" s="8"/>
      <c r="FV117" s="8"/>
      <c r="FW117" s="8"/>
      <c r="FX117" s="8"/>
      <c r="FY117" s="8"/>
      <c r="FZ117" s="8"/>
      <c r="GA117" s="8"/>
      <c r="GB117" s="8"/>
      <c r="GC117" s="8"/>
      <c r="GD117" s="8"/>
      <c r="GE117" s="8"/>
      <c r="GF117" s="8"/>
      <c r="GG117" s="8"/>
      <c r="GH117" s="8"/>
      <c r="GI117" s="8"/>
      <c r="GJ117" s="8"/>
      <c r="GK117" s="8"/>
      <c r="GL117" s="8"/>
      <c r="GM117" s="8"/>
      <c r="GN117" s="8"/>
      <c r="GO117" s="8"/>
      <c r="GP117" s="8"/>
      <c r="GQ117" s="8"/>
      <c r="GR117" s="8"/>
      <c r="GS117" s="8"/>
    </row>
    <row r="118" spans="1:201" x14ac:dyDescent="0.25">
      <c r="A118" s="102">
        <f>$A$70</f>
        <v>20222</v>
      </c>
      <c r="B118" s="14">
        <f t="shared" si="212"/>
        <v>1.5898467195962906</v>
      </c>
      <c r="C118" s="14">
        <f t="shared" si="212"/>
        <v>1.0128266821386622</v>
      </c>
      <c r="D118" s="14">
        <f t="shared" si="326"/>
        <v>0.99470357340211646</v>
      </c>
      <c r="E118" s="14">
        <f t="shared" si="326"/>
        <v>0.99655207670919987</v>
      </c>
      <c r="F118" s="14">
        <f t="shared" si="326"/>
        <v>0.99959424360219085</v>
      </c>
      <c r="G118" s="8"/>
      <c r="H118" s="8"/>
      <c r="I118" s="8"/>
      <c r="J118" s="8"/>
      <c r="K118" s="8"/>
      <c r="L118" s="8"/>
      <c r="M118" s="8"/>
      <c r="N118" s="8"/>
      <c r="O118" s="8"/>
      <c r="P118" s="8"/>
      <c r="Q118" s="8"/>
      <c r="R118" s="8"/>
      <c r="S118" s="8"/>
      <c r="T118" s="8"/>
      <c r="U118" s="8"/>
      <c r="V118" s="8"/>
      <c r="W118" s="8"/>
      <c r="X118" s="8"/>
      <c r="Y118" s="8"/>
      <c r="Z118" s="8"/>
      <c r="AA118" s="8"/>
      <c r="AB118" s="8"/>
      <c r="AC118" s="8"/>
      <c r="AD118" s="8"/>
      <c r="AE118" s="8"/>
      <c r="AF118" s="8"/>
      <c r="AG118" s="8"/>
      <c r="AH118" s="8"/>
      <c r="AI118" s="8"/>
      <c r="AJ118" s="8"/>
      <c r="AK118" s="8"/>
      <c r="AL118" s="8"/>
      <c r="AM118" s="8"/>
      <c r="AN118" s="8"/>
      <c r="AO118" s="8"/>
      <c r="AP118" s="14">
        <f t="shared" ref="AP118:AT118" si="351">IFERROR(AQ70/AP70,"")</f>
        <v>1.6187499999999999</v>
      </c>
      <c r="AQ118" s="14">
        <f t="shared" si="351"/>
        <v>1.196911196911197</v>
      </c>
      <c r="AR118" s="14">
        <f t="shared" si="351"/>
        <v>1.4000999999999999</v>
      </c>
      <c r="AS118" s="14">
        <f t="shared" si="351"/>
        <v>1</v>
      </c>
      <c r="AT118" s="14">
        <f t="shared" si="351"/>
        <v>1</v>
      </c>
      <c r="AU118" s="8"/>
      <c r="AV118" s="8"/>
      <c r="AW118" s="8"/>
      <c r="AX118" s="8"/>
      <c r="AY118" s="8"/>
      <c r="AZ118" s="8"/>
      <c r="BA118" s="8"/>
      <c r="BB118" s="8"/>
      <c r="BC118" s="8"/>
      <c r="BD118" s="8"/>
      <c r="BE118" s="8"/>
      <c r="BF118" s="8"/>
      <c r="BG118" s="8"/>
      <c r="BH118" s="8"/>
      <c r="BI118" s="8"/>
      <c r="BJ118" s="8"/>
      <c r="BK118" s="8"/>
      <c r="BL118" s="8"/>
      <c r="BM118" s="8"/>
      <c r="BN118" s="8"/>
      <c r="BO118" s="8"/>
      <c r="BP118" s="8"/>
      <c r="BQ118" s="8"/>
      <c r="BR118" s="8"/>
      <c r="BS118" s="8"/>
      <c r="BT118" s="8"/>
      <c r="BU118" s="8"/>
      <c r="BV118" s="8"/>
      <c r="BW118" s="8"/>
      <c r="BX118" s="8"/>
      <c r="BY118" s="8"/>
      <c r="BZ118" s="8"/>
      <c r="CA118" s="8"/>
      <c r="CB118" s="8"/>
      <c r="CC118" s="8"/>
      <c r="CD118" s="14" t="str">
        <f t="shared" ref="CD118:CH118" si="352">IFERROR(CE70/CD70,"")</f>
        <v/>
      </c>
      <c r="CE118" s="14" t="str">
        <f t="shared" si="352"/>
        <v/>
      </c>
      <c r="CF118" s="14" t="str">
        <f t="shared" si="352"/>
        <v/>
      </c>
      <c r="CG118" s="14" t="str">
        <f t="shared" si="352"/>
        <v/>
      </c>
      <c r="CH118" s="14" t="str">
        <f t="shared" si="352"/>
        <v/>
      </c>
      <c r="CI118" s="8"/>
      <c r="CJ118" s="8"/>
      <c r="CK118" s="8"/>
      <c r="CL118" s="8"/>
      <c r="CM118" s="8"/>
      <c r="CN118" s="8"/>
      <c r="CO118" s="8"/>
      <c r="CP118" s="8"/>
      <c r="CQ118" s="8"/>
      <c r="CR118" s="8"/>
      <c r="CS118" s="8"/>
      <c r="CT118" s="8"/>
      <c r="CU118" s="8"/>
      <c r="CV118" s="8"/>
      <c r="CW118" s="8"/>
      <c r="CX118" s="8"/>
      <c r="CY118" s="8"/>
      <c r="CZ118" s="8"/>
      <c r="DA118" s="8"/>
      <c r="DB118" s="8"/>
      <c r="DC118" s="8"/>
      <c r="DD118" s="8"/>
      <c r="DE118" s="8"/>
      <c r="DF118" s="8"/>
      <c r="DG118" s="8"/>
      <c r="DH118" s="8"/>
      <c r="DI118" s="8"/>
      <c r="DJ118" s="8"/>
      <c r="DK118" s="8"/>
      <c r="DL118" s="8"/>
      <c r="DM118" s="8"/>
      <c r="DN118" s="8"/>
      <c r="DO118" s="8"/>
      <c r="DP118" s="8"/>
      <c r="DQ118" s="8"/>
      <c r="DR118" s="14" t="str">
        <f t="shared" ref="DR118:DV118" si="353">IFERROR(DS70/DR70,"")</f>
        <v/>
      </c>
      <c r="DS118" s="14" t="str">
        <f t="shared" si="353"/>
        <v/>
      </c>
      <c r="DT118" s="14" t="str">
        <f t="shared" si="353"/>
        <v/>
      </c>
      <c r="DU118" s="14" t="str">
        <f t="shared" si="353"/>
        <v/>
      </c>
      <c r="DV118" s="14" t="str">
        <f t="shared" si="353"/>
        <v/>
      </c>
      <c r="DW118" s="8"/>
      <c r="DX118" s="8"/>
      <c r="DY118" s="8"/>
      <c r="DZ118" s="8"/>
      <c r="EA118" s="8"/>
      <c r="EB118" s="8"/>
      <c r="EC118" s="8"/>
      <c r="ED118" s="8"/>
      <c r="EE118" s="8"/>
      <c r="EF118" s="8"/>
      <c r="EG118" s="8"/>
      <c r="EH118" s="8"/>
      <c r="EI118" s="8"/>
      <c r="EJ118" s="8"/>
      <c r="EK118" s="8"/>
      <c r="EL118" s="8"/>
      <c r="EM118" s="8"/>
      <c r="EN118" s="8"/>
      <c r="EO118" s="8"/>
      <c r="EP118" s="8"/>
      <c r="EQ118" s="8"/>
      <c r="ER118" s="8"/>
      <c r="ES118" s="8"/>
      <c r="ET118" s="8"/>
      <c r="EU118" s="8"/>
      <c r="EV118" s="8"/>
      <c r="EW118" s="8"/>
      <c r="EX118" s="8"/>
      <c r="EY118" s="8"/>
      <c r="EZ118" s="8"/>
      <c r="FA118" s="8"/>
      <c r="FB118" s="8"/>
      <c r="FC118" s="8"/>
      <c r="FD118" s="8"/>
      <c r="FE118" s="8"/>
      <c r="FF118" s="14" t="str">
        <f t="shared" ref="FF118:FJ118" si="354">IFERROR(FG70/FF70,"")</f>
        <v/>
      </c>
      <c r="FG118" s="14" t="str">
        <f t="shared" si="354"/>
        <v/>
      </c>
      <c r="FH118" s="14" t="str">
        <f t="shared" si="354"/>
        <v/>
      </c>
      <c r="FI118" s="14" t="str">
        <f t="shared" si="354"/>
        <v/>
      </c>
      <c r="FJ118" s="14" t="str">
        <f t="shared" si="354"/>
        <v/>
      </c>
      <c r="FK118" s="8"/>
      <c r="FL118" s="8"/>
      <c r="FM118" s="8"/>
      <c r="FN118" s="8"/>
      <c r="FO118" s="8"/>
      <c r="FP118" s="8"/>
      <c r="FQ118" s="8"/>
      <c r="FR118" s="8"/>
      <c r="FS118" s="8"/>
      <c r="FT118" s="8"/>
      <c r="FU118" s="8"/>
      <c r="FV118" s="8"/>
      <c r="FW118" s="8"/>
      <c r="FX118" s="8"/>
      <c r="FY118" s="8"/>
      <c r="FZ118" s="8"/>
      <c r="GA118" s="8"/>
      <c r="GB118" s="8"/>
      <c r="GC118" s="8"/>
      <c r="GD118" s="8"/>
      <c r="GE118" s="8"/>
      <c r="GF118" s="8"/>
      <c r="GG118" s="8"/>
      <c r="GH118" s="8"/>
      <c r="GI118" s="8"/>
      <c r="GJ118" s="8"/>
      <c r="GK118" s="8"/>
      <c r="GL118" s="8"/>
      <c r="GM118" s="8"/>
      <c r="GN118" s="8"/>
      <c r="GO118" s="8"/>
      <c r="GP118" s="8"/>
      <c r="GQ118" s="8"/>
      <c r="GR118" s="8"/>
      <c r="GS118" s="8"/>
    </row>
    <row r="119" spans="1:201" x14ac:dyDescent="0.25">
      <c r="A119" s="102">
        <f>$A$71</f>
        <v>20223</v>
      </c>
      <c r="B119" s="14">
        <f t="shared" si="212"/>
        <v>1.620759538077166</v>
      </c>
      <c r="C119" s="14">
        <f>IFERROR(D71/C71,"")</f>
        <v>1.0089688313049749</v>
      </c>
      <c r="D119" s="14">
        <f t="shared" ref="D119:E119" si="355">IFERROR(E71/D71,"")</f>
        <v>0.99503297065897955</v>
      </c>
      <c r="E119" s="14">
        <f t="shared" si="355"/>
        <v>0.99866060442241966</v>
      </c>
      <c r="F119" s="8"/>
      <c r="G119" s="8"/>
      <c r="H119" s="8"/>
      <c r="I119" s="8"/>
      <c r="J119" s="8"/>
      <c r="K119" s="8"/>
      <c r="L119" s="8"/>
      <c r="M119" s="8"/>
      <c r="N119" s="8"/>
      <c r="O119" s="8"/>
      <c r="P119" s="8"/>
      <c r="Q119" s="8"/>
      <c r="R119" s="8"/>
      <c r="S119" s="8"/>
      <c r="T119" s="8"/>
      <c r="U119" s="8"/>
      <c r="V119" s="8"/>
      <c r="W119" s="8"/>
      <c r="X119" s="8"/>
      <c r="Y119" s="8"/>
      <c r="Z119" s="8"/>
      <c r="AA119" s="8"/>
      <c r="AB119" s="8"/>
      <c r="AC119" s="8"/>
      <c r="AD119" s="8"/>
      <c r="AE119" s="8"/>
      <c r="AF119" s="8"/>
      <c r="AG119" s="8"/>
      <c r="AH119" s="8"/>
      <c r="AI119" s="8"/>
      <c r="AJ119" s="8"/>
      <c r="AK119" s="8"/>
      <c r="AL119" s="8"/>
      <c r="AM119" s="8"/>
      <c r="AN119" s="8"/>
      <c r="AO119" s="8"/>
      <c r="AP119" s="14">
        <f t="shared" ref="AP119" si="356">IFERROR(AQ71/AP71,"")</f>
        <v>1.6917647058823528</v>
      </c>
      <c r="AQ119" s="14">
        <f>IFERROR(AR71/AQ71,"")</f>
        <v>1.0556328233657859</v>
      </c>
      <c r="AR119" s="14">
        <f t="shared" ref="AR119:AS119" si="357">IFERROR(AS71/AR71,"")</f>
        <v>1.0065876152832676</v>
      </c>
      <c r="AS119" s="14">
        <f t="shared" si="357"/>
        <v>1</v>
      </c>
      <c r="AT119" s="8"/>
      <c r="AU119" s="8"/>
      <c r="AV119" s="8"/>
      <c r="AW119" s="8"/>
      <c r="AX119" s="8"/>
      <c r="AY119" s="8"/>
      <c r="AZ119" s="8"/>
      <c r="BA119" s="8"/>
      <c r="BB119" s="8"/>
      <c r="BC119" s="8"/>
      <c r="BD119" s="8"/>
      <c r="BE119" s="8"/>
      <c r="BF119" s="8"/>
      <c r="BG119" s="8"/>
      <c r="BH119" s="8"/>
      <c r="BI119" s="8"/>
      <c r="BJ119" s="8"/>
      <c r="BK119" s="8"/>
      <c r="BL119" s="8"/>
      <c r="BM119" s="8"/>
      <c r="BN119" s="8"/>
      <c r="BO119" s="8"/>
      <c r="BP119" s="8"/>
      <c r="BQ119" s="8"/>
      <c r="BR119" s="8"/>
      <c r="BS119" s="8"/>
      <c r="BT119" s="8"/>
      <c r="BU119" s="8"/>
      <c r="BV119" s="8"/>
      <c r="BW119" s="8"/>
      <c r="BX119" s="8"/>
      <c r="BY119" s="8"/>
      <c r="BZ119" s="8"/>
      <c r="CA119" s="8"/>
      <c r="CB119" s="8"/>
      <c r="CC119" s="8"/>
      <c r="CD119" s="14" t="str">
        <f t="shared" ref="CD119" si="358">IFERROR(CE71/CD71,"")</f>
        <v/>
      </c>
      <c r="CE119" s="14" t="str">
        <f>IFERROR(CF71/CE71,"")</f>
        <v/>
      </c>
      <c r="CF119" s="14" t="str">
        <f t="shared" ref="CF119:CG119" si="359">IFERROR(CG71/CF71,"")</f>
        <v/>
      </c>
      <c r="CG119" s="14" t="str">
        <f t="shared" si="359"/>
        <v/>
      </c>
      <c r="CH119" s="8"/>
      <c r="CI119" s="8"/>
      <c r="CJ119" s="8"/>
      <c r="CK119" s="8"/>
      <c r="CL119" s="8"/>
      <c r="CM119" s="8"/>
      <c r="CN119" s="8"/>
      <c r="CO119" s="8"/>
      <c r="CP119" s="8"/>
      <c r="CQ119" s="8"/>
      <c r="CR119" s="8"/>
      <c r="CS119" s="8"/>
      <c r="CT119" s="8"/>
      <c r="CU119" s="8"/>
      <c r="CV119" s="8"/>
      <c r="CW119" s="8"/>
      <c r="CX119" s="8"/>
      <c r="CY119" s="8"/>
      <c r="CZ119" s="8"/>
      <c r="DA119" s="8"/>
      <c r="DB119" s="8"/>
      <c r="DC119" s="8"/>
      <c r="DD119" s="8"/>
      <c r="DE119" s="8"/>
      <c r="DF119" s="8"/>
      <c r="DG119" s="8"/>
      <c r="DH119" s="8"/>
      <c r="DI119" s="8"/>
      <c r="DJ119" s="8"/>
      <c r="DK119" s="8"/>
      <c r="DL119" s="8"/>
      <c r="DM119" s="8"/>
      <c r="DN119" s="8"/>
      <c r="DO119" s="8"/>
      <c r="DP119" s="8"/>
      <c r="DQ119" s="8"/>
      <c r="DR119" s="14" t="str">
        <f t="shared" ref="DR119" si="360">IFERROR(DS71/DR71,"")</f>
        <v/>
      </c>
      <c r="DS119" s="14" t="str">
        <f>IFERROR(DT71/DS71,"")</f>
        <v/>
      </c>
      <c r="DT119" s="14" t="str">
        <f t="shared" ref="DT119:DU119" si="361">IFERROR(DU71/DT71,"")</f>
        <v/>
      </c>
      <c r="DU119" s="14" t="str">
        <f t="shared" si="361"/>
        <v/>
      </c>
      <c r="DV119" s="8"/>
      <c r="DW119" s="8"/>
      <c r="DX119" s="8"/>
      <c r="DY119" s="8"/>
      <c r="DZ119" s="8"/>
      <c r="EA119" s="8"/>
      <c r="EB119" s="8"/>
      <c r="EC119" s="8"/>
      <c r="ED119" s="8"/>
      <c r="EE119" s="8"/>
      <c r="EF119" s="8"/>
      <c r="EG119" s="8"/>
      <c r="EH119" s="8"/>
      <c r="EI119" s="8"/>
      <c r="EJ119" s="8"/>
      <c r="EK119" s="8"/>
      <c r="EL119" s="8"/>
      <c r="EM119" s="8"/>
      <c r="EN119" s="8"/>
      <c r="EO119" s="8"/>
      <c r="EP119" s="8"/>
      <c r="EQ119" s="8"/>
      <c r="ER119" s="8"/>
      <c r="ES119" s="8"/>
      <c r="ET119" s="8"/>
      <c r="EU119" s="8"/>
      <c r="EV119" s="8"/>
      <c r="EW119" s="8"/>
      <c r="EX119" s="8"/>
      <c r="EY119" s="8"/>
      <c r="EZ119" s="8"/>
      <c r="FA119" s="8"/>
      <c r="FB119" s="8"/>
      <c r="FC119" s="8"/>
      <c r="FD119" s="8"/>
      <c r="FE119" s="8"/>
      <c r="FF119" s="14" t="str">
        <f t="shared" ref="FF119" si="362">IFERROR(FG71/FF71,"")</f>
        <v/>
      </c>
      <c r="FG119" s="14" t="str">
        <f>IFERROR(FH71/FG71,"")</f>
        <v/>
      </c>
      <c r="FH119" s="14" t="str">
        <f t="shared" ref="FH119:FI119" si="363">IFERROR(FI71/FH71,"")</f>
        <v/>
      </c>
      <c r="FI119" s="14" t="str">
        <f t="shared" si="363"/>
        <v/>
      </c>
      <c r="FJ119" s="8"/>
      <c r="FK119" s="8"/>
      <c r="FL119" s="8"/>
      <c r="FM119" s="8"/>
      <c r="FN119" s="8"/>
      <c r="FO119" s="8"/>
      <c r="FP119" s="8"/>
      <c r="FQ119" s="8"/>
      <c r="FR119" s="8"/>
      <c r="FS119" s="8"/>
      <c r="FT119" s="8"/>
      <c r="FU119" s="8"/>
      <c r="FV119" s="8"/>
      <c r="FW119" s="8"/>
      <c r="FX119" s="8"/>
      <c r="FY119" s="8"/>
      <c r="FZ119" s="8"/>
      <c r="GA119" s="8"/>
      <c r="GB119" s="8"/>
      <c r="GC119" s="8"/>
      <c r="GD119" s="8"/>
      <c r="GE119" s="8"/>
      <c r="GF119" s="8"/>
      <c r="GG119" s="8"/>
      <c r="GH119" s="8"/>
      <c r="GI119" s="8"/>
      <c r="GJ119" s="8"/>
      <c r="GK119" s="8"/>
      <c r="GL119" s="8"/>
      <c r="GM119" s="8"/>
      <c r="GN119" s="8"/>
      <c r="GO119" s="8"/>
      <c r="GP119" s="8"/>
      <c r="GQ119" s="8"/>
      <c r="GR119" s="8"/>
      <c r="GS119" s="8"/>
    </row>
    <row r="120" spans="1:201" x14ac:dyDescent="0.25">
      <c r="A120" s="102">
        <f>$A$72</f>
        <v>20224</v>
      </c>
      <c r="B120" s="14">
        <f t="shared" si="212"/>
        <v>1.6485469913673949</v>
      </c>
      <c r="C120" s="14">
        <f t="shared" si="212"/>
        <v>1.0082429556030634</v>
      </c>
      <c r="D120" s="14">
        <f t="shared" si="212"/>
        <v>0.9940099413299156</v>
      </c>
      <c r="E120" s="8"/>
      <c r="F120" s="8"/>
      <c r="G120" s="8"/>
      <c r="H120" s="8"/>
      <c r="I120" s="8"/>
      <c r="J120" s="8"/>
      <c r="K120" s="8"/>
      <c r="L120" s="8"/>
      <c r="M120" s="8"/>
      <c r="N120" s="8"/>
      <c r="O120" s="8"/>
      <c r="P120" s="8"/>
      <c r="Q120" s="8"/>
      <c r="R120" s="8"/>
      <c r="S120" s="8"/>
      <c r="T120" s="8"/>
      <c r="U120" s="8"/>
      <c r="V120" s="8"/>
      <c r="W120" s="8"/>
      <c r="X120" s="8"/>
      <c r="Y120" s="8"/>
      <c r="Z120" s="8"/>
      <c r="AA120" s="8"/>
      <c r="AB120" s="8"/>
      <c r="AC120" s="8"/>
      <c r="AD120" s="8"/>
      <c r="AE120" s="8"/>
      <c r="AF120" s="8"/>
      <c r="AG120" s="8"/>
      <c r="AH120" s="8"/>
      <c r="AI120" s="8"/>
      <c r="AJ120" s="8"/>
      <c r="AK120" s="8"/>
      <c r="AL120" s="8"/>
      <c r="AM120" s="8"/>
      <c r="AN120" s="8"/>
      <c r="AO120" s="8"/>
      <c r="AP120" s="14">
        <f t="shared" ref="AP120:AR120" si="364">IFERROR(AQ72/AP72,"")</f>
        <v>2.0166666666666666</v>
      </c>
      <c r="AQ120" s="14">
        <f t="shared" si="364"/>
        <v>1.3719008264462811</v>
      </c>
      <c r="AR120" s="14">
        <f t="shared" si="364"/>
        <v>1.1686746987951808</v>
      </c>
      <c r="AS120" s="8"/>
      <c r="AT120" s="8"/>
      <c r="AU120" s="8"/>
      <c r="AV120" s="8"/>
      <c r="AW120" s="8"/>
      <c r="AX120" s="8"/>
      <c r="AY120" s="8"/>
      <c r="AZ120" s="8"/>
      <c r="BA120" s="8"/>
      <c r="BB120" s="8"/>
      <c r="BC120" s="8"/>
      <c r="BD120" s="8"/>
      <c r="BE120" s="8"/>
      <c r="BF120" s="8"/>
      <c r="BG120" s="8"/>
      <c r="BH120" s="8"/>
      <c r="BI120" s="8"/>
      <c r="BJ120" s="8"/>
      <c r="BK120" s="8"/>
      <c r="BL120" s="8"/>
      <c r="BM120" s="8"/>
      <c r="BN120" s="8"/>
      <c r="BO120" s="8"/>
      <c r="BP120" s="8"/>
      <c r="BQ120" s="8"/>
      <c r="BR120" s="8"/>
      <c r="BS120" s="8"/>
      <c r="BT120" s="8"/>
      <c r="BU120" s="8"/>
      <c r="BV120" s="8"/>
      <c r="BW120" s="8"/>
      <c r="BX120" s="8"/>
      <c r="BY120" s="8"/>
      <c r="BZ120" s="8"/>
      <c r="CA120" s="8"/>
      <c r="CB120" s="8"/>
      <c r="CC120" s="8"/>
      <c r="CD120" s="14" t="str">
        <f t="shared" ref="CD120:CF120" si="365">IFERROR(CE72/CD72,"")</f>
        <v/>
      </c>
      <c r="CE120" s="14" t="str">
        <f t="shared" si="365"/>
        <v/>
      </c>
      <c r="CF120" s="14" t="str">
        <f t="shared" si="365"/>
        <v/>
      </c>
      <c r="CG120" s="8"/>
      <c r="CH120" s="8"/>
      <c r="CI120" s="8"/>
      <c r="CJ120" s="8"/>
      <c r="CK120" s="8"/>
      <c r="CL120" s="8"/>
      <c r="CM120" s="8"/>
      <c r="CN120" s="8"/>
      <c r="CO120" s="8"/>
      <c r="CP120" s="8"/>
      <c r="CQ120" s="8"/>
      <c r="CR120" s="8"/>
      <c r="CS120" s="8"/>
      <c r="CT120" s="8"/>
      <c r="CU120" s="8"/>
      <c r="CV120" s="8"/>
      <c r="CW120" s="8"/>
      <c r="CX120" s="8"/>
      <c r="CY120" s="8"/>
      <c r="CZ120" s="8"/>
      <c r="DA120" s="8"/>
      <c r="DB120" s="8"/>
      <c r="DC120" s="8"/>
      <c r="DD120" s="8"/>
      <c r="DE120" s="8"/>
      <c r="DF120" s="8"/>
      <c r="DG120" s="8"/>
      <c r="DH120" s="8"/>
      <c r="DI120" s="8"/>
      <c r="DJ120" s="8"/>
      <c r="DK120" s="8"/>
      <c r="DL120" s="8"/>
      <c r="DM120" s="8"/>
      <c r="DN120" s="8"/>
      <c r="DO120" s="8"/>
      <c r="DP120" s="8"/>
      <c r="DQ120" s="8"/>
      <c r="DR120" s="14" t="str">
        <f t="shared" ref="DR120:DT120" si="366">IFERROR(DS72/DR72,"")</f>
        <v/>
      </c>
      <c r="DS120" s="14" t="str">
        <f t="shared" si="366"/>
        <v/>
      </c>
      <c r="DT120" s="14" t="str">
        <f t="shared" si="366"/>
        <v/>
      </c>
      <c r="DU120" s="8"/>
      <c r="DV120" s="8"/>
      <c r="DW120" s="8"/>
      <c r="DX120" s="8"/>
      <c r="DY120" s="8"/>
      <c r="DZ120" s="8"/>
      <c r="EA120" s="8"/>
      <c r="EB120" s="8"/>
      <c r="EC120" s="8"/>
      <c r="ED120" s="8"/>
      <c r="EE120" s="8"/>
      <c r="EF120" s="8"/>
      <c r="EG120" s="8"/>
      <c r="EH120" s="8"/>
      <c r="EI120" s="8"/>
      <c r="EJ120" s="8"/>
      <c r="EK120" s="8"/>
      <c r="EL120" s="8"/>
      <c r="EM120" s="8"/>
      <c r="EN120" s="8"/>
      <c r="EO120" s="8"/>
      <c r="EP120" s="8"/>
      <c r="EQ120" s="8"/>
      <c r="ER120" s="8"/>
      <c r="ES120" s="8"/>
      <c r="ET120" s="8"/>
      <c r="EU120" s="8"/>
      <c r="EV120" s="8"/>
      <c r="EW120" s="8"/>
      <c r="EX120" s="8"/>
      <c r="EY120" s="8"/>
      <c r="EZ120" s="8"/>
      <c r="FA120" s="8"/>
      <c r="FB120" s="8"/>
      <c r="FC120" s="8"/>
      <c r="FD120" s="8"/>
      <c r="FE120" s="8"/>
      <c r="FF120" s="14" t="str">
        <f t="shared" ref="FF120:FH120" si="367">IFERROR(FG72/FF72,"")</f>
        <v/>
      </c>
      <c r="FG120" s="14" t="str">
        <f t="shared" si="367"/>
        <v/>
      </c>
      <c r="FH120" s="14" t="str">
        <f t="shared" si="367"/>
        <v/>
      </c>
      <c r="FI120" s="8"/>
      <c r="FJ120" s="8"/>
      <c r="FK120" s="8"/>
      <c r="FL120" s="8"/>
      <c r="FM120" s="8"/>
      <c r="FN120" s="8"/>
      <c r="FO120" s="8"/>
      <c r="FP120" s="8"/>
      <c r="FQ120" s="8"/>
      <c r="FR120" s="8"/>
      <c r="FS120" s="8"/>
      <c r="FT120" s="8"/>
      <c r="FU120" s="8"/>
      <c r="FV120" s="8"/>
      <c r="FW120" s="8"/>
      <c r="FX120" s="8"/>
      <c r="FY120" s="8"/>
      <c r="FZ120" s="8"/>
      <c r="GA120" s="8"/>
      <c r="GB120" s="8"/>
      <c r="GC120" s="8"/>
      <c r="GD120" s="8"/>
      <c r="GE120" s="8"/>
      <c r="GF120" s="8"/>
      <c r="GG120" s="8"/>
      <c r="GH120" s="8"/>
      <c r="GI120" s="8"/>
      <c r="GJ120" s="8"/>
      <c r="GK120" s="8"/>
      <c r="GL120" s="8"/>
      <c r="GM120" s="8"/>
      <c r="GN120" s="8"/>
      <c r="GO120" s="8"/>
      <c r="GP120" s="8"/>
      <c r="GQ120" s="8"/>
      <c r="GR120" s="8"/>
      <c r="GS120" s="8"/>
    </row>
    <row r="121" spans="1:201" x14ac:dyDescent="0.25">
      <c r="A121" s="102">
        <f>$A$73</f>
        <v>20231</v>
      </c>
      <c r="B121" s="14">
        <f t="shared" si="212"/>
        <v>1.5436663330516278</v>
      </c>
      <c r="C121" s="14">
        <f t="shared" si="212"/>
        <v>1.0051863011224966</v>
      </c>
      <c r="D121" s="8"/>
      <c r="E121" s="8"/>
      <c r="F121" s="8"/>
      <c r="G121" s="8"/>
      <c r="H121" s="8"/>
      <c r="I121" s="8"/>
      <c r="J121" s="8"/>
      <c r="K121" s="8"/>
      <c r="L121" s="8"/>
      <c r="M121" s="8"/>
      <c r="N121" s="8"/>
      <c r="O121" s="8"/>
      <c r="P121" s="8"/>
      <c r="Q121" s="8"/>
      <c r="R121" s="8"/>
      <c r="S121" s="8"/>
      <c r="T121" s="8"/>
      <c r="U121" s="8"/>
      <c r="V121" s="8"/>
      <c r="W121" s="8"/>
      <c r="X121" s="8"/>
      <c r="Y121" s="8"/>
      <c r="Z121" s="8"/>
      <c r="AA121" s="8"/>
      <c r="AB121" s="8"/>
      <c r="AC121" s="8"/>
      <c r="AD121" s="8"/>
      <c r="AE121" s="8"/>
      <c r="AF121" s="8"/>
      <c r="AG121" s="8"/>
      <c r="AH121" s="8"/>
      <c r="AI121" s="8"/>
      <c r="AJ121" s="8"/>
      <c r="AK121" s="8"/>
      <c r="AL121" s="8"/>
      <c r="AM121" s="8"/>
      <c r="AN121" s="8"/>
      <c r="AO121" s="8"/>
      <c r="AP121" s="14">
        <f t="shared" ref="AP121:AQ121" si="368">IFERROR(AQ73/AP73,"")</f>
        <v>12.75</v>
      </c>
      <c r="AQ121" s="14">
        <f t="shared" si="368"/>
        <v>1.3686274509803922</v>
      </c>
      <c r="AR121" s="8"/>
      <c r="AS121" s="8"/>
      <c r="AT121" s="8"/>
      <c r="AU121" s="8"/>
      <c r="AV121" s="8"/>
      <c r="AW121" s="8"/>
      <c r="AX121" s="8"/>
      <c r="AY121" s="8"/>
      <c r="AZ121" s="8"/>
      <c r="BA121" s="8"/>
      <c r="BB121" s="8"/>
      <c r="BC121" s="8"/>
      <c r="BD121" s="8"/>
      <c r="BE121" s="8"/>
      <c r="BF121" s="8"/>
      <c r="BG121" s="8"/>
      <c r="BH121" s="8"/>
      <c r="BI121" s="8"/>
      <c r="BJ121" s="8"/>
      <c r="BK121" s="8"/>
      <c r="BL121" s="8"/>
      <c r="BM121" s="8"/>
      <c r="BN121" s="8"/>
      <c r="BO121" s="8"/>
      <c r="BP121" s="8"/>
      <c r="BQ121" s="8"/>
      <c r="BR121" s="8"/>
      <c r="BS121" s="8"/>
      <c r="BT121" s="8"/>
      <c r="BU121" s="8"/>
      <c r="BV121" s="8"/>
      <c r="BW121" s="8"/>
      <c r="BX121" s="8"/>
      <c r="BY121" s="8"/>
      <c r="BZ121" s="8"/>
      <c r="CA121" s="8"/>
      <c r="CB121" s="8"/>
      <c r="CC121" s="8"/>
      <c r="CD121" s="14" t="str">
        <f t="shared" ref="CD121:CE121" si="369">IFERROR(CE73/CD73,"")</f>
        <v/>
      </c>
      <c r="CE121" s="14" t="str">
        <f t="shared" si="369"/>
        <v/>
      </c>
      <c r="CF121" s="8"/>
      <c r="CG121" s="8"/>
      <c r="CH121" s="8"/>
      <c r="CI121" s="8"/>
      <c r="CJ121" s="8"/>
      <c r="CK121" s="8"/>
      <c r="CL121" s="8"/>
      <c r="CM121" s="8"/>
      <c r="CN121" s="8"/>
      <c r="CO121" s="8"/>
      <c r="CP121" s="8"/>
      <c r="CQ121" s="8"/>
      <c r="CR121" s="8"/>
      <c r="CS121" s="8"/>
      <c r="CT121" s="8"/>
      <c r="CU121" s="8"/>
      <c r="CV121" s="8"/>
      <c r="CW121" s="8"/>
      <c r="CX121" s="8"/>
      <c r="CY121" s="8"/>
      <c r="CZ121" s="8"/>
      <c r="DA121" s="8"/>
      <c r="DB121" s="8"/>
      <c r="DC121" s="8"/>
      <c r="DD121" s="8"/>
      <c r="DE121" s="8"/>
      <c r="DF121" s="8"/>
      <c r="DG121" s="8"/>
      <c r="DH121" s="8"/>
      <c r="DI121" s="8"/>
      <c r="DJ121" s="8"/>
      <c r="DK121" s="8"/>
      <c r="DL121" s="8"/>
      <c r="DM121" s="8"/>
      <c r="DN121" s="8"/>
      <c r="DO121" s="8"/>
      <c r="DP121" s="8"/>
      <c r="DQ121" s="8"/>
      <c r="DR121" s="14" t="str">
        <f t="shared" ref="DR121:DS121" si="370">IFERROR(DS73/DR73,"")</f>
        <v/>
      </c>
      <c r="DS121" s="14" t="str">
        <f t="shared" si="370"/>
        <v/>
      </c>
      <c r="DT121" s="8"/>
      <c r="DU121" s="8"/>
      <c r="DV121" s="8"/>
      <c r="DW121" s="8"/>
      <c r="DX121" s="8"/>
      <c r="DY121" s="8"/>
      <c r="DZ121" s="8"/>
      <c r="EA121" s="8"/>
      <c r="EB121" s="8"/>
      <c r="EC121" s="8"/>
      <c r="ED121" s="8"/>
      <c r="EE121" s="8"/>
      <c r="EF121" s="8"/>
      <c r="EG121" s="8"/>
      <c r="EH121" s="8"/>
      <c r="EI121" s="8"/>
      <c r="EJ121" s="8"/>
      <c r="EK121" s="8"/>
      <c r="EL121" s="8"/>
      <c r="EM121" s="8"/>
      <c r="EN121" s="8"/>
      <c r="EO121" s="8"/>
      <c r="EP121" s="8"/>
      <c r="EQ121" s="8"/>
      <c r="ER121" s="8"/>
      <c r="ES121" s="8"/>
      <c r="ET121" s="8"/>
      <c r="EU121" s="8"/>
      <c r="EV121" s="8"/>
      <c r="EW121" s="8"/>
      <c r="EX121" s="8"/>
      <c r="EY121" s="8"/>
      <c r="EZ121" s="8"/>
      <c r="FA121" s="8"/>
      <c r="FB121" s="8"/>
      <c r="FC121" s="8"/>
      <c r="FD121" s="8"/>
      <c r="FE121" s="8"/>
      <c r="FF121" s="14" t="str">
        <f t="shared" ref="FF121:FG121" si="371">IFERROR(FG73/FF73,"")</f>
        <v/>
      </c>
      <c r="FG121" s="14" t="str">
        <f t="shared" si="371"/>
        <v/>
      </c>
      <c r="FH121" s="8"/>
      <c r="FI121" s="8"/>
      <c r="FJ121" s="8"/>
      <c r="FK121" s="8"/>
      <c r="FL121" s="8"/>
      <c r="FM121" s="8"/>
      <c r="FN121" s="8"/>
      <c r="FO121" s="8"/>
      <c r="FP121" s="8"/>
      <c r="FQ121" s="8"/>
      <c r="FR121" s="8"/>
      <c r="FS121" s="8"/>
      <c r="FT121" s="8"/>
      <c r="FU121" s="8"/>
      <c r="FV121" s="8"/>
      <c r="FW121" s="8"/>
      <c r="FX121" s="8"/>
      <c r="FY121" s="8"/>
      <c r="FZ121" s="8"/>
      <c r="GA121" s="8"/>
      <c r="GB121" s="8"/>
      <c r="GC121" s="8"/>
      <c r="GD121" s="8"/>
      <c r="GE121" s="8"/>
      <c r="GF121" s="8"/>
      <c r="GG121" s="8"/>
      <c r="GH121" s="8"/>
      <c r="GI121" s="8"/>
      <c r="GJ121" s="8"/>
      <c r="GK121" s="8"/>
      <c r="GL121" s="8"/>
      <c r="GM121" s="8"/>
      <c r="GN121" s="8"/>
      <c r="GO121" s="8"/>
      <c r="GP121" s="8"/>
      <c r="GQ121" s="8"/>
      <c r="GR121" s="8"/>
      <c r="GS121" s="8"/>
    </row>
    <row r="122" spans="1:201" x14ac:dyDescent="0.25">
      <c r="A122" s="102">
        <f>$A$74</f>
        <v>20232</v>
      </c>
      <c r="B122" s="14">
        <f t="shared" si="212"/>
        <v>1.5163515958649663</v>
      </c>
      <c r="C122" s="8"/>
      <c r="D122" s="8"/>
      <c r="E122" s="8"/>
      <c r="F122" s="8"/>
      <c r="G122" s="8"/>
      <c r="H122" s="8"/>
      <c r="I122" s="8"/>
      <c r="J122" s="8"/>
      <c r="K122" s="8"/>
      <c r="L122" s="8"/>
      <c r="M122" s="8"/>
      <c r="N122" s="8"/>
      <c r="O122" s="8"/>
      <c r="P122" s="8"/>
      <c r="Q122" s="8"/>
      <c r="R122" s="8"/>
      <c r="S122" s="8"/>
      <c r="T122" s="8"/>
      <c r="U122" s="8"/>
      <c r="V122" s="8"/>
      <c r="W122" s="8"/>
      <c r="X122" s="8"/>
      <c r="Y122" s="8"/>
      <c r="Z122" s="8"/>
      <c r="AA122" s="8"/>
      <c r="AB122" s="8"/>
      <c r="AC122" s="8"/>
      <c r="AD122" s="8"/>
      <c r="AE122" s="8"/>
      <c r="AF122" s="8"/>
      <c r="AG122" s="8"/>
      <c r="AH122" s="8"/>
      <c r="AI122" s="8"/>
      <c r="AJ122" s="8"/>
      <c r="AK122" s="8"/>
      <c r="AL122" s="8"/>
      <c r="AM122" s="8"/>
      <c r="AN122" s="8"/>
      <c r="AO122" s="8"/>
      <c r="AP122" s="14">
        <f t="shared" ref="AP122" si="372">IFERROR(AQ74/AP74,"")</f>
        <v>2.5625</v>
      </c>
      <c r="AQ122" s="8"/>
      <c r="AR122" s="8"/>
      <c r="AS122" s="8"/>
      <c r="AT122" s="8"/>
      <c r="AU122" s="8"/>
      <c r="AV122" s="8"/>
      <c r="AW122" s="8"/>
      <c r="AX122" s="8"/>
      <c r="AY122" s="8"/>
      <c r="AZ122" s="8"/>
      <c r="BA122" s="8"/>
      <c r="BB122" s="8"/>
      <c r="BC122" s="8"/>
      <c r="BD122" s="8"/>
      <c r="BE122" s="8"/>
      <c r="BF122" s="8"/>
      <c r="BG122" s="8"/>
      <c r="BH122" s="8"/>
      <c r="BI122" s="8"/>
      <c r="BJ122" s="8"/>
      <c r="BK122" s="8"/>
      <c r="BL122" s="8"/>
      <c r="BM122" s="8"/>
      <c r="BN122" s="8"/>
      <c r="BO122" s="8"/>
      <c r="BP122" s="8"/>
      <c r="BQ122" s="8"/>
      <c r="BR122" s="8"/>
      <c r="BS122" s="8"/>
      <c r="BT122" s="8"/>
      <c r="BU122" s="8"/>
      <c r="BV122" s="8"/>
      <c r="BW122" s="8"/>
      <c r="BX122" s="8"/>
      <c r="BY122" s="8"/>
      <c r="BZ122" s="8"/>
      <c r="CA122" s="8"/>
      <c r="CB122" s="8"/>
      <c r="CC122" s="8"/>
      <c r="CD122" s="14" t="str">
        <f t="shared" ref="CD122" si="373">IFERROR(CE74/CD74,"")</f>
        <v/>
      </c>
      <c r="CE122" s="8"/>
      <c r="CF122" s="8"/>
      <c r="CG122" s="8"/>
      <c r="CH122" s="8"/>
      <c r="CI122" s="8"/>
      <c r="CJ122" s="8"/>
      <c r="CK122" s="8"/>
      <c r="CL122" s="8"/>
      <c r="CM122" s="8"/>
      <c r="CN122" s="8"/>
      <c r="CO122" s="8"/>
      <c r="CP122" s="8"/>
      <c r="CQ122" s="8"/>
      <c r="CR122" s="8"/>
      <c r="CS122" s="8"/>
      <c r="CT122" s="8"/>
      <c r="CU122" s="8"/>
      <c r="CV122" s="8"/>
      <c r="CW122" s="8"/>
      <c r="CX122" s="8"/>
      <c r="CY122" s="8"/>
      <c r="CZ122" s="8"/>
      <c r="DA122" s="8"/>
      <c r="DB122" s="8"/>
      <c r="DC122" s="8"/>
      <c r="DD122" s="8"/>
      <c r="DE122" s="8"/>
      <c r="DF122" s="8"/>
      <c r="DG122" s="8"/>
      <c r="DH122" s="8"/>
      <c r="DI122" s="8"/>
      <c r="DJ122" s="8"/>
      <c r="DK122" s="8"/>
      <c r="DL122" s="8"/>
      <c r="DM122" s="8"/>
      <c r="DN122" s="8"/>
      <c r="DO122" s="8"/>
      <c r="DP122" s="8"/>
      <c r="DQ122" s="8"/>
      <c r="DR122" s="14" t="str">
        <f t="shared" ref="DR122" si="374">IFERROR(DS74/DR74,"")</f>
        <v/>
      </c>
      <c r="DS122" s="8"/>
      <c r="DT122" s="8"/>
      <c r="DU122" s="8"/>
      <c r="DV122" s="8"/>
      <c r="DW122" s="8"/>
      <c r="DX122" s="8"/>
      <c r="DY122" s="8"/>
      <c r="DZ122" s="8"/>
      <c r="EA122" s="8"/>
      <c r="EB122" s="8"/>
      <c r="EC122" s="8"/>
      <c r="ED122" s="8"/>
      <c r="EE122" s="8"/>
      <c r="EF122" s="8"/>
      <c r="EG122" s="8"/>
      <c r="EH122" s="8"/>
      <c r="EI122" s="8"/>
      <c r="EJ122" s="8"/>
      <c r="EK122" s="8"/>
      <c r="EL122" s="8"/>
      <c r="EM122" s="8"/>
      <c r="EN122" s="8"/>
      <c r="EO122" s="8"/>
      <c r="EP122" s="8"/>
      <c r="EQ122" s="8"/>
      <c r="ER122" s="8"/>
      <c r="ES122" s="8"/>
      <c r="ET122" s="8"/>
      <c r="EU122" s="8"/>
      <c r="EV122" s="8"/>
      <c r="EW122" s="8"/>
      <c r="EX122" s="8"/>
      <c r="EY122" s="8"/>
      <c r="EZ122" s="8"/>
      <c r="FA122" s="8"/>
      <c r="FB122" s="8"/>
      <c r="FC122" s="8"/>
      <c r="FD122" s="8"/>
      <c r="FE122" s="8"/>
      <c r="FF122" s="14" t="str">
        <f t="shared" ref="FF122" si="375">IFERROR(FG74/FF74,"")</f>
        <v/>
      </c>
      <c r="FG122" s="8"/>
      <c r="FH122" s="8"/>
      <c r="FI122" s="8"/>
      <c r="FJ122" s="8"/>
      <c r="FK122" s="8"/>
      <c r="FL122" s="8"/>
      <c r="FM122" s="8"/>
      <c r="FN122" s="8"/>
      <c r="FO122" s="8"/>
      <c r="FP122" s="8"/>
      <c r="FQ122" s="8"/>
      <c r="FR122" s="8"/>
      <c r="FS122" s="8"/>
      <c r="FT122" s="8"/>
      <c r="FU122" s="8"/>
      <c r="FV122" s="8"/>
      <c r="FW122" s="8"/>
      <c r="FX122" s="8"/>
      <c r="FY122" s="8"/>
      <c r="FZ122" s="8"/>
      <c r="GA122" s="8"/>
      <c r="GB122" s="8"/>
      <c r="GC122" s="8"/>
      <c r="GD122" s="8"/>
      <c r="GE122" s="8"/>
      <c r="GF122" s="8"/>
      <c r="GG122" s="8"/>
      <c r="GH122" s="8"/>
      <c r="GI122" s="8"/>
      <c r="GJ122" s="8"/>
      <c r="GK122" s="8"/>
      <c r="GL122" s="8"/>
      <c r="GM122" s="8"/>
      <c r="GN122" s="8"/>
      <c r="GO122" s="8"/>
      <c r="GP122" s="8"/>
      <c r="GQ122" s="8"/>
      <c r="GR122" s="8"/>
      <c r="GS122" s="8"/>
    </row>
    <row r="123" spans="1:201" x14ac:dyDescent="0.25">
      <c r="M123" s="10"/>
      <c r="U123" s="15"/>
      <c r="AO123" s="15" t="s">
        <v>3</v>
      </c>
      <c r="BA123" s="10"/>
      <c r="BI123" s="15"/>
      <c r="CC123" s="15" t="s">
        <v>3</v>
      </c>
      <c r="CO123" s="10"/>
      <c r="CW123" s="15"/>
      <c r="DQ123" s="15" t="s">
        <v>3</v>
      </c>
      <c r="EC123" s="10"/>
      <c r="EK123" s="15"/>
      <c r="FE123" s="15" t="s">
        <v>3</v>
      </c>
      <c r="FQ123" s="10"/>
      <c r="FY123" s="15"/>
      <c r="GS123" s="15" t="s">
        <v>3</v>
      </c>
    </row>
    <row r="124" spans="1:201" x14ac:dyDescent="0.25">
      <c r="A124" s="103" t="s">
        <v>2</v>
      </c>
      <c r="B124" s="21">
        <f>IFERROR(SUM(C63:C74)/SUM(B63:B74),1)</f>
        <v>1.558365690064615</v>
      </c>
      <c r="C124" s="21">
        <f>IFERROR(SUM(D62:D73)/SUM(C62:C73),1)</f>
        <v>1.0041373710761776</v>
      </c>
      <c r="D124" s="21">
        <f>IFERROR(SUM(E61:E72)/SUM(D61:D72),1)</f>
        <v>0.99496000926679995</v>
      </c>
      <c r="E124" s="21">
        <f>IFERROR(SUM(F60:F71)/SUM(E60:E71),1)</f>
        <v>0.99838007821325636</v>
      </c>
      <c r="F124" s="21">
        <f>IFERROR(SUM(G59:G70)/SUM(F59:F70),1)</f>
        <v>0.9994906910936916</v>
      </c>
      <c r="G124" s="21">
        <f>IFERROR(SUM(H58:H69)/SUM(G58:G69),1)</f>
        <v>0.99991753438307285</v>
      </c>
      <c r="H124" s="21">
        <f>IFERROR(SUM(I57:I68)/SUM(H57:H68),1)</f>
        <v>1.0002093172352347</v>
      </c>
      <c r="I124" s="21">
        <f>IFERROR(SUM(J56:J67)/SUM(I56:I67),1)</f>
        <v>1.0002584628479241</v>
      </c>
      <c r="J124" s="21">
        <f>IFERROR(SUM(K55:K66)/SUM(J55:J66),1)</f>
        <v>1.000137882152647</v>
      </c>
      <c r="K124" s="21">
        <f>IFERROR(SUM(L54:L65)/SUM(K54:K65),1)</f>
        <v>1.0000708491343051</v>
      </c>
      <c r="L124" s="21">
        <f>IFERROR(SUM(M53:M64)/SUM(L53:L64),1)</f>
        <v>1.0001329970292976</v>
      </c>
      <c r="M124" s="21">
        <f>IFERROR(SUM(N52:N63)/SUM(M52:M63),1)</f>
        <v>1.0001176914754304</v>
      </c>
      <c r="N124" s="21">
        <f>IFERROR(SUM(O51:O62)/SUM(N51:N62),1)</f>
        <v>1.0001082041502289</v>
      </c>
      <c r="O124" s="21">
        <f>IFERROR(SUM(P50:P61)/SUM(O50:O61),1)</f>
        <v>1.0000545492761872</v>
      </c>
      <c r="P124" s="21">
        <f>IFERROR(SUM(Q49:Q60)/SUM(P49:P60),1)</f>
        <v>1.0000509058802538</v>
      </c>
      <c r="Q124" s="21">
        <f>IFERROR(SUM(R48:R59)/SUM(Q48:Q59),1)</f>
        <v>1.0000341316187003</v>
      </c>
      <c r="R124" s="21">
        <f>IFERROR(SUM(S47:S58)/SUM(R47:R58),1)</f>
        <v>1.0000435928509095</v>
      </c>
      <c r="S124" s="21">
        <f>IFERROR(SUM(T46:T57)/SUM(S46:S57),1)</f>
        <v>1.0000247707348204</v>
      </c>
      <c r="T124" s="21">
        <f>IFERROR(SUM(U45:U56)/SUM(T45:T56),1)</f>
        <v>1.0000063850154293</v>
      </c>
      <c r="U124" s="21">
        <f>IFERROR(SUM(V44:V55)/SUM(U44:U55),1)</f>
        <v>0.99999922820561971</v>
      </c>
      <c r="V124" s="21">
        <f>IFERROR(SUM(W43:W54)/SUM(V43:V54),1)</f>
        <v>0.99999954721100182</v>
      </c>
      <c r="W124" s="21">
        <f>IFERROR(SUM(X42:X53)/SUM(W42:W53),1)</f>
        <v>1.0000134754974512</v>
      </c>
      <c r="X124" s="21">
        <f>IFERROR(SUM(Y41:Y52)/SUM(X41:X52),1)</f>
        <v>0.99999837308588313</v>
      </c>
      <c r="Y124" s="21">
        <f>IFERROR(SUM(Z40:Z51)/SUM(Y40:Y51),1)</f>
        <v>1.0000036035650184</v>
      </c>
      <c r="Z124" s="21">
        <f>IFERROR(SUM(AA39:AA50)/SUM(Z39:Z50),1)</f>
        <v>0.99999917935092286</v>
      </c>
      <c r="AA124" s="21">
        <f>IFERROR(SUM(AB38:AB49)/SUM(AA38:AA49),1)</f>
        <v>0.99999986328780011</v>
      </c>
      <c r="AB124" s="21">
        <f>IFERROR(SUM(AC37:AC48)/SUM(AB37:AB48),1)</f>
        <v>0.99999989449964277</v>
      </c>
      <c r="AC124" s="21">
        <f>IFERROR(SUM(AD36:AD47)/SUM(AC36:AC47),1)</f>
        <v>1.0000005000023879</v>
      </c>
      <c r="AD124" s="21">
        <f>IFERROR(SUM(AE36:AE46)/SUM(AD36:AD46),1)</f>
        <v>1.0000047966589762</v>
      </c>
      <c r="AE124" s="21">
        <f>IFERROR(SUM(AF36:AF45)/SUM(AE36:AE45),1)</f>
        <v>0.99999892799196322</v>
      </c>
      <c r="AF124" s="21">
        <f>IFERROR(SUM(AG36:AG44)/SUM(AF36:AF44),1)</f>
        <v>1.0000067411150628</v>
      </c>
      <c r="AG124" s="21">
        <f>IFERROR(SUM(AH36:AH43)/SUM(AG36:AG43),1)</f>
        <v>1.0000032135705377</v>
      </c>
      <c r="AH124" s="21">
        <f>IFERROR(SUM(AI36:AI42)/SUM(AH36:AH42),1)</f>
        <v>0.99999609889923857</v>
      </c>
      <c r="AI124" s="21">
        <f>IFERROR(SUM(AJ36:AJ41)/SUM(AI36:AI41),1)</f>
        <v>1</v>
      </c>
      <c r="AJ124" s="21">
        <f>IFERROR(SUM(AK36:AK40)/SUM(AJ36:AJ40),1)</f>
        <v>1.0000018919944749</v>
      </c>
      <c r="AK124" s="21">
        <f>IFERROR(SUM(AL36:AL39)/SUM(AK36:AK39),1)</f>
        <v>0.99999172397568914</v>
      </c>
      <c r="AL124" s="21">
        <f>IFERROR(SUM(AM36:AM38)/SUM(AL36:AL38),1)</f>
        <v>0.99998030096109558</v>
      </c>
      <c r="AM124" s="21">
        <f>IFERROR(SUM(AN36:AN37)/SUM(AM36:AM37),1)</f>
        <v>0.99999587745649499</v>
      </c>
      <c r="AN124" s="21">
        <f>IFERROR(SUM(AO36:AO36)/SUM(AN36:AN36),1)</f>
        <v>1</v>
      </c>
      <c r="AO124" s="22">
        <v>1</v>
      </c>
      <c r="AP124" s="21">
        <f>IFERROR(SUM(AQ63:AQ74)/SUM(AP63:AP74),1)</f>
        <v>2.6319729888432177</v>
      </c>
      <c r="AQ124" s="21">
        <f>IFERROR(SUM(AR62:AR73)/SUM(AQ62:AQ73),1)</f>
        <v>1.3558537817957212</v>
      </c>
      <c r="AR124" s="21">
        <f>IFERROR(SUM(AS61:AS72)/SUM(AR61:AR72),1)</f>
        <v>1.1417934658255156</v>
      </c>
      <c r="AS124" s="21">
        <f>IFERROR(SUM(AT60:AT71)/SUM(AS60:AS71),1)</f>
        <v>1.0449714130379355</v>
      </c>
      <c r="AT124" s="21">
        <f>IFERROR(SUM(AU59:AU70)/SUM(AT59:AT70),1)</f>
        <v>1.0692146830177525</v>
      </c>
      <c r="AU124" s="21">
        <f>IFERROR(SUM(AV58:AV69)/SUM(AU58:AU69),1)</f>
        <v>1</v>
      </c>
      <c r="AV124" s="21">
        <f>IFERROR(SUM(AW57:AW68)/SUM(AV57:AV68),1)</f>
        <v>1</v>
      </c>
      <c r="AW124" s="21">
        <f>IFERROR(SUM(AX56:AX67)/SUM(AW56:AW67),1)</f>
        <v>1</v>
      </c>
      <c r="AX124" s="21">
        <f>IFERROR(SUM(AY55:AY66)/SUM(AX55:AX66),1)</f>
        <v>1.0160041769621537</v>
      </c>
      <c r="AY124" s="21">
        <f>IFERROR(SUM(AZ54:AZ65)/SUM(AY54:AY65),1)</f>
        <v>1</v>
      </c>
      <c r="AZ124" s="21">
        <f>IFERROR(SUM(BA53:BA64)/SUM(AZ53:AZ64),1)</f>
        <v>1.0063015188845039</v>
      </c>
      <c r="BA124" s="21">
        <f>IFERROR(SUM(BB52:BB63)/SUM(BA52:BA63),1)</f>
        <v>1</v>
      </c>
      <c r="BB124" s="21">
        <f>IFERROR(SUM(BC51:BC62)/SUM(BB51:BB62),1)</f>
        <v>1</v>
      </c>
      <c r="BC124" s="21">
        <f>IFERROR(SUM(BD50:BD61)/SUM(BC50:BC61),1)</f>
        <v>1</v>
      </c>
      <c r="BD124" s="21">
        <f>IFERROR(SUM(BE49:BE60)/SUM(BD49:BD60),1)</f>
        <v>1</v>
      </c>
      <c r="BE124" s="21">
        <f>IFERROR(SUM(BF48:BF59)/SUM(BE48:BE59),1)</f>
        <v>1</v>
      </c>
      <c r="BF124" s="21">
        <f>IFERROR(SUM(BG47:BG58)/SUM(BF47:BF58),1)</f>
        <v>1</v>
      </c>
      <c r="BG124" s="21">
        <f>IFERROR(SUM(BH46:BH57)/SUM(BG46:BG57),1)</f>
        <v>1</v>
      </c>
      <c r="BH124" s="21">
        <f>IFERROR(SUM(BI45:BI56)/SUM(BH45:BH56),1)</f>
        <v>1</v>
      </c>
      <c r="BI124" s="21">
        <f>IFERROR(SUM(BJ44:BJ55)/SUM(BI44:BI55),1)</f>
        <v>1</v>
      </c>
      <c r="BJ124" s="21">
        <f>IFERROR(SUM(BK43:BK54)/SUM(BJ43:BJ54),1)</f>
        <v>1</v>
      </c>
      <c r="BK124" s="21">
        <f>IFERROR(SUM(BL42:BL53)/SUM(BK42:BK53),1)</f>
        <v>1</v>
      </c>
      <c r="BL124" s="21">
        <f>IFERROR(SUM(BM41:BM52)/SUM(BL41:BL52),1)</f>
        <v>1</v>
      </c>
      <c r="BM124" s="21">
        <f>IFERROR(SUM(BN40:BN51)/SUM(BM40:BM51),1)</f>
        <v>1</v>
      </c>
      <c r="BN124" s="21">
        <f>IFERROR(SUM(BO39:BO50)/SUM(BN39:BN50),1)</f>
        <v>1</v>
      </c>
      <c r="BO124" s="21">
        <f>IFERROR(SUM(BP38:BP49)/SUM(BO38:BO49),1)</f>
        <v>1</v>
      </c>
      <c r="BP124" s="21">
        <f>IFERROR(SUM(BQ37:BQ48)/SUM(BP37:BP48),1)</f>
        <v>1</v>
      </c>
      <c r="BQ124" s="21">
        <f>IFERROR(SUM(BR36:BR47)/SUM(BQ36:BQ47),1)</f>
        <v>1</v>
      </c>
      <c r="BR124" s="21">
        <f>IFERROR(SUM(BS36:BS46)/SUM(BR36:BR46),1)</f>
        <v>1</v>
      </c>
      <c r="BS124" s="21">
        <f>IFERROR(SUM(BT36:BT45)/SUM(BS36:BS45),1)</f>
        <v>1</v>
      </c>
      <c r="BT124" s="21">
        <f>IFERROR(SUM(BU36:BU44)/SUM(BT36:BT44),1)</f>
        <v>1</v>
      </c>
      <c r="BU124" s="21">
        <f>IFERROR(SUM(BV36:BV43)/SUM(BU36:BU43),1)</f>
        <v>1</v>
      </c>
      <c r="BV124" s="21">
        <f>IFERROR(SUM(BW36:BW42)/SUM(BV36:BV42),1)</f>
        <v>1</v>
      </c>
      <c r="BW124" s="21">
        <f>IFERROR(SUM(BX36:BX41)/SUM(BW36:BW41),1)</f>
        <v>1</v>
      </c>
      <c r="BX124" s="21">
        <f>IFERROR(SUM(BY36:BY40)/SUM(BX36:BX40),1)</f>
        <v>1</v>
      </c>
      <c r="BY124" s="21">
        <f>IFERROR(SUM(BZ36:BZ39)/SUM(BY36:BY39),1)</f>
        <v>1</v>
      </c>
      <c r="BZ124" s="21">
        <f>IFERROR(SUM(CA36:CA38)/SUM(BZ36:BZ38),1)</f>
        <v>1</v>
      </c>
      <c r="CA124" s="21">
        <f>IFERROR(SUM(CB36:CB37)/SUM(CA36:CA37),1)</f>
        <v>1</v>
      </c>
      <c r="CB124" s="21">
        <f>IFERROR(SUM(CC36:CC36)/SUM(CB36:CB36),1)</f>
        <v>1</v>
      </c>
      <c r="CC124" s="22">
        <v>1</v>
      </c>
      <c r="CD124" s="21">
        <f>IFERROR(SUM(CE63:CE74)/SUM(CD63:CD74),1)</f>
        <v>1</v>
      </c>
      <c r="CE124" s="21">
        <f>IFERROR(SUM(CF62:CF73)/SUM(CE62:CE73),1)</f>
        <v>1</v>
      </c>
      <c r="CF124" s="21">
        <f>IFERROR(SUM(CG61:CG72)/SUM(CF61:CF72),1)</f>
        <v>1</v>
      </c>
      <c r="CG124" s="21">
        <f>IFERROR(SUM(CH60:CH71)/SUM(CG60:CG71),1)</f>
        <v>1</v>
      </c>
      <c r="CH124" s="21">
        <f>IFERROR(SUM(CI59:CI70)/SUM(CH59:CH70),1)</f>
        <v>1</v>
      </c>
      <c r="CI124" s="21">
        <f>IFERROR(SUM(CJ58:CJ69)/SUM(CI58:CI69),1)</f>
        <v>1</v>
      </c>
      <c r="CJ124" s="21">
        <f>IFERROR(SUM(CK57:CK68)/SUM(CJ57:CJ68),1)</f>
        <v>1</v>
      </c>
      <c r="CK124" s="21">
        <f>IFERROR(SUM(CL56:CL67)/SUM(CK56:CK67),1)</f>
        <v>1</v>
      </c>
      <c r="CL124" s="21">
        <f>IFERROR(SUM(CM55:CM66)/SUM(CL55:CL66),1)</f>
        <v>1</v>
      </c>
      <c r="CM124" s="21">
        <f>IFERROR(SUM(CN54:CN65)/SUM(CM54:CM65),1)</f>
        <v>1</v>
      </c>
      <c r="CN124" s="21">
        <f>IFERROR(SUM(CO53:CO64)/SUM(CN53:CN64),1)</f>
        <v>1</v>
      </c>
      <c r="CO124" s="21">
        <f>IFERROR(SUM(CP52:CP63)/SUM(CO52:CO63),1)</f>
        <v>1</v>
      </c>
      <c r="CP124" s="21">
        <f>IFERROR(SUM(CQ51:CQ62)/SUM(CP51:CP62),1)</f>
        <v>1</v>
      </c>
      <c r="CQ124" s="21">
        <f>IFERROR(SUM(CR50:CR61)/SUM(CQ50:CQ61),1)</f>
        <v>1</v>
      </c>
      <c r="CR124" s="21">
        <f>IFERROR(SUM(CS49:CS60)/SUM(CR49:CR60),1)</f>
        <v>1</v>
      </c>
      <c r="CS124" s="21">
        <f>IFERROR(SUM(CT48:CT59)/SUM(CS48:CS59),1)</f>
        <v>1</v>
      </c>
      <c r="CT124" s="21">
        <f>IFERROR(SUM(CU47:CU58)/SUM(CT47:CT58),1)</f>
        <v>1</v>
      </c>
      <c r="CU124" s="21">
        <f>IFERROR(SUM(CV46:CV57)/SUM(CU46:CU57),1)</f>
        <v>1</v>
      </c>
      <c r="CV124" s="21">
        <f>IFERROR(SUM(CW45:CW56)/SUM(CV45:CV56),1)</f>
        <v>1</v>
      </c>
      <c r="CW124" s="21">
        <f>IFERROR(SUM(CX44:CX55)/SUM(CW44:CW55),1)</f>
        <v>1</v>
      </c>
      <c r="CX124" s="21">
        <f>IFERROR(SUM(CY43:CY54)/SUM(CX43:CX54),1)</f>
        <v>1</v>
      </c>
      <c r="CY124" s="21">
        <f>IFERROR(SUM(CZ42:CZ53)/SUM(CY42:CY53),1)</f>
        <v>1</v>
      </c>
      <c r="CZ124" s="21">
        <f>IFERROR(SUM(DA41:DA52)/SUM(CZ41:CZ52),1)</f>
        <v>1</v>
      </c>
      <c r="DA124" s="21">
        <f>IFERROR(SUM(DB40:DB51)/SUM(DA40:DA51),1)</f>
        <v>1</v>
      </c>
      <c r="DB124" s="21">
        <f>IFERROR(SUM(DC39:DC50)/SUM(DB39:DB50),1)</f>
        <v>1</v>
      </c>
      <c r="DC124" s="21">
        <f>IFERROR(SUM(DD38:DD49)/SUM(DC38:DC49),1)</f>
        <v>1</v>
      </c>
      <c r="DD124" s="21">
        <f>IFERROR(SUM(DE37:DE48)/SUM(DD37:DD48),1)</f>
        <v>1</v>
      </c>
      <c r="DE124" s="21">
        <f>IFERROR(SUM(DF36:DF47)/SUM(DE36:DE47),1)</f>
        <v>1</v>
      </c>
      <c r="DF124" s="21">
        <f>IFERROR(SUM(DG36:DG46)/SUM(DF36:DF46),1)</f>
        <v>1</v>
      </c>
      <c r="DG124" s="21">
        <f>IFERROR(SUM(DH36:DH45)/SUM(DG36:DG45),1)</f>
        <v>1</v>
      </c>
      <c r="DH124" s="21">
        <f>IFERROR(SUM(DI36:DI44)/SUM(DH36:DH44),1)</f>
        <v>1</v>
      </c>
      <c r="DI124" s="21">
        <f>IFERROR(SUM(DJ36:DJ43)/SUM(DI36:DI43),1)</f>
        <v>1</v>
      </c>
      <c r="DJ124" s="21">
        <f>IFERROR(SUM(DK36:DK42)/SUM(DJ36:DJ42),1)</f>
        <v>1</v>
      </c>
      <c r="DK124" s="21">
        <f>IFERROR(SUM(DL36:DL41)/SUM(DK36:DK41),1)</f>
        <v>1</v>
      </c>
      <c r="DL124" s="21">
        <f>IFERROR(SUM(DM36:DM40)/SUM(DL36:DL40),1)</f>
        <v>1</v>
      </c>
      <c r="DM124" s="21">
        <f>IFERROR(SUM(DN36:DN39)/SUM(DM36:DM39),1)</f>
        <v>1</v>
      </c>
      <c r="DN124" s="21">
        <f>IFERROR(SUM(DO36:DO38)/SUM(DN36:DN38),1)</f>
        <v>1</v>
      </c>
      <c r="DO124" s="21">
        <f>IFERROR(SUM(DP36:DP37)/SUM(DO36:DO37),1)</f>
        <v>1</v>
      </c>
      <c r="DP124" s="21">
        <f>IFERROR(SUM(DQ36:DQ36)/SUM(DP36:DP36),1)</f>
        <v>1</v>
      </c>
      <c r="DQ124" s="22">
        <v>1</v>
      </c>
      <c r="DR124" s="21">
        <f>IFERROR(SUM(DS63:DS74)/SUM(DR63:DR74),1)</f>
        <v>1</v>
      </c>
      <c r="DS124" s="21">
        <f>IFERROR(SUM(DT62:DT73)/SUM(DS62:DS73),1)</f>
        <v>1</v>
      </c>
      <c r="DT124" s="21">
        <f>IFERROR(SUM(DU61:DU72)/SUM(DT61:DT72),1)</f>
        <v>1</v>
      </c>
      <c r="DU124" s="21">
        <f>IFERROR(SUM(DV60:DV71)/SUM(DU60:DU71),1)</f>
        <v>1</v>
      </c>
      <c r="DV124" s="21">
        <f>IFERROR(SUM(DW59:DW70)/SUM(DV59:DV70),1)</f>
        <v>1</v>
      </c>
      <c r="DW124" s="21">
        <f>IFERROR(SUM(DX58:DX69)/SUM(DW58:DW69),1)</f>
        <v>1</v>
      </c>
      <c r="DX124" s="21">
        <f>IFERROR(SUM(DY57:DY68)/SUM(DX57:DX68),1)</f>
        <v>1</v>
      </c>
      <c r="DY124" s="21">
        <f>IFERROR(SUM(DZ56:DZ67)/SUM(DY56:DY67),1)</f>
        <v>1</v>
      </c>
      <c r="DZ124" s="21">
        <f>IFERROR(SUM(EA55:EA66)/SUM(DZ55:DZ66),1)</f>
        <v>1</v>
      </c>
      <c r="EA124" s="21">
        <f>IFERROR(SUM(EB54:EB65)/SUM(EA54:EA65),1)</f>
        <v>1</v>
      </c>
      <c r="EB124" s="21">
        <f>IFERROR(SUM(EC53:EC64)/SUM(EB53:EB64),1)</f>
        <v>1</v>
      </c>
      <c r="EC124" s="21">
        <f>IFERROR(SUM(ED52:ED63)/SUM(EC52:EC63),1)</f>
        <v>1</v>
      </c>
      <c r="ED124" s="21">
        <f>IFERROR(SUM(EE51:EE62)/SUM(ED51:ED62),1)</f>
        <v>1</v>
      </c>
      <c r="EE124" s="21">
        <f>IFERROR(SUM(EF50:EF61)/SUM(EE50:EE61),1)</f>
        <v>1</v>
      </c>
      <c r="EF124" s="21">
        <f>IFERROR(SUM(EG49:EG60)/SUM(EF49:EF60),1)</f>
        <v>1</v>
      </c>
      <c r="EG124" s="21">
        <f>IFERROR(SUM(EH48:EH59)/SUM(EG48:EG59),1)</f>
        <v>1</v>
      </c>
      <c r="EH124" s="21">
        <f>IFERROR(SUM(EI47:EI58)/SUM(EH47:EH58),1)</f>
        <v>1</v>
      </c>
      <c r="EI124" s="21">
        <f>IFERROR(SUM(EJ46:EJ57)/SUM(EI46:EI57),1)</f>
        <v>1</v>
      </c>
      <c r="EJ124" s="21">
        <f>IFERROR(SUM(EK45:EK56)/SUM(EJ45:EJ56),1)</f>
        <v>1</v>
      </c>
      <c r="EK124" s="21">
        <f>IFERROR(SUM(EL44:EL55)/SUM(EK44:EK55),1)</f>
        <v>1</v>
      </c>
      <c r="EL124" s="21">
        <f>IFERROR(SUM(EM43:EM54)/SUM(EL43:EL54),1)</f>
        <v>1</v>
      </c>
      <c r="EM124" s="21">
        <f>IFERROR(SUM(EN42:EN53)/SUM(EM42:EM53),1)</f>
        <v>1</v>
      </c>
      <c r="EN124" s="21">
        <f>IFERROR(SUM(EO41:EO52)/SUM(EN41:EN52),1)</f>
        <v>1</v>
      </c>
      <c r="EO124" s="21">
        <f>IFERROR(SUM(EP40:EP51)/SUM(EO40:EO51),1)</f>
        <v>1</v>
      </c>
      <c r="EP124" s="21">
        <f>IFERROR(SUM(EQ39:EQ50)/SUM(EP39:EP50),1)</f>
        <v>1</v>
      </c>
      <c r="EQ124" s="21">
        <f>IFERROR(SUM(ER38:ER49)/SUM(EQ38:EQ49),1)</f>
        <v>1</v>
      </c>
      <c r="ER124" s="21">
        <f>IFERROR(SUM(ES37:ES48)/SUM(ER37:ER48),1)</f>
        <v>1</v>
      </c>
      <c r="ES124" s="21">
        <f>IFERROR(SUM(ET36:ET47)/SUM(ES36:ES47),1)</f>
        <v>1</v>
      </c>
      <c r="ET124" s="21">
        <f>IFERROR(SUM(EU36:EU46)/SUM(ET36:ET46),1)</f>
        <v>1</v>
      </c>
      <c r="EU124" s="21">
        <f>IFERROR(SUM(EV36:EV45)/SUM(EU36:EU45),1)</f>
        <v>1</v>
      </c>
      <c r="EV124" s="21">
        <f>IFERROR(SUM(EW36:EW44)/SUM(EV36:EV44),1)</f>
        <v>1</v>
      </c>
      <c r="EW124" s="21">
        <f>IFERROR(SUM(EX36:EX43)/SUM(EW36:EW43),1)</f>
        <v>1</v>
      </c>
      <c r="EX124" s="21">
        <f>IFERROR(SUM(EY36:EY42)/SUM(EX36:EX42),1)</f>
        <v>1</v>
      </c>
      <c r="EY124" s="21">
        <f>IFERROR(SUM(EZ36:EZ41)/SUM(EY36:EY41),1)</f>
        <v>1</v>
      </c>
      <c r="EZ124" s="21">
        <f>IFERROR(SUM(FA36:FA40)/SUM(EZ36:EZ40),1)</f>
        <v>1</v>
      </c>
      <c r="FA124" s="21">
        <f>IFERROR(SUM(FB36:FB39)/SUM(FA36:FA39),1)</f>
        <v>1</v>
      </c>
      <c r="FB124" s="21">
        <f>IFERROR(SUM(FC36:FC38)/SUM(FB36:FB38),1)</f>
        <v>1</v>
      </c>
      <c r="FC124" s="21">
        <f>IFERROR(SUM(FD36:FD37)/SUM(FC36:FC37),1)</f>
        <v>1</v>
      </c>
      <c r="FD124" s="21">
        <f>IFERROR(SUM(FE36:FE36)/SUM(FD36:FD36),1)</f>
        <v>1</v>
      </c>
      <c r="FE124" s="22">
        <v>1</v>
      </c>
      <c r="FF124" s="21">
        <f>IFERROR(SUM(FG63:FG74)/SUM(FF63:FF74),1)</f>
        <v>1</v>
      </c>
      <c r="FG124" s="21">
        <f>IFERROR(SUM(FH62:FH73)/SUM(FG62:FG73),1)</f>
        <v>1</v>
      </c>
      <c r="FH124" s="21">
        <f>IFERROR(SUM(FI61:FI72)/SUM(FH61:FH72),1)</f>
        <v>1</v>
      </c>
      <c r="FI124" s="21">
        <f>IFERROR(SUM(FJ60:FJ71)/SUM(FI60:FI71),1)</f>
        <v>1</v>
      </c>
      <c r="FJ124" s="21">
        <f>IFERROR(SUM(FK59:FK70)/SUM(FJ59:FJ70),1)</f>
        <v>1</v>
      </c>
      <c r="FK124" s="21">
        <f>IFERROR(SUM(FL58:FL69)/SUM(FK58:FK69),1)</f>
        <v>1</v>
      </c>
      <c r="FL124" s="21">
        <f>IFERROR(SUM(FM57:FM68)/SUM(FL57:FL68),1)</f>
        <v>1</v>
      </c>
      <c r="FM124" s="21">
        <f>IFERROR(SUM(FN56:FN67)/SUM(FM56:FM67),1)</f>
        <v>1</v>
      </c>
      <c r="FN124" s="21">
        <f>IFERROR(SUM(FO55:FO66)/SUM(FN55:FN66),1)</f>
        <v>1</v>
      </c>
      <c r="FO124" s="21">
        <f>IFERROR(SUM(FP54:FP65)/SUM(FO54:FO65),1)</f>
        <v>1</v>
      </c>
      <c r="FP124" s="21">
        <f>IFERROR(SUM(FQ53:FQ64)/SUM(FP53:FP64),1)</f>
        <v>1</v>
      </c>
      <c r="FQ124" s="21">
        <f>IFERROR(SUM(FR52:FR63)/SUM(FQ52:FQ63),1)</f>
        <v>1</v>
      </c>
      <c r="FR124" s="21">
        <f>IFERROR(SUM(FS51:FS62)/SUM(FR51:FR62),1)</f>
        <v>1</v>
      </c>
      <c r="FS124" s="21">
        <f>IFERROR(SUM(FT50:FT61)/SUM(FS50:FS61),1)</f>
        <v>1</v>
      </c>
      <c r="FT124" s="21">
        <f>IFERROR(SUM(FU49:FU60)/SUM(FT49:FT60),1)</f>
        <v>1</v>
      </c>
      <c r="FU124" s="21">
        <f>IFERROR(SUM(FV48:FV59)/SUM(FU48:FU59),1)</f>
        <v>1</v>
      </c>
      <c r="FV124" s="21">
        <f>IFERROR(SUM(FW47:FW58)/SUM(FV47:FV58),1)</f>
        <v>1</v>
      </c>
      <c r="FW124" s="21">
        <f>IFERROR(SUM(FX46:FX57)/SUM(FW46:FW57),1)</f>
        <v>1</v>
      </c>
      <c r="FX124" s="21">
        <f>IFERROR(SUM(FY45:FY56)/SUM(FX45:FX56),1)</f>
        <v>1</v>
      </c>
      <c r="FY124" s="21">
        <f>IFERROR(SUM(FZ44:FZ55)/SUM(FY44:FY55),1)</f>
        <v>1</v>
      </c>
      <c r="FZ124" s="21">
        <f>IFERROR(SUM(GA43:GA54)/SUM(FZ43:FZ54),1)</f>
        <v>1</v>
      </c>
      <c r="GA124" s="21">
        <f>IFERROR(SUM(GB42:GB53)/SUM(GA42:GA53),1)</f>
        <v>1</v>
      </c>
      <c r="GB124" s="21">
        <f>IFERROR(SUM(GC41:GC52)/SUM(GB41:GB52),1)</f>
        <v>1</v>
      </c>
      <c r="GC124" s="21">
        <f>IFERROR(SUM(GD40:GD51)/SUM(GC40:GC51),1)</f>
        <v>1</v>
      </c>
      <c r="GD124" s="21">
        <f>IFERROR(SUM(GE39:GE50)/SUM(GD39:GD50),1)</f>
        <v>1</v>
      </c>
      <c r="GE124" s="21">
        <f>IFERROR(SUM(GF38:GF49)/SUM(GE38:GE49),1)</f>
        <v>1</v>
      </c>
      <c r="GF124" s="21">
        <f>IFERROR(SUM(GG37:GG48)/SUM(GF37:GF48),1)</f>
        <v>1</v>
      </c>
      <c r="GG124" s="21">
        <f>IFERROR(SUM(GH36:GH47)/SUM(GG36:GG47),1)</f>
        <v>1</v>
      </c>
      <c r="GH124" s="21">
        <f>IFERROR(SUM(GI36:GI46)/SUM(GH36:GH46),1)</f>
        <v>1</v>
      </c>
      <c r="GI124" s="21">
        <f>IFERROR(SUM(GJ36:GJ45)/SUM(GI36:GI45),1)</f>
        <v>1</v>
      </c>
      <c r="GJ124" s="21">
        <f>IFERROR(SUM(GK36:GK44)/SUM(GJ36:GJ44),1)</f>
        <v>1</v>
      </c>
      <c r="GK124" s="21">
        <f>IFERROR(SUM(GL36:GL43)/SUM(GK36:GK43),1)</f>
        <v>1</v>
      </c>
      <c r="GL124" s="21">
        <f>IFERROR(SUM(GM36:GM42)/SUM(GL36:GL42),1)</f>
        <v>1</v>
      </c>
      <c r="GM124" s="21">
        <f>IFERROR(SUM(GN36:GN41)/SUM(GM36:GM41),1)</f>
        <v>1</v>
      </c>
      <c r="GN124" s="21">
        <f>IFERROR(SUM(GO36:GO40)/SUM(GN36:GN40),1)</f>
        <v>1</v>
      </c>
      <c r="GO124" s="21">
        <f>IFERROR(SUM(GP36:GP39)/SUM(GO36:GO39),1)</f>
        <v>1</v>
      </c>
      <c r="GP124" s="21">
        <f>IFERROR(SUM(GQ36:GQ38)/SUM(GP36:GP38),1)</f>
        <v>1</v>
      </c>
      <c r="GQ124" s="21">
        <f>IFERROR(SUM(GR36:GR37)/SUM(GQ36:GQ37),1)</f>
        <v>1</v>
      </c>
      <c r="GR124" s="21">
        <f>IFERROR(SUM(GS36:GS36)/SUM(GR36:GR36),1)</f>
        <v>1</v>
      </c>
      <c r="GS124" s="22">
        <v>1</v>
      </c>
    </row>
    <row r="125" spans="1:201" ht="15.75" thickBot="1" x14ac:dyDescent="0.3">
      <c r="A125" s="2" t="s">
        <v>5</v>
      </c>
      <c r="B125" s="10">
        <f t="shared" ref="B125:AN125" si="376">IF(B124=0,1,B124)</f>
        <v>1.558365690064615</v>
      </c>
      <c r="C125" s="10">
        <f t="shared" si="376"/>
        <v>1.0041373710761776</v>
      </c>
      <c r="D125" s="10">
        <f t="shared" si="376"/>
        <v>0.99496000926679995</v>
      </c>
      <c r="E125" s="10">
        <f t="shared" si="376"/>
        <v>0.99838007821325636</v>
      </c>
      <c r="F125" s="10">
        <f t="shared" si="376"/>
        <v>0.9994906910936916</v>
      </c>
      <c r="G125" s="10">
        <f t="shared" si="376"/>
        <v>0.99991753438307285</v>
      </c>
      <c r="H125" s="10">
        <f t="shared" si="376"/>
        <v>1.0002093172352347</v>
      </c>
      <c r="I125" s="10">
        <f t="shared" si="376"/>
        <v>1.0002584628479241</v>
      </c>
      <c r="J125" s="10">
        <f t="shared" si="376"/>
        <v>1.000137882152647</v>
      </c>
      <c r="K125" s="10">
        <f t="shared" si="376"/>
        <v>1.0000708491343051</v>
      </c>
      <c r="L125" s="10">
        <f t="shared" si="376"/>
        <v>1.0001329970292976</v>
      </c>
      <c r="M125" s="10">
        <f t="shared" si="376"/>
        <v>1.0001176914754304</v>
      </c>
      <c r="N125" s="10">
        <f t="shared" si="376"/>
        <v>1.0001082041502289</v>
      </c>
      <c r="O125" s="10">
        <f t="shared" si="376"/>
        <v>1.0000545492761872</v>
      </c>
      <c r="P125" s="10">
        <f t="shared" si="376"/>
        <v>1.0000509058802538</v>
      </c>
      <c r="Q125" s="10">
        <f t="shared" si="376"/>
        <v>1.0000341316187003</v>
      </c>
      <c r="R125" s="10">
        <f t="shared" si="376"/>
        <v>1.0000435928509095</v>
      </c>
      <c r="S125" s="10">
        <f t="shared" si="376"/>
        <v>1.0000247707348204</v>
      </c>
      <c r="T125" s="10">
        <f t="shared" si="376"/>
        <v>1.0000063850154293</v>
      </c>
      <c r="U125" s="10">
        <f t="shared" si="376"/>
        <v>0.99999922820561971</v>
      </c>
      <c r="V125" s="10">
        <f t="shared" si="376"/>
        <v>0.99999954721100182</v>
      </c>
      <c r="W125" s="10">
        <f t="shared" si="376"/>
        <v>1.0000134754974512</v>
      </c>
      <c r="X125" s="10">
        <f t="shared" si="376"/>
        <v>0.99999837308588313</v>
      </c>
      <c r="Y125" s="10">
        <f t="shared" si="376"/>
        <v>1.0000036035650184</v>
      </c>
      <c r="Z125" s="10">
        <f t="shared" si="376"/>
        <v>0.99999917935092286</v>
      </c>
      <c r="AA125" s="10">
        <f t="shared" si="376"/>
        <v>0.99999986328780011</v>
      </c>
      <c r="AB125" s="10">
        <f t="shared" si="376"/>
        <v>0.99999989449964277</v>
      </c>
      <c r="AC125" s="10">
        <f t="shared" si="376"/>
        <v>1.0000005000023879</v>
      </c>
      <c r="AD125" s="10">
        <f t="shared" si="376"/>
        <v>1.0000047966589762</v>
      </c>
      <c r="AE125" s="10">
        <f t="shared" si="376"/>
        <v>0.99999892799196322</v>
      </c>
      <c r="AF125" s="10">
        <f t="shared" si="376"/>
        <v>1.0000067411150628</v>
      </c>
      <c r="AG125" s="10">
        <f t="shared" si="376"/>
        <v>1.0000032135705377</v>
      </c>
      <c r="AH125" s="10">
        <f t="shared" si="376"/>
        <v>0.99999609889923857</v>
      </c>
      <c r="AI125" s="10">
        <f t="shared" si="376"/>
        <v>1</v>
      </c>
      <c r="AJ125" s="10">
        <f t="shared" si="376"/>
        <v>1.0000018919944749</v>
      </c>
      <c r="AK125" s="10">
        <f t="shared" si="376"/>
        <v>0.99999172397568914</v>
      </c>
      <c r="AL125" s="10">
        <f t="shared" si="376"/>
        <v>0.99998030096109558</v>
      </c>
      <c r="AM125" s="10">
        <f t="shared" si="376"/>
        <v>0.99999587745649499</v>
      </c>
      <c r="AN125" s="10">
        <f t="shared" si="376"/>
        <v>1</v>
      </c>
      <c r="AO125" s="10">
        <f>IF(AO124=0,1,AO124)</f>
        <v>1</v>
      </c>
      <c r="AP125" s="10">
        <f t="shared" ref="AP125:CB125" si="377">IF(AP124=0,1,AP124)</f>
        <v>2.6319729888432177</v>
      </c>
      <c r="AQ125" s="10">
        <f t="shared" si="377"/>
        <v>1.3558537817957212</v>
      </c>
      <c r="AR125" s="10">
        <f t="shared" si="377"/>
        <v>1.1417934658255156</v>
      </c>
      <c r="AS125" s="10">
        <f t="shared" si="377"/>
        <v>1.0449714130379355</v>
      </c>
      <c r="AT125" s="10">
        <f t="shared" si="377"/>
        <v>1.0692146830177525</v>
      </c>
      <c r="AU125" s="10">
        <f t="shared" si="377"/>
        <v>1</v>
      </c>
      <c r="AV125" s="10">
        <f t="shared" si="377"/>
        <v>1</v>
      </c>
      <c r="AW125" s="10">
        <f t="shared" si="377"/>
        <v>1</v>
      </c>
      <c r="AX125" s="10">
        <f t="shared" si="377"/>
        <v>1.0160041769621537</v>
      </c>
      <c r="AY125" s="10">
        <f t="shared" si="377"/>
        <v>1</v>
      </c>
      <c r="AZ125" s="10">
        <f t="shared" si="377"/>
        <v>1.0063015188845039</v>
      </c>
      <c r="BA125" s="10">
        <f t="shared" si="377"/>
        <v>1</v>
      </c>
      <c r="BB125" s="10">
        <f t="shared" si="377"/>
        <v>1</v>
      </c>
      <c r="BC125" s="10">
        <f t="shared" si="377"/>
        <v>1</v>
      </c>
      <c r="BD125" s="10">
        <f t="shared" si="377"/>
        <v>1</v>
      </c>
      <c r="BE125" s="10">
        <f t="shared" si="377"/>
        <v>1</v>
      </c>
      <c r="BF125" s="10">
        <f t="shared" si="377"/>
        <v>1</v>
      </c>
      <c r="BG125" s="10">
        <f t="shared" si="377"/>
        <v>1</v>
      </c>
      <c r="BH125" s="10">
        <f t="shared" si="377"/>
        <v>1</v>
      </c>
      <c r="BI125" s="10">
        <f t="shared" si="377"/>
        <v>1</v>
      </c>
      <c r="BJ125" s="10">
        <f t="shared" si="377"/>
        <v>1</v>
      </c>
      <c r="BK125" s="10">
        <f t="shared" si="377"/>
        <v>1</v>
      </c>
      <c r="BL125" s="10">
        <f t="shared" si="377"/>
        <v>1</v>
      </c>
      <c r="BM125" s="10">
        <f t="shared" si="377"/>
        <v>1</v>
      </c>
      <c r="BN125" s="10">
        <f t="shared" si="377"/>
        <v>1</v>
      </c>
      <c r="BO125" s="10">
        <f t="shared" si="377"/>
        <v>1</v>
      </c>
      <c r="BP125" s="10">
        <f t="shared" si="377"/>
        <v>1</v>
      </c>
      <c r="BQ125" s="10">
        <f t="shared" si="377"/>
        <v>1</v>
      </c>
      <c r="BR125" s="10">
        <f t="shared" si="377"/>
        <v>1</v>
      </c>
      <c r="BS125" s="10">
        <f t="shared" si="377"/>
        <v>1</v>
      </c>
      <c r="BT125" s="10">
        <f t="shared" si="377"/>
        <v>1</v>
      </c>
      <c r="BU125" s="10">
        <f t="shared" si="377"/>
        <v>1</v>
      </c>
      <c r="BV125" s="10">
        <f t="shared" si="377"/>
        <v>1</v>
      </c>
      <c r="BW125" s="10">
        <f t="shared" si="377"/>
        <v>1</v>
      </c>
      <c r="BX125" s="10">
        <f t="shared" si="377"/>
        <v>1</v>
      </c>
      <c r="BY125" s="10">
        <f t="shared" si="377"/>
        <v>1</v>
      </c>
      <c r="BZ125" s="10">
        <f t="shared" si="377"/>
        <v>1</v>
      </c>
      <c r="CA125" s="10">
        <f t="shared" si="377"/>
        <v>1</v>
      </c>
      <c r="CB125" s="10">
        <f t="shared" si="377"/>
        <v>1</v>
      </c>
      <c r="CC125" s="10">
        <f>IF(CC124=0,1,CC124)</f>
        <v>1</v>
      </c>
      <c r="CD125" s="10">
        <f t="shared" ref="CD125:DP125" si="378">IF(CD124=0,1,CD124)</f>
        <v>1</v>
      </c>
      <c r="CE125" s="10">
        <f t="shared" si="378"/>
        <v>1</v>
      </c>
      <c r="CF125" s="10">
        <f t="shared" si="378"/>
        <v>1</v>
      </c>
      <c r="CG125" s="10">
        <f t="shared" si="378"/>
        <v>1</v>
      </c>
      <c r="CH125" s="10">
        <f t="shared" si="378"/>
        <v>1</v>
      </c>
      <c r="CI125" s="10">
        <f t="shared" si="378"/>
        <v>1</v>
      </c>
      <c r="CJ125" s="10">
        <f t="shared" si="378"/>
        <v>1</v>
      </c>
      <c r="CK125" s="10">
        <f t="shared" si="378"/>
        <v>1</v>
      </c>
      <c r="CL125" s="10">
        <f t="shared" si="378"/>
        <v>1</v>
      </c>
      <c r="CM125" s="10">
        <f t="shared" si="378"/>
        <v>1</v>
      </c>
      <c r="CN125" s="10">
        <f t="shared" si="378"/>
        <v>1</v>
      </c>
      <c r="CO125" s="10">
        <f t="shared" si="378"/>
        <v>1</v>
      </c>
      <c r="CP125" s="10">
        <f t="shared" si="378"/>
        <v>1</v>
      </c>
      <c r="CQ125" s="10">
        <f t="shared" si="378"/>
        <v>1</v>
      </c>
      <c r="CR125" s="10">
        <f t="shared" si="378"/>
        <v>1</v>
      </c>
      <c r="CS125" s="10">
        <f t="shared" si="378"/>
        <v>1</v>
      </c>
      <c r="CT125" s="10">
        <f t="shared" si="378"/>
        <v>1</v>
      </c>
      <c r="CU125" s="10">
        <f t="shared" si="378"/>
        <v>1</v>
      </c>
      <c r="CV125" s="10">
        <f t="shared" si="378"/>
        <v>1</v>
      </c>
      <c r="CW125" s="10">
        <f t="shared" si="378"/>
        <v>1</v>
      </c>
      <c r="CX125" s="10">
        <f t="shared" si="378"/>
        <v>1</v>
      </c>
      <c r="CY125" s="10">
        <f t="shared" si="378"/>
        <v>1</v>
      </c>
      <c r="CZ125" s="10">
        <f t="shared" si="378"/>
        <v>1</v>
      </c>
      <c r="DA125" s="10">
        <f t="shared" si="378"/>
        <v>1</v>
      </c>
      <c r="DB125" s="10">
        <f t="shared" si="378"/>
        <v>1</v>
      </c>
      <c r="DC125" s="10">
        <f t="shared" si="378"/>
        <v>1</v>
      </c>
      <c r="DD125" s="10">
        <f t="shared" si="378"/>
        <v>1</v>
      </c>
      <c r="DE125" s="10">
        <f t="shared" si="378"/>
        <v>1</v>
      </c>
      <c r="DF125" s="10">
        <f t="shared" si="378"/>
        <v>1</v>
      </c>
      <c r="DG125" s="10">
        <f t="shared" si="378"/>
        <v>1</v>
      </c>
      <c r="DH125" s="10">
        <f t="shared" si="378"/>
        <v>1</v>
      </c>
      <c r="DI125" s="10">
        <f t="shared" si="378"/>
        <v>1</v>
      </c>
      <c r="DJ125" s="10">
        <f t="shared" si="378"/>
        <v>1</v>
      </c>
      <c r="DK125" s="10">
        <f t="shared" si="378"/>
        <v>1</v>
      </c>
      <c r="DL125" s="10">
        <f t="shared" si="378"/>
        <v>1</v>
      </c>
      <c r="DM125" s="10">
        <f t="shared" si="378"/>
        <v>1</v>
      </c>
      <c r="DN125" s="10">
        <f t="shared" si="378"/>
        <v>1</v>
      </c>
      <c r="DO125" s="10">
        <f t="shared" si="378"/>
        <v>1</v>
      </c>
      <c r="DP125" s="10">
        <f t="shared" si="378"/>
        <v>1</v>
      </c>
      <c r="DQ125" s="10">
        <f>IF(DQ124=0,1,DQ124)</f>
        <v>1</v>
      </c>
      <c r="DR125" s="10">
        <f t="shared" ref="DR125:FD125" si="379">IF(DR124=0,1,DR124)</f>
        <v>1</v>
      </c>
      <c r="DS125" s="10">
        <f t="shared" si="379"/>
        <v>1</v>
      </c>
      <c r="DT125" s="10">
        <f t="shared" si="379"/>
        <v>1</v>
      </c>
      <c r="DU125" s="10">
        <f t="shared" si="379"/>
        <v>1</v>
      </c>
      <c r="DV125" s="10">
        <f t="shared" si="379"/>
        <v>1</v>
      </c>
      <c r="DW125" s="10">
        <f t="shared" si="379"/>
        <v>1</v>
      </c>
      <c r="DX125" s="10">
        <f t="shared" si="379"/>
        <v>1</v>
      </c>
      <c r="DY125" s="10">
        <f t="shared" si="379"/>
        <v>1</v>
      </c>
      <c r="DZ125" s="10">
        <f t="shared" si="379"/>
        <v>1</v>
      </c>
      <c r="EA125" s="10">
        <f t="shared" si="379"/>
        <v>1</v>
      </c>
      <c r="EB125" s="10">
        <f t="shared" si="379"/>
        <v>1</v>
      </c>
      <c r="EC125" s="10">
        <f t="shared" si="379"/>
        <v>1</v>
      </c>
      <c r="ED125" s="10">
        <f t="shared" si="379"/>
        <v>1</v>
      </c>
      <c r="EE125" s="10">
        <f t="shared" si="379"/>
        <v>1</v>
      </c>
      <c r="EF125" s="10">
        <f t="shared" si="379"/>
        <v>1</v>
      </c>
      <c r="EG125" s="10">
        <f t="shared" si="379"/>
        <v>1</v>
      </c>
      <c r="EH125" s="10">
        <f t="shared" si="379"/>
        <v>1</v>
      </c>
      <c r="EI125" s="10">
        <f t="shared" si="379"/>
        <v>1</v>
      </c>
      <c r="EJ125" s="10">
        <f t="shared" si="379"/>
        <v>1</v>
      </c>
      <c r="EK125" s="10">
        <f t="shared" si="379"/>
        <v>1</v>
      </c>
      <c r="EL125" s="10">
        <f t="shared" si="379"/>
        <v>1</v>
      </c>
      <c r="EM125" s="10">
        <f t="shared" si="379"/>
        <v>1</v>
      </c>
      <c r="EN125" s="10">
        <f t="shared" si="379"/>
        <v>1</v>
      </c>
      <c r="EO125" s="10">
        <f t="shared" si="379"/>
        <v>1</v>
      </c>
      <c r="EP125" s="10">
        <f t="shared" si="379"/>
        <v>1</v>
      </c>
      <c r="EQ125" s="10">
        <f t="shared" si="379"/>
        <v>1</v>
      </c>
      <c r="ER125" s="10">
        <f t="shared" si="379"/>
        <v>1</v>
      </c>
      <c r="ES125" s="10">
        <f t="shared" si="379"/>
        <v>1</v>
      </c>
      <c r="ET125" s="10">
        <f t="shared" si="379"/>
        <v>1</v>
      </c>
      <c r="EU125" s="10">
        <f t="shared" si="379"/>
        <v>1</v>
      </c>
      <c r="EV125" s="10">
        <f t="shared" si="379"/>
        <v>1</v>
      </c>
      <c r="EW125" s="10">
        <f t="shared" si="379"/>
        <v>1</v>
      </c>
      <c r="EX125" s="10">
        <f t="shared" si="379"/>
        <v>1</v>
      </c>
      <c r="EY125" s="10">
        <f t="shared" si="379"/>
        <v>1</v>
      </c>
      <c r="EZ125" s="10">
        <f t="shared" si="379"/>
        <v>1</v>
      </c>
      <c r="FA125" s="10">
        <f t="shared" si="379"/>
        <v>1</v>
      </c>
      <c r="FB125" s="10">
        <f t="shared" si="379"/>
        <v>1</v>
      </c>
      <c r="FC125" s="10">
        <f t="shared" si="379"/>
        <v>1</v>
      </c>
      <c r="FD125" s="10">
        <f t="shared" si="379"/>
        <v>1</v>
      </c>
      <c r="FE125" s="10">
        <f>IF(FE124=0,1,FE124)</f>
        <v>1</v>
      </c>
      <c r="FF125" s="10">
        <f t="shared" ref="FF125:GR125" si="380">IF(FF124=0,1,FF124)</f>
        <v>1</v>
      </c>
      <c r="FG125" s="10">
        <f t="shared" si="380"/>
        <v>1</v>
      </c>
      <c r="FH125" s="10">
        <f t="shared" si="380"/>
        <v>1</v>
      </c>
      <c r="FI125" s="10">
        <f t="shared" si="380"/>
        <v>1</v>
      </c>
      <c r="FJ125" s="10">
        <f t="shared" si="380"/>
        <v>1</v>
      </c>
      <c r="FK125" s="10">
        <f t="shared" si="380"/>
        <v>1</v>
      </c>
      <c r="FL125" s="10">
        <f t="shared" si="380"/>
        <v>1</v>
      </c>
      <c r="FM125" s="10">
        <f t="shared" si="380"/>
        <v>1</v>
      </c>
      <c r="FN125" s="10">
        <f t="shared" si="380"/>
        <v>1</v>
      </c>
      <c r="FO125" s="10">
        <f t="shared" si="380"/>
        <v>1</v>
      </c>
      <c r="FP125" s="10">
        <f t="shared" si="380"/>
        <v>1</v>
      </c>
      <c r="FQ125" s="10">
        <f t="shared" si="380"/>
        <v>1</v>
      </c>
      <c r="FR125" s="10">
        <f t="shared" si="380"/>
        <v>1</v>
      </c>
      <c r="FS125" s="10">
        <f t="shared" si="380"/>
        <v>1</v>
      </c>
      <c r="FT125" s="10">
        <f t="shared" si="380"/>
        <v>1</v>
      </c>
      <c r="FU125" s="10">
        <f t="shared" si="380"/>
        <v>1</v>
      </c>
      <c r="FV125" s="10">
        <f t="shared" si="380"/>
        <v>1</v>
      </c>
      <c r="FW125" s="10">
        <f t="shared" si="380"/>
        <v>1</v>
      </c>
      <c r="FX125" s="10">
        <f t="shared" si="380"/>
        <v>1</v>
      </c>
      <c r="FY125" s="10">
        <f t="shared" si="380"/>
        <v>1</v>
      </c>
      <c r="FZ125" s="10">
        <f t="shared" si="380"/>
        <v>1</v>
      </c>
      <c r="GA125" s="10">
        <f t="shared" si="380"/>
        <v>1</v>
      </c>
      <c r="GB125" s="10">
        <f t="shared" si="380"/>
        <v>1</v>
      </c>
      <c r="GC125" s="10">
        <f t="shared" si="380"/>
        <v>1</v>
      </c>
      <c r="GD125" s="10">
        <f t="shared" si="380"/>
        <v>1</v>
      </c>
      <c r="GE125" s="10">
        <f t="shared" si="380"/>
        <v>1</v>
      </c>
      <c r="GF125" s="10">
        <f t="shared" si="380"/>
        <v>1</v>
      </c>
      <c r="GG125" s="10">
        <f t="shared" si="380"/>
        <v>1</v>
      </c>
      <c r="GH125" s="10">
        <f t="shared" si="380"/>
        <v>1</v>
      </c>
      <c r="GI125" s="10">
        <f t="shared" si="380"/>
        <v>1</v>
      </c>
      <c r="GJ125" s="10">
        <f t="shared" si="380"/>
        <v>1</v>
      </c>
      <c r="GK125" s="10">
        <f t="shared" si="380"/>
        <v>1</v>
      </c>
      <c r="GL125" s="10">
        <f t="shared" si="380"/>
        <v>1</v>
      </c>
      <c r="GM125" s="10">
        <f t="shared" si="380"/>
        <v>1</v>
      </c>
      <c r="GN125" s="10">
        <f t="shared" si="380"/>
        <v>1</v>
      </c>
      <c r="GO125" s="10">
        <f t="shared" si="380"/>
        <v>1</v>
      </c>
      <c r="GP125" s="10">
        <f t="shared" si="380"/>
        <v>1</v>
      </c>
      <c r="GQ125" s="10">
        <f t="shared" si="380"/>
        <v>1</v>
      </c>
      <c r="GR125" s="10">
        <f t="shared" si="380"/>
        <v>1</v>
      </c>
      <c r="GS125" s="10">
        <f>IF(GS124=0,1,GS124)</f>
        <v>1</v>
      </c>
    </row>
    <row r="126" spans="1:201" ht="15.75" thickBot="1" x14ac:dyDescent="0.3">
      <c r="A126" s="104" t="s">
        <v>4</v>
      </c>
      <c r="B126" s="24">
        <f>PRODUCT(B125:AO125)</f>
        <v>1.555416691780052</v>
      </c>
      <c r="C126" s="24">
        <f>PRODUCT(C125:AO125)</f>
        <v>0.99810763397618107</v>
      </c>
      <c r="D126" s="24">
        <f>PRODUCT(D125:AO125)</f>
        <v>0.99399510736909047</v>
      </c>
      <c r="E126" s="24">
        <f>PRODUCT(E125:AO125)</f>
        <v>0.99903021037154982</v>
      </c>
      <c r="F126" s="24">
        <f>PRODUCT(F125:AO125)</f>
        <v>1.0006511870303514</v>
      </c>
      <c r="G126" s="24">
        <f>PRODUCT(G125:AO125)</f>
        <v>1.0011610872887566</v>
      </c>
      <c r="H126" s="24">
        <f>PRODUCT(H125:AO125)</f>
        <v>1.0012436554644992</v>
      </c>
      <c r="I126" s="24">
        <f>PRODUCT(I125:AO125)</f>
        <v>1.001034121769754</v>
      </c>
      <c r="J126" s="24">
        <f>PRODUCT(J125:AO125)</f>
        <v>1.0007754584946191</v>
      </c>
      <c r="K126" s="24">
        <f>PRODUCT(K125:AO125)</f>
        <v>1.0006374884436933</v>
      </c>
      <c r="L126" s="24">
        <f>PRODUCT(L125:AO125)</f>
        <v>1.0005665991663273</v>
      </c>
      <c r="M126" s="24">
        <f>PRODUCT(M125:AO125)</f>
        <v>1.0004335444769032</v>
      </c>
      <c r="N126" s="24">
        <f>PRODUCT(N125:AO125)</f>
        <v>1.0003158158326413</v>
      </c>
      <c r="O126" s="24">
        <f>PRODUCT(O125:AO125)</f>
        <v>1.0002075892203979</v>
      </c>
      <c r="P126" s="24">
        <f>PRODUCT(P125:AO125)</f>
        <v>1.0001530315964471</v>
      </c>
      <c r="Q126" s="24">
        <f>PRODUCT(Q125:AO125)</f>
        <v>1.0001021205176583</v>
      </c>
      <c r="R126" s="24">
        <f>PRODUCT(R125:AO125)</f>
        <v>1.0000679865784663</v>
      </c>
      <c r="S126" s="24">
        <f>PRODUCT(S125:AO125)</f>
        <v>1.0000243926642112</v>
      </c>
      <c r="T126" s="24">
        <f>PRODUCT(T125:AO125)</f>
        <v>0.99999962193875513</v>
      </c>
      <c r="U126" s="24">
        <f>PRODUCT(U125:AO125)</f>
        <v>0.99999323696650833</v>
      </c>
      <c r="V126" s="24">
        <f>PRODUCT(V125:AO125)</f>
        <v>0.99999400875626498</v>
      </c>
      <c r="W126" s="24">
        <f>PRODUCT(W125:AO125)</f>
        <v>0.99999446154275518</v>
      </c>
      <c r="X126" s="24">
        <f>PRODUCT(X125:AO125)</f>
        <v>0.99998098630152299</v>
      </c>
      <c r="Y126" s="24">
        <f>PRODUCT(Y125:AO125)</f>
        <v>0.99998261318735293</v>
      </c>
      <c r="Z126" s="24">
        <f>PRODUCT(Z125:AO125)</f>
        <v>0.99997900969797437</v>
      </c>
      <c r="AA126" s="24">
        <f>PRODUCT(AA125:AO125)</f>
        <v>0.99997983033049942</v>
      </c>
      <c r="AB126" s="24">
        <f>PRODUCT(AB125:AO125)</f>
        <v>0.99997996703996039</v>
      </c>
      <c r="AC126" s="24">
        <f>PRODUCT(AC125:AO125)</f>
        <v>0.99998007253821541</v>
      </c>
      <c r="AD126" s="24">
        <f>PRODUCT(AD125:AO125)</f>
        <v>0.9999795725460412</v>
      </c>
      <c r="AE126" s="24">
        <f>PRODUCT(AE125:AO125)</f>
        <v>0.99997477600805607</v>
      </c>
      <c r="AF126" s="24">
        <f>PRODUCT(AF125:AO125)</f>
        <v>0.99997584799020156</v>
      </c>
      <c r="AG126" s="24">
        <f>PRODUCT(AG125:AO125)</f>
        <v>0.99996910708339148</v>
      </c>
      <c r="AH126" s="24">
        <f>PRODUCT(AH125:AO125)</f>
        <v>0.99996589362245691</v>
      </c>
      <c r="AI126" s="24">
        <f>PRODUCT(AI125:AO125)</f>
        <v>0.99996979460538404</v>
      </c>
      <c r="AJ126" s="24">
        <f>PRODUCT(AJ125:AO125)</f>
        <v>0.99996979460538404</v>
      </c>
      <c r="AK126" s="24">
        <f>PRODUCT(AK125:AO125)</f>
        <v>0.99996790267163715</v>
      </c>
      <c r="AL126" s="24">
        <f>PRODUCT(AL125:AO125)</f>
        <v>0.99997617849880072</v>
      </c>
      <c r="AM126" s="24">
        <f>PRODUCT(AM125:AO125)</f>
        <v>0.99999587745649499</v>
      </c>
      <c r="AN126" s="24">
        <f>PRODUCT(AN125:AO125)</f>
        <v>1</v>
      </c>
      <c r="AO126" s="25">
        <f>PRODUCT(AO125:AO125)</f>
        <v>1</v>
      </c>
      <c r="AP126" s="24">
        <f>PRODUCT(AP125:CC125)</f>
        <v>4.6545187432749371</v>
      </c>
      <c r="AQ126" s="24">
        <f>PRODUCT(AQ125:CC125)</f>
        <v>1.7684523218912864</v>
      </c>
      <c r="AR126" s="24">
        <f>PRODUCT(AR125:CC125)</f>
        <v>1.3043090233145278</v>
      </c>
      <c r="AS126" s="24">
        <f>PRODUCT(AS125:CC125)</f>
        <v>1.1423335851475678</v>
      </c>
      <c r="AT126" s="24">
        <f>PRODUCT(AT125:CC125)</f>
        <v>1.0931720914992127</v>
      </c>
      <c r="AU126" s="24">
        <f>PRODUCT(AU125:CC125)</f>
        <v>1.0224065464700156</v>
      </c>
      <c r="AV126" s="24">
        <f>PRODUCT(AV125:CC125)</f>
        <v>1.0224065464700156</v>
      </c>
      <c r="AW126" s="24">
        <f>PRODUCT(AW125:CC125)</f>
        <v>1.0224065464700156</v>
      </c>
      <c r="AX126" s="24">
        <f>PRODUCT(AX125:CC125)</f>
        <v>1.0224065464700156</v>
      </c>
      <c r="AY126" s="24">
        <f>PRODUCT(AY125:CC125)</f>
        <v>1.0063015188845039</v>
      </c>
      <c r="AZ126" s="24">
        <f>PRODUCT(AZ125:CC125)</f>
        <v>1.0063015188845039</v>
      </c>
      <c r="BA126" s="24">
        <f>PRODUCT(BA125:CC125)</f>
        <v>1</v>
      </c>
      <c r="BB126" s="24">
        <f>PRODUCT(BB125:CC125)</f>
        <v>1</v>
      </c>
      <c r="BC126" s="24">
        <f>PRODUCT(BC125:CC125)</f>
        <v>1</v>
      </c>
      <c r="BD126" s="24">
        <f>PRODUCT(BD125:CC125)</f>
        <v>1</v>
      </c>
      <c r="BE126" s="24">
        <f>PRODUCT(BE125:CC125)</f>
        <v>1</v>
      </c>
      <c r="BF126" s="24">
        <f>PRODUCT(BF125:CC125)</f>
        <v>1</v>
      </c>
      <c r="BG126" s="24">
        <f>PRODUCT(BG125:CC125)</f>
        <v>1</v>
      </c>
      <c r="BH126" s="24">
        <f>PRODUCT(BH125:CC125)</f>
        <v>1</v>
      </c>
      <c r="BI126" s="24">
        <f>PRODUCT(BI125:CC125)</f>
        <v>1</v>
      </c>
      <c r="BJ126" s="24">
        <f>PRODUCT(BJ125:CC125)</f>
        <v>1</v>
      </c>
      <c r="BK126" s="24">
        <f>PRODUCT(BK125:CC125)</f>
        <v>1</v>
      </c>
      <c r="BL126" s="24">
        <f>PRODUCT(BL125:CC125)</f>
        <v>1</v>
      </c>
      <c r="BM126" s="24">
        <f>PRODUCT(BM125:CC125)</f>
        <v>1</v>
      </c>
      <c r="BN126" s="24">
        <f>PRODUCT(BN125:CC125)</f>
        <v>1</v>
      </c>
      <c r="BO126" s="24">
        <f>PRODUCT(BO125:CC125)</f>
        <v>1</v>
      </c>
      <c r="BP126" s="24">
        <f>PRODUCT(BP125:CC125)</f>
        <v>1</v>
      </c>
      <c r="BQ126" s="24">
        <f>PRODUCT(BQ125:CC125)</f>
        <v>1</v>
      </c>
      <c r="BR126" s="24">
        <f>PRODUCT(BR125:CC125)</f>
        <v>1</v>
      </c>
      <c r="BS126" s="24">
        <f>PRODUCT(BS125:CC125)</f>
        <v>1</v>
      </c>
      <c r="BT126" s="24">
        <f>PRODUCT(BT125:CC125)</f>
        <v>1</v>
      </c>
      <c r="BU126" s="24">
        <f>PRODUCT(BU125:CC125)</f>
        <v>1</v>
      </c>
      <c r="BV126" s="24">
        <f>PRODUCT(BV125:CC125)</f>
        <v>1</v>
      </c>
      <c r="BW126" s="24">
        <f>PRODUCT(BW125:CC125)</f>
        <v>1</v>
      </c>
      <c r="BX126" s="24">
        <f>PRODUCT(BX125:CC125)</f>
        <v>1</v>
      </c>
      <c r="BY126" s="24">
        <f>PRODUCT(BY125:CC125)</f>
        <v>1</v>
      </c>
      <c r="BZ126" s="24">
        <f>PRODUCT(BZ125:CC125)</f>
        <v>1</v>
      </c>
      <c r="CA126" s="24">
        <f>PRODUCT(CA125:CC125)</f>
        <v>1</v>
      </c>
      <c r="CB126" s="24">
        <f>PRODUCT(CB125:CC125)</f>
        <v>1</v>
      </c>
      <c r="CC126" s="25">
        <f>PRODUCT(CC125:CC125)</f>
        <v>1</v>
      </c>
      <c r="CD126" s="24">
        <f>PRODUCT(CD125:DQ125)</f>
        <v>1</v>
      </c>
      <c r="CE126" s="24">
        <f>PRODUCT(CE125:DQ125)</f>
        <v>1</v>
      </c>
      <c r="CF126" s="24">
        <f>PRODUCT(CF125:DQ125)</f>
        <v>1</v>
      </c>
      <c r="CG126" s="24">
        <f>PRODUCT(CG125:DQ125)</f>
        <v>1</v>
      </c>
      <c r="CH126" s="24">
        <f>PRODUCT(CH125:DQ125)</f>
        <v>1</v>
      </c>
      <c r="CI126" s="24">
        <f>PRODUCT(CI125:DQ125)</f>
        <v>1</v>
      </c>
      <c r="CJ126" s="24">
        <f>PRODUCT(CJ125:DQ125)</f>
        <v>1</v>
      </c>
      <c r="CK126" s="24">
        <f>PRODUCT(CK125:DQ125)</f>
        <v>1</v>
      </c>
      <c r="CL126" s="24">
        <f>PRODUCT(CL125:DQ125)</f>
        <v>1</v>
      </c>
      <c r="CM126" s="24">
        <f>PRODUCT(CM125:DQ125)</f>
        <v>1</v>
      </c>
      <c r="CN126" s="24">
        <f>PRODUCT(CN125:DQ125)</f>
        <v>1</v>
      </c>
      <c r="CO126" s="24">
        <f>PRODUCT(CO125:DQ125)</f>
        <v>1</v>
      </c>
      <c r="CP126" s="24">
        <f>PRODUCT(CP125:DQ125)</f>
        <v>1</v>
      </c>
      <c r="CQ126" s="24">
        <f>PRODUCT(CQ125:DQ125)</f>
        <v>1</v>
      </c>
      <c r="CR126" s="24">
        <f>PRODUCT(CR125:DQ125)</f>
        <v>1</v>
      </c>
      <c r="CS126" s="24">
        <f>PRODUCT(CS125:DQ125)</f>
        <v>1</v>
      </c>
      <c r="CT126" s="24">
        <f>PRODUCT(CT125:DQ125)</f>
        <v>1</v>
      </c>
      <c r="CU126" s="24">
        <f>PRODUCT(CU125:DQ125)</f>
        <v>1</v>
      </c>
      <c r="CV126" s="24">
        <f>PRODUCT(CV125:DQ125)</f>
        <v>1</v>
      </c>
      <c r="CW126" s="24">
        <f>PRODUCT(CW125:DQ125)</f>
        <v>1</v>
      </c>
      <c r="CX126" s="24">
        <f>PRODUCT(CX125:DQ125)</f>
        <v>1</v>
      </c>
      <c r="CY126" s="24">
        <f>PRODUCT(CY125:DQ125)</f>
        <v>1</v>
      </c>
      <c r="CZ126" s="24">
        <f>PRODUCT(CZ125:DQ125)</f>
        <v>1</v>
      </c>
      <c r="DA126" s="24">
        <f>PRODUCT(DA125:DQ125)</f>
        <v>1</v>
      </c>
      <c r="DB126" s="24">
        <f>PRODUCT(DB125:DQ125)</f>
        <v>1</v>
      </c>
      <c r="DC126" s="24">
        <f>PRODUCT(DC125:DQ125)</f>
        <v>1</v>
      </c>
      <c r="DD126" s="24">
        <f>PRODUCT(DD125:DQ125)</f>
        <v>1</v>
      </c>
      <c r="DE126" s="24">
        <f>PRODUCT(DE125:DQ125)</f>
        <v>1</v>
      </c>
      <c r="DF126" s="24">
        <f>PRODUCT(DF125:DQ125)</f>
        <v>1</v>
      </c>
      <c r="DG126" s="24">
        <f>PRODUCT(DG125:DQ125)</f>
        <v>1</v>
      </c>
      <c r="DH126" s="24">
        <f>PRODUCT(DH125:DQ125)</f>
        <v>1</v>
      </c>
      <c r="DI126" s="24">
        <f>PRODUCT(DI125:DQ125)</f>
        <v>1</v>
      </c>
      <c r="DJ126" s="24">
        <f>PRODUCT(DJ125:DQ125)</f>
        <v>1</v>
      </c>
      <c r="DK126" s="24">
        <f>PRODUCT(DK125:DQ125)</f>
        <v>1</v>
      </c>
      <c r="DL126" s="24">
        <f>PRODUCT(DL125:DQ125)</f>
        <v>1</v>
      </c>
      <c r="DM126" s="24">
        <f>PRODUCT(DM125:DQ125)</f>
        <v>1</v>
      </c>
      <c r="DN126" s="24">
        <f>PRODUCT(DN125:DQ125)</f>
        <v>1</v>
      </c>
      <c r="DO126" s="24">
        <f>PRODUCT(DO125:DQ125)</f>
        <v>1</v>
      </c>
      <c r="DP126" s="24">
        <f>PRODUCT(DP125:DQ125)</f>
        <v>1</v>
      </c>
      <c r="DQ126" s="25">
        <f>PRODUCT(DQ125:DQ125)</f>
        <v>1</v>
      </c>
      <c r="DR126" s="24">
        <f>PRODUCT(DR125:FE125)</f>
        <v>1</v>
      </c>
      <c r="DS126" s="24">
        <f>PRODUCT(DS125:FE125)</f>
        <v>1</v>
      </c>
      <c r="DT126" s="24">
        <f>PRODUCT(DT125:FE125)</f>
        <v>1</v>
      </c>
      <c r="DU126" s="24">
        <f>PRODUCT(DU125:FE125)</f>
        <v>1</v>
      </c>
      <c r="DV126" s="24">
        <f>PRODUCT(DV125:FE125)</f>
        <v>1</v>
      </c>
      <c r="DW126" s="24">
        <f>PRODUCT(DW125:FE125)</f>
        <v>1</v>
      </c>
      <c r="DX126" s="24">
        <f>PRODUCT(DX125:FE125)</f>
        <v>1</v>
      </c>
      <c r="DY126" s="24">
        <f>PRODUCT(DY125:FE125)</f>
        <v>1</v>
      </c>
      <c r="DZ126" s="24">
        <f>PRODUCT(DZ125:FE125)</f>
        <v>1</v>
      </c>
      <c r="EA126" s="24">
        <f>PRODUCT(EA125:FE125)</f>
        <v>1</v>
      </c>
      <c r="EB126" s="24">
        <f>PRODUCT(EB125:FE125)</f>
        <v>1</v>
      </c>
      <c r="EC126" s="24">
        <f>PRODUCT(EC125:FE125)</f>
        <v>1</v>
      </c>
      <c r="ED126" s="24">
        <f>PRODUCT(ED125:FE125)</f>
        <v>1</v>
      </c>
      <c r="EE126" s="24">
        <f>PRODUCT(EE125:FE125)</f>
        <v>1</v>
      </c>
      <c r="EF126" s="24">
        <f>PRODUCT(EF125:FE125)</f>
        <v>1</v>
      </c>
      <c r="EG126" s="24">
        <f>PRODUCT(EG125:FE125)</f>
        <v>1</v>
      </c>
      <c r="EH126" s="24">
        <f>PRODUCT(EH125:FE125)</f>
        <v>1</v>
      </c>
      <c r="EI126" s="24">
        <f>PRODUCT(EI125:FE125)</f>
        <v>1</v>
      </c>
      <c r="EJ126" s="24">
        <f>PRODUCT(EJ125:FE125)</f>
        <v>1</v>
      </c>
      <c r="EK126" s="24">
        <f>PRODUCT(EK125:FE125)</f>
        <v>1</v>
      </c>
      <c r="EL126" s="24">
        <f>PRODUCT(EL125:FE125)</f>
        <v>1</v>
      </c>
      <c r="EM126" s="24">
        <f>PRODUCT(EM125:FE125)</f>
        <v>1</v>
      </c>
      <c r="EN126" s="24">
        <f>PRODUCT(EN125:FE125)</f>
        <v>1</v>
      </c>
      <c r="EO126" s="24">
        <f>PRODUCT(EO125:FE125)</f>
        <v>1</v>
      </c>
      <c r="EP126" s="24">
        <f>PRODUCT(EP125:FE125)</f>
        <v>1</v>
      </c>
      <c r="EQ126" s="24">
        <f>PRODUCT(EQ125:FE125)</f>
        <v>1</v>
      </c>
      <c r="ER126" s="24">
        <f>PRODUCT(ER125:FE125)</f>
        <v>1</v>
      </c>
      <c r="ES126" s="24">
        <f>PRODUCT(ES125:FE125)</f>
        <v>1</v>
      </c>
      <c r="ET126" s="24">
        <f>PRODUCT(ET125:FE125)</f>
        <v>1</v>
      </c>
      <c r="EU126" s="24">
        <f>PRODUCT(EU125:FE125)</f>
        <v>1</v>
      </c>
      <c r="EV126" s="24">
        <f>PRODUCT(EV125:FE125)</f>
        <v>1</v>
      </c>
      <c r="EW126" s="24">
        <f>PRODUCT(EW125:FE125)</f>
        <v>1</v>
      </c>
      <c r="EX126" s="24">
        <f>PRODUCT(EX125:FE125)</f>
        <v>1</v>
      </c>
      <c r="EY126" s="24">
        <f>PRODUCT(EY125:FE125)</f>
        <v>1</v>
      </c>
      <c r="EZ126" s="24">
        <f>PRODUCT(EZ125:FE125)</f>
        <v>1</v>
      </c>
      <c r="FA126" s="24">
        <f>PRODUCT(FA125:FE125)</f>
        <v>1</v>
      </c>
      <c r="FB126" s="24">
        <f>PRODUCT(FB125:FE125)</f>
        <v>1</v>
      </c>
      <c r="FC126" s="24">
        <f>PRODUCT(FC125:FE125)</f>
        <v>1</v>
      </c>
      <c r="FD126" s="24">
        <f>PRODUCT(FD125:FE125)</f>
        <v>1</v>
      </c>
      <c r="FE126" s="25">
        <f>PRODUCT(FE125:FE125)</f>
        <v>1</v>
      </c>
      <c r="FF126" s="24">
        <f>PRODUCT(FF125:GS125)</f>
        <v>1</v>
      </c>
      <c r="FG126" s="24">
        <f>PRODUCT(FG125:GS125)</f>
        <v>1</v>
      </c>
      <c r="FH126" s="24">
        <f>PRODUCT(FH125:GS125)</f>
        <v>1</v>
      </c>
      <c r="FI126" s="24">
        <f>PRODUCT(FI125:GS125)</f>
        <v>1</v>
      </c>
      <c r="FJ126" s="24">
        <f>PRODUCT(FJ125:GS125)</f>
        <v>1</v>
      </c>
      <c r="FK126" s="24">
        <f>PRODUCT(FK125:GS125)</f>
        <v>1</v>
      </c>
      <c r="FL126" s="24">
        <f>PRODUCT(FL125:GS125)</f>
        <v>1</v>
      </c>
      <c r="FM126" s="24">
        <f>PRODUCT(FM125:GS125)</f>
        <v>1</v>
      </c>
      <c r="FN126" s="24">
        <f>PRODUCT(FN125:GS125)</f>
        <v>1</v>
      </c>
      <c r="FO126" s="24">
        <f>PRODUCT(FO125:GS125)</f>
        <v>1</v>
      </c>
      <c r="FP126" s="24">
        <f>PRODUCT(FP125:GS125)</f>
        <v>1</v>
      </c>
      <c r="FQ126" s="24">
        <f>PRODUCT(FQ125:GS125)</f>
        <v>1</v>
      </c>
      <c r="FR126" s="24">
        <f>PRODUCT(FR125:GS125)</f>
        <v>1</v>
      </c>
      <c r="FS126" s="24">
        <f>PRODUCT(FS125:GS125)</f>
        <v>1</v>
      </c>
      <c r="FT126" s="24">
        <f>PRODUCT(FT125:GS125)</f>
        <v>1</v>
      </c>
      <c r="FU126" s="24">
        <f>PRODUCT(FU125:GS125)</f>
        <v>1</v>
      </c>
      <c r="FV126" s="24">
        <f>PRODUCT(FV125:GS125)</f>
        <v>1</v>
      </c>
      <c r="FW126" s="24">
        <f>PRODUCT(FW125:GS125)</f>
        <v>1</v>
      </c>
      <c r="FX126" s="24">
        <f>PRODUCT(FX125:GS125)</f>
        <v>1</v>
      </c>
      <c r="FY126" s="24">
        <f>PRODUCT(FY125:GS125)</f>
        <v>1</v>
      </c>
      <c r="FZ126" s="24">
        <f>PRODUCT(FZ125:GS125)</f>
        <v>1</v>
      </c>
      <c r="GA126" s="24">
        <f>PRODUCT(GA125:GS125)</f>
        <v>1</v>
      </c>
      <c r="GB126" s="24">
        <f>PRODUCT(GB125:GS125)</f>
        <v>1</v>
      </c>
      <c r="GC126" s="24">
        <f>PRODUCT(GC125:GS125)</f>
        <v>1</v>
      </c>
      <c r="GD126" s="24">
        <f>PRODUCT(GD125:GS125)</f>
        <v>1</v>
      </c>
      <c r="GE126" s="24">
        <f>PRODUCT(GE125:GS125)</f>
        <v>1</v>
      </c>
      <c r="GF126" s="24">
        <f>PRODUCT(GF125:GS125)</f>
        <v>1</v>
      </c>
      <c r="GG126" s="24">
        <f>PRODUCT(GG125:GS125)</f>
        <v>1</v>
      </c>
      <c r="GH126" s="24">
        <f>PRODUCT(GH125:GS125)</f>
        <v>1</v>
      </c>
      <c r="GI126" s="24">
        <f>PRODUCT(GI125:GS125)</f>
        <v>1</v>
      </c>
      <c r="GJ126" s="24">
        <f>PRODUCT(GJ125:GS125)</f>
        <v>1</v>
      </c>
      <c r="GK126" s="24">
        <f>PRODUCT(GK125:GS125)</f>
        <v>1</v>
      </c>
      <c r="GL126" s="24">
        <f>PRODUCT(GL125:GS125)</f>
        <v>1</v>
      </c>
      <c r="GM126" s="24">
        <f>PRODUCT(GM125:GS125)</f>
        <v>1</v>
      </c>
      <c r="GN126" s="24">
        <f>PRODUCT(GN125:GS125)</f>
        <v>1</v>
      </c>
      <c r="GO126" s="24">
        <f>PRODUCT(GO125:GS125)</f>
        <v>1</v>
      </c>
      <c r="GP126" s="24">
        <f>PRODUCT(GP125:GS125)</f>
        <v>1</v>
      </c>
      <c r="GQ126" s="24">
        <f>PRODUCT(GQ125:GS125)</f>
        <v>1</v>
      </c>
      <c r="GR126" s="24">
        <f>PRODUCT(GR125:GS125)</f>
        <v>1</v>
      </c>
      <c r="GS126" s="25">
        <f>PRODUCT(GS125:GS125)</f>
        <v>1</v>
      </c>
    </row>
    <row r="127" spans="1:201" x14ac:dyDescent="0.25">
      <c r="A127" s="16" t="s">
        <v>6</v>
      </c>
      <c r="B127" s="17">
        <f>B126*B75</f>
        <v>22930357.449657224</v>
      </c>
      <c r="C127" s="17">
        <f>C126*C74</f>
        <v>20725988.721629281</v>
      </c>
      <c r="D127" s="17">
        <f>D126*D73</f>
        <v>22059978.149377607</v>
      </c>
      <c r="E127" s="17">
        <f>E126*E72</f>
        <v>20829311.341078151</v>
      </c>
      <c r="F127" s="17">
        <f>F126*F71</f>
        <v>19005376.220620219</v>
      </c>
      <c r="G127" s="17">
        <f>G126*G70</f>
        <v>16673879.236853713</v>
      </c>
      <c r="H127" s="17">
        <f>H126*H69</f>
        <v>15936541.25852548</v>
      </c>
      <c r="I127" s="17">
        <f>I126*I68</f>
        <v>17227764.812162265</v>
      </c>
      <c r="J127" s="17">
        <f>J126*J67</f>
        <v>15480782.102047967</v>
      </c>
      <c r="K127" s="17">
        <f>K126*K66</f>
        <v>13663790.409172019</v>
      </c>
      <c r="L127" s="17">
        <f>L126*L65</f>
        <v>11514357.240799436</v>
      </c>
      <c r="M127" s="17">
        <f>M126*M64</f>
        <v>11490618.235222086</v>
      </c>
      <c r="N127" s="17">
        <f>N126*N63</f>
        <v>11000819.045955408</v>
      </c>
      <c r="O127" s="17">
        <f>O126*O62</f>
        <v>8818760.3196291514</v>
      </c>
      <c r="P127" s="17">
        <f>P126*P61</f>
        <v>11472629.716208305</v>
      </c>
      <c r="Q127" s="17">
        <f>Q126*Q60</f>
        <v>14174751.585161839</v>
      </c>
      <c r="R127" s="17">
        <f>R126*R59</f>
        <v>13687585.998877408</v>
      </c>
      <c r="S127" s="17">
        <f>S126*S58</f>
        <v>13002196.470476368</v>
      </c>
      <c r="T127" s="17">
        <f>T126*T57</f>
        <v>13493719.158545813</v>
      </c>
      <c r="U127" s="17">
        <f>U126*U56</f>
        <v>13378049.313192541</v>
      </c>
      <c r="V127" s="17">
        <f>V126*V55</f>
        <v>12921934.801075241</v>
      </c>
      <c r="W127" s="17">
        <f>W126*W54</f>
        <v>12243847.197600208</v>
      </c>
      <c r="X127" s="17">
        <f>X126*X53</f>
        <v>12427922.964727018</v>
      </c>
      <c r="Y127" s="17">
        <f>Y126*Y52</f>
        <v>13579714.717939163</v>
      </c>
      <c r="Z127" s="17">
        <f>Z126*Z51</f>
        <v>13557644.364976494</v>
      </c>
      <c r="AA127" s="17">
        <f>AA126*AA50</f>
        <v>13193463.69683025</v>
      </c>
      <c r="AB127" s="17">
        <f>AB126*AB49</f>
        <v>13659967.854927696</v>
      </c>
      <c r="AC127" s="17">
        <f>AC126*AC48</f>
        <v>13506486.124650326</v>
      </c>
      <c r="AD127" s="17">
        <f>AD126*AD47</f>
        <v>12884147.864286283</v>
      </c>
      <c r="AE127" s="17">
        <f>AE126*AE46</f>
        <v>12052163.568654859</v>
      </c>
      <c r="AF127" s="17">
        <f>AF126*AF45</f>
        <v>12153815.823831409</v>
      </c>
      <c r="AG127" s="17">
        <f>AG126*AG44</f>
        <v>12354585.159039712</v>
      </c>
      <c r="AH127" s="17">
        <f>AH126*AH43</f>
        <v>11679944.335821701</v>
      </c>
      <c r="AI127" s="17">
        <f>AI126*AI42</f>
        <v>11169109.692443611</v>
      </c>
      <c r="AJ127" s="17">
        <f>AJ126*AJ41</f>
        <v>10398744.49233135</v>
      </c>
      <c r="AK127" s="17">
        <f>AK126*AK40</f>
        <v>11302149.64954721</v>
      </c>
      <c r="AL127" s="17">
        <f>AL126*AL39</f>
        <v>10564390.844355775</v>
      </c>
      <c r="AM127" s="17">
        <f>AM126*AM38</f>
        <v>10322068.786646942</v>
      </c>
      <c r="AN127" s="17">
        <f>AN126*AN37</f>
        <v>9808200.2900000047</v>
      </c>
      <c r="AO127" s="17">
        <f>AO126*AO36</f>
        <v>10327344.110000001</v>
      </c>
      <c r="AP127" s="17">
        <f>AP126*AP75</f>
        <v>102399.41235204862</v>
      </c>
      <c r="AQ127" s="17">
        <f>AQ126*AQ74</f>
        <v>90633.181496928431</v>
      </c>
      <c r="AR127" s="17">
        <f>AR126*AR73</f>
        <v>45520.384913677022</v>
      </c>
      <c r="AS127" s="17">
        <f>AS126*AS72</f>
        <v>110806.35775931408</v>
      </c>
      <c r="AT127" s="17">
        <f>AT126*AT71</f>
        <v>83518.347790539847</v>
      </c>
      <c r="AU127" s="17">
        <f>AU126*AU70</f>
        <v>110939.03394273184</v>
      </c>
      <c r="AV127" s="17">
        <f>AV126*AV69</f>
        <v>71568.458252901095</v>
      </c>
      <c r="AW127" s="17">
        <f>AW126*AW68</f>
        <v>76936.09262186868</v>
      </c>
      <c r="AX127" s="17">
        <f>AX126*AX67</f>
        <v>36039.83076306805</v>
      </c>
      <c r="AY127" s="17">
        <f>AY126*AY66</f>
        <v>41343.897903369842</v>
      </c>
      <c r="AZ127" s="17">
        <f>AZ126*AZ65</f>
        <v>93837.616635979997</v>
      </c>
      <c r="BA127" s="17">
        <f>BA126*BA64</f>
        <v>32500</v>
      </c>
      <c r="BB127" s="17">
        <f>BB126*BB63</f>
        <v>27250</v>
      </c>
      <c r="BC127" s="17">
        <f>BC126*BC62</f>
        <v>57500</v>
      </c>
      <c r="BD127" s="17">
        <f>BD126*BD61</f>
        <v>43124.9</v>
      </c>
      <c r="BE127" s="17">
        <f>BE126*BE60</f>
        <v>39500</v>
      </c>
      <c r="BF127" s="17">
        <f>BF126*BF59</f>
        <v>170350</v>
      </c>
      <c r="BG127" s="17">
        <f>BG126*BG58</f>
        <v>129250</v>
      </c>
      <c r="BH127" s="17">
        <f>BH126*BH57</f>
        <v>36250</v>
      </c>
      <c r="BI127" s="17">
        <f>BI126*BI56</f>
        <v>138300</v>
      </c>
      <c r="BJ127" s="17">
        <f>BJ126*BJ55</f>
        <v>143895.41999999998</v>
      </c>
      <c r="BK127" s="17">
        <f>BK126*BK54</f>
        <v>158750</v>
      </c>
      <c r="BL127" s="17">
        <f>BL126*BL53</f>
        <v>101250</v>
      </c>
      <c r="BM127" s="17">
        <f>BM126*BM52</f>
        <v>135758</v>
      </c>
      <c r="BN127" s="17">
        <f>BN126*BN51</f>
        <v>56700</v>
      </c>
      <c r="BO127" s="17">
        <f>BO126*BO50</f>
        <v>115984.12</v>
      </c>
      <c r="BP127" s="17">
        <f>BP126*BP49</f>
        <v>129250</v>
      </c>
      <c r="BQ127" s="17">
        <f>BQ126*BQ48</f>
        <v>78000</v>
      </c>
      <c r="BR127" s="17">
        <f>BR126*BR47</f>
        <v>72900</v>
      </c>
      <c r="BS127" s="17">
        <f>BS126*BS46</f>
        <v>73000</v>
      </c>
      <c r="BT127" s="17">
        <f>BT126*BT45</f>
        <v>38850</v>
      </c>
      <c r="BU127" s="17">
        <f>BU126*BU44</f>
        <v>90850</v>
      </c>
      <c r="BV127" s="17">
        <f>BV126*BV43</f>
        <v>87895.77</v>
      </c>
      <c r="BW127" s="17">
        <f>BW126*BW42</f>
        <v>136575</v>
      </c>
      <c r="BX127" s="17">
        <f>BX126*BX41</f>
        <v>102446.43</v>
      </c>
      <c r="BY127" s="17">
        <f>BY126*BY40</f>
        <v>184750</v>
      </c>
      <c r="BZ127" s="17">
        <f>BZ126*BZ39</f>
        <v>83550</v>
      </c>
      <c r="CA127" s="17">
        <f>CA126*CA38</f>
        <v>139140.45000000001</v>
      </c>
      <c r="CB127" s="17">
        <f>CB126*CB37</f>
        <v>75570.100000000006</v>
      </c>
      <c r="CC127" s="17">
        <f>CC126*CC36</f>
        <v>68851.320000000007</v>
      </c>
      <c r="CD127" s="17">
        <f>CD126*CD75</f>
        <v>0</v>
      </c>
      <c r="CE127" s="17">
        <f>CE126*CE74</f>
        <v>0</v>
      </c>
      <c r="CF127" s="17">
        <f>CF126*CF73</f>
        <v>0</v>
      </c>
      <c r="CG127" s="17">
        <f>CG126*CG72</f>
        <v>0</v>
      </c>
      <c r="CH127" s="17">
        <f>CH126*CH71</f>
        <v>0</v>
      </c>
      <c r="CI127" s="17">
        <f>CI126*CI70</f>
        <v>0</v>
      </c>
      <c r="CJ127" s="17">
        <f>CJ126*CJ69</f>
        <v>0</v>
      </c>
      <c r="CK127" s="17">
        <f>CK126*CK68</f>
        <v>0</v>
      </c>
      <c r="CL127" s="17">
        <f>CL126*CL67</f>
        <v>0</v>
      </c>
      <c r="CM127" s="17">
        <f>CM126*CM66</f>
        <v>0</v>
      </c>
      <c r="CN127" s="17">
        <f>CN126*CN65</f>
        <v>0</v>
      </c>
      <c r="CO127" s="17">
        <f>CO126*CO64</f>
        <v>0</v>
      </c>
      <c r="CP127" s="17">
        <f>CP126*CP63</f>
        <v>0</v>
      </c>
      <c r="CQ127" s="17">
        <f>CQ126*CQ62</f>
        <v>0</v>
      </c>
      <c r="CR127" s="17">
        <f>CR126*CR61</f>
        <v>0</v>
      </c>
      <c r="CS127" s="17">
        <f>CS126*CS60</f>
        <v>0</v>
      </c>
      <c r="CT127" s="17">
        <f>CT126*CT59</f>
        <v>0</v>
      </c>
      <c r="CU127" s="17">
        <f>CU126*CU58</f>
        <v>0</v>
      </c>
      <c r="CV127" s="17">
        <f>CV126*CV57</f>
        <v>0</v>
      </c>
      <c r="CW127" s="17">
        <f>CW126*CW56</f>
        <v>0</v>
      </c>
      <c r="CX127" s="17">
        <f>CX126*CX55</f>
        <v>0</v>
      </c>
      <c r="CY127" s="17">
        <f>CY126*CY54</f>
        <v>0</v>
      </c>
      <c r="CZ127" s="17">
        <f>CZ126*CZ53</f>
        <v>0</v>
      </c>
      <c r="DA127" s="17">
        <f>DA126*DA52</f>
        <v>0</v>
      </c>
      <c r="DB127" s="17">
        <f>DB126*DB51</f>
        <v>0</v>
      </c>
      <c r="DC127" s="17">
        <f>DC126*DC50</f>
        <v>0</v>
      </c>
      <c r="DD127" s="17">
        <f>DD126*DD49</f>
        <v>0</v>
      </c>
      <c r="DE127" s="17">
        <f>DE126*DE48</f>
        <v>0</v>
      </c>
      <c r="DF127" s="17">
        <f>DF126*DF47</f>
        <v>0</v>
      </c>
      <c r="DG127" s="17">
        <f>DG126*DG46</f>
        <v>0</v>
      </c>
      <c r="DH127" s="17">
        <f>DH126*DH45</f>
        <v>0</v>
      </c>
      <c r="DI127" s="17">
        <f>DI126*DI44</f>
        <v>0</v>
      </c>
      <c r="DJ127" s="17">
        <f>DJ126*DJ43</f>
        <v>0</v>
      </c>
      <c r="DK127" s="17">
        <f>DK126*DK42</f>
        <v>0</v>
      </c>
      <c r="DL127" s="17">
        <f>DL126*DL41</f>
        <v>0</v>
      </c>
      <c r="DM127" s="17">
        <f>DM126*DM40</f>
        <v>0</v>
      </c>
      <c r="DN127" s="17">
        <f>DN126*DN39</f>
        <v>0</v>
      </c>
      <c r="DO127" s="17">
        <f>DO126*DO38</f>
        <v>0</v>
      </c>
      <c r="DP127" s="17">
        <f>DP126*DP37</f>
        <v>0</v>
      </c>
      <c r="DQ127" s="17">
        <f>DQ126*DQ36</f>
        <v>0</v>
      </c>
      <c r="DR127" s="17">
        <f>DR126*DR75</f>
        <v>0</v>
      </c>
      <c r="DS127" s="17">
        <f>DS126*DS74</f>
        <v>0</v>
      </c>
      <c r="DT127" s="17">
        <f>DT126*DT73</f>
        <v>0</v>
      </c>
      <c r="DU127" s="17">
        <f>DU126*DU72</f>
        <v>0</v>
      </c>
      <c r="DV127" s="17">
        <f>DV126*DV71</f>
        <v>0</v>
      </c>
      <c r="DW127" s="17">
        <f>DW126*DW70</f>
        <v>0</v>
      </c>
      <c r="DX127" s="17">
        <f>DX126*DX69</f>
        <v>0</v>
      </c>
      <c r="DY127" s="17">
        <f>DY126*DY68</f>
        <v>0</v>
      </c>
      <c r="DZ127" s="17">
        <f>DZ126*DZ67</f>
        <v>0</v>
      </c>
      <c r="EA127" s="17">
        <f>EA126*EA66</f>
        <v>0</v>
      </c>
      <c r="EB127" s="17">
        <f>EB126*EB65</f>
        <v>0</v>
      </c>
      <c r="EC127" s="17">
        <f>EC126*EC64</f>
        <v>0</v>
      </c>
      <c r="ED127" s="17">
        <f>ED126*ED63</f>
        <v>0</v>
      </c>
      <c r="EE127" s="17">
        <f>EE126*EE62</f>
        <v>0</v>
      </c>
      <c r="EF127" s="17">
        <f>EF126*EF61</f>
        <v>0</v>
      </c>
      <c r="EG127" s="17">
        <f>EG126*EG60</f>
        <v>0</v>
      </c>
      <c r="EH127" s="17">
        <f>EH126*EH59</f>
        <v>0</v>
      </c>
      <c r="EI127" s="17">
        <f>EI126*EI58</f>
        <v>0</v>
      </c>
      <c r="EJ127" s="17">
        <f>EJ126*EJ57</f>
        <v>0</v>
      </c>
      <c r="EK127" s="17">
        <f>EK126*EK56</f>
        <v>0</v>
      </c>
      <c r="EL127" s="17">
        <f>EL126*EL55</f>
        <v>0</v>
      </c>
      <c r="EM127" s="17">
        <f>EM126*EM54</f>
        <v>0</v>
      </c>
      <c r="EN127" s="17">
        <f>EN126*EN53</f>
        <v>0</v>
      </c>
      <c r="EO127" s="17">
        <f>EO126*EO52</f>
        <v>0</v>
      </c>
      <c r="EP127" s="17">
        <f>EP126*EP51</f>
        <v>0</v>
      </c>
      <c r="EQ127" s="17">
        <f>EQ126*EQ50</f>
        <v>0</v>
      </c>
      <c r="ER127" s="17">
        <f>ER126*ER49</f>
        <v>0</v>
      </c>
      <c r="ES127" s="17">
        <f>ES126*ES48</f>
        <v>0</v>
      </c>
      <c r="ET127" s="17">
        <f>ET126*ET47</f>
        <v>0</v>
      </c>
      <c r="EU127" s="17">
        <f>EU126*EU46</f>
        <v>0</v>
      </c>
      <c r="EV127" s="17">
        <f>EV126*EV45</f>
        <v>0</v>
      </c>
      <c r="EW127" s="17">
        <f>EW126*EW44</f>
        <v>0</v>
      </c>
      <c r="EX127" s="17">
        <f>EX126*EX43</f>
        <v>0</v>
      </c>
      <c r="EY127" s="17">
        <f>EY126*EY42</f>
        <v>0</v>
      </c>
      <c r="EZ127" s="17">
        <f>EZ126*EZ41</f>
        <v>0</v>
      </c>
      <c r="FA127" s="17">
        <f>FA126*FA40</f>
        <v>0</v>
      </c>
      <c r="FB127" s="17">
        <f>FB126*FB39</f>
        <v>0</v>
      </c>
      <c r="FC127" s="17">
        <f>FC126*FC38</f>
        <v>0</v>
      </c>
      <c r="FD127" s="17">
        <f>FD126*FD37</f>
        <v>0</v>
      </c>
      <c r="FE127" s="17">
        <f>FE126*FE36</f>
        <v>0</v>
      </c>
      <c r="FF127" s="17">
        <f>FF126*FF75</f>
        <v>0</v>
      </c>
      <c r="FG127" s="17">
        <f>FG126*FG74</f>
        <v>0</v>
      </c>
      <c r="FH127" s="17">
        <f>FH126*FH73</f>
        <v>0</v>
      </c>
      <c r="FI127" s="17">
        <f>FI126*FI72</f>
        <v>0</v>
      </c>
      <c r="FJ127" s="17">
        <f>FJ126*FJ71</f>
        <v>0</v>
      </c>
      <c r="FK127" s="17">
        <f>FK126*FK70</f>
        <v>0</v>
      </c>
      <c r="FL127" s="17">
        <f>FL126*FL69</f>
        <v>0</v>
      </c>
      <c r="FM127" s="17">
        <f>FM126*FM68</f>
        <v>0</v>
      </c>
      <c r="FN127" s="17">
        <f>FN126*FN67</f>
        <v>0</v>
      </c>
      <c r="FO127" s="17">
        <f>FO126*FO66</f>
        <v>0</v>
      </c>
      <c r="FP127" s="17">
        <f>FP126*FP65</f>
        <v>0</v>
      </c>
      <c r="FQ127" s="17">
        <f>FQ126*FQ64</f>
        <v>0</v>
      </c>
      <c r="FR127" s="17">
        <f>FR126*FR63</f>
        <v>0</v>
      </c>
      <c r="FS127" s="17">
        <f>FS126*FS62</f>
        <v>0</v>
      </c>
      <c r="FT127" s="17">
        <f>FT126*FT61</f>
        <v>0</v>
      </c>
      <c r="FU127" s="17">
        <f>FU126*FU60</f>
        <v>0</v>
      </c>
      <c r="FV127" s="17">
        <f>FV126*FV59</f>
        <v>0</v>
      </c>
      <c r="FW127" s="17">
        <f>FW126*FW58</f>
        <v>0</v>
      </c>
      <c r="FX127" s="17">
        <f>FX126*FX57</f>
        <v>0</v>
      </c>
      <c r="FY127" s="17">
        <f>FY126*FY56</f>
        <v>0</v>
      </c>
      <c r="FZ127" s="17">
        <f>FZ126*FZ55</f>
        <v>0</v>
      </c>
      <c r="GA127" s="17">
        <f>GA126*GA54</f>
        <v>0</v>
      </c>
      <c r="GB127" s="17">
        <f>GB126*GB53</f>
        <v>0</v>
      </c>
      <c r="GC127" s="17">
        <f>GC126*GC52</f>
        <v>0</v>
      </c>
      <c r="GD127" s="17">
        <f>GD126*GD51</f>
        <v>0</v>
      </c>
      <c r="GE127" s="17">
        <f>GE126*GE50</f>
        <v>0</v>
      </c>
      <c r="GF127" s="17">
        <f>GF126*GF49</f>
        <v>0</v>
      </c>
      <c r="GG127" s="17">
        <f>GG126*GG48</f>
        <v>0</v>
      </c>
      <c r="GH127" s="17">
        <f>GH126*GH47</f>
        <v>0</v>
      </c>
      <c r="GI127" s="17">
        <f>GI126*GI46</f>
        <v>0</v>
      </c>
      <c r="GJ127" s="17">
        <f>GJ126*GJ45</f>
        <v>0</v>
      </c>
      <c r="GK127" s="17">
        <f>GK126*GK44</f>
        <v>0</v>
      </c>
      <c r="GL127" s="17">
        <f>GL126*GL43</f>
        <v>0</v>
      </c>
      <c r="GM127" s="17">
        <f>GM126*GM42</f>
        <v>0</v>
      </c>
      <c r="GN127" s="17">
        <f>GN126*GN41</f>
        <v>0</v>
      </c>
      <c r="GO127" s="17">
        <f>GO126*GO40</f>
        <v>0</v>
      </c>
      <c r="GP127" s="17">
        <f>GP126*GP39</f>
        <v>0</v>
      </c>
      <c r="GQ127" s="17">
        <f>GQ126*GQ38</f>
        <v>0</v>
      </c>
      <c r="GR127" s="17">
        <f>GR126*GR37</f>
        <v>0</v>
      </c>
      <c r="GS127" s="17">
        <f>GS126*GS36</f>
        <v>0</v>
      </c>
    </row>
    <row r="128" spans="1:201" ht="21" x14ac:dyDescent="0.35">
      <c r="B128" s="96" t="str">
        <f>Co_Name</f>
        <v>State Farm Mutual Automobile Insurance Company</v>
      </c>
      <c r="O128" s="16"/>
      <c r="U128" s="16"/>
      <c r="V128" s="96" t="str">
        <f>Co_Name</f>
        <v>State Farm Mutual Automobile Insurance Company</v>
      </c>
      <c r="W128" s="16"/>
      <c r="X128" s="16"/>
      <c r="Y128" s="16"/>
      <c r="Z128" s="16"/>
      <c r="AA128" s="16"/>
      <c r="AB128" s="16"/>
      <c r="AC128" s="16"/>
      <c r="AE128" s="16"/>
      <c r="AF128" s="16"/>
      <c r="AG128" s="16"/>
      <c r="AH128" s="16"/>
      <c r="AI128" s="16"/>
      <c r="AJ128" s="16"/>
      <c r="AK128" s="16"/>
      <c r="AL128" s="16"/>
      <c r="AM128" s="16"/>
      <c r="AN128" s="16"/>
      <c r="AO128" s="16"/>
      <c r="AP128" s="96" t="str">
        <f>Co_Name</f>
        <v>State Farm Mutual Automobile Insurance Company</v>
      </c>
      <c r="BC128" s="16"/>
      <c r="BI128" s="16"/>
      <c r="BJ128" s="96" t="str">
        <f>Co_Name</f>
        <v>State Farm Mutual Automobile Insurance Company</v>
      </c>
      <c r="BK128" s="16"/>
      <c r="BL128" s="16"/>
      <c r="BM128" s="16"/>
      <c r="BN128" s="16"/>
      <c r="BO128" s="16"/>
      <c r="BP128" s="16"/>
      <c r="BQ128" s="16"/>
      <c r="BS128" s="16"/>
      <c r="BT128" s="16"/>
      <c r="BU128" s="16"/>
      <c r="BV128" s="16"/>
      <c r="BW128" s="16"/>
      <c r="BX128" s="16"/>
      <c r="BY128" s="16"/>
      <c r="BZ128" s="16"/>
      <c r="CA128" s="16"/>
      <c r="CB128" s="16"/>
      <c r="CC128" s="16"/>
      <c r="CD128" s="96" t="str">
        <f>Co_Name</f>
        <v>State Farm Mutual Automobile Insurance Company</v>
      </c>
      <c r="CQ128" s="16"/>
      <c r="CW128" s="16"/>
      <c r="CX128" s="96" t="str">
        <f>Co_Name</f>
        <v>State Farm Mutual Automobile Insurance Company</v>
      </c>
      <c r="CY128" s="16"/>
      <c r="CZ128" s="16"/>
      <c r="DA128" s="16"/>
      <c r="DB128" s="16"/>
      <c r="DC128" s="16"/>
      <c r="DD128" s="16"/>
      <c r="DE128" s="16"/>
      <c r="DG128" s="16"/>
      <c r="DH128" s="16"/>
      <c r="DI128" s="16"/>
      <c r="DJ128" s="16"/>
      <c r="DK128" s="16"/>
      <c r="DL128" s="16"/>
      <c r="DM128" s="16"/>
      <c r="DN128" s="16"/>
      <c r="DO128" s="16"/>
      <c r="DP128" s="16"/>
      <c r="DQ128" s="16"/>
      <c r="DR128" s="96" t="str">
        <f>Co_Name</f>
        <v>State Farm Mutual Automobile Insurance Company</v>
      </c>
      <c r="EE128" s="16"/>
      <c r="EK128" s="16"/>
      <c r="EL128" s="96" t="str">
        <f>Co_Name</f>
        <v>State Farm Mutual Automobile Insurance Company</v>
      </c>
      <c r="EM128" s="16"/>
      <c r="EN128" s="16"/>
      <c r="EO128" s="16"/>
      <c r="EP128" s="16"/>
      <c r="EQ128" s="16"/>
      <c r="ER128" s="16"/>
      <c r="ES128" s="16"/>
      <c r="EU128" s="16"/>
      <c r="EV128" s="16"/>
      <c r="EW128" s="16"/>
      <c r="EX128" s="16"/>
      <c r="EY128" s="16"/>
      <c r="EZ128" s="16"/>
      <c r="FA128" s="16"/>
      <c r="FB128" s="16"/>
      <c r="FC128" s="16"/>
      <c r="FD128" s="16"/>
      <c r="FE128" s="16"/>
      <c r="FF128" s="96" t="str">
        <f>Co_Name</f>
        <v>State Farm Mutual Automobile Insurance Company</v>
      </c>
      <c r="FS128" s="16"/>
      <c r="FY128" s="16"/>
      <c r="FZ128" s="96" t="str">
        <f>Co_Name</f>
        <v>State Farm Mutual Automobile Insurance Company</v>
      </c>
      <c r="GA128" s="16"/>
      <c r="GB128" s="16"/>
      <c r="GC128" s="16"/>
      <c r="GD128" s="16"/>
      <c r="GE128" s="16"/>
      <c r="GF128" s="16"/>
      <c r="GG128" s="16"/>
      <c r="GI128" s="16"/>
      <c r="GJ128" s="16"/>
      <c r="GK128" s="16"/>
      <c r="GL128" s="16"/>
      <c r="GM128" s="16"/>
      <c r="GN128" s="16"/>
      <c r="GO128" s="16"/>
      <c r="GP128" s="16"/>
      <c r="GQ128" s="16"/>
      <c r="GR128" s="16"/>
      <c r="GS128" s="16"/>
    </row>
    <row r="129" spans="1:201" ht="21" x14ac:dyDescent="0.35">
      <c r="B129" s="96" t="str">
        <f>B$2</f>
        <v>Private Passenger Auto Physical Damage</v>
      </c>
      <c r="O129" s="16"/>
      <c r="U129" s="16"/>
      <c r="V129" s="96" t="str">
        <f>B$2</f>
        <v>Private Passenger Auto Physical Damage</v>
      </c>
      <c r="W129" s="16"/>
      <c r="X129" s="16"/>
      <c r="Y129" s="16"/>
      <c r="Z129" s="16"/>
      <c r="AA129" s="16"/>
      <c r="AB129" s="16"/>
      <c r="AC129" s="16"/>
      <c r="AE129" s="16"/>
      <c r="AF129" s="16"/>
      <c r="AG129" s="16"/>
      <c r="AH129" s="16"/>
      <c r="AI129" s="16"/>
      <c r="AJ129" s="16"/>
      <c r="AK129" s="16"/>
      <c r="AL129" s="16"/>
      <c r="AM129" s="16"/>
      <c r="AN129" s="16"/>
      <c r="AO129" s="16"/>
      <c r="AP129" s="96" t="str">
        <f>AP$2</f>
        <v>Private Passenger Auto Liability</v>
      </c>
      <c r="BC129" s="16"/>
      <c r="BI129" s="16"/>
      <c r="BJ129" s="96" t="str">
        <f>AP$2</f>
        <v>Private Passenger Auto Liability</v>
      </c>
      <c r="BK129" s="16"/>
      <c r="BL129" s="16"/>
      <c r="BM129" s="16"/>
      <c r="BN129" s="16"/>
      <c r="BO129" s="16"/>
      <c r="BP129" s="16"/>
      <c r="BQ129" s="16"/>
      <c r="BS129" s="16"/>
      <c r="BT129" s="16"/>
      <c r="BU129" s="16"/>
      <c r="BV129" s="16"/>
      <c r="BW129" s="16"/>
      <c r="BX129" s="16"/>
      <c r="BY129" s="16"/>
      <c r="BZ129" s="16"/>
      <c r="CA129" s="16"/>
      <c r="CB129" s="16"/>
      <c r="CC129" s="16"/>
      <c r="CD129" s="96" t="str">
        <f>CD$2</f>
        <v/>
      </c>
      <c r="CQ129" s="16"/>
      <c r="CW129" s="16"/>
      <c r="CX129" s="96" t="str">
        <f>CD$2</f>
        <v/>
      </c>
      <c r="CY129" s="16"/>
      <c r="CZ129" s="16"/>
      <c r="DA129" s="16"/>
      <c r="DB129" s="16"/>
      <c r="DC129" s="16"/>
      <c r="DD129" s="16"/>
      <c r="DE129" s="16"/>
      <c r="DG129" s="16"/>
      <c r="DH129" s="16"/>
      <c r="DI129" s="16"/>
      <c r="DJ129" s="16"/>
      <c r="DK129" s="16"/>
      <c r="DL129" s="16"/>
      <c r="DM129" s="16"/>
      <c r="DN129" s="16"/>
      <c r="DO129" s="16"/>
      <c r="DP129" s="16"/>
      <c r="DQ129" s="16"/>
      <c r="DR129" s="96" t="str">
        <f>DR$2</f>
        <v/>
      </c>
      <c r="EE129" s="16"/>
      <c r="EK129" s="16"/>
      <c r="EL129" s="96" t="str">
        <f>DR$2</f>
        <v/>
      </c>
      <c r="EM129" s="16"/>
      <c r="EN129" s="16"/>
      <c r="EO129" s="16"/>
      <c r="EP129" s="16"/>
      <c r="EQ129" s="16"/>
      <c r="ER129" s="16"/>
      <c r="ES129" s="16"/>
      <c r="EU129" s="16"/>
      <c r="EV129" s="16"/>
      <c r="EW129" s="16"/>
      <c r="EX129" s="16"/>
      <c r="EY129" s="16"/>
      <c r="EZ129" s="16"/>
      <c r="FA129" s="16"/>
      <c r="FB129" s="16"/>
      <c r="FC129" s="16"/>
      <c r="FD129" s="16"/>
      <c r="FE129" s="16"/>
      <c r="FF129" s="96" t="str">
        <f>FF$2</f>
        <v/>
      </c>
      <c r="FS129" s="16"/>
      <c r="FY129" s="16"/>
      <c r="FZ129" s="96" t="str">
        <f>FF$2</f>
        <v/>
      </c>
      <c r="GA129" s="16"/>
      <c r="GB129" s="16"/>
      <c r="GC129" s="16"/>
      <c r="GD129" s="16"/>
      <c r="GE129" s="16"/>
      <c r="GF129" s="16"/>
      <c r="GG129" s="16"/>
      <c r="GI129" s="16"/>
      <c r="GJ129" s="16"/>
      <c r="GK129" s="16"/>
      <c r="GL129" s="16"/>
      <c r="GM129" s="16"/>
      <c r="GN129" s="16"/>
      <c r="GO129" s="16"/>
      <c r="GP129" s="16"/>
      <c r="GQ129" s="16"/>
      <c r="GR129" s="16"/>
      <c r="GS129" s="16"/>
    </row>
    <row r="130" spans="1:201" ht="21" customHeight="1" x14ac:dyDescent="0.25"/>
    <row r="131" spans="1:201" ht="21" x14ac:dyDescent="0.25">
      <c r="B131" s="45" t="s">
        <v>129</v>
      </c>
      <c r="V131" s="45" t="s">
        <v>129</v>
      </c>
      <c r="AP131" s="45" t="s">
        <v>129</v>
      </c>
      <c r="BJ131" s="45" t="s">
        <v>129</v>
      </c>
      <c r="CD131" s="45" t="s">
        <v>129</v>
      </c>
      <c r="CX131" s="45" t="s">
        <v>129</v>
      </c>
      <c r="DR131" s="45" t="s">
        <v>129</v>
      </c>
      <c r="EL131" s="45" t="s">
        <v>129</v>
      </c>
      <c r="FF131" s="45" t="s">
        <v>129</v>
      </c>
      <c r="FZ131" s="45" t="s">
        <v>129</v>
      </c>
    </row>
    <row r="132" spans="1:201" x14ac:dyDescent="0.25">
      <c r="B132" s="23" t="str">
        <f>B$5</f>
        <v>Misc. Damage</v>
      </c>
      <c r="V132" s="23" t="str">
        <f>B$5</f>
        <v>Misc. Damage</v>
      </c>
      <c r="AP132" s="23" t="str">
        <f>AP$5</f>
        <v>Misc. Liability</v>
      </c>
      <c r="BJ132" s="23" t="str">
        <f>AP$5</f>
        <v>Misc. Liability</v>
      </c>
      <c r="CD132" s="23">
        <f>CD$5</f>
        <v>0</v>
      </c>
      <c r="CX132" s="23">
        <f>CD$5</f>
        <v>0</v>
      </c>
      <c r="DR132" s="23">
        <f>DR$5</f>
        <v>0</v>
      </c>
      <c r="EL132" s="23">
        <f>DR$5</f>
        <v>0</v>
      </c>
      <c r="FF132" s="23">
        <f>FF$5</f>
        <v>0</v>
      </c>
      <c r="FZ132" s="23">
        <f>FF$5</f>
        <v>0</v>
      </c>
    </row>
    <row r="133" spans="1:201" x14ac:dyDescent="0.25">
      <c r="B133" s="19"/>
      <c r="V133" s="19"/>
      <c r="AP133" s="19"/>
      <c r="BJ133" s="19"/>
      <c r="CD133" s="19"/>
      <c r="CX133" s="19"/>
      <c r="DR133" s="19"/>
      <c r="EL133" s="19"/>
      <c r="FF133" s="19"/>
      <c r="FZ133" s="19"/>
    </row>
    <row r="134" spans="1:201" x14ac:dyDescent="0.25">
      <c r="A134" s="98"/>
      <c r="B134" s="97" t="s">
        <v>0</v>
      </c>
      <c r="C134" s="98"/>
      <c r="D134" s="98"/>
      <c r="E134" s="98"/>
      <c r="F134" s="98"/>
      <c r="G134" s="98"/>
      <c r="H134" s="98"/>
      <c r="I134" s="98"/>
      <c r="J134" s="98"/>
      <c r="K134" s="98"/>
      <c r="L134" s="98"/>
      <c r="M134" s="98"/>
      <c r="N134" s="98"/>
      <c r="O134" s="98"/>
      <c r="P134" s="98"/>
      <c r="Q134" s="98"/>
      <c r="R134" s="98"/>
      <c r="S134" s="98"/>
      <c r="T134" s="98"/>
      <c r="U134" s="98"/>
      <c r="V134" s="97" t="s">
        <v>0</v>
      </c>
      <c r="W134" s="98"/>
      <c r="X134" s="98"/>
      <c r="Y134" s="98"/>
      <c r="Z134" s="98"/>
      <c r="AA134" s="98"/>
      <c r="AB134" s="98"/>
      <c r="AC134" s="98"/>
      <c r="AD134" s="98"/>
      <c r="AE134" s="98"/>
      <c r="AF134" s="98"/>
      <c r="AG134" s="98"/>
      <c r="AH134" s="98"/>
      <c r="AI134" s="98"/>
      <c r="AJ134" s="98"/>
      <c r="AK134" s="98"/>
      <c r="AL134" s="98"/>
      <c r="AM134" s="98"/>
      <c r="AN134" s="98"/>
      <c r="AO134" s="98"/>
      <c r="AP134" s="97" t="s">
        <v>0</v>
      </c>
      <c r="AQ134" s="98"/>
      <c r="AR134" s="98"/>
      <c r="AS134" s="98"/>
      <c r="AT134" s="98"/>
      <c r="AU134" s="98"/>
      <c r="AV134" s="98"/>
      <c r="AW134" s="98"/>
      <c r="AX134" s="98"/>
      <c r="AY134" s="98"/>
      <c r="AZ134" s="98"/>
      <c r="BA134" s="98"/>
      <c r="BB134" s="98"/>
      <c r="BC134" s="98"/>
      <c r="BD134" s="98"/>
      <c r="BE134" s="98"/>
      <c r="BF134" s="98"/>
      <c r="BG134" s="98"/>
      <c r="BH134" s="98"/>
      <c r="BI134" s="98"/>
      <c r="BJ134" s="97" t="s">
        <v>0</v>
      </c>
      <c r="BK134" s="98"/>
      <c r="BL134" s="98"/>
      <c r="BM134" s="98"/>
      <c r="BN134" s="98"/>
      <c r="BO134" s="98"/>
      <c r="BP134" s="98"/>
      <c r="BQ134" s="98"/>
      <c r="BR134" s="98"/>
      <c r="BS134" s="98"/>
      <c r="BT134" s="98"/>
      <c r="BU134" s="98"/>
      <c r="BV134" s="98"/>
      <c r="BW134" s="98"/>
      <c r="BX134" s="98"/>
      <c r="BY134" s="98"/>
      <c r="BZ134" s="98"/>
      <c r="CA134" s="98"/>
      <c r="CB134" s="98"/>
      <c r="CC134" s="98"/>
      <c r="CD134" s="97" t="s">
        <v>0</v>
      </c>
      <c r="CE134" s="98"/>
      <c r="CF134" s="98"/>
      <c r="CG134" s="98"/>
      <c r="CH134" s="98"/>
      <c r="CI134" s="98"/>
      <c r="CJ134" s="98"/>
      <c r="CK134" s="98"/>
      <c r="CL134" s="98"/>
      <c r="CM134" s="98"/>
      <c r="CN134" s="98"/>
      <c r="CO134" s="98"/>
      <c r="CP134" s="98"/>
      <c r="CQ134" s="98"/>
      <c r="CR134" s="98"/>
      <c r="CS134" s="98"/>
      <c r="CT134" s="98"/>
      <c r="CU134" s="98"/>
      <c r="CV134" s="98"/>
      <c r="CW134" s="98"/>
      <c r="CX134" s="97" t="s">
        <v>0</v>
      </c>
      <c r="CY134" s="98"/>
      <c r="CZ134" s="98"/>
      <c r="DA134" s="98"/>
      <c r="DB134" s="98"/>
      <c r="DC134" s="98"/>
      <c r="DD134" s="98"/>
      <c r="DE134" s="98"/>
      <c r="DF134" s="98"/>
      <c r="DG134" s="98"/>
      <c r="DH134" s="98"/>
      <c r="DI134" s="98"/>
      <c r="DJ134" s="98"/>
      <c r="DK134" s="98"/>
      <c r="DL134" s="98"/>
      <c r="DM134" s="98"/>
      <c r="DN134" s="98"/>
      <c r="DO134" s="98"/>
      <c r="DP134" s="98"/>
      <c r="DQ134" s="98"/>
      <c r="DR134" s="97" t="s">
        <v>0</v>
      </c>
      <c r="DS134" s="98"/>
      <c r="DT134" s="98"/>
      <c r="DU134" s="98"/>
      <c r="DV134" s="98"/>
      <c r="DW134" s="98"/>
      <c r="DX134" s="98"/>
      <c r="DY134" s="98"/>
      <c r="DZ134" s="98"/>
      <c r="EA134" s="98"/>
      <c r="EB134" s="98"/>
      <c r="EC134" s="98"/>
      <c r="ED134" s="98"/>
      <c r="EE134" s="98"/>
      <c r="EF134" s="98"/>
      <c r="EG134" s="98"/>
      <c r="EH134" s="98"/>
      <c r="EI134" s="98"/>
      <c r="EJ134" s="98"/>
      <c r="EK134" s="98"/>
      <c r="EL134" s="97" t="s">
        <v>0</v>
      </c>
      <c r="EM134" s="98"/>
      <c r="EN134" s="98"/>
      <c r="EO134" s="98"/>
      <c r="EP134" s="98"/>
      <c r="EQ134" s="98"/>
      <c r="ER134" s="98"/>
      <c r="ES134" s="98"/>
      <c r="ET134" s="98"/>
      <c r="EU134" s="98"/>
      <c r="EV134" s="98"/>
      <c r="EW134" s="98"/>
      <c r="EX134" s="98"/>
      <c r="EY134" s="98"/>
      <c r="EZ134" s="98"/>
      <c r="FA134" s="98"/>
      <c r="FB134" s="98"/>
      <c r="FC134" s="98"/>
      <c r="FD134" s="98"/>
      <c r="FE134" s="98"/>
      <c r="FF134" s="97" t="s">
        <v>0</v>
      </c>
      <c r="FG134" s="98"/>
      <c r="FH134" s="98"/>
      <c r="FI134" s="98"/>
      <c r="FJ134" s="98"/>
      <c r="FK134" s="98"/>
      <c r="FL134" s="98"/>
      <c r="FM134" s="98"/>
      <c r="FN134" s="98"/>
      <c r="FO134" s="98"/>
      <c r="FP134" s="98"/>
      <c r="FQ134" s="98"/>
      <c r="FR134" s="98"/>
      <c r="FS134" s="98"/>
      <c r="FT134" s="98"/>
      <c r="FU134" s="98"/>
      <c r="FV134" s="98"/>
      <c r="FW134" s="98"/>
      <c r="FX134" s="98"/>
      <c r="FY134" s="98"/>
      <c r="FZ134" s="97" t="s">
        <v>0</v>
      </c>
      <c r="GA134" s="98"/>
      <c r="GB134" s="98"/>
      <c r="GC134" s="98"/>
      <c r="GD134" s="98"/>
      <c r="GE134" s="98"/>
      <c r="GF134" s="98"/>
      <c r="GG134" s="98"/>
      <c r="GH134" s="98"/>
      <c r="GI134" s="98"/>
      <c r="GJ134" s="98"/>
      <c r="GK134" s="98"/>
      <c r="GL134" s="98"/>
      <c r="GM134" s="98"/>
      <c r="GN134" s="98"/>
      <c r="GO134" s="98"/>
      <c r="GP134" s="98"/>
      <c r="GQ134" s="98"/>
      <c r="GR134" s="98"/>
      <c r="GS134" s="98"/>
    </row>
    <row r="135" spans="1:201" ht="30" x14ac:dyDescent="0.25">
      <c r="A135" s="100" t="str">
        <f>$A$35</f>
        <v>Accident Quarter Data</v>
      </c>
      <c r="B135" s="99">
        <v>3</v>
      </c>
      <c r="C135" s="99">
        <f>B135+3</f>
        <v>6</v>
      </c>
      <c r="D135" s="99">
        <f t="shared" ref="D135" si="381">C135+3</f>
        <v>9</v>
      </c>
      <c r="E135" s="99">
        <f t="shared" ref="E135" si="382">D135+3</f>
        <v>12</v>
      </c>
      <c r="F135" s="99">
        <f t="shared" ref="F135" si="383">E135+3</f>
        <v>15</v>
      </c>
      <c r="G135" s="99">
        <f t="shared" ref="G135" si="384">F135+3</f>
        <v>18</v>
      </c>
      <c r="H135" s="99">
        <f t="shared" ref="H135" si="385">G135+3</f>
        <v>21</v>
      </c>
      <c r="I135" s="99">
        <f t="shared" ref="I135" si="386">H135+3</f>
        <v>24</v>
      </c>
      <c r="J135" s="99">
        <f t="shared" ref="J135" si="387">I135+3</f>
        <v>27</v>
      </c>
      <c r="K135" s="99">
        <f t="shared" ref="K135" si="388">J135+3</f>
        <v>30</v>
      </c>
      <c r="L135" s="99">
        <f t="shared" ref="L135" si="389">K135+3</f>
        <v>33</v>
      </c>
      <c r="M135" s="99">
        <f t="shared" ref="M135" si="390">L135+3</f>
        <v>36</v>
      </c>
      <c r="N135" s="99">
        <f t="shared" ref="N135" si="391">M135+3</f>
        <v>39</v>
      </c>
      <c r="O135" s="99">
        <f t="shared" ref="O135" si="392">N135+3</f>
        <v>42</v>
      </c>
      <c r="P135" s="99">
        <f t="shared" ref="P135" si="393">O135+3</f>
        <v>45</v>
      </c>
      <c r="Q135" s="99">
        <f t="shared" ref="Q135" si="394">P135+3</f>
        <v>48</v>
      </c>
      <c r="R135" s="99">
        <f t="shared" ref="R135" si="395">Q135+3</f>
        <v>51</v>
      </c>
      <c r="S135" s="99">
        <f t="shared" ref="S135" si="396">R135+3</f>
        <v>54</v>
      </c>
      <c r="T135" s="99">
        <f t="shared" ref="T135" si="397">S135+3</f>
        <v>57</v>
      </c>
      <c r="U135" s="99">
        <f t="shared" ref="U135" si="398">T135+3</f>
        <v>60</v>
      </c>
      <c r="V135" s="99">
        <f t="shared" ref="V135" si="399">U135+3</f>
        <v>63</v>
      </c>
      <c r="W135" s="99">
        <f t="shared" ref="W135" si="400">V135+3</f>
        <v>66</v>
      </c>
      <c r="X135" s="99">
        <f t="shared" ref="X135" si="401">W135+3</f>
        <v>69</v>
      </c>
      <c r="Y135" s="99">
        <f t="shared" ref="Y135" si="402">X135+3</f>
        <v>72</v>
      </c>
      <c r="Z135" s="99">
        <f t="shared" ref="Z135" si="403">Y135+3</f>
        <v>75</v>
      </c>
      <c r="AA135" s="99">
        <f t="shared" ref="AA135" si="404">Z135+3</f>
        <v>78</v>
      </c>
      <c r="AB135" s="99">
        <f t="shared" ref="AB135" si="405">AA135+3</f>
        <v>81</v>
      </c>
      <c r="AC135" s="99">
        <f t="shared" ref="AC135" si="406">AB135+3</f>
        <v>84</v>
      </c>
      <c r="AD135" s="99">
        <f t="shared" ref="AD135" si="407">AC135+3</f>
        <v>87</v>
      </c>
      <c r="AE135" s="99">
        <f t="shared" ref="AE135" si="408">AD135+3</f>
        <v>90</v>
      </c>
      <c r="AF135" s="99">
        <f t="shared" ref="AF135" si="409">AE135+3</f>
        <v>93</v>
      </c>
      <c r="AG135" s="99">
        <f t="shared" ref="AG135" si="410">AF135+3</f>
        <v>96</v>
      </c>
      <c r="AH135" s="99">
        <f t="shared" ref="AH135" si="411">AG135+3</f>
        <v>99</v>
      </c>
      <c r="AI135" s="99">
        <f t="shared" ref="AI135" si="412">AH135+3</f>
        <v>102</v>
      </c>
      <c r="AJ135" s="99">
        <f t="shared" ref="AJ135" si="413">AI135+3</f>
        <v>105</v>
      </c>
      <c r="AK135" s="99">
        <f t="shared" ref="AK135" si="414">AJ135+3</f>
        <v>108</v>
      </c>
      <c r="AL135" s="99">
        <f t="shared" ref="AL135" si="415">AK135+3</f>
        <v>111</v>
      </c>
      <c r="AM135" s="99">
        <f t="shared" ref="AM135" si="416">AL135+3</f>
        <v>114</v>
      </c>
      <c r="AN135" s="99">
        <f t="shared" ref="AN135" si="417">AM135+3</f>
        <v>117</v>
      </c>
      <c r="AO135" s="99">
        <f t="shared" ref="AO135" si="418">AN135+3</f>
        <v>120</v>
      </c>
      <c r="AP135" s="99">
        <v>3</v>
      </c>
      <c r="AQ135" s="99">
        <f>AP135+3</f>
        <v>6</v>
      </c>
      <c r="AR135" s="99">
        <f t="shared" ref="AR135" si="419">AQ135+3</f>
        <v>9</v>
      </c>
      <c r="AS135" s="99">
        <f t="shared" ref="AS135" si="420">AR135+3</f>
        <v>12</v>
      </c>
      <c r="AT135" s="99">
        <f t="shared" ref="AT135" si="421">AS135+3</f>
        <v>15</v>
      </c>
      <c r="AU135" s="99">
        <f t="shared" ref="AU135" si="422">AT135+3</f>
        <v>18</v>
      </c>
      <c r="AV135" s="99">
        <f t="shared" ref="AV135" si="423">AU135+3</f>
        <v>21</v>
      </c>
      <c r="AW135" s="99">
        <f t="shared" ref="AW135" si="424">AV135+3</f>
        <v>24</v>
      </c>
      <c r="AX135" s="99">
        <f t="shared" ref="AX135" si="425">AW135+3</f>
        <v>27</v>
      </c>
      <c r="AY135" s="99">
        <f t="shared" ref="AY135" si="426">AX135+3</f>
        <v>30</v>
      </c>
      <c r="AZ135" s="99">
        <f t="shared" ref="AZ135" si="427">AY135+3</f>
        <v>33</v>
      </c>
      <c r="BA135" s="99">
        <f t="shared" ref="BA135" si="428">AZ135+3</f>
        <v>36</v>
      </c>
      <c r="BB135" s="99">
        <f t="shared" ref="BB135" si="429">BA135+3</f>
        <v>39</v>
      </c>
      <c r="BC135" s="99">
        <f t="shared" ref="BC135" si="430">BB135+3</f>
        <v>42</v>
      </c>
      <c r="BD135" s="99">
        <f t="shared" ref="BD135" si="431">BC135+3</f>
        <v>45</v>
      </c>
      <c r="BE135" s="99">
        <f t="shared" ref="BE135" si="432">BD135+3</f>
        <v>48</v>
      </c>
      <c r="BF135" s="99">
        <f t="shared" ref="BF135" si="433">BE135+3</f>
        <v>51</v>
      </c>
      <c r="BG135" s="99">
        <f t="shared" ref="BG135" si="434">BF135+3</f>
        <v>54</v>
      </c>
      <c r="BH135" s="99">
        <f t="shared" ref="BH135" si="435">BG135+3</f>
        <v>57</v>
      </c>
      <c r="BI135" s="99">
        <f t="shared" ref="BI135" si="436">BH135+3</f>
        <v>60</v>
      </c>
      <c r="BJ135" s="99">
        <f t="shared" ref="BJ135" si="437">BI135+3</f>
        <v>63</v>
      </c>
      <c r="BK135" s="99">
        <f t="shared" ref="BK135" si="438">BJ135+3</f>
        <v>66</v>
      </c>
      <c r="BL135" s="99">
        <f t="shared" ref="BL135" si="439">BK135+3</f>
        <v>69</v>
      </c>
      <c r="BM135" s="99">
        <f t="shared" ref="BM135" si="440">BL135+3</f>
        <v>72</v>
      </c>
      <c r="BN135" s="99">
        <f t="shared" ref="BN135" si="441">BM135+3</f>
        <v>75</v>
      </c>
      <c r="BO135" s="99">
        <f t="shared" ref="BO135" si="442">BN135+3</f>
        <v>78</v>
      </c>
      <c r="BP135" s="99">
        <f t="shared" ref="BP135" si="443">BO135+3</f>
        <v>81</v>
      </c>
      <c r="BQ135" s="99">
        <f t="shared" ref="BQ135" si="444">BP135+3</f>
        <v>84</v>
      </c>
      <c r="BR135" s="99">
        <f t="shared" ref="BR135" si="445">BQ135+3</f>
        <v>87</v>
      </c>
      <c r="BS135" s="99">
        <f t="shared" ref="BS135" si="446">BR135+3</f>
        <v>90</v>
      </c>
      <c r="BT135" s="99">
        <f t="shared" ref="BT135" si="447">BS135+3</f>
        <v>93</v>
      </c>
      <c r="BU135" s="99">
        <f t="shared" ref="BU135" si="448">BT135+3</f>
        <v>96</v>
      </c>
      <c r="BV135" s="99">
        <f t="shared" ref="BV135" si="449">BU135+3</f>
        <v>99</v>
      </c>
      <c r="BW135" s="99">
        <f t="shared" ref="BW135" si="450">BV135+3</f>
        <v>102</v>
      </c>
      <c r="BX135" s="99">
        <f t="shared" ref="BX135" si="451">BW135+3</f>
        <v>105</v>
      </c>
      <c r="BY135" s="99">
        <f t="shared" ref="BY135" si="452">BX135+3</f>
        <v>108</v>
      </c>
      <c r="BZ135" s="99">
        <f t="shared" ref="BZ135" si="453">BY135+3</f>
        <v>111</v>
      </c>
      <c r="CA135" s="99">
        <f t="shared" ref="CA135" si="454">BZ135+3</f>
        <v>114</v>
      </c>
      <c r="CB135" s="99">
        <f t="shared" ref="CB135" si="455">CA135+3</f>
        <v>117</v>
      </c>
      <c r="CC135" s="99">
        <f t="shared" ref="CC135" si="456">CB135+3</f>
        <v>120</v>
      </c>
      <c r="CD135" s="99">
        <v>3</v>
      </c>
      <c r="CE135" s="99">
        <f>CD135+3</f>
        <v>6</v>
      </c>
      <c r="CF135" s="99">
        <f t="shared" ref="CF135" si="457">CE135+3</f>
        <v>9</v>
      </c>
      <c r="CG135" s="99">
        <f t="shared" ref="CG135" si="458">CF135+3</f>
        <v>12</v>
      </c>
      <c r="CH135" s="99">
        <f t="shared" ref="CH135" si="459">CG135+3</f>
        <v>15</v>
      </c>
      <c r="CI135" s="99">
        <f t="shared" ref="CI135" si="460">CH135+3</f>
        <v>18</v>
      </c>
      <c r="CJ135" s="99">
        <f t="shared" ref="CJ135" si="461">CI135+3</f>
        <v>21</v>
      </c>
      <c r="CK135" s="99">
        <f t="shared" ref="CK135" si="462">CJ135+3</f>
        <v>24</v>
      </c>
      <c r="CL135" s="99">
        <f t="shared" ref="CL135" si="463">CK135+3</f>
        <v>27</v>
      </c>
      <c r="CM135" s="99">
        <f t="shared" ref="CM135" si="464">CL135+3</f>
        <v>30</v>
      </c>
      <c r="CN135" s="99">
        <f t="shared" ref="CN135" si="465">CM135+3</f>
        <v>33</v>
      </c>
      <c r="CO135" s="99">
        <f t="shared" ref="CO135" si="466">CN135+3</f>
        <v>36</v>
      </c>
      <c r="CP135" s="99">
        <f t="shared" ref="CP135" si="467">CO135+3</f>
        <v>39</v>
      </c>
      <c r="CQ135" s="99">
        <f t="shared" ref="CQ135" si="468">CP135+3</f>
        <v>42</v>
      </c>
      <c r="CR135" s="99">
        <f t="shared" ref="CR135" si="469">CQ135+3</f>
        <v>45</v>
      </c>
      <c r="CS135" s="99">
        <f t="shared" ref="CS135" si="470">CR135+3</f>
        <v>48</v>
      </c>
      <c r="CT135" s="99">
        <f t="shared" ref="CT135" si="471">CS135+3</f>
        <v>51</v>
      </c>
      <c r="CU135" s="99">
        <f t="shared" ref="CU135" si="472">CT135+3</f>
        <v>54</v>
      </c>
      <c r="CV135" s="99">
        <f t="shared" ref="CV135" si="473">CU135+3</f>
        <v>57</v>
      </c>
      <c r="CW135" s="99">
        <f t="shared" ref="CW135" si="474">CV135+3</f>
        <v>60</v>
      </c>
      <c r="CX135" s="99">
        <f t="shared" ref="CX135" si="475">CW135+3</f>
        <v>63</v>
      </c>
      <c r="CY135" s="99">
        <f t="shared" ref="CY135" si="476">CX135+3</f>
        <v>66</v>
      </c>
      <c r="CZ135" s="99">
        <f t="shared" ref="CZ135" si="477">CY135+3</f>
        <v>69</v>
      </c>
      <c r="DA135" s="99">
        <f t="shared" ref="DA135" si="478">CZ135+3</f>
        <v>72</v>
      </c>
      <c r="DB135" s="99">
        <f t="shared" ref="DB135" si="479">DA135+3</f>
        <v>75</v>
      </c>
      <c r="DC135" s="99">
        <f t="shared" ref="DC135" si="480">DB135+3</f>
        <v>78</v>
      </c>
      <c r="DD135" s="99">
        <f t="shared" ref="DD135" si="481">DC135+3</f>
        <v>81</v>
      </c>
      <c r="DE135" s="99">
        <f t="shared" ref="DE135" si="482">DD135+3</f>
        <v>84</v>
      </c>
      <c r="DF135" s="99">
        <f t="shared" ref="DF135" si="483">DE135+3</f>
        <v>87</v>
      </c>
      <c r="DG135" s="99">
        <f t="shared" ref="DG135" si="484">DF135+3</f>
        <v>90</v>
      </c>
      <c r="DH135" s="99">
        <f t="shared" ref="DH135" si="485">DG135+3</f>
        <v>93</v>
      </c>
      <c r="DI135" s="99">
        <f t="shared" ref="DI135" si="486">DH135+3</f>
        <v>96</v>
      </c>
      <c r="DJ135" s="99">
        <f t="shared" ref="DJ135" si="487">DI135+3</f>
        <v>99</v>
      </c>
      <c r="DK135" s="99">
        <f t="shared" ref="DK135" si="488">DJ135+3</f>
        <v>102</v>
      </c>
      <c r="DL135" s="99">
        <f t="shared" ref="DL135" si="489">DK135+3</f>
        <v>105</v>
      </c>
      <c r="DM135" s="99">
        <f t="shared" ref="DM135" si="490">DL135+3</f>
        <v>108</v>
      </c>
      <c r="DN135" s="99">
        <f t="shared" ref="DN135" si="491">DM135+3</f>
        <v>111</v>
      </c>
      <c r="DO135" s="99">
        <f t="shared" ref="DO135" si="492">DN135+3</f>
        <v>114</v>
      </c>
      <c r="DP135" s="99">
        <f t="shared" ref="DP135" si="493">DO135+3</f>
        <v>117</v>
      </c>
      <c r="DQ135" s="99">
        <f t="shared" ref="DQ135" si="494">DP135+3</f>
        <v>120</v>
      </c>
      <c r="DR135" s="99">
        <v>3</v>
      </c>
      <c r="DS135" s="99">
        <f>DR135+3</f>
        <v>6</v>
      </c>
      <c r="DT135" s="99">
        <f t="shared" ref="DT135" si="495">DS135+3</f>
        <v>9</v>
      </c>
      <c r="DU135" s="99">
        <f t="shared" ref="DU135" si="496">DT135+3</f>
        <v>12</v>
      </c>
      <c r="DV135" s="99">
        <f t="shared" ref="DV135" si="497">DU135+3</f>
        <v>15</v>
      </c>
      <c r="DW135" s="99">
        <f t="shared" ref="DW135" si="498">DV135+3</f>
        <v>18</v>
      </c>
      <c r="DX135" s="99">
        <f t="shared" ref="DX135" si="499">DW135+3</f>
        <v>21</v>
      </c>
      <c r="DY135" s="99">
        <f t="shared" ref="DY135" si="500">DX135+3</f>
        <v>24</v>
      </c>
      <c r="DZ135" s="99">
        <f t="shared" ref="DZ135" si="501">DY135+3</f>
        <v>27</v>
      </c>
      <c r="EA135" s="99">
        <f t="shared" ref="EA135" si="502">DZ135+3</f>
        <v>30</v>
      </c>
      <c r="EB135" s="99">
        <f t="shared" ref="EB135" si="503">EA135+3</f>
        <v>33</v>
      </c>
      <c r="EC135" s="99">
        <f t="shared" ref="EC135" si="504">EB135+3</f>
        <v>36</v>
      </c>
      <c r="ED135" s="99">
        <f t="shared" ref="ED135" si="505">EC135+3</f>
        <v>39</v>
      </c>
      <c r="EE135" s="99">
        <f t="shared" ref="EE135" si="506">ED135+3</f>
        <v>42</v>
      </c>
      <c r="EF135" s="99">
        <f t="shared" ref="EF135" si="507">EE135+3</f>
        <v>45</v>
      </c>
      <c r="EG135" s="99">
        <f t="shared" ref="EG135" si="508">EF135+3</f>
        <v>48</v>
      </c>
      <c r="EH135" s="99">
        <f t="shared" ref="EH135" si="509">EG135+3</f>
        <v>51</v>
      </c>
      <c r="EI135" s="99">
        <f t="shared" ref="EI135" si="510">EH135+3</f>
        <v>54</v>
      </c>
      <c r="EJ135" s="99">
        <f t="shared" ref="EJ135" si="511">EI135+3</f>
        <v>57</v>
      </c>
      <c r="EK135" s="99">
        <f t="shared" ref="EK135" si="512">EJ135+3</f>
        <v>60</v>
      </c>
      <c r="EL135" s="99">
        <f t="shared" ref="EL135" si="513">EK135+3</f>
        <v>63</v>
      </c>
      <c r="EM135" s="99">
        <f t="shared" ref="EM135" si="514">EL135+3</f>
        <v>66</v>
      </c>
      <c r="EN135" s="99">
        <f t="shared" ref="EN135" si="515">EM135+3</f>
        <v>69</v>
      </c>
      <c r="EO135" s="99">
        <f t="shared" ref="EO135" si="516">EN135+3</f>
        <v>72</v>
      </c>
      <c r="EP135" s="99">
        <f t="shared" ref="EP135" si="517">EO135+3</f>
        <v>75</v>
      </c>
      <c r="EQ135" s="99">
        <f t="shared" ref="EQ135" si="518">EP135+3</f>
        <v>78</v>
      </c>
      <c r="ER135" s="99">
        <f t="shared" ref="ER135" si="519">EQ135+3</f>
        <v>81</v>
      </c>
      <c r="ES135" s="99">
        <f t="shared" ref="ES135" si="520">ER135+3</f>
        <v>84</v>
      </c>
      <c r="ET135" s="99">
        <f t="shared" ref="ET135" si="521">ES135+3</f>
        <v>87</v>
      </c>
      <c r="EU135" s="99">
        <f t="shared" ref="EU135" si="522">ET135+3</f>
        <v>90</v>
      </c>
      <c r="EV135" s="99">
        <f t="shared" ref="EV135" si="523">EU135+3</f>
        <v>93</v>
      </c>
      <c r="EW135" s="99">
        <f t="shared" ref="EW135" si="524">EV135+3</f>
        <v>96</v>
      </c>
      <c r="EX135" s="99">
        <f t="shared" ref="EX135" si="525">EW135+3</f>
        <v>99</v>
      </c>
      <c r="EY135" s="99">
        <f t="shared" ref="EY135" si="526">EX135+3</f>
        <v>102</v>
      </c>
      <c r="EZ135" s="99">
        <f t="shared" ref="EZ135" si="527">EY135+3</f>
        <v>105</v>
      </c>
      <c r="FA135" s="99">
        <f t="shared" ref="FA135" si="528">EZ135+3</f>
        <v>108</v>
      </c>
      <c r="FB135" s="99">
        <f t="shared" ref="FB135" si="529">FA135+3</f>
        <v>111</v>
      </c>
      <c r="FC135" s="99">
        <f t="shared" ref="FC135" si="530">FB135+3</f>
        <v>114</v>
      </c>
      <c r="FD135" s="99">
        <f t="shared" ref="FD135" si="531">FC135+3</f>
        <v>117</v>
      </c>
      <c r="FE135" s="99">
        <f t="shared" ref="FE135" si="532">FD135+3</f>
        <v>120</v>
      </c>
      <c r="FF135" s="99">
        <v>3</v>
      </c>
      <c r="FG135" s="99">
        <f>FF135+3</f>
        <v>6</v>
      </c>
      <c r="FH135" s="99">
        <f t="shared" ref="FH135" si="533">FG135+3</f>
        <v>9</v>
      </c>
      <c r="FI135" s="99">
        <f t="shared" ref="FI135" si="534">FH135+3</f>
        <v>12</v>
      </c>
      <c r="FJ135" s="99">
        <f t="shared" ref="FJ135" si="535">FI135+3</f>
        <v>15</v>
      </c>
      <c r="FK135" s="99">
        <f t="shared" ref="FK135" si="536">FJ135+3</f>
        <v>18</v>
      </c>
      <c r="FL135" s="99">
        <f t="shared" ref="FL135" si="537">FK135+3</f>
        <v>21</v>
      </c>
      <c r="FM135" s="99">
        <f t="shared" ref="FM135" si="538">FL135+3</f>
        <v>24</v>
      </c>
      <c r="FN135" s="99">
        <f t="shared" ref="FN135" si="539">FM135+3</f>
        <v>27</v>
      </c>
      <c r="FO135" s="99">
        <f t="shared" ref="FO135" si="540">FN135+3</f>
        <v>30</v>
      </c>
      <c r="FP135" s="99">
        <f t="shared" ref="FP135" si="541">FO135+3</f>
        <v>33</v>
      </c>
      <c r="FQ135" s="99">
        <f t="shared" ref="FQ135" si="542">FP135+3</f>
        <v>36</v>
      </c>
      <c r="FR135" s="99">
        <f t="shared" ref="FR135" si="543">FQ135+3</f>
        <v>39</v>
      </c>
      <c r="FS135" s="99">
        <f t="shared" ref="FS135" si="544">FR135+3</f>
        <v>42</v>
      </c>
      <c r="FT135" s="99">
        <f t="shared" ref="FT135" si="545">FS135+3</f>
        <v>45</v>
      </c>
      <c r="FU135" s="99">
        <f t="shared" ref="FU135" si="546">FT135+3</f>
        <v>48</v>
      </c>
      <c r="FV135" s="99">
        <f t="shared" ref="FV135" si="547">FU135+3</f>
        <v>51</v>
      </c>
      <c r="FW135" s="99">
        <f t="shared" ref="FW135" si="548">FV135+3</f>
        <v>54</v>
      </c>
      <c r="FX135" s="99">
        <f t="shared" ref="FX135" si="549">FW135+3</f>
        <v>57</v>
      </c>
      <c r="FY135" s="99">
        <f t="shared" ref="FY135" si="550">FX135+3</f>
        <v>60</v>
      </c>
      <c r="FZ135" s="99">
        <f t="shared" ref="FZ135" si="551">FY135+3</f>
        <v>63</v>
      </c>
      <c r="GA135" s="99">
        <f t="shared" ref="GA135" si="552">FZ135+3</f>
        <v>66</v>
      </c>
      <c r="GB135" s="99">
        <f t="shared" ref="GB135" si="553">GA135+3</f>
        <v>69</v>
      </c>
      <c r="GC135" s="99">
        <f t="shared" ref="GC135" si="554">GB135+3</f>
        <v>72</v>
      </c>
      <c r="GD135" s="99">
        <f t="shared" ref="GD135" si="555">GC135+3</f>
        <v>75</v>
      </c>
      <c r="GE135" s="99">
        <f t="shared" ref="GE135" si="556">GD135+3</f>
        <v>78</v>
      </c>
      <c r="GF135" s="99">
        <f t="shared" ref="GF135" si="557">GE135+3</f>
        <v>81</v>
      </c>
      <c r="GG135" s="99">
        <f t="shared" ref="GG135" si="558">GF135+3</f>
        <v>84</v>
      </c>
      <c r="GH135" s="99">
        <f t="shared" ref="GH135" si="559">GG135+3</f>
        <v>87</v>
      </c>
      <c r="GI135" s="99">
        <f t="shared" ref="GI135" si="560">GH135+3</f>
        <v>90</v>
      </c>
      <c r="GJ135" s="99">
        <f t="shared" ref="GJ135" si="561">GI135+3</f>
        <v>93</v>
      </c>
      <c r="GK135" s="99">
        <f t="shared" ref="GK135" si="562">GJ135+3</f>
        <v>96</v>
      </c>
      <c r="GL135" s="99">
        <f t="shared" ref="GL135" si="563">GK135+3</f>
        <v>99</v>
      </c>
      <c r="GM135" s="99">
        <f t="shared" ref="GM135" si="564">GL135+3</f>
        <v>102</v>
      </c>
      <c r="GN135" s="99">
        <f t="shared" ref="GN135" si="565">GM135+3</f>
        <v>105</v>
      </c>
      <c r="GO135" s="99">
        <f t="shared" ref="GO135" si="566">GN135+3</f>
        <v>108</v>
      </c>
      <c r="GP135" s="99">
        <f t="shared" ref="GP135" si="567">GO135+3</f>
        <v>111</v>
      </c>
      <c r="GQ135" s="99">
        <f t="shared" ref="GQ135" si="568">GP135+3</f>
        <v>114</v>
      </c>
      <c r="GR135" s="99">
        <f t="shared" ref="GR135" si="569">GQ135+3</f>
        <v>117</v>
      </c>
      <c r="GS135" s="99">
        <f t="shared" ref="GS135" si="570">GR135+3</f>
        <v>120</v>
      </c>
    </row>
    <row r="136" spans="1:201" x14ac:dyDescent="0.25">
      <c r="A136" s="3">
        <f>$A$36</f>
        <v>20134</v>
      </c>
      <c r="B136" s="7">
        <v>7584458.9800000004</v>
      </c>
      <c r="C136" s="7">
        <v>10993060.140000001</v>
      </c>
      <c r="D136" s="7">
        <v>10773403.280000001</v>
      </c>
      <c r="E136" s="7">
        <v>10663291.490000002</v>
      </c>
      <c r="F136" s="7">
        <v>10535880.650000002</v>
      </c>
      <c r="G136" s="7">
        <v>10458398.330000002</v>
      </c>
      <c r="H136" s="7">
        <v>10390088.100000001</v>
      </c>
      <c r="I136" s="7">
        <v>10351261.400000002</v>
      </c>
      <c r="J136" s="7">
        <v>10334947.330000002</v>
      </c>
      <c r="K136" s="7">
        <v>10328991.170000002</v>
      </c>
      <c r="L136" s="7">
        <v>10322586.030000001</v>
      </c>
      <c r="M136" s="7">
        <v>10321061.600000001</v>
      </c>
      <c r="N136" s="7">
        <v>10318449.860000001</v>
      </c>
      <c r="O136" s="7">
        <v>10322269.740000002</v>
      </c>
      <c r="P136" s="7">
        <v>10320946.380000003</v>
      </c>
      <c r="Q136" s="7">
        <v>10319762.220000003</v>
      </c>
      <c r="R136" s="7">
        <v>10319604.720000003</v>
      </c>
      <c r="S136" s="7">
        <v>10319655.490000002</v>
      </c>
      <c r="T136" s="7">
        <v>10320200.540000003</v>
      </c>
      <c r="U136" s="7">
        <v>10320023.330000002</v>
      </c>
      <c r="V136" s="7">
        <v>10320818.330000002</v>
      </c>
      <c r="W136" s="7">
        <v>10320784.180000002</v>
      </c>
      <c r="X136" s="7">
        <v>10320069.180000002</v>
      </c>
      <c r="Y136" s="7">
        <v>10320004.620000001</v>
      </c>
      <c r="Z136" s="7">
        <v>10320004.620000001</v>
      </c>
      <c r="AA136" s="7">
        <v>10320004.620000001</v>
      </c>
      <c r="AB136" s="7">
        <v>10320004.620000001</v>
      </c>
      <c r="AC136" s="7">
        <v>10320004.620000001</v>
      </c>
      <c r="AD136" s="7">
        <v>10320004.620000001</v>
      </c>
      <c r="AE136" s="7">
        <v>10320004.620000001</v>
      </c>
      <c r="AF136" s="7">
        <v>10320004.620000001</v>
      </c>
      <c r="AG136" s="7">
        <v>10319891.040000001</v>
      </c>
      <c r="AH136" s="7">
        <v>10319891.040000001</v>
      </c>
      <c r="AI136" s="7">
        <v>10319792.040000001</v>
      </c>
      <c r="AJ136" s="7">
        <v>10319792.040000001</v>
      </c>
      <c r="AK136" s="7">
        <v>10319891.040000001</v>
      </c>
      <c r="AL136" s="7">
        <v>10319891.040000001</v>
      </c>
      <c r="AM136" s="7">
        <v>10319891.040000001</v>
      </c>
      <c r="AN136" s="7">
        <v>10319808.030000001</v>
      </c>
      <c r="AO136" s="7">
        <v>10319808.030000001</v>
      </c>
      <c r="AP136" s="7">
        <v>30000</v>
      </c>
      <c r="AQ136" s="7">
        <v>57105.36</v>
      </c>
      <c r="AR136" s="7">
        <v>63937.94</v>
      </c>
      <c r="AS136" s="7">
        <v>67001.320000000007</v>
      </c>
      <c r="AT136" s="7">
        <v>67001.320000000007</v>
      </c>
      <c r="AU136" s="7">
        <v>68851.320000000007</v>
      </c>
      <c r="AV136" s="7">
        <v>68851.320000000007</v>
      </c>
      <c r="AW136" s="7">
        <v>68851.320000000007</v>
      </c>
      <c r="AX136" s="7">
        <v>68851.320000000007</v>
      </c>
      <c r="AY136" s="7">
        <v>68851.320000000007</v>
      </c>
      <c r="AZ136" s="7">
        <v>68851.320000000007</v>
      </c>
      <c r="BA136" s="7">
        <v>68851.320000000007</v>
      </c>
      <c r="BB136" s="7">
        <v>68851.320000000007</v>
      </c>
      <c r="BC136" s="7">
        <v>68851.320000000007</v>
      </c>
      <c r="BD136" s="7">
        <v>68851.320000000007</v>
      </c>
      <c r="BE136" s="7">
        <v>68851.320000000007</v>
      </c>
      <c r="BF136" s="7">
        <v>68851.320000000007</v>
      </c>
      <c r="BG136" s="7">
        <v>68851.320000000007</v>
      </c>
      <c r="BH136" s="7">
        <v>68851.320000000007</v>
      </c>
      <c r="BI136" s="7">
        <v>68851.320000000007</v>
      </c>
      <c r="BJ136" s="7">
        <v>68851.320000000007</v>
      </c>
      <c r="BK136" s="7">
        <v>68851.320000000007</v>
      </c>
      <c r="BL136" s="7">
        <v>68851.320000000007</v>
      </c>
      <c r="BM136" s="7">
        <v>68851.320000000007</v>
      </c>
      <c r="BN136" s="7">
        <v>68851.320000000007</v>
      </c>
      <c r="BO136" s="7">
        <v>68851.320000000007</v>
      </c>
      <c r="BP136" s="7">
        <v>68851.320000000007</v>
      </c>
      <c r="BQ136" s="7">
        <v>68851.320000000007</v>
      </c>
      <c r="BR136" s="7">
        <v>68851.320000000007</v>
      </c>
      <c r="BS136" s="7">
        <v>68851.320000000007</v>
      </c>
      <c r="BT136" s="7">
        <v>68851.320000000007</v>
      </c>
      <c r="BU136" s="7">
        <v>68851.320000000007</v>
      </c>
      <c r="BV136" s="7">
        <v>68851.320000000007</v>
      </c>
      <c r="BW136" s="7">
        <v>68851.320000000007</v>
      </c>
      <c r="BX136" s="7">
        <v>68851.320000000007</v>
      </c>
      <c r="BY136" s="7">
        <v>68851.320000000007</v>
      </c>
      <c r="BZ136" s="7">
        <v>68851.320000000007</v>
      </c>
      <c r="CA136" s="7">
        <v>68851.320000000007</v>
      </c>
      <c r="CB136" s="7">
        <v>68851.320000000007</v>
      </c>
      <c r="CC136" s="7">
        <v>68851.320000000007</v>
      </c>
      <c r="CD136" s="7"/>
      <c r="CE136" s="7"/>
      <c r="CF136" s="7"/>
      <c r="CG136" s="7"/>
      <c r="CH136" s="7"/>
      <c r="CI136" s="7"/>
      <c r="CJ136" s="7"/>
      <c r="CK136" s="7"/>
      <c r="CL136" s="7"/>
      <c r="CM136" s="7"/>
      <c r="CN136" s="7"/>
      <c r="CO136" s="7"/>
      <c r="CP136" s="7"/>
      <c r="CQ136" s="7"/>
      <c r="CR136" s="7"/>
      <c r="CS136" s="7"/>
      <c r="CT136" s="7"/>
      <c r="CU136" s="7"/>
      <c r="CV136" s="7"/>
      <c r="CW136" s="7"/>
      <c r="CX136" s="7"/>
      <c r="CY136" s="7"/>
      <c r="CZ136" s="7"/>
      <c r="DA136" s="7"/>
      <c r="DB136" s="7"/>
      <c r="DC136" s="7"/>
      <c r="DD136" s="7"/>
      <c r="DE136" s="7"/>
      <c r="DF136" s="7"/>
      <c r="DG136" s="7"/>
      <c r="DH136" s="7"/>
      <c r="DI136" s="7"/>
      <c r="DJ136" s="7"/>
      <c r="DK136" s="7"/>
      <c r="DL136" s="7"/>
      <c r="DM136" s="7"/>
      <c r="DN136" s="7"/>
      <c r="DO136" s="7"/>
      <c r="DP136" s="7"/>
      <c r="DQ136" s="7"/>
      <c r="DR136" s="7"/>
      <c r="DS136" s="7"/>
      <c r="DT136" s="7"/>
      <c r="DU136" s="7"/>
      <c r="DV136" s="7"/>
      <c r="DW136" s="7"/>
      <c r="DX136" s="7"/>
      <c r="DY136" s="7"/>
      <c r="DZ136" s="7"/>
      <c r="EA136" s="7"/>
      <c r="EB136" s="7"/>
      <c r="EC136" s="7"/>
      <c r="ED136" s="7"/>
      <c r="EE136" s="7"/>
      <c r="EF136" s="7"/>
      <c r="EG136" s="7"/>
      <c r="EH136" s="7"/>
      <c r="EI136" s="7"/>
      <c r="EJ136" s="7"/>
      <c r="EK136" s="7"/>
      <c r="EL136" s="7"/>
      <c r="EM136" s="7"/>
      <c r="EN136" s="7"/>
      <c r="EO136" s="7"/>
      <c r="EP136" s="7"/>
      <c r="EQ136" s="7"/>
      <c r="ER136" s="7"/>
      <c r="ES136" s="7"/>
      <c r="ET136" s="7"/>
      <c r="EU136" s="7"/>
      <c r="EV136" s="7"/>
      <c r="EW136" s="7"/>
      <c r="EX136" s="7"/>
      <c r="EY136" s="7"/>
      <c r="EZ136" s="7"/>
      <c r="FA136" s="7"/>
      <c r="FB136" s="7"/>
      <c r="FC136" s="7"/>
      <c r="FD136" s="7"/>
      <c r="FE136" s="7"/>
      <c r="FF136" s="7"/>
      <c r="FG136" s="7"/>
      <c r="FH136" s="7"/>
      <c r="FI136" s="7"/>
      <c r="FJ136" s="7"/>
      <c r="FK136" s="7"/>
      <c r="FL136" s="7"/>
      <c r="FM136" s="7"/>
      <c r="FN136" s="7"/>
      <c r="FO136" s="7"/>
      <c r="FP136" s="7"/>
      <c r="FQ136" s="7"/>
      <c r="FR136" s="7"/>
      <c r="FS136" s="7"/>
      <c r="FT136" s="7"/>
      <c r="FU136" s="7"/>
      <c r="FV136" s="7"/>
      <c r="FW136" s="7"/>
      <c r="FX136" s="7"/>
      <c r="FY136" s="7"/>
      <c r="FZ136" s="7"/>
      <c r="GA136" s="7"/>
      <c r="GB136" s="7"/>
      <c r="GC136" s="7"/>
      <c r="GD136" s="7"/>
      <c r="GE136" s="7"/>
      <c r="GF136" s="7"/>
      <c r="GG136" s="7"/>
      <c r="GH136" s="7"/>
      <c r="GI136" s="7"/>
      <c r="GJ136" s="7"/>
      <c r="GK136" s="7"/>
      <c r="GL136" s="7"/>
      <c r="GM136" s="7"/>
      <c r="GN136" s="7"/>
      <c r="GO136" s="7"/>
      <c r="GP136" s="7"/>
      <c r="GQ136" s="7"/>
      <c r="GR136" s="7"/>
      <c r="GS136" s="7"/>
    </row>
    <row r="137" spans="1:201" x14ac:dyDescent="0.25">
      <c r="A137" s="3">
        <f>$A$37</f>
        <v>20141</v>
      </c>
      <c r="B137" s="7">
        <v>7193139.1299999999</v>
      </c>
      <c r="C137" s="7">
        <v>10347690.66</v>
      </c>
      <c r="D137" s="7">
        <v>10250638.970000001</v>
      </c>
      <c r="E137" s="7">
        <v>10090602.370000001</v>
      </c>
      <c r="F137" s="7">
        <v>9996216.2700000014</v>
      </c>
      <c r="G137" s="7">
        <v>9930121.040000001</v>
      </c>
      <c r="H137" s="7">
        <v>9859514.370000001</v>
      </c>
      <c r="I137" s="7">
        <v>9832114.2800000012</v>
      </c>
      <c r="J137" s="7">
        <v>9817081.8400000017</v>
      </c>
      <c r="K137" s="7">
        <v>9811872.4300000016</v>
      </c>
      <c r="L137" s="7">
        <v>9812380.5100000016</v>
      </c>
      <c r="M137" s="7">
        <v>9811718.0300000012</v>
      </c>
      <c r="N137" s="7">
        <v>9808178.7100000009</v>
      </c>
      <c r="O137" s="7">
        <v>9808836.0700000003</v>
      </c>
      <c r="P137" s="7">
        <v>9807524.870000001</v>
      </c>
      <c r="Q137" s="7">
        <v>9808459.2500000019</v>
      </c>
      <c r="R137" s="7">
        <v>9808136.8800000027</v>
      </c>
      <c r="S137" s="7">
        <v>9808661.1400000025</v>
      </c>
      <c r="T137" s="7">
        <v>9808849.3100000024</v>
      </c>
      <c r="U137" s="7">
        <v>9808596.5200000033</v>
      </c>
      <c r="V137" s="7">
        <v>9807888.7500000037</v>
      </c>
      <c r="W137" s="7">
        <v>9808076.9200000037</v>
      </c>
      <c r="X137" s="7">
        <v>9808000.320000004</v>
      </c>
      <c r="Y137" s="7">
        <v>9808000.1600000039</v>
      </c>
      <c r="Z137" s="7">
        <v>9808000.1600000039</v>
      </c>
      <c r="AA137" s="7">
        <v>9807672.8100000042</v>
      </c>
      <c r="AB137" s="7">
        <v>9807672.8100000042</v>
      </c>
      <c r="AC137" s="7">
        <v>9807672.8100000042</v>
      </c>
      <c r="AD137" s="7">
        <v>9807672.8100000042</v>
      </c>
      <c r="AE137" s="7">
        <v>9807672.8100000042</v>
      </c>
      <c r="AF137" s="7">
        <v>9807601.3000000045</v>
      </c>
      <c r="AG137" s="7">
        <v>9807601.3000000045</v>
      </c>
      <c r="AH137" s="7">
        <v>9807601.3000000045</v>
      </c>
      <c r="AI137" s="7">
        <v>9807601.3000000045</v>
      </c>
      <c r="AJ137" s="7">
        <v>9807601.3000000045</v>
      </c>
      <c r="AK137" s="7">
        <v>9807601.3000000045</v>
      </c>
      <c r="AL137" s="7">
        <v>9807261.7900000047</v>
      </c>
      <c r="AM137" s="7">
        <v>9807261.7900000047</v>
      </c>
      <c r="AN137" s="7">
        <v>9807261.7900000047</v>
      </c>
      <c r="AO137" s="32" t="s">
        <v>185</v>
      </c>
      <c r="AP137" s="7">
        <v>30700</v>
      </c>
      <c r="AQ137" s="7">
        <v>65000</v>
      </c>
      <c r="AR137" s="7">
        <v>75500</v>
      </c>
      <c r="AS137" s="7">
        <v>75500</v>
      </c>
      <c r="AT137" s="7">
        <v>75500</v>
      </c>
      <c r="AU137" s="7">
        <v>75500</v>
      </c>
      <c r="AV137" s="7">
        <v>75500</v>
      </c>
      <c r="AW137" s="7">
        <v>75500</v>
      </c>
      <c r="AX137" s="7">
        <v>75500</v>
      </c>
      <c r="AY137" s="7">
        <v>75500</v>
      </c>
      <c r="AZ137" s="7">
        <v>75500</v>
      </c>
      <c r="BA137" s="7">
        <v>75500</v>
      </c>
      <c r="BB137" s="7">
        <v>75500</v>
      </c>
      <c r="BC137" s="7">
        <v>75500</v>
      </c>
      <c r="BD137" s="7">
        <v>75500</v>
      </c>
      <c r="BE137" s="7">
        <v>75500</v>
      </c>
      <c r="BF137" s="7">
        <v>75500</v>
      </c>
      <c r="BG137" s="7">
        <v>75500</v>
      </c>
      <c r="BH137" s="7">
        <v>75500</v>
      </c>
      <c r="BI137" s="7">
        <v>75500</v>
      </c>
      <c r="BJ137" s="7">
        <v>75500</v>
      </c>
      <c r="BK137" s="7">
        <v>75500</v>
      </c>
      <c r="BL137" s="7">
        <v>75500</v>
      </c>
      <c r="BM137" s="7">
        <v>75500</v>
      </c>
      <c r="BN137" s="7">
        <v>75500</v>
      </c>
      <c r="BO137" s="7">
        <v>75500</v>
      </c>
      <c r="BP137" s="7">
        <v>75500</v>
      </c>
      <c r="BQ137" s="7">
        <v>75500</v>
      </c>
      <c r="BR137" s="7">
        <v>75500</v>
      </c>
      <c r="BS137" s="7">
        <v>75500</v>
      </c>
      <c r="BT137" s="7">
        <v>75500</v>
      </c>
      <c r="BU137" s="7">
        <v>75500</v>
      </c>
      <c r="BV137" s="7">
        <v>75500</v>
      </c>
      <c r="BW137" s="7">
        <v>75500</v>
      </c>
      <c r="BX137" s="7">
        <v>75500</v>
      </c>
      <c r="BY137" s="7">
        <v>75500</v>
      </c>
      <c r="BZ137" s="7">
        <v>75500</v>
      </c>
      <c r="CA137" s="7">
        <v>75500</v>
      </c>
      <c r="CB137" s="7">
        <v>75500</v>
      </c>
      <c r="CC137" s="32" t="s">
        <v>185</v>
      </c>
      <c r="CD137" s="7"/>
      <c r="CE137" s="7"/>
      <c r="CF137" s="7"/>
      <c r="CG137" s="7"/>
      <c r="CH137" s="7"/>
      <c r="CI137" s="7"/>
      <c r="CJ137" s="7"/>
      <c r="CK137" s="7"/>
      <c r="CL137" s="7"/>
      <c r="CM137" s="7"/>
      <c r="CN137" s="7"/>
      <c r="CO137" s="7"/>
      <c r="CP137" s="7"/>
      <c r="CQ137" s="7"/>
      <c r="CR137" s="7"/>
      <c r="CS137" s="7"/>
      <c r="CT137" s="7"/>
      <c r="CU137" s="7"/>
      <c r="CV137" s="7"/>
      <c r="CW137" s="7"/>
      <c r="CX137" s="7"/>
      <c r="CY137" s="7"/>
      <c r="CZ137" s="7"/>
      <c r="DA137" s="7"/>
      <c r="DB137" s="7"/>
      <c r="DC137" s="7"/>
      <c r="DD137" s="7"/>
      <c r="DE137" s="7"/>
      <c r="DF137" s="7"/>
      <c r="DG137" s="7"/>
      <c r="DH137" s="7"/>
      <c r="DI137" s="7"/>
      <c r="DJ137" s="7"/>
      <c r="DK137" s="7"/>
      <c r="DL137" s="7"/>
      <c r="DM137" s="7"/>
      <c r="DN137" s="7"/>
      <c r="DO137" s="7"/>
      <c r="DP137" s="7"/>
      <c r="DQ137" s="32"/>
      <c r="DR137" s="7"/>
      <c r="DS137" s="7"/>
      <c r="DT137" s="7"/>
      <c r="DU137" s="7"/>
      <c r="DV137" s="7"/>
      <c r="DW137" s="7"/>
      <c r="DX137" s="7"/>
      <c r="DY137" s="7"/>
      <c r="DZ137" s="7"/>
      <c r="EA137" s="7"/>
      <c r="EB137" s="7"/>
      <c r="EC137" s="7"/>
      <c r="ED137" s="7"/>
      <c r="EE137" s="7"/>
      <c r="EF137" s="7"/>
      <c r="EG137" s="7"/>
      <c r="EH137" s="7"/>
      <c r="EI137" s="7"/>
      <c r="EJ137" s="7"/>
      <c r="EK137" s="7"/>
      <c r="EL137" s="7"/>
      <c r="EM137" s="7"/>
      <c r="EN137" s="7"/>
      <c r="EO137" s="7"/>
      <c r="EP137" s="7"/>
      <c r="EQ137" s="7"/>
      <c r="ER137" s="7"/>
      <c r="ES137" s="7"/>
      <c r="ET137" s="7"/>
      <c r="EU137" s="7"/>
      <c r="EV137" s="7"/>
      <c r="EW137" s="7"/>
      <c r="EX137" s="7"/>
      <c r="EY137" s="7"/>
      <c r="EZ137" s="7"/>
      <c r="FA137" s="7"/>
      <c r="FB137" s="7"/>
      <c r="FC137" s="7"/>
      <c r="FD137" s="7"/>
      <c r="FE137" s="32"/>
      <c r="FF137" s="7"/>
      <c r="FG137" s="7"/>
      <c r="FH137" s="7"/>
      <c r="FI137" s="7"/>
      <c r="FJ137" s="7"/>
      <c r="FK137" s="7"/>
      <c r="FL137" s="7"/>
      <c r="FM137" s="7"/>
      <c r="FN137" s="7"/>
      <c r="FO137" s="7"/>
      <c r="FP137" s="7"/>
      <c r="FQ137" s="7"/>
      <c r="FR137" s="7"/>
      <c r="FS137" s="7"/>
      <c r="FT137" s="7"/>
      <c r="FU137" s="7"/>
      <c r="FV137" s="7"/>
      <c r="FW137" s="7"/>
      <c r="FX137" s="7"/>
      <c r="FY137" s="7"/>
      <c r="FZ137" s="7"/>
      <c r="GA137" s="7"/>
      <c r="GB137" s="7"/>
      <c r="GC137" s="7"/>
      <c r="GD137" s="7"/>
      <c r="GE137" s="7"/>
      <c r="GF137" s="7"/>
      <c r="GG137" s="7"/>
      <c r="GH137" s="7"/>
      <c r="GI137" s="7"/>
      <c r="GJ137" s="7"/>
      <c r="GK137" s="7"/>
      <c r="GL137" s="7"/>
      <c r="GM137" s="7"/>
      <c r="GN137" s="7"/>
      <c r="GO137" s="7"/>
      <c r="GP137" s="7"/>
      <c r="GQ137" s="7"/>
      <c r="GR137" s="7"/>
      <c r="GS137" s="32"/>
    </row>
    <row r="138" spans="1:201" x14ac:dyDescent="0.25">
      <c r="A138" s="3">
        <f>$A$38</f>
        <v>20142</v>
      </c>
      <c r="B138" s="7">
        <v>7521785.8600000003</v>
      </c>
      <c r="C138" s="7">
        <v>10924170.880000001</v>
      </c>
      <c r="D138" s="7">
        <v>10801288.98</v>
      </c>
      <c r="E138" s="7">
        <v>10623564.360000001</v>
      </c>
      <c r="F138" s="7">
        <v>10490682.790000001</v>
      </c>
      <c r="G138" s="7">
        <v>10385346.030000001</v>
      </c>
      <c r="H138" s="7">
        <v>10351962.600000001</v>
      </c>
      <c r="I138" s="7">
        <v>10337407.390000001</v>
      </c>
      <c r="J138" s="7">
        <v>10328935.110000001</v>
      </c>
      <c r="K138" s="7">
        <v>10324673.660000002</v>
      </c>
      <c r="L138" s="7">
        <v>10321920.100000001</v>
      </c>
      <c r="M138" s="7">
        <v>10323450.630000001</v>
      </c>
      <c r="N138" s="7">
        <v>10320974.960000001</v>
      </c>
      <c r="O138" s="7">
        <v>10320095.930000002</v>
      </c>
      <c r="P138" s="7">
        <v>10320002.480000002</v>
      </c>
      <c r="Q138" s="7">
        <v>10320102.480000002</v>
      </c>
      <c r="R138" s="7">
        <v>10320044.950000003</v>
      </c>
      <c r="S138" s="7">
        <v>10320418.210000003</v>
      </c>
      <c r="T138" s="7">
        <v>10321039.120000003</v>
      </c>
      <c r="U138" s="7">
        <v>10321738.760000004</v>
      </c>
      <c r="V138" s="7">
        <v>10322263.740000004</v>
      </c>
      <c r="W138" s="7">
        <v>10322205.760000004</v>
      </c>
      <c r="X138" s="7">
        <v>10322205.760000004</v>
      </c>
      <c r="Y138" s="7">
        <v>10322036.900000004</v>
      </c>
      <c r="Z138" s="7">
        <v>10322029.010000004</v>
      </c>
      <c r="AA138" s="7">
        <v>10322035.740000004</v>
      </c>
      <c r="AB138" s="7">
        <v>10322035.740000004</v>
      </c>
      <c r="AC138" s="7">
        <v>10322035.740000004</v>
      </c>
      <c r="AD138" s="7">
        <v>10322035.740000004</v>
      </c>
      <c r="AE138" s="7">
        <v>10322035.740000004</v>
      </c>
      <c r="AF138" s="7">
        <v>10322035.740000004</v>
      </c>
      <c r="AG138" s="7">
        <v>10322535.740000004</v>
      </c>
      <c r="AH138" s="7">
        <v>10322535.740000004</v>
      </c>
      <c r="AI138" s="7">
        <v>10322535.740000004</v>
      </c>
      <c r="AJ138" s="7">
        <v>10322535.740000004</v>
      </c>
      <c r="AK138" s="7">
        <v>10322535.740000004</v>
      </c>
      <c r="AL138" s="7">
        <v>10322535.740000004</v>
      </c>
      <c r="AM138" s="7">
        <v>10321935.740000004</v>
      </c>
      <c r="AN138" s="32" t="s">
        <v>185</v>
      </c>
      <c r="AO138" s="32" t="s">
        <v>185</v>
      </c>
      <c r="AP138" s="7">
        <v>15000</v>
      </c>
      <c r="AQ138" s="7">
        <v>92000</v>
      </c>
      <c r="AR138" s="7">
        <v>92000</v>
      </c>
      <c r="AS138" s="7">
        <v>92000</v>
      </c>
      <c r="AT138" s="7">
        <v>104050</v>
      </c>
      <c r="AU138" s="7">
        <v>116200</v>
      </c>
      <c r="AV138" s="7">
        <v>116200</v>
      </c>
      <c r="AW138" s="7">
        <v>116200</v>
      </c>
      <c r="AX138" s="7">
        <v>116200</v>
      </c>
      <c r="AY138" s="7">
        <v>116200</v>
      </c>
      <c r="AZ138" s="7">
        <v>116200</v>
      </c>
      <c r="BA138" s="7">
        <v>118700</v>
      </c>
      <c r="BB138" s="7">
        <v>138700</v>
      </c>
      <c r="BC138" s="7">
        <v>138700</v>
      </c>
      <c r="BD138" s="7">
        <v>138700</v>
      </c>
      <c r="BE138" s="7">
        <v>138700</v>
      </c>
      <c r="BF138" s="7">
        <v>138700</v>
      </c>
      <c r="BG138" s="7">
        <v>138700</v>
      </c>
      <c r="BH138" s="7">
        <v>138700</v>
      </c>
      <c r="BI138" s="7">
        <v>138700</v>
      </c>
      <c r="BJ138" s="7">
        <v>138700</v>
      </c>
      <c r="BK138" s="7">
        <v>138700</v>
      </c>
      <c r="BL138" s="7">
        <v>138700</v>
      </c>
      <c r="BM138" s="7">
        <v>138700</v>
      </c>
      <c r="BN138" s="7">
        <v>138700</v>
      </c>
      <c r="BO138" s="7">
        <v>138700</v>
      </c>
      <c r="BP138" s="7">
        <v>138700</v>
      </c>
      <c r="BQ138" s="7">
        <v>138700</v>
      </c>
      <c r="BR138" s="7">
        <v>138700</v>
      </c>
      <c r="BS138" s="7">
        <v>138700</v>
      </c>
      <c r="BT138" s="7">
        <v>138700</v>
      </c>
      <c r="BU138" s="7">
        <v>138700</v>
      </c>
      <c r="BV138" s="7">
        <v>138700</v>
      </c>
      <c r="BW138" s="7">
        <v>138700</v>
      </c>
      <c r="BX138" s="7">
        <v>138700</v>
      </c>
      <c r="BY138" s="7">
        <v>138700</v>
      </c>
      <c r="BZ138" s="7">
        <v>138700</v>
      </c>
      <c r="CA138" s="7">
        <v>138700</v>
      </c>
      <c r="CB138" s="32" t="s">
        <v>185</v>
      </c>
      <c r="CC138" s="32" t="s">
        <v>185</v>
      </c>
      <c r="CD138" s="7"/>
      <c r="CE138" s="7"/>
      <c r="CF138" s="7"/>
      <c r="CG138" s="7"/>
      <c r="CH138" s="7"/>
      <c r="CI138" s="7"/>
      <c r="CJ138" s="7"/>
      <c r="CK138" s="7"/>
      <c r="CL138" s="7"/>
      <c r="CM138" s="7"/>
      <c r="CN138" s="7"/>
      <c r="CO138" s="7"/>
      <c r="CP138" s="7"/>
      <c r="CQ138" s="7"/>
      <c r="CR138" s="7"/>
      <c r="CS138" s="7"/>
      <c r="CT138" s="7"/>
      <c r="CU138" s="7"/>
      <c r="CV138" s="7"/>
      <c r="CW138" s="7"/>
      <c r="CX138" s="7"/>
      <c r="CY138" s="7"/>
      <c r="CZ138" s="7"/>
      <c r="DA138" s="7"/>
      <c r="DB138" s="7"/>
      <c r="DC138" s="7"/>
      <c r="DD138" s="7"/>
      <c r="DE138" s="7"/>
      <c r="DF138" s="7"/>
      <c r="DG138" s="7"/>
      <c r="DH138" s="7"/>
      <c r="DI138" s="7"/>
      <c r="DJ138" s="7"/>
      <c r="DK138" s="7"/>
      <c r="DL138" s="7"/>
      <c r="DM138" s="7"/>
      <c r="DN138" s="7"/>
      <c r="DO138" s="7"/>
      <c r="DP138" s="32"/>
      <c r="DQ138" s="32"/>
      <c r="DR138" s="7"/>
      <c r="DS138" s="7"/>
      <c r="DT138" s="7"/>
      <c r="DU138" s="7"/>
      <c r="DV138" s="7"/>
      <c r="DW138" s="7"/>
      <c r="DX138" s="7"/>
      <c r="DY138" s="7"/>
      <c r="DZ138" s="7"/>
      <c r="EA138" s="7"/>
      <c r="EB138" s="7"/>
      <c r="EC138" s="7"/>
      <c r="ED138" s="7"/>
      <c r="EE138" s="7"/>
      <c r="EF138" s="7"/>
      <c r="EG138" s="7"/>
      <c r="EH138" s="7"/>
      <c r="EI138" s="7"/>
      <c r="EJ138" s="7"/>
      <c r="EK138" s="7"/>
      <c r="EL138" s="7"/>
      <c r="EM138" s="7"/>
      <c r="EN138" s="7"/>
      <c r="EO138" s="7"/>
      <c r="EP138" s="7"/>
      <c r="EQ138" s="7"/>
      <c r="ER138" s="7"/>
      <c r="ES138" s="7"/>
      <c r="ET138" s="7"/>
      <c r="EU138" s="7"/>
      <c r="EV138" s="7"/>
      <c r="EW138" s="7"/>
      <c r="EX138" s="7"/>
      <c r="EY138" s="7"/>
      <c r="EZ138" s="7"/>
      <c r="FA138" s="7"/>
      <c r="FB138" s="7"/>
      <c r="FC138" s="7"/>
      <c r="FD138" s="32"/>
      <c r="FE138" s="32"/>
      <c r="FF138" s="7"/>
      <c r="FG138" s="7"/>
      <c r="FH138" s="7"/>
      <c r="FI138" s="7"/>
      <c r="FJ138" s="7"/>
      <c r="FK138" s="7"/>
      <c r="FL138" s="7"/>
      <c r="FM138" s="7"/>
      <c r="FN138" s="7"/>
      <c r="FO138" s="7"/>
      <c r="FP138" s="7"/>
      <c r="FQ138" s="7"/>
      <c r="FR138" s="7"/>
      <c r="FS138" s="7"/>
      <c r="FT138" s="7"/>
      <c r="FU138" s="7"/>
      <c r="FV138" s="7"/>
      <c r="FW138" s="7"/>
      <c r="FX138" s="7"/>
      <c r="FY138" s="7"/>
      <c r="FZ138" s="7"/>
      <c r="GA138" s="7"/>
      <c r="GB138" s="7"/>
      <c r="GC138" s="7"/>
      <c r="GD138" s="7"/>
      <c r="GE138" s="7"/>
      <c r="GF138" s="7"/>
      <c r="GG138" s="7"/>
      <c r="GH138" s="7"/>
      <c r="GI138" s="7"/>
      <c r="GJ138" s="7"/>
      <c r="GK138" s="7"/>
      <c r="GL138" s="7"/>
      <c r="GM138" s="7"/>
      <c r="GN138" s="7"/>
      <c r="GO138" s="7"/>
      <c r="GP138" s="7"/>
      <c r="GQ138" s="7"/>
      <c r="GR138" s="32"/>
      <c r="GS138" s="32"/>
    </row>
    <row r="139" spans="1:201" x14ac:dyDescent="0.25">
      <c r="A139" s="3">
        <f>$A$39</f>
        <v>20143</v>
      </c>
      <c r="B139" s="7">
        <v>7492490.54</v>
      </c>
      <c r="C139" s="7">
        <v>11104168.960000001</v>
      </c>
      <c r="D139" s="7">
        <v>10954847.960000001</v>
      </c>
      <c r="E139" s="7">
        <v>10790232.48</v>
      </c>
      <c r="F139" s="7">
        <v>10682740.5</v>
      </c>
      <c r="G139" s="7">
        <v>10614271.289999999</v>
      </c>
      <c r="H139" s="7">
        <v>10582605.489999998</v>
      </c>
      <c r="I139" s="7">
        <v>10574743.219999999</v>
      </c>
      <c r="J139" s="7">
        <v>10565133.129999999</v>
      </c>
      <c r="K139" s="7">
        <v>10561898.649999999</v>
      </c>
      <c r="L139" s="7">
        <v>10562026.779999999</v>
      </c>
      <c r="M139" s="7">
        <v>10563254.75</v>
      </c>
      <c r="N139" s="7">
        <v>10563184.85</v>
      </c>
      <c r="O139" s="7">
        <v>10564578.189999999</v>
      </c>
      <c r="P139" s="7">
        <v>10563402.85</v>
      </c>
      <c r="Q139" s="7">
        <v>10563898.799999999</v>
      </c>
      <c r="R139" s="7">
        <v>10563773.529999999</v>
      </c>
      <c r="S139" s="7">
        <v>10563743.529999999</v>
      </c>
      <c r="T139" s="7">
        <v>10563725.559999999</v>
      </c>
      <c r="U139" s="7">
        <v>10563635.559999999</v>
      </c>
      <c r="V139" s="7">
        <v>10563635.559999999</v>
      </c>
      <c r="W139" s="7">
        <v>10563313.829999998</v>
      </c>
      <c r="X139" s="7">
        <v>10563145.999999998</v>
      </c>
      <c r="Y139" s="7">
        <v>10563145.999999998</v>
      </c>
      <c r="Z139" s="7">
        <v>10563145.999999998</v>
      </c>
      <c r="AA139" s="7">
        <v>10563104.979999999</v>
      </c>
      <c r="AB139" s="7">
        <v>10563104.979999999</v>
      </c>
      <c r="AC139" s="7">
        <v>10563104.979999999</v>
      </c>
      <c r="AD139" s="7">
        <v>10563154.979999999</v>
      </c>
      <c r="AE139" s="7">
        <v>10563154.979999999</v>
      </c>
      <c r="AF139" s="7">
        <v>10563154.979999999</v>
      </c>
      <c r="AG139" s="7">
        <v>10563154.979999999</v>
      </c>
      <c r="AH139" s="7">
        <v>10563154.979999999</v>
      </c>
      <c r="AI139" s="7">
        <v>10563154.979999999</v>
      </c>
      <c r="AJ139" s="7">
        <v>10563154.979999999</v>
      </c>
      <c r="AK139" s="7">
        <v>10563154.979999999</v>
      </c>
      <c r="AL139" s="7">
        <v>10563154.979999999</v>
      </c>
      <c r="AM139" s="32" t="s">
        <v>185</v>
      </c>
      <c r="AN139" s="32" t="s">
        <v>185</v>
      </c>
      <c r="AO139" s="32" t="s">
        <v>185</v>
      </c>
      <c r="AP139" s="7">
        <v>51750</v>
      </c>
      <c r="AQ139" s="7">
        <v>81750</v>
      </c>
      <c r="AR139" s="7">
        <v>81750</v>
      </c>
      <c r="AS139" s="7">
        <v>81750</v>
      </c>
      <c r="AT139" s="7">
        <v>83550</v>
      </c>
      <c r="AU139" s="7">
        <v>83550</v>
      </c>
      <c r="AV139" s="7">
        <v>83550</v>
      </c>
      <c r="AW139" s="7">
        <v>83550</v>
      </c>
      <c r="AX139" s="7">
        <v>83550</v>
      </c>
      <c r="AY139" s="7">
        <v>83550</v>
      </c>
      <c r="AZ139" s="7">
        <v>83550</v>
      </c>
      <c r="BA139" s="7">
        <v>83550</v>
      </c>
      <c r="BB139" s="7">
        <v>83550</v>
      </c>
      <c r="BC139" s="7">
        <v>83550</v>
      </c>
      <c r="BD139" s="7">
        <v>83550</v>
      </c>
      <c r="BE139" s="7">
        <v>83550</v>
      </c>
      <c r="BF139" s="7">
        <v>83550</v>
      </c>
      <c r="BG139" s="7">
        <v>83550</v>
      </c>
      <c r="BH139" s="7">
        <v>83550</v>
      </c>
      <c r="BI139" s="7">
        <v>83550</v>
      </c>
      <c r="BJ139" s="7">
        <v>83550</v>
      </c>
      <c r="BK139" s="7">
        <v>83550</v>
      </c>
      <c r="BL139" s="7">
        <v>83550</v>
      </c>
      <c r="BM139" s="7">
        <v>83550</v>
      </c>
      <c r="BN139" s="7">
        <v>83550</v>
      </c>
      <c r="BO139" s="7">
        <v>83550</v>
      </c>
      <c r="BP139" s="7">
        <v>83550</v>
      </c>
      <c r="BQ139" s="7">
        <v>83550</v>
      </c>
      <c r="BR139" s="7">
        <v>83550</v>
      </c>
      <c r="BS139" s="7">
        <v>83550</v>
      </c>
      <c r="BT139" s="7">
        <v>83550</v>
      </c>
      <c r="BU139" s="7">
        <v>83550</v>
      </c>
      <c r="BV139" s="7">
        <v>83550</v>
      </c>
      <c r="BW139" s="7">
        <v>83550</v>
      </c>
      <c r="BX139" s="7">
        <v>83550</v>
      </c>
      <c r="BY139" s="7">
        <v>83550</v>
      </c>
      <c r="BZ139" s="7">
        <v>83550</v>
      </c>
      <c r="CA139" s="32" t="s">
        <v>185</v>
      </c>
      <c r="CB139" s="32" t="s">
        <v>185</v>
      </c>
      <c r="CC139" s="32" t="s">
        <v>185</v>
      </c>
      <c r="CD139" s="7"/>
      <c r="CE139" s="7"/>
      <c r="CF139" s="7"/>
      <c r="CG139" s="7"/>
      <c r="CH139" s="7"/>
      <c r="CI139" s="7"/>
      <c r="CJ139" s="7"/>
      <c r="CK139" s="7"/>
      <c r="CL139" s="7"/>
      <c r="CM139" s="7"/>
      <c r="CN139" s="7"/>
      <c r="CO139" s="7"/>
      <c r="CP139" s="7"/>
      <c r="CQ139" s="7"/>
      <c r="CR139" s="7"/>
      <c r="CS139" s="7"/>
      <c r="CT139" s="7"/>
      <c r="CU139" s="7"/>
      <c r="CV139" s="7"/>
      <c r="CW139" s="7"/>
      <c r="CX139" s="7"/>
      <c r="CY139" s="7"/>
      <c r="CZ139" s="7"/>
      <c r="DA139" s="7"/>
      <c r="DB139" s="7"/>
      <c r="DC139" s="7"/>
      <c r="DD139" s="7"/>
      <c r="DE139" s="7"/>
      <c r="DF139" s="7"/>
      <c r="DG139" s="7"/>
      <c r="DH139" s="7"/>
      <c r="DI139" s="7"/>
      <c r="DJ139" s="7"/>
      <c r="DK139" s="7"/>
      <c r="DL139" s="7"/>
      <c r="DM139" s="7"/>
      <c r="DN139" s="7"/>
      <c r="DO139" s="32"/>
      <c r="DP139" s="32"/>
      <c r="DQ139" s="32"/>
      <c r="DR139" s="7"/>
      <c r="DS139" s="7"/>
      <c r="DT139" s="7"/>
      <c r="DU139" s="7"/>
      <c r="DV139" s="7"/>
      <c r="DW139" s="7"/>
      <c r="DX139" s="7"/>
      <c r="DY139" s="7"/>
      <c r="DZ139" s="7"/>
      <c r="EA139" s="7"/>
      <c r="EB139" s="7"/>
      <c r="EC139" s="7"/>
      <c r="ED139" s="7"/>
      <c r="EE139" s="7"/>
      <c r="EF139" s="7"/>
      <c r="EG139" s="7"/>
      <c r="EH139" s="7"/>
      <c r="EI139" s="7"/>
      <c r="EJ139" s="7"/>
      <c r="EK139" s="7"/>
      <c r="EL139" s="7"/>
      <c r="EM139" s="7"/>
      <c r="EN139" s="7"/>
      <c r="EO139" s="7"/>
      <c r="EP139" s="7"/>
      <c r="EQ139" s="7"/>
      <c r="ER139" s="7"/>
      <c r="ES139" s="7"/>
      <c r="ET139" s="7"/>
      <c r="EU139" s="7"/>
      <c r="EV139" s="7"/>
      <c r="EW139" s="7"/>
      <c r="EX139" s="7"/>
      <c r="EY139" s="7"/>
      <c r="EZ139" s="7"/>
      <c r="FA139" s="7"/>
      <c r="FB139" s="7"/>
      <c r="FC139" s="32"/>
      <c r="FD139" s="32"/>
      <c r="FE139" s="32"/>
      <c r="FF139" s="7"/>
      <c r="FG139" s="7"/>
      <c r="FH139" s="7"/>
      <c r="FI139" s="7"/>
      <c r="FJ139" s="7"/>
      <c r="FK139" s="7"/>
      <c r="FL139" s="7"/>
      <c r="FM139" s="7"/>
      <c r="FN139" s="7"/>
      <c r="FO139" s="7"/>
      <c r="FP139" s="7"/>
      <c r="FQ139" s="7"/>
      <c r="FR139" s="7"/>
      <c r="FS139" s="7"/>
      <c r="FT139" s="7"/>
      <c r="FU139" s="7"/>
      <c r="FV139" s="7"/>
      <c r="FW139" s="7"/>
      <c r="FX139" s="7"/>
      <c r="FY139" s="7"/>
      <c r="FZ139" s="7"/>
      <c r="GA139" s="7"/>
      <c r="GB139" s="7"/>
      <c r="GC139" s="7"/>
      <c r="GD139" s="7"/>
      <c r="GE139" s="7"/>
      <c r="GF139" s="7"/>
      <c r="GG139" s="7"/>
      <c r="GH139" s="7"/>
      <c r="GI139" s="7"/>
      <c r="GJ139" s="7"/>
      <c r="GK139" s="7"/>
      <c r="GL139" s="7"/>
      <c r="GM139" s="7"/>
      <c r="GN139" s="7"/>
      <c r="GO139" s="7"/>
      <c r="GP139" s="7"/>
      <c r="GQ139" s="32"/>
      <c r="GR139" s="32"/>
      <c r="GS139" s="32"/>
    </row>
    <row r="140" spans="1:201" x14ac:dyDescent="0.25">
      <c r="A140" s="3">
        <f>$A$40</f>
        <v>20144</v>
      </c>
      <c r="B140" s="7">
        <v>7907677.5899999999</v>
      </c>
      <c r="C140" s="7">
        <v>11823628.49</v>
      </c>
      <c r="D140" s="7">
        <v>11674804.120000001</v>
      </c>
      <c r="E140" s="7">
        <v>11491485.73</v>
      </c>
      <c r="F140" s="7">
        <v>11376278.83</v>
      </c>
      <c r="G140" s="7">
        <v>11343757.210000001</v>
      </c>
      <c r="H140" s="7">
        <v>11317407.420000002</v>
      </c>
      <c r="I140" s="7">
        <v>11304973.240000002</v>
      </c>
      <c r="J140" s="7">
        <v>11302488.020000001</v>
      </c>
      <c r="K140" s="7">
        <v>11303611.430000002</v>
      </c>
      <c r="L140" s="7">
        <v>11304034.240000002</v>
      </c>
      <c r="M140" s="7">
        <v>11302143.270000001</v>
      </c>
      <c r="N140" s="7">
        <v>11300999.060000001</v>
      </c>
      <c r="O140" s="7">
        <v>11299865.74</v>
      </c>
      <c r="P140" s="7">
        <v>11300208.07</v>
      </c>
      <c r="Q140" s="7">
        <v>11298906.370000001</v>
      </c>
      <c r="R140" s="7">
        <v>11299271.330000002</v>
      </c>
      <c r="S140" s="7">
        <v>11299169.830000002</v>
      </c>
      <c r="T140" s="7">
        <v>11299037.190000001</v>
      </c>
      <c r="U140" s="7">
        <v>11299034.960000001</v>
      </c>
      <c r="V140" s="7">
        <v>11299109.880000001</v>
      </c>
      <c r="W140" s="7">
        <v>11299109.880000001</v>
      </c>
      <c r="X140" s="7">
        <v>11299109.880000001</v>
      </c>
      <c r="Y140" s="7">
        <v>11299109.880000001</v>
      </c>
      <c r="Z140" s="7">
        <v>11299109.880000001</v>
      </c>
      <c r="AA140" s="7">
        <v>11299109.880000001</v>
      </c>
      <c r="AB140" s="7">
        <v>11299109.880000001</v>
      </c>
      <c r="AC140" s="7">
        <v>11299109.880000001</v>
      </c>
      <c r="AD140" s="7">
        <v>11299109.880000001</v>
      </c>
      <c r="AE140" s="7">
        <v>11299109.880000001</v>
      </c>
      <c r="AF140" s="7">
        <v>11299109.880000001</v>
      </c>
      <c r="AG140" s="7">
        <v>11299109.880000001</v>
      </c>
      <c r="AH140" s="7">
        <v>11299109.880000001</v>
      </c>
      <c r="AI140" s="7">
        <v>11299109.880000001</v>
      </c>
      <c r="AJ140" s="7">
        <v>11299109.880000001</v>
      </c>
      <c r="AK140" s="7">
        <v>11299109.880000001</v>
      </c>
      <c r="AL140" s="32" t="s">
        <v>185</v>
      </c>
      <c r="AM140" s="32" t="s">
        <v>185</v>
      </c>
      <c r="AN140" s="32" t="s">
        <v>185</v>
      </c>
      <c r="AO140" s="32" t="s">
        <v>185</v>
      </c>
      <c r="AP140" s="7">
        <v>52000</v>
      </c>
      <c r="AQ140" s="7">
        <v>148000</v>
      </c>
      <c r="AR140" s="7">
        <v>151285.72</v>
      </c>
      <c r="AS140" s="7">
        <v>168111.16</v>
      </c>
      <c r="AT140" s="7">
        <v>171611.16</v>
      </c>
      <c r="AU140" s="7">
        <v>173861.16</v>
      </c>
      <c r="AV140" s="7">
        <v>178111.16</v>
      </c>
      <c r="AW140" s="7">
        <v>184750</v>
      </c>
      <c r="AX140" s="7">
        <v>184750</v>
      </c>
      <c r="AY140" s="7">
        <v>184750</v>
      </c>
      <c r="AZ140" s="7">
        <v>184750</v>
      </c>
      <c r="BA140" s="7">
        <v>184750</v>
      </c>
      <c r="BB140" s="7">
        <v>184750</v>
      </c>
      <c r="BC140" s="7">
        <v>184750</v>
      </c>
      <c r="BD140" s="7">
        <v>184750</v>
      </c>
      <c r="BE140" s="7">
        <v>184750</v>
      </c>
      <c r="BF140" s="7">
        <v>184750</v>
      </c>
      <c r="BG140" s="7">
        <v>184750</v>
      </c>
      <c r="BH140" s="7">
        <v>184750</v>
      </c>
      <c r="BI140" s="7">
        <v>184750</v>
      </c>
      <c r="BJ140" s="7">
        <v>184750</v>
      </c>
      <c r="BK140" s="7">
        <v>184750</v>
      </c>
      <c r="BL140" s="7">
        <v>184750</v>
      </c>
      <c r="BM140" s="7">
        <v>184750</v>
      </c>
      <c r="BN140" s="7">
        <v>184750</v>
      </c>
      <c r="BO140" s="7">
        <v>184750</v>
      </c>
      <c r="BP140" s="7">
        <v>184750</v>
      </c>
      <c r="BQ140" s="7">
        <v>184750</v>
      </c>
      <c r="BR140" s="7">
        <v>184750</v>
      </c>
      <c r="BS140" s="7">
        <v>184750</v>
      </c>
      <c r="BT140" s="7">
        <v>184750</v>
      </c>
      <c r="BU140" s="7">
        <v>184750</v>
      </c>
      <c r="BV140" s="7">
        <v>184750</v>
      </c>
      <c r="BW140" s="7">
        <v>184750</v>
      </c>
      <c r="BX140" s="7">
        <v>184750</v>
      </c>
      <c r="BY140" s="7">
        <v>184750</v>
      </c>
      <c r="BZ140" s="32" t="s">
        <v>185</v>
      </c>
      <c r="CA140" s="32" t="s">
        <v>185</v>
      </c>
      <c r="CB140" s="32" t="s">
        <v>185</v>
      </c>
      <c r="CC140" s="32" t="s">
        <v>185</v>
      </c>
      <c r="CD140" s="7"/>
      <c r="CE140" s="7"/>
      <c r="CF140" s="7"/>
      <c r="CG140" s="7"/>
      <c r="CH140" s="7"/>
      <c r="CI140" s="7"/>
      <c r="CJ140" s="7"/>
      <c r="CK140" s="7"/>
      <c r="CL140" s="7"/>
      <c r="CM140" s="7"/>
      <c r="CN140" s="7"/>
      <c r="CO140" s="7"/>
      <c r="CP140" s="7"/>
      <c r="CQ140" s="7"/>
      <c r="CR140" s="7"/>
      <c r="CS140" s="7"/>
      <c r="CT140" s="7"/>
      <c r="CU140" s="7"/>
      <c r="CV140" s="7"/>
      <c r="CW140" s="7"/>
      <c r="CX140" s="7"/>
      <c r="CY140" s="7"/>
      <c r="CZ140" s="7"/>
      <c r="DA140" s="7"/>
      <c r="DB140" s="7"/>
      <c r="DC140" s="7"/>
      <c r="DD140" s="7"/>
      <c r="DE140" s="7"/>
      <c r="DF140" s="7"/>
      <c r="DG140" s="7"/>
      <c r="DH140" s="7"/>
      <c r="DI140" s="7"/>
      <c r="DJ140" s="7"/>
      <c r="DK140" s="7"/>
      <c r="DL140" s="7"/>
      <c r="DM140" s="7"/>
      <c r="DN140" s="32"/>
      <c r="DO140" s="32"/>
      <c r="DP140" s="32"/>
      <c r="DQ140" s="32"/>
      <c r="DR140" s="7"/>
      <c r="DS140" s="7"/>
      <c r="DT140" s="7"/>
      <c r="DU140" s="7"/>
      <c r="DV140" s="7"/>
      <c r="DW140" s="7"/>
      <c r="DX140" s="7"/>
      <c r="DY140" s="7"/>
      <c r="DZ140" s="7"/>
      <c r="EA140" s="7"/>
      <c r="EB140" s="7"/>
      <c r="EC140" s="7"/>
      <c r="ED140" s="7"/>
      <c r="EE140" s="7"/>
      <c r="EF140" s="7"/>
      <c r="EG140" s="7"/>
      <c r="EH140" s="7"/>
      <c r="EI140" s="7"/>
      <c r="EJ140" s="7"/>
      <c r="EK140" s="7"/>
      <c r="EL140" s="7"/>
      <c r="EM140" s="7"/>
      <c r="EN140" s="7"/>
      <c r="EO140" s="7"/>
      <c r="EP140" s="7"/>
      <c r="EQ140" s="7"/>
      <c r="ER140" s="7"/>
      <c r="ES140" s="7"/>
      <c r="ET140" s="7"/>
      <c r="EU140" s="7"/>
      <c r="EV140" s="7"/>
      <c r="EW140" s="7"/>
      <c r="EX140" s="7"/>
      <c r="EY140" s="7"/>
      <c r="EZ140" s="7"/>
      <c r="FA140" s="7"/>
      <c r="FB140" s="32"/>
      <c r="FC140" s="32"/>
      <c r="FD140" s="32"/>
      <c r="FE140" s="32"/>
      <c r="FF140" s="7"/>
      <c r="FG140" s="7"/>
      <c r="FH140" s="7"/>
      <c r="FI140" s="7"/>
      <c r="FJ140" s="7"/>
      <c r="FK140" s="7"/>
      <c r="FL140" s="7"/>
      <c r="FM140" s="7"/>
      <c r="FN140" s="7"/>
      <c r="FO140" s="7"/>
      <c r="FP140" s="7"/>
      <c r="FQ140" s="7"/>
      <c r="FR140" s="7"/>
      <c r="FS140" s="7"/>
      <c r="FT140" s="7"/>
      <c r="FU140" s="7"/>
      <c r="FV140" s="7"/>
      <c r="FW140" s="7"/>
      <c r="FX140" s="7"/>
      <c r="FY140" s="7"/>
      <c r="FZ140" s="7"/>
      <c r="GA140" s="7"/>
      <c r="GB140" s="7"/>
      <c r="GC140" s="7"/>
      <c r="GD140" s="7"/>
      <c r="GE140" s="7"/>
      <c r="GF140" s="7"/>
      <c r="GG140" s="7"/>
      <c r="GH140" s="7"/>
      <c r="GI140" s="7"/>
      <c r="GJ140" s="7"/>
      <c r="GK140" s="7"/>
      <c r="GL140" s="7"/>
      <c r="GM140" s="7"/>
      <c r="GN140" s="7"/>
      <c r="GO140" s="7"/>
      <c r="GP140" s="32"/>
      <c r="GQ140" s="32"/>
      <c r="GR140" s="32"/>
      <c r="GS140" s="32"/>
    </row>
    <row r="141" spans="1:201" x14ac:dyDescent="0.25">
      <c r="A141" s="3">
        <f>$A$41</f>
        <v>20151</v>
      </c>
      <c r="B141" s="7">
        <v>7547540.5899999999</v>
      </c>
      <c r="C141" s="7">
        <v>10891395.09</v>
      </c>
      <c r="D141" s="7">
        <v>10700788.35</v>
      </c>
      <c r="E141" s="7">
        <v>10549734.629999999</v>
      </c>
      <c r="F141" s="7">
        <v>10472910.999999998</v>
      </c>
      <c r="G141" s="7">
        <v>10422963.529999997</v>
      </c>
      <c r="H141" s="7">
        <v>10410801.279999997</v>
      </c>
      <c r="I141" s="7">
        <v>10402243.209999997</v>
      </c>
      <c r="J141" s="7">
        <v>10398119.649999997</v>
      </c>
      <c r="K141" s="7">
        <v>10392045.349999996</v>
      </c>
      <c r="L141" s="7">
        <v>10386537.389999995</v>
      </c>
      <c r="M141" s="7">
        <v>10386411.719999995</v>
      </c>
      <c r="N141" s="7">
        <v>10386752.269999996</v>
      </c>
      <c r="O141" s="7">
        <v>10386081.559999995</v>
      </c>
      <c r="P141" s="7">
        <v>10386611.839999994</v>
      </c>
      <c r="Q141" s="7">
        <v>10386085.679999994</v>
      </c>
      <c r="R141" s="7">
        <v>10386746.369999994</v>
      </c>
      <c r="S141" s="7">
        <v>10385960.929999994</v>
      </c>
      <c r="T141" s="7">
        <v>10386357.069999995</v>
      </c>
      <c r="U141" s="7">
        <v>10386248.449999996</v>
      </c>
      <c r="V141" s="7">
        <v>10386158.999999996</v>
      </c>
      <c r="W141" s="7">
        <v>10386498.499999996</v>
      </c>
      <c r="X141" s="7">
        <v>10386498.499999996</v>
      </c>
      <c r="Y141" s="7">
        <v>10386498.499999996</v>
      </c>
      <c r="Z141" s="7">
        <v>10386498.499999996</v>
      </c>
      <c r="AA141" s="7">
        <v>10386498.499999996</v>
      </c>
      <c r="AB141" s="7">
        <v>10386548.499999996</v>
      </c>
      <c r="AC141" s="7">
        <v>10386548.499999996</v>
      </c>
      <c r="AD141" s="7">
        <v>10386573.229999997</v>
      </c>
      <c r="AE141" s="7">
        <v>10386573.229999997</v>
      </c>
      <c r="AF141" s="7">
        <v>10386573.229999997</v>
      </c>
      <c r="AG141" s="7">
        <v>10386563.229999997</v>
      </c>
      <c r="AH141" s="7">
        <v>10386563.229999997</v>
      </c>
      <c r="AI141" s="7">
        <v>10386373.959999997</v>
      </c>
      <c r="AJ141" s="7">
        <v>10386373.959999997</v>
      </c>
      <c r="AK141" s="32" t="s">
        <v>185</v>
      </c>
      <c r="AL141" s="32" t="s">
        <v>185</v>
      </c>
      <c r="AM141" s="32" t="s">
        <v>185</v>
      </c>
      <c r="AN141" s="32" t="s">
        <v>185</v>
      </c>
      <c r="AO141" s="32" t="s">
        <v>185</v>
      </c>
      <c r="AP141" s="7">
        <v>50000</v>
      </c>
      <c r="AQ141" s="7">
        <v>88250</v>
      </c>
      <c r="AR141" s="7">
        <v>97571.43</v>
      </c>
      <c r="AS141" s="7">
        <v>99571.43</v>
      </c>
      <c r="AT141" s="7">
        <v>100821.43</v>
      </c>
      <c r="AU141" s="7">
        <v>100821.43</v>
      </c>
      <c r="AV141" s="7">
        <v>102446.43</v>
      </c>
      <c r="AW141" s="7">
        <v>102446.43</v>
      </c>
      <c r="AX141" s="7">
        <v>102446.43</v>
      </c>
      <c r="AY141" s="7">
        <v>102446.43</v>
      </c>
      <c r="AZ141" s="7">
        <v>102446.43</v>
      </c>
      <c r="BA141" s="7">
        <v>102446.43</v>
      </c>
      <c r="BB141" s="7">
        <v>102446.43</v>
      </c>
      <c r="BC141" s="7">
        <v>102446.43</v>
      </c>
      <c r="BD141" s="7">
        <v>102446.43</v>
      </c>
      <c r="BE141" s="7">
        <v>102446.43</v>
      </c>
      <c r="BF141" s="7">
        <v>102446.43</v>
      </c>
      <c r="BG141" s="7">
        <v>102446.43</v>
      </c>
      <c r="BH141" s="7">
        <v>102446.43</v>
      </c>
      <c r="BI141" s="7">
        <v>102446.43</v>
      </c>
      <c r="BJ141" s="7">
        <v>102446.43</v>
      </c>
      <c r="BK141" s="7">
        <v>102446.43</v>
      </c>
      <c r="BL141" s="7">
        <v>102446.43</v>
      </c>
      <c r="BM141" s="7">
        <v>102446.43</v>
      </c>
      <c r="BN141" s="7">
        <v>102446.43</v>
      </c>
      <c r="BO141" s="7">
        <v>102446.43</v>
      </c>
      <c r="BP141" s="7">
        <v>102446.43</v>
      </c>
      <c r="BQ141" s="7">
        <v>102446.43</v>
      </c>
      <c r="BR141" s="7">
        <v>102446.43</v>
      </c>
      <c r="BS141" s="7">
        <v>102446.43</v>
      </c>
      <c r="BT141" s="7">
        <v>102446.43</v>
      </c>
      <c r="BU141" s="7">
        <v>102446.43</v>
      </c>
      <c r="BV141" s="7">
        <v>102446.43</v>
      </c>
      <c r="BW141" s="7">
        <v>102446.43</v>
      </c>
      <c r="BX141" s="7">
        <v>102446.43</v>
      </c>
      <c r="BY141" s="32" t="s">
        <v>185</v>
      </c>
      <c r="BZ141" s="32" t="s">
        <v>185</v>
      </c>
      <c r="CA141" s="32" t="s">
        <v>185</v>
      </c>
      <c r="CB141" s="32" t="s">
        <v>185</v>
      </c>
      <c r="CC141" s="32" t="s">
        <v>185</v>
      </c>
      <c r="CD141" s="7"/>
      <c r="CE141" s="7"/>
      <c r="CF141" s="7"/>
      <c r="CG141" s="7"/>
      <c r="CH141" s="7"/>
      <c r="CI141" s="7"/>
      <c r="CJ141" s="7"/>
      <c r="CK141" s="7"/>
      <c r="CL141" s="7"/>
      <c r="CM141" s="7"/>
      <c r="CN141" s="7"/>
      <c r="CO141" s="7"/>
      <c r="CP141" s="7"/>
      <c r="CQ141" s="7"/>
      <c r="CR141" s="7"/>
      <c r="CS141" s="7"/>
      <c r="CT141" s="7"/>
      <c r="CU141" s="7"/>
      <c r="CV141" s="7"/>
      <c r="CW141" s="7"/>
      <c r="CX141" s="7"/>
      <c r="CY141" s="7"/>
      <c r="CZ141" s="7"/>
      <c r="DA141" s="7"/>
      <c r="DB141" s="7"/>
      <c r="DC141" s="7"/>
      <c r="DD141" s="7"/>
      <c r="DE141" s="7"/>
      <c r="DF141" s="7"/>
      <c r="DG141" s="7"/>
      <c r="DH141" s="7"/>
      <c r="DI141" s="7"/>
      <c r="DJ141" s="7"/>
      <c r="DK141" s="7"/>
      <c r="DL141" s="7"/>
      <c r="DM141" s="32"/>
      <c r="DN141" s="32"/>
      <c r="DO141" s="32"/>
      <c r="DP141" s="32"/>
      <c r="DQ141" s="32"/>
      <c r="DR141" s="7"/>
      <c r="DS141" s="7"/>
      <c r="DT141" s="7"/>
      <c r="DU141" s="7"/>
      <c r="DV141" s="7"/>
      <c r="DW141" s="7"/>
      <c r="DX141" s="7"/>
      <c r="DY141" s="7"/>
      <c r="DZ141" s="7"/>
      <c r="EA141" s="7"/>
      <c r="EB141" s="7"/>
      <c r="EC141" s="7"/>
      <c r="ED141" s="7"/>
      <c r="EE141" s="7"/>
      <c r="EF141" s="7"/>
      <c r="EG141" s="7"/>
      <c r="EH141" s="7"/>
      <c r="EI141" s="7"/>
      <c r="EJ141" s="7"/>
      <c r="EK141" s="7"/>
      <c r="EL141" s="7"/>
      <c r="EM141" s="7"/>
      <c r="EN141" s="7"/>
      <c r="EO141" s="7"/>
      <c r="EP141" s="7"/>
      <c r="EQ141" s="7"/>
      <c r="ER141" s="7"/>
      <c r="ES141" s="7"/>
      <c r="ET141" s="7"/>
      <c r="EU141" s="7"/>
      <c r="EV141" s="7"/>
      <c r="EW141" s="7"/>
      <c r="EX141" s="7"/>
      <c r="EY141" s="7"/>
      <c r="EZ141" s="7"/>
      <c r="FA141" s="32"/>
      <c r="FB141" s="32"/>
      <c r="FC141" s="32"/>
      <c r="FD141" s="32"/>
      <c r="FE141" s="32"/>
      <c r="FF141" s="7"/>
      <c r="FG141" s="7"/>
      <c r="FH141" s="7"/>
      <c r="FI141" s="7"/>
      <c r="FJ141" s="7"/>
      <c r="FK141" s="7"/>
      <c r="FL141" s="7"/>
      <c r="FM141" s="7"/>
      <c r="FN141" s="7"/>
      <c r="FO141" s="7"/>
      <c r="FP141" s="7"/>
      <c r="FQ141" s="7"/>
      <c r="FR141" s="7"/>
      <c r="FS141" s="7"/>
      <c r="FT141" s="7"/>
      <c r="FU141" s="7"/>
      <c r="FV141" s="7"/>
      <c r="FW141" s="7"/>
      <c r="FX141" s="7"/>
      <c r="FY141" s="7"/>
      <c r="FZ141" s="7"/>
      <c r="GA141" s="7"/>
      <c r="GB141" s="7"/>
      <c r="GC141" s="7"/>
      <c r="GD141" s="7"/>
      <c r="GE141" s="7"/>
      <c r="GF141" s="7"/>
      <c r="GG141" s="7"/>
      <c r="GH141" s="7"/>
      <c r="GI141" s="7"/>
      <c r="GJ141" s="7"/>
      <c r="GK141" s="7"/>
      <c r="GL141" s="7"/>
      <c r="GM141" s="7"/>
      <c r="GN141" s="7"/>
      <c r="GO141" s="32"/>
      <c r="GP141" s="32"/>
      <c r="GQ141" s="32"/>
      <c r="GR141" s="32"/>
      <c r="GS141" s="32"/>
    </row>
    <row r="142" spans="1:201" x14ac:dyDescent="0.25">
      <c r="A142" s="3">
        <f>$A$42</f>
        <v>20152</v>
      </c>
      <c r="B142" s="7">
        <v>7986108.9400000004</v>
      </c>
      <c r="C142" s="7">
        <v>11637986.060000001</v>
      </c>
      <c r="D142" s="7">
        <v>11483022.16</v>
      </c>
      <c r="E142" s="7">
        <v>11330132.620000001</v>
      </c>
      <c r="F142" s="7">
        <v>11264695.380000001</v>
      </c>
      <c r="G142" s="7">
        <v>11214432.020000001</v>
      </c>
      <c r="H142" s="7">
        <v>11189221.540000001</v>
      </c>
      <c r="I142" s="7">
        <v>11180597.780000001</v>
      </c>
      <c r="J142" s="7">
        <v>11174497.270000001</v>
      </c>
      <c r="K142" s="7">
        <v>11175958.720000001</v>
      </c>
      <c r="L142" s="7">
        <v>11171737.800000001</v>
      </c>
      <c r="M142" s="7">
        <v>11171064.010000002</v>
      </c>
      <c r="N142" s="7">
        <v>11169600.290000001</v>
      </c>
      <c r="O142" s="7">
        <v>11168615.190000001</v>
      </c>
      <c r="P142" s="7">
        <v>11169150.490000002</v>
      </c>
      <c r="Q142" s="7">
        <v>11168870.130000003</v>
      </c>
      <c r="R142" s="7">
        <v>11168916.200000003</v>
      </c>
      <c r="S142" s="7">
        <v>11169013.710000003</v>
      </c>
      <c r="T142" s="7">
        <v>11168620.200000003</v>
      </c>
      <c r="U142" s="7">
        <v>11168620.200000003</v>
      </c>
      <c r="V142" s="7">
        <v>11168620.200000003</v>
      </c>
      <c r="W142" s="7">
        <v>11168620.200000003</v>
      </c>
      <c r="X142" s="7">
        <v>11168620.200000003</v>
      </c>
      <c r="Y142" s="7">
        <v>11168566.200000003</v>
      </c>
      <c r="Z142" s="7">
        <v>11168566.200000003</v>
      </c>
      <c r="AA142" s="7">
        <v>11168616.200000003</v>
      </c>
      <c r="AB142" s="7">
        <v>11168616.200000003</v>
      </c>
      <c r="AC142" s="7">
        <v>11168616.200000003</v>
      </c>
      <c r="AD142" s="7">
        <v>11168616.200000003</v>
      </c>
      <c r="AE142" s="7">
        <v>11169202.070000002</v>
      </c>
      <c r="AF142" s="7">
        <v>11169202.070000002</v>
      </c>
      <c r="AG142" s="7">
        <v>11169202.070000002</v>
      </c>
      <c r="AH142" s="7">
        <v>11169202.070000002</v>
      </c>
      <c r="AI142" s="7">
        <v>11169202.070000002</v>
      </c>
      <c r="AJ142" s="32" t="s">
        <v>185</v>
      </c>
      <c r="AK142" s="32" t="s">
        <v>185</v>
      </c>
      <c r="AL142" s="32" t="s">
        <v>185</v>
      </c>
      <c r="AM142" s="32" t="s">
        <v>185</v>
      </c>
      <c r="AN142" s="32" t="s">
        <v>185</v>
      </c>
      <c r="AO142" s="32" t="s">
        <v>185</v>
      </c>
      <c r="AP142" s="7">
        <v>53700</v>
      </c>
      <c r="AQ142" s="7">
        <v>93525</v>
      </c>
      <c r="AR142" s="7">
        <v>125075</v>
      </c>
      <c r="AS142" s="7">
        <v>128775</v>
      </c>
      <c r="AT142" s="7">
        <v>128775</v>
      </c>
      <c r="AU142" s="7">
        <v>136575</v>
      </c>
      <c r="AV142" s="7">
        <v>136575</v>
      </c>
      <c r="AW142" s="7">
        <v>136575</v>
      </c>
      <c r="AX142" s="7">
        <v>136575</v>
      </c>
      <c r="AY142" s="7">
        <v>136575</v>
      </c>
      <c r="AZ142" s="7">
        <v>136575</v>
      </c>
      <c r="BA142" s="7">
        <v>136575</v>
      </c>
      <c r="BB142" s="7">
        <v>136575</v>
      </c>
      <c r="BC142" s="7">
        <v>136575</v>
      </c>
      <c r="BD142" s="7">
        <v>136575</v>
      </c>
      <c r="BE142" s="7">
        <v>136575</v>
      </c>
      <c r="BF142" s="7">
        <v>136575</v>
      </c>
      <c r="BG142" s="7">
        <v>136575</v>
      </c>
      <c r="BH142" s="7">
        <v>136575</v>
      </c>
      <c r="BI142" s="7">
        <v>136575</v>
      </c>
      <c r="BJ142" s="7">
        <v>136575</v>
      </c>
      <c r="BK142" s="7">
        <v>136575</v>
      </c>
      <c r="BL142" s="7">
        <v>136575</v>
      </c>
      <c r="BM142" s="7">
        <v>136575</v>
      </c>
      <c r="BN142" s="7">
        <v>136575</v>
      </c>
      <c r="BO142" s="7">
        <v>136575</v>
      </c>
      <c r="BP142" s="7">
        <v>136575</v>
      </c>
      <c r="BQ142" s="7">
        <v>136575</v>
      </c>
      <c r="BR142" s="7">
        <v>136575</v>
      </c>
      <c r="BS142" s="7">
        <v>136575</v>
      </c>
      <c r="BT142" s="7">
        <v>136575</v>
      </c>
      <c r="BU142" s="7">
        <v>136575</v>
      </c>
      <c r="BV142" s="7">
        <v>136575</v>
      </c>
      <c r="BW142" s="7">
        <v>136575</v>
      </c>
      <c r="BX142" s="32" t="s">
        <v>185</v>
      </c>
      <c r="BY142" s="32" t="s">
        <v>185</v>
      </c>
      <c r="BZ142" s="32" t="s">
        <v>185</v>
      </c>
      <c r="CA142" s="32" t="s">
        <v>185</v>
      </c>
      <c r="CB142" s="32" t="s">
        <v>185</v>
      </c>
      <c r="CC142" s="32" t="s">
        <v>185</v>
      </c>
      <c r="CD142" s="7"/>
      <c r="CE142" s="7"/>
      <c r="CF142" s="7"/>
      <c r="CG142" s="7"/>
      <c r="CH142" s="7"/>
      <c r="CI142" s="7"/>
      <c r="CJ142" s="7"/>
      <c r="CK142" s="7"/>
      <c r="CL142" s="7"/>
      <c r="CM142" s="7"/>
      <c r="CN142" s="7"/>
      <c r="CO142" s="7"/>
      <c r="CP142" s="7"/>
      <c r="CQ142" s="7"/>
      <c r="CR142" s="7"/>
      <c r="CS142" s="7"/>
      <c r="CT142" s="7"/>
      <c r="CU142" s="7"/>
      <c r="CV142" s="7"/>
      <c r="CW142" s="7"/>
      <c r="CX142" s="7"/>
      <c r="CY142" s="7"/>
      <c r="CZ142" s="7"/>
      <c r="DA142" s="7"/>
      <c r="DB142" s="7"/>
      <c r="DC142" s="7"/>
      <c r="DD142" s="7"/>
      <c r="DE142" s="7"/>
      <c r="DF142" s="7"/>
      <c r="DG142" s="7"/>
      <c r="DH142" s="7"/>
      <c r="DI142" s="7"/>
      <c r="DJ142" s="7"/>
      <c r="DK142" s="7"/>
      <c r="DL142" s="32"/>
      <c r="DM142" s="32"/>
      <c r="DN142" s="32"/>
      <c r="DO142" s="32"/>
      <c r="DP142" s="32"/>
      <c r="DQ142" s="32"/>
      <c r="DR142" s="7"/>
      <c r="DS142" s="7"/>
      <c r="DT142" s="7"/>
      <c r="DU142" s="7"/>
      <c r="DV142" s="7"/>
      <c r="DW142" s="7"/>
      <c r="DX142" s="7"/>
      <c r="DY142" s="7"/>
      <c r="DZ142" s="7"/>
      <c r="EA142" s="7"/>
      <c r="EB142" s="7"/>
      <c r="EC142" s="7"/>
      <c r="ED142" s="7"/>
      <c r="EE142" s="7"/>
      <c r="EF142" s="7"/>
      <c r="EG142" s="7"/>
      <c r="EH142" s="7"/>
      <c r="EI142" s="7"/>
      <c r="EJ142" s="7"/>
      <c r="EK142" s="7"/>
      <c r="EL142" s="7"/>
      <c r="EM142" s="7"/>
      <c r="EN142" s="7"/>
      <c r="EO142" s="7"/>
      <c r="EP142" s="7"/>
      <c r="EQ142" s="7"/>
      <c r="ER142" s="7"/>
      <c r="ES142" s="7"/>
      <c r="ET142" s="7"/>
      <c r="EU142" s="7"/>
      <c r="EV142" s="7"/>
      <c r="EW142" s="7"/>
      <c r="EX142" s="7"/>
      <c r="EY142" s="7"/>
      <c r="EZ142" s="32"/>
      <c r="FA142" s="32"/>
      <c r="FB142" s="32"/>
      <c r="FC142" s="32"/>
      <c r="FD142" s="32"/>
      <c r="FE142" s="32"/>
      <c r="FF142" s="7"/>
      <c r="FG142" s="7"/>
      <c r="FH142" s="7"/>
      <c r="FI142" s="7"/>
      <c r="FJ142" s="7"/>
      <c r="FK142" s="7"/>
      <c r="FL142" s="7"/>
      <c r="FM142" s="7"/>
      <c r="FN142" s="7"/>
      <c r="FO142" s="7"/>
      <c r="FP142" s="7"/>
      <c r="FQ142" s="7"/>
      <c r="FR142" s="7"/>
      <c r="FS142" s="7"/>
      <c r="FT142" s="7"/>
      <c r="FU142" s="7"/>
      <c r="FV142" s="7"/>
      <c r="FW142" s="7"/>
      <c r="FX142" s="7"/>
      <c r="FY142" s="7"/>
      <c r="FZ142" s="7"/>
      <c r="GA142" s="7"/>
      <c r="GB142" s="7"/>
      <c r="GC142" s="7"/>
      <c r="GD142" s="7"/>
      <c r="GE142" s="7"/>
      <c r="GF142" s="7"/>
      <c r="GG142" s="7"/>
      <c r="GH142" s="7"/>
      <c r="GI142" s="7"/>
      <c r="GJ142" s="7"/>
      <c r="GK142" s="7"/>
      <c r="GL142" s="7"/>
      <c r="GM142" s="7"/>
      <c r="GN142" s="32"/>
      <c r="GO142" s="32"/>
      <c r="GP142" s="32"/>
      <c r="GQ142" s="32"/>
      <c r="GR142" s="32"/>
      <c r="GS142" s="32"/>
    </row>
    <row r="143" spans="1:201" x14ac:dyDescent="0.25">
      <c r="A143" s="3">
        <f>$A$43</f>
        <v>20153</v>
      </c>
      <c r="B143" s="7">
        <v>7888059.3600000003</v>
      </c>
      <c r="C143" s="7">
        <v>12143934.84</v>
      </c>
      <c r="D143" s="7">
        <v>12018957.24</v>
      </c>
      <c r="E143" s="7">
        <v>11843972.48</v>
      </c>
      <c r="F143" s="7">
        <v>11750418.060000001</v>
      </c>
      <c r="G143" s="7">
        <v>11716757.6</v>
      </c>
      <c r="H143" s="7">
        <v>11702746.74</v>
      </c>
      <c r="I143" s="7">
        <v>11691839.220000001</v>
      </c>
      <c r="J143" s="7">
        <v>11685458.700000001</v>
      </c>
      <c r="K143" s="7">
        <v>11682831.420000002</v>
      </c>
      <c r="L143" s="7">
        <v>11680727.710000001</v>
      </c>
      <c r="M143" s="7">
        <v>11679948.340000002</v>
      </c>
      <c r="N143" s="7">
        <v>11678322.830000002</v>
      </c>
      <c r="O143" s="7">
        <v>11677778.570000002</v>
      </c>
      <c r="P143" s="7">
        <v>11677284.750000002</v>
      </c>
      <c r="Q143" s="7">
        <v>11676771.950000001</v>
      </c>
      <c r="R143" s="7">
        <v>11677054.210000001</v>
      </c>
      <c r="S143" s="7">
        <v>11677491.48</v>
      </c>
      <c r="T143" s="7">
        <v>11677528.84</v>
      </c>
      <c r="U143" s="7">
        <v>11677528.52</v>
      </c>
      <c r="V143" s="7">
        <v>11677528.51</v>
      </c>
      <c r="W143" s="7">
        <v>11677528.51</v>
      </c>
      <c r="X143" s="7">
        <v>11677734.779999999</v>
      </c>
      <c r="Y143" s="7">
        <v>11676894.77</v>
      </c>
      <c r="Z143" s="7">
        <v>11676894.77</v>
      </c>
      <c r="AA143" s="7">
        <v>11676894.77</v>
      </c>
      <c r="AB143" s="7">
        <v>11677213.17</v>
      </c>
      <c r="AC143" s="7">
        <v>11677213.17</v>
      </c>
      <c r="AD143" s="7">
        <v>11677213.17</v>
      </c>
      <c r="AE143" s="7">
        <v>11677213.17</v>
      </c>
      <c r="AF143" s="7">
        <v>11676799.17</v>
      </c>
      <c r="AG143" s="7">
        <v>11677082.9</v>
      </c>
      <c r="AH143" s="7">
        <v>11677357.9</v>
      </c>
      <c r="AI143" s="32" t="s">
        <v>185</v>
      </c>
      <c r="AJ143" s="32" t="s">
        <v>185</v>
      </c>
      <c r="AK143" s="32" t="s">
        <v>185</v>
      </c>
      <c r="AL143" s="32" t="s">
        <v>185</v>
      </c>
      <c r="AM143" s="32" t="s">
        <v>185</v>
      </c>
      <c r="AN143" s="32" t="s">
        <v>185</v>
      </c>
      <c r="AO143" s="32" t="s">
        <v>185</v>
      </c>
      <c r="AP143" s="7">
        <v>10000</v>
      </c>
      <c r="AQ143" s="7">
        <v>52700</v>
      </c>
      <c r="AR143" s="7">
        <v>62700</v>
      </c>
      <c r="AS143" s="7">
        <v>73950</v>
      </c>
      <c r="AT143" s="7">
        <v>77450</v>
      </c>
      <c r="AU143" s="7">
        <v>77700</v>
      </c>
      <c r="AV143" s="7">
        <v>77700</v>
      </c>
      <c r="AW143" s="7">
        <v>77700</v>
      </c>
      <c r="AX143" s="7">
        <v>77700</v>
      </c>
      <c r="AY143" s="7">
        <v>77700</v>
      </c>
      <c r="AZ143" s="7">
        <v>77700</v>
      </c>
      <c r="BA143" s="7">
        <v>77700</v>
      </c>
      <c r="BB143" s="7">
        <v>77700</v>
      </c>
      <c r="BC143" s="7">
        <v>77700</v>
      </c>
      <c r="BD143" s="7">
        <v>77700</v>
      </c>
      <c r="BE143" s="7">
        <v>77700</v>
      </c>
      <c r="BF143" s="7">
        <v>77700</v>
      </c>
      <c r="BG143" s="7">
        <v>77700</v>
      </c>
      <c r="BH143" s="7">
        <v>77700</v>
      </c>
      <c r="BI143" s="7">
        <v>77700</v>
      </c>
      <c r="BJ143" s="7">
        <v>77700</v>
      </c>
      <c r="BK143" s="7">
        <v>77700</v>
      </c>
      <c r="BL143" s="7">
        <v>77700</v>
      </c>
      <c r="BM143" s="7">
        <v>77700</v>
      </c>
      <c r="BN143" s="7">
        <v>77700</v>
      </c>
      <c r="BO143" s="7">
        <v>77700</v>
      </c>
      <c r="BP143" s="7">
        <v>77700</v>
      </c>
      <c r="BQ143" s="7">
        <v>77700</v>
      </c>
      <c r="BR143" s="7">
        <v>77700</v>
      </c>
      <c r="BS143" s="7">
        <v>77700</v>
      </c>
      <c r="BT143" s="7">
        <v>77700</v>
      </c>
      <c r="BU143" s="7">
        <v>77700</v>
      </c>
      <c r="BV143" s="7">
        <v>77700</v>
      </c>
      <c r="BW143" s="32" t="s">
        <v>185</v>
      </c>
      <c r="BX143" s="32" t="s">
        <v>185</v>
      </c>
      <c r="BY143" s="32" t="s">
        <v>185</v>
      </c>
      <c r="BZ143" s="32" t="s">
        <v>185</v>
      </c>
      <c r="CA143" s="32" t="s">
        <v>185</v>
      </c>
      <c r="CB143" s="32" t="s">
        <v>185</v>
      </c>
      <c r="CC143" s="32" t="s">
        <v>185</v>
      </c>
      <c r="CD143" s="7"/>
      <c r="CE143" s="7"/>
      <c r="CF143" s="7"/>
      <c r="CG143" s="7"/>
      <c r="CH143" s="7"/>
      <c r="CI143" s="7"/>
      <c r="CJ143" s="7"/>
      <c r="CK143" s="7"/>
      <c r="CL143" s="7"/>
      <c r="CM143" s="7"/>
      <c r="CN143" s="7"/>
      <c r="CO143" s="7"/>
      <c r="CP143" s="7"/>
      <c r="CQ143" s="7"/>
      <c r="CR143" s="7"/>
      <c r="CS143" s="7"/>
      <c r="CT143" s="7"/>
      <c r="CU143" s="7"/>
      <c r="CV143" s="7"/>
      <c r="CW143" s="7"/>
      <c r="CX143" s="7"/>
      <c r="CY143" s="7"/>
      <c r="CZ143" s="7"/>
      <c r="DA143" s="7"/>
      <c r="DB143" s="7"/>
      <c r="DC143" s="7"/>
      <c r="DD143" s="7"/>
      <c r="DE143" s="7"/>
      <c r="DF143" s="7"/>
      <c r="DG143" s="7"/>
      <c r="DH143" s="7"/>
      <c r="DI143" s="7"/>
      <c r="DJ143" s="7"/>
      <c r="DK143" s="32"/>
      <c r="DL143" s="32"/>
      <c r="DM143" s="32"/>
      <c r="DN143" s="32"/>
      <c r="DO143" s="32"/>
      <c r="DP143" s="32"/>
      <c r="DQ143" s="32"/>
      <c r="DR143" s="7"/>
      <c r="DS143" s="7"/>
      <c r="DT143" s="7"/>
      <c r="DU143" s="7"/>
      <c r="DV143" s="7"/>
      <c r="DW143" s="7"/>
      <c r="DX143" s="7"/>
      <c r="DY143" s="7"/>
      <c r="DZ143" s="7"/>
      <c r="EA143" s="7"/>
      <c r="EB143" s="7"/>
      <c r="EC143" s="7"/>
      <c r="ED143" s="7"/>
      <c r="EE143" s="7"/>
      <c r="EF143" s="7"/>
      <c r="EG143" s="7"/>
      <c r="EH143" s="7"/>
      <c r="EI143" s="7"/>
      <c r="EJ143" s="7"/>
      <c r="EK143" s="7"/>
      <c r="EL143" s="7"/>
      <c r="EM143" s="7"/>
      <c r="EN143" s="7"/>
      <c r="EO143" s="7"/>
      <c r="EP143" s="7"/>
      <c r="EQ143" s="7"/>
      <c r="ER143" s="7"/>
      <c r="ES143" s="7"/>
      <c r="ET143" s="7"/>
      <c r="EU143" s="7"/>
      <c r="EV143" s="7"/>
      <c r="EW143" s="7"/>
      <c r="EX143" s="7"/>
      <c r="EY143" s="32"/>
      <c r="EZ143" s="32"/>
      <c r="FA143" s="32"/>
      <c r="FB143" s="32"/>
      <c r="FC143" s="32"/>
      <c r="FD143" s="32"/>
      <c r="FE143" s="32"/>
      <c r="FF143" s="7"/>
      <c r="FG143" s="7"/>
      <c r="FH143" s="7"/>
      <c r="FI143" s="7"/>
      <c r="FJ143" s="7"/>
      <c r="FK143" s="7"/>
      <c r="FL143" s="7"/>
      <c r="FM143" s="7"/>
      <c r="FN143" s="7"/>
      <c r="FO143" s="7"/>
      <c r="FP143" s="7"/>
      <c r="FQ143" s="7"/>
      <c r="FR143" s="7"/>
      <c r="FS143" s="7"/>
      <c r="FT143" s="7"/>
      <c r="FU143" s="7"/>
      <c r="FV143" s="7"/>
      <c r="FW143" s="7"/>
      <c r="FX143" s="7"/>
      <c r="FY143" s="7"/>
      <c r="FZ143" s="7"/>
      <c r="GA143" s="7"/>
      <c r="GB143" s="7"/>
      <c r="GC143" s="7"/>
      <c r="GD143" s="7"/>
      <c r="GE143" s="7"/>
      <c r="GF143" s="7"/>
      <c r="GG143" s="7"/>
      <c r="GH143" s="7"/>
      <c r="GI143" s="7"/>
      <c r="GJ143" s="7"/>
      <c r="GK143" s="7"/>
      <c r="GL143" s="7"/>
      <c r="GM143" s="32"/>
      <c r="GN143" s="32"/>
      <c r="GO143" s="32"/>
      <c r="GP143" s="32"/>
      <c r="GQ143" s="32"/>
      <c r="GR143" s="32"/>
      <c r="GS143" s="32"/>
    </row>
    <row r="144" spans="1:201" x14ac:dyDescent="0.25">
      <c r="A144" s="3">
        <f>$A$44</f>
        <v>20154</v>
      </c>
      <c r="B144" s="7">
        <v>8420715.4600000009</v>
      </c>
      <c r="C144" s="7">
        <v>12864752.370000001</v>
      </c>
      <c r="D144" s="7">
        <v>12708872.780000001</v>
      </c>
      <c r="E144" s="7">
        <v>12530398.380000001</v>
      </c>
      <c r="F144" s="7">
        <v>12431438.560000001</v>
      </c>
      <c r="G144" s="7">
        <v>12389187</v>
      </c>
      <c r="H144" s="7">
        <v>12375814.199999999</v>
      </c>
      <c r="I144" s="7">
        <v>12369148.83</v>
      </c>
      <c r="J144" s="7">
        <v>12362050.08</v>
      </c>
      <c r="K144" s="7">
        <v>12359856.529999999</v>
      </c>
      <c r="L144" s="7">
        <v>12358186.619999999</v>
      </c>
      <c r="M144" s="7">
        <v>12357465.609999999</v>
      </c>
      <c r="N144" s="7">
        <v>12354167.18</v>
      </c>
      <c r="O144" s="7">
        <v>12351891.689999999</v>
      </c>
      <c r="P144" s="7">
        <v>12352388.24</v>
      </c>
      <c r="Q144" s="7">
        <v>12352562.65</v>
      </c>
      <c r="R144" s="7">
        <v>12352178.15</v>
      </c>
      <c r="S144" s="7">
        <v>12352977.790000001</v>
      </c>
      <c r="T144" s="7">
        <v>12352977.790000001</v>
      </c>
      <c r="U144" s="7">
        <v>12352546.880000001</v>
      </c>
      <c r="V144" s="7">
        <v>12353057.850000001</v>
      </c>
      <c r="W144" s="7">
        <v>12353057.850000001</v>
      </c>
      <c r="X144" s="7">
        <v>12353057.850000001</v>
      </c>
      <c r="Y144" s="7">
        <v>12353057.850000001</v>
      </c>
      <c r="Z144" s="7">
        <v>12352950.970000001</v>
      </c>
      <c r="AA144" s="7">
        <v>12352950.970000001</v>
      </c>
      <c r="AB144" s="7">
        <v>12353550.970000001</v>
      </c>
      <c r="AC144" s="7">
        <v>12353550.970000001</v>
      </c>
      <c r="AD144" s="7">
        <v>12353550.970000001</v>
      </c>
      <c r="AE144" s="7">
        <v>12353550.970000001</v>
      </c>
      <c r="AF144" s="7">
        <v>12353918.470000001</v>
      </c>
      <c r="AG144" s="7">
        <v>12353918.470000001</v>
      </c>
      <c r="AH144" s="32" t="s">
        <v>185</v>
      </c>
      <c r="AI144" s="32" t="s">
        <v>185</v>
      </c>
      <c r="AJ144" s="32" t="s">
        <v>185</v>
      </c>
      <c r="AK144" s="32" t="s">
        <v>185</v>
      </c>
      <c r="AL144" s="32" t="s">
        <v>185</v>
      </c>
      <c r="AM144" s="32" t="s">
        <v>185</v>
      </c>
      <c r="AN144" s="32" t="s">
        <v>185</v>
      </c>
      <c r="AO144" s="32" t="s">
        <v>185</v>
      </c>
      <c r="AP144" s="7">
        <v>5850</v>
      </c>
      <c r="AQ144" s="7">
        <v>80850</v>
      </c>
      <c r="AR144" s="7">
        <v>90850</v>
      </c>
      <c r="AS144" s="7">
        <v>90850</v>
      </c>
      <c r="AT144" s="7">
        <v>90850</v>
      </c>
      <c r="AU144" s="7">
        <v>90850</v>
      </c>
      <c r="AV144" s="7">
        <v>90850</v>
      </c>
      <c r="AW144" s="7">
        <v>90850</v>
      </c>
      <c r="AX144" s="7">
        <v>90850</v>
      </c>
      <c r="AY144" s="7">
        <v>90850</v>
      </c>
      <c r="AZ144" s="7">
        <v>90850</v>
      </c>
      <c r="BA144" s="7">
        <v>90850</v>
      </c>
      <c r="BB144" s="7">
        <v>90850</v>
      </c>
      <c r="BC144" s="7">
        <v>90850</v>
      </c>
      <c r="BD144" s="7">
        <v>90850</v>
      </c>
      <c r="BE144" s="7">
        <v>90850</v>
      </c>
      <c r="BF144" s="7">
        <v>90850</v>
      </c>
      <c r="BG144" s="7">
        <v>90850</v>
      </c>
      <c r="BH144" s="7">
        <v>90850</v>
      </c>
      <c r="BI144" s="7">
        <v>90850</v>
      </c>
      <c r="BJ144" s="7">
        <v>90850</v>
      </c>
      <c r="BK144" s="7">
        <v>90850</v>
      </c>
      <c r="BL144" s="7">
        <v>90850</v>
      </c>
      <c r="BM144" s="7">
        <v>90850</v>
      </c>
      <c r="BN144" s="7">
        <v>90850</v>
      </c>
      <c r="BO144" s="7">
        <v>90850</v>
      </c>
      <c r="BP144" s="7">
        <v>90850</v>
      </c>
      <c r="BQ144" s="7">
        <v>90850</v>
      </c>
      <c r="BR144" s="7">
        <v>90850</v>
      </c>
      <c r="BS144" s="7">
        <v>90850</v>
      </c>
      <c r="BT144" s="7">
        <v>90850</v>
      </c>
      <c r="BU144" s="7">
        <v>90850</v>
      </c>
      <c r="BV144" s="32" t="s">
        <v>185</v>
      </c>
      <c r="BW144" s="32" t="s">
        <v>185</v>
      </c>
      <c r="BX144" s="32" t="s">
        <v>185</v>
      </c>
      <c r="BY144" s="32" t="s">
        <v>185</v>
      </c>
      <c r="BZ144" s="32" t="s">
        <v>185</v>
      </c>
      <c r="CA144" s="32" t="s">
        <v>185</v>
      </c>
      <c r="CB144" s="32" t="s">
        <v>185</v>
      </c>
      <c r="CC144" s="32" t="s">
        <v>185</v>
      </c>
      <c r="CD144" s="7"/>
      <c r="CE144" s="7"/>
      <c r="CF144" s="7"/>
      <c r="CG144" s="7"/>
      <c r="CH144" s="7"/>
      <c r="CI144" s="7"/>
      <c r="CJ144" s="7"/>
      <c r="CK144" s="7"/>
      <c r="CL144" s="7"/>
      <c r="CM144" s="7"/>
      <c r="CN144" s="7"/>
      <c r="CO144" s="7"/>
      <c r="CP144" s="7"/>
      <c r="CQ144" s="7"/>
      <c r="CR144" s="7"/>
      <c r="CS144" s="7"/>
      <c r="CT144" s="7"/>
      <c r="CU144" s="7"/>
      <c r="CV144" s="7"/>
      <c r="CW144" s="7"/>
      <c r="CX144" s="7"/>
      <c r="CY144" s="7"/>
      <c r="CZ144" s="7"/>
      <c r="DA144" s="7"/>
      <c r="DB144" s="7"/>
      <c r="DC144" s="7"/>
      <c r="DD144" s="7"/>
      <c r="DE144" s="7"/>
      <c r="DF144" s="7"/>
      <c r="DG144" s="7"/>
      <c r="DH144" s="7"/>
      <c r="DI144" s="7"/>
      <c r="DJ144" s="32"/>
      <c r="DK144" s="32"/>
      <c r="DL144" s="32"/>
      <c r="DM144" s="32"/>
      <c r="DN144" s="32"/>
      <c r="DO144" s="32"/>
      <c r="DP144" s="32"/>
      <c r="DQ144" s="32"/>
      <c r="DR144" s="7"/>
      <c r="DS144" s="7"/>
      <c r="DT144" s="7"/>
      <c r="DU144" s="7"/>
      <c r="DV144" s="7"/>
      <c r="DW144" s="7"/>
      <c r="DX144" s="7"/>
      <c r="DY144" s="7"/>
      <c r="DZ144" s="7"/>
      <c r="EA144" s="7"/>
      <c r="EB144" s="7"/>
      <c r="EC144" s="7"/>
      <c r="ED144" s="7"/>
      <c r="EE144" s="7"/>
      <c r="EF144" s="7"/>
      <c r="EG144" s="7"/>
      <c r="EH144" s="7"/>
      <c r="EI144" s="7"/>
      <c r="EJ144" s="7"/>
      <c r="EK144" s="7"/>
      <c r="EL144" s="7"/>
      <c r="EM144" s="7"/>
      <c r="EN144" s="7"/>
      <c r="EO144" s="7"/>
      <c r="EP144" s="7"/>
      <c r="EQ144" s="7"/>
      <c r="ER144" s="7"/>
      <c r="ES144" s="7"/>
      <c r="ET144" s="7"/>
      <c r="EU144" s="7"/>
      <c r="EV144" s="7"/>
      <c r="EW144" s="7"/>
      <c r="EX144" s="32"/>
      <c r="EY144" s="32"/>
      <c r="EZ144" s="32"/>
      <c r="FA144" s="32"/>
      <c r="FB144" s="32"/>
      <c r="FC144" s="32"/>
      <c r="FD144" s="32"/>
      <c r="FE144" s="32"/>
      <c r="FF144" s="7"/>
      <c r="FG144" s="7"/>
      <c r="FH144" s="7"/>
      <c r="FI144" s="7"/>
      <c r="FJ144" s="7"/>
      <c r="FK144" s="7"/>
      <c r="FL144" s="7"/>
      <c r="FM144" s="7"/>
      <c r="FN144" s="7"/>
      <c r="FO144" s="7"/>
      <c r="FP144" s="7"/>
      <c r="FQ144" s="7"/>
      <c r="FR144" s="7"/>
      <c r="FS144" s="7"/>
      <c r="FT144" s="7"/>
      <c r="FU144" s="7"/>
      <c r="FV144" s="7"/>
      <c r="FW144" s="7"/>
      <c r="FX144" s="7"/>
      <c r="FY144" s="7"/>
      <c r="FZ144" s="7"/>
      <c r="GA144" s="7"/>
      <c r="GB144" s="7"/>
      <c r="GC144" s="7"/>
      <c r="GD144" s="7"/>
      <c r="GE144" s="7"/>
      <c r="GF144" s="7"/>
      <c r="GG144" s="7"/>
      <c r="GH144" s="7"/>
      <c r="GI144" s="7"/>
      <c r="GJ144" s="7"/>
      <c r="GK144" s="7"/>
      <c r="GL144" s="32"/>
      <c r="GM144" s="32"/>
      <c r="GN144" s="32"/>
      <c r="GO144" s="32"/>
      <c r="GP144" s="32"/>
      <c r="GQ144" s="32"/>
      <c r="GR144" s="32"/>
      <c r="GS144" s="32"/>
    </row>
    <row r="145" spans="1:201" x14ac:dyDescent="0.25">
      <c r="A145" s="3">
        <f>$A$45</f>
        <v>20161</v>
      </c>
      <c r="B145" s="7">
        <v>8448914.7899999991</v>
      </c>
      <c r="C145" s="7">
        <v>12646843.199999999</v>
      </c>
      <c r="D145" s="7">
        <v>12493470.08</v>
      </c>
      <c r="E145" s="7">
        <v>12345133.01</v>
      </c>
      <c r="F145" s="7">
        <v>12249751.640000001</v>
      </c>
      <c r="G145" s="7">
        <v>12192572.210000001</v>
      </c>
      <c r="H145" s="7">
        <v>12176480.170000002</v>
      </c>
      <c r="I145" s="7">
        <v>12165424.970000003</v>
      </c>
      <c r="J145" s="7">
        <v>12153889.030000003</v>
      </c>
      <c r="K145" s="7">
        <v>12150163.860000003</v>
      </c>
      <c r="L145" s="7">
        <v>12151658.780000003</v>
      </c>
      <c r="M145" s="7">
        <v>12149117.250000004</v>
      </c>
      <c r="N145" s="7">
        <v>12148348.850000003</v>
      </c>
      <c r="O145" s="7">
        <v>12148496.580000004</v>
      </c>
      <c r="P145" s="7">
        <v>12151037.610000003</v>
      </c>
      <c r="Q145" s="7">
        <v>12152173.510000004</v>
      </c>
      <c r="R145" s="7">
        <v>12152070.220000004</v>
      </c>
      <c r="S145" s="7">
        <v>12152636.480000004</v>
      </c>
      <c r="T145" s="7">
        <v>12152542.630000005</v>
      </c>
      <c r="U145" s="7">
        <v>12152542.630000005</v>
      </c>
      <c r="V145" s="7">
        <v>12153042.630000005</v>
      </c>
      <c r="W145" s="7">
        <v>12153042.630000005</v>
      </c>
      <c r="X145" s="7">
        <v>12153042.630000005</v>
      </c>
      <c r="Y145" s="7">
        <v>12152578.210000005</v>
      </c>
      <c r="Z145" s="7">
        <v>12152578.210000005</v>
      </c>
      <c r="AA145" s="7">
        <v>12152578.210000005</v>
      </c>
      <c r="AB145" s="7">
        <v>12152149.210000005</v>
      </c>
      <c r="AC145" s="7">
        <v>12152104.790000005</v>
      </c>
      <c r="AD145" s="7">
        <v>12152104.790000005</v>
      </c>
      <c r="AE145" s="7">
        <v>12152104.790000005</v>
      </c>
      <c r="AF145" s="7">
        <v>12152104.790000005</v>
      </c>
      <c r="AG145" s="32" t="s">
        <v>185</v>
      </c>
      <c r="AH145" s="32" t="s">
        <v>185</v>
      </c>
      <c r="AI145" s="32" t="s">
        <v>185</v>
      </c>
      <c r="AJ145" s="32" t="s">
        <v>185</v>
      </c>
      <c r="AK145" s="32" t="s">
        <v>185</v>
      </c>
      <c r="AL145" s="32" t="s">
        <v>185</v>
      </c>
      <c r="AM145" s="32" t="s">
        <v>185</v>
      </c>
      <c r="AN145" s="32" t="s">
        <v>185</v>
      </c>
      <c r="AO145" s="32" t="s">
        <v>185</v>
      </c>
      <c r="AP145" s="7">
        <v>0</v>
      </c>
      <c r="AQ145" s="7">
        <v>1600</v>
      </c>
      <c r="AR145" s="7">
        <v>10850</v>
      </c>
      <c r="AS145" s="7">
        <v>10850</v>
      </c>
      <c r="AT145" s="7">
        <v>10850</v>
      </c>
      <c r="AU145" s="7">
        <v>10850</v>
      </c>
      <c r="AV145" s="7">
        <v>10850</v>
      </c>
      <c r="AW145" s="7">
        <v>10850</v>
      </c>
      <c r="AX145" s="7">
        <v>10850</v>
      </c>
      <c r="AY145" s="7">
        <v>30850</v>
      </c>
      <c r="AZ145" s="7">
        <v>30850</v>
      </c>
      <c r="BA145" s="7">
        <v>30850</v>
      </c>
      <c r="BB145" s="7">
        <v>30850</v>
      </c>
      <c r="BC145" s="7">
        <v>30850</v>
      </c>
      <c r="BD145" s="7">
        <v>38850</v>
      </c>
      <c r="BE145" s="7">
        <v>38850</v>
      </c>
      <c r="BF145" s="7">
        <v>38850</v>
      </c>
      <c r="BG145" s="7">
        <v>38850</v>
      </c>
      <c r="BH145" s="7">
        <v>38850</v>
      </c>
      <c r="BI145" s="7">
        <v>38850</v>
      </c>
      <c r="BJ145" s="7">
        <v>38850</v>
      </c>
      <c r="BK145" s="7">
        <v>38850</v>
      </c>
      <c r="BL145" s="7">
        <v>38850</v>
      </c>
      <c r="BM145" s="7">
        <v>38850</v>
      </c>
      <c r="BN145" s="7">
        <v>38850</v>
      </c>
      <c r="BO145" s="7">
        <v>38850</v>
      </c>
      <c r="BP145" s="7">
        <v>38850</v>
      </c>
      <c r="BQ145" s="7">
        <v>38850</v>
      </c>
      <c r="BR145" s="7">
        <v>38850</v>
      </c>
      <c r="BS145" s="7">
        <v>38850</v>
      </c>
      <c r="BT145" s="7">
        <v>38850</v>
      </c>
      <c r="BU145" s="32" t="s">
        <v>185</v>
      </c>
      <c r="BV145" s="32" t="s">
        <v>185</v>
      </c>
      <c r="BW145" s="32" t="s">
        <v>185</v>
      </c>
      <c r="BX145" s="32" t="s">
        <v>185</v>
      </c>
      <c r="BY145" s="32" t="s">
        <v>185</v>
      </c>
      <c r="BZ145" s="32" t="s">
        <v>185</v>
      </c>
      <c r="CA145" s="32" t="s">
        <v>185</v>
      </c>
      <c r="CB145" s="32" t="s">
        <v>185</v>
      </c>
      <c r="CC145" s="32" t="s">
        <v>185</v>
      </c>
      <c r="CD145" s="7"/>
      <c r="CE145" s="7"/>
      <c r="CF145" s="7"/>
      <c r="CG145" s="7"/>
      <c r="CH145" s="7"/>
      <c r="CI145" s="7"/>
      <c r="CJ145" s="7"/>
      <c r="CK145" s="7"/>
      <c r="CL145" s="7"/>
      <c r="CM145" s="7"/>
      <c r="CN145" s="7"/>
      <c r="CO145" s="7"/>
      <c r="CP145" s="7"/>
      <c r="CQ145" s="7"/>
      <c r="CR145" s="7"/>
      <c r="CS145" s="7"/>
      <c r="CT145" s="7"/>
      <c r="CU145" s="7"/>
      <c r="CV145" s="7"/>
      <c r="CW145" s="7"/>
      <c r="CX145" s="7"/>
      <c r="CY145" s="7"/>
      <c r="CZ145" s="7"/>
      <c r="DA145" s="7"/>
      <c r="DB145" s="7"/>
      <c r="DC145" s="7"/>
      <c r="DD145" s="7"/>
      <c r="DE145" s="7"/>
      <c r="DF145" s="7"/>
      <c r="DG145" s="7"/>
      <c r="DH145" s="7"/>
      <c r="DI145" s="32"/>
      <c r="DJ145" s="32"/>
      <c r="DK145" s="32"/>
      <c r="DL145" s="32"/>
      <c r="DM145" s="32"/>
      <c r="DN145" s="32"/>
      <c r="DO145" s="32"/>
      <c r="DP145" s="32"/>
      <c r="DQ145" s="32"/>
      <c r="DR145" s="7"/>
      <c r="DS145" s="7"/>
      <c r="DT145" s="7"/>
      <c r="DU145" s="7"/>
      <c r="DV145" s="7"/>
      <c r="DW145" s="7"/>
      <c r="DX145" s="7"/>
      <c r="DY145" s="7"/>
      <c r="DZ145" s="7"/>
      <c r="EA145" s="7"/>
      <c r="EB145" s="7"/>
      <c r="EC145" s="7"/>
      <c r="ED145" s="7"/>
      <c r="EE145" s="7"/>
      <c r="EF145" s="7"/>
      <c r="EG145" s="7"/>
      <c r="EH145" s="7"/>
      <c r="EI145" s="7"/>
      <c r="EJ145" s="7"/>
      <c r="EK145" s="7"/>
      <c r="EL145" s="7"/>
      <c r="EM145" s="7"/>
      <c r="EN145" s="7"/>
      <c r="EO145" s="7"/>
      <c r="EP145" s="7"/>
      <c r="EQ145" s="7"/>
      <c r="ER145" s="7"/>
      <c r="ES145" s="7"/>
      <c r="ET145" s="7"/>
      <c r="EU145" s="7"/>
      <c r="EV145" s="7"/>
      <c r="EW145" s="32"/>
      <c r="EX145" s="32"/>
      <c r="EY145" s="32"/>
      <c r="EZ145" s="32"/>
      <c r="FA145" s="32"/>
      <c r="FB145" s="32"/>
      <c r="FC145" s="32"/>
      <c r="FD145" s="32"/>
      <c r="FE145" s="32"/>
      <c r="FF145" s="7"/>
      <c r="FG145" s="7"/>
      <c r="FH145" s="7"/>
      <c r="FI145" s="7"/>
      <c r="FJ145" s="7"/>
      <c r="FK145" s="7"/>
      <c r="FL145" s="7"/>
      <c r="FM145" s="7"/>
      <c r="FN145" s="7"/>
      <c r="FO145" s="7"/>
      <c r="FP145" s="7"/>
      <c r="FQ145" s="7"/>
      <c r="FR145" s="7"/>
      <c r="FS145" s="7"/>
      <c r="FT145" s="7"/>
      <c r="FU145" s="7"/>
      <c r="FV145" s="7"/>
      <c r="FW145" s="7"/>
      <c r="FX145" s="7"/>
      <c r="FY145" s="7"/>
      <c r="FZ145" s="7"/>
      <c r="GA145" s="7"/>
      <c r="GB145" s="7"/>
      <c r="GC145" s="7"/>
      <c r="GD145" s="7"/>
      <c r="GE145" s="7"/>
      <c r="GF145" s="7"/>
      <c r="GG145" s="7"/>
      <c r="GH145" s="7"/>
      <c r="GI145" s="7"/>
      <c r="GJ145" s="7"/>
      <c r="GK145" s="32"/>
      <c r="GL145" s="32"/>
      <c r="GM145" s="32"/>
      <c r="GN145" s="32"/>
      <c r="GO145" s="32"/>
      <c r="GP145" s="32"/>
      <c r="GQ145" s="32"/>
      <c r="GR145" s="32"/>
      <c r="GS145" s="32"/>
    </row>
    <row r="146" spans="1:201" x14ac:dyDescent="0.25">
      <c r="A146" s="3">
        <f>$A$46</f>
        <v>20162</v>
      </c>
      <c r="B146" s="7">
        <v>8629883.0800000001</v>
      </c>
      <c r="C146" s="7">
        <v>12526765.870000001</v>
      </c>
      <c r="D146" s="7">
        <v>12378381.520000001</v>
      </c>
      <c r="E146" s="7">
        <v>12221894.090000002</v>
      </c>
      <c r="F146" s="7">
        <v>12132009.990000002</v>
      </c>
      <c r="G146" s="7">
        <v>12087686.010000002</v>
      </c>
      <c r="H146" s="7">
        <v>12066318.080000002</v>
      </c>
      <c r="I146" s="7">
        <v>12058956.090000002</v>
      </c>
      <c r="J146" s="7">
        <v>12054673.030000001</v>
      </c>
      <c r="K146" s="7">
        <v>12054748.410000002</v>
      </c>
      <c r="L146" s="7">
        <v>12053423.660000002</v>
      </c>
      <c r="M146" s="7">
        <v>12049379.080000002</v>
      </c>
      <c r="N146" s="7">
        <v>12047590.090000002</v>
      </c>
      <c r="O146" s="7">
        <v>12049840.020000001</v>
      </c>
      <c r="P146" s="7">
        <v>12050036.730000002</v>
      </c>
      <c r="Q146" s="7">
        <v>12049796.230000002</v>
      </c>
      <c r="R146" s="7">
        <v>12049133.100000001</v>
      </c>
      <c r="S146" s="7">
        <v>12049352.820000002</v>
      </c>
      <c r="T146" s="7">
        <v>12049352.820000002</v>
      </c>
      <c r="U146" s="7">
        <v>12049652.820000002</v>
      </c>
      <c r="V146" s="7">
        <v>12049388.710000003</v>
      </c>
      <c r="W146" s="7">
        <v>12049388.710000003</v>
      </c>
      <c r="X146" s="7">
        <v>12049388.710000003</v>
      </c>
      <c r="Y146" s="7">
        <v>12050312.250000002</v>
      </c>
      <c r="Z146" s="7">
        <v>12050312.250000002</v>
      </c>
      <c r="AA146" s="7">
        <v>12050299.510000002</v>
      </c>
      <c r="AB146" s="7">
        <v>12049941.520000001</v>
      </c>
      <c r="AC146" s="7">
        <v>12050044.830000002</v>
      </c>
      <c r="AD146" s="7">
        <v>12050037.610000001</v>
      </c>
      <c r="AE146" s="7">
        <v>12050037.580000002</v>
      </c>
      <c r="AF146" s="32" t="s">
        <v>185</v>
      </c>
      <c r="AG146" s="32" t="s">
        <v>185</v>
      </c>
      <c r="AH146" s="32" t="s">
        <v>185</v>
      </c>
      <c r="AI146" s="32" t="s">
        <v>185</v>
      </c>
      <c r="AJ146" s="32" t="s">
        <v>185</v>
      </c>
      <c r="AK146" s="32" t="s">
        <v>185</v>
      </c>
      <c r="AL146" s="32" t="s">
        <v>185</v>
      </c>
      <c r="AM146" s="32" t="s">
        <v>185</v>
      </c>
      <c r="AN146" s="32" t="s">
        <v>185</v>
      </c>
      <c r="AO146" s="32" t="s">
        <v>185</v>
      </c>
      <c r="AP146" s="7">
        <v>35000</v>
      </c>
      <c r="AQ146" s="7">
        <v>68750</v>
      </c>
      <c r="AR146" s="7">
        <v>73000</v>
      </c>
      <c r="AS146" s="7">
        <v>73000</v>
      </c>
      <c r="AT146" s="7">
        <v>73000</v>
      </c>
      <c r="AU146" s="7">
        <v>73000</v>
      </c>
      <c r="AV146" s="7">
        <v>73000</v>
      </c>
      <c r="AW146" s="7">
        <v>73000</v>
      </c>
      <c r="AX146" s="7">
        <v>73000</v>
      </c>
      <c r="AY146" s="7">
        <v>73000</v>
      </c>
      <c r="AZ146" s="7">
        <v>73000</v>
      </c>
      <c r="BA146" s="7">
        <v>73000</v>
      </c>
      <c r="BB146" s="7">
        <v>73000</v>
      </c>
      <c r="BC146" s="7">
        <v>73000</v>
      </c>
      <c r="BD146" s="7">
        <v>73000</v>
      </c>
      <c r="BE146" s="7">
        <v>73000</v>
      </c>
      <c r="BF146" s="7">
        <v>73000</v>
      </c>
      <c r="BG146" s="7">
        <v>73000</v>
      </c>
      <c r="BH146" s="7">
        <v>73000</v>
      </c>
      <c r="BI146" s="7">
        <v>73000</v>
      </c>
      <c r="BJ146" s="7">
        <v>73000</v>
      </c>
      <c r="BK146" s="7">
        <v>73000</v>
      </c>
      <c r="BL146" s="7">
        <v>73000</v>
      </c>
      <c r="BM146" s="7">
        <v>73000</v>
      </c>
      <c r="BN146" s="7">
        <v>73000</v>
      </c>
      <c r="BO146" s="7">
        <v>73000</v>
      </c>
      <c r="BP146" s="7">
        <v>73000</v>
      </c>
      <c r="BQ146" s="7">
        <v>73000</v>
      </c>
      <c r="BR146" s="7">
        <v>73000</v>
      </c>
      <c r="BS146" s="7">
        <v>73000</v>
      </c>
      <c r="BT146" s="32" t="s">
        <v>185</v>
      </c>
      <c r="BU146" s="32" t="s">
        <v>185</v>
      </c>
      <c r="BV146" s="32" t="s">
        <v>185</v>
      </c>
      <c r="BW146" s="32" t="s">
        <v>185</v>
      </c>
      <c r="BX146" s="32" t="s">
        <v>185</v>
      </c>
      <c r="BY146" s="32" t="s">
        <v>185</v>
      </c>
      <c r="BZ146" s="32" t="s">
        <v>185</v>
      </c>
      <c r="CA146" s="32" t="s">
        <v>185</v>
      </c>
      <c r="CB146" s="32" t="s">
        <v>185</v>
      </c>
      <c r="CC146" s="32" t="s">
        <v>185</v>
      </c>
      <c r="CD146" s="7"/>
      <c r="CE146" s="7"/>
      <c r="CF146" s="7"/>
      <c r="CG146" s="7"/>
      <c r="CH146" s="7"/>
      <c r="CI146" s="7"/>
      <c r="CJ146" s="7"/>
      <c r="CK146" s="7"/>
      <c r="CL146" s="7"/>
      <c r="CM146" s="7"/>
      <c r="CN146" s="7"/>
      <c r="CO146" s="7"/>
      <c r="CP146" s="7"/>
      <c r="CQ146" s="7"/>
      <c r="CR146" s="7"/>
      <c r="CS146" s="7"/>
      <c r="CT146" s="7"/>
      <c r="CU146" s="7"/>
      <c r="CV146" s="7"/>
      <c r="CW146" s="7"/>
      <c r="CX146" s="7"/>
      <c r="CY146" s="7"/>
      <c r="CZ146" s="7"/>
      <c r="DA146" s="7"/>
      <c r="DB146" s="7"/>
      <c r="DC146" s="7"/>
      <c r="DD146" s="7"/>
      <c r="DE146" s="7"/>
      <c r="DF146" s="7"/>
      <c r="DG146" s="7"/>
      <c r="DH146" s="32"/>
      <c r="DI146" s="32"/>
      <c r="DJ146" s="32"/>
      <c r="DK146" s="32"/>
      <c r="DL146" s="32"/>
      <c r="DM146" s="32"/>
      <c r="DN146" s="32"/>
      <c r="DO146" s="32"/>
      <c r="DP146" s="32"/>
      <c r="DQ146" s="32"/>
      <c r="DR146" s="7"/>
      <c r="DS146" s="7"/>
      <c r="DT146" s="7"/>
      <c r="DU146" s="7"/>
      <c r="DV146" s="7"/>
      <c r="DW146" s="7"/>
      <c r="DX146" s="7"/>
      <c r="DY146" s="7"/>
      <c r="DZ146" s="7"/>
      <c r="EA146" s="7"/>
      <c r="EB146" s="7"/>
      <c r="EC146" s="7"/>
      <c r="ED146" s="7"/>
      <c r="EE146" s="7"/>
      <c r="EF146" s="7"/>
      <c r="EG146" s="7"/>
      <c r="EH146" s="7"/>
      <c r="EI146" s="7"/>
      <c r="EJ146" s="7"/>
      <c r="EK146" s="7"/>
      <c r="EL146" s="7"/>
      <c r="EM146" s="7"/>
      <c r="EN146" s="7"/>
      <c r="EO146" s="7"/>
      <c r="EP146" s="7"/>
      <c r="EQ146" s="7"/>
      <c r="ER146" s="7"/>
      <c r="ES146" s="7"/>
      <c r="ET146" s="7"/>
      <c r="EU146" s="7"/>
      <c r="EV146" s="32"/>
      <c r="EW146" s="32"/>
      <c r="EX146" s="32"/>
      <c r="EY146" s="32"/>
      <c r="EZ146" s="32"/>
      <c r="FA146" s="32"/>
      <c r="FB146" s="32"/>
      <c r="FC146" s="32"/>
      <c r="FD146" s="32"/>
      <c r="FE146" s="32"/>
      <c r="FF146" s="7"/>
      <c r="FG146" s="7"/>
      <c r="FH146" s="7"/>
      <c r="FI146" s="7"/>
      <c r="FJ146" s="7"/>
      <c r="FK146" s="7"/>
      <c r="FL146" s="7"/>
      <c r="FM146" s="7"/>
      <c r="FN146" s="7"/>
      <c r="FO146" s="7"/>
      <c r="FP146" s="7"/>
      <c r="FQ146" s="7"/>
      <c r="FR146" s="7"/>
      <c r="FS146" s="7"/>
      <c r="FT146" s="7"/>
      <c r="FU146" s="7"/>
      <c r="FV146" s="7"/>
      <c r="FW146" s="7"/>
      <c r="FX146" s="7"/>
      <c r="FY146" s="7"/>
      <c r="FZ146" s="7"/>
      <c r="GA146" s="7"/>
      <c r="GB146" s="7"/>
      <c r="GC146" s="7"/>
      <c r="GD146" s="7"/>
      <c r="GE146" s="7"/>
      <c r="GF146" s="7"/>
      <c r="GG146" s="7"/>
      <c r="GH146" s="7"/>
      <c r="GI146" s="7"/>
      <c r="GJ146" s="32"/>
      <c r="GK146" s="32"/>
      <c r="GL146" s="32"/>
      <c r="GM146" s="32"/>
      <c r="GN146" s="32"/>
      <c r="GO146" s="32"/>
      <c r="GP146" s="32"/>
      <c r="GQ146" s="32"/>
      <c r="GR146" s="32"/>
      <c r="GS146" s="32"/>
    </row>
    <row r="147" spans="1:201" x14ac:dyDescent="0.25">
      <c r="A147" s="3">
        <f>$A$47</f>
        <v>20163</v>
      </c>
      <c r="B147" s="7">
        <v>8895110.0500000007</v>
      </c>
      <c r="C147" s="7">
        <v>13323852.260000002</v>
      </c>
      <c r="D147" s="7">
        <v>13249534.530000001</v>
      </c>
      <c r="E147" s="7">
        <v>13064512.620000001</v>
      </c>
      <c r="F147" s="7">
        <v>12966290.530000001</v>
      </c>
      <c r="G147" s="7">
        <v>12923246.73</v>
      </c>
      <c r="H147" s="7">
        <v>12909736.940000001</v>
      </c>
      <c r="I147" s="7">
        <v>12897031.210000001</v>
      </c>
      <c r="J147" s="7">
        <v>12891493.99</v>
      </c>
      <c r="K147" s="7">
        <v>12886617.700000001</v>
      </c>
      <c r="L147" s="7">
        <v>12884523.750000002</v>
      </c>
      <c r="M147" s="7">
        <v>12884110.950000001</v>
      </c>
      <c r="N147" s="7">
        <v>12883767.49</v>
      </c>
      <c r="O147" s="7">
        <v>12883078.02</v>
      </c>
      <c r="P147" s="7">
        <v>12883221.23</v>
      </c>
      <c r="Q147" s="7">
        <v>12881839.23</v>
      </c>
      <c r="R147" s="7">
        <v>12882019.68</v>
      </c>
      <c r="S147" s="7">
        <v>12882392.1</v>
      </c>
      <c r="T147" s="7">
        <v>12883065.389999999</v>
      </c>
      <c r="U147" s="7">
        <v>12883250.389999999</v>
      </c>
      <c r="V147" s="7">
        <v>12882859.629999999</v>
      </c>
      <c r="W147" s="7">
        <v>12882654.119999999</v>
      </c>
      <c r="X147" s="7">
        <v>12883194.119999999</v>
      </c>
      <c r="Y147" s="7">
        <v>12883041.229999999</v>
      </c>
      <c r="Z147" s="7">
        <v>12882508.579999998</v>
      </c>
      <c r="AA147" s="7">
        <v>12882465.819999998</v>
      </c>
      <c r="AB147" s="7">
        <v>12882465.609999998</v>
      </c>
      <c r="AC147" s="7">
        <v>12882465.609999998</v>
      </c>
      <c r="AD147" s="7">
        <v>12882465.609999998</v>
      </c>
      <c r="AE147" s="32" t="s">
        <v>185</v>
      </c>
      <c r="AF147" s="32" t="s">
        <v>185</v>
      </c>
      <c r="AG147" s="32" t="s">
        <v>185</v>
      </c>
      <c r="AH147" s="32" t="s">
        <v>185</v>
      </c>
      <c r="AI147" s="32" t="s">
        <v>185</v>
      </c>
      <c r="AJ147" s="32" t="s">
        <v>185</v>
      </c>
      <c r="AK147" s="32" t="s">
        <v>185</v>
      </c>
      <c r="AL147" s="32" t="s">
        <v>185</v>
      </c>
      <c r="AM147" s="32" t="s">
        <v>185</v>
      </c>
      <c r="AN147" s="32" t="s">
        <v>185</v>
      </c>
      <c r="AO147" s="32" t="s">
        <v>185</v>
      </c>
      <c r="AP147" s="7">
        <v>0</v>
      </c>
      <c r="AQ147" s="7">
        <v>30000</v>
      </c>
      <c r="AR147" s="7">
        <v>40000</v>
      </c>
      <c r="AS147" s="7">
        <v>52750</v>
      </c>
      <c r="AT147" s="7">
        <v>64400</v>
      </c>
      <c r="AU147" s="7">
        <v>64400</v>
      </c>
      <c r="AV147" s="7">
        <v>64400</v>
      </c>
      <c r="AW147" s="7">
        <v>64400</v>
      </c>
      <c r="AX147" s="7">
        <v>64400</v>
      </c>
      <c r="AY147" s="7">
        <v>64400</v>
      </c>
      <c r="AZ147" s="7">
        <v>64400</v>
      </c>
      <c r="BA147" s="7">
        <v>64400</v>
      </c>
      <c r="BB147" s="7">
        <v>64400</v>
      </c>
      <c r="BC147" s="7">
        <v>64400</v>
      </c>
      <c r="BD147" s="7">
        <v>64400</v>
      </c>
      <c r="BE147" s="7">
        <v>64400</v>
      </c>
      <c r="BF147" s="7">
        <v>72900</v>
      </c>
      <c r="BG147" s="7">
        <v>72900</v>
      </c>
      <c r="BH147" s="7">
        <v>72900</v>
      </c>
      <c r="BI147" s="7">
        <v>72900</v>
      </c>
      <c r="BJ147" s="7">
        <v>72900</v>
      </c>
      <c r="BK147" s="7">
        <v>72900</v>
      </c>
      <c r="BL147" s="7">
        <v>72900</v>
      </c>
      <c r="BM147" s="7">
        <v>72900</v>
      </c>
      <c r="BN147" s="7">
        <v>72900</v>
      </c>
      <c r="BO147" s="7">
        <v>72900</v>
      </c>
      <c r="BP147" s="7">
        <v>72900</v>
      </c>
      <c r="BQ147" s="7">
        <v>72900</v>
      </c>
      <c r="BR147" s="7">
        <v>72900</v>
      </c>
      <c r="BS147" s="32" t="s">
        <v>185</v>
      </c>
      <c r="BT147" s="32" t="s">
        <v>185</v>
      </c>
      <c r="BU147" s="32" t="s">
        <v>185</v>
      </c>
      <c r="BV147" s="32" t="s">
        <v>185</v>
      </c>
      <c r="BW147" s="32" t="s">
        <v>185</v>
      </c>
      <c r="BX147" s="32" t="s">
        <v>185</v>
      </c>
      <c r="BY147" s="32" t="s">
        <v>185</v>
      </c>
      <c r="BZ147" s="32" t="s">
        <v>185</v>
      </c>
      <c r="CA147" s="32" t="s">
        <v>185</v>
      </c>
      <c r="CB147" s="32" t="s">
        <v>185</v>
      </c>
      <c r="CC147" s="32" t="s">
        <v>185</v>
      </c>
      <c r="CD147" s="7"/>
      <c r="CE147" s="7"/>
      <c r="CF147" s="7"/>
      <c r="CG147" s="7"/>
      <c r="CH147" s="7"/>
      <c r="CI147" s="7"/>
      <c r="CJ147" s="7"/>
      <c r="CK147" s="7"/>
      <c r="CL147" s="7"/>
      <c r="CM147" s="7"/>
      <c r="CN147" s="7"/>
      <c r="CO147" s="7"/>
      <c r="CP147" s="7"/>
      <c r="CQ147" s="7"/>
      <c r="CR147" s="7"/>
      <c r="CS147" s="7"/>
      <c r="CT147" s="7"/>
      <c r="CU147" s="7"/>
      <c r="CV147" s="7"/>
      <c r="CW147" s="7"/>
      <c r="CX147" s="7"/>
      <c r="CY147" s="7"/>
      <c r="CZ147" s="7"/>
      <c r="DA147" s="7"/>
      <c r="DB147" s="7"/>
      <c r="DC147" s="7"/>
      <c r="DD147" s="7"/>
      <c r="DE147" s="7"/>
      <c r="DF147" s="7"/>
      <c r="DG147" s="32"/>
      <c r="DH147" s="32"/>
      <c r="DI147" s="32"/>
      <c r="DJ147" s="32"/>
      <c r="DK147" s="32"/>
      <c r="DL147" s="32"/>
      <c r="DM147" s="32"/>
      <c r="DN147" s="32"/>
      <c r="DO147" s="32"/>
      <c r="DP147" s="32"/>
      <c r="DQ147" s="32"/>
      <c r="DR147" s="7"/>
      <c r="DS147" s="7"/>
      <c r="DT147" s="7"/>
      <c r="DU147" s="7"/>
      <c r="DV147" s="7"/>
      <c r="DW147" s="7"/>
      <c r="DX147" s="7"/>
      <c r="DY147" s="7"/>
      <c r="DZ147" s="7"/>
      <c r="EA147" s="7"/>
      <c r="EB147" s="7"/>
      <c r="EC147" s="7"/>
      <c r="ED147" s="7"/>
      <c r="EE147" s="7"/>
      <c r="EF147" s="7"/>
      <c r="EG147" s="7"/>
      <c r="EH147" s="7"/>
      <c r="EI147" s="7"/>
      <c r="EJ147" s="7"/>
      <c r="EK147" s="7"/>
      <c r="EL147" s="7"/>
      <c r="EM147" s="7"/>
      <c r="EN147" s="7"/>
      <c r="EO147" s="7"/>
      <c r="EP147" s="7"/>
      <c r="EQ147" s="7"/>
      <c r="ER147" s="7"/>
      <c r="ES147" s="7"/>
      <c r="ET147" s="7"/>
      <c r="EU147" s="32"/>
      <c r="EV147" s="32"/>
      <c r="EW147" s="32"/>
      <c r="EX147" s="32"/>
      <c r="EY147" s="32"/>
      <c r="EZ147" s="32"/>
      <c r="FA147" s="32"/>
      <c r="FB147" s="32"/>
      <c r="FC147" s="32"/>
      <c r="FD147" s="32"/>
      <c r="FE147" s="32"/>
      <c r="FF147" s="7"/>
      <c r="FG147" s="7"/>
      <c r="FH147" s="7"/>
      <c r="FI147" s="7"/>
      <c r="FJ147" s="7"/>
      <c r="FK147" s="7"/>
      <c r="FL147" s="7"/>
      <c r="FM147" s="7"/>
      <c r="FN147" s="7"/>
      <c r="FO147" s="7"/>
      <c r="FP147" s="7"/>
      <c r="FQ147" s="7"/>
      <c r="FR147" s="7"/>
      <c r="FS147" s="7"/>
      <c r="FT147" s="7"/>
      <c r="FU147" s="7"/>
      <c r="FV147" s="7"/>
      <c r="FW147" s="7"/>
      <c r="FX147" s="7"/>
      <c r="FY147" s="7"/>
      <c r="FZ147" s="7"/>
      <c r="GA147" s="7"/>
      <c r="GB147" s="7"/>
      <c r="GC147" s="7"/>
      <c r="GD147" s="7"/>
      <c r="GE147" s="7"/>
      <c r="GF147" s="7"/>
      <c r="GG147" s="7"/>
      <c r="GH147" s="7"/>
      <c r="GI147" s="32"/>
      <c r="GJ147" s="32"/>
      <c r="GK147" s="32"/>
      <c r="GL147" s="32"/>
      <c r="GM147" s="32"/>
      <c r="GN147" s="32"/>
      <c r="GO147" s="32"/>
      <c r="GP147" s="32"/>
      <c r="GQ147" s="32"/>
      <c r="GR147" s="32"/>
      <c r="GS147" s="32"/>
    </row>
    <row r="148" spans="1:201" x14ac:dyDescent="0.25">
      <c r="A148" s="3">
        <f>$A$48</f>
        <v>20164</v>
      </c>
      <c r="B148" s="7">
        <v>8794042.5600000005</v>
      </c>
      <c r="C148" s="7">
        <v>14004123.41</v>
      </c>
      <c r="D148" s="7">
        <v>13815399.01</v>
      </c>
      <c r="E148" s="7">
        <v>13661734.549999999</v>
      </c>
      <c r="F148" s="7">
        <v>13568600.35</v>
      </c>
      <c r="G148" s="7">
        <v>13528309.5</v>
      </c>
      <c r="H148" s="7">
        <v>13522839.02</v>
      </c>
      <c r="I148" s="7">
        <v>13516290.76</v>
      </c>
      <c r="J148" s="7">
        <v>13511390.039999999</v>
      </c>
      <c r="K148" s="7">
        <v>13503401.359999999</v>
      </c>
      <c r="L148" s="7">
        <v>13503373.359999999</v>
      </c>
      <c r="M148" s="7">
        <v>13502234.41</v>
      </c>
      <c r="N148" s="7">
        <v>13504550.07</v>
      </c>
      <c r="O148" s="7">
        <v>13501873.91</v>
      </c>
      <c r="P148" s="7">
        <v>13501162.290000001</v>
      </c>
      <c r="Q148" s="7">
        <v>13501922.750000002</v>
      </c>
      <c r="R148" s="7">
        <v>13502572.750000002</v>
      </c>
      <c r="S148" s="7">
        <v>13504314.640000002</v>
      </c>
      <c r="T148" s="7">
        <v>13505313.930000002</v>
      </c>
      <c r="U148" s="7">
        <v>13505243.930000002</v>
      </c>
      <c r="V148" s="7">
        <v>13505283.930000002</v>
      </c>
      <c r="W148" s="7">
        <v>13505120.030000001</v>
      </c>
      <c r="X148" s="7">
        <v>13505120.030000001</v>
      </c>
      <c r="Y148" s="7">
        <v>13505160.030000001</v>
      </c>
      <c r="Z148" s="7">
        <v>13505241.780000001</v>
      </c>
      <c r="AA148" s="7">
        <v>13505169.370000001</v>
      </c>
      <c r="AB148" s="7">
        <v>13504968.750000002</v>
      </c>
      <c r="AC148" s="7">
        <v>13504895.280000001</v>
      </c>
      <c r="AD148" s="32" t="s">
        <v>185</v>
      </c>
      <c r="AE148" s="32" t="s">
        <v>185</v>
      </c>
      <c r="AF148" s="32" t="s">
        <v>185</v>
      </c>
      <c r="AG148" s="32" t="s">
        <v>185</v>
      </c>
      <c r="AH148" s="32" t="s">
        <v>185</v>
      </c>
      <c r="AI148" s="32" t="s">
        <v>185</v>
      </c>
      <c r="AJ148" s="32" t="s">
        <v>185</v>
      </c>
      <c r="AK148" s="32" t="s">
        <v>185</v>
      </c>
      <c r="AL148" s="32" t="s">
        <v>185</v>
      </c>
      <c r="AM148" s="32" t="s">
        <v>185</v>
      </c>
      <c r="AN148" s="32" t="s">
        <v>185</v>
      </c>
      <c r="AO148" s="32" t="s">
        <v>185</v>
      </c>
      <c r="AP148" s="7">
        <v>41850</v>
      </c>
      <c r="AQ148" s="7">
        <v>63200</v>
      </c>
      <c r="AR148" s="7">
        <v>78000</v>
      </c>
      <c r="AS148" s="7">
        <v>78000</v>
      </c>
      <c r="AT148" s="7">
        <v>78000</v>
      </c>
      <c r="AU148" s="7">
        <v>78000</v>
      </c>
      <c r="AV148" s="7">
        <v>78000</v>
      </c>
      <c r="AW148" s="7">
        <v>78000</v>
      </c>
      <c r="AX148" s="7">
        <v>78000</v>
      </c>
      <c r="AY148" s="7">
        <v>78000</v>
      </c>
      <c r="AZ148" s="7">
        <v>78000</v>
      </c>
      <c r="BA148" s="7">
        <v>78000</v>
      </c>
      <c r="BB148" s="7">
        <v>78000</v>
      </c>
      <c r="BC148" s="7">
        <v>78000</v>
      </c>
      <c r="BD148" s="7">
        <v>78000</v>
      </c>
      <c r="BE148" s="7">
        <v>78000</v>
      </c>
      <c r="BF148" s="7">
        <v>78000</v>
      </c>
      <c r="BG148" s="7">
        <v>78000</v>
      </c>
      <c r="BH148" s="7">
        <v>78000</v>
      </c>
      <c r="BI148" s="7">
        <v>78000</v>
      </c>
      <c r="BJ148" s="7">
        <v>78000</v>
      </c>
      <c r="BK148" s="7">
        <v>78000</v>
      </c>
      <c r="BL148" s="7">
        <v>78000</v>
      </c>
      <c r="BM148" s="7">
        <v>78000</v>
      </c>
      <c r="BN148" s="7">
        <v>78000</v>
      </c>
      <c r="BO148" s="7">
        <v>78000</v>
      </c>
      <c r="BP148" s="7">
        <v>78000</v>
      </c>
      <c r="BQ148" s="7">
        <v>78000</v>
      </c>
      <c r="BR148" s="32" t="s">
        <v>185</v>
      </c>
      <c r="BS148" s="32" t="s">
        <v>185</v>
      </c>
      <c r="BT148" s="32" t="s">
        <v>185</v>
      </c>
      <c r="BU148" s="32" t="s">
        <v>185</v>
      </c>
      <c r="BV148" s="32" t="s">
        <v>185</v>
      </c>
      <c r="BW148" s="32" t="s">
        <v>185</v>
      </c>
      <c r="BX148" s="32" t="s">
        <v>185</v>
      </c>
      <c r="BY148" s="32" t="s">
        <v>185</v>
      </c>
      <c r="BZ148" s="32" t="s">
        <v>185</v>
      </c>
      <c r="CA148" s="32" t="s">
        <v>185</v>
      </c>
      <c r="CB148" s="32" t="s">
        <v>185</v>
      </c>
      <c r="CC148" s="32" t="s">
        <v>185</v>
      </c>
      <c r="CD148" s="7"/>
      <c r="CE148" s="7"/>
      <c r="CF148" s="7"/>
      <c r="CG148" s="7"/>
      <c r="CH148" s="7"/>
      <c r="CI148" s="7"/>
      <c r="CJ148" s="7"/>
      <c r="CK148" s="7"/>
      <c r="CL148" s="7"/>
      <c r="CM148" s="7"/>
      <c r="CN148" s="7"/>
      <c r="CO148" s="7"/>
      <c r="CP148" s="7"/>
      <c r="CQ148" s="7"/>
      <c r="CR148" s="7"/>
      <c r="CS148" s="7"/>
      <c r="CT148" s="7"/>
      <c r="CU148" s="7"/>
      <c r="CV148" s="7"/>
      <c r="CW148" s="7"/>
      <c r="CX148" s="7"/>
      <c r="CY148" s="7"/>
      <c r="CZ148" s="7"/>
      <c r="DA148" s="7"/>
      <c r="DB148" s="7"/>
      <c r="DC148" s="7"/>
      <c r="DD148" s="7"/>
      <c r="DE148" s="7"/>
      <c r="DF148" s="32"/>
      <c r="DG148" s="32"/>
      <c r="DH148" s="32"/>
      <c r="DI148" s="32"/>
      <c r="DJ148" s="32"/>
      <c r="DK148" s="32"/>
      <c r="DL148" s="32"/>
      <c r="DM148" s="32"/>
      <c r="DN148" s="32"/>
      <c r="DO148" s="32"/>
      <c r="DP148" s="32"/>
      <c r="DQ148" s="32"/>
      <c r="DR148" s="7"/>
      <c r="DS148" s="7"/>
      <c r="DT148" s="7"/>
      <c r="DU148" s="7"/>
      <c r="DV148" s="7"/>
      <c r="DW148" s="7"/>
      <c r="DX148" s="7"/>
      <c r="DY148" s="7"/>
      <c r="DZ148" s="7"/>
      <c r="EA148" s="7"/>
      <c r="EB148" s="7"/>
      <c r="EC148" s="7"/>
      <c r="ED148" s="7"/>
      <c r="EE148" s="7"/>
      <c r="EF148" s="7"/>
      <c r="EG148" s="7"/>
      <c r="EH148" s="7"/>
      <c r="EI148" s="7"/>
      <c r="EJ148" s="7"/>
      <c r="EK148" s="7"/>
      <c r="EL148" s="7"/>
      <c r="EM148" s="7"/>
      <c r="EN148" s="7"/>
      <c r="EO148" s="7"/>
      <c r="EP148" s="7"/>
      <c r="EQ148" s="7"/>
      <c r="ER148" s="7"/>
      <c r="ES148" s="7"/>
      <c r="ET148" s="32"/>
      <c r="EU148" s="32"/>
      <c r="EV148" s="32"/>
      <c r="EW148" s="32"/>
      <c r="EX148" s="32"/>
      <c r="EY148" s="32"/>
      <c r="EZ148" s="32"/>
      <c r="FA148" s="32"/>
      <c r="FB148" s="32"/>
      <c r="FC148" s="32"/>
      <c r="FD148" s="32"/>
      <c r="FE148" s="32"/>
      <c r="FF148" s="7"/>
      <c r="FG148" s="7"/>
      <c r="FH148" s="7"/>
      <c r="FI148" s="7"/>
      <c r="FJ148" s="7"/>
      <c r="FK148" s="7"/>
      <c r="FL148" s="7"/>
      <c r="FM148" s="7"/>
      <c r="FN148" s="7"/>
      <c r="FO148" s="7"/>
      <c r="FP148" s="7"/>
      <c r="FQ148" s="7"/>
      <c r="FR148" s="7"/>
      <c r="FS148" s="7"/>
      <c r="FT148" s="7"/>
      <c r="FU148" s="7"/>
      <c r="FV148" s="7"/>
      <c r="FW148" s="7"/>
      <c r="FX148" s="7"/>
      <c r="FY148" s="7"/>
      <c r="FZ148" s="7"/>
      <c r="GA148" s="7"/>
      <c r="GB148" s="7"/>
      <c r="GC148" s="7"/>
      <c r="GD148" s="7"/>
      <c r="GE148" s="7"/>
      <c r="GF148" s="7"/>
      <c r="GG148" s="7"/>
      <c r="GH148" s="32"/>
      <c r="GI148" s="32"/>
      <c r="GJ148" s="32"/>
      <c r="GK148" s="32"/>
      <c r="GL148" s="32"/>
      <c r="GM148" s="32"/>
      <c r="GN148" s="32"/>
      <c r="GO148" s="32"/>
      <c r="GP148" s="32"/>
      <c r="GQ148" s="32"/>
      <c r="GR148" s="32"/>
      <c r="GS148" s="32"/>
    </row>
    <row r="149" spans="1:201" x14ac:dyDescent="0.25">
      <c r="A149" s="3">
        <f>$A$49</f>
        <v>20171</v>
      </c>
      <c r="B149" s="7">
        <v>9874622.8699999992</v>
      </c>
      <c r="C149" s="7">
        <v>14143341.369999999</v>
      </c>
      <c r="D149" s="7">
        <v>13966383.359999999</v>
      </c>
      <c r="E149" s="7">
        <v>13781267.18</v>
      </c>
      <c r="F149" s="7">
        <v>13696262.93</v>
      </c>
      <c r="G149" s="7">
        <v>13668854.35</v>
      </c>
      <c r="H149" s="7">
        <v>13653453.060000001</v>
      </c>
      <c r="I149" s="7">
        <v>13652600.860000001</v>
      </c>
      <c r="J149" s="7">
        <v>13650286.640000001</v>
      </c>
      <c r="K149" s="7">
        <v>13650676.48</v>
      </c>
      <c r="L149" s="7">
        <v>13653307.32</v>
      </c>
      <c r="M149" s="7">
        <v>13651823.35</v>
      </c>
      <c r="N149" s="7">
        <v>13654170.83</v>
      </c>
      <c r="O149" s="7">
        <v>13655661.1</v>
      </c>
      <c r="P149" s="7">
        <v>13655498.1</v>
      </c>
      <c r="Q149" s="7">
        <v>13655497.810000001</v>
      </c>
      <c r="R149" s="7">
        <v>13655894.6</v>
      </c>
      <c r="S149" s="7">
        <v>13655775.719999999</v>
      </c>
      <c r="T149" s="7">
        <v>13656146.509999998</v>
      </c>
      <c r="U149" s="7">
        <v>13656186.509999998</v>
      </c>
      <c r="V149" s="7">
        <v>13656186.509999998</v>
      </c>
      <c r="W149" s="7">
        <v>13656186.509999998</v>
      </c>
      <c r="X149" s="7">
        <v>13656686.509999998</v>
      </c>
      <c r="Y149" s="7">
        <v>13656686.509999998</v>
      </c>
      <c r="Z149" s="7">
        <v>13656686.509999998</v>
      </c>
      <c r="AA149" s="7">
        <v>13656686.509999998</v>
      </c>
      <c r="AB149" s="7">
        <v>13656686.509999998</v>
      </c>
      <c r="AC149" s="32" t="s">
        <v>185</v>
      </c>
      <c r="AD149" s="32" t="s">
        <v>185</v>
      </c>
      <c r="AE149" s="32" t="s">
        <v>185</v>
      </c>
      <c r="AF149" s="32" t="s">
        <v>185</v>
      </c>
      <c r="AG149" s="32" t="s">
        <v>185</v>
      </c>
      <c r="AH149" s="32" t="s">
        <v>185</v>
      </c>
      <c r="AI149" s="32" t="s">
        <v>185</v>
      </c>
      <c r="AJ149" s="32" t="s">
        <v>185</v>
      </c>
      <c r="AK149" s="32" t="s">
        <v>185</v>
      </c>
      <c r="AL149" s="32" t="s">
        <v>185</v>
      </c>
      <c r="AM149" s="32" t="s">
        <v>185</v>
      </c>
      <c r="AN149" s="32" t="s">
        <v>185</v>
      </c>
      <c r="AO149" s="32" t="s">
        <v>185</v>
      </c>
      <c r="AP149" s="7">
        <v>70000</v>
      </c>
      <c r="AQ149" s="7">
        <v>98500</v>
      </c>
      <c r="AR149" s="7">
        <v>104250</v>
      </c>
      <c r="AS149" s="7">
        <v>126250</v>
      </c>
      <c r="AT149" s="7">
        <v>129250</v>
      </c>
      <c r="AU149" s="7">
        <v>129250</v>
      </c>
      <c r="AV149" s="7">
        <v>129250</v>
      </c>
      <c r="AW149" s="7">
        <v>129250</v>
      </c>
      <c r="AX149" s="7">
        <v>129250</v>
      </c>
      <c r="AY149" s="7">
        <v>129250</v>
      </c>
      <c r="AZ149" s="7">
        <v>129250</v>
      </c>
      <c r="BA149" s="7">
        <v>129250</v>
      </c>
      <c r="BB149" s="7">
        <v>129250</v>
      </c>
      <c r="BC149" s="7">
        <v>129250</v>
      </c>
      <c r="BD149" s="7">
        <v>129250</v>
      </c>
      <c r="BE149" s="7">
        <v>129250</v>
      </c>
      <c r="BF149" s="7">
        <v>129250</v>
      </c>
      <c r="BG149" s="7">
        <v>129250</v>
      </c>
      <c r="BH149" s="7">
        <v>129250</v>
      </c>
      <c r="BI149" s="7">
        <v>129250</v>
      </c>
      <c r="BJ149" s="7">
        <v>129250</v>
      </c>
      <c r="BK149" s="7">
        <v>129250</v>
      </c>
      <c r="BL149" s="7">
        <v>129250</v>
      </c>
      <c r="BM149" s="7">
        <v>129250</v>
      </c>
      <c r="BN149" s="7">
        <v>129250</v>
      </c>
      <c r="BO149" s="7">
        <v>129250</v>
      </c>
      <c r="BP149" s="7">
        <v>129250</v>
      </c>
      <c r="BQ149" s="32" t="s">
        <v>185</v>
      </c>
      <c r="BR149" s="32" t="s">
        <v>185</v>
      </c>
      <c r="BS149" s="32" t="s">
        <v>185</v>
      </c>
      <c r="BT149" s="32" t="s">
        <v>185</v>
      </c>
      <c r="BU149" s="32" t="s">
        <v>185</v>
      </c>
      <c r="BV149" s="32" t="s">
        <v>185</v>
      </c>
      <c r="BW149" s="32" t="s">
        <v>185</v>
      </c>
      <c r="BX149" s="32" t="s">
        <v>185</v>
      </c>
      <c r="BY149" s="32" t="s">
        <v>185</v>
      </c>
      <c r="BZ149" s="32" t="s">
        <v>185</v>
      </c>
      <c r="CA149" s="32" t="s">
        <v>185</v>
      </c>
      <c r="CB149" s="32" t="s">
        <v>185</v>
      </c>
      <c r="CC149" s="32" t="s">
        <v>185</v>
      </c>
      <c r="CD149" s="7"/>
      <c r="CE149" s="7"/>
      <c r="CF149" s="7"/>
      <c r="CG149" s="7"/>
      <c r="CH149" s="7"/>
      <c r="CI149" s="7"/>
      <c r="CJ149" s="7"/>
      <c r="CK149" s="7"/>
      <c r="CL149" s="7"/>
      <c r="CM149" s="7"/>
      <c r="CN149" s="7"/>
      <c r="CO149" s="7"/>
      <c r="CP149" s="7"/>
      <c r="CQ149" s="7"/>
      <c r="CR149" s="7"/>
      <c r="CS149" s="7"/>
      <c r="CT149" s="7"/>
      <c r="CU149" s="7"/>
      <c r="CV149" s="7"/>
      <c r="CW149" s="7"/>
      <c r="CX149" s="7"/>
      <c r="CY149" s="7"/>
      <c r="CZ149" s="7"/>
      <c r="DA149" s="7"/>
      <c r="DB149" s="7"/>
      <c r="DC149" s="7"/>
      <c r="DD149" s="7"/>
      <c r="DE149" s="32"/>
      <c r="DF149" s="32"/>
      <c r="DG149" s="32"/>
      <c r="DH149" s="32"/>
      <c r="DI149" s="32"/>
      <c r="DJ149" s="32"/>
      <c r="DK149" s="32"/>
      <c r="DL149" s="32"/>
      <c r="DM149" s="32"/>
      <c r="DN149" s="32"/>
      <c r="DO149" s="32"/>
      <c r="DP149" s="32"/>
      <c r="DQ149" s="32"/>
      <c r="DR149" s="7"/>
      <c r="DS149" s="7"/>
      <c r="DT149" s="7"/>
      <c r="DU149" s="7"/>
      <c r="DV149" s="7"/>
      <c r="DW149" s="7"/>
      <c r="DX149" s="7"/>
      <c r="DY149" s="7"/>
      <c r="DZ149" s="7"/>
      <c r="EA149" s="7"/>
      <c r="EB149" s="7"/>
      <c r="EC149" s="7"/>
      <c r="ED149" s="7"/>
      <c r="EE149" s="7"/>
      <c r="EF149" s="7"/>
      <c r="EG149" s="7"/>
      <c r="EH149" s="7"/>
      <c r="EI149" s="7"/>
      <c r="EJ149" s="7"/>
      <c r="EK149" s="7"/>
      <c r="EL149" s="7"/>
      <c r="EM149" s="7"/>
      <c r="EN149" s="7"/>
      <c r="EO149" s="7"/>
      <c r="EP149" s="7"/>
      <c r="EQ149" s="7"/>
      <c r="ER149" s="7"/>
      <c r="ES149" s="32"/>
      <c r="ET149" s="32"/>
      <c r="EU149" s="32"/>
      <c r="EV149" s="32"/>
      <c r="EW149" s="32"/>
      <c r="EX149" s="32"/>
      <c r="EY149" s="32"/>
      <c r="EZ149" s="32"/>
      <c r="FA149" s="32"/>
      <c r="FB149" s="32"/>
      <c r="FC149" s="32"/>
      <c r="FD149" s="32"/>
      <c r="FE149" s="32"/>
      <c r="FF149" s="7"/>
      <c r="FG149" s="7"/>
      <c r="FH149" s="7"/>
      <c r="FI149" s="7"/>
      <c r="FJ149" s="7"/>
      <c r="FK149" s="7"/>
      <c r="FL149" s="7"/>
      <c r="FM149" s="7"/>
      <c r="FN149" s="7"/>
      <c r="FO149" s="7"/>
      <c r="FP149" s="7"/>
      <c r="FQ149" s="7"/>
      <c r="FR149" s="7"/>
      <c r="FS149" s="7"/>
      <c r="FT149" s="7"/>
      <c r="FU149" s="7"/>
      <c r="FV149" s="7"/>
      <c r="FW149" s="7"/>
      <c r="FX149" s="7"/>
      <c r="FY149" s="7"/>
      <c r="FZ149" s="7"/>
      <c r="GA149" s="7"/>
      <c r="GB149" s="7"/>
      <c r="GC149" s="7"/>
      <c r="GD149" s="7"/>
      <c r="GE149" s="7"/>
      <c r="GF149" s="7"/>
      <c r="GG149" s="32"/>
      <c r="GH149" s="32"/>
      <c r="GI149" s="32"/>
      <c r="GJ149" s="32"/>
      <c r="GK149" s="32"/>
      <c r="GL149" s="32"/>
      <c r="GM149" s="32"/>
      <c r="GN149" s="32"/>
      <c r="GO149" s="32"/>
      <c r="GP149" s="32"/>
      <c r="GQ149" s="32"/>
      <c r="GR149" s="32"/>
      <c r="GS149" s="32"/>
    </row>
    <row r="150" spans="1:201" x14ac:dyDescent="0.25">
      <c r="A150" s="3">
        <f>$A$50</f>
        <v>20172</v>
      </c>
      <c r="B150" s="7">
        <v>9628417.8200000003</v>
      </c>
      <c r="C150" s="7">
        <v>13634199.35</v>
      </c>
      <c r="D150" s="7">
        <v>13488660.719999999</v>
      </c>
      <c r="E150" s="7">
        <v>13297846.709999999</v>
      </c>
      <c r="F150" s="7">
        <v>13222969.989999998</v>
      </c>
      <c r="G150" s="7">
        <v>13196842.539999999</v>
      </c>
      <c r="H150" s="7">
        <v>13187459.629999999</v>
      </c>
      <c r="I150" s="7">
        <v>13182880.139999999</v>
      </c>
      <c r="J150" s="7">
        <v>13184597.239999998</v>
      </c>
      <c r="K150" s="7">
        <v>13183753.849999998</v>
      </c>
      <c r="L150" s="7">
        <v>13183225.909999998</v>
      </c>
      <c r="M150" s="7">
        <v>13183067.769999998</v>
      </c>
      <c r="N150" s="7">
        <v>13185880.849999998</v>
      </c>
      <c r="O150" s="7">
        <v>13186428.249999998</v>
      </c>
      <c r="P150" s="7">
        <v>13186999.979999999</v>
      </c>
      <c r="Q150" s="7">
        <v>13188764.799999999</v>
      </c>
      <c r="R150" s="7">
        <v>13186624.229999999</v>
      </c>
      <c r="S150" s="7">
        <v>13186630.239999998</v>
      </c>
      <c r="T150" s="7">
        <v>13188579.579999998</v>
      </c>
      <c r="U150" s="7">
        <v>13188639.579999998</v>
      </c>
      <c r="V150" s="7">
        <v>13187328.579999998</v>
      </c>
      <c r="W150" s="7">
        <v>13187328.579999998</v>
      </c>
      <c r="X150" s="7">
        <v>13187328.579999998</v>
      </c>
      <c r="Y150" s="7">
        <v>13187707.009999998</v>
      </c>
      <c r="Z150" s="7">
        <v>13188797.809999999</v>
      </c>
      <c r="AA150" s="7">
        <v>13188797.809999999</v>
      </c>
      <c r="AB150" s="32" t="s">
        <v>185</v>
      </c>
      <c r="AC150" s="32" t="s">
        <v>185</v>
      </c>
      <c r="AD150" s="32" t="s">
        <v>185</v>
      </c>
      <c r="AE150" s="32" t="s">
        <v>185</v>
      </c>
      <c r="AF150" s="32" t="s">
        <v>185</v>
      </c>
      <c r="AG150" s="32" t="s">
        <v>185</v>
      </c>
      <c r="AH150" s="32" t="s">
        <v>185</v>
      </c>
      <c r="AI150" s="32" t="s">
        <v>185</v>
      </c>
      <c r="AJ150" s="32" t="s">
        <v>185</v>
      </c>
      <c r="AK150" s="32" t="s">
        <v>185</v>
      </c>
      <c r="AL150" s="32" t="s">
        <v>185</v>
      </c>
      <c r="AM150" s="32" t="s">
        <v>185</v>
      </c>
      <c r="AN150" s="32" t="s">
        <v>185</v>
      </c>
      <c r="AO150" s="32" t="s">
        <v>185</v>
      </c>
      <c r="AP150" s="7">
        <v>20000</v>
      </c>
      <c r="AQ150" s="7">
        <v>80000</v>
      </c>
      <c r="AR150" s="7">
        <v>87750</v>
      </c>
      <c r="AS150" s="7">
        <v>111000</v>
      </c>
      <c r="AT150" s="7">
        <v>114000</v>
      </c>
      <c r="AU150" s="7">
        <v>115000</v>
      </c>
      <c r="AV150" s="7">
        <v>115000</v>
      </c>
      <c r="AW150" s="7">
        <v>115000</v>
      </c>
      <c r="AX150" s="7">
        <v>115000</v>
      </c>
      <c r="AY150" s="7">
        <v>115000</v>
      </c>
      <c r="AZ150" s="7">
        <v>115984.12</v>
      </c>
      <c r="BA150" s="7">
        <v>115984.12</v>
      </c>
      <c r="BB150" s="7">
        <v>115984.12</v>
      </c>
      <c r="BC150" s="7">
        <v>115984.12</v>
      </c>
      <c r="BD150" s="7">
        <v>115984.12</v>
      </c>
      <c r="BE150" s="7">
        <v>115984.12</v>
      </c>
      <c r="BF150" s="7">
        <v>115984.12</v>
      </c>
      <c r="BG150" s="7">
        <v>115984.12</v>
      </c>
      <c r="BH150" s="7">
        <v>115984.12</v>
      </c>
      <c r="BI150" s="7">
        <v>115984.12</v>
      </c>
      <c r="BJ150" s="7">
        <v>115984.12</v>
      </c>
      <c r="BK150" s="7">
        <v>115984.12</v>
      </c>
      <c r="BL150" s="7">
        <v>115984.12</v>
      </c>
      <c r="BM150" s="7">
        <v>115984.12</v>
      </c>
      <c r="BN150" s="7">
        <v>115984.12</v>
      </c>
      <c r="BO150" s="7">
        <v>115984.12</v>
      </c>
      <c r="BP150" s="32" t="s">
        <v>185</v>
      </c>
      <c r="BQ150" s="32" t="s">
        <v>185</v>
      </c>
      <c r="BR150" s="32" t="s">
        <v>185</v>
      </c>
      <c r="BS150" s="32" t="s">
        <v>185</v>
      </c>
      <c r="BT150" s="32" t="s">
        <v>185</v>
      </c>
      <c r="BU150" s="32" t="s">
        <v>185</v>
      </c>
      <c r="BV150" s="32" t="s">
        <v>185</v>
      </c>
      <c r="BW150" s="32" t="s">
        <v>185</v>
      </c>
      <c r="BX150" s="32" t="s">
        <v>185</v>
      </c>
      <c r="BY150" s="32" t="s">
        <v>185</v>
      </c>
      <c r="BZ150" s="32" t="s">
        <v>185</v>
      </c>
      <c r="CA150" s="32" t="s">
        <v>185</v>
      </c>
      <c r="CB150" s="32" t="s">
        <v>185</v>
      </c>
      <c r="CC150" s="32" t="s">
        <v>185</v>
      </c>
      <c r="CD150" s="7"/>
      <c r="CE150" s="7"/>
      <c r="CF150" s="7"/>
      <c r="CG150" s="7"/>
      <c r="CH150" s="7"/>
      <c r="CI150" s="7"/>
      <c r="CJ150" s="7"/>
      <c r="CK150" s="7"/>
      <c r="CL150" s="7"/>
      <c r="CM150" s="7"/>
      <c r="CN150" s="7"/>
      <c r="CO150" s="7"/>
      <c r="CP150" s="7"/>
      <c r="CQ150" s="7"/>
      <c r="CR150" s="7"/>
      <c r="CS150" s="7"/>
      <c r="CT150" s="7"/>
      <c r="CU150" s="7"/>
      <c r="CV150" s="7"/>
      <c r="CW150" s="7"/>
      <c r="CX150" s="7"/>
      <c r="CY150" s="7"/>
      <c r="CZ150" s="7"/>
      <c r="DA150" s="7"/>
      <c r="DB150" s="7"/>
      <c r="DC150" s="7"/>
      <c r="DD150" s="32"/>
      <c r="DE150" s="32"/>
      <c r="DF150" s="32"/>
      <c r="DG150" s="32"/>
      <c r="DH150" s="32"/>
      <c r="DI150" s="32"/>
      <c r="DJ150" s="32"/>
      <c r="DK150" s="32"/>
      <c r="DL150" s="32"/>
      <c r="DM150" s="32"/>
      <c r="DN150" s="32"/>
      <c r="DO150" s="32"/>
      <c r="DP150" s="32"/>
      <c r="DQ150" s="32"/>
      <c r="DR150" s="7"/>
      <c r="DS150" s="7"/>
      <c r="DT150" s="7"/>
      <c r="DU150" s="7"/>
      <c r="DV150" s="7"/>
      <c r="DW150" s="7"/>
      <c r="DX150" s="7"/>
      <c r="DY150" s="7"/>
      <c r="DZ150" s="7"/>
      <c r="EA150" s="7"/>
      <c r="EB150" s="7"/>
      <c r="EC150" s="7"/>
      <c r="ED150" s="7"/>
      <c r="EE150" s="7"/>
      <c r="EF150" s="7"/>
      <c r="EG150" s="7"/>
      <c r="EH150" s="7"/>
      <c r="EI150" s="7"/>
      <c r="EJ150" s="7"/>
      <c r="EK150" s="7"/>
      <c r="EL150" s="7"/>
      <c r="EM150" s="7"/>
      <c r="EN150" s="7"/>
      <c r="EO150" s="7"/>
      <c r="EP150" s="7"/>
      <c r="EQ150" s="7"/>
      <c r="ER150" s="32"/>
      <c r="ES150" s="32"/>
      <c r="ET150" s="32"/>
      <c r="EU150" s="32"/>
      <c r="EV150" s="32"/>
      <c r="EW150" s="32"/>
      <c r="EX150" s="32"/>
      <c r="EY150" s="32"/>
      <c r="EZ150" s="32"/>
      <c r="FA150" s="32"/>
      <c r="FB150" s="32"/>
      <c r="FC150" s="32"/>
      <c r="FD150" s="32"/>
      <c r="FE150" s="32"/>
      <c r="FF150" s="7"/>
      <c r="FG150" s="7"/>
      <c r="FH150" s="7"/>
      <c r="FI150" s="7"/>
      <c r="FJ150" s="7"/>
      <c r="FK150" s="7"/>
      <c r="FL150" s="7"/>
      <c r="FM150" s="7"/>
      <c r="FN150" s="7"/>
      <c r="FO150" s="7"/>
      <c r="FP150" s="7"/>
      <c r="FQ150" s="7"/>
      <c r="FR150" s="7"/>
      <c r="FS150" s="7"/>
      <c r="FT150" s="7"/>
      <c r="FU150" s="7"/>
      <c r="FV150" s="7"/>
      <c r="FW150" s="7"/>
      <c r="FX150" s="7"/>
      <c r="FY150" s="7"/>
      <c r="FZ150" s="7"/>
      <c r="GA150" s="7"/>
      <c r="GB150" s="7"/>
      <c r="GC150" s="7"/>
      <c r="GD150" s="7"/>
      <c r="GE150" s="7"/>
      <c r="GF150" s="32"/>
      <c r="GG150" s="32"/>
      <c r="GH150" s="32"/>
      <c r="GI150" s="32"/>
      <c r="GJ150" s="32"/>
      <c r="GK150" s="32"/>
      <c r="GL150" s="32"/>
      <c r="GM150" s="32"/>
      <c r="GN150" s="32"/>
      <c r="GO150" s="32"/>
      <c r="GP150" s="32"/>
      <c r="GQ150" s="32"/>
      <c r="GR150" s="32"/>
      <c r="GS150" s="32"/>
    </row>
    <row r="151" spans="1:201" x14ac:dyDescent="0.25">
      <c r="A151" s="3">
        <f>$A$51</f>
        <v>20173</v>
      </c>
      <c r="B151" s="7">
        <v>9829635.8699999992</v>
      </c>
      <c r="C151" s="7">
        <v>14052374.449999999</v>
      </c>
      <c r="D151" s="7">
        <v>13840810.809999999</v>
      </c>
      <c r="E151" s="7">
        <v>13673098.669999998</v>
      </c>
      <c r="F151" s="7">
        <v>13597235.099999998</v>
      </c>
      <c r="G151" s="7">
        <v>13564771.359999998</v>
      </c>
      <c r="H151" s="7">
        <v>13548501.869999997</v>
      </c>
      <c r="I151" s="7">
        <v>13546914.669999998</v>
      </c>
      <c r="J151" s="7">
        <v>13546704.539999997</v>
      </c>
      <c r="K151" s="7">
        <v>13545381.069999997</v>
      </c>
      <c r="L151" s="7">
        <v>13546982.879999997</v>
      </c>
      <c r="M151" s="7">
        <v>13546041.989999996</v>
      </c>
      <c r="N151" s="7">
        <v>13545706.229999997</v>
      </c>
      <c r="O151" s="7">
        <v>13547262.409999996</v>
      </c>
      <c r="P151" s="7">
        <v>13547758.519999996</v>
      </c>
      <c r="Q151" s="7">
        <v>13550256.909999996</v>
      </c>
      <c r="R151" s="7">
        <v>13550307.569999997</v>
      </c>
      <c r="S151" s="7">
        <v>13549994.499999996</v>
      </c>
      <c r="T151" s="7">
        <v>13550275.759999996</v>
      </c>
      <c r="U151" s="7">
        <v>13550875.759999996</v>
      </c>
      <c r="V151" s="7">
        <v>13550875.759999996</v>
      </c>
      <c r="W151" s="7">
        <v>13550875.759999996</v>
      </c>
      <c r="X151" s="7">
        <v>13551468.949999996</v>
      </c>
      <c r="Y151" s="7">
        <v>13551468.949999996</v>
      </c>
      <c r="Z151" s="7">
        <v>13551468.949999996</v>
      </c>
      <c r="AA151" s="32" t="s">
        <v>185</v>
      </c>
      <c r="AB151" s="32" t="s">
        <v>185</v>
      </c>
      <c r="AC151" s="32" t="s">
        <v>185</v>
      </c>
      <c r="AD151" s="32" t="s">
        <v>185</v>
      </c>
      <c r="AE151" s="32" t="s">
        <v>185</v>
      </c>
      <c r="AF151" s="32" t="s">
        <v>185</v>
      </c>
      <c r="AG151" s="32" t="s">
        <v>185</v>
      </c>
      <c r="AH151" s="32" t="s">
        <v>185</v>
      </c>
      <c r="AI151" s="32" t="s">
        <v>185</v>
      </c>
      <c r="AJ151" s="32" t="s">
        <v>185</v>
      </c>
      <c r="AK151" s="32" t="s">
        <v>185</v>
      </c>
      <c r="AL151" s="32" t="s">
        <v>185</v>
      </c>
      <c r="AM151" s="32" t="s">
        <v>185</v>
      </c>
      <c r="AN151" s="32" t="s">
        <v>185</v>
      </c>
      <c r="AO151" s="32" t="s">
        <v>185</v>
      </c>
      <c r="AP151" s="7">
        <v>13200</v>
      </c>
      <c r="AQ151" s="7">
        <v>36700</v>
      </c>
      <c r="AR151" s="7">
        <v>56700</v>
      </c>
      <c r="AS151" s="7">
        <v>56700</v>
      </c>
      <c r="AT151" s="7">
        <v>56700</v>
      </c>
      <c r="AU151" s="7">
        <v>56700</v>
      </c>
      <c r="AV151" s="7">
        <v>56700</v>
      </c>
      <c r="AW151" s="7">
        <v>56700</v>
      </c>
      <c r="AX151" s="7">
        <v>56700</v>
      </c>
      <c r="AY151" s="7">
        <v>56700</v>
      </c>
      <c r="AZ151" s="7">
        <v>56700</v>
      </c>
      <c r="BA151" s="7">
        <v>56700</v>
      </c>
      <c r="BB151" s="7">
        <v>56700</v>
      </c>
      <c r="BC151" s="7">
        <v>56700</v>
      </c>
      <c r="BD151" s="7">
        <v>56700</v>
      </c>
      <c r="BE151" s="7">
        <v>56700</v>
      </c>
      <c r="BF151" s="7">
        <v>56700</v>
      </c>
      <c r="BG151" s="7">
        <v>56700</v>
      </c>
      <c r="BH151" s="7">
        <v>56700</v>
      </c>
      <c r="BI151" s="7">
        <v>56700</v>
      </c>
      <c r="BJ151" s="7">
        <v>56700</v>
      </c>
      <c r="BK151" s="7">
        <v>56700</v>
      </c>
      <c r="BL151" s="7">
        <v>56700</v>
      </c>
      <c r="BM151" s="7">
        <v>56700</v>
      </c>
      <c r="BN151" s="7">
        <v>56700</v>
      </c>
      <c r="BO151" s="32" t="s">
        <v>185</v>
      </c>
      <c r="BP151" s="32" t="s">
        <v>185</v>
      </c>
      <c r="BQ151" s="32" t="s">
        <v>185</v>
      </c>
      <c r="BR151" s="32" t="s">
        <v>185</v>
      </c>
      <c r="BS151" s="32" t="s">
        <v>185</v>
      </c>
      <c r="BT151" s="32" t="s">
        <v>185</v>
      </c>
      <c r="BU151" s="32" t="s">
        <v>185</v>
      </c>
      <c r="BV151" s="32" t="s">
        <v>185</v>
      </c>
      <c r="BW151" s="32" t="s">
        <v>185</v>
      </c>
      <c r="BX151" s="32" t="s">
        <v>185</v>
      </c>
      <c r="BY151" s="32" t="s">
        <v>185</v>
      </c>
      <c r="BZ151" s="32" t="s">
        <v>185</v>
      </c>
      <c r="CA151" s="32" t="s">
        <v>185</v>
      </c>
      <c r="CB151" s="32" t="s">
        <v>185</v>
      </c>
      <c r="CC151" s="32" t="s">
        <v>185</v>
      </c>
      <c r="CD151" s="7"/>
      <c r="CE151" s="7"/>
      <c r="CF151" s="7"/>
      <c r="CG151" s="7"/>
      <c r="CH151" s="7"/>
      <c r="CI151" s="7"/>
      <c r="CJ151" s="7"/>
      <c r="CK151" s="7"/>
      <c r="CL151" s="7"/>
      <c r="CM151" s="7"/>
      <c r="CN151" s="7"/>
      <c r="CO151" s="7"/>
      <c r="CP151" s="7"/>
      <c r="CQ151" s="7"/>
      <c r="CR151" s="7"/>
      <c r="CS151" s="7"/>
      <c r="CT151" s="7"/>
      <c r="CU151" s="7"/>
      <c r="CV151" s="7"/>
      <c r="CW151" s="7"/>
      <c r="CX151" s="7"/>
      <c r="CY151" s="7"/>
      <c r="CZ151" s="7"/>
      <c r="DA151" s="7"/>
      <c r="DB151" s="7"/>
      <c r="DC151" s="32"/>
      <c r="DD151" s="32"/>
      <c r="DE151" s="32"/>
      <c r="DF151" s="32"/>
      <c r="DG151" s="32"/>
      <c r="DH151" s="32"/>
      <c r="DI151" s="32"/>
      <c r="DJ151" s="32"/>
      <c r="DK151" s="32"/>
      <c r="DL151" s="32"/>
      <c r="DM151" s="32"/>
      <c r="DN151" s="32"/>
      <c r="DO151" s="32"/>
      <c r="DP151" s="32"/>
      <c r="DQ151" s="32"/>
      <c r="DR151" s="7"/>
      <c r="DS151" s="7"/>
      <c r="DT151" s="7"/>
      <c r="DU151" s="7"/>
      <c r="DV151" s="7"/>
      <c r="DW151" s="7"/>
      <c r="DX151" s="7"/>
      <c r="DY151" s="7"/>
      <c r="DZ151" s="7"/>
      <c r="EA151" s="7"/>
      <c r="EB151" s="7"/>
      <c r="EC151" s="7"/>
      <c r="ED151" s="7"/>
      <c r="EE151" s="7"/>
      <c r="EF151" s="7"/>
      <c r="EG151" s="7"/>
      <c r="EH151" s="7"/>
      <c r="EI151" s="7"/>
      <c r="EJ151" s="7"/>
      <c r="EK151" s="7"/>
      <c r="EL151" s="7"/>
      <c r="EM151" s="7"/>
      <c r="EN151" s="7"/>
      <c r="EO151" s="7"/>
      <c r="EP151" s="7"/>
      <c r="EQ151" s="32"/>
      <c r="ER151" s="32"/>
      <c r="ES151" s="32"/>
      <c r="ET151" s="32"/>
      <c r="EU151" s="32"/>
      <c r="EV151" s="32"/>
      <c r="EW151" s="32"/>
      <c r="EX151" s="32"/>
      <c r="EY151" s="32"/>
      <c r="EZ151" s="32"/>
      <c r="FA151" s="32"/>
      <c r="FB151" s="32"/>
      <c r="FC151" s="32"/>
      <c r="FD151" s="32"/>
      <c r="FE151" s="32"/>
      <c r="FF151" s="7"/>
      <c r="FG151" s="7"/>
      <c r="FH151" s="7"/>
      <c r="FI151" s="7"/>
      <c r="FJ151" s="7"/>
      <c r="FK151" s="7"/>
      <c r="FL151" s="7"/>
      <c r="FM151" s="7"/>
      <c r="FN151" s="7"/>
      <c r="FO151" s="7"/>
      <c r="FP151" s="7"/>
      <c r="FQ151" s="7"/>
      <c r="FR151" s="7"/>
      <c r="FS151" s="7"/>
      <c r="FT151" s="7"/>
      <c r="FU151" s="7"/>
      <c r="FV151" s="7"/>
      <c r="FW151" s="7"/>
      <c r="FX151" s="7"/>
      <c r="FY151" s="7"/>
      <c r="FZ151" s="7"/>
      <c r="GA151" s="7"/>
      <c r="GB151" s="7"/>
      <c r="GC151" s="7"/>
      <c r="GD151" s="7"/>
      <c r="GE151" s="32"/>
      <c r="GF151" s="32"/>
      <c r="GG151" s="32"/>
      <c r="GH151" s="32"/>
      <c r="GI151" s="32"/>
      <c r="GJ151" s="32"/>
      <c r="GK151" s="32"/>
      <c r="GL151" s="32"/>
      <c r="GM151" s="32"/>
      <c r="GN151" s="32"/>
      <c r="GO151" s="32"/>
      <c r="GP151" s="32"/>
      <c r="GQ151" s="32"/>
      <c r="GR151" s="32"/>
      <c r="GS151" s="32"/>
    </row>
    <row r="152" spans="1:201" x14ac:dyDescent="0.25">
      <c r="A152" s="3">
        <f>$A$52</f>
        <v>20174</v>
      </c>
      <c r="B152" s="7">
        <v>9703825.7599999998</v>
      </c>
      <c r="C152" s="7">
        <v>14053138.52</v>
      </c>
      <c r="D152" s="7">
        <v>13829873.799999999</v>
      </c>
      <c r="E152" s="7">
        <v>13678924.109999999</v>
      </c>
      <c r="F152" s="7">
        <v>13606634.279999999</v>
      </c>
      <c r="G152" s="7">
        <v>13583534.18</v>
      </c>
      <c r="H152" s="7">
        <v>13583082.26</v>
      </c>
      <c r="I152" s="7">
        <v>13580530.18</v>
      </c>
      <c r="J152" s="7">
        <v>13581674.379999999</v>
      </c>
      <c r="K152" s="7">
        <v>13582073.34</v>
      </c>
      <c r="L152" s="7">
        <v>13579799.939999999</v>
      </c>
      <c r="M152" s="7">
        <v>13567204.699999999</v>
      </c>
      <c r="N152" s="7">
        <v>13566142.789999999</v>
      </c>
      <c r="O152" s="7">
        <v>13566487.77</v>
      </c>
      <c r="P152" s="7">
        <v>13565890.57</v>
      </c>
      <c r="Q152" s="7">
        <v>13565696.390000001</v>
      </c>
      <c r="R152" s="7">
        <v>13568007.390000001</v>
      </c>
      <c r="S152" s="7">
        <v>13568221.98</v>
      </c>
      <c r="T152" s="7">
        <v>13568443.300000001</v>
      </c>
      <c r="U152" s="7">
        <v>13568443.300000001</v>
      </c>
      <c r="V152" s="7">
        <v>13568718.300000001</v>
      </c>
      <c r="W152" s="7">
        <v>13568818.300000001</v>
      </c>
      <c r="X152" s="7">
        <v>13569030.07</v>
      </c>
      <c r="Y152" s="7">
        <v>13568955.07</v>
      </c>
      <c r="Z152" s="32" t="s">
        <v>185</v>
      </c>
      <c r="AA152" s="32" t="s">
        <v>185</v>
      </c>
      <c r="AB152" s="32" t="s">
        <v>185</v>
      </c>
      <c r="AC152" s="32" t="s">
        <v>185</v>
      </c>
      <c r="AD152" s="32" t="s">
        <v>185</v>
      </c>
      <c r="AE152" s="32" t="s">
        <v>185</v>
      </c>
      <c r="AF152" s="32" t="s">
        <v>185</v>
      </c>
      <c r="AG152" s="32" t="s">
        <v>185</v>
      </c>
      <c r="AH152" s="32" t="s">
        <v>185</v>
      </c>
      <c r="AI152" s="32" t="s">
        <v>185</v>
      </c>
      <c r="AJ152" s="32" t="s">
        <v>185</v>
      </c>
      <c r="AK152" s="32" t="s">
        <v>185</v>
      </c>
      <c r="AL152" s="32" t="s">
        <v>185</v>
      </c>
      <c r="AM152" s="32" t="s">
        <v>185</v>
      </c>
      <c r="AN152" s="32" t="s">
        <v>185</v>
      </c>
      <c r="AO152" s="32" t="s">
        <v>185</v>
      </c>
      <c r="AP152" s="7">
        <v>35500</v>
      </c>
      <c r="AQ152" s="7">
        <v>92500</v>
      </c>
      <c r="AR152" s="7">
        <v>108000</v>
      </c>
      <c r="AS152" s="7">
        <v>131250</v>
      </c>
      <c r="AT152" s="7">
        <v>135750</v>
      </c>
      <c r="AU152" s="7">
        <v>135750</v>
      </c>
      <c r="AV152" s="7">
        <v>135750</v>
      </c>
      <c r="AW152" s="7">
        <v>135750</v>
      </c>
      <c r="AX152" s="7">
        <v>135750</v>
      </c>
      <c r="AY152" s="7">
        <v>135750</v>
      </c>
      <c r="AZ152" s="7">
        <v>135750</v>
      </c>
      <c r="BA152" s="7">
        <v>135750</v>
      </c>
      <c r="BB152" s="7">
        <v>135750</v>
      </c>
      <c r="BC152" s="7">
        <v>135750</v>
      </c>
      <c r="BD152" s="7">
        <v>135750</v>
      </c>
      <c r="BE152" s="7">
        <v>135750</v>
      </c>
      <c r="BF152" s="7">
        <v>135750</v>
      </c>
      <c r="BG152" s="7">
        <v>135750</v>
      </c>
      <c r="BH152" s="7">
        <v>135750</v>
      </c>
      <c r="BI152" s="7">
        <v>135750</v>
      </c>
      <c r="BJ152" s="7">
        <v>135750</v>
      </c>
      <c r="BK152" s="7">
        <v>135750</v>
      </c>
      <c r="BL152" s="7">
        <v>135750</v>
      </c>
      <c r="BM152" s="7">
        <v>135750</v>
      </c>
      <c r="BN152" s="32" t="s">
        <v>185</v>
      </c>
      <c r="BO152" s="32" t="s">
        <v>185</v>
      </c>
      <c r="BP152" s="32" t="s">
        <v>185</v>
      </c>
      <c r="BQ152" s="32" t="s">
        <v>185</v>
      </c>
      <c r="BR152" s="32" t="s">
        <v>185</v>
      </c>
      <c r="BS152" s="32" t="s">
        <v>185</v>
      </c>
      <c r="BT152" s="32" t="s">
        <v>185</v>
      </c>
      <c r="BU152" s="32" t="s">
        <v>185</v>
      </c>
      <c r="BV152" s="32" t="s">
        <v>185</v>
      </c>
      <c r="BW152" s="32" t="s">
        <v>185</v>
      </c>
      <c r="BX152" s="32" t="s">
        <v>185</v>
      </c>
      <c r="BY152" s="32" t="s">
        <v>185</v>
      </c>
      <c r="BZ152" s="32" t="s">
        <v>185</v>
      </c>
      <c r="CA152" s="32" t="s">
        <v>185</v>
      </c>
      <c r="CB152" s="32" t="s">
        <v>185</v>
      </c>
      <c r="CC152" s="32" t="s">
        <v>185</v>
      </c>
      <c r="CD152" s="7"/>
      <c r="CE152" s="7"/>
      <c r="CF152" s="7"/>
      <c r="CG152" s="7"/>
      <c r="CH152" s="7"/>
      <c r="CI152" s="7"/>
      <c r="CJ152" s="7"/>
      <c r="CK152" s="7"/>
      <c r="CL152" s="7"/>
      <c r="CM152" s="7"/>
      <c r="CN152" s="7"/>
      <c r="CO152" s="7"/>
      <c r="CP152" s="7"/>
      <c r="CQ152" s="7"/>
      <c r="CR152" s="7"/>
      <c r="CS152" s="7"/>
      <c r="CT152" s="7"/>
      <c r="CU152" s="7"/>
      <c r="CV152" s="7"/>
      <c r="CW152" s="7"/>
      <c r="CX152" s="7"/>
      <c r="CY152" s="7"/>
      <c r="CZ152" s="7"/>
      <c r="DA152" s="7"/>
      <c r="DB152" s="32"/>
      <c r="DC152" s="32"/>
      <c r="DD152" s="32"/>
      <c r="DE152" s="32"/>
      <c r="DF152" s="32"/>
      <c r="DG152" s="32"/>
      <c r="DH152" s="32"/>
      <c r="DI152" s="32"/>
      <c r="DJ152" s="32"/>
      <c r="DK152" s="32"/>
      <c r="DL152" s="32"/>
      <c r="DM152" s="32"/>
      <c r="DN152" s="32"/>
      <c r="DO152" s="32"/>
      <c r="DP152" s="32"/>
      <c r="DQ152" s="32"/>
      <c r="DR152" s="7"/>
      <c r="DS152" s="7"/>
      <c r="DT152" s="7"/>
      <c r="DU152" s="7"/>
      <c r="DV152" s="7"/>
      <c r="DW152" s="7"/>
      <c r="DX152" s="7"/>
      <c r="DY152" s="7"/>
      <c r="DZ152" s="7"/>
      <c r="EA152" s="7"/>
      <c r="EB152" s="7"/>
      <c r="EC152" s="7"/>
      <c r="ED152" s="7"/>
      <c r="EE152" s="7"/>
      <c r="EF152" s="7"/>
      <c r="EG152" s="7"/>
      <c r="EH152" s="7"/>
      <c r="EI152" s="7"/>
      <c r="EJ152" s="7"/>
      <c r="EK152" s="7"/>
      <c r="EL152" s="7"/>
      <c r="EM152" s="7"/>
      <c r="EN152" s="7"/>
      <c r="EO152" s="7"/>
      <c r="EP152" s="32"/>
      <c r="EQ152" s="32"/>
      <c r="ER152" s="32"/>
      <c r="ES152" s="32"/>
      <c r="ET152" s="32"/>
      <c r="EU152" s="32"/>
      <c r="EV152" s="32"/>
      <c r="EW152" s="32"/>
      <c r="EX152" s="32"/>
      <c r="EY152" s="32"/>
      <c r="EZ152" s="32"/>
      <c r="FA152" s="32"/>
      <c r="FB152" s="32"/>
      <c r="FC152" s="32"/>
      <c r="FD152" s="32"/>
      <c r="FE152" s="32"/>
      <c r="FF152" s="7"/>
      <c r="FG152" s="7"/>
      <c r="FH152" s="7"/>
      <c r="FI152" s="7"/>
      <c r="FJ152" s="7"/>
      <c r="FK152" s="7"/>
      <c r="FL152" s="7"/>
      <c r="FM152" s="7"/>
      <c r="FN152" s="7"/>
      <c r="FO152" s="7"/>
      <c r="FP152" s="7"/>
      <c r="FQ152" s="7"/>
      <c r="FR152" s="7"/>
      <c r="FS152" s="7"/>
      <c r="FT152" s="7"/>
      <c r="FU152" s="7"/>
      <c r="FV152" s="7"/>
      <c r="FW152" s="7"/>
      <c r="FX152" s="7"/>
      <c r="FY152" s="7"/>
      <c r="FZ152" s="7"/>
      <c r="GA152" s="7"/>
      <c r="GB152" s="7"/>
      <c r="GC152" s="7"/>
      <c r="GD152" s="32"/>
      <c r="GE152" s="32"/>
      <c r="GF152" s="32"/>
      <c r="GG152" s="32"/>
      <c r="GH152" s="32"/>
      <c r="GI152" s="32"/>
      <c r="GJ152" s="32"/>
      <c r="GK152" s="32"/>
      <c r="GL152" s="32"/>
      <c r="GM152" s="32"/>
      <c r="GN152" s="32"/>
      <c r="GO152" s="32"/>
      <c r="GP152" s="32"/>
      <c r="GQ152" s="32"/>
      <c r="GR152" s="32"/>
      <c r="GS152" s="32"/>
    </row>
    <row r="153" spans="1:201" x14ac:dyDescent="0.25">
      <c r="A153" s="3">
        <f>$A$53</f>
        <v>20181</v>
      </c>
      <c r="B153" s="7">
        <v>9078073.7899999991</v>
      </c>
      <c r="C153" s="7">
        <v>12747866.309999999</v>
      </c>
      <c r="D153" s="7">
        <v>12606495.029999999</v>
      </c>
      <c r="E153" s="7">
        <v>12472176.91</v>
      </c>
      <c r="F153" s="7">
        <v>12424281.390000001</v>
      </c>
      <c r="G153" s="7">
        <v>12408894.030000001</v>
      </c>
      <c r="H153" s="7">
        <v>12410075.000000002</v>
      </c>
      <c r="I153" s="7">
        <v>12409595.190000001</v>
      </c>
      <c r="J153" s="7">
        <v>12412986.590000002</v>
      </c>
      <c r="K153" s="7">
        <v>12412088.590000002</v>
      </c>
      <c r="L153" s="7">
        <v>12416691.340000002</v>
      </c>
      <c r="M153" s="7">
        <v>12415748.980000002</v>
      </c>
      <c r="N153" s="7">
        <v>12418088.520000001</v>
      </c>
      <c r="O153" s="7">
        <v>12419154.700000001</v>
      </c>
      <c r="P153" s="7">
        <v>12420611.680000002</v>
      </c>
      <c r="Q153" s="7">
        <v>12421186.680000002</v>
      </c>
      <c r="R153" s="7">
        <v>12421847.270000001</v>
      </c>
      <c r="S153" s="7">
        <v>12422627.270000001</v>
      </c>
      <c r="T153" s="7">
        <v>12422667.270000001</v>
      </c>
      <c r="U153" s="7">
        <v>12422667.270000001</v>
      </c>
      <c r="V153" s="7">
        <v>12423267.270000001</v>
      </c>
      <c r="W153" s="7">
        <v>12423467.270000001</v>
      </c>
      <c r="X153" s="7">
        <v>12423467.270000001</v>
      </c>
      <c r="Y153" s="32" t="s">
        <v>185</v>
      </c>
      <c r="Z153" s="32" t="s">
        <v>185</v>
      </c>
      <c r="AA153" s="32" t="s">
        <v>185</v>
      </c>
      <c r="AB153" s="32" t="s">
        <v>185</v>
      </c>
      <c r="AC153" s="32" t="s">
        <v>185</v>
      </c>
      <c r="AD153" s="32" t="s">
        <v>185</v>
      </c>
      <c r="AE153" s="32" t="s">
        <v>185</v>
      </c>
      <c r="AF153" s="32" t="s">
        <v>185</v>
      </c>
      <c r="AG153" s="32" t="s">
        <v>185</v>
      </c>
      <c r="AH153" s="32" t="s">
        <v>185</v>
      </c>
      <c r="AI153" s="32" t="s">
        <v>185</v>
      </c>
      <c r="AJ153" s="32" t="s">
        <v>185</v>
      </c>
      <c r="AK153" s="32" t="s">
        <v>185</v>
      </c>
      <c r="AL153" s="32" t="s">
        <v>185</v>
      </c>
      <c r="AM153" s="32" t="s">
        <v>185</v>
      </c>
      <c r="AN153" s="32" t="s">
        <v>185</v>
      </c>
      <c r="AO153" s="32" t="s">
        <v>185</v>
      </c>
      <c r="AP153" s="7">
        <v>40000</v>
      </c>
      <c r="AQ153" s="7">
        <v>61250</v>
      </c>
      <c r="AR153" s="7">
        <v>77202</v>
      </c>
      <c r="AS153" s="7">
        <v>78702</v>
      </c>
      <c r="AT153" s="7">
        <v>96652</v>
      </c>
      <c r="AU153" s="7">
        <v>101250</v>
      </c>
      <c r="AV153" s="7">
        <v>101250</v>
      </c>
      <c r="AW153" s="7">
        <v>101250</v>
      </c>
      <c r="AX153" s="7">
        <v>101250</v>
      </c>
      <c r="AY153" s="7">
        <v>101250</v>
      </c>
      <c r="AZ153" s="7">
        <v>101250</v>
      </c>
      <c r="BA153" s="7">
        <v>101250</v>
      </c>
      <c r="BB153" s="7">
        <v>101250</v>
      </c>
      <c r="BC153" s="7">
        <v>101250</v>
      </c>
      <c r="BD153" s="7">
        <v>101250</v>
      </c>
      <c r="BE153" s="7">
        <v>101250</v>
      </c>
      <c r="BF153" s="7">
        <v>101250</v>
      </c>
      <c r="BG153" s="7">
        <v>101250</v>
      </c>
      <c r="BH153" s="7">
        <v>101250</v>
      </c>
      <c r="BI153" s="7">
        <v>101250</v>
      </c>
      <c r="BJ153" s="7">
        <v>101250</v>
      </c>
      <c r="BK153" s="7">
        <v>101250</v>
      </c>
      <c r="BL153" s="7">
        <v>101250</v>
      </c>
      <c r="BM153" s="32" t="s">
        <v>185</v>
      </c>
      <c r="BN153" s="32" t="s">
        <v>185</v>
      </c>
      <c r="BO153" s="32" t="s">
        <v>185</v>
      </c>
      <c r="BP153" s="32" t="s">
        <v>185</v>
      </c>
      <c r="BQ153" s="32" t="s">
        <v>185</v>
      </c>
      <c r="BR153" s="32" t="s">
        <v>185</v>
      </c>
      <c r="BS153" s="32" t="s">
        <v>185</v>
      </c>
      <c r="BT153" s="32" t="s">
        <v>185</v>
      </c>
      <c r="BU153" s="32" t="s">
        <v>185</v>
      </c>
      <c r="BV153" s="32" t="s">
        <v>185</v>
      </c>
      <c r="BW153" s="32" t="s">
        <v>185</v>
      </c>
      <c r="BX153" s="32" t="s">
        <v>185</v>
      </c>
      <c r="BY153" s="32" t="s">
        <v>185</v>
      </c>
      <c r="BZ153" s="32" t="s">
        <v>185</v>
      </c>
      <c r="CA153" s="32" t="s">
        <v>185</v>
      </c>
      <c r="CB153" s="32" t="s">
        <v>185</v>
      </c>
      <c r="CC153" s="32" t="s">
        <v>185</v>
      </c>
      <c r="CD153" s="7"/>
      <c r="CE153" s="7"/>
      <c r="CF153" s="7"/>
      <c r="CG153" s="7"/>
      <c r="CH153" s="7"/>
      <c r="CI153" s="7"/>
      <c r="CJ153" s="7"/>
      <c r="CK153" s="7"/>
      <c r="CL153" s="7"/>
      <c r="CM153" s="7"/>
      <c r="CN153" s="7"/>
      <c r="CO153" s="7"/>
      <c r="CP153" s="7"/>
      <c r="CQ153" s="7"/>
      <c r="CR153" s="7"/>
      <c r="CS153" s="7"/>
      <c r="CT153" s="7"/>
      <c r="CU153" s="7"/>
      <c r="CV153" s="7"/>
      <c r="CW153" s="7"/>
      <c r="CX153" s="7"/>
      <c r="CY153" s="7"/>
      <c r="CZ153" s="7"/>
      <c r="DA153" s="32"/>
      <c r="DB153" s="32"/>
      <c r="DC153" s="32"/>
      <c r="DD153" s="32"/>
      <c r="DE153" s="32"/>
      <c r="DF153" s="32"/>
      <c r="DG153" s="32"/>
      <c r="DH153" s="32"/>
      <c r="DI153" s="32"/>
      <c r="DJ153" s="32"/>
      <c r="DK153" s="32"/>
      <c r="DL153" s="32"/>
      <c r="DM153" s="32"/>
      <c r="DN153" s="32"/>
      <c r="DO153" s="32"/>
      <c r="DP153" s="32"/>
      <c r="DQ153" s="32"/>
      <c r="DR153" s="7"/>
      <c r="DS153" s="7"/>
      <c r="DT153" s="7"/>
      <c r="DU153" s="7"/>
      <c r="DV153" s="7"/>
      <c r="DW153" s="7"/>
      <c r="DX153" s="7"/>
      <c r="DY153" s="7"/>
      <c r="DZ153" s="7"/>
      <c r="EA153" s="7"/>
      <c r="EB153" s="7"/>
      <c r="EC153" s="7"/>
      <c r="ED153" s="7"/>
      <c r="EE153" s="7"/>
      <c r="EF153" s="7"/>
      <c r="EG153" s="7"/>
      <c r="EH153" s="7"/>
      <c r="EI153" s="7"/>
      <c r="EJ153" s="7"/>
      <c r="EK153" s="7"/>
      <c r="EL153" s="7"/>
      <c r="EM153" s="7"/>
      <c r="EN153" s="7"/>
      <c r="EO153" s="32"/>
      <c r="EP153" s="32"/>
      <c r="EQ153" s="32"/>
      <c r="ER153" s="32"/>
      <c r="ES153" s="32"/>
      <c r="ET153" s="32"/>
      <c r="EU153" s="32"/>
      <c r="EV153" s="32"/>
      <c r="EW153" s="32"/>
      <c r="EX153" s="32"/>
      <c r="EY153" s="32"/>
      <c r="EZ153" s="32"/>
      <c r="FA153" s="32"/>
      <c r="FB153" s="32"/>
      <c r="FC153" s="32"/>
      <c r="FD153" s="32"/>
      <c r="FE153" s="32"/>
      <c r="FF153" s="7"/>
      <c r="FG153" s="7"/>
      <c r="FH153" s="7"/>
      <c r="FI153" s="7"/>
      <c r="FJ153" s="7"/>
      <c r="FK153" s="7"/>
      <c r="FL153" s="7"/>
      <c r="FM153" s="7"/>
      <c r="FN153" s="7"/>
      <c r="FO153" s="7"/>
      <c r="FP153" s="7"/>
      <c r="FQ153" s="7"/>
      <c r="FR153" s="7"/>
      <c r="FS153" s="7"/>
      <c r="FT153" s="7"/>
      <c r="FU153" s="7"/>
      <c r="FV153" s="7"/>
      <c r="FW153" s="7"/>
      <c r="FX153" s="7"/>
      <c r="FY153" s="7"/>
      <c r="FZ153" s="7"/>
      <c r="GA153" s="7"/>
      <c r="GB153" s="7"/>
      <c r="GC153" s="32"/>
      <c r="GD153" s="32"/>
      <c r="GE153" s="32"/>
      <c r="GF153" s="32"/>
      <c r="GG153" s="32"/>
      <c r="GH153" s="32"/>
      <c r="GI153" s="32"/>
      <c r="GJ153" s="32"/>
      <c r="GK153" s="32"/>
      <c r="GL153" s="32"/>
      <c r="GM153" s="32"/>
      <c r="GN153" s="32"/>
      <c r="GO153" s="32"/>
      <c r="GP153" s="32"/>
      <c r="GQ153" s="32"/>
      <c r="GR153" s="32"/>
      <c r="GS153" s="32"/>
    </row>
    <row r="154" spans="1:201" x14ac:dyDescent="0.25">
      <c r="A154" s="3">
        <f>$A$54</f>
        <v>20182</v>
      </c>
      <c r="B154" s="7">
        <v>8914390.6099999994</v>
      </c>
      <c r="C154" s="7">
        <v>12588360.84</v>
      </c>
      <c r="D154" s="7">
        <v>12393341.73</v>
      </c>
      <c r="E154" s="7">
        <v>12295012.18</v>
      </c>
      <c r="F154" s="7">
        <v>12256288.92</v>
      </c>
      <c r="G154" s="7">
        <v>12239479.880000001</v>
      </c>
      <c r="H154" s="7">
        <v>12232793.75</v>
      </c>
      <c r="I154" s="7">
        <v>12229165.91</v>
      </c>
      <c r="J154" s="7">
        <v>12220152.300000001</v>
      </c>
      <c r="K154" s="7">
        <v>12230137.380000001</v>
      </c>
      <c r="L154" s="7">
        <v>12229561.300000001</v>
      </c>
      <c r="M154" s="7">
        <v>12230391.84</v>
      </c>
      <c r="N154" s="7">
        <v>12234542.76</v>
      </c>
      <c r="O154" s="7">
        <v>12235186.01</v>
      </c>
      <c r="P154" s="7">
        <v>12234771.209999999</v>
      </c>
      <c r="Q154" s="7">
        <v>12234922.709999999</v>
      </c>
      <c r="R154" s="7">
        <v>12236810.469999999</v>
      </c>
      <c r="S154" s="7">
        <v>12238806.949999999</v>
      </c>
      <c r="T154" s="7">
        <v>12238806.939999999</v>
      </c>
      <c r="U154" s="7">
        <v>12238706.939999999</v>
      </c>
      <c r="V154" s="7">
        <v>12238706.939999999</v>
      </c>
      <c r="W154" s="7">
        <v>12238706.939999999</v>
      </c>
      <c r="X154" s="32" t="s">
        <v>185</v>
      </c>
      <c r="Y154" s="32" t="s">
        <v>185</v>
      </c>
      <c r="Z154" s="32" t="s">
        <v>185</v>
      </c>
      <c r="AA154" s="32" t="s">
        <v>185</v>
      </c>
      <c r="AB154" s="32" t="s">
        <v>185</v>
      </c>
      <c r="AC154" s="32" t="s">
        <v>185</v>
      </c>
      <c r="AD154" s="32" t="s">
        <v>185</v>
      </c>
      <c r="AE154" s="32" t="s">
        <v>185</v>
      </c>
      <c r="AF154" s="32" t="s">
        <v>185</v>
      </c>
      <c r="AG154" s="32" t="s">
        <v>185</v>
      </c>
      <c r="AH154" s="32" t="s">
        <v>185</v>
      </c>
      <c r="AI154" s="32" t="s">
        <v>185</v>
      </c>
      <c r="AJ154" s="32" t="s">
        <v>185</v>
      </c>
      <c r="AK154" s="32" t="s">
        <v>185</v>
      </c>
      <c r="AL154" s="32" t="s">
        <v>185</v>
      </c>
      <c r="AM154" s="32" t="s">
        <v>185</v>
      </c>
      <c r="AN154" s="32" t="s">
        <v>185</v>
      </c>
      <c r="AO154" s="32" t="s">
        <v>185</v>
      </c>
      <c r="AP154" s="7">
        <v>20000</v>
      </c>
      <c r="AQ154" s="7">
        <v>40000</v>
      </c>
      <c r="AR154" s="7">
        <v>77000</v>
      </c>
      <c r="AS154" s="7">
        <v>117000</v>
      </c>
      <c r="AT154" s="7">
        <v>117000</v>
      </c>
      <c r="AU154" s="7">
        <v>137000</v>
      </c>
      <c r="AV154" s="7">
        <v>137000</v>
      </c>
      <c r="AW154" s="7">
        <v>137000</v>
      </c>
      <c r="AX154" s="7">
        <v>137000</v>
      </c>
      <c r="AY154" s="7">
        <v>152000</v>
      </c>
      <c r="AZ154" s="7">
        <v>152000</v>
      </c>
      <c r="BA154" s="7">
        <v>158750</v>
      </c>
      <c r="BB154" s="7">
        <v>158750</v>
      </c>
      <c r="BC154" s="7">
        <v>158750</v>
      </c>
      <c r="BD154" s="7">
        <v>158750</v>
      </c>
      <c r="BE154" s="7">
        <v>158750</v>
      </c>
      <c r="BF154" s="7">
        <v>158750</v>
      </c>
      <c r="BG154" s="7">
        <v>158750</v>
      </c>
      <c r="BH154" s="7">
        <v>158750</v>
      </c>
      <c r="BI154" s="7">
        <v>158750</v>
      </c>
      <c r="BJ154" s="7">
        <v>158750</v>
      </c>
      <c r="BK154" s="7">
        <v>158750</v>
      </c>
      <c r="BL154" s="32" t="s">
        <v>185</v>
      </c>
      <c r="BM154" s="32" t="s">
        <v>185</v>
      </c>
      <c r="BN154" s="32" t="s">
        <v>185</v>
      </c>
      <c r="BO154" s="32" t="s">
        <v>185</v>
      </c>
      <c r="BP154" s="32" t="s">
        <v>185</v>
      </c>
      <c r="BQ154" s="32" t="s">
        <v>185</v>
      </c>
      <c r="BR154" s="32" t="s">
        <v>185</v>
      </c>
      <c r="BS154" s="32" t="s">
        <v>185</v>
      </c>
      <c r="BT154" s="32" t="s">
        <v>185</v>
      </c>
      <c r="BU154" s="32" t="s">
        <v>185</v>
      </c>
      <c r="BV154" s="32" t="s">
        <v>185</v>
      </c>
      <c r="BW154" s="32" t="s">
        <v>185</v>
      </c>
      <c r="BX154" s="32" t="s">
        <v>185</v>
      </c>
      <c r="BY154" s="32" t="s">
        <v>185</v>
      </c>
      <c r="BZ154" s="32" t="s">
        <v>185</v>
      </c>
      <c r="CA154" s="32" t="s">
        <v>185</v>
      </c>
      <c r="CB154" s="32" t="s">
        <v>185</v>
      </c>
      <c r="CC154" s="32" t="s">
        <v>185</v>
      </c>
      <c r="CD154" s="7"/>
      <c r="CE154" s="7"/>
      <c r="CF154" s="7"/>
      <c r="CG154" s="7"/>
      <c r="CH154" s="7"/>
      <c r="CI154" s="7"/>
      <c r="CJ154" s="7"/>
      <c r="CK154" s="7"/>
      <c r="CL154" s="7"/>
      <c r="CM154" s="7"/>
      <c r="CN154" s="7"/>
      <c r="CO154" s="7"/>
      <c r="CP154" s="7"/>
      <c r="CQ154" s="7"/>
      <c r="CR154" s="7"/>
      <c r="CS154" s="7"/>
      <c r="CT154" s="7"/>
      <c r="CU154" s="7"/>
      <c r="CV154" s="7"/>
      <c r="CW154" s="7"/>
      <c r="CX154" s="7"/>
      <c r="CY154" s="7"/>
      <c r="CZ154" s="32"/>
      <c r="DA154" s="32"/>
      <c r="DB154" s="32"/>
      <c r="DC154" s="32"/>
      <c r="DD154" s="32"/>
      <c r="DE154" s="32"/>
      <c r="DF154" s="32"/>
      <c r="DG154" s="32"/>
      <c r="DH154" s="32"/>
      <c r="DI154" s="32"/>
      <c r="DJ154" s="32"/>
      <c r="DK154" s="32"/>
      <c r="DL154" s="32"/>
      <c r="DM154" s="32"/>
      <c r="DN154" s="32"/>
      <c r="DO154" s="32"/>
      <c r="DP154" s="32"/>
      <c r="DQ154" s="32"/>
      <c r="DR154" s="7"/>
      <c r="DS154" s="7"/>
      <c r="DT154" s="7"/>
      <c r="DU154" s="7"/>
      <c r="DV154" s="7"/>
      <c r="DW154" s="7"/>
      <c r="DX154" s="7"/>
      <c r="DY154" s="7"/>
      <c r="DZ154" s="7"/>
      <c r="EA154" s="7"/>
      <c r="EB154" s="7"/>
      <c r="EC154" s="7"/>
      <c r="ED154" s="7"/>
      <c r="EE154" s="7"/>
      <c r="EF154" s="7"/>
      <c r="EG154" s="7"/>
      <c r="EH154" s="7"/>
      <c r="EI154" s="7"/>
      <c r="EJ154" s="7"/>
      <c r="EK154" s="7"/>
      <c r="EL154" s="7"/>
      <c r="EM154" s="7"/>
      <c r="EN154" s="32"/>
      <c r="EO154" s="32"/>
      <c r="EP154" s="32"/>
      <c r="EQ154" s="32"/>
      <c r="ER154" s="32"/>
      <c r="ES154" s="32"/>
      <c r="ET154" s="32"/>
      <c r="EU154" s="32"/>
      <c r="EV154" s="32"/>
      <c r="EW154" s="32"/>
      <c r="EX154" s="32"/>
      <c r="EY154" s="32"/>
      <c r="EZ154" s="32"/>
      <c r="FA154" s="32"/>
      <c r="FB154" s="32"/>
      <c r="FC154" s="32"/>
      <c r="FD154" s="32"/>
      <c r="FE154" s="32"/>
      <c r="FF154" s="7"/>
      <c r="FG154" s="7"/>
      <c r="FH154" s="7"/>
      <c r="FI154" s="7"/>
      <c r="FJ154" s="7"/>
      <c r="FK154" s="7"/>
      <c r="FL154" s="7"/>
      <c r="FM154" s="7"/>
      <c r="FN154" s="7"/>
      <c r="FO154" s="7"/>
      <c r="FP154" s="7"/>
      <c r="FQ154" s="7"/>
      <c r="FR154" s="7"/>
      <c r="FS154" s="7"/>
      <c r="FT154" s="7"/>
      <c r="FU154" s="7"/>
      <c r="FV154" s="7"/>
      <c r="FW154" s="7"/>
      <c r="FX154" s="7"/>
      <c r="FY154" s="7"/>
      <c r="FZ154" s="7"/>
      <c r="GA154" s="7"/>
      <c r="GB154" s="32"/>
      <c r="GC154" s="32"/>
      <c r="GD154" s="32"/>
      <c r="GE154" s="32"/>
      <c r="GF154" s="32"/>
      <c r="GG154" s="32"/>
      <c r="GH154" s="32"/>
      <c r="GI154" s="32"/>
      <c r="GJ154" s="32"/>
      <c r="GK154" s="32"/>
      <c r="GL154" s="32"/>
      <c r="GM154" s="32"/>
      <c r="GN154" s="32"/>
      <c r="GO154" s="32"/>
      <c r="GP154" s="32"/>
      <c r="GQ154" s="32"/>
      <c r="GR154" s="32"/>
      <c r="GS154" s="32"/>
    </row>
    <row r="155" spans="1:201" x14ac:dyDescent="0.25">
      <c r="A155" s="3">
        <f>$A$55</f>
        <v>20183</v>
      </c>
      <c r="B155" s="7">
        <v>9074915.9600000009</v>
      </c>
      <c r="C155" s="7">
        <v>13186932.91</v>
      </c>
      <c r="D155" s="7">
        <v>13093249.390000001</v>
      </c>
      <c r="E155" s="7">
        <v>12957929.34</v>
      </c>
      <c r="F155" s="7">
        <v>12919302.43</v>
      </c>
      <c r="G155" s="7">
        <v>12905818.59</v>
      </c>
      <c r="H155" s="7">
        <v>12900291.539999999</v>
      </c>
      <c r="I155" s="7">
        <v>12901718.239999998</v>
      </c>
      <c r="J155" s="7">
        <v>12905975.789999999</v>
      </c>
      <c r="K155" s="7">
        <v>12904965.059999999</v>
      </c>
      <c r="L155" s="7">
        <v>12906701.499999998</v>
      </c>
      <c r="M155" s="7">
        <v>12907131.009999998</v>
      </c>
      <c r="N155" s="7">
        <v>12907843.879999997</v>
      </c>
      <c r="O155" s="7">
        <v>12911262.759999998</v>
      </c>
      <c r="P155" s="7">
        <v>12910352.439999998</v>
      </c>
      <c r="Q155" s="7">
        <v>12911445.799999997</v>
      </c>
      <c r="R155" s="7">
        <v>12911104.109999998</v>
      </c>
      <c r="S155" s="7">
        <v>12911211.999999998</v>
      </c>
      <c r="T155" s="7">
        <v>12911151.189999998</v>
      </c>
      <c r="U155" s="7">
        <v>12911139.889999997</v>
      </c>
      <c r="V155" s="7">
        <v>12911060.519999998</v>
      </c>
      <c r="W155" s="32" t="s">
        <v>185</v>
      </c>
      <c r="X155" s="32" t="s">
        <v>185</v>
      </c>
      <c r="Y155" s="32" t="s">
        <v>185</v>
      </c>
      <c r="Z155" s="32" t="s">
        <v>185</v>
      </c>
      <c r="AA155" s="32" t="s">
        <v>185</v>
      </c>
      <c r="AB155" s="32" t="s">
        <v>185</v>
      </c>
      <c r="AC155" s="32" t="s">
        <v>185</v>
      </c>
      <c r="AD155" s="32" t="s">
        <v>185</v>
      </c>
      <c r="AE155" s="32" t="s">
        <v>185</v>
      </c>
      <c r="AF155" s="32" t="s">
        <v>185</v>
      </c>
      <c r="AG155" s="32" t="s">
        <v>185</v>
      </c>
      <c r="AH155" s="32" t="s">
        <v>185</v>
      </c>
      <c r="AI155" s="32" t="s">
        <v>185</v>
      </c>
      <c r="AJ155" s="32" t="s">
        <v>185</v>
      </c>
      <c r="AK155" s="32" t="s">
        <v>185</v>
      </c>
      <c r="AL155" s="32" t="s">
        <v>185</v>
      </c>
      <c r="AM155" s="32" t="s">
        <v>185</v>
      </c>
      <c r="AN155" s="32" t="s">
        <v>185</v>
      </c>
      <c r="AO155" s="32" t="s">
        <v>185</v>
      </c>
      <c r="AP155" s="7">
        <v>40821.42</v>
      </c>
      <c r="AQ155" s="7">
        <v>96321.42</v>
      </c>
      <c r="AR155" s="7">
        <v>99921.42</v>
      </c>
      <c r="AS155" s="7">
        <v>125421.42</v>
      </c>
      <c r="AT155" s="7">
        <v>132671.41999999998</v>
      </c>
      <c r="AU155" s="7">
        <v>135921.41999999998</v>
      </c>
      <c r="AV155" s="7">
        <v>135921.41999999998</v>
      </c>
      <c r="AW155" s="7">
        <v>135921.41999999998</v>
      </c>
      <c r="AX155" s="7">
        <v>135921.41999999998</v>
      </c>
      <c r="AY155" s="7">
        <v>135921.41999999998</v>
      </c>
      <c r="AZ155" s="7">
        <v>135921.41999999998</v>
      </c>
      <c r="BA155" s="7">
        <v>135921.41999999998</v>
      </c>
      <c r="BB155" s="7">
        <v>135921.41999999998</v>
      </c>
      <c r="BC155" s="7">
        <v>135921.41999999998</v>
      </c>
      <c r="BD155" s="7">
        <v>135921.41999999998</v>
      </c>
      <c r="BE155" s="7">
        <v>135921.41999999998</v>
      </c>
      <c r="BF155" s="7">
        <v>135921.41999999998</v>
      </c>
      <c r="BG155" s="7">
        <v>135921.41999999998</v>
      </c>
      <c r="BH155" s="7">
        <v>135921.41999999998</v>
      </c>
      <c r="BI155" s="7">
        <v>135921.41999999998</v>
      </c>
      <c r="BJ155" s="7">
        <v>135921.41999999998</v>
      </c>
      <c r="BK155" s="32" t="s">
        <v>185</v>
      </c>
      <c r="BL155" s="32" t="s">
        <v>185</v>
      </c>
      <c r="BM155" s="32" t="s">
        <v>185</v>
      </c>
      <c r="BN155" s="32" t="s">
        <v>185</v>
      </c>
      <c r="BO155" s="32" t="s">
        <v>185</v>
      </c>
      <c r="BP155" s="32" t="s">
        <v>185</v>
      </c>
      <c r="BQ155" s="32" t="s">
        <v>185</v>
      </c>
      <c r="BR155" s="32" t="s">
        <v>185</v>
      </c>
      <c r="BS155" s="32" t="s">
        <v>185</v>
      </c>
      <c r="BT155" s="32" t="s">
        <v>185</v>
      </c>
      <c r="BU155" s="32" t="s">
        <v>185</v>
      </c>
      <c r="BV155" s="32" t="s">
        <v>185</v>
      </c>
      <c r="BW155" s="32" t="s">
        <v>185</v>
      </c>
      <c r="BX155" s="32" t="s">
        <v>185</v>
      </c>
      <c r="BY155" s="32" t="s">
        <v>185</v>
      </c>
      <c r="BZ155" s="32" t="s">
        <v>185</v>
      </c>
      <c r="CA155" s="32" t="s">
        <v>185</v>
      </c>
      <c r="CB155" s="32" t="s">
        <v>185</v>
      </c>
      <c r="CC155" s="32" t="s">
        <v>185</v>
      </c>
      <c r="CD155" s="7"/>
      <c r="CE155" s="7"/>
      <c r="CF155" s="7"/>
      <c r="CG155" s="7"/>
      <c r="CH155" s="7"/>
      <c r="CI155" s="7"/>
      <c r="CJ155" s="7"/>
      <c r="CK155" s="7"/>
      <c r="CL155" s="7"/>
      <c r="CM155" s="7"/>
      <c r="CN155" s="7"/>
      <c r="CO155" s="7"/>
      <c r="CP155" s="7"/>
      <c r="CQ155" s="7"/>
      <c r="CR155" s="7"/>
      <c r="CS155" s="7"/>
      <c r="CT155" s="7"/>
      <c r="CU155" s="7"/>
      <c r="CV155" s="7"/>
      <c r="CW155" s="7"/>
      <c r="CX155" s="7"/>
      <c r="CY155" s="32"/>
      <c r="CZ155" s="32"/>
      <c r="DA155" s="32"/>
      <c r="DB155" s="32"/>
      <c r="DC155" s="32"/>
      <c r="DD155" s="32"/>
      <c r="DE155" s="32"/>
      <c r="DF155" s="32"/>
      <c r="DG155" s="32"/>
      <c r="DH155" s="32"/>
      <c r="DI155" s="32"/>
      <c r="DJ155" s="32"/>
      <c r="DK155" s="32"/>
      <c r="DL155" s="32"/>
      <c r="DM155" s="32"/>
      <c r="DN155" s="32"/>
      <c r="DO155" s="32"/>
      <c r="DP155" s="32"/>
      <c r="DQ155" s="32"/>
      <c r="DR155" s="7"/>
      <c r="DS155" s="7"/>
      <c r="DT155" s="7"/>
      <c r="DU155" s="7"/>
      <c r="DV155" s="7"/>
      <c r="DW155" s="7"/>
      <c r="DX155" s="7"/>
      <c r="DY155" s="7"/>
      <c r="DZ155" s="7"/>
      <c r="EA155" s="7"/>
      <c r="EB155" s="7"/>
      <c r="EC155" s="7"/>
      <c r="ED155" s="7"/>
      <c r="EE155" s="7"/>
      <c r="EF155" s="7"/>
      <c r="EG155" s="7"/>
      <c r="EH155" s="7"/>
      <c r="EI155" s="7"/>
      <c r="EJ155" s="7"/>
      <c r="EK155" s="7"/>
      <c r="EL155" s="7"/>
      <c r="EM155" s="32"/>
      <c r="EN155" s="32"/>
      <c r="EO155" s="32"/>
      <c r="EP155" s="32"/>
      <c r="EQ155" s="32"/>
      <c r="ER155" s="32"/>
      <c r="ES155" s="32"/>
      <c r="ET155" s="32"/>
      <c r="EU155" s="32"/>
      <c r="EV155" s="32"/>
      <c r="EW155" s="32"/>
      <c r="EX155" s="32"/>
      <c r="EY155" s="32"/>
      <c r="EZ155" s="32"/>
      <c r="FA155" s="32"/>
      <c r="FB155" s="32"/>
      <c r="FC155" s="32"/>
      <c r="FD155" s="32"/>
      <c r="FE155" s="32"/>
      <c r="FF155" s="7"/>
      <c r="FG155" s="7"/>
      <c r="FH155" s="7"/>
      <c r="FI155" s="7"/>
      <c r="FJ155" s="7"/>
      <c r="FK155" s="7"/>
      <c r="FL155" s="7"/>
      <c r="FM155" s="7"/>
      <c r="FN155" s="7"/>
      <c r="FO155" s="7"/>
      <c r="FP155" s="7"/>
      <c r="FQ155" s="7"/>
      <c r="FR155" s="7"/>
      <c r="FS155" s="7"/>
      <c r="FT155" s="7"/>
      <c r="FU155" s="7"/>
      <c r="FV155" s="7"/>
      <c r="FW155" s="7"/>
      <c r="FX155" s="7"/>
      <c r="FY155" s="7"/>
      <c r="FZ155" s="7"/>
      <c r="GA155" s="32"/>
      <c r="GB155" s="32"/>
      <c r="GC155" s="32"/>
      <c r="GD155" s="32"/>
      <c r="GE155" s="32"/>
      <c r="GF155" s="32"/>
      <c r="GG155" s="32"/>
      <c r="GH155" s="32"/>
      <c r="GI155" s="32"/>
      <c r="GJ155" s="32"/>
      <c r="GK155" s="32"/>
      <c r="GL155" s="32"/>
      <c r="GM155" s="32"/>
      <c r="GN155" s="32"/>
      <c r="GO155" s="32"/>
      <c r="GP155" s="32"/>
      <c r="GQ155" s="32"/>
      <c r="GR155" s="32"/>
      <c r="GS155" s="32"/>
    </row>
    <row r="156" spans="1:201" ht="15" customHeight="1" x14ac:dyDescent="0.25">
      <c r="A156" s="3">
        <f>$A$56</f>
        <v>20184</v>
      </c>
      <c r="B156" s="7">
        <v>9389560.8699999992</v>
      </c>
      <c r="C156" s="7">
        <v>13766763.859999999</v>
      </c>
      <c r="D156" s="7">
        <v>13605765.039999999</v>
      </c>
      <c r="E156" s="7">
        <v>13490454.619999999</v>
      </c>
      <c r="F156" s="7">
        <v>13432674.09</v>
      </c>
      <c r="G156" s="7">
        <v>13413133.1</v>
      </c>
      <c r="H156" s="7">
        <v>13398108.709999999</v>
      </c>
      <c r="I156" s="7">
        <v>13384329.659999998</v>
      </c>
      <c r="J156" s="7">
        <v>13381835.589999998</v>
      </c>
      <c r="K156" s="7">
        <v>13380055.629999997</v>
      </c>
      <c r="L156" s="7">
        <v>13370030.059999997</v>
      </c>
      <c r="M156" s="7">
        <v>13371873.849999996</v>
      </c>
      <c r="N156" s="7">
        <v>13373931.639999995</v>
      </c>
      <c r="O156" s="7">
        <v>13374981.889999995</v>
      </c>
      <c r="P156" s="7">
        <v>13374897.879999995</v>
      </c>
      <c r="Q156" s="7">
        <v>13376265.089999996</v>
      </c>
      <c r="R156" s="7">
        <v>13375476.839999996</v>
      </c>
      <c r="S156" s="7">
        <v>13375847.239999996</v>
      </c>
      <c r="T156" s="7">
        <v>13375847.239999996</v>
      </c>
      <c r="U156" s="7">
        <v>13375836.789999997</v>
      </c>
      <c r="V156" s="32" t="s">
        <v>185</v>
      </c>
      <c r="W156" s="32" t="s">
        <v>185</v>
      </c>
      <c r="X156" s="32" t="s">
        <v>185</v>
      </c>
      <c r="Y156" s="32" t="s">
        <v>185</v>
      </c>
      <c r="Z156" s="32" t="s">
        <v>185</v>
      </c>
      <c r="AA156" s="32" t="s">
        <v>185</v>
      </c>
      <c r="AB156" s="32" t="s">
        <v>185</v>
      </c>
      <c r="AC156" s="32" t="s">
        <v>185</v>
      </c>
      <c r="AD156" s="32" t="s">
        <v>185</v>
      </c>
      <c r="AE156" s="32" t="s">
        <v>185</v>
      </c>
      <c r="AF156" s="32" t="s">
        <v>185</v>
      </c>
      <c r="AG156" s="32" t="s">
        <v>185</v>
      </c>
      <c r="AH156" s="32" t="s">
        <v>185</v>
      </c>
      <c r="AI156" s="32" t="s">
        <v>185</v>
      </c>
      <c r="AJ156" s="32" t="s">
        <v>185</v>
      </c>
      <c r="AK156" s="32" t="s">
        <v>185</v>
      </c>
      <c r="AL156" s="32" t="s">
        <v>185</v>
      </c>
      <c r="AM156" s="32" t="s">
        <v>185</v>
      </c>
      <c r="AN156" s="32" t="s">
        <v>185</v>
      </c>
      <c r="AO156" s="32" t="s">
        <v>185</v>
      </c>
      <c r="AP156" s="7">
        <v>50000</v>
      </c>
      <c r="AQ156" s="7">
        <v>108300</v>
      </c>
      <c r="AR156" s="7">
        <v>128300</v>
      </c>
      <c r="AS156" s="7">
        <v>138300</v>
      </c>
      <c r="AT156" s="7">
        <v>138300</v>
      </c>
      <c r="AU156" s="7">
        <v>138300</v>
      </c>
      <c r="AV156" s="7">
        <v>138300</v>
      </c>
      <c r="AW156" s="7">
        <v>138300</v>
      </c>
      <c r="AX156" s="7">
        <v>138300</v>
      </c>
      <c r="AY156" s="7">
        <v>138300</v>
      </c>
      <c r="AZ156" s="7">
        <v>138300</v>
      </c>
      <c r="BA156" s="7">
        <v>138300</v>
      </c>
      <c r="BB156" s="7">
        <v>138300</v>
      </c>
      <c r="BC156" s="7">
        <v>138300</v>
      </c>
      <c r="BD156" s="7">
        <v>138300</v>
      </c>
      <c r="BE156" s="7">
        <v>138300</v>
      </c>
      <c r="BF156" s="7">
        <v>138300</v>
      </c>
      <c r="BG156" s="7">
        <v>138300</v>
      </c>
      <c r="BH156" s="7">
        <v>138300</v>
      </c>
      <c r="BI156" s="7">
        <v>138300</v>
      </c>
      <c r="BJ156" s="32" t="s">
        <v>185</v>
      </c>
      <c r="BK156" s="32" t="s">
        <v>185</v>
      </c>
      <c r="BL156" s="32" t="s">
        <v>185</v>
      </c>
      <c r="BM156" s="32" t="s">
        <v>185</v>
      </c>
      <c r="BN156" s="32" t="s">
        <v>185</v>
      </c>
      <c r="BO156" s="32" t="s">
        <v>185</v>
      </c>
      <c r="BP156" s="32" t="s">
        <v>185</v>
      </c>
      <c r="BQ156" s="32" t="s">
        <v>185</v>
      </c>
      <c r="BR156" s="32" t="s">
        <v>185</v>
      </c>
      <c r="BS156" s="32" t="s">
        <v>185</v>
      </c>
      <c r="BT156" s="32" t="s">
        <v>185</v>
      </c>
      <c r="BU156" s="32" t="s">
        <v>185</v>
      </c>
      <c r="BV156" s="32" t="s">
        <v>185</v>
      </c>
      <c r="BW156" s="32" t="s">
        <v>185</v>
      </c>
      <c r="BX156" s="32" t="s">
        <v>185</v>
      </c>
      <c r="BY156" s="32" t="s">
        <v>185</v>
      </c>
      <c r="BZ156" s="32" t="s">
        <v>185</v>
      </c>
      <c r="CA156" s="32" t="s">
        <v>185</v>
      </c>
      <c r="CB156" s="32" t="s">
        <v>185</v>
      </c>
      <c r="CC156" s="32" t="s">
        <v>185</v>
      </c>
      <c r="CD156" s="7"/>
      <c r="CE156" s="7"/>
      <c r="CF156" s="7"/>
      <c r="CG156" s="7"/>
      <c r="CH156" s="7"/>
      <c r="CI156" s="7"/>
      <c r="CJ156" s="7"/>
      <c r="CK156" s="7"/>
      <c r="CL156" s="7"/>
      <c r="CM156" s="7"/>
      <c r="CN156" s="7"/>
      <c r="CO156" s="7"/>
      <c r="CP156" s="7"/>
      <c r="CQ156" s="7"/>
      <c r="CR156" s="7"/>
      <c r="CS156" s="7"/>
      <c r="CT156" s="7"/>
      <c r="CU156" s="7"/>
      <c r="CV156" s="7"/>
      <c r="CW156" s="7"/>
      <c r="CX156" s="32"/>
      <c r="CY156" s="32"/>
      <c r="CZ156" s="32"/>
      <c r="DA156" s="32"/>
      <c r="DB156" s="32"/>
      <c r="DC156" s="32"/>
      <c r="DD156" s="32"/>
      <c r="DE156" s="32"/>
      <c r="DF156" s="32"/>
      <c r="DG156" s="32"/>
      <c r="DH156" s="32"/>
      <c r="DI156" s="32"/>
      <c r="DJ156" s="32"/>
      <c r="DK156" s="32"/>
      <c r="DL156" s="32"/>
      <c r="DM156" s="32"/>
      <c r="DN156" s="32"/>
      <c r="DO156" s="32"/>
      <c r="DP156" s="32"/>
      <c r="DQ156" s="32"/>
      <c r="DR156" s="7"/>
      <c r="DS156" s="7"/>
      <c r="DT156" s="7"/>
      <c r="DU156" s="7"/>
      <c r="DV156" s="7"/>
      <c r="DW156" s="7"/>
      <c r="DX156" s="7"/>
      <c r="DY156" s="7"/>
      <c r="DZ156" s="7"/>
      <c r="EA156" s="7"/>
      <c r="EB156" s="7"/>
      <c r="EC156" s="7"/>
      <c r="ED156" s="7"/>
      <c r="EE156" s="7"/>
      <c r="EF156" s="7"/>
      <c r="EG156" s="7"/>
      <c r="EH156" s="7"/>
      <c r="EI156" s="7"/>
      <c r="EJ156" s="7"/>
      <c r="EK156" s="7"/>
      <c r="EL156" s="32"/>
      <c r="EM156" s="32"/>
      <c r="EN156" s="32"/>
      <c r="EO156" s="32"/>
      <c r="EP156" s="32"/>
      <c r="EQ156" s="32"/>
      <c r="ER156" s="32"/>
      <c r="ES156" s="32"/>
      <c r="ET156" s="32"/>
      <c r="EU156" s="32"/>
      <c r="EV156" s="32"/>
      <c r="EW156" s="32"/>
      <c r="EX156" s="32"/>
      <c r="EY156" s="32"/>
      <c r="EZ156" s="32"/>
      <c r="FA156" s="32"/>
      <c r="FB156" s="32"/>
      <c r="FC156" s="32"/>
      <c r="FD156" s="32"/>
      <c r="FE156" s="32"/>
      <c r="FF156" s="7"/>
      <c r="FG156" s="7"/>
      <c r="FH156" s="7"/>
      <c r="FI156" s="7"/>
      <c r="FJ156" s="7"/>
      <c r="FK156" s="7"/>
      <c r="FL156" s="7"/>
      <c r="FM156" s="7"/>
      <c r="FN156" s="7"/>
      <c r="FO156" s="7"/>
      <c r="FP156" s="7"/>
      <c r="FQ156" s="7"/>
      <c r="FR156" s="7"/>
      <c r="FS156" s="7"/>
      <c r="FT156" s="7"/>
      <c r="FU156" s="7"/>
      <c r="FV156" s="7"/>
      <c r="FW156" s="7"/>
      <c r="FX156" s="7"/>
      <c r="FY156" s="7"/>
      <c r="FZ156" s="32"/>
      <c r="GA156" s="32"/>
      <c r="GB156" s="32"/>
      <c r="GC156" s="32"/>
      <c r="GD156" s="32"/>
      <c r="GE156" s="32"/>
      <c r="GF156" s="32"/>
      <c r="GG156" s="32"/>
      <c r="GH156" s="32"/>
      <c r="GI156" s="32"/>
      <c r="GJ156" s="32"/>
      <c r="GK156" s="32"/>
      <c r="GL156" s="32"/>
      <c r="GM156" s="32"/>
      <c r="GN156" s="32"/>
      <c r="GO156" s="32"/>
      <c r="GP156" s="32"/>
      <c r="GQ156" s="32"/>
      <c r="GR156" s="32"/>
      <c r="GS156" s="32"/>
    </row>
    <row r="157" spans="1:201" ht="15" customHeight="1" x14ac:dyDescent="0.25">
      <c r="A157" s="3">
        <f>$A$57</f>
        <v>20191</v>
      </c>
      <c r="B157" s="7">
        <v>9728761.5399999991</v>
      </c>
      <c r="C157" s="7">
        <v>13832359.049999999</v>
      </c>
      <c r="D157" s="7">
        <v>13708471.01</v>
      </c>
      <c r="E157" s="7">
        <v>13581102.59</v>
      </c>
      <c r="F157" s="7">
        <v>13524667.07</v>
      </c>
      <c r="G157" s="7">
        <v>13486012.24</v>
      </c>
      <c r="H157" s="7">
        <v>13482602.870000001</v>
      </c>
      <c r="I157" s="7">
        <v>13474016.190000001</v>
      </c>
      <c r="J157" s="7">
        <v>13479229.050000001</v>
      </c>
      <c r="K157" s="7">
        <v>13477990.030000001</v>
      </c>
      <c r="L157" s="7">
        <v>13480801.200000001</v>
      </c>
      <c r="M157" s="7">
        <v>13481969.420000002</v>
      </c>
      <c r="N157" s="7">
        <v>13484637.920000002</v>
      </c>
      <c r="O157" s="7">
        <v>13485072.880000003</v>
      </c>
      <c r="P157" s="7">
        <v>13485863.690000003</v>
      </c>
      <c r="Q157" s="7">
        <v>13485987.390000002</v>
      </c>
      <c r="R157" s="7">
        <v>13487026.530000003</v>
      </c>
      <c r="S157" s="7">
        <v>13487857.330000004</v>
      </c>
      <c r="T157" s="7">
        <v>13487269.260000004</v>
      </c>
      <c r="U157" s="32" t="s">
        <v>185</v>
      </c>
      <c r="V157" s="32" t="s">
        <v>185</v>
      </c>
      <c r="W157" s="32" t="s">
        <v>185</v>
      </c>
      <c r="X157" s="32" t="s">
        <v>185</v>
      </c>
      <c r="Y157" s="32" t="s">
        <v>185</v>
      </c>
      <c r="Z157" s="32" t="s">
        <v>185</v>
      </c>
      <c r="AA157" s="32" t="s">
        <v>185</v>
      </c>
      <c r="AB157" s="32" t="s">
        <v>185</v>
      </c>
      <c r="AC157" s="32" t="s">
        <v>185</v>
      </c>
      <c r="AD157" s="32" t="s">
        <v>185</v>
      </c>
      <c r="AE157" s="32" t="s">
        <v>185</v>
      </c>
      <c r="AF157" s="32" t="s">
        <v>185</v>
      </c>
      <c r="AG157" s="32" t="s">
        <v>185</v>
      </c>
      <c r="AH157" s="32" t="s">
        <v>185</v>
      </c>
      <c r="AI157" s="32" t="s">
        <v>185</v>
      </c>
      <c r="AJ157" s="32" t="s">
        <v>185</v>
      </c>
      <c r="AK157" s="32" t="s">
        <v>185</v>
      </c>
      <c r="AL157" s="32" t="s">
        <v>185</v>
      </c>
      <c r="AM157" s="32" t="s">
        <v>185</v>
      </c>
      <c r="AN157" s="32" t="s">
        <v>185</v>
      </c>
      <c r="AO157" s="32" t="s">
        <v>185</v>
      </c>
      <c r="AP157" s="7">
        <v>10000</v>
      </c>
      <c r="AQ157" s="7">
        <v>21250</v>
      </c>
      <c r="AR157" s="7">
        <v>21250</v>
      </c>
      <c r="AS157" s="7">
        <v>28450</v>
      </c>
      <c r="AT157" s="7">
        <v>32450</v>
      </c>
      <c r="AU157" s="7">
        <v>34950</v>
      </c>
      <c r="AV157" s="7">
        <v>36250</v>
      </c>
      <c r="AW157" s="7">
        <v>36250</v>
      </c>
      <c r="AX157" s="7">
        <v>36250</v>
      </c>
      <c r="AY157" s="7">
        <v>36250</v>
      </c>
      <c r="AZ157" s="7">
        <v>36250</v>
      </c>
      <c r="BA157" s="7">
        <v>36250</v>
      </c>
      <c r="BB157" s="7">
        <v>36250</v>
      </c>
      <c r="BC157" s="7">
        <v>36250</v>
      </c>
      <c r="BD157" s="7">
        <v>36250</v>
      </c>
      <c r="BE157" s="7">
        <v>36250</v>
      </c>
      <c r="BF157" s="7">
        <v>36250</v>
      </c>
      <c r="BG157" s="7">
        <v>36250</v>
      </c>
      <c r="BH157" s="7">
        <v>36250</v>
      </c>
      <c r="BI157" s="32" t="s">
        <v>185</v>
      </c>
      <c r="BJ157" s="32" t="s">
        <v>185</v>
      </c>
      <c r="BK157" s="32" t="s">
        <v>185</v>
      </c>
      <c r="BL157" s="32" t="s">
        <v>185</v>
      </c>
      <c r="BM157" s="32" t="s">
        <v>185</v>
      </c>
      <c r="BN157" s="32" t="s">
        <v>185</v>
      </c>
      <c r="BO157" s="32" t="s">
        <v>185</v>
      </c>
      <c r="BP157" s="32" t="s">
        <v>185</v>
      </c>
      <c r="BQ157" s="32" t="s">
        <v>185</v>
      </c>
      <c r="BR157" s="32" t="s">
        <v>185</v>
      </c>
      <c r="BS157" s="32" t="s">
        <v>185</v>
      </c>
      <c r="BT157" s="32" t="s">
        <v>185</v>
      </c>
      <c r="BU157" s="32" t="s">
        <v>185</v>
      </c>
      <c r="BV157" s="32" t="s">
        <v>185</v>
      </c>
      <c r="BW157" s="32" t="s">
        <v>185</v>
      </c>
      <c r="BX157" s="32" t="s">
        <v>185</v>
      </c>
      <c r="BY157" s="32" t="s">
        <v>185</v>
      </c>
      <c r="BZ157" s="32" t="s">
        <v>185</v>
      </c>
      <c r="CA157" s="32" t="s">
        <v>185</v>
      </c>
      <c r="CB157" s="32" t="s">
        <v>185</v>
      </c>
      <c r="CC157" s="32" t="s">
        <v>185</v>
      </c>
      <c r="CD157" s="7"/>
      <c r="CE157" s="7"/>
      <c r="CF157" s="7"/>
      <c r="CG157" s="7"/>
      <c r="CH157" s="7"/>
      <c r="CI157" s="7"/>
      <c r="CJ157" s="7"/>
      <c r="CK157" s="7"/>
      <c r="CL157" s="7"/>
      <c r="CM157" s="7"/>
      <c r="CN157" s="7"/>
      <c r="CO157" s="7"/>
      <c r="CP157" s="7"/>
      <c r="CQ157" s="7"/>
      <c r="CR157" s="7"/>
      <c r="CS157" s="7"/>
      <c r="CT157" s="7"/>
      <c r="CU157" s="7"/>
      <c r="CV157" s="7"/>
      <c r="CW157" s="32"/>
      <c r="CX157" s="32"/>
      <c r="CY157" s="32"/>
      <c r="CZ157" s="32"/>
      <c r="DA157" s="32"/>
      <c r="DB157" s="32"/>
      <c r="DC157" s="32"/>
      <c r="DD157" s="32"/>
      <c r="DE157" s="32"/>
      <c r="DF157" s="32"/>
      <c r="DG157" s="32"/>
      <c r="DH157" s="32"/>
      <c r="DI157" s="32"/>
      <c r="DJ157" s="32"/>
      <c r="DK157" s="32"/>
      <c r="DL157" s="32"/>
      <c r="DM157" s="32"/>
      <c r="DN157" s="32"/>
      <c r="DO157" s="32"/>
      <c r="DP157" s="32"/>
      <c r="DQ157" s="32"/>
      <c r="DR157" s="7"/>
      <c r="DS157" s="7"/>
      <c r="DT157" s="7"/>
      <c r="DU157" s="7"/>
      <c r="DV157" s="7"/>
      <c r="DW157" s="7"/>
      <c r="DX157" s="7"/>
      <c r="DY157" s="7"/>
      <c r="DZ157" s="7"/>
      <c r="EA157" s="7"/>
      <c r="EB157" s="7"/>
      <c r="EC157" s="7"/>
      <c r="ED157" s="7"/>
      <c r="EE157" s="7"/>
      <c r="EF157" s="7"/>
      <c r="EG157" s="7"/>
      <c r="EH157" s="7"/>
      <c r="EI157" s="7"/>
      <c r="EJ157" s="7"/>
      <c r="EK157" s="32"/>
      <c r="EL157" s="32"/>
      <c r="EM157" s="32"/>
      <c r="EN157" s="32"/>
      <c r="EO157" s="32"/>
      <c r="EP157" s="32"/>
      <c r="EQ157" s="32"/>
      <c r="ER157" s="32"/>
      <c r="ES157" s="32"/>
      <c r="ET157" s="32"/>
      <c r="EU157" s="32"/>
      <c r="EV157" s="32"/>
      <c r="EW157" s="32"/>
      <c r="EX157" s="32"/>
      <c r="EY157" s="32"/>
      <c r="EZ157" s="32"/>
      <c r="FA157" s="32"/>
      <c r="FB157" s="32"/>
      <c r="FC157" s="32"/>
      <c r="FD157" s="32"/>
      <c r="FE157" s="32"/>
      <c r="FF157" s="7"/>
      <c r="FG157" s="7"/>
      <c r="FH157" s="7"/>
      <c r="FI157" s="7"/>
      <c r="FJ157" s="7"/>
      <c r="FK157" s="7"/>
      <c r="FL157" s="7"/>
      <c r="FM157" s="7"/>
      <c r="FN157" s="7"/>
      <c r="FO157" s="7"/>
      <c r="FP157" s="7"/>
      <c r="FQ157" s="7"/>
      <c r="FR157" s="7"/>
      <c r="FS157" s="7"/>
      <c r="FT157" s="7"/>
      <c r="FU157" s="7"/>
      <c r="FV157" s="7"/>
      <c r="FW157" s="7"/>
      <c r="FX157" s="7"/>
      <c r="FY157" s="32"/>
      <c r="FZ157" s="32"/>
      <c r="GA157" s="32"/>
      <c r="GB157" s="32"/>
      <c r="GC157" s="32"/>
      <c r="GD157" s="32"/>
      <c r="GE157" s="32"/>
      <c r="GF157" s="32"/>
      <c r="GG157" s="32"/>
      <c r="GH157" s="32"/>
      <c r="GI157" s="32"/>
      <c r="GJ157" s="32"/>
      <c r="GK157" s="32"/>
      <c r="GL157" s="32"/>
      <c r="GM157" s="32"/>
      <c r="GN157" s="32"/>
      <c r="GO157" s="32"/>
      <c r="GP157" s="32"/>
      <c r="GQ157" s="32"/>
      <c r="GR157" s="32"/>
      <c r="GS157" s="32"/>
    </row>
    <row r="158" spans="1:201" ht="15" customHeight="1" x14ac:dyDescent="0.25">
      <c r="A158" s="3">
        <f>$A$58</f>
        <v>20192</v>
      </c>
      <c r="B158" s="7">
        <v>9383432.1699999999</v>
      </c>
      <c r="C158" s="7">
        <v>13400634.390000001</v>
      </c>
      <c r="D158" s="7">
        <v>13245388.440000001</v>
      </c>
      <c r="E158" s="7">
        <v>13110566.340000002</v>
      </c>
      <c r="F158" s="7">
        <v>13020892.200000001</v>
      </c>
      <c r="G158" s="7">
        <v>12995539.140000001</v>
      </c>
      <c r="H158" s="7">
        <v>12979699.780000001</v>
      </c>
      <c r="I158" s="7">
        <v>12979216.270000001</v>
      </c>
      <c r="J158" s="7">
        <v>12982845.220000001</v>
      </c>
      <c r="K158" s="7">
        <v>12984970.49</v>
      </c>
      <c r="L158" s="7">
        <v>12985530.98</v>
      </c>
      <c r="M158" s="7">
        <v>12986402.780000001</v>
      </c>
      <c r="N158" s="7">
        <v>12988012.4</v>
      </c>
      <c r="O158" s="7">
        <v>12989267.790000001</v>
      </c>
      <c r="P158" s="7">
        <v>12991830.770000001</v>
      </c>
      <c r="Q158" s="7">
        <v>12993372.160000002</v>
      </c>
      <c r="R158" s="7">
        <v>12995878.440000001</v>
      </c>
      <c r="S158" s="7">
        <v>12996770.520000001</v>
      </c>
      <c r="T158" s="32" t="s">
        <v>185</v>
      </c>
      <c r="U158" s="32" t="s">
        <v>185</v>
      </c>
      <c r="V158" s="32" t="s">
        <v>185</v>
      </c>
      <c r="W158" s="32" t="s">
        <v>185</v>
      </c>
      <c r="X158" s="32" t="s">
        <v>185</v>
      </c>
      <c r="Y158" s="32" t="s">
        <v>185</v>
      </c>
      <c r="Z158" s="32" t="s">
        <v>185</v>
      </c>
      <c r="AA158" s="32" t="s">
        <v>185</v>
      </c>
      <c r="AB158" s="32" t="s">
        <v>185</v>
      </c>
      <c r="AC158" s="32" t="s">
        <v>185</v>
      </c>
      <c r="AD158" s="32" t="s">
        <v>185</v>
      </c>
      <c r="AE158" s="32" t="s">
        <v>185</v>
      </c>
      <c r="AF158" s="32" t="s">
        <v>185</v>
      </c>
      <c r="AG158" s="32" t="s">
        <v>185</v>
      </c>
      <c r="AH158" s="32" t="s">
        <v>185</v>
      </c>
      <c r="AI158" s="32" t="s">
        <v>185</v>
      </c>
      <c r="AJ158" s="32" t="s">
        <v>185</v>
      </c>
      <c r="AK158" s="32" t="s">
        <v>185</v>
      </c>
      <c r="AL158" s="32" t="s">
        <v>185</v>
      </c>
      <c r="AM158" s="32" t="s">
        <v>185</v>
      </c>
      <c r="AN158" s="32" t="s">
        <v>185</v>
      </c>
      <c r="AO158" s="32" t="s">
        <v>185</v>
      </c>
      <c r="AP158" s="7">
        <v>23650</v>
      </c>
      <c r="AQ158" s="7">
        <v>97750</v>
      </c>
      <c r="AR158" s="7">
        <v>111000</v>
      </c>
      <c r="AS158" s="7">
        <v>128500</v>
      </c>
      <c r="AT158" s="7">
        <v>129250</v>
      </c>
      <c r="AU158" s="7">
        <v>129250</v>
      </c>
      <c r="AV158" s="7">
        <v>129250</v>
      </c>
      <c r="AW158" s="7">
        <v>129250</v>
      </c>
      <c r="AX158" s="7">
        <v>129250</v>
      </c>
      <c r="AY158" s="7">
        <v>129250</v>
      </c>
      <c r="AZ158" s="7">
        <v>129250</v>
      </c>
      <c r="BA158" s="7">
        <v>129250</v>
      </c>
      <c r="BB158" s="7">
        <v>129250</v>
      </c>
      <c r="BC158" s="7">
        <v>129250</v>
      </c>
      <c r="BD158" s="7">
        <v>129250</v>
      </c>
      <c r="BE158" s="7">
        <v>129250</v>
      </c>
      <c r="BF158" s="7">
        <v>129250</v>
      </c>
      <c r="BG158" s="7">
        <v>129250</v>
      </c>
      <c r="BH158" s="32" t="s">
        <v>185</v>
      </c>
      <c r="BI158" s="32" t="s">
        <v>185</v>
      </c>
      <c r="BJ158" s="32" t="s">
        <v>185</v>
      </c>
      <c r="BK158" s="32" t="s">
        <v>185</v>
      </c>
      <c r="BL158" s="32" t="s">
        <v>185</v>
      </c>
      <c r="BM158" s="32" t="s">
        <v>185</v>
      </c>
      <c r="BN158" s="32" t="s">
        <v>185</v>
      </c>
      <c r="BO158" s="32" t="s">
        <v>185</v>
      </c>
      <c r="BP158" s="32" t="s">
        <v>185</v>
      </c>
      <c r="BQ158" s="32" t="s">
        <v>185</v>
      </c>
      <c r="BR158" s="32" t="s">
        <v>185</v>
      </c>
      <c r="BS158" s="32" t="s">
        <v>185</v>
      </c>
      <c r="BT158" s="32" t="s">
        <v>185</v>
      </c>
      <c r="BU158" s="32" t="s">
        <v>185</v>
      </c>
      <c r="BV158" s="32" t="s">
        <v>185</v>
      </c>
      <c r="BW158" s="32" t="s">
        <v>185</v>
      </c>
      <c r="BX158" s="32" t="s">
        <v>185</v>
      </c>
      <c r="BY158" s="32" t="s">
        <v>185</v>
      </c>
      <c r="BZ158" s="32" t="s">
        <v>185</v>
      </c>
      <c r="CA158" s="32" t="s">
        <v>185</v>
      </c>
      <c r="CB158" s="32" t="s">
        <v>185</v>
      </c>
      <c r="CC158" s="32" t="s">
        <v>185</v>
      </c>
      <c r="CD158" s="7"/>
      <c r="CE158" s="7"/>
      <c r="CF158" s="7"/>
      <c r="CG158" s="7"/>
      <c r="CH158" s="7"/>
      <c r="CI158" s="7"/>
      <c r="CJ158" s="7"/>
      <c r="CK158" s="7"/>
      <c r="CL158" s="7"/>
      <c r="CM158" s="7"/>
      <c r="CN158" s="7"/>
      <c r="CO158" s="7"/>
      <c r="CP158" s="7"/>
      <c r="CQ158" s="7"/>
      <c r="CR158" s="7"/>
      <c r="CS158" s="7"/>
      <c r="CT158" s="7"/>
      <c r="CU158" s="7"/>
      <c r="CV158" s="32"/>
      <c r="CW158" s="32"/>
      <c r="CX158" s="32"/>
      <c r="CY158" s="32"/>
      <c r="CZ158" s="32"/>
      <c r="DA158" s="32"/>
      <c r="DB158" s="32"/>
      <c r="DC158" s="32"/>
      <c r="DD158" s="32"/>
      <c r="DE158" s="32"/>
      <c r="DF158" s="32"/>
      <c r="DG158" s="32"/>
      <c r="DH158" s="32"/>
      <c r="DI158" s="32"/>
      <c r="DJ158" s="32"/>
      <c r="DK158" s="32"/>
      <c r="DL158" s="32"/>
      <c r="DM158" s="32"/>
      <c r="DN158" s="32"/>
      <c r="DO158" s="32"/>
      <c r="DP158" s="32"/>
      <c r="DQ158" s="32"/>
      <c r="DR158" s="7"/>
      <c r="DS158" s="7"/>
      <c r="DT158" s="7"/>
      <c r="DU158" s="7"/>
      <c r="DV158" s="7"/>
      <c r="DW158" s="7"/>
      <c r="DX158" s="7"/>
      <c r="DY158" s="7"/>
      <c r="DZ158" s="7"/>
      <c r="EA158" s="7"/>
      <c r="EB158" s="7"/>
      <c r="EC158" s="7"/>
      <c r="ED158" s="7"/>
      <c r="EE158" s="7"/>
      <c r="EF158" s="7"/>
      <c r="EG158" s="7"/>
      <c r="EH158" s="7"/>
      <c r="EI158" s="7"/>
      <c r="EJ158" s="32"/>
      <c r="EK158" s="32"/>
      <c r="EL158" s="32"/>
      <c r="EM158" s="32"/>
      <c r="EN158" s="32"/>
      <c r="EO158" s="32"/>
      <c r="EP158" s="32"/>
      <c r="EQ158" s="32"/>
      <c r="ER158" s="32"/>
      <c r="ES158" s="32"/>
      <c r="ET158" s="32"/>
      <c r="EU158" s="32"/>
      <c r="EV158" s="32"/>
      <c r="EW158" s="32"/>
      <c r="EX158" s="32"/>
      <c r="EY158" s="32"/>
      <c r="EZ158" s="32"/>
      <c r="FA158" s="32"/>
      <c r="FB158" s="32"/>
      <c r="FC158" s="32"/>
      <c r="FD158" s="32"/>
      <c r="FE158" s="32"/>
      <c r="FF158" s="7"/>
      <c r="FG158" s="7"/>
      <c r="FH158" s="7"/>
      <c r="FI158" s="7"/>
      <c r="FJ158" s="7"/>
      <c r="FK158" s="7"/>
      <c r="FL158" s="7"/>
      <c r="FM158" s="7"/>
      <c r="FN158" s="7"/>
      <c r="FO158" s="7"/>
      <c r="FP158" s="7"/>
      <c r="FQ158" s="7"/>
      <c r="FR158" s="7"/>
      <c r="FS158" s="7"/>
      <c r="FT158" s="7"/>
      <c r="FU158" s="7"/>
      <c r="FV158" s="7"/>
      <c r="FW158" s="7"/>
      <c r="FX158" s="32"/>
      <c r="FY158" s="32"/>
      <c r="FZ158" s="32"/>
      <c r="GA158" s="32"/>
      <c r="GB158" s="32"/>
      <c r="GC158" s="32"/>
      <c r="GD158" s="32"/>
      <c r="GE158" s="32"/>
      <c r="GF158" s="32"/>
      <c r="GG158" s="32"/>
      <c r="GH158" s="32"/>
      <c r="GI158" s="32"/>
      <c r="GJ158" s="32"/>
      <c r="GK158" s="32"/>
      <c r="GL158" s="32"/>
      <c r="GM158" s="32"/>
      <c r="GN158" s="32"/>
      <c r="GO158" s="32"/>
      <c r="GP158" s="32"/>
      <c r="GQ158" s="32"/>
      <c r="GR158" s="32"/>
      <c r="GS158" s="32"/>
    </row>
    <row r="159" spans="1:201" ht="15" customHeight="1" x14ac:dyDescent="0.25">
      <c r="A159" s="3">
        <f>$A$59</f>
        <v>20193</v>
      </c>
      <c r="B159" s="7">
        <v>9951108.9900000002</v>
      </c>
      <c r="C159" s="7">
        <v>14031249.380000001</v>
      </c>
      <c r="D159" s="7">
        <v>13952250.870000001</v>
      </c>
      <c r="E159" s="7">
        <v>13725794.640000001</v>
      </c>
      <c r="F159" s="7">
        <v>13678625.01</v>
      </c>
      <c r="G159" s="7">
        <v>13652381.810000001</v>
      </c>
      <c r="H159" s="7">
        <v>13652003.93</v>
      </c>
      <c r="I159" s="7">
        <v>13654377.67</v>
      </c>
      <c r="J159" s="7">
        <v>13660604.43</v>
      </c>
      <c r="K159" s="7">
        <v>13665062.23</v>
      </c>
      <c r="L159" s="7">
        <v>13663775.52</v>
      </c>
      <c r="M159" s="7">
        <v>13666512.309999999</v>
      </c>
      <c r="N159" s="7">
        <v>13667751.679999998</v>
      </c>
      <c r="O159" s="7">
        <v>13669550.579999998</v>
      </c>
      <c r="P159" s="7">
        <v>13670865.769999998</v>
      </c>
      <c r="Q159" s="7">
        <v>13670768.789999997</v>
      </c>
      <c r="R159" s="7">
        <v>13669951.559999997</v>
      </c>
      <c r="S159" s="32" t="s">
        <v>185</v>
      </c>
      <c r="T159" s="32" t="s">
        <v>185</v>
      </c>
      <c r="U159" s="32" t="s">
        <v>185</v>
      </c>
      <c r="V159" s="32" t="s">
        <v>185</v>
      </c>
      <c r="W159" s="32" t="s">
        <v>185</v>
      </c>
      <c r="X159" s="32" t="s">
        <v>185</v>
      </c>
      <c r="Y159" s="32" t="s">
        <v>185</v>
      </c>
      <c r="Z159" s="32" t="s">
        <v>185</v>
      </c>
      <c r="AA159" s="32" t="s">
        <v>185</v>
      </c>
      <c r="AB159" s="32" t="s">
        <v>185</v>
      </c>
      <c r="AC159" s="32" t="s">
        <v>185</v>
      </c>
      <c r="AD159" s="32" t="s">
        <v>185</v>
      </c>
      <c r="AE159" s="32" t="s">
        <v>185</v>
      </c>
      <c r="AF159" s="32" t="s">
        <v>185</v>
      </c>
      <c r="AG159" s="32" t="s">
        <v>185</v>
      </c>
      <c r="AH159" s="32" t="s">
        <v>185</v>
      </c>
      <c r="AI159" s="32" t="s">
        <v>185</v>
      </c>
      <c r="AJ159" s="32" t="s">
        <v>185</v>
      </c>
      <c r="AK159" s="32" t="s">
        <v>185</v>
      </c>
      <c r="AL159" s="32" t="s">
        <v>185</v>
      </c>
      <c r="AM159" s="32" t="s">
        <v>185</v>
      </c>
      <c r="AN159" s="32" t="s">
        <v>185</v>
      </c>
      <c r="AO159" s="32" t="s">
        <v>185</v>
      </c>
      <c r="AP159" s="7">
        <v>60000</v>
      </c>
      <c r="AQ159" s="7">
        <v>128100</v>
      </c>
      <c r="AR159" s="7">
        <v>146550</v>
      </c>
      <c r="AS159" s="7">
        <v>148750</v>
      </c>
      <c r="AT159" s="7">
        <v>153950</v>
      </c>
      <c r="AU159" s="7">
        <v>155350</v>
      </c>
      <c r="AV159" s="7">
        <v>155350</v>
      </c>
      <c r="AW159" s="7">
        <v>155350</v>
      </c>
      <c r="AX159" s="7">
        <v>155350</v>
      </c>
      <c r="AY159" s="7">
        <v>170350</v>
      </c>
      <c r="AZ159" s="7">
        <v>170350</v>
      </c>
      <c r="BA159" s="7">
        <v>170350</v>
      </c>
      <c r="BB159" s="7">
        <v>170350</v>
      </c>
      <c r="BC159" s="7">
        <v>170350</v>
      </c>
      <c r="BD159" s="7">
        <v>170350</v>
      </c>
      <c r="BE159" s="7">
        <v>170350</v>
      </c>
      <c r="BF159" s="7">
        <v>170350</v>
      </c>
      <c r="BG159" s="32" t="s">
        <v>185</v>
      </c>
      <c r="BH159" s="32" t="s">
        <v>185</v>
      </c>
      <c r="BI159" s="32" t="s">
        <v>185</v>
      </c>
      <c r="BJ159" s="32" t="s">
        <v>185</v>
      </c>
      <c r="BK159" s="32" t="s">
        <v>185</v>
      </c>
      <c r="BL159" s="32" t="s">
        <v>185</v>
      </c>
      <c r="BM159" s="32" t="s">
        <v>185</v>
      </c>
      <c r="BN159" s="32" t="s">
        <v>185</v>
      </c>
      <c r="BO159" s="32" t="s">
        <v>185</v>
      </c>
      <c r="BP159" s="32" t="s">
        <v>185</v>
      </c>
      <c r="BQ159" s="32" t="s">
        <v>185</v>
      </c>
      <c r="BR159" s="32" t="s">
        <v>185</v>
      </c>
      <c r="BS159" s="32" t="s">
        <v>185</v>
      </c>
      <c r="BT159" s="32" t="s">
        <v>185</v>
      </c>
      <c r="BU159" s="32" t="s">
        <v>185</v>
      </c>
      <c r="BV159" s="32" t="s">
        <v>185</v>
      </c>
      <c r="BW159" s="32" t="s">
        <v>185</v>
      </c>
      <c r="BX159" s="32" t="s">
        <v>185</v>
      </c>
      <c r="BY159" s="32" t="s">
        <v>185</v>
      </c>
      <c r="BZ159" s="32" t="s">
        <v>185</v>
      </c>
      <c r="CA159" s="32" t="s">
        <v>185</v>
      </c>
      <c r="CB159" s="32" t="s">
        <v>185</v>
      </c>
      <c r="CC159" s="32" t="s">
        <v>185</v>
      </c>
      <c r="CD159" s="7"/>
      <c r="CE159" s="7"/>
      <c r="CF159" s="7"/>
      <c r="CG159" s="7"/>
      <c r="CH159" s="7"/>
      <c r="CI159" s="7"/>
      <c r="CJ159" s="7"/>
      <c r="CK159" s="7"/>
      <c r="CL159" s="7"/>
      <c r="CM159" s="7"/>
      <c r="CN159" s="7"/>
      <c r="CO159" s="7"/>
      <c r="CP159" s="7"/>
      <c r="CQ159" s="7"/>
      <c r="CR159" s="7"/>
      <c r="CS159" s="7"/>
      <c r="CT159" s="7"/>
      <c r="CU159" s="32"/>
      <c r="CV159" s="32"/>
      <c r="CW159" s="32"/>
      <c r="CX159" s="32"/>
      <c r="CY159" s="32"/>
      <c r="CZ159" s="32"/>
      <c r="DA159" s="32"/>
      <c r="DB159" s="32"/>
      <c r="DC159" s="32"/>
      <c r="DD159" s="32"/>
      <c r="DE159" s="32"/>
      <c r="DF159" s="32"/>
      <c r="DG159" s="32"/>
      <c r="DH159" s="32"/>
      <c r="DI159" s="32"/>
      <c r="DJ159" s="32"/>
      <c r="DK159" s="32"/>
      <c r="DL159" s="32"/>
      <c r="DM159" s="32"/>
      <c r="DN159" s="32"/>
      <c r="DO159" s="32"/>
      <c r="DP159" s="32"/>
      <c r="DQ159" s="32"/>
      <c r="DR159" s="7"/>
      <c r="DS159" s="7"/>
      <c r="DT159" s="7"/>
      <c r="DU159" s="7"/>
      <c r="DV159" s="7"/>
      <c r="DW159" s="7"/>
      <c r="DX159" s="7"/>
      <c r="DY159" s="7"/>
      <c r="DZ159" s="7"/>
      <c r="EA159" s="7"/>
      <c r="EB159" s="7"/>
      <c r="EC159" s="7"/>
      <c r="ED159" s="7"/>
      <c r="EE159" s="7"/>
      <c r="EF159" s="7"/>
      <c r="EG159" s="7"/>
      <c r="EH159" s="7"/>
      <c r="EI159" s="32"/>
      <c r="EJ159" s="32"/>
      <c r="EK159" s="32"/>
      <c r="EL159" s="32"/>
      <c r="EM159" s="32"/>
      <c r="EN159" s="32"/>
      <c r="EO159" s="32"/>
      <c r="EP159" s="32"/>
      <c r="EQ159" s="32"/>
      <c r="ER159" s="32"/>
      <c r="ES159" s="32"/>
      <c r="ET159" s="32"/>
      <c r="EU159" s="32"/>
      <c r="EV159" s="32"/>
      <c r="EW159" s="32"/>
      <c r="EX159" s="32"/>
      <c r="EY159" s="32"/>
      <c r="EZ159" s="32"/>
      <c r="FA159" s="32"/>
      <c r="FB159" s="32"/>
      <c r="FC159" s="32"/>
      <c r="FD159" s="32"/>
      <c r="FE159" s="32"/>
      <c r="FF159" s="7"/>
      <c r="FG159" s="7"/>
      <c r="FH159" s="7"/>
      <c r="FI159" s="7"/>
      <c r="FJ159" s="7"/>
      <c r="FK159" s="7"/>
      <c r="FL159" s="7"/>
      <c r="FM159" s="7"/>
      <c r="FN159" s="7"/>
      <c r="FO159" s="7"/>
      <c r="FP159" s="7"/>
      <c r="FQ159" s="7"/>
      <c r="FR159" s="7"/>
      <c r="FS159" s="7"/>
      <c r="FT159" s="7"/>
      <c r="FU159" s="7"/>
      <c r="FV159" s="7"/>
      <c r="FW159" s="32"/>
      <c r="FX159" s="32"/>
      <c r="FY159" s="32"/>
      <c r="FZ159" s="32"/>
      <c r="GA159" s="32"/>
      <c r="GB159" s="32"/>
      <c r="GC159" s="32"/>
      <c r="GD159" s="32"/>
      <c r="GE159" s="32"/>
      <c r="GF159" s="32"/>
      <c r="GG159" s="32"/>
      <c r="GH159" s="32"/>
      <c r="GI159" s="32"/>
      <c r="GJ159" s="32"/>
      <c r="GK159" s="32"/>
      <c r="GL159" s="32"/>
      <c r="GM159" s="32"/>
      <c r="GN159" s="32"/>
      <c r="GO159" s="32"/>
      <c r="GP159" s="32"/>
      <c r="GQ159" s="32"/>
      <c r="GR159" s="32"/>
      <c r="GS159" s="32"/>
    </row>
    <row r="160" spans="1:201" ht="15" customHeight="1" x14ac:dyDescent="0.25">
      <c r="A160" s="3">
        <f>$A$60</f>
        <v>20194</v>
      </c>
      <c r="B160" s="7">
        <v>10272514.15</v>
      </c>
      <c r="C160" s="7">
        <v>14579223.68</v>
      </c>
      <c r="D160" s="7">
        <v>14276530.82</v>
      </c>
      <c r="E160" s="7">
        <v>14151675.17</v>
      </c>
      <c r="F160" s="7">
        <v>14113278.959999999</v>
      </c>
      <c r="G160" s="7">
        <v>14111909.52</v>
      </c>
      <c r="H160" s="7">
        <v>14119152.49</v>
      </c>
      <c r="I160" s="7">
        <v>14127032.790000001</v>
      </c>
      <c r="J160" s="7">
        <v>14133385.010000002</v>
      </c>
      <c r="K160" s="7">
        <v>14136684.480000002</v>
      </c>
      <c r="L160" s="7">
        <v>14146040.230000002</v>
      </c>
      <c r="M160" s="7">
        <v>14148581.300000003</v>
      </c>
      <c r="N160" s="7">
        <v>14151627.700000003</v>
      </c>
      <c r="O160" s="7">
        <v>14153812.300000003</v>
      </c>
      <c r="P160" s="7">
        <v>14154906.760000004</v>
      </c>
      <c r="Q160" s="7">
        <v>14154191.980000004</v>
      </c>
      <c r="R160" s="32" t="s">
        <v>185</v>
      </c>
      <c r="S160" s="32" t="s">
        <v>185</v>
      </c>
      <c r="T160" s="32" t="s">
        <v>185</v>
      </c>
      <c r="U160" s="32" t="s">
        <v>185</v>
      </c>
      <c r="V160" s="32" t="s">
        <v>185</v>
      </c>
      <c r="W160" s="32" t="s">
        <v>185</v>
      </c>
      <c r="X160" s="32" t="s">
        <v>185</v>
      </c>
      <c r="Y160" s="32" t="s">
        <v>185</v>
      </c>
      <c r="Z160" s="32" t="s">
        <v>185</v>
      </c>
      <c r="AA160" s="32" t="s">
        <v>185</v>
      </c>
      <c r="AB160" s="32" t="s">
        <v>185</v>
      </c>
      <c r="AC160" s="32" t="s">
        <v>185</v>
      </c>
      <c r="AD160" s="32" t="s">
        <v>185</v>
      </c>
      <c r="AE160" s="32" t="s">
        <v>185</v>
      </c>
      <c r="AF160" s="32" t="s">
        <v>185</v>
      </c>
      <c r="AG160" s="32" t="s">
        <v>185</v>
      </c>
      <c r="AH160" s="32" t="s">
        <v>185</v>
      </c>
      <c r="AI160" s="32" t="s">
        <v>185</v>
      </c>
      <c r="AJ160" s="32" t="s">
        <v>185</v>
      </c>
      <c r="AK160" s="32" t="s">
        <v>185</v>
      </c>
      <c r="AL160" s="32" t="s">
        <v>185</v>
      </c>
      <c r="AM160" s="32" t="s">
        <v>185</v>
      </c>
      <c r="AN160" s="32" t="s">
        <v>185</v>
      </c>
      <c r="AO160" s="32" t="s">
        <v>185</v>
      </c>
      <c r="AP160" s="7">
        <v>10000</v>
      </c>
      <c r="AQ160" s="7">
        <v>14000</v>
      </c>
      <c r="AR160" s="7">
        <v>17000</v>
      </c>
      <c r="AS160" s="7">
        <v>21000</v>
      </c>
      <c r="AT160" s="7">
        <v>24250</v>
      </c>
      <c r="AU160" s="7">
        <v>39500</v>
      </c>
      <c r="AV160" s="7">
        <v>39500</v>
      </c>
      <c r="AW160" s="7">
        <v>39500</v>
      </c>
      <c r="AX160" s="7">
        <v>39500</v>
      </c>
      <c r="AY160" s="7">
        <v>39500</v>
      </c>
      <c r="AZ160" s="7">
        <v>39500</v>
      </c>
      <c r="BA160" s="7">
        <v>39500</v>
      </c>
      <c r="BB160" s="7">
        <v>39500</v>
      </c>
      <c r="BC160" s="7">
        <v>39500</v>
      </c>
      <c r="BD160" s="7">
        <v>39500</v>
      </c>
      <c r="BE160" s="7">
        <v>39500</v>
      </c>
      <c r="BF160" s="32" t="s">
        <v>185</v>
      </c>
      <c r="BG160" s="32" t="s">
        <v>185</v>
      </c>
      <c r="BH160" s="32" t="s">
        <v>185</v>
      </c>
      <c r="BI160" s="32" t="s">
        <v>185</v>
      </c>
      <c r="BJ160" s="32" t="s">
        <v>185</v>
      </c>
      <c r="BK160" s="32" t="s">
        <v>185</v>
      </c>
      <c r="BL160" s="32" t="s">
        <v>185</v>
      </c>
      <c r="BM160" s="32" t="s">
        <v>185</v>
      </c>
      <c r="BN160" s="32" t="s">
        <v>185</v>
      </c>
      <c r="BO160" s="32" t="s">
        <v>185</v>
      </c>
      <c r="BP160" s="32" t="s">
        <v>185</v>
      </c>
      <c r="BQ160" s="32" t="s">
        <v>185</v>
      </c>
      <c r="BR160" s="32" t="s">
        <v>185</v>
      </c>
      <c r="BS160" s="32" t="s">
        <v>185</v>
      </c>
      <c r="BT160" s="32" t="s">
        <v>185</v>
      </c>
      <c r="BU160" s="32" t="s">
        <v>185</v>
      </c>
      <c r="BV160" s="32" t="s">
        <v>185</v>
      </c>
      <c r="BW160" s="32" t="s">
        <v>185</v>
      </c>
      <c r="BX160" s="32" t="s">
        <v>185</v>
      </c>
      <c r="BY160" s="32" t="s">
        <v>185</v>
      </c>
      <c r="BZ160" s="32" t="s">
        <v>185</v>
      </c>
      <c r="CA160" s="32" t="s">
        <v>185</v>
      </c>
      <c r="CB160" s="32" t="s">
        <v>185</v>
      </c>
      <c r="CC160" s="32" t="s">
        <v>185</v>
      </c>
      <c r="CD160" s="7"/>
      <c r="CE160" s="7"/>
      <c r="CF160" s="7"/>
      <c r="CG160" s="7"/>
      <c r="CH160" s="7"/>
      <c r="CI160" s="7"/>
      <c r="CJ160" s="7"/>
      <c r="CK160" s="7"/>
      <c r="CL160" s="7"/>
      <c r="CM160" s="7"/>
      <c r="CN160" s="7"/>
      <c r="CO160" s="7"/>
      <c r="CP160" s="7"/>
      <c r="CQ160" s="7"/>
      <c r="CR160" s="7"/>
      <c r="CS160" s="7"/>
      <c r="CT160" s="32"/>
      <c r="CU160" s="32"/>
      <c r="CV160" s="32"/>
      <c r="CW160" s="32"/>
      <c r="CX160" s="32"/>
      <c r="CY160" s="32"/>
      <c r="CZ160" s="32"/>
      <c r="DA160" s="32"/>
      <c r="DB160" s="32"/>
      <c r="DC160" s="32"/>
      <c r="DD160" s="32"/>
      <c r="DE160" s="32"/>
      <c r="DF160" s="32"/>
      <c r="DG160" s="32"/>
      <c r="DH160" s="32"/>
      <c r="DI160" s="32"/>
      <c r="DJ160" s="32"/>
      <c r="DK160" s="32"/>
      <c r="DL160" s="32"/>
      <c r="DM160" s="32"/>
      <c r="DN160" s="32"/>
      <c r="DO160" s="32"/>
      <c r="DP160" s="32"/>
      <c r="DQ160" s="32"/>
      <c r="DR160" s="7"/>
      <c r="DS160" s="7"/>
      <c r="DT160" s="7"/>
      <c r="DU160" s="7"/>
      <c r="DV160" s="7"/>
      <c r="DW160" s="7"/>
      <c r="DX160" s="7"/>
      <c r="DY160" s="7"/>
      <c r="DZ160" s="7"/>
      <c r="EA160" s="7"/>
      <c r="EB160" s="7"/>
      <c r="EC160" s="7"/>
      <c r="ED160" s="7"/>
      <c r="EE160" s="7"/>
      <c r="EF160" s="7"/>
      <c r="EG160" s="7"/>
      <c r="EH160" s="32"/>
      <c r="EI160" s="32"/>
      <c r="EJ160" s="32"/>
      <c r="EK160" s="32"/>
      <c r="EL160" s="32"/>
      <c r="EM160" s="32"/>
      <c r="EN160" s="32"/>
      <c r="EO160" s="32"/>
      <c r="EP160" s="32"/>
      <c r="EQ160" s="32"/>
      <c r="ER160" s="32"/>
      <c r="ES160" s="32"/>
      <c r="ET160" s="32"/>
      <c r="EU160" s="32"/>
      <c r="EV160" s="32"/>
      <c r="EW160" s="32"/>
      <c r="EX160" s="32"/>
      <c r="EY160" s="32"/>
      <c r="EZ160" s="32"/>
      <c r="FA160" s="32"/>
      <c r="FB160" s="32"/>
      <c r="FC160" s="32"/>
      <c r="FD160" s="32"/>
      <c r="FE160" s="32"/>
      <c r="FF160" s="7"/>
      <c r="FG160" s="7"/>
      <c r="FH160" s="7"/>
      <c r="FI160" s="7"/>
      <c r="FJ160" s="7"/>
      <c r="FK160" s="7"/>
      <c r="FL160" s="7"/>
      <c r="FM160" s="7"/>
      <c r="FN160" s="7"/>
      <c r="FO160" s="7"/>
      <c r="FP160" s="7"/>
      <c r="FQ160" s="7"/>
      <c r="FR160" s="7"/>
      <c r="FS160" s="7"/>
      <c r="FT160" s="7"/>
      <c r="FU160" s="7"/>
      <c r="FV160" s="32"/>
      <c r="FW160" s="32"/>
      <c r="FX160" s="32"/>
      <c r="FY160" s="32"/>
      <c r="FZ160" s="32"/>
      <c r="GA160" s="32"/>
      <c r="GB160" s="32"/>
      <c r="GC160" s="32"/>
      <c r="GD160" s="32"/>
      <c r="GE160" s="32"/>
      <c r="GF160" s="32"/>
      <c r="GG160" s="32"/>
      <c r="GH160" s="32"/>
      <c r="GI160" s="32"/>
      <c r="GJ160" s="32"/>
      <c r="GK160" s="32"/>
      <c r="GL160" s="32"/>
      <c r="GM160" s="32"/>
      <c r="GN160" s="32"/>
      <c r="GO160" s="32"/>
      <c r="GP160" s="32"/>
      <c r="GQ160" s="32"/>
      <c r="GR160" s="32"/>
      <c r="GS160" s="32"/>
    </row>
    <row r="161" spans="1:201" ht="15" customHeight="1" x14ac:dyDescent="0.25">
      <c r="A161" s="3">
        <f>$A$61</f>
        <v>20201</v>
      </c>
      <c r="B161" s="7">
        <v>9294315.7100000009</v>
      </c>
      <c r="C161" s="7">
        <v>11410205.830000002</v>
      </c>
      <c r="D161" s="7">
        <v>11381954.340000002</v>
      </c>
      <c r="E161" s="7">
        <v>11369585.250000002</v>
      </c>
      <c r="F161" s="7">
        <v>11381136.320000002</v>
      </c>
      <c r="G161" s="7">
        <v>11388469.420000002</v>
      </c>
      <c r="H161" s="7">
        <v>11390471.430000002</v>
      </c>
      <c r="I161" s="7">
        <v>11424683.900000002</v>
      </c>
      <c r="J161" s="7">
        <v>11433048.360000003</v>
      </c>
      <c r="K161" s="7">
        <v>11437390.150000002</v>
      </c>
      <c r="L161" s="7">
        <v>11441661.230000002</v>
      </c>
      <c r="M161" s="7">
        <v>11443944.850000001</v>
      </c>
      <c r="N161" s="7">
        <v>11443827.930000002</v>
      </c>
      <c r="O161" s="7">
        <v>11444877.840000002</v>
      </c>
      <c r="P161" s="7">
        <v>11447165.600000001</v>
      </c>
      <c r="Q161" s="32" t="s">
        <v>185</v>
      </c>
      <c r="R161" s="32" t="s">
        <v>185</v>
      </c>
      <c r="S161" s="32" t="s">
        <v>185</v>
      </c>
      <c r="T161" s="32" t="s">
        <v>185</v>
      </c>
      <c r="U161" s="32" t="s">
        <v>185</v>
      </c>
      <c r="V161" s="32" t="s">
        <v>185</v>
      </c>
      <c r="W161" s="32" t="s">
        <v>185</v>
      </c>
      <c r="X161" s="32" t="s">
        <v>185</v>
      </c>
      <c r="Y161" s="32" t="s">
        <v>185</v>
      </c>
      <c r="Z161" s="32" t="s">
        <v>185</v>
      </c>
      <c r="AA161" s="32" t="s">
        <v>185</v>
      </c>
      <c r="AB161" s="32" t="s">
        <v>185</v>
      </c>
      <c r="AC161" s="32" t="s">
        <v>185</v>
      </c>
      <c r="AD161" s="32" t="s">
        <v>185</v>
      </c>
      <c r="AE161" s="32" t="s">
        <v>185</v>
      </c>
      <c r="AF161" s="32" t="s">
        <v>185</v>
      </c>
      <c r="AG161" s="32" t="s">
        <v>185</v>
      </c>
      <c r="AH161" s="32" t="s">
        <v>185</v>
      </c>
      <c r="AI161" s="32" t="s">
        <v>185</v>
      </c>
      <c r="AJ161" s="32" t="s">
        <v>185</v>
      </c>
      <c r="AK161" s="32" t="s">
        <v>185</v>
      </c>
      <c r="AL161" s="32" t="s">
        <v>185</v>
      </c>
      <c r="AM161" s="32" t="s">
        <v>185</v>
      </c>
      <c r="AN161" s="32" t="s">
        <v>185</v>
      </c>
      <c r="AO161" s="32" t="s">
        <v>185</v>
      </c>
      <c r="AP161" s="7">
        <v>15000</v>
      </c>
      <c r="AQ161" s="7">
        <v>40250</v>
      </c>
      <c r="AR161" s="7">
        <v>43100</v>
      </c>
      <c r="AS161" s="7">
        <v>43100</v>
      </c>
      <c r="AT161" s="7">
        <v>43100</v>
      </c>
      <c r="AU161" s="7">
        <v>43100</v>
      </c>
      <c r="AV161" s="7">
        <v>43100</v>
      </c>
      <c r="AW161" s="7">
        <v>43100</v>
      </c>
      <c r="AX161" s="7">
        <v>43100</v>
      </c>
      <c r="AY161" s="7">
        <v>43100</v>
      </c>
      <c r="AZ161" s="7">
        <v>43100</v>
      </c>
      <c r="BA161" s="7">
        <v>43100</v>
      </c>
      <c r="BB161" s="7">
        <v>43100</v>
      </c>
      <c r="BC161" s="7">
        <v>43100</v>
      </c>
      <c r="BD161" s="7">
        <v>43100</v>
      </c>
      <c r="BE161" s="32" t="s">
        <v>185</v>
      </c>
      <c r="BF161" s="32" t="s">
        <v>185</v>
      </c>
      <c r="BG161" s="32" t="s">
        <v>185</v>
      </c>
      <c r="BH161" s="32" t="s">
        <v>185</v>
      </c>
      <c r="BI161" s="32" t="s">
        <v>185</v>
      </c>
      <c r="BJ161" s="32" t="s">
        <v>185</v>
      </c>
      <c r="BK161" s="32" t="s">
        <v>185</v>
      </c>
      <c r="BL161" s="32" t="s">
        <v>185</v>
      </c>
      <c r="BM161" s="32" t="s">
        <v>185</v>
      </c>
      <c r="BN161" s="32" t="s">
        <v>185</v>
      </c>
      <c r="BO161" s="32" t="s">
        <v>185</v>
      </c>
      <c r="BP161" s="32" t="s">
        <v>185</v>
      </c>
      <c r="BQ161" s="32" t="s">
        <v>185</v>
      </c>
      <c r="BR161" s="32" t="s">
        <v>185</v>
      </c>
      <c r="BS161" s="32" t="s">
        <v>185</v>
      </c>
      <c r="BT161" s="32" t="s">
        <v>185</v>
      </c>
      <c r="BU161" s="32" t="s">
        <v>185</v>
      </c>
      <c r="BV161" s="32" t="s">
        <v>185</v>
      </c>
      <c r="BW161" s="32" t="s">
        <v>185</v>
      </c>
      <c r="BX161" s="32" t="s">
        <v>185</v>
      </c>
      <c r="BY161" s="32" t="s">
        <v>185</v>
      </c>
      <c r="BZ161" s="32" t="s">
        <v>185</v>
      </c>
      <c r="CA161" s="32" t="s">
        <v>185</v>
      </c>
      <c r="CB161" s="32" t="s">
        <v>185</v>
      </c>
      <c r="CC161" s="32" t="s">
        <v>185</v>
      </c>
      <c r="CD161" s="7"/>
      <c r="CE161" s="7"/>
      <c r="CF161" s="7"/>
      <c r="CG161" s="7"/>
      <c r="CH161" s="7"/>
      <c r="CI161" s="7"/>
      <c r="CJ161" s="7"/>
      <c r="CK161" s="7"/>
      <c r="CL161" s="7"/>
      <c r="CM161" s="7"/>
      <c r="CN161" s="7"/>
      <c r="CO161" s="7"/>
      <c r="CP161" s="7"/>
      <c r="CQ161" s="7"/>
      <c r="CR161" s="7"/>
      <c r="CS161" s="32"/>
      <c r="CT161" s="32"/>
      <c r="CU161" s="32"/>
      <c r="CV161" s="32"/>
      <c r="CW161" s="32"/>
      <c r="CX161" s="32"/>
      <c r="CY161" s="32"/>
      <c r="CZ161" s="32"/>
      <c r="DA161" s="32"/>
      <c r="DB161" s="32"/>
      <c r="DC161" s="32"/>
      <c r="DD161" s="32"/>
      <c r="DE161" s="32"/>
      <c r="DF161" s="32"/>
      <c r="DG161" s="32"/>
      <c r="DH161" s="32"/>
      <c r="DI161" s="32"/>
      <c r="DJ161" s="32"/>
      <c r="DK161" s="32"/>
      <c r="DL161" s="32"/>
      <c r="DM161" s="32"/>
      <c r="DN161" s="32"/>
      <c r="DO161" s="32"/>
      <c r="DP161" s="32"/>
      <c r="DQ161" s="32"/>
      <c r="DR161" s="7"/>
      <c r="DS161" s="7"/>
      <c r="DT161" s="7"/>
      <c r="DU161" s="7"/>
      <c r="DV161" s="7"/>
      <c r="DW161" s="7"/>
      <c r="DX161" s="7"/>
      <c r="DY161" s="7"/>
      <c r="DZ161" s="7"/>
      <c r="EA161" s="7"/>
      <c r="EB161" s="7"/>
      <c r="EC161" s="7"/>
      <c r="ED161" s="7"/>
      <c r="EE161" s="7"/>
      <c r="EF161" s="7"/>
      <c r="EG161" s="32"/>
      <c r="EH161" s="32"/>
      <c r="EI161" s="32"/>
      <c r="EJ161" s="32"/>
      <c r="EK161" s="32"/>
      <c r="EL161" s="32"/>
      <c r="EM161" s="32"/>
      <c r="EN161" s="32"/>
      <c r="EO161" s="32"/>
      <c r="EP161" s="32"/>
      <c r="EQ161" s="32"/>
      <c r="ER161" s="32"/>
      <c r="ES161" s="32"/>
      <c r="ET161" s="32"/>
      <c r="EU161" s="32"/>
      <c r="EV161" s="32"/>
      <c r="EW161" s="32"/>
      <c r="EX161" s="32"/>
      <c r="EY161" s="32"/>
      <c r="EZ161" s="32"/>
      <c r="FA161" s="32"/>
      <c r="FB161" s="32"/>
      <c r="FC161" s="32"/>
      <c r="FD161" s="32"/>
      <c r="FE161" s="32"/>
      <c r="FF161" s="7"/>
      <c r="FG161" s="7"/>
      <c r="FH161" s="7"/>
      <c r="FI161" s="7"/>
      <c r="FJ161" s="7"/>
      <c r="FK161" s="7"/>
      <c r="FL161" s="7"/>
      <c r="FM161" s="7"/>
      <c r="FN161" s="7"/>
      <c r="FO161" s="7"/>
      <c r="FP161" s="7"/>
      <c r="FQ161" s="7"/>
      <c r="FR161" s="7"/>
      <c r="FS161" s="7"/>
      <c r="FT161" s="7"/>
      <c r="FU161" s="32"/>
      <c r="FV161" s="32"/>
      <c r="FW161" s="32"/>
      <c r="FX161" s="32"/>
      <c r="FY161" s="32"/>
      <c r="FZ161" s="32"/>
      <c r="GA161" s="32"/>
      <c r="GB161" s="32"/>
      <c r="GC161" s="32"/>
      <c r="GD161" s="32"/>
      <c r="GE161" s="32"/>
      <c r="GF161" s="32"/>
      <c r="GG161" s="32"/>
      <c r="GH161" s="32"/>
      <c r="GI161" s="32"/>
      <c r="GJ161" s="32"/>
      <c r="GK161" s="32"/>
      <c r="GL161" s="32"/>
      <c r="GM161" s="32"/>
      <c r="GN161" s="32"/>
      <c r="GO161" s="32"/>
      <c r="GP161" s="32"/>
      <c r="GQ161" s="32"/>
      <c r="GR161" s="32"/>
      <c r="GS161" s="32"/>
    </row>
    <row r="162" spans="1:201" ht="15" customHeight="1" x14ac:dyDescent="0.25">
      <c r="A162" s="3">
        <f>$A$62</f>
        <v>20202</v>
      </c>
      <c r="B162" s="7">
        <v>5966862.0800000001</v>
      </c>
      <c r="C162" s="7">
        <v>8763083.5099999998</v>
      </c>
      <c r="D162" s="7">
        <v>8782273.7899999991</v>
      </c>
      <c r="E162" s="7">
        <v>8788637.3599999994</v>
      </c>
      <c r="F162" s="7">
        <v>8793582.6600000001</v>
      </c>
      <c r="G162" s="7">
        <v>8799865.5299999993</v>
      </c>
      <c r="H162" s="7">
        <v>8800519.8999999985</v>
      </c>
      <c r="I162" s="7">
        <v>8803264.6199999992</v>
      </c>
      <c r="J162" s="7">
        <v>8804769.7199999988</v>
      </c>
      <c r="K162" s="7">
        <v>8805751.5199999996</v>
      </c>
      <c r="L162" s="7">
        <v>8805700.4399999995</v>
      </c>
      <c r="M162" s="7">
        <v>8809090.8899999987</v>
      </c>
      <c r="N162" s="7">
        <v>8809090.2499999981</v>
      </c>
      <c r="O162" s="7">
        <v>8810810.5199999977</v>
      </c>
      <c r="P162" s="32" t="s">
        <v>185</v>
      </c>
      <c r="Q162" s="32" t="s">
        <v>185</v>
      </c>
      <c r="R162" s="32" t="s">
        <v>185</v>
      </c>
      <c r="S162" s="32" t="s">
        <v>185</v>
      </c>
      <c r="T162" s="32" t="s">
        <v>185</v>
      </c>
      <c r="U162" s="32" t="s">
        <v>185</v>
      </c>
      <c r="V162" s="32" t="s">
        <v>185</v>
      </c>
      <c r="W162" s="32" t="s">
        <v>185</v>
      </c>
      <c r="X162" s="32" t="s">
        <v>185</v>
      </c>
      <c r="Y162" s="32" t="s">
        <v>185</v>
      </c>
      <c r="Z162" s="32" t="s">
        <v>185</v>
      </c>
      <c r="AA162" s="32" t="s">
        <v>185</v>
      </c>
      <c r="AB162" s="32" t="s">
        <v>185</v>
      </c>
      <c r="AC162" s="32" t="s">
        <v>185</v>
      </c>
      <c r="AD162" s="32" t="s">
        <v>185</v>
      </c>
      <c r="AE162" s="32" t="s">
        <v>185</v>
      </c>
      <c r="AF162" s="32" t="s">
        <v>185</v>
      </c>
      <c r="AG162" s="32" t="s">
        <v>185</v>
      </c>
      <c r="AH162" s="32" t="s">
        <v>185</v>
      </c>
      <c r="AI162" s="32" t="s">
        <v>185</v>
      </c>
      <c r="AJ162" s="32" t="s">
        <v>185</v>
      </c>
      <c r="AK162" s="32" t="s">
        <v>185</v>
      </c>
      <c r="AL162" s="32" t="s">
        <v>185</v>
      </c>
      <c r="AM162" s="32" t="s">
        <v>185</v>
      </c>
      <c r="AN162" s="32" t="s">
        <v>185</v>
      </c>
      <c r="AO162" s="32" t="s">
        <v>185</v>
      </c>
      <c r="AP162" s="7">
        <v>22750</v>
      </c>
      <c r="AQ162" s="7">
        <v>48250</v>
      </c>
      <c r="AR162" s="7">
        <v>53250</v>
      </c>
      <c r="AS162" s="7">
        <v>56250</v>
      </c>
      <c r="AT162" s="7">
        <v>57500</v>
      </c>
      <c r="AU162" s="7">
        <v>57500</v>
      </c>
      <c r="AV162" s="7">
        <v>57500</v>
      </c>
      <c r="AW162" s="7">
        <v>57500</v>
      </c>
      <c r="AX162" s="7">
        <v>57500</v>
      </c>
      <c r="AY162" s="7">
        <v>57500</v>
      </c>
      <c r="AZ162" s="7">
        <v>57500</v>
      </c>
      <c r="BA162" s="7">
        <v>57500</v>
      </c>
      <c r="BB162" s="7">
        <v>57500</v>
      </c>
      <c r="BC162" s="7">
        <v>57500</v>
      </c>
      <c r="BD162" s="32" t="s">
        <v>185</v>
      </c>
      <c r="BE162" s="32" t="s">
        <v>185</v>
      </c>
      <c r="BF162" s="32" t="s">
        <v>185</v>
      </c>
      <c r="BG162" s="32" t="s">
        <v>185</v>
      </c>
      <c r="BH162" s="32" t="s">
        <v>185</v>
      </c>
      <c r="BI162" s="32" t="s">
        <v>185</v>
      </c>
      <c r="BJ162" s="32" t="s">
        <v>185</v>
      </c>
      <c r="BK162" s="32" t="s">
        <v>185</v>
      </c>
      <c r="BL162" s="32" t="s">
        <v>185</v>
      </c>
      <c r="BM162" s="32" t="s">
        <v>185</v>
      </c>
      <c r="BN162" s="32" t="s">
        <v>185</v>
      </c>
      <c r="BO162" s="32" t="s">
        <v>185</v>
      </c>
      <c r="BP162" s="32" t="s">
        <v>185</v>
      </c>
      <c r="BQ162" s="32" t="s">
        <v>185</v>
      </c>
      <c r="BR162" s="32" t="s">
        <v>185</v>
      </c>
      <c r="BS162" s="32" t="s">
        <v>185</v>
      </c>
      <c r="BT162" s="32" t="s">
        <v>185</v>
      </c>
      <c r="BU162" s="32" t="s">
        <v>185</v>
      </c>
      <c r="BV162" s="32" t="s">
        <v>185</v>
      </c>
      <c r="BW162" s="32" t="s">
        <v>185</v>
      </c>
      <c r="BX162" s="32" t="s">
        <v>185</v>
      </c>
      <c r="BY162" s="32" t="s">
        <v>185</v>
      </c>
      <c r="BZ162" s="32" t="s">
        <v>185</v>
      </c>
      <c r="CA162" s="32" t="s">
        <v>185</v>
      </c>
      <c r="CB162" s="32" t="s">
        <v>185</v>
      </c>
      <c r="CC162" s="32" t="s">
        <v>185</v>
      </c>
      <c r="CD162" s="7"/>
      <c r="CE162" s="7"/>
      <c r="CF162" s="7"/>
      <c r="CG162" s="7"/>
      <c r="CH162" s="7"/>
      <c r="CI162" s="7"/>
      <c r="CJ162" s="7"/>
      <c r="CK162" s="7"/>
      <c r="CL162" s="7"/>
      <c r="CM162" s="7"/>
      <c r="CN162" s="7"/>
      <c r="CO162" s="7"/>
      <c r="CP162" s="7"/>
      <c r="CQ162" s="7"/>
      <c r="CR162" s="32"/>
      <c r="CS162" s="32"/>
      <c r="CT162" s="32"/>
      <c r="CU162" s="32"/>
      <c r="CV162" s="32"/>
      <c r="CW162" s="32"/>
      <c r="CX162" s="32"/>
      <c r="CY162" s="32"/>
      <c r="CZ162" s="32"/>
      <c r="DA162" s="32"/>
      <c r="DB162" s="32"/>
      <c r="DC162" s="32"/>
      <c r="DD162" s="32"/>
      <c r="DE162" s="32"/>
      <c r="DF162" s="32"/>
      <c r="DG162" s="32"/>
      <c r="DH162" s="32"/>
      <c r="DI162" s="32"/>
      <c r="DJ162" s="32"/>
      <c r="DK162" s="32"/>
      <c r="DL162" s="32"/>
      <c r="DM162" s="32"/>
      <c r="DN162" s="32"/>
      <c r="DO162" s="32"/>
      <c r="DP162" s="32"/>
      <c r="DQ162" s="32"/>
      <c r="DR162" s="7"/>
      <c r="DS162" s="7"/>
      <c r="DT162" s="7"/>
      <c r="DU162" s="7"/>
      <c r="DV162" s="7"/>
      <c r="DW162" s="7"/>
      <c r="DX162" s="7"/>
      <c r="DY162" s="7"/>
      <c r="DZ162" s="7"/>
      <c r="EA162" s="7"/>
      <c r="EB162" s="7"/>
      <c r="EC162" s="7"/>
      <c r="ED162" s="7"/>
      <c r="EE162" s="7"/>
      <c r="EF162" s="32"/>
      <c r="EG162" s="32"/>
      <c r="EH162" s="32"/>
      <c r="EI162" s="32"/>
      <c r="EJ162" s="32"/>
      <c r="EK162" s="32"/>
      <c r="EL162" s="32"/>
      <c r="EM162" s="32"/>
      <c r="EN162" s="32"/>
      <c r="EO162" s="32"/>
      <c r="EP162" s="32"/>
      <c r="EQ162" s="32"/>
      <c r="ER162" s="32"/>
      <c r="ES162" s="32"/>
      <c r="ET162" s="32"/>
      <c r="EU162" s="32"/>
      <c r="EV162" s="32"/>
      <c r="EW162" s="32"/>
      <c r="EX162" s="32"/>
      <c r="EY162" s="32"/>
      <c r="EZ162" s="32"/>
      <c r="FA162" s="32"/>
      <c r="FB162" s="32"/>
      <c r="FC162" s="32"/>
      <c r="FD162" s="32"/>
      <c r="FE162" s="32"/>
      <c r="FF162" s="7"/>
      <c r="FG162" s="7"/>
      <c r="FH162" s="7"/>
      <c r="FI162" s="7"/>
      <c r="FJ162" s="7"/>
      <c r="FK162" s="7"/>
      <c r="FL162" s="7"/>
      <c r="FM162" s="7"/>
      <c r="FN162" s="7"/>
      <c r="FO162" s="7"/>
      <c r="FP162" s="7"/>
      <c r="FQ162" s="7"/>
      <c r="FR162" s="7"/>
      <c r="FS162" s="7"/>
      <c r="FT162" s="32"/>
      <c r="FU162" s="32"/>
      <c r="FV162" s="32"/>
      <c r="FW162" s="32"/>
      <c r="FX162" s="32"/>
      <c r="FY162" s="32"/>
      <c r="FZ162" s="32"/>
      <c r="GA162" s="32"/>
      <c r="GB162" s="32"/>
      <c r="GC162" s="32"/>
      <c r="GD162" s="32"/>
      <c r="GE162" s="32"/>
      <c r="GF162" s="32"/>
      <c r="GG162" s="32"/>
      <c r="GH162" s="32"/>
      <c r="GI162" s="32"/>
      <c r="GJ162" s="32"/>
      <c r="GK162" s="32"/>
      <c r="GL162" s="32"/>
      <c r="GM162" s="32"/>
      <c r="GN162" s="32"/>
      <c r="GO162" s="32"/>
      <c r="GP162" s="32"/>
      <c r="GQ162" s="32"/>
      <c r="GR162" s="32"/>
      <c r="GS162" s="32"/>
    </row>
    <row r="163" spans="1:201" ht="15" customHeight="1" x14ac:dyDescent="0.25">
      <c r="A163" s="3">
        <f>$A$63</f>
        <v>20203</v>
      </c>
      <c r="B163" s="7">
        <v>7862183.0999999996</v>
      </c>
      <c r="C163" s="7">
        <v>11010880.74</v>
      </c>
      <c r="D163" s="7">
        <v>10982963.359999999</v>
      </c>
      <c r="E163" s="7">
        <v>10974125.309999999</v>
      </c>
      <c r="F163" s="7">
        <v>10963312.059999999</v>
      </c>
      <c r="G163" s="7">
        <v>10965500.759999998</v>
      </c>
      <c r="H163" s="7">
        <v>10978468.689999998</v>
      </c>
      <c r="I163" s="7">
        <v>10979251.329999998</v>
      </c>
      <c r="J163" s="7">
        <v>10983332.149999999</v>
      </c>
      <c r="K163" s="7">
        <v>10984319.909999998</v>
      </c>
      <c r="L163" s="7">
        <v>10985550.859999998</v>
      </c>
      <c r="M163" s="7">
        <v>10986971.569999998</v>
      </c>
      <c r="N163" s="7">
        <v>10988285.909999998</v>
      </c>
      <c r="O163" s="32" t="s">
        <v>185</v>
      </c>
      <c r="P163" s="32" t="s">
        <v>185</v>
      </c>
      <c r="Q163" s="32" t="s">
        <v>185</v>
      </c>
      <c r="R163" s="32" t="s">
        <v>185</v>
      </c>
      <c r="S163" s="32" t="s">
        <v>185</v>
      </c>
      <c r="T163" s="32" t="s">
        <v>185</v>
      </c>
      <c r="U163" s="32" t="s">
        <v>185</v>
      </c>
      <c r="V163" s="32" t="s">
        <v>185</v>
      </c>
      <c r="W163" s="32" t="s">
        <v>185</v>
      </c>
      <c r="X163" s="32" t="s">
        <v>185</v>
      </c>
      <c r="Y163" s="32" t="s">
        <v>185</v>
      </c>
      <c r="Z163" s="32" t="s">
        <v>185</v>
      </c>
      <c r="AA163" s="32" t="s">
        <v>185</v>
      </c>
      <c r="AB163" s="32" t="s">
        <v>185</v>
      </c>
      <c r="AC163" s="32" t="s">
        <v>185</v>
      </c>
      <c r="AD163" s="32" t="s">
        <v>185</v>
      </c>
      <c r="AE163" s="32" t="s">
        <v>185</v>
      </c>
      <c r="AF163" s="32" t="s">
        <v>185</v>
      </c>
      <c r="AG163" s="32" t="s">
        <v>185</v>
      </c>
      <c r="AH163" s="32" t="s">
        <v>185</v>
      </c>
      <c r="AI163" s="32" t="s">
        <v>185</v>
      </c>
      <c r="AJ163" s="32" t="s">
        <v>185</v>
      </c>
      <c r="AK163" s="32" t="s">
        <v>185</v>
      </c>
      <c r="AL163" s="32" t="s">
        <v>185</v>
      </c>
      <c r="AM163" s="32" t="s">
        <v>185</v>
      </c>
      <c r="AN163" s="32" t="s">
        <v>185</v>
      </c>
      <c r="AO163" s="32" t="s">
        <v>185</v>
      </c>
      <c r="AP163" s="7">
        <v>10000</v>
      </c>
      <c r="AQ163" s="7">
        <v>21750</v>
      </c>
      <c r="AR163" s="7">
        <v>27250</v>
      </c>
      <c r="AS163" s="7">
        <v>27250</v>
      </c>
      <c r="AT163" s="7">
        <v>27250</v>
      </c>
      <c r="AU163" s="7">
        <v>27250</v>
      </c>
      <c r="AV163" s="7">
        <v>27250</v>
      </c>
      <c r="AW163" s="7">
        <v>27250</v>
      </c>
      <c r="AX163" s="7">
        <v>27250</v>
      </c>
      <c r="AY163" s="7">
        <v>27250</v>
      </c>
      <c r="AZ163" s="7">
        <v>27250</v>
      </c>
      <c r="BA163" s="7">
        <v>27250</v>
      </c>
      <c r="BB163" s="7">
        <v>27250</v>
      </c>
      <c r="BC163" s="32" t="s">
        <v>185</v>
      </c>
      <c r="BD163" s="32" t="s">
        <v>185</v>
      </c>
      <c r="BE163" s="32" t="s">
        <v>185</v>
      </c>
      <c r="BF163" s="32" t="s">
        <v>185</v>
      </c>
      <c r="BG163" s="32" t="s">
        <v>185</v>
      </c>
      <c r="BH163" s="32" t="s">
        <v>185</v>
      </c>
      <c r="BI163" s="32" t="s">
        <v>185</v>
      </c>
      <c r="BJ163" s="32" t="s">
        <v>185</v>
      </c>
      <c r="BK163" s="32" t="s">
        <v>185</v>
      </c>
      <c r="BL163" s="32" t="s">
        <v>185</v>
      </c>
      <c r="BM163" s="32" t="s">
        <v>185</v>
      </c>
      <c r="BN163" s="32" t="s">
        <v>185</v>
      </c>
      <c r="BO163" s="32" t="s">
        <v>185</v>
      </c>
      <c r="BP163" s="32" t="s">
        <v>185</v>
      </c>
      <c r="BQ163" s="32" t="s">
        <v>185</v>
      </c>
      <c r="BR163" s="32" t="s">
        <v>185</v>
      </c>
      <c r="BS163" s="32" t="s">
        <v>185</v>
      </c>
      <c r="BT163" s="32" t="s">
        <v>185</v>
      </c>
      <c r="BU163" s="32" t="s">
        <v>185</v>
      </c>
      <c r="BV163" s="32" t="s">
        <v>185</v>
      </c>
      <c r="BW163" s="32" t="s">
        <v>185</v>
      </c>
      <c r="BX163" s="32" t="s">
        <v>185</v>
      </c>
      <c r="BY163" s="32" t="s">
        <v>185</v>
      </c>
      <c r="BZ163" s="32" t="s">
        <v>185</v>
      </c>
      <c r="CA163" s="32" t="s">
        <v>185</v>
      </c>
      <c r="CB163" s="32" t="s">
        <v>185</v>
      </c>
      <c r="CC163" s="32" t="s">
        <v>185</v>
      </c>
      <c r="CD163" s="7"/>
      <c r="CE163" s="7"/>
      <c r="CF163" s="7"/>
      <c r="CG163" s="7"/>
      <c r="CH163" s="7"/>
      <c r="CI163" s="7"/>
      <c r="CJ163" s="7"/>
      <c r="CK163" s="7"/>
      <c r="CL163" s="7"/>
      <c r="CM163" s="7"/>
      <c r="CN163" s="7"/>
      <c r="CO163" s="7"/>
      <c r="CP163" s="7"/>
      <c r="CQ163" s="32"/>
      <c r="CR163" s="32"/>
      <c r="CS163" s="32"/>
      <c r="CT163" s="32"/>
      <c r="CU163" s="32"/>
      <c r="CV163" s="32"/>
      <c r="CW163" s="32"/>
      <c r="CX163" s="32"/>
      <c r="CY163" s="32"/>
      <c r="CZ163" s="32"/>
      <c r="DA163" s="32"/>
      <c r="DB163" s="32"/>
      <c r="DC163" s="32"/>
      <c r="DD163" s="32"/>
      <c r="DE163" s="32"/>
      <c r="DF163" s="32"/>
      <c r="DG163" s="32"/>
      <c r="DH163" s="32"/>
      <c r="DI163" s="32"/>
      <c r="DJ163" s="32"/>
      <c r="DK163" s="32"/>
      <c r="DL163" s="32"/>
      <c r="DM163" s="32"/>
      <c r="DN163" s="32"/>
      <c r="DO163" s="32"/>
      <c r="DP163" s="32"/>
      <c r="DQ163" s="32"/>
      <c r="DR163" s="7"/>
      <c r="DS163" s="7"/>
      <c r="DT163" s="7"/>
      <c r="DU163" s="7"/>
      <c r="DV163" s="7"/>
      <c r="DW163" s="7"/>
      <c r="DX163" s="7"/>
      <c r="DY163" s="7"/>
      <c r="DZ163" s="7"/>
      <c r="EA163" s="7"/>
      <c r="EB163" s="7"/>
      <c r="EC163" s="7"/>
      <c r="ED163" s="7"/>
      <c r="EE163" s="32"/>
      <c r="EF163" s="32"/>
      <c r="EG163" s="32"/>
      <c r="EH163" s="32"/>
      <c r="EI163" s="32"/>
      <c r="EJ163" s="32"/>
      <c r="EK163" s="32"/>
      <c r="EL163" s="32"/>
      <c r="EM163" s="32"/>
      <c r="EN163" s="32"/>
      <c r="EO163" s="32"/>
      <c r="EP163" s="32"/>
      <c r="EQ163" s="32"/>
      <c r="ER163" s="32"/>
      <c r="ES163" s="32"/>
      <c r="ET163" s="32"/>
      <c r="EU163" s="32"/>
      <c r="EV163" s="32"/>
      <c r="EW163" s="32"/>
      <c r="EX163" s="32"/>
      <c r="EY163" s="32"/>
      <c r="EZ163" s="32"/>
      <c r="FA163" s="32"/>
      <c r="FB163" s="32"/>
      <c r="FC163" s="32"/>
      <c r="FD163" s="32"/>
      <c r="FE163" s="32"/>
      <c r="FF163" s="7"/>
      <c r="FG163" s="7"/>
      <c r="FH163" s="7"/>
      <c r="FI163" s="7"/>
      <c r="FJ163" s="7"/>
      <c r="FK163" s="7"/>
      <c r="FL163" s="7"/>
      <c r="FM163" s="7"/>
      <c r="FN163" s="7"/>
      <c r="FO163" s="7"/>
      <c r="FP163" s="7"/>
      <c r="FQ163" s="7"/>
      <c r="FR163" s="7"/>
      <c r="FS163" s="32"/>
      <c r="FT163" s="32"/>
      <c r="FU163" s="32"/>
      <c r="FV163" s="32"/>
      <c r="FW163" s="32"/>
      <c r="FX163" s="32"/>
      <c r="FY163" s="32"/>
      <c r="FZ163" s="32"/>
      <c r="GA163" s="32"/>
      <c r="GB163" s="32"/>
      <c r="GC163" s="32"/>
      <c r="GD163" s="32"/>
      <c r="GE163" s="32"/>
      <c r="GF163" s="32"/>
      <c r="GG163" s="32"/>
      <c r="GH163" s="32"/>
      <c r="GI163" s="32"/>
      <c r="GJ163" s="32"/>
      <c r="GK163" s="32"/>
      <c r="GL163" s="32"/>
      <c r="GM163" s="32"/>
      <c r="GN163" s="32"/>
      <c r="GO163" s="32"/>
      <c r="GP163" s="32"/>
      <c r="GQ163" s="32"/>
      <c r="GR163" s="32"/>
      <c r="GS163" s="32"/>
    </row>
    <row r="164" spans="1:201" ht="15" customHeight="1" x14ac:dyDescent="0.25">
      <c r="A164" s="3">
        <f>$A$64</f>
        <v>20204</v>
      </c>
      <c r="B164" s="7">
        <v>8115525.8799999999</v>
      </c>
      <c r="C164" s="7">
        <v>11528311.34</v>
      </c>
      <c r="D164" s="7">
        <v>11516417.449999999</v>
      </c>
      <c r="E164" s="7">
        <v>11478976.489999998</v>
      </c>
      <c r="F164" s="7">
        <v>11464985.019999998</v>
      </c>
      <c r="G164" s="7">
        <v>11465003.789999997</v>
      </c>
      <c r="H164" s="7">
        <v>11461918.479999997</v>
      </c>
      <c r="I164" s="7">
        <v>11468936.829999996</v>
      </c>
      <c r="J164" s="7">
        <v>11471969.429999996</v>
      </c>
      <c r="K164" s="7">
        <v>11478184.369999995</v>
      </c>
      <c r="L164" s="7">
        <v>11479847.879999995</v>
      </c>
      <c r="M164" s="7">
        <v>11482465.509999996</v>
      </c>
      <c r="N164" s="32" t="s">
        <v>185</v>
      </c>
      <c r="O164" s="32" t="s">
        <v>185</v>
      </c>
      <c r="P164" s="32" t="s">
        <v>185</v>
      </c>
      <c r="Q164" s="32" t="s">
        <v>185</v>
      </c>
      <c r="R164" s="32" t="s">
        <v>185</v>
      </c>
      <c r="S164" s="32" t="s">
        <v>185</v>
      </c>
      <c r="T164" s="32" t="s">
        <v>185</v>
      </c>
      <c r="U164" s="32" t="s">
        <v>185</v>
      </c>
      <c r="V164" s="32" t="s">
        <v>185</v>
      </c>
      <c r="W164" s="32" t="s">
        <v>185</v>
      </c>
      <c r="X164" s="32" t="s">
        <v>185</v>
      </c>
      <c r="Y164" s="32" t="s">
        <v>185</v>
      </c>
      <c r="Z164" s="32" t="s">
        <v>185</v>
      </c>
      <c r="AA164" s="32" t="s">
        <v>185</v>
      </c>
      <c r="AB164" s="32" t="s">
        <v>185</v>
      </c>
      <c r="AC164" s="32" t="s">
        <v>185</v>
      </c>
      <c r="AD164" s="32" t="s">
        <v>185</v>
      </c>
      <c r="AE164" s="32" t="s">
        <v>185</v>
      </c>
      <c r="AF164" s="32" t="s">
        <v>185</v>
      </c>
      <c r="AG164" s="32" t="s">
        <v>185</v>
      </c>
      <c r="AH164" s="32" t="s">
        <v>185</v>
      </c>
      <c r="AI164" s="32" t="s">
        <v>185</v>
      </c>
      <c r="AJ164" s="32" t="s">
        <v>185</v>
      </c>
      <c r="AK164" s="32" t="s">
        <v>185</v>
      </c>
      <c r="AL164" s="32" t="s">
        <v>185</v>
      </c>
      <c r="AM164" s="32" t="s">
        <v>185</v>
      </c>
      <c r="AN164" s="32" t="s">
        <v>185</v>
      </c>
      <c r="AO164" s="32" t="s">
        <v>185</v>
      </c>
      <c r="AP164" s="7">
        <v>0</v>
      </c>
      <c r="AQ164" s="7">
        <v>10000</v>
      </c>
      <c r="AR164" s="7">
        <v>30000</v>
      </c>
      <c r="AS164" s="7">
        <v>30000</v>
      </c>
      <c r="AT164" s="7">
        <v>32500</v>
      </c>
      <c r="AU164" s="7">
        <v>32500</v>
      </c>
      <c r="AV164" s="7">
        <v>32500</v>
      </c>
      <c r="AW164" s="7">
        <v>32500</v>
      </c>
      <c r="AX164" s="7">
        <v>32500</v>
      </c>
      <c r="AY164" s="7">
        <v>32500</v>
      </c>
      <c r="AZ164" s="7">
        <v>32500</v>
      </c>
      <c r="BA164" s="7">
        <v>32500</v>
      </c>
      <c r="BB164" s="32" t="s">
        <v>185</v>
      </c>
      <c r="BC164" s="32" t="s">
        <v>185</v>
      </c>
      <c r="BD164" s="32" t="s">
        <v>185</v>
      </c>
      <c r="BE164" s="32" t="s">
        <v>185</v>
      </c>
      <c r="BF164" s="32" t="s">
        <v>185</v>
      </c>
      <c r="BG164" s="32" t="s">
        <v>185</v>
      </c>
      <c r="BH164" s="32" t="s">
        <v>185</v>
      </c>
      <c r="BI164" s="32" t="s">
        <v>185</v>
      </c>
      <c r="BJ164" s="32" t="s">
        <v>185</v>
      </c>
      <c r="BK164" s="32" t="s">
        <v>185</v>
      </c>
      <c r="BL164" s="32" t="s">
        <v>185</v>
      </c>
      <c r="BM164" s="32" t="s">
        <v>185</v>
      </c>
      <c r="BN164" s="32" t="s">
        <v>185</v>
      </c>
      <c r="BO164" s="32" t="s">
        <v>185</v>
      </c>
      <c r="BP164" s="32" t="s">
        <v>185</v>
      </c>
      <c r="BQ164" s="32" t="s">
        <v>185</v>
      </c>
      <c r="BR164" s="32" t="s">
        <v>185</v>
      </c>
      <c r="BS164" s="32" t="s">
        <v>185</v>
      </c>
      <c r="BT164" s="32" t="s">
        <v>185</v>
      </c>
      <c r="BU164" s="32" t="s">
        <v>185</v>
      </c>
      <c r="BV164" s="32" t="s">
        <v>185</v>
      </c>
      <c r="BW164" s="32" t="s">
        <v>185</v>
      </c>
      <c r="BX164" s="32" t="s">
        <v>185</v>
      </c>
      <c r="BY164" s="32" t="s">
        <v>185</v>
      </c>
      <c r="BZ164" s="32" t="s">
        <v>185</v>
      </c>
      <c r="CA164" s="32" t="s">
        <v>185</v>
      </c>
      <c r="CB164" s="32" t="s">
        <v>185</v>
      </c>
      <c r="CC164" s="32" t="s">
        <v>185</v>
      </c>
      <c r="CD164" s="7"/>
      <c r="CE164" s="7"/>
      <c r="CF164" s="7"/>
      <c r="CG164" s="7"/>
      <c r="CH164" s="7"/>
      <c r="CI164" s="7"/>
      <c r="CJ164" s="7"/>
      <c r="CK164" s="7"/>
      <c r="CL164" s="7"/>
      <c r="CM164" s="7"/>
      <c r="CN164" s="7"/>
      <c r="CO164" s="7"/>
      <c r="CP164" s="32"/>
      <c r="CQ164" s="32"/>
      <c r="CR164" s="32"/>
      <c r="CS164" s="32"/>
      <c r="CT164" s="32"/>
      <c r="CU164" s="32"/>
      <c r="CV164" s="32"/>
      <c r="CW164" s="32"/>
      <c r="CX164" s="32"/>
      <c r="CY164" s="32"/>
      <c r="CZ164" s="32"/>
      <c r="DA164" s="32"/>
      <c r="DB164" s="32"/>
      <c r="DC164" s="32"/>
      <c r="DD164" s="32"/>
      <c r="DE164" s="32"/>
      <c r="DF164" s="32"/>
      <c r="DG164" s="32"/>
      <c r="DH164" s="32"/>
      <c r="DI164" s="32"/>
      <c r="DJ164" s="32"/>
      <c r="DK164" s="32"/>
      <c r="DL164" s="32"/>
      <c r="DM164" s="32"/>
      <c r="DN164" s="32"/>
      <c r="DO164" s="32"/>
      <c r="DP164" s="32"/>
      <c r="DQ164" s="32"/>
      <c r="DR164" s="7"/>
      <c r="DS164" s="7"/>
      <c r="DT164" s="7"/>
      <c r="DU164" s="7"/>
      <c r="DV164" s="7"/>
      <c r="DW164" s="7"/>
      <c r="DX164" s="7"/>
      <c r="DY164" s="7"/>
      <c r="DZ164" s="7"/>
      <c r="EA164" s="7"/>
      <c r="EB164" s="7"/>
      <c r="EC164" s="7"/>
      <c r="ED164" s="32"/>
      <c r="EE164" s="32"/>
      <c r="EF164" s="32"/>
      <c r="EG164" s="32"/>
      <c r="EH164" s="32"/>
      <c r="EI164" s="32"/>
      <c r="EJ164" s="32"/>
      <c r="EK164" s="32"/>
      <c r="EL164" s="32"/>
      <c r="EM164" s="32"/>
      <c r="EN164" s="32"/>
      <c r="EO164" s="32"/>
      <c r="EP164" s="32"/>
      <c r="EQ164" s="32"/>
      <c r="ER164" s="32"/>
      <c r="ES164" s="32"/>
      <c r="ET164" s="32"/>
      <c r="EU164" s="32"/>
      <c r="EV164" s="32"/>
      <c r="EW164" s="32"/>
      <c r="EX164" s="32"/>
      <c r="EY164" s="32"/>
      <c r="EZ164" s="32"/>
      <c r="FA164" s="32"/>
      <c r="FB164" s="32"/>
      <c r="FC164" s="32"/>
      <c r="FD164" s="32"/>
      <c r="FE164" s="32"/>
      <c r="FF164" s="7"/>
      <c r="FG164" s="7"/>
      <c r="FH164" s="7"/>
      <c r="FI164" s="7"/>
      <c r="FJ164" s="7"/>
      <c r="FK164" s="7"/>
      <c r="FL164" s="7"/>
      <c r="FM164" s="7"/>
      <c r="FN164" s="7"/>
      <c r="FO164" s="7"/>
      <c r="FP164" s="7"/>
      <c r="FQ164" s="7"/>
      <c r="FR164" s="32"/>
      <c r="FS164" s="32"/>
      <c r="FT164" s="32"/>
      <c r="FU164" s="32"/>
      <c r="FV164" s="32"/>
      <c r="FW164" s="32"/>
      <c r="FX164" s="32"/>
      <c r="FY164" s="32"/>
      <c r="FZ164" s="32"/>
      <c r="GA164" s="32"/>
      <c r="GB164" s="32"/>
      <c r="GC164" s="32"/>
      <c r="GD164" s="32"/>
      <c r="GE164" s="32"/>
      <c r="GF164" s="32"/>
      <c r="GG164" s="32"/>
      <c r="GH164" s="32"/>
      <c r="GI164" s="32"/>
      <c r="GJ164" s="32"/>
      <c r="GK164" s="32"/>
      <c r="GL164" s="32"/>
      <c r="GM164" s="32"/>
      <c r="GN164" s="32"/>
      <c r="GO164" s="32"/>
      <c r="GP164" s="32"/>
      <c r="GQ164" s="32"/>
      <c r="GR164" s="32"/>
      <c r="GS164" s="32"/>
    </row>
    <row r="165" spans="1:201" ht="15" customHeight="1" x14ac:dyDescent="0.25">
      <c r="A165" s="3">
        <f>$A$65</f>
        <v>20211</v>
      </c>
      <c r="B165" s="7">
        <v>7969954.8799999999</v>
      </c>
      <c r="C165" s="7">
        <v>11504511.5</v>
      </c>
      <c r="D165" s="7">
        <v>11515430.74</v>
      </c>
      <c r="E165" s="7">
        <v>11497559.970000001</v>
      </c>
      <c r="F165" s="7">
        <v>11483798.42</v>
      </c>
      <c r="G165" s="7">
        <v>11490272.65</v>
      </c>
      <c r="H165" s="7">
        <v>11490373.110000001</v>
      </c>
      <c r="I165" s="7">
        <v>11498519.720000001</v>
      </c>
      <c r="J165" s="7">
        <v>11499843.26</v>
      </c>
      <c r="K165" s="7">
        <v>11503784.93</v>
      </c>
      <c r="L165" s="7">
        <v>11504516.91</v>
      </c>
      <c r="M165" s="32" t="s">
        <v>185</v>
      </c>
      <c r="N165" s="32" t="s">
        <v>185</v>
      </c>
      <c r="O165" s="32" t="s">
        <v>185</v>
      </c>
      <c r="P165" s="32" t="s">
        <v>185</v>
      </c>
      <c r="Q165" s="32" t="s">
        <v>185</v>
      </c>
      <c r="R165" s="32" t="s">
        <v>185</v>
      </c>
      <c r="S165" s="32" t="s">
        <v>185</v>
      </c>
      <c r="T165" s="32" t="s">
        <v>185</v>
      </c>
      <c r="U165" s="32" t="s">
        <v>185</v>
      </c>
      <c r="V165" s="32" t="s">
        <v>185</v>
      </c>
      <c r="W165" s="32" t="s">
        <v>185</v>
      </c>
      <c r="X165" s="32" t="s">
        <v>185</v>
      </c>
      <c r="Y165" s="32" t="s">
        <v>185</v>
      </c>
      <c r="Z165" s="32" t="s">
        <v>185</v>
      </c>
      <c r="AA165" s="32" t="s">
        <v>185</v>
      </c>
      <c r="AB165" s="32" t="s">
        <v>185</v>
      </c>
      <c r="AC165" s="32" t="s">
        <v>185</v>
      </c>
      <c r="AD165" s="32" t="s">
        <v>185</v>
      </c>
      <c r="AE165" s="32" t="s">
        <v>185</v>
      </c>
      <c r="AF165" s="32" t="s">
        <v>185</v>
      </c>
      <c r="AG165" s="32" t="s">
        <v>185</v>
      </c>
      <c r="AH165" s="32" t="s">
        <v>185</v>
      </c>
      <c r="AI165" s="32" t="s">
        <v>185</v>
      </c>
      <c r="AJ165" s="32" t="s">
        <v>185</v>
      </c>
      <c r="AK165" s="32" t="s">
        <v>185</v>
      </c>
      <c r="AL165" s="32" t="s">
        <v>185</v>
      </c>
      <c r="AM165" s="32" t="s">
        <v>185</v>
      </c>
      <c r="AN165" s="32" t="s">
        <v>185</v>
      </c>
      <c r="AO165" s="32" t="s">
        <v>185</v>
      </c>
      <c r="AP165" s="7">
        <v>10000</v>
      </c>
      <c r="AQ165" s="7">
        <v>53250</v>
      </c>
      <c r="AR165" s="7">
        <v>73250</v>
      </c>
      <c r="AS165" s="7">
        <v>73250</v>
      </c>
      <c r="AT165" s="7">
        <v>73250</v>
      </c>
      <c r="AU165" s="7">
        <v>93250</v>
      </c>
      <c r="AV165" s="7">
        <v>93250</v>
      </c>
      <c r="AW165" s="7">
        <v>93250</v>
      </c>
      <c r="AX165" s="7">
        <v>93250</v>
      </c>
      <c r="AY165" s="7">
        <v>93250</v>
      </c>
      <c r="AZ165" s="7">
        <v>93250</v>
      </c>
      <c r="BA165" s="32" t="s">
        <v>185</v>
      </c>
      <c r="BB165" s="32" t="s">
        <v>185</v>
      </c>
      <c r="BC165" s="32" t="s">
        <v>185</v>
      </c>
      <c r="BD165" s="32" t="s">
        <v>185</v>
      </c>
      <c r="BE165" s="32" t="s">
        <v>185</v>
      </c>
      <c r="BF165" s="32" t="s">
        <v>185</v>
      </c>
      <c r="BG165" s="32" t="s">
        <v>185</v>
      </c>
      <c r="BH165" s="32" t="s">
        <v>185</v>
      </c>
      <c r="BI165" s="32" t="s">
        <v>185</v>
      </c>
      <c r="BJ165" s="32" t="s">
        <v>185</v>
      </c>
      <c r="BK165" s="32" t="s">
        <v>185</v>
      </c>
      <c r="BL165" s="32" t="s">
        <v>185</v>
      </c>
      <c r="BM165" s="32" t="s">
        <v>185</v>
      </c>
      <c r="BN165" s="32" t="s">
        <v>185</v>
      </c>
      <c r="BO165" s="32" t="s">
        <v>185</v>
      </c>
      <c r="BP165" s="32" t="s">
        <v>185</v>
      </c>
      <c r="BQ165" s="32" t="s">
        <v>185</v>
      </c>
      <c r="BR165" s="32" t="s">
        <v>185</v>
      </c>
      <c r="BS165" s="32" t="s">
        <v>185</v>
      </c>
      <c r="BT165" s="32" t="s">
        <v>185</v>
      </c>
      <c r="BU165" s="32" t="s">
        <v>185</v>
      </c>
      <c r="BV165" s="32" t="s">
        <v>185</v>
      </c>
      <c r="BW165" s="32" t="s">
        <v>185</v>
      </c>
      <c r="BX165" s="32" t="s">
        <v>185</v>
      </c>
      <c r="BY165" s="32" t="s">
        <v>185</v>
      </c>
      <c r="BZ165" s="32" t="s">
        <v>185</v>
      </c>
      <c r="CA165" s="32" t="s">
        <v>185</v>
      </c>
      <c r="CB165" s="32" t="s">
        <v>185</v>
      </c>
      <c r="CC165" s="32" t="s">
        <v>185</v>
      </c>
      <c r="CD165" s="7"/>
      <c r="CE165" s="7"/>
      <c r="CF165" s="7"/>
      <c r="CG165" s="7"/>
      <c r="CH165" s="7"/>
      <c r="CI165" s="7"/>
      <c r="CJ165" s="7"/>
      <c r="CK165" s="7"/>
      <c r="CL165" s="7"/>
      <c r="CM165" s="7"/>
      <c r="CN165" s="7"/>
      <c r="CO165" s="32"/>
      <c r="CP165" s="32"/>
      <c r="CQ165" s="32"/>
      <c r="CR165" s="32"/>
      <c r="CS165" s="32"/>
      <c r="CT165" s="32"/>
      <c r="CU165" s="32"/>
      <c r="CV165" s="32"/>
      <c r="CW165" s="32"/>
      <c r="CX165" s="32"/>
      <c r="CY165" s="32"/>
      <c r="CZ165" s="32"/>
      <c r="DA165" s="32"/>
      <c r="DB165" s="32"/>
      <c r="DC165" s="32"/>
      <c r="DD165" s="32"/>
      <c r="DE165" s="32"/>
      <c r="DF165" s="32"/>
      <c r="DG165" s="32"/>
      <c r="DH165" s="32"/>
      <c r="DI165" s="32"/>
      <c r="DJ165" s="32"/>
      <c r="DK165" s="32"/>
      <c r="DL165" s="32"/>
      <c r="DM165" s="32"/>
      <c r="DN165" s="32"/>
      <c r="DO165" s="32"/>
      <c r="DP165" s="32"/>
      <c r="DQ165" s="32"/>
      <c r="DR165" s="7"/>
      <c r="DS165" s="7"/>
      <c r="DT165" s="7"/>
      <c r="DU165" s="7"/>
      <c r="DV165" s="7"/>
      <c r="DW165" s="7"/>
      <c r="DX165" s="7"/>
      <c r="DY165" s="7"/>
      <c r="DZ165" s="7"/>
      <c r="EA165" s="7"/>
      <c r="EB165" s="7"/>
      <c r="EC165" s="32"/>
      <c r="ED165" s="32"/>
      <c r="EE165" s="32"/>
      <c r="EF165" s="32"/>
      <c r="EG165" s="32"/>
      <c r="EH165" s="32"/>
      <c r="EI165" s="32"/>
      <c r="EJ165" s="32"/>
      <c r="EK165" s="32"/>
      <c r="EL165" s="32"/>
      <c r="EM165" s="32"/>
      <c r="EN165" s="32"/>
      <c r="EO165" s="32"/>
      <c r="EP165" s="32"/>
      <c r="EQ165" s="32"/>
      <c r="ER165" s="32"/>
      <c r="ES165" s="32"/>
      <c r="ET165" s="32"/>
      <c r="EU165" s="32"/>
      <c r="EV165" s="32"/>
      <c r="EW165" s="32"/>
      <c r="EX165" s="32"/>
      <c r="EY165" s="32"/>
      <c r="EZ165" s="32"/>
      <c r="FA165" s="32"/>
      <c r="FB165" s="32"/>
      <c r="FC165" s="32"/>
      <c r="FD165" s="32"/>
      <c r="FE165" s="32"/>
      <c r="FF165" s="7"/>
      <c r="FG165" s="7"/>
      <c r="FH165" s="7"/>
      <c r="FI165" s="7"/>
      <c r="FJ165" s="7"/>
      <c r="FK165" s="7"/>
      <c r="FL165" s="7"/>
      <c r="FM165" s="7"/>
      <c r="FN165" s="7"/>
      <c r="FO165" s="7"/>
      <c r="FP165" s="7"/>
      <c r="FQ165" s="32"/>
      <c r="FR165" s="32"/>
      <c r="FS165" s="32"/>
      <c r="FT165" s="32"/>
      <c r="FU165" s="32"/>
      <c r="FV165" s="32"/>
      <c r="FW165" s="32"/>
      <c r="FX165" s="32"/>
      <c r="FY165" s="32"/>
      <c r="FZ165" s="32"/>
      <c r="GA165" s="32"/>
      <c r="GB165" s="32"/>
      <c r="GC165" s="32"/>
      <c r="GD165" s="32"/>
      <c r="GE165" s="32"/>
      <c r="GF165" s="32"/>
      <c r="GG165" s="32"/>
      <c r="GH165" s="32"/>
      <c r="GI165" s="32"/>
      <c r="GJ165" s="32"/>
      <c r="GK165" s="32"/>
      <c r="GL165" s="32"/>
      <c r="GM165" s="32"/>
      <c r="GN165" s="32"/>
      <c r="GO165" s="32"/>
      <c r="GP165" s="32"/>
      <c r="GQ165" s="32"/>
      <c r="GR165" s="32"/>
      <c r="GS165" s="32"/>
    </row>
    <row r="166" spans="1:201" ht="15" customHeight="1" x14ac:dyDescent="0.25">
      <c r="A166" s="3">
        <f>$A$66</f>
        <v>20212</v>
      </c>
      <c r="B166" s="7">
        <v>9089849.1999999993</v>
      </c>
      <c r="C166" s="7">
        <v>13847367.549999999</v>
      </c>
      <c r="D166" s="7">
        <v>13785660.239999998</v>
      </c>
      <c r="E166" s="7">
        <v>13689680.539999999</v>
      </c>
      <c r="F166" s="7">
        <v>13669410.35</v>
      </c>
      <c r="G166" s="7">
        <v>13654280.779999999</v>
      </c>
      <c r="H166" s="7">
        <v>13653581.029999999</v>
      </c>
      <c r="I166" s="7">
        <v>13652206.24</v>
      </c>
      <c r="J166" s="7">
        <v>13653930.77</v>
      </c>
      <c r="K166" s="7">
        <v>13652085.449999999</v>
      </c>
      <c r="L166" s="32" t="s">
        <v>185</v>
      </c>
      <c r="M166" s="32" t="s">
        <v>185</v>
      </c>
      <c r="N166" s="32" t="s">
        <v>185</v>
      </c>
      <c r="O166" s="32" t="s">
        <v>185</v>
      </c>
      <c r="P166" s="32" t="s">
        <v>185</v>
      </c>
      <c r="Q166" s="32" t="s">
        <v>185</v>
      </c>
      <c r="R166" s="32" t="s">
        <v>185</v>
      </c>
      <c r="S166" s="32" t="s">
        <v>185</v>
      </c>
      <c r="T166" s="32" t="s">
        <v>185</v>
      </c>
      <c r="U166" s="32" t="s">
        <v>185</v>
      </c>
      <c r="V166" s="32" t="s">
        <v>185</v>
      </c>
      <c r="W166" s="32" t="s">
        <v>185</v>
      </c>
      <c r="X166" s="32" t="s">
        <v>185</v>
      </c>
      <c r="Y166" s="32" t="s">
        <v>185</v>
      </c>
      <c r="Z166" s="32" t="s">
        <v>185</v>
      </c>
      <c r="AA166" s="32" t="s">
        <v>185</v>
      </c>
      <c r="AB166" s="32" t="s">
        <v>185</v>
      </c>
      <c r="AC166" s="32" t="s">
        <v>185</v>
      </c>
      <c r="AD166" s="32" t="s">
        <v>185</v>
      </c>
      <c r="AE166" s="32" t="s">
        <v>185</v>
      </c>
      <c r="AF166" s="32" t="s">
        <v>185</v>
      </c>
      <c r="AG166" s="32" t="s">
        <v>185</v>
      </c>
      <c r="AH166" s="32" t="s">
        <v>185</v>
      </c>
      <c r="AI166" s="32" t="s">
        <v>185</v>
      </c>
      <c r="AJ166" s="32" t="s">
        <v>185</v>
      </c>
      <c r="AK166" s="32" t="s">
        <v>185</v>
      </c>
      <c r="AL166" s="32" t="s">
        <v>185</v>
      </c>
      <c r="AM166" s="32" t="s">
        <v>185</v>
      </c>
      <c r="AN166" s="32" t="s">
        <v>185</v>
      </c>
      <c r="AO166" s="32" t="s">
        <v>185</v>
      </c>
      <c r="AP166" s="7">
        <v>12300</v>
      </c>
      <c r="AQ166" s="7">
        <v>16075</v>
      </c>
      <c r="AR166" s="7">
        <v>32825</v>
      </c>
      <c r="AS166" s="7">
        <v>35325</v>
      </c>
      <c r="AT166" s="7">
        <v>38825</v>
      </c>
      <c r="AU166" s="7">
        <v>41050</v>
      </c>
      <c r="AV166" s="7">
        <v>41050</v>
      </c>
      <c r="AW166" s="7">
        <v>41050</v>
      </c>
      <c r="AX166" s="7">
        <v>41050</v>
      </c>
      <c r="AY166" s="7">
        <v>41050</v>
      </c>
      <c r="AZ166" s="32" t="s">
        <v>185</v>
      </c>
      <c r="BA166" s="32" t="s">
        <v>185</v>
      </c>
      <c r="BB166" s="32" t="s">
        <v>185</v>
      </c>
      <c r="BC166" s="32" t="s">
        <v>185</v>
      </c>
      <c r="BD166" s="32" t="s">
        <v>185</v>
      </c>
      <c r="BE166" s="32" t="s">
        <v>185</v>
      </c>
      <c r="BF166" s="32" t="s">
        <v>185</v>
      </c>
      <c r="BG166" s="32" t="s">
        <v>185</v>
      </c>
      <c r="BH166" s="32" t="s">
        <v>185</v>
      </c>
      <c r="BI166" s="32" t="s">
        <v>185</v>
      </c>
      <c r="BJ166" s="32" t="s">
        <v>185</v>
      </c>
      <c r="BK166" s="32" t="s">
        <v>185</v>
      </c>
      <c r="BL166" s="32" t="s">
        <v>185</v>
      </c>
      <c r="BM166" s="32" t="s">
        <v>185</v>
      </c>
      <c r="BN166" s="32" t="s">
        <v>185</v>
      </c>
      <c r="BO166" s="32" t="s">
        <v>185</v>
      </c>
      <c r="BP166" s="32" t="s">
        <v>185</v>
      </c>
      <c r="BQ166" s="32" t="s">
        <v>185</v>
      </c>
      <c r="BR166" s="32" t="s">
        <v>185</v>
      </c>
      <c r="BS166" s="32" t="s">
        <v>185</v>
      </c>
      <c r="BT166" s="32" t="s">
        <v>185</v>
      </c>
      <c r="BU166" s="32" t="s">
        <v>185</v>
      </c>
      <c r="BV166" s="32" t="s">
        <v>185</v>
      </c>
      <c r="BW166" s="32" t="s">
        <v>185</v>
      </c>
      <c r="BX166" s="32" t="s">
        <v>185</v>
      </c>
      <c r="BY166" s="32" t="s">
        <v>185</v>
      </c>
      <c r="BZ166" s="32" t="s">
        <v>185</v>
      </c>
      <c r="CA166" s="32" t="s">
        <v>185</v>
      </c>
      <c r="CB166" s="32" t="s">
        <v>185</v>
      </c>
      <c r="CC166" s="32" t="s">
        <v>185</v>
      </c>
      <c r="CD166" s="7"/>
      <c r="CE166" s="7"/>
      <c r="CF166" s="7"/>
      <c r="CG166" s="7"/>
      <c r="CH166" s="7"/>
      <c r="CI166" s="7"/>
      <c r="CJ166" s="7"/>
      <c r="CK166" s="7"/>
      <c r="CL166" s="7"/>
      <c r="CM166" s="7"/>
      <c r="CN166" s="32"/>
      <c r="CO166" s="32"/>
      <c r="CP166" s="32"/>
      <c r="CQ166" s="32"/>
      <c r="CR166" s="32"/>
      <c r="CS166" s="32"/>
      <c r="CT166" s="32"/>
      <c r="CU166" s="32"/>
      <c r="CV166" s="32"/>
      <c r="CW166" s="32"/>
      <c r="CX166" s="32"/>
      <c r="CY166" s="32"/>
      <c r="CZ166" s="32"/>
      <c r="DA166" s="32"/>
      <c r="DB166" s="32"/>
      <c r="DC166" s="32"/>
      <c r="DD166" s="32"/>
      <c r="DE166" s="32"/>
      <c r="DF166" s="32"/>
      <c r="DG166" s="32"/>
      <c r="DH166" s="32"/>
      <c r="DI166" s="32"/>
      <c r="DJ166" s="32"/>
      <c r="DK166" s="32"/>
      <c r="DL166" s="32"/>
      <c r="DM166" s="32"/>
      <c r="DN166" s="32"/>
      <c r="DO166" s="32"/>
      <c r="DP166" s="32"/>
      <c r="DQ166" s="32"/>
      <c r="DR166" s="7"/>
      <c r="DS166" s="7"/>
      <c r="DT166" s="7"/>
      <c r="DU166" s="7"/>
      <c r="DV166" s="7"/>
      <c r="DW166" s="7"/>
      <c r="DX166" s="7"/>
      <c r="DY166" s="7"/>
      <c r="DZ166" s="7"/>
      <c r="EA166" s="7"/>
      <c r="EB166" s="32"/>
      <c r="EC166" s="32"/>
      <c r="ED166" s="32"/>
      <c r="EE166" s="32"/>
      <c r="EF166" s="32"/>
      <c r="EG166" s="32"/>
      <c r="EH166" s="32"/>
      <c r="EI166" s="32"/>
      <c r="EJ166" s="32"/>
      <c r="EK166" s="32"/>
      <c r="EL166" s="32"/>
      <c r="EM166" s="32"/>
      <c r="EN166" s="32"/>
      <c r="EO166" s="32"/>
      <c r="EP166" s="32"/>
      <c r="EQ166" s="32"/>
      <c r="ER166" s="32"/>
      <c r="ES166" s="32"/>
      <c r="ET166" s="32"/>
      <c r="EU166" s="32"/>
      <c r="EV166" s="32"/>
      <c r="EW166" s="32"/>
      <c r="EX166" s="32"/>
      <c r="EY166" s="32"/>
      <c r="EZ166" s="32"/>
      <c r="FA166" s="32"/>
      <c r="FB166" s="32"/>
      <c r="FC166" s="32"/>
      <c r="FD166" s="32"/>
      <c r="FE166" s="32"/>
      <c r="FF166" s="7"/>
      <c r="FG166" s="7"/>
      <c r="FH166" s="7"/>
      <c r="FI166" s="7"/>
      <c r="FJ166" s="7"/>
      <c r="FK166" s="7"/>
      <c r="FL166" s="7"/>
      <c r="FM166" s="7"/>
      <c r="FN166" s="7"/>
      <c r="FO166" s="7"/>
      <c r="FP166" s="32"/>
      <c r="FQ166" s="32"/>
      <c r="FR166" s="32"/>
      <c r="FS166" s="32"/>
      <c r="FT166" s="32"/>
      <c r="FU166" s="32"/>
      <c r="FV166" s="32"/>
      <c r="FW166" s="32"/>
      <c r="FX166" s="32"/>
      <c r="FY166" s="32"/>
      <c r="FZ166" s="32"/>
      <c r="GA166" s="32"/>
      <c r="GB166" s="32"/>
      <c r="GC166" s="32"/>
      <c r="GD166" s="32"/>
      <c r="GE166" s="32"/>
      <c r="GF166" s="32"/>
      <c r="GG166" s="32"/>
      <c r="GH166" s="32"/>
      <c r="GI166" s="32"/>
      <c r="GJ166" s="32"/>
      <c r="GK166" s="32"/>
      <c r="GL166" s="32"/>
      <c r="GM166" s="32"/>
      <c r="GN166" s="32"/>
      <c r="GO166" s="32"/>
      <c r="GP166" s="32"/>
      <c r="GQ166" s="32"/>
      <c r="GR166" s="32"/>
      <c r="GS166" s="32"/>
    </row>
    <row r="167" spans="1:201" ht="15" customHeight="1" x14ac:dyDescent="0.25">
      <c r="A167" s="3">
        <f>$A$67</f>
        <v>20213</v>
      </c>
      <c r="B167" s="7">
        <v>9889970.8499999996</v>
      </c>
      <c r="C167" s="7">
        <v>15627488.25</v>
      </c>
      <c r="D167" s="7">
        <v>15662801.48</v>
      </c>
      <c r="E167" s="7">
        <v>15523742.640000001</v>
      </c>
      <c r="F167" s="7">
        <v>15496445.790000001</v>
      </c>
      <c r="G167" s="7">
        <v>15481524.4</v>
      </c>
      <c r="H167" s="7">
        <v>15475244.720000001</v>
      </c>
      <c r="I167" s="7">
        <v>15466042.82</v>
      </c>
      <c r="J167" s="7">
        <v>15464866.700000001</v>
      </c>
      <c r="K167" s="32" t="s">
        <v>185</v>
      </c>
      <c r="L167" s="32" t="s">
        <v>185</v>
      </c>
      <c r="M167" s="32" t="s">
        <v>185</v>
      </c>
      <c r="N167" s="32" t="s">
        <v>185</v>
      </c>
      <c r="O167" s="32" t="s">
        <v>185</v>
      </c>
      <c r="P167" s="32" t="s">
        <v>185</v>
      </c>
      <c r="Q167" s="32" t="s">
        <v>185</v>
      </c>
      <c r="R167" s="32" t="s">
        <v>185</v>
      </c>
      <c r="S167" s="32" t="s">
        <v>185</v>
      </c>
      <c r="T167" s="32" t="s">
        <v>185</v>
      </c>
      <c r="U167" s="32" t="s">
        <v>185</v>
      </c>
      <c r="V167" s="32" t="s">
        <v>185</v>
      </c>
      <c r="W167" s="32" t="s">
        <v>185</v>
      </c>
      <c r="X167" s="32" t="s">
        <v>185</v>
      </c>
      <c r="Y167" s="32" t="s">
        <v>185</v>
      </c>
      <c r="Z167" s="32" t="s">
        <v>185</v>
      </c>
      <c r="AA167" s="32" t="s">
        <v>185</v>
      </c>
      <c r="AB167" s="32" t="s">
        <v>185</v>
      </c>
      <c r="AC167" s="32" t="s">
        <v>185</v>
      </c>
      <c r="AD167" s="32" t="s">
        <v>185</v>
      </c>
      <c r="AE167" s="32" t="s">
        <v>185</v>
      </c>
      <c r="AF167" s="32" t="s">
        <v>185</v>
      </c>
      <c r="AG167" s="32" t="s">
        <v>185</v>
      </c>
      <c r="AH167" s="32" t="s">
        <v>185</v>
      </c>
      <c r="AI167" s="32" t="s">
        <v>185</v>
      </c>
      <c r="AJ167" s="32" t="s">
        <v>185</v>
      </c>
      <c r="AK167" s="32" t="s">
        <v>185</v>
      </c>
      <c r="AL167" s="32" t="s">
        <v>185</v>
      </c>
      <c r="AM167" s="32" t="s">
        <v>185</v>
      </c>
      <c r="AN167" s="32" t="s">
        <v>185</v>
      </c>
      <c r="AO167" s="32" t="s">
        <v>185</v>
      </c>
      <c r="AP167" s="7">
        <v>2500</v>
      </c>
      <c r="AQ167" s="7">
        <v>18750</v>
      </c>
      <c r="AR167" s="7">
        <v>24500</v>
      </c>
      <c r="AS167" s="7">
        <v>35250</v>
      </c>
      <c r="AT167" s="7">
        <v>35250</v>
      </c>
      <c r="AU167" s="7">
        <v>35250</v>
      </c>
      <c r="AV167" s="7">
        <v>35250</v>
      </c>
      <c r="AW167" s="7">
        <v>35250</v>
      </c>
      <c r="AX167" s="7">
        <v>35250</v>
      </c>
      <c r="AY167" s="32" t="s">
        <v>185</v>
      </c>
      <c r="AZ167" s="32" t="s">
        <v>185</v>
      </c>
      <c r="BA167" s="32" t="s">
        <v>185</v>
      </c>
      <c r="BB167" s="32" t="s">
        <v>185</v>
      </c>
      <c r="BC167" s="32" t="s">
        <v>185</v>
      </c>
      <c r="BD167" s="32" t="s">
        <v>185</v>
      </c>
      <c r="BE167" s="32" t="s">
        <v>185</v>
      </c>
      <c r="BF167" s="32" t="s">
        <v>185</v>
      </c>
      <c r="BG167" s="32" t="s">
        <v>185</v>
      </c>
      <c r="BH167" s="32" t="s">
        <v>185</v>
      </c>
      <c r="BI167" s="32" t="s">
        <v>185</v>
      </c>
      <c r="BJ167" s="32" t="s">
        <v>185</v>
      </c>
      <c r="BK167" s="32" t="s">
        <v>185</v>
      </c>
      <c r="BL167" s="32" t="s">
        <v>185</v>
      </c>
      <c r="BM167" s="32" t="s">
        <v>185</v>
      </c>
      <c r="BN167" s="32" t="s">
        <v>185</v>
      </c>
      <c r="BO167" s="32" t="s">
        <v>185</v>
      </c>
      <c r="BP167" s="32" t="s">
        <v>185</v>
      </c>
      <c r="BQ167" s="32" t="s">
        <v>185</v>
      </c>
      <c r="BR167" s="32" t="s">
        <v>185</v>
      </c>
      <c r="BS167" s="32" t="s">
        <v>185</v>
      </c>
      <c r="BT167" s="32" t="s">
        <v>185</v>
      </c>
      <c r="BU167" s="32" t="s">
        <v>185</v>
      </c>
      <c r="BV167" s="32" t="s">
        <v>185</v>
      </c>
      <c r="BW167" s="32" t="s">
        <v>185</v>
      </c>
      <c r="BX167" s="32" t="s">
        <v>185</v>
      </c>
      <c r="BY167" s="32" t="s">
        <v>185</v>
      </c>
      <c r="BZ167" s="32" t="s">
        <v>185</v>
      </c>
      <c r="CA167" s="32" t="s">
        <v>185</v>
      </c>
      <c r="CB167" s="32" t="s">
        <v>185</v>
      </c>
      <c r="CC167" s="32" t="s">
        <v>185</v>
      </c>
      <c r="CD167" s="7"/>
      <c r="CE167" s="7"/>
      <c r="CF167" s="7"/>
      <c r="CG167" s="7"/>
      <c r="CH167" s="7"/>
      <c r="CI167" s="7"/>
      <c r="CJ167" s="7"/>
      <c r="CK167" s="7"/>
      <c r="CL167" s="7"/>
      <c r="CM167" s="32"/>
      <c r="CN167" s="32"/>
      <c r="CO167" s="32"/>
      <c r="CP167" s="32"/>
      <c r="CQ167" s="32"/>
      <c r="CR167" s="32"/>
      <c r="CS167" s="32"/>
      <c r="CT167" s="32"/>
      <c r="CU167" s="32"/>
      <c r="CV167" s="32"/>
      <c r="CW167" s="32"/>
      <c r="CX167" s="32"/>
      <c r="CY167" s="32"/>
      <c r="CZ167" s="32"/>
      <c r="DA167" s="32"/>
      <c r="DB167" s="32"/>
      <c r="DC167" s="32"/>
      <c r="DD167" s="32"/>
      <c r="DE167" s="32"/>
      <c r="DF167" s="32"/>
      <c r="DG167" s="32"/>
      <c r="DH167" s="32"/>
      <c r="DI167" s="32"/>
      <c r="DJ167" s="32"/>
      <c r="DK167" s="32"/>
      <c r="DL167" s="32"/>
      <c r="DM167" s="32"/>
      <c r="DN167" s="32"/>
      <c r="DO167" s="32"/>
      <c r="DP167" s="32"/>
      <c r="DQ167" s="32"/>
      <c r="DR167" s="7"/>
      <c r="DS167" s="7"/>
      <c r="DT167" s="7"/>
      <c r="DU167" s="7"/>
      <c r="DV167" s="7"/>
      <c r="DW167" s="7"/>
      <c r="DX167" s="7"/>
      <c r="DY167" s="7"/>
      <c r="DZ167" s="7"/>
      <c r="EA167" s="32"/>
      <c r="EB167" s="32"/>
      <c r="EC167" s="32"/>
      <c r="ED167" s="32"/>
      <c r="EE167" s="32"/>
      <c r="EF167" s="32"/>
      <c r="EG167" s="32"/>
      <c r="EH167" s="32"/>
      <c r="EI167" s="32"/>
      <c r="EJ167" s="32"/>
      <c r="EK167" s="32"/>
      <c r="EL167" s="32"/>
      <c r="EM167" s="32"/>
      <c r="EN167" s="32"/>
      <c r="EO167" s="32"/>
      <c r="EP167" s="32"/>
      <c r="EQ167" s="32"/>
      <c r="ER167" s="32"/>
      <c r="ES167" s="32"/>
      <c r="ET167" s="32"/>
      <c r="EU167" s="32"/>
      <c r="EV167" s="32"/>
      <c r="EW167" s="32"/>
      <c r="EX167" s="32"/>
      <c r="EY167" s="32"/>
      <c r="EZ167" s="32"/>
      <c r="FA167" s="32"/>
      <c r="FB167" s="32"/>
      <c r="FC167" s="32"/>
      <c r="FD167" s="32"/>
      <c r="FE167" s="32"/>
      <c r="FF167" s="7"/>
      <c r="FG167" s="7"/>
      <c r="FH167" s="7"/>
      <c r="FI167" s="7"/>
      <c r="FJ167" s="7"/>
      <c r="FK167" s="7"/>
      <c r="FL167" s="7"/>
      <c r="FM167" s="7"/>
      <c r="FN167" s="7"/>
      <c r="FO167" s="32"/>
      <c r="FP167" s="32"/>
      <c r="FQ167" s="32"/>
      <c r="FR167" s="32"/>
      <c r="FS167" s="32"/>
      <c r="FT167" s="32"/>
      <c r="FU167" s="32"/>
      <c r="FV167" s="32"/>
      <c r="FW167" s="32"/>
      <c r="FX167" s="32"/>
      <c r="FY167" s="32"/>
      <c r="FZ167" s="32"/>
      <c r="GA167" s="32"/>
      <c r="GB167" s="32"/>
      <c r="GC167" s="32"/>
      <c r="GD167" s="32"/>
      <c r="GE167" s="32"/>
      <c r="GF167" s="32"/>
      <c r="GG167" s="32"/>
      <c r="GH167" s="32"/>
      <c r="GI167" s="32"/>
      <c r="GJ167" s="32"/>
      <c r="GK167" s="32"/>
      <c r="GL167" s="32"/>
      <c r="GM167" s="32"/>
      <c r="GN167" s="32"/>
      <c r="GO167" s="32"/>
      <c r="GP167" s="32"/>
      <c r="GQ167" s="32"/>
      <c r="GR167" s="32"/>
      <c r="GS167" s="32"/>
    </row>
    <row r="168" spans="1:201" ht="15" customHeight="1" x14ac:dyDescent="0.25">
      <c r="A168" s="3">
        <f>$A$68</f>
        <v>20214</v>
      </c>
      <c r="B168" s="7">
        <v>10238276.49</v>
      </c>
      <c r="C168" s="7">
        <v>17356813.73</v>
      </c>
      <c r="D168" s="7">
        <v>17440883.690000001</v>
      </c>
      <c r="E168" s="7">
        <v>17300627.010000002</v>
      </c>
      <c r="F168" s="7">
        <v>17246742.100000001</v>
      </c>
      <c r="G168" s="7">
        <v>17228651.030000001</v>
      </c>
      <c r="H168" s="7">
        <v>17217475.830000002</v>
      </c>
      <c r="I168" s="7">
        <v>17205650.610000003</v>
      </c>
      <c r="J168" s="32" t="s">
        <v>185</v>
      </c>
      <c r="K168" s="32" t="s">
        <v>185</v>
      </c>
      <c r="L168" s="32" t="s">
        <v>185</v>
      </c>
      <c r="M168" s="32" t="s">
        <v>185</v>
      </c>
      <c r="N168" s="32" t="s">
        <v>185</v>
      </c>
      <c r="O168" s="32" t="s">
        <v>185</v>
      </c>
      <c r="P168" s="32" t="s">
        <v>185</v>
      </c>
      <c r="Q168" s="32" t="s">
        <v>185</v>
      </c>
      <c r="R168" s="32" t="s">
        <v>185</v>
      </c>
      <c r="S168" s="32" t="s">
        <v>185</v>
      </c>
      <c r="T168" s="32" t="s">
        <v>185</v>
      </c>
      <c r="U168" s="32" t="s">
        <v>185</v>
      </c>
      <c r="V168" s="32" t="s">
        <v>185</v>
      </c>
      <c r="W168" s="32" t="s">
        <v>185</v>
      </c>
      <c r="X168" s="32" t="s">
        <v>185</v>
      </c>
      <c r="Y168" s="32" t="s">
        <v>185</v>
      </c>
      <c r="Z168" s="32" t="s">
        <v>185</v>
      </c>
      <c r="AA168" s="32" t="s">
        <v>185</v>
      </c>
      <c r="AB168" s="32" t="s">
        <v>185</v>
      </c>
      <c r="AC168" s="32" t="s">
        <v>185</v>
      </c>
      <c r="AD168" s="32" t="s">
        <v>185</v>
      </c>
      <c r="AE168" s="32" t="s">
        <v>185</v>
      </c>
      <c r="AF168" s="32" t="s">
        <v>185</v>
      </c>
      <c r="AG168" s="32" t="s">
        <v>185</v>
      </c>
      <c r="AH168" s="32" t="s">
        <v>185</v>
      </c>
      <c r="AI168" s="32" t="s">
        <v>185</v>
      </c>
      <c r="AJ168" s="32" t="s">
        <v>185</v>
      </c>
      <c r="AK168" s="32" t="s">
        <v>185</v>
      </c>
      <c r="AL168" s="32" t="s">
        <v>185</v>
      </c>
      <c r="AM168" s="32" t="s">
        <v>185</v>
      </c>
      <c r="AN168" s="32" t="s">
        <v>185</v>
      </c>
      <c r="AO168" s="32" t="s">
        <v>185</v>
      </c>
      <c r="AP168" s="7">
        <v>1000</v>
      </c>
      <c r="AQ168" s="7">
        <v>34500</v>
      </c>
      <c r="AR168" s="7">
        <v>44500</v>
      </c>
      <c r="AS168" s="7">
        <v>59500</v>
      </c>
      <c r="AT168" s="7">
        <v>73750</v>
      </c>
      <c r="AU168" s="7">
        <v>75250</v>
      </c>
      <c r="AV168" s="7">
        <v>75250</v>
      </c>
      <c r="AW168" s="7">
        <v>75250</v>
      </c>
      <c r="AX168" s="32" t="s">
        <v>185</v>
      </c>
      <c r="AY168" s="32" t="s">
        <v>185</v>
      </c>
      <c r="AZ168" s="32" t="s">
        <v>185</v>
      </c>
      <c r="BA168" s="32" t="s">
        <v>185</v>
      </c>
      <c r="BB168" s="32" t="s">
        <v>185</v>
      </c>
      <c r="BC168" s="32" t="s">
        <v>185</v>
      </c>
      <c r="BD168" s="32" t="s">
        <v>185</v>
      </c>
      <c r="BE168" s="32" t="s">
        <v>185</v>
      </c>
      <c r="BF168" s="32" t="s">
        <v>185</v>
      </c>
      <c r="BG168" s="32" t="s">
        <v>185</v>
      </c>
      <c r="BH168" s="32" t="s">
        <v>185</v>
      </c>
      <c r="BI168" s="32" t="s">
        <v>185</v>
      </c>
      <c r="BJ168" s="32" t="s">
        <v>185</v>
      </c>
      <c r="BK168" s="32" t="s">
        <v>185</v>
      </c>
      <c r="BL168" s="32" t="s">
        <v>185</v>
      </c>
      <c r="BM168" s="32" t="s">
        <v>185</v>
      </c>
      <c r="BN168" s="32" t="s">
        <v>185</v>
      </c>
      <c r="BO168" s="32" t="s">
        <v>185</v>
      </c>
      <c r="BP168" s="32" t="s">
        <v>185</v>
      </c>
      <c r="BQ168" s="32" t="s">
        <v>185</v>
      </c>
      <c r="BR168" s="32" t="s">
        <v>185</v>
      </c>
      <c r="BS168" s="32" t="s">
        <v>185</v>
      </c>
      <c r="BT168" s="32" t="s">
        <v>185</v>
      </c>
      <c r="BU168" s="32" t="s">
        <v>185</v>
      </c>
      <c r="BV168" s="32" t="s">
        <v>185</v>
      </c>
      <c r="BW168" s="32" t="s">
        <v>185</v>
      </c>
      <c r="BX168" s="32" t="s">
        <v>185</v>
      </c>
      <c r="BY168" s="32" t="s">
        <v>185</v>
      </c>
      <c r="BZ168" s="32" t="s">
        <v>185</v>
      </c>
      <c r="CA168" s="32" t="s">
        <v>185</v>
      </c>
      <c r="CB168" s="32" t="s">
        <v>185</v>
      </c>
      <c r="CC168" s="32" t="s">
        <v>185</v>
      </c>
      <c r="CD168" s="7"/>
      <c r="CE168" s="7"/>
      <c r="CF168" s="7"/>
      <c r="CG168" s="7"/>
      <c r="CH168" s="7"/>
      <c r="CI168" s="7"/>
      <c r="CJ168" s="7"/>
      <c r="CK168" s="7"/>
      <c r="CL168" s="32"/>
      <c r="CM168" s="32"/>
      <c r="CN168" s="32"/>
      <c r="CO168" s="32"/>
      <c r="CP168" s="32"/>
      <c r="CQ168" s="32"/>
      <c r="CR168" s="32"/>
      <c r="CS168" s="32"/>
      <c r="CT168" s="32"/>
      <c r="CU168" s="32"/>
      <c r="CV168" s="32"/>
      <c r="CW168" s="32"/>
      <c r="CX168" s="32"/>
      <c r="CY168" s="32"/>
      <c r="CZ168" s="32"/>
      <c r="DA168" s="32"/>
      <c r="DB168" s="32"/>
      <c r="DC168" s="32"/>
      <c r="DD168" s="32"/>
      <c r="DE168" s="32"/>
      <c r="DF168" s="32"/>
      <c r="DG168" s="32"/>
      <c r="DH168" s="32"/>
      <c r="DI168" s="32"/>
      <c r="DJ168" s="32"/>
      <c r="DK168" s="32"/>
      <c r="DL168" s="32"/>
      <c r="DM168" s="32"/>
      <c r="DN168" s="32"/>
      <c r="DO168" s="32"/>
      <c r="DP168" s="32"/>
      <c r="DQ168" s="32"/>
      <c r="DR168" s="7"/>
      <c r="DS168" s="7"/>
      <c r="DT168" s="7"/>
      <c r="DU168" s="7"/>
      <c r="DV168" s="7"/>
      <c r="DW168" s="7"/>
      <c r="DX168" s="7"/>
      <c r="DY168" s="7"/>
      <c r="DZ168" s="32"/>
      <c r="EA168" s="32"/>
      <c r="EB168" s="32"/>
      <c r="EC168" s="32"/>
      <c r="ED168" s="32"/>
      <c r="EE168" s="32"/>
      <c r="EF168" s="32"/>
      <c r="EG168" s="32"/>
      <c r="EH168" s="32"/>
      <c r="EI168" s="32"/>
      <c r="EJ168" s="32"/>
      <c r="EK168" s="32"/>
      <c r="EL168" s="32"/>
      <c r="EM168" s="32"/>
      <c r="EN168" s="32"/>
      <c r="EO168" s="32"/>
      <c r="EP168" s="32"/>
      <c r="EQ168" s="32"/>
      <c r="ER168" s="32"/>
      <c r="ES168" s="32"/>
      <c r="ET168" s="32"/>
      <c r="EU168" s="32"/>
      <c r="EV168" s="32"/>
      <c r="EW168" s="32"/>
      <c r="EX168" s="32"/>
      <c r="EY168" s="32"/>
      <c r="EZ168" s="32"/>
      <c r="FA168" s="32"/>
      <c r="FB168" s="32"/>
      <c r="FC168" s="32"/>
      <c r="FD168" s="32"/>
      <c r="FE168" s="32"/>
      <c r="FF168" s="7"/>
      <c r="FG168" s="7"/>
      <c r="FH168" s="7"/>
      <c r="FI168" s="7"/>
      <c r="FJ168" s="7"/>
      <c r="FK168" s="7"/>
      <c r="FL168" s="7"/>
      <c r="FM168" s="7"/>
      <c r="FN168" s="32"/>
      <c r="FO168" s="32"/>
      <c r="FP168" s="32"/>
      <c r="FQ168" s="32"/>
      <c r="FR168" s="32"/>
      <c r="FS168" s="32"/>
      <c r="FT168" s="32"/>
      <c r="FU168" s="32"/>
      <c r="FV168" s="32"/>
      <c r="FW168" s="32"/>
      <c r="FX168" s="32"/>
      <c r="FY168" s="32"/>
      <c r="FZ168" s="32"/>
      <c r="GA168" s="32"/>
      <c r="GB168" s="32"/>
      <c r="GC168" s="32"/>
      <c r="GD168" s="32"/>
      <c r="GE168" s="32"/>
      <c r="GF168" s="32"/>
      <c r="GG168" s="32"/>
      <c r="GH168" s="32"/>
      <c r="GI168" s="32"/>
      <c r="GJ168" s="32"/>
      <c r="GK168" s="32"/>
      <c r="GL168" s="32"/>
      <c r="GM168" s="32"/>
      <c r="GN168" s="32"/>
      <c r="GO168" s="32"/>
      <c r="GP168" s="32"/>
      <c r="GQ168" s="32"/>
      <c r="GR168" s="32"/>
      <c r="GS168" s="32"/>
    </row>
    <row r="169" spans="1:201" ht="15" customHeight="1" x14ac:dyDescent="0.25">
      <c r="A169" s="3">
        <f>$A$69</f>
        <v>20221</v>
      </c>
      <c r="B169" s="7">
        <v>9933158.2599999998</v>
      </c>
      <c r="C169" s="7">
        <v>16044753.66</v>
      </c>
      <c r="D169" s="7">
        <v>16087741.630000001</v>
      </c>
      <c r="E169" s="7">
        <v>15963290.57</v>
      </c>
      <c r="F169" s="7">
        <v>15936671.48</v>
      </c>
      <c r="G169" s="7">
        <v>15913972.73</v>
      </c>
      <c r="H169" s="7">
        <v>15913073.630000001</v>
      </c>
      <c r="I169" s="32" t="s">
        <v>185</v>
      </c>
      <c r="J169" s="32" t="s">
        <v>185</v>
      </c>
      <c r="K169" s="32" t="s">
        <v>185</v>
      </c>
      <c r="L169" s="32" t="s">
        <v>185</v>
      </c>
      <c r="M169" s="32" t="s">
        <v>185</v>
      </c>
      <c r="N169" s="32" t="s">
        <v>185</v>
      </c>
      <c r="O169" s="32" t="s">
        <v>185</v>
      </c>
      <c r="P169" s="32" t="s">
        <v>185</v>
      </c>
      <c r="Q169" s="32" t="s">
        <v>185</v>
      </c>
      <c r="R169" s="32" t="s">
        <v>185</v>
      </c>
      <c r="S169" s="32" t="s">
        <v>185</v>
      </c>
      <c r="T169" s="32" t="s">
        <v>185</v>
      </c>
      <c r="U169" s="32" t="s">
        <v>185</v>
      </c>
      <c r="V169" s="32" t="s">
        <v>185</v>
      </c>
      <c r="W169" s="32" t="s">
        <v>185</v>
      </c>
      <c r="X169" s="32" t="s">
        <v>185</v>
      </c>
      <c r="Y169" s="32" t="s">
        <v>185</v>
      </c>
      <c r="Z169" s="32" t="s">
        <v>185</v>
      </c>
      <c r="AA169" s="32" t="s">
        <v>185</v>
      </c>
      <c r="AB169" s="32" t="s">
        <v>185</v>
      </c>
      <c r="AC169" s="32" t="s">
        <v>185</v>
      </c>
      <c r="AD169" s="32" t="s">
        <v>185</v>
      </c>
      <c r="AE169" s="32" t="s">
        <v>185</v>
      </c>
      <c r="AF169" s="32" t="s">
        <v>185</v>
      </c>
      <c r="AG169" s="32" t="s">
        <v>185</v>
      </c>
      <c r="AH169" s="32" t="s">
        <v>185</v>
      </c>
      <c r="AI169" s="32" t="s">
        <v>185</v>
      </c>
      <c r="AJ169" s="32" t="s">
        <v>185</v>
      </c>
      <c r="AK169" s="32" t="s">
        <v>185</v>
      </c>
      <c r="AL169" s="32" t="s">
        <v>185</v>
      </c>
      <c r="AM169" s="32" t="s">
        <v>185</v>
      </c>
      <c r="AN169" s="32" t="s">
        <v>185</v>
      </c>
      <c r="AO169" s="32" t="s">
        <v>185</v>
      </c>
      <c r="AP169" s="7">
        <v>0</v>
      </c>
      <c r="AQ169" s="7">
        <v>20000</v>
      </c>
      <c r="AR169" s="7">
        <v>46750</v>
      </c>
      <c r="AS169" s="7">
        <v>56750</v>
      </c>
      <c r="AT169" s="7">
        <v>60000</v>
      </c>
      <c r="AU169" s="7">
        <v>70000</v>
      </c>
      <c r="AV169" s="7">
        <v>70000</v>
      </c>
      <c r="AW169" s="32" t="s">
        <v>185</v>
      </c>
      <c r="AX169" s="32" t="s">
        <v>185</v>
      </c>
      <c r="AY169" s="32" t="s">
        <v>185</v>
      </c>
      <c r="AZ169" s="32" t="s">
        <v>185</v>
      </c>
      <c r="BA169" s="32" t="s">
        <v>185</v>
      </c>
      <c r="BB169" s="32" t="s">
        <v>185</v>
      </c>
      <c r="BC169" s="32" t="s">
        <v>185</v>
      </c>
      <c r="BD169" s="32" t="s">
        <v>185</v>
      </c>
      <c r="BE169" s="32" t="s">
        <v>185</v>
      </c>
      <c r="BF169" s="32" t="s">
        <v>185</v>
      </c>
      <c r="BG169" s="32" t="s">
        <v>185</v>
      </c>
      <c r="BH169" s="32" t="s">
        <v>185</v>
      </c>
      <c r="BI169" s="32" t="s">
        <v>185</v>
      </c>
      <c r="BJ169" s="32" t="s">
        <v>185</v>
      </c>
      <c r="BK169" s="32" t="s">
        <v>185</v>
      </c>
      <c r="BL169" s="32" t="s">
        <v>185</v>
      </c>
      <c r="BM169" s="32" t="s">
        <v>185</v>
      </c>
      <c r="BN169" s="32" t="s">
        <v>185</v>
      </c>
      <c r="BO169" s="32" t="s">
        <v>185</v>
      </c>
      <c r="BP169" s="32" t="s">
        <v>185</v>
      </c>
      <c r="BQ169" s="32" t="s">
        <v>185</v>
      </c>
      <c r="BR169" s="32" t="s">
        <v>185</v>
      </c>
      <c r="BS169" s="32" t="s">
        <v>185</v>
      </c>
      <c r="BT169" s="32" t="s">
        <v>185</v>
      </c>
      <c r="BU169" s="32" t="s">
        <v>185</v>
      </c>
      <c r="BV169" s="32" t="s">
        <v>185</v>
      </c>
      <c r="BW169" s="32" t="s">
        <v>185</v>
      </c>
      <c r="BX169" s="32" t="s">
        <v>185</v>
      </c>
      <c r="BY169" s="32" t="s">
        <v>185</v>
      </c>
      <c r="BZ169" s="32" t="s">
        <v>185</v>
      </c>
      <c r="CA169" s="32" t="s">
        <v>185</v>
      </c>
      <c r="CB169" s="32" t="s">
        <v>185</v>
      </c>
      <c r="CC169" s="32" t="s">
        <v>185</v>
      </c>
      <c r="CD169" s="7"/>
      <c r="CE169" s="7"/>
      <c r="CF169" s="7"/>
      <c r="CG169" s="7"/>
      <c r="CH169" s="7"/>
      <c r="CI169" s="7"/>
      <c r="CJ169" s="7"/>
      <c r="CK169" s="32"/>
      <c r="CL169" s="32"/>
      <c r="CM169" s="32"/>
      <c r="CN169" s="32"/>
      <c r="CO169" s="32"/>
      <c r="CP169" s="32"/>
      <c r="CQ169" s="32"/>
      <c r="CR169" s="32"/>
      <c r="CS169" s="32"/>
      <c r="CT169" s="32"/>
      <c r="CU169" s="32"/>
      <c r="CV169" s="32"/>
      <c r="CW169" s="32"/>
      <c r="CX169" s="32"/>
      <c r="CY169" s="32"/>
      <c r="CZ169" s="32"/>
      <c r="DA169" s="32"/>
      <c r="DB169" s="32"/>
      <c r="DC169" s="32"/>
      <c r="DD169" s="32"/>
      <c r="DE169" s="32"/>
      <c r="DF169" s="32"/>
      <c r="DG169" s="32"/>
      <c r="DH169" s="32"/>
      <c r="DI169" s="32"/>
      <c r="DJ169" s="32"/>
      <c r="DK169" s="32"/>
      <c r="DL169" s="32"/>
      <c r="DM169" s="32"/>
      <c r="DN169" s="32"/>
      <c r="DO169" s="32"/>
      <c r="DP169" s="32"/>
      <c r="DQ169" s="32"/>
      <c r="DR169" s="7"/>
      <c r="DS169" s="7"/>
      <c r="DT169" s="7"/>
      <c r="DU169" s="7"/>
      <c r="DV169" s="7"/>
      <c r="DW169" s="7"/>
      <c r="DX169" s="7"/>
      <c r="DY169" s="32"/>
      <c r="DZ169" s="32"/>
      <c r="EA169" s="32"/>
      <c r="EB169" s="32"/>
      <c r="EC169" s="32"/>
      <c r="ED169" s="32"/>
      <c r="EE169" s="32"/>
      <c r="EF169" s="32"/>
      <c r="EG169" s="32"/>
      <c r="EH169" s="32"/>
      <c r="EI169" s="32"/>
      <c r="EJ169" s="32"/>
      <c r="EK169" s="32"/>
      <c r="EL169" s="32"/>
      <c r="EM169" s="32"/>
      <c r="EN169" s="32"/>
      <c r="EO169" s="32"/>
      <c r="EP169" s="32"/>
      <c r="EQ169" s="32"/>
      <c r="ER169" s="32"/>
      <c r="ES169" s="32"/>
      <c r="ET169" s="32"/>
      <c r="EU169" s="32"/>
      <c r="EV169" s="32"/>
      <c r="EW169" s="32"/>
      <c r="EX169" s="32"/>
      <c r="EY169" s="32"/>
      <c r="EZ169" s="32"/>
      <c r="FA169" s="32"/>
      <c r="FB169" s="32"/>
      <c r="FC169" s="32"/>
      <c r="FD169" s="32"/>
      <c r="FE169" s="32"/>
      <c r="FF169" s="7"/>
      <c r="FG169" s="7"/>
      <c r="FH169" s="7"/>
      <c r="FI169" s="7"/>
      <c r="FJ169" s="7"/>
      <c r="FK169" s="7"/>
      <c r="FL169" s="7"/>
      <c r="FM169" s="32"/>
      <c r="FN169" s="32"/>
      <c r="FO169" s="32"/>
      <c r="FP169" s="32"/>
      <c r="FQ169" s="32"/>
      <c r="FR169" s="32"/>
      <c r="FS169" s="32"/>
      <c r="FT169" s="32"/>
      <c r="FU169" s="32"/>
      <c r="FV169" s="32"/>
      <c r="FW169" s="32"/>
      <c r="FX169" s="32"/>
      <c r="FY169" s="32"/>
      <c r="FZ169" s="32"/>
      <c r="GA169" s="32"/>
      <c r="GB169" s="32"/>
      <c r="GC169" s="32"/>
      <c r="GD169" s="32"/>
      <c r="GE169" s="32"/>
      <c r="GF169" s="32"/>
      <c r="GG169" s="32"/>
      <c r="GH169" s="32"/>
      <c r="GI169" s="32"/>
      <c r="GJ169" s="32"/>
      <c r="GK169" s="32"/>
      <c r="GL169" s="32"/>
      <c r="GM169" s="32"/>
      <c r="GN169" s="32"/>
      <c r="GO169" s="32"/>
      <c r="GP169" s="32"/>
      <c r="GQ169" s="32"/>
      <c r="GR169" s="32"/>
      <c r="GS169" s="32"/>
    </row>
    <row r="170" spans="1:201" ht="15" customHeight="1" x14ac:dyDescent="0.25">
      <c r="A170" s="3">
        <f>$A$70</f>
        <v>20222</v>
      </c>
      <c r="B170" s="7">
        <v>10437192.32</v>
      </c>
      <c r="C170" s="7">
        <v>16592299.92</v>
      </c>
      <c r="D170" s="7">
        <v>16805160.120000001</v>
      </c>
      <c r="E170" s="7">
        <v>16716137.940000001</v>
      </c>
      <c r="F170" s="7">
        <v>16658492.290000001</v>
      </c>
      <c r="G170" s="7">
        <v>16651731.860000001</v>
      </c>
      <c r="H170" s="32" t="s">
        <v>185</v>
      </c>
      <c r="I170" s="32" t="s">
        <v>185</v>
      </c>
      <c r="J170" s="32" t="s">
        <v>185</v>
      </c>
      <c r="K170" s="32" t="s">
        <v>185</v>
      </c>
      <c r="L170" s="32" t="s">
        <v>185</v>
      </c>
      <c r="M170" s="32" t="s">
        <v>185</v>
      </c>
      <c r="N170" s="32" t="s">
        <v>185</v>
      </c>
      <c r="O170" s="32" t="s">
        <v>185</v>
      </c>
      <c r="P170" s="32" t="s">
        <v>185</v>
      </c>
      <c r="Q170" s="32" t="s">
        <v>185</v>
      </c>
      <c r="R170" s="32" t="s">
        <v>185</v>
      </c>
      <c r="S170" s="32" t="s">
        <v>185</v>
      </c>
      <c r="T170" s="32" t="s">
        <v>185</v>
      </c>
      <c r="U170" s="32" t="s">
        <v>185</v>
      </c>
      <c r="V170" s="32" t="s">
        <v>185</v>
      </c>
      <c r="W170" s="32" t="s">
        <v>185</v>
      </c>
      <c r="X170" s="32" t="s">
        <v>185</v>
      </c>
      <c r="Y170" s="32" t="s">
        <v>185</v>
      </c>
      <c r="Z170" s="32" t="s">
        <v>185</v>
      </c>
      <c r="AA170" s="32" t="s">
        <v>185</v>
      </c>
      <c r="AB170" s="32" t="s">
        <v>185</v>
      </c>
      <c r="AC170" s="32" t="s">
        <v>185</v>
      </c>
      <c r="AD170" s="32" t="s">
        <v>185</v>
      </c>
      <c r="AE170" s="32" t="s">
        <v>185</v>
      </c>
      <c r="AF170" s="32" t="s">
        <v>185</v>
      </c>
      <c r="AG170" s="32" t="s">
        <v>185</v>
      </c>
      <c r="AH170" s="32" t="s">
        <v>185</v>
      </c>
      <c r="AI170" s="32" t="s">
        <v>185</v>
      </c>
      <c r="AJ170" s="32" t="s">
        <v>185</v>
      </c>
      <c r="AK170" s="32" t="s">
        <v>185</v>
      </c>
      <c r="AL170" s="32" t="s">
        <v>185</v>
      </c>
      <c r="AM170" s="32" t="s">
        <v>185</v>
      </c>
      <c r="AN170" s="32" t="s">
        <v>185</v>
      </c>
      <c r="AO170" s="32" t="s">
        <v>185</v>
      </c>
      <c r="AP170" s="7">
        <v>40000</v>
      </c>
      <c r="AQ170" s="7">
        <v>64750</v>
      </c>
      <c r="AR170" s="7">
        <v>77500</v>
      </c>
      <c r="AS170" s="7">
        <v>108500</v>
      </c>
      <c r="AT170" s="7">
        <v>108500</v>
      </c>
      <c r="AU170" s="7">
        <v>108500</v>
      </c>
      <c r="AV170" s="32" t="s">
        <v>185</v>
      </c>
      <c r="AW170" s="32" t="s">
        <v>185</v>
      </c>
      <c r="AX170" s="32" t="s">
        <v>185</v>
      </c>
      <c r="AY170" s="32" t="s">
        <v>185</v>
      </c>
      <c r="AZ170" s="32" t="s">
        <v>185</v>
      </c>
      <c r="BA170" s="32" t="s">
        <v>185</v>
      </c>
      <c r="BB170" s="32" t="s">
        <v>185</v>
      </c>
      <c r="BC170" s="32" t="s">
        <v>185</v>
      </c>
      <c r="BD170" s="32" t="s">
        <v>185</v>
      </c>
      <c r="BE170" s="32" t="s">
        <v>185</v>
      </c>
      <c r="BF170" s="32" t="s">
        <v>185</v>
      </c>
      <c r="BG170" s="32" t="s">
        <v>185</v>
      </c>
      <c r="BH170" s="32" t="s">
        <v>185</v>
      </c>
      <c r="BI170" s="32" t="s">
        <v>185</v>
      </c>
      <c r="BJ170" s="32" t="s">
        <v>185</v>
      </c>
      <c r="BK170" s="32" t="s">
        <v>185</v>
      </c>
      <c r="BL170" s="32" t="s">
        <v>185</v>
      </c>
      <c r="BM170" s="32" t="s">
        <v>185</v>
      </c>
      <c r="BN170" s="32" t="s">
        <v>185</v>
      </c>
      <c r="BO170" s="32" t="s">
        <v>185</v>
      </c>
      <c r="BP170" s="32" t="s">
        <v>185</v>
      </c>
      <c r="BQ170" s="32" t="s">
        <v>185</v>
      </c>
      <c r="BR170" s="32" t="s">
        <v>185</v>
      </c>
      <c r="BS170" s="32" t="s">
        <v>185</v>
      </c>
      <c r="BT170" s="32" t="s">
        <v>185</v>
      </c>
      <c r="BU170" s="32" t="s">
        <v>185</v>
      </c>
      <c r="BV170" s="32" t="s">
        <v>185</v>
      </c>
      <c r="BW170" s="32" t="s">
        <v>185</v>
      </c>
      <c r="BX170" s="32" t="s">
        <v>185</v>
      </c>
      <c r="BY170" s="32" t="s">
        <v>185</v>
      </c>
      <c r="BZ170" s="32" t="s">
        <v>185</v>
      </c>
      <c r="CA170" s="32" t="s">
        <v>185</v>
      </c>
      <c r="CB170" s="32" t="s">
        <v>185</v>
      </c>
      <c r="CC170" s="32" t="s">
        <v>185</v>
      </c>
      <c r="CD170" s="7"/>
      <c r="CE170" s="7"/>
      <c r="CF170" s="7"/>
      <c r="CG170" s="7"/>
      <c r="CH170" s="7"/>
      <c r="CI170" s="7"/>
      <c r="CJ170" s="32"/>
      <c r="CK170" s="32"/>
      <c r="CL170" s="32"/>
      <c r="CM170" s="32"/>
      <c r="CN170" s="32"/>
      <c r="CO170" s="32"/>
      <c r="CP170" s="32"/>
      <c r="CQ170" s="32"/>
      <c r="CR170" s="32"/>
      <c r="CS170" s="32"/>
      <c r="CT170" s="32"/>
      <c r="CU170" s="32"/>
      <c r="CV170" s="32"/>
      <c r="CW170" s="32"/>
      <c r="CX170" s="32"/>
      <c r="CY170" s="32"/>
      <c r="CZ170" s="32"/>
      <c r="DA170" s="32"/>
      <c r="DB170" s="32"/>
      <c r="DC170" s="32"/>
      <c r="DD170" s="32"/>
      <c r="DE170" s="32"/>
      <c r="DF170" s="32"/>
      <c r="DG170" s="32"/>
      <c r="DH170" s="32"/>
      <c r="DI170" s="32"/>
      <c r="DJ170" s="32"/>
      <c r="DK170" s="32"/>
      <c r="DL170" s="32"/>
      <c r="DM170" s="32"/>
      <c r="DN170" s="32"/>
      <c r="DO170" s="32"/>
      <c r="DP170" s="32"/>
      <c r="DQ170" s="32"/>
      <c r="DR170" s="7"/>
      <c r="DS170" s="7"/>
      <c r="DT170" s="7"/>
      <c r="DU170" s="7"/>
      <c r="DV170" s="7"/>
      <c r="DW170" s="7"/>
      <c r="DX170" s="32"/>
      <c r="DY170" s="32"/>
      <c r="DZ170" s="32"/>
      <c r="EA170" s="32"/>
      <c r="EB170" s="32"/>
      <c r="EC170" s="32"/>
      <c r="ED170" s="32"/>
      <c r="EE170" s="32"/>
      <c r="EF170" s="32"/>
      <c r="EG170" s="32"/>
      <c r="EH170" s="32"/>
      <c r="EI170" s="32"/>
      <c r="EJ170" s="32"/>
      <c r="EK170" s="32"/>
      <c r="EL170" s="32"/>
      <c r="EM170" s="32"/>
      <c r="EN170" s="32"/>
      <c r="EO170" s="32"/>
      <c r="EP170" s="32"/>
      <c r="EQ170" s="32"/>
      <c r="ER170" s="32"/>
      <c r="ES170" s="32"/>
      <c r="ET170" s="32"/>
      <c r="EU170" s="32"/>
      <c r="EV170" s="32"/>
      <c r="EW170" s="32"/>
      <c r="EX170" s="32"/>
      <c r="EY170" s="32"/>
      <c r="EZ170" s="32"/>
      <c r="FA170" s="32"/>
      <c r="FB170" s="32"/>
      <c r="FC170" s="32"/>
      <c r="FD170" s="32"/>
      <c r="FE170" s="32"/>
      <c r="FF170" s="7"/>
      <c r="FG170" s="7"/>
      <c r="FH170" s="7"/>
      <c r="FI170" s="7"/>
      <c r="FJ170" s="7"/>
      <c r="FK170" s="7"/>
      <c r="FL170" s="32"/>
      <c r="FM170" s="32"/>
      <c r="FN170" s="32"/>
      <c r="FO170" s="32"/>
      <c r="FP170" s="32"/>
      <c r="FQ170" s="32"/>
      <c r="FR170" s="32"/>
      <c r="FS170" s="32"/>
      <c r="FT170" s="32"/>
      <c r="FU170" s="32"/>
      <c r="FV170" s="32"/>
      <c r="FW170" s="32"/>
      <c r="FX170" s="32"/>
      <c r="FY170" s="32"/>
      <c r="FZ170" s="32"/>
      <c r="GA170" s="32"/>
      <c r="GB170" s="32"/>
      <c r="GC170" s="32"/>
      <c r="GD170" s="32"/>
      <c r="GE170" s="32"/>
      <c r="GF170" s="32"/>
      <c r="GG170" s="32"/>
      <c r="GH170" s="32"/>
      <c r="GI170" s="32"/>
      <c r="GJ170" s="32"/>
      <c r="GK170" s="32"/>
      <c r="GL170" s="32"/>
      <c r="GM170" s="32"/>
      <c r="GN170" s="32"/>
      <c r="GO170" s="32"/>
      <c r="GP170" s="32"/>
      <c r="GQ170" s="32"/>
      <c r="GR170" s="32"/>
      <c r="GS170" s="32"/>
    </row>
    <row r="171" spans="1:201" ht="15" customHeight="1" x14ac:dyDescent="0.25">
      <c r="A171" s="3">
        <f>$A$71</f>
        <v>20223</v>
      </c>
      <c r="B171" s="7">
        <v>11686309.18</v>
      </c>
      <c r="C171" s="7">
        <v>18941127.189999998</v>
      </c>
      <c r="D171" s="7">
        <v>19111028.399999999</v>
      </c>
      <c r="E171" s="7">
        <v>19016091.489999998</v>
      </c>
      <c r="F171" s="7">
        <v>18990618.219999999</v>
      </c>
      <c r="G171" s="32" t="s">
        <v>185</v>
      </c>
      <c r="H171" s="32" t="s">
        <v>185</v>
      </c>
      <c r="I171" s="32" t="s">
        <v>185</v>
      </c>
      <c r="J171" s="32" t="s">
        <v>185</v>
      </c>
      <c r="K171" s="32" t="s">
        <v>185</v>
      </c>
      <c r="L171" s="32" t="s">
        <v>185</v>
      </c>
      <c r="M171" s="32" t="s">
        <v>185</v>
      </c>
      <c r="N171" s="32" t="s">
        <v>185</v>
      </c>
      <c r="O171" s="32" t="s">
        <v>185</v>
      </c>
      <c r="P171" s="32" t="s">
        <v>185</v>
      </c>
      <c r="Q171" s="32" t="s">
        <v>185</v>
      </c>
      <c r="R171" s="32" t="s">
        <v>185</v>
      </c>
      <c r="S171" s="32" t="s">
        <v>185</v>
      </c>
      <c r="T171" s="32" t="s">
        <v>185</v>
      </c>
      <c r="U171" s="32" t="s">
        <v>185</v>
      </c>
      <c r="V171" s="32" t="s">
        <v>185</v>
      </c>
      <c r="W171" s="32" t="s">
        <v>185</v>
      </c>
      <c r="X171" s="32" t="s">
        <v>185</v>
      </c>
      <c r="Y171" s="32" t="s">
        <v>185</v>
      </c>
      <c r="Z171" s="32" t="s">
        <v>185</v>
      </c>
      <c r="AA171" s="32" t="s">
        <v>185</v>
      </c>
      <c r="AB171" s="32" t="s">
        <v>185</v>
      </c>
      <c r="AC171" s="32" t="s">
        <v>185</v>
      </c>
      <c r="AD171" s="32" t="s">
        <v>185</v>
      </c>
      <c r="AE171" s="32" t="s">
        <v>185</v>
      </c>
      <c r="AF171" s="32" t="s">
        <v>185</v>
      </c>
      <c r="AG171" s="32" t="s">
        <v>185</v>
      </c>
      <c r="AH171" s="32" t="s">
        <v>185</v>
      </c>
      <c r="AI171" s="32" t="s">
        <v>185</v>
      </c>
      <c r="AJ171" s="32" t="s">
        <v>185</v>
      </c>
      <c r="AK171" s="32" t="s">
        <v>185</v>
      </c>
      <c r="AL171" s="32" t="s">
        <v>185</v>
      </c>
      <c r="AM171" s="32" t="s">
        <v>185</v>
      </c>
      <c r="AN171" s="32" t="s">
        <v>185</v>
      </c>
      <c r="AO171" s="32" t="s">
        <v>185</v>
      </c>
      <c r="AP171" s="7">
        <v>42500</v>
      </c>
      <c r="AQ171" s="7">
        <v>71900</v>
      </c>
      <c r="AR171" s="7">
        <v>75900</v>
      </c>
      <c r="AS171" s="7">
        <v>76400</v>
      </c>
      <c r="AT171" s="7">
        <v>76400</v>
      </c>
      <c r="AU171" s="32" t="s">
        <v>185</v>
      </c>
      <c r="AV171" s="32" t="s">
        <v>185</v>
      </c>
      <c r="AW171" s="32" t="s">
        <v>185</v>
      </c>
      <c r="AX171" s="32" t="s">
        <v>185</v>
      </c>
      <c r="AY171" s="32" t="s">
        <v>185</v>
      </c>
      <c r="AZ171" s="32" t="s">
        <v>185</v>
      </c>
      <c r="BA171" s="32" t="s">
        <v>185</v>
      </c>
      <c r="BB171" s="32" t="s">
        <v>185</v>
      </c>
      <c r="BC171" s="32" t="s">
        <v>185</v>
      </c>
      <c r="BD171" s="32" t="s">
        <v>185</v>
      </c>
      <c r="BE171" s="32" t="s">
        <v>185</v>
      </c>
      <c r="BF171" s="32" t="s">
        <v>185</v>
      </c>
      <c r="BG171" s="32" t="s">
        <v>185</v>
      </c>
      <c r="BH171" s="32" t="s">
        <v>185</v>
      </c>
      <c r="BI171" s="32" t="s">
        <v>185</v>
      </c>
      <c r="BJ171" s="32" t="s">
        <v>185</v>
      </c>
      <c r="BK171" s="32" t="s">
        <v>185</v>
      </c>
      <c r="BL171" s="32" t="s">
        <v>185</v>
      </c>
      <c r="BM171" s="32" t="s">
        <v>185</v>
      </c>
      <c r="BN171" s="32" t="s">
        <v>185</v>
      </c>
      <c r="BO171" s="32" t="s">
        <v>185</v>
      </c>
      <c r="BP171" s="32" t="s">
        <v>185</v>
      </c>
      <c r="BQ171" s="32" t="s">
        <v>185</v>
      </c>
      <c r="BR171" s="32" t="s">
        <v>185</v>
      </c>
      <c r="BS171" s="32" t="s">
        <v>185</v>
      </c>
      <c r="BT171" s="32" t="s">
        <v>185</v>
      </c>
      <c r="BU171" s="32" t="s">
        <v>185</v>
      </c>
      <c r="BV171" s="32" t="s">
        <v>185</v>
      </c>
      <c r="BW171" s="32" t="s">
        <v>185</v>
      </c>
      <c r="BX171" s="32" t="s">
        <v>185</v>
      </c>
      <c r="BY171" s="32" t="s">
        <v>185</v>
      </c>
      <c r="BZ171" s="32" t="s">
        <v>185</v>
      </c>
      <c r="CA171" s="32" t="s">
        <v>185</v>
      </c>
      <c r="CB171" s="32" t="s">
        <v>185</v>
      </c>
      <c r="CC171" s="32" t="s">
        <v>185</v>
      </c>
      <c r="CD171" s="7"/>
      <c r="CE171" s="7"/>
      <c r="CF171" s="7"/>
      <c r="CG171" s="7"/>
      <c r="CH171" s="7"/>
      <c r="CI171" s="32"/>
      <c r="CJ171" s="32"/>
      <c r="CK171" s="32"/>
      <c r="CL171" s="32"/>
      <c r="CM171" s="32"/>
      <c r="CN171" s="32"/>
      <c r="CO171" s="32"/>
      <c r="CP171" s="32"/>
      <c r="CQ171" s="32"/>
      <c r="CR171" s="32"/>
      <c r="CS171" s="32"/>
      <c r="CT171" s="32"/>
      <c r="CU171" s="32"/>
      <c r="CV171" s="32"/>
      <c r="CW171" s="32"/>
      <c r="CX171" s="32"/>
      <c r="CY171" s="32"/>
      <c r="CZ171" s="32"/>
      <c r="DA171" s="32"/>
      <c r="DB171" s="32"/>
      <c r="DC171" s="32"/>
      <c r="DD171" s="32"/>
      <c r="DE171" s="32"/>
      <c r="DF171" s="32"/>
      <c r="DG171" s="32"/>
      <c r="DH171" s="32"/>
      <c r="DI171" s="32"/>
      <c r="DJ171" s="32"/>
      <c r="DK171" s="32"/>
      <c r="DL171" s="32"/>
      <c r="DM171" s="32"/>
      <c r="DN171" s="32"/>
      <c r="DO171" s="32"/>
      <c r="DP171" s="32"/>
      <c r="DQ171" s="32"/>
      <c r="DR171" s="7"/>
      <c r="DS171" s="7"/>
      <c r="DT171" s="7"/>
      <c r="DU171" s="7"/>
      <c r="DV171" s="7"/>
      <c r="DW171" s="32"/>
      <c r="DX171" s="32"/>
      <c r="DY171" s="32"/>
      <c r="DZ171" s="32"/>
      <c r="EA171" s="32"/>
      <c r="EB171" s="32"/>
      <c r="EC171" s="32"/>
      <c r="ED171" s="32"/>
      <c r="EE171" s="32"/>
      <c r="EF171" s="32"/>
      <c r="EG171" s="32"/>
      <c r="EH171" s="32"/>
      <c r="EI171" s="32"/>
      <c r="EJ171" s="32"/>
      <c r="EK171" s="32"/>
      <c r="EL171" s="32"/>
      <c r="EM171" s="32"/>
      <c r="EN171" s="32"/>
      <c r="EO171" s="32"/>
      <c r="EP171" s="32"/>
      <c r="EQ171" s="32"/>
      <c r="ER171" s="32"/>
      <c r="ES171" s="32"/>
      <c r="ET171" s="32"/>
      <c r="EU171" s="32"/>
      <c r="EV171" s="32"/>
      <c r="EW171" s="32"/>
      <c r="EX171" s="32"/>
      <c r="EY171" s="32"/>
      <c r="EZ171" s="32"/>
      <c r="FA171" s="32"/>
      <c r="FB171" s="32"/>
      <c r="FC171" s="32"/>
      <c r="FD171" s="32"/>
      <c r="FE171" s="32"/>
      <c r="FF171" s="7"/>
      <c r="FG171" s="7"/>
      <c r="FH171" s="7"/>
      <c r="FI171" s="7"/>
      <c r="FJ171" s="7"/>
      <c r="FK171" s="32"/>
      <c r="FL171" s="32"/>
      <c r="FM171" s="32"/>
      <c r="FN171" s="32"/>
      <c r="FO171" s="32"/>
      <c r="FP171" s="32"/>
      <c r="FQ171" s="32"/>
      <c r="FR171" s="32"/>
      <c r="FS171" s="32"/>
      <c r="FT171" s="32"/>
      <c r="FU171" s="32"/>
      <c r="FV171" s="32"/>
      <c r="FW171" s="32"/>
      <c r="FX171" s="32"/>
      <c r="FY171" s="32"/>
      <c r="FZ171" s="32"/>
      <c r="GA171" s="32"/>
      <c r="GB171" s="32"/>
      <c r="GC171" s="32"/>
      <c r="GD171" s="32"/>
      <c r="GE171" s="32"/>
      <c r="GF171" s="32"/>
      <c r="GG171" s="32"/>
      <c r="GH171" s="32"/>
      <c r="GI171" s="32"/>
      <c r="GJ171" s="32"/>
      <c r="GK171" s="32"/>
      <c r="GL171" s="32"/>
      <c r="GM171" s="32"/>
      <c r="GN171" s="32"/>
      <c r="GO171" s="32"/>
      <c r="GP171" s="32"/>
      <c r="GQ171" s="32"/>
      <c r="GR171" s="32"/>
      <c r="GS171" s="32"/>
    </row>
    <row r="172" spans="1:201" ht="15" customHeight="1" x14ac:dyDescent="0.25">
      <c r="A172" s="3">
        <f>$A$72</f>
        <v>20224</v>
      </c>
      <c r="B172" s="7">
        <v>12617429.539999999</v>
      </c>
      <c r="C172" s="7">
        <v>20801214.629999999</v>
      </c>
      <c r="D172" s="7">
        <v>20969438.919999998</v>
      </c>
      <c r="E172" s="7">
        <v>20843268.399999999</v>
      </c>
      <c r="F172" s="32" t="s">
        <v>185</v>
      </c>
      <c r="G172" s="32" t="s">
        <v>185</v>
      </c>
      <c r="H172" s="32" t="s">
        <v>185</v>
      </c>
      <c r="I172" s="32" t="s">
        <v>185</v>
      </c>
      <c r="J172" s="32" t="s">
        <v>185</v>
      </c>
      <c r="K172" s="32" t="s">
        <v>185</v>
      </c>
      <c r="L172" s="32" t="s">
        <v>185</v>
      </c>
      <c r="M172" s="32" t="s">
        <v>185</v>
      </c>
      <c r="N172" s="32" t="s">
        <v>185</v>
      </c>
      <c r="O172" s="32" t="s">
        <v>185</v>
      </c>
      <c r="P172" s="32" t="s">
        <v>185</v>
      </c>
      <c r="Q172" s="32" t="s">
        <v>185</v>
      </c>
      <c r="R172" s="32" t="s">
        <v>185</v>
      </c>
      <c r="S172" s="32" t="s">
        <v>185</v>
      </c>
      <c r="T172" s="32" t="s">
        <v>185</v>
      </c>
      <c r="U172" s="32" t="s">
        <v>185</v>
      </c>
      <c r="V172" s="32" t="s">
        <v>185</v>
      </c>
      <c r="W172" s="32" t="s">
        <v>185</v>
      </c>
      <c r="X172" s="32" t="s">
        <v>185</v>
      </c>
      <c r="Y172" s="32" t="s">
        <v>185</v>
      </c>
      <c r="Z172" s="32" t="s">
        <v>185</v>
      </c>
      <c r="AA172" s="32" t="s">
        <v>185</v>
      </c>
      <c r="AB172" s="32" t="s">
        <v>185</v>
      </c>
      <c r="AC172" s="32" t="s">
        <v>185</v>
      </c>
      <c r="AD172" s="32" t="s">
        <v>185</v>
      </c>
      <c r="AE172" s="32" t="s">
        <v>185</v>
      </c>
      <c r="AF172" s="32" t="s">
        <v>185</v>
      </c>
      <c r="AG172" s="32" t="s">
        <v>185</v>
      </c>
      <c r="AH172" s="32" t="s">
        <v>185</v>
      </c>
      <c r="AI172" s="32" t="s">
        <v>185</v>
      </c>
      <c r="AJ172" s="32" t="s">
        <v>185</v>
      </c>
      <c r="AK172" s="32" t="s">
        <v>185</v>
      </c>
      <c r="AL172" s="32" t="s">
        <v>185</v>
      </c>
      <c r="AM172" s="32" t="s">
        <v>185</v>
      </c>
      <c r="AN172" s="32" t="s">
        <v>185</v>
      </c>
      <c r="AO172" s="32" t="s">
        <v>185</v>
      </c>
      <c r="AP172" s="7">
        <v>30000</v>
      </c>
      <c r="AQ172" s="7">
        <v>60500</v>
      </c>
      <c r="AR172" s="7">
        <v>83000</v>
      </c>
      <c r="AS172" s="7">
        <v>97000</v>
      </c>
      <c r="AT172" s="32" t="s">
        <v>185</v>
      </c>
      <c r="AU172" s="32" t="s">
        <v>185</v>
      </c>
      <c r="AV172" s="32" t="s">
        <v>185</v>
      </c>
      <c r="AW172" s="32" t="s">
        <v>185</v>
      </c>
      <c r="AX172" s="32" t="s">
        <v>185</v>
      </c>
      <c r="AY172" s="32" t="s">
        <v>185</v>
      </c>
      <c r="AZ172" s="32" t="s">
        <v>185</v>
      </c>
      <c r="BA172" s="32" t="s">
        <v>185</v>
      </c>
      <c r="BB172" s="32" t="s">
        <v>185</v>
      </c>
      <c r="BC172" s="32" t="s">
        <v>185</v>
      </c>
      <c r="BD172" s="32" t="s">
        <v>185</v>
      </c>
      <c r="BE172" s="32" t="s">
        <v>185</v>
      </c>
      <c r="BF172" s="32" t="s">
        <v>185</v>
      </c>
      <c r="BG172" s="32" t="s">
        <v>185</v>
      </c>
      <c r="BH172" s="32" t="s">
        <v>185</v>
      </c>
      <c r="BI172" s="32" t="s">
        <v>185</v>
      </c>
      <c r="BJ172" s="32" t="s">
        <v>185</v>
      </c>
      <c r="BK172" s="32" t="s">
        <v>185</v>
      </c>
      <c r="BL172" s="32" t="s">
        <v>185</v>
      </c>
      <c r="BM172" s="32" t="s">
        <v>185</v>
      </c>
      <c r="BN172" s="32" t="s">
        <v>185</v>
      </c>
      <c r="BO172" s="32" t="s">
        <v>185</v>
      </c>
      <c r="BP172" s="32" t="s">
        <v>185</v>
      </c>
      <c r="BQ172" s="32" t="s">
        <v>185</v>
      </c>
      <c r="BR172" s="32" t="s">
        <v>185</v>
      </c>
      <c r="BS172" s="32" t="s">
        <v>185</v>
      </c>
      <c r="BT172" s="32" t="s">
        <v>185</v>
      </c>
      <c r="BU172" s="32" t="s">
        <v>185</v>
      </c>
      <c r="BV172" s="32" t="s">
        <v>185</v>
      </c>
      <c r="BW172" s="32" t="s">
        <v>185</v>
      </c>
      <c r="BX172" s="32" t="s">
        <v>185</v>
      </c>
      <c r="BY172" s="32" t="s">
        <v>185</v>
      </c>
      <c r="BZ172" s="32" t="s">
        <v>185</v>
      </c>
      <c r="CA172" s="32" t="s">
        <v>185</v>
      </c>
      <c r="CB172" s="32" t="s">
        <v>185</v>
      </c>
      <c r="CC172" s="32" t="s">
        <v>185</v>
      </c>
      <c r="CD172" s="7"/>
      <c r="CE172" s="7"/>
      <c r="CF172" s="7"/>
      <c r="CG172" s="7"/>
      <c r="CH172" s="32"/>
      <c r="CI172" s="32"/>
      <c r="CJ172" s="32"/>
      <c r="CK172" s="32"/>
      <c r="CL172" s="32"/>
      <c r="CM172" s="32"/>
      <c r="CN172" s="32"/>
      <c r="CO172" s="32"/>
      <c r="CP172" s="32"/>
      <c r="CQ172" s="32"/>
      <c r="CR172" s="32"/>
      <c r="CS172" s="32"/>
      <c r="CT172" s="32"/>
      <c r="CU172" s="32"/>
      <c r="CV172" s="32"/>
      <c r="CW172" s="32"/>
      <c r="CX172" s="32"/>
      <c r="CY172" s="32"/>
      <c r="CZ172" s="32"/>
      <c r="DA172" s="32"/>
      <c r="DB172" s="32"/>
      <c r="DC172" s="32"/>
      <c r="DD172" s="32"/>
      <c r="DE172" s="32"/>
      <c r="DF172" s="32"/>
      <c r="DG172" s="32"/>
      <c r="DH172" s="32"/>
      <c r="DI172" s="32"/>
      <c r="DJ172" s="32"/>
      <c r="DK172" s="32"/>
      <c r="DL172" s="32"/>
      <c r="DM172" s="32"/>
      <c r="DN172" s="32"/>
      <c r="DO172" s="32"/>
      <c r="DP172" s="32"/>
      <c r="DQ172" s="32"/>
      <c r="DR172" s="7"/>
      <c r="DS172" s="7"/>
      <c r="DT172" s="7"/>
      <c r="DU172" s="7"/>
      <c r="DV172" s="32"/>
      <c r="DW172" s="32"/>
      <c r="DX172" s="32"/>
      <c r="DY172" s="32"/>
      <c r="DZ172" s="32"/>
      <c r="EA172" s="32"/>
      <c r="EB172" s="32"/>
      <c r="EC172" s="32"/>
      <c r="ED172" s="32"/>
      <c r="EE172" s="32"/>
      <c r="EF172" s="32"/>
      <c r="EG172" s="32"/>
      <c r="EH172" s="32"/>
      <c r="EI172" s="32"/>
      <c r="EJ172" s="32"/>
      <c r="EK172" s="32"/>
      <c r="EL172" s="32"/>
      <c r="EM172" s="32"/>
      <c r="EN172" s="32"/>
      <c r="EO172" s="32"/>
      <c r="EP172" s="32"/>
      <c r="EQ172" s="32"/>
      <c r="ER172" s="32"/>
      <c r="ES172" s="32"/>
      <c r="ET172" s="32"/>
      <c r="EU172" s="32"/>
      <c r="EV172" s="32"/>
      <c r="EW172" s="32"/>
      <c r="EX172" s="32"/>
      <c r="EY172" s="32"/>
      <c r="EZ172" s="32"/>
      <c r="FA172" s="32"/>
      <c r="FB172" s="32"/>
      <c r="FC172" s="32"/>
      <c r="FD172" s="32"/>
      <c r="FE172" s="32"/>
      <c r="FF172" s="7"/>
      <c r="FG172" s="7"/>
      <c r="FH172" s="7"/>
      <c r="FI172" s="7"/>
      <c r="FJ172" s="32"/>
      <c r="FK172" s="32"/>
      <c r="FL172" s="32"/>
      <c r="FM172" s="32"/>
      <c r="FN172" s="32"/>
      <c r="FO172" s="32"/>
      <c r="FP172" s="32"/>
      <c r="FQ172" s="32"/>
      <c r="FR172" s="32"/>
      <c r="FS172" s="32"/>
      <c r="FT172" s="32"/>
      <c r="FU172" s="32"/>
      <c r="FV172" s="32"/>
      <c r="FW172" s="32"/>
      <c r="FX172" s="32"/>
      <c r="FY172" s="32"/>
      <c r="FZ172" s="32"/>
      <c r="GA172" s="32"/>
      <c r="GB172" s="32"/>
      <c r="GC172" s="32"/>
      <c r="GD172" s="32"/>
      <c r="GE172" s="32"/>
      <c r="GF172" s="32"/>
      <c r="GG172" s="32"/>
      <c r="GH172" s="32"/>
      <c r="GI172" s="32"/>
      <c r="GJ172" s="32"/>
      <c r="GK172" s="32"/>
      <c r="GL172" s="32"/>
      <c r="GM172" s="32"/>
      <c r="GN172" s="32"/>
      <c r="GO172" s="32"/>
      <c r="GP172" s="32"/>
      <c r="GQ172" s="32"/>
      <c r="GR172" s="32"/>
      <c r="GS172" s="32"/>
    </row>
    <row r="173" spans="1:201" ht="15" customHeight="1" x14ac:dyDescent="0.25">
      <c r="A173" s="3">
        <f>$A$73</f>
        <v>20231</v>
      </c>
      <c r="B173" s="7">
        <v>14302242.48</v>
      </c>
      <c r="C173" s="7">
        <v>22077089.219999999</v>
      </c>
      <c r="D173" s="7">
        <v>22191596.209999997</v>
      </c>
      <c r="E173" s="32" t="s">
        <v>185</v>
      </c>
      <c r="F173" s="32" t="s">
        <v>185</v>
      </c>
      <c r="G173" s="32" t="s">
        <v>185</v>
      </c>
      <c r="H173" s="32" t="s">
        <v>185</v>
      </c>
      <c r="I173" s="32" t="s">
        <v>185</v>
      </c>
      <c r="J173" s="32" t="s">
        <v>185</v>
      </c>
      <c r="K173" s="32" t="s">
        <v>185</v>
      </c>
      <c r="L173" s="32" t="s">
        <v>185</v>
      </c>
      <c r="M173" s="32" t="s">
        <v>185</v>
      </c>
      <c r="N173" s="32" t="s">
        <v>185</v>
      </c>
      <c r="O173" s="32" t="s">
        <v>185</v>
      </c>
      <c r="P173" s="32" t="s">
        <v>185</v>
      </c>
      <c r="Q173" s="32" t="s">
        <v>185</v>
      </c>
      <c r="R173" s="32" t="s">
        <v>185</v>
      </c>
      <c r="S173" s="32" t="s">
        <v>185</v>
      </c>
      <c r="T173" s="32" t="s">
        <v>185</v>
      </c>
      <c r="U173" s="32" t="s">
        <v>185</v>
      </c>
      <c r="V173" s="32" t="s">
        <v>185</v>
      </c>
      <c r="W173" s="32" t="s">
        <v>185</v>
      </c>
      <c r="X173" s="32" t="s">
        <v>185</v>
      </c>
      <c r="Y173" s="32" t="s">
        <v>185</v>
      </c>
      <c r="Z173" s="32" t="s">
        <v>185</v>
      </c>
      <c r="AA173" s="32" t="s">
        <v>185</v>
      </c>
      <c r="AB173" s="32" t="s">
        <v>185</v>
      </c>
      <c r="AC173" s="32" t="s">
        <v>185</v>
      </c>
      <c r="AD173" s="32" t="s">
        <v>185</v>
      </c>
      <c r="AE173" s="32" t="s">
        <v>185</v>
      </c>
      <c r="AF173" s="32" t="s">
        <v>185</v>
      </c>
      <c r="AG173" s="32" t="s">
        <v>185</v>
      </c>
      <c r="AH173" s="32" t="s">
        <v>185</v>
      </c>
      <c r="AI173" s="32" t="s">
        <v>185</v>
      </c>
      <c r="AJ173" s="32" t="s">
        <v>185</v>
      </c>
      <c r="AK173" s="32" t="s">
        <v>185</v>
      </c>
      <c r="AL173" s="32" t="s">
        <v>185</v>
      </c>
      <c r="AM173" s="32" t="s">
        <v>185</v>
      </c>
      <c r="AN173" s="32" t="s">
        <v>185</v>
      </c>
      <c r="AO173" s="32" t="s">
        <v>185</v>
      </c>
      <c r="AP173" s="7">
        <v>2000</v>
      </c>
      <c r="AQ173" s="7">
        <v>25500</v>
      </c>
      <c r="AR173" s="7">
        <v>34900</v>
      </c>
      <c r="AS173" s="32" t="s">
        <v>185</v>
      </c>
      <c r="AT173" s="32" t="s">
        <v>185</v>
      </c>
      <c r="AU173" s="32" t="s">
        <v>185</v>
      </c>
      <c r="AV173" s="32" t="s">
        <v>185</v>
      </c>
      <c r="AW173" s="32" t="s">
        <v>185</v>
      </c>
      <c r="AX173" s="32" t="s">
        <v>185</v>
      </c>
      <c r="AY173" s="32" t="s">
        <v>185</v>
      </c>
      <c r="AZ173" s="32" t="s">
        <v>185</v>
      </c>
      <c r="BA173" s="32" t="s">
        <v>185</v>
      </c>
      <c r="BB173" s="32" t="s">
        <v>185</v>
      </c>
      <c r="BC173" s="32" t="s">
        <v>185</v>
      </c>
      <c r="BD173" s="32" t="s">
        <v>185</v>
      </c>
      <c r="BE173" s="32" t="s">
        <v>185</v>
      </c>
      <c r="BF173" s="32" t="s">
        <v>185</v>
      </c>
      <c r="BG173" s="32" t="s">
        <v>185</v>
      </c>
      <c r="BH173" s="32" t="s">
        <v>185</v>
      </c>
      <c r="BI173" s="32" t="s">
        <v>185</v>
      </c>
      <c r="BJ173" s="32" t="s">
        <v>185</v>
      </c>
      <c r="BK173" s="32" t="s">
        <v>185</v>
      </c>
      <c r="BL173" s="32" t="s">
        <v>185</v>
      </c>
      <c r="BM173" s="32" t="s">
        <v>185</v>
      </c>
      <c r="BN173" s="32" t="s">
        <v>185</v>
      </c>
      <c r="BO173" s="32" t="s">
        <v>185</v>
      </c>
      <c r="BP173" s="32" t="s">
        <v>185</v>
      </c>
      <c r="BQ173" s="32" t="s">
        <v>185</v>
      </c>
      <c r="BR173" s="32" t="s">
        <v>185</v>
      </c>
      <c r="BS173" s="32" t="s">
        <v>185</v>
      </c>
      <c r="BT173" s="32" t="s">
        <v>185</v>
      </c>
      <c r="BU173" s="32" t="s">
        <v>185</v>
      </c>
      <c r="BV173" s="32" t="s">
        <v>185</v>
      </c>
      <c r="BW173" s="32" t="s">
        <v>185</v>
      </c>
      <c r="BX173" s="32" t="s">
        <v>185</v>
      </c>
      <c r="BY173" s="32" t="s">
        <v>185</v>
      </c>
      <c r="BZ173" s="32" t="s">
        <v>185</v>
      </c>
      <c r="CA173" s="32" t="s">
        <v>185</v>
      </c>
      <c r="CB173" s="32" t="s">
        <v>185</v>
      </c>
      <c r="CC173" s="32" t="s">
        <v>185</v>
      </c>
      <c r="CD173" s="7"/>
      <c r="CE173" s="7"/>
      <c r="CF173" s="7"/>
      <c r="CG173" s="32"/>
      <c r="CH173" s="32"/>
      <c r="CI173" s="32"/>
      <c r="CJ173" s="32"/>
      <c r="CK173" s="32"/>
      <c r="CL173" s="32"/>
      <c r="CM173" s="32"/>
      <c r="CN173" s="32"/>
      <c r="CO173" s="32"/>
      <c r="CP173" s="32"/>
      <c r="CQ173" s="32"/>
      <c r="CR173" s="32"/>
      <c r="CS173" s="32"/>
      <c r="CT173" s="32"/>
      <c r="CU173" s="32"/>
      <c r="CV173" s="32"/>
      <c r="CW173" s="32"/>
      <c r="CX173" s="32"/>
      <c r="CY173" s="32"/>
      <c r="CZ173" s="32"/>
      <c r="DA173" s="32"/>
      <c r="DB173" s="32"/>
      <c r="DC173" s="32"/>
      <c r="DD173" s="32"/>
      <c r="DE173" s="32"/>
      <c r="DF173" s="32"/>
      <c r="DG173" s="32"/>
      <c r="DH173" s="32"/>
      <c r="DI173" s="32"/>
      <c r="DJ173" s="32"/>
      <c r="DK173" s="32"/>
      <c r="DL173" s="32"/>
      <c r="DM173" s="32"/>
      <c r="DN173" s="32"/>
      <c r="DO173" s="32"/>
      <c r="DP173" s="32"/>
      <c r="DQ173" s="32"/>
      <c r="DR173" s="7"/>
      <c r="DS173" s="7"/>
      <c r="DT173" s="7"/>
      <c r="DU173" s="32"/>
      <c r="DV173" s="32"/>
      <c r="DW173" s="32"/>
      <c r="DX173" s="32"/>
      <c r="DY173" s="32"/>
      <c r="DZ173" s="32"/>
      <c r="EA173" s="32"/>
      <c r="EB173" s="32"/>
      <c r="EC173" s="32"/>
      <c r="ED173" s="32"/>
      <c r="EE173" s="32"/>
      <c r="EF173" s="32"/>
      <c r="EG173" s="32"/>
      <c r="EH173" s="32"/>
      <c r="EI173" s="32"/>
      <c r="EJ173" s="32"/>
      <c r="EK173" s="32"/>
      <c r="EL173" s="32"/>
      <c r="EM173" s="32"/>
      <c r="EN173" s="32"/>
      <c r="EO173" s="32"/>
      <c r="EP173" s="32"/>
      <c r="EQ173" s="32"/>
      <c r="ER173" s="32"/>
      <c r="ES173" s="32"/>
      <c r="ET173" s="32"/>
      <c r="EU173" s="32"/>
      <c r="EV173" s="32"/>
      <c r="EW173" s="32"/>
      <c r="EX173" s="32"/>
      <c r="EY173" s="32"/>
      <c r="EZ173" s="32"/>
      <c r="FA173" s="32"/>
      <c r="FB173" s="32"/>
      <c r="FC173" s="32"/>
      <c r="FD173" s="32"/>
      <c r="FE173" s="32"/>
      <c r="FF173" s="7"/>
      <c r="FG173" s="7"/>
      <c r="FH173" s="7"/>
      <c r="FI173" s="32"/>
      <c r="FJ173" s="32"/>
      <c r="FK173" s="32"/>
      <c r="FL173" s="32"/>
      <c r="FM173" s="32"/>
      <c r="FN173" s="32"/>
      <c r="FO173" s="32"/>
      <c r="FP173" s="32"/>
      <c r="FQ173" s="32"/>
      <c r="FR173" s="32"/>
      <c r="FS173" s="32"/>
      <c r="FT173" s="32"/>
      <c r="FU173" s="32"/>
      <c r="FV173" s="32"/>
      <c r="FW173" s="32"/>
      <c r="FX173" s="32"/>
      <c r="FY173" s="32"/>
      <c r="FZ173" s="32"/>
      <c r="GA173" s="32"/>
      <c r="GB173" s="32"/>
      <c r="GC173" s="32"/>
      <c r="GD173" s="32"/>
      <c r="GE173" s="32"/>
      <c r="GF173" s="32"/>
      <c r="GG173" s="32"/>
      <c r="GH173" s="32"/>
      <c r="GI173" s="32"/>
      <c r="GJ173" s="32"/>
      <c r="GK173" s="32"/>
      <c r="GL173" s="32"/>
      <c r="GM173" s="32"/>
      <c r="GN173" s="32"/>
      <c r="GO173" s="32"/>
      <c r="GP173" s="32"/>
      <c r="GQ173" s="32"/>
      <c r="GR173" s="32"/>
      <c r="GS173" s="32"/>
    </row>
    <row r="174" spans="1:201" ht="15" customHeight="1" x14ac:dyDescent="0.25">
      <c r="A174" s="3">
        <f>$A$74</f>
        <v>20232</v>
      </c>
      <c r="B174" s="7">
        <v>13693066.029999999</v>
      </c>
      <c r="C174" s="7">
        <v>20763086.719999999</v>
      </c>
      <c r="D174" s="32" t="s">
        <v>185</v>
      </c>
      <c r="E174" s="32" t="s">
        <v>185</v>
      </c>
      <c r="F174" s="32" t="s">
        <v>185</v>
      </c>
      <c r="G174" s="32" t="s">
        <v>185</v>
      </c>
      <c r="H174" s="32" t="s">
        <v>185</v>
      </c>
      <c r="I174" s="32" t="s">
        <v>185</v>
      </c>
      <c r="J174" s="32" t="s">
        <v>185</v>
      </c>
      <c r="K174" s="32" t="s">
        <v>185</v>
      </c>
      <c r="L174" s="32" t="s">
        <v>185</v>
      </c>
      <c r="M174" s="32" t="s">
        <v>185</v>
      </c>
      <c r="N174" s="32" t="s">
        <v>185</v>
      </c>
      <c r="O174" s="32" t="s">
        <v>185</v>
      </c>
      <c r="P174" s="32" t="s">
        <v>185</v>
      </c>
      <c r="Q174" s="32" t="s">
        <v>185</v>
      </c>
      <c r="R174" s="32" t="s">
        <v>185</v>
      </c>
      <c r="S174" s="32" t="s">
        <v>185</v>
      </c>
      <c r="T174" s="32" t="s">
        <v>185</v>
      </c>
      <c r="U174" s="32" t="s">
        <v>185</v>
      </c>
      <c r="V174" s="32" t="s">
        <v>185</v>
      </c>
      <c r="W174" s="32" t="s">
        <v>185</v>
      </c>
      <c r="X174" s="32" t="s">
        <v>185</v>
      </c>
      <c r="Y174" s="32" t="s">
        <v>185</v>
      </c>
      <c r="Z174" s="32" t="s">
        <v>185</v>
      </c>
      <c r="AA174" s="32" t="s">
        <v>185</v>
      </c>
      <c r="AB174" s="32" t="s">
        <v>185</v>
      </c>
      <c r="AC174" s="32" t="s">
        <v>185</v>
      </c>
      <c r="AD174" s="32" t="s">
        <v>185</v>
      </c>
      <c r="AE174" s="32" t="s">
        <v>185</v>
      </c>
      <c r="AF174" s="32" t="s">
        <v>185</v>
      </c>
      <c r="AG174" s="32" t="s">
        <v>185</v>
      </c>
      <c r="AH174" s="32" t="s">
        <v>185</v>
      </c>
      <c r="AI174" s="32" t="s">
        <v>185</v>
      </c>
      <c r="AJ174" s="32" t="s">
        <v>185</v>
      </c>
      <c r="AK174" s="32" t="s">
        <v>185</v>
      </c>
      <c r="AL174" s="32" t="s">
        <v>185</v>
      </c>
      <c r="AM174" s="32" t="s">
        <v>185</v>
      </c>
      <c r="AN174" s="32" t="s">
        <v>185</v>
      </c>
      <c r="AO174" s="32" t="s">
        <v>185</v>
      </c>
      <c r="AP174" s="7">
        <v>20000</v>
      </c>
      <c r="AQ174" s="7">
        <v>51250</v>
      </c>
      <c r="AR174" s="32" t="s">
        <v>185</v>
      </c>
      <c r="AS174" s="32" t="s">
        <v>185</v>
      </c>
      <c r="AT174" s="32" t="s">
        <v>185</v>
      </c>
      <c r="AU174" s="32" t="s">
        <v>185</v>
      </c>
      <c r="AV174" s="32" t="s">
        <v>185</v>
      </c>
      <c r="AW174" s="32" t="s">
        <v>185</v>
      </c>
      <c r="AX174" s="32" t="s">
        <v>185</v>
      </c>
      <c r="AY174" s="32" t="s">
        <v>185</v>
      </c>
      <c r="AZ174" s="32" t="s">
        <v>185</v>
      </c>
      <c r="BA174" s="32" t="s">
        <v>185</v>
      </c>
      <c r="BB174" s="32" t="s">
        <v>185</v>
      </c>
      <c r="BC174" s="32" t="s">
        <v>185</v>
      </c>
      <c r="BD174" s="32" t="s">
        <v>185</v>
      </c>
      <c r="BE174" s="32" t="s">
        <v>185</v>
      </c>
      <c r="BF174" s="32" t="s">
        <v>185</v>
      </c>
      <c r="BG174" s="32" t="s">
        <v>185</v>
      </c>
      <c r="BH174" s="32" t="s">
        <v>185</v>
      </c>
      <c r="BI174" s="32" t="s">
        <v>185</v>
      </c>
      <c r="BJ174" s="32" t="s">
        <v>185</v>
      </c>
      <c r="BK174" s="32" t="s">
        <v>185</v>
      </c>
      <c r="BL174" s="32" t="s">
        <v>185</v>
      </c>
      <c r="BM174" s="32" t="s">
        <v>185</v>
      </c>
      <c r="BN174" s="32" t="s">
        <v>185</v>
      </c>
      <c r="BO174" s="32" t="s">
        <v>185</v>
      </c>
      <c r="BP174" s="32" t="s">
        <v>185</v>
      </c>
      <c r="BQ174" s="32" t="s">
        <v>185</v>
      </c>
      <c r="BR174" s="32" t="s">
        <v>185</v>
      </c>
      <c r="BS174" s="32" t="s">
        <v>185</v>
      </c>
      <c r="BT174" s="32" t="s">
        <v>185</v>
      </c>
      <c r="BU174" s="32" t="s">
        <v>185</v>
      </c>
      <c r="BV174" s="32" t="s">
        <v>185</v>
      </c>
      <c r="BW174" s="32" t="s">
        <v>185</v>
      </c>
      <c r="BX174" s="32" t="s">
        <v>185</v>
      </c>
      <c r="BY174" s="32" t="s">
        <v>185</v>
      </c>
      <c r="BZ174" s="32" t="s">
        <v>185</v>
      </c>
      <c r="CA174" s="32" t="s">
        <v>185</v>
      </c>
      <c r="CB174" s="32" t="s">
        <v>185</v>
      </c>
      <c r="CC174" s="32" t="s">
        <v>185</v>
      </c>
      <c r="CD174" s="7"/>
      <c r="CE174" s="7"/>
      <c r="CF174" s="32"/>
      <c r="CG174" s="32"/>
      <c r="CH174" s="32"/>
      <c r="CI174" s="32"/>
      <c r="CJ174" s="32"/>
      <c r="CK174" s="32"/>
      <c r="CL174" s="32"/>
      <c r="CM174" s="32"/>
      <c r="CN174" s="32"/>
      <c r="CO174" s="32"/>
      <c r="CP174" s="32"/>
      <c r="CQ174" s="32"/>
      <c r="CR174" s="32"/>
      <c r="CS174" s="32"/>
      <c r="CT174" s="32"/>
      <c r="CU174" s="32"/>
      <c r="CV174" s="32"/>
      <c r="CW174" s="32"/>
      <c r="CX174" s="32"/>
      <c r="CY174" s="32"/>
      <c r="CZ174" s="32"/>
      <c r="DA174" s="32"/>
      <c r="DB174" s="32"/>
      <c r="DC174" s="32"/>
      <c r="DD174" s="32"/>
      <c r="DE174" s="32"/>
      <c r="DF174" s="32"/>
      <c r="DG174" s="32"/>
      <c r="DH174" s="32"/>
      <c r="DI174" s="32"/>
      <c r="DJ174" s="32"/>
      <c r="DK174" s="32"/>
      <c r="DL174" s="32"/>
      <c r="DM174" s="32"/>
      <c r="DN174" s="32"/>
      <c r="DO174" s="32"/>
      <c r="DP174" s="32"/>
      <c r="DQ174" s="32"/>
      <c r="DR174" s="7"/>
      <c r="DS174" s="7"/>
      <c r="DT174" s="32"/>
      <c r="DU174" s="32"/>
      <c r="DV174" s="32"/>
      <c r="DW174" s="32"/>
      <c r="DX174" s="32"/>
      <c r="DY174" s="32"/>
      <c r="DZ174" s="32"/>
      <c r="EA174" s="32"/>
      <c r="EB174" s="32"/>
      <c r="EC174" s="32"/>
      <c r="ED174" s="32"/>
      <c r="EE174" s="32"/>
      <c r="EF174" s="32"/>
      <c r="EG174" s="32"/>
      <c r="EH174" s="32"/>
      <c r="EI174" s="32"/>
      <c r="EJ174" s="32"/>
      <c r="EK174" s="32"/>
      <c r="EL174" s="32"/>
      <c r="EM174" s="32"/>
      <c r="EN174" s="32"/>
      <c r="EO174" s="32"/>
      <c r="EP174" s="32"/>
      <c r="EQ174" s="32"/>
      <c r="ER174" s="32"/>
      <c r="ES174" s="32"/>
      <c r="ET174" s="32"/>
      <c r="EU174" s="32"/>
      <c r="EV174" s="32"/>
      <c r="EW174" s="32"/>
      <c r="EX174" s="32"/>
      <c r="EY174" s="32"/>
      <c r="EZ174" s="32"/>
      <c r="FA174" s="32"/>
      <c r="FB174" s="32"/>
      <c r="FC174" s="32"/>
      <c r="FD174" s="32"/>
      <c r="FE174" s="32"/>
      <c r="FF174" s="7"/>
      <c r="FG174" s="7"/>
      <c r="FH174" s="32"/>
      <c r="FI174" s="32"/>
      <c r="FJ174" s="32"/>
      <c r="FK174" s="32"/>
      <c r="FL174" s="32"/>
      <c r="FM174" s="32"/>
      <c r="FN174" s="32"/>
      <c r="FO174" s="32"/>
      <c r="FP174" s="32"/>
      <c r="FQ174" s="32"/>
      <c r="FR174" s="32"/>
      <c r="FS174" s="32"/>
      <c r="FT174" s="32"/>
      <c r="FU174" s="32"/>
      <c r="FV174" s="32"/>
      <c r="FW174" s="32"/>
      <c r="FX174" s="32"/>
      <c r="FY174" s="32"/>
      <c r="FZ174" s="32"/>
      <c r="GA174" s="32"/>
      <c r="GB174" s="32"/>
      <c r="GC174" s="32"/>
      <c r="GD174" s="32"/>
      <c r="GE174" s="32"/>
      <c r="GF174" s="32"/>
      <c r="GG174" s="32"/>
      <c r="GH174" s="32"/>
      <c r="GI174" s="32"/>
      <c r="GJ174" s="32"/>
      <c r="GK174" s="32"/>
      <c r="GL174" s="32"/>
      <c r="GM174" s="32"/>
      <c r="GN174" s="32"/>
      <c r="GO174" s="32"/>
      <c r="GP174" s="32"/>
      <c r="GQ174" s="32"/>
      <c r="GR174" s="32"/>
      <c r="GS174" s="32"/>
    </row>
    <row r="175" spans="1:201" ht="15" customHeight="1" x14ac:dyDescent="0.25">
      <c r="A175" s="3">
        <f>$A$75</f>
        <v>20233</v>
      </c>
      <c r="B175" s="7">
        <v>14740385.109999999</v>
      </c>
      <c r="C175" s="32" t="s">
        <v>185</v>
      </c>
      <c r="D175" s="32" t="s">
        <v>185</v>
      </c>
      <c r="E175" s="32" t="s">
        <v>185</v>
      </c>
      <c r="F175" s="32" t="s">
        <v>185</v>
      </c>
      <c r="G175" s="32" t="s">
        <v>185</v>
      </c>
      <c r="H175" s="32" t="s">
        <v>185</v>
      </c>
      <c r="I175" s="32" t="s">
        <v>185</v>
      </c>
      <c r="J175" s="32" t="s">
        <v>185</v>
      </c>
      <c r="K175" s="32" t="s">
        <v>185</v>
      </c>
      <c r="L175" s="32" t="s">
        <v>185</v>
      </c>
      <c r="M175" s="32" t="s">
        <v>185</v>
      </c>
      <c r="N175" s="32" t="s">
        <v>185</v>
      </c>
      <c r="O175" s="32" t="s">
        <v>185</v>
      </c>
      <c r="P175" s="32" t="s">
        <v>185</v>
      </c>
      <c r="Q175" s="32" t="s">
        <v>185</v>
      </c>
      <c r="R175" s="32" t="s">
        <v>185</v>
      </c>
      <c r="S175" s="32" t="s">
        <v>185</v>
      </c>
      <c r="T175" s="32" t="s">
        <v>185</v>
      </c>
      <c r="U175" s="32" t="s">
        <v>185</v>
      </c>
      <c r="V175" s="32" t="s">
        <v>185</v>
      </c>
      <c r="W175" s="32" t="s">
        <v>185</v>
      </c>
      <c r="X175" s="32" t="s">
        <v>185</v>
      </c>
      <c r="Y175" s="32" t="s">
        <v>185</v>
      </c>
      <c r="Z175" s="32" t="s">
        <v>185</v>
      </c>
      <c r="AA175" s="32" t="s">
        <v>185</v>
      </c>
      <c r="AB175" s="32" t="s">
        <v>185</v>
      </c>
      <c r="AC175" s="32" t="s">
        <v>185</v>
      </c>
      <c r="AD175" s="32" t="s">
        <v>185</v>
      </c>
      <c r="AE175" s="32" t="s">
        <v>185</v>
      </c>
      <c r="AF175" s="32" t="s">
        <v>185</v>
      </c>
      <c r="AG175" s="32" t="s">
        <v>185</v>
      </c>
      <c r="AH175" s="32" t="s">
        <v>185</v>
      </c>
      <c r="AI175" s="32" t="s">
        <v>185</v>
      </c>
      <c r="AJ175" s="32" t="s">
        <v>185</v>
      </c>
      <c r="AK175" s="32" t="s">
        <v>185</v>
      </c>
      <c r="AL175" s="32" t="s">
        <v>185</v>
      </c>
      <c r="AM175" s="32" t="s">
        <v>185</v>
      </c>
      <c r="AN175" s="32" t="s">
        <v>185</v>
      </c>
      <c r="AO175" s="32" t="s">
        <v>185</v>
      </c>
      <c r="AP175" s="7">
        <v>22000</v>
      </c>
      <c r="AQ175" s="32" t="s">
        <v>185</v>
      </c>
      <c r="AR175" s="32" t="s">
        <v>185</v>
      </c>
      <c r="AS175" s="32" t="s">
        <v>185</v>
      </c>
      <c r="AT175" s="32" t="s">
        <v>185</v>
      </c>
      <c r="AU175" s="32" t="s">
        <v>185</v>
      </c>
      <c r="AV175" s="32" t="s">
        <v>185</v>
      </c>
      <c r="AW175" s="32" t="s">
        <v>185</v>
      </c>
      <c r="AX175" s="32" t="s">
        <v>185</v>
      </c>
      <c r="AY175" s="32" t="s">
        <v>185</v>
      </c>
      <c r="AZ175" s="32" t="s">
        <v>185</v>
      </c>
      <c r="BA175" s="32" t="s">
        <v>185</v>
      </c>
      <c r="BB175" s="32" t="s">
        <v>185</v>
      </c>
      <c r="BC175" s="32" t="s">
        <v>185</v>
      </c>
      <c r="BD175" s="32" t="s">
        <v>185</v>
      </c>
      <c r="BE175" s="32" t="s">
        <v>185</v>
      </c>
      <c r="BF175" s="32" t="s">
        <v>185</v>
      </c>
      <c r="BG175" s="32" t="s">
        <v>185</v>
      </c>
      <c r="BH175" s="32" t="s">
        <v>185</v>
      </c>
      <c r="BI175" s="32" t="s">
        <v>185</v>
      </c>
      <c r="BJ175" s="32" t="s">
        <v>185</v>
      </c>
      <c r="BK175" s="32" t="s">
        <v>185</v>
      </c>
      <c r="BL175" s="32" t="s">
        <v>185</v>
      </c>
      <c r="BM175" s="32" t="s">
        <v>185</v>
      </c>
      <c r="BN175" s="32" t="s">
        <v>185</v>
      </c>
      <c r="BO175" s="32" t="s">
        <v>185</v>
      </c>
      <c r="BP175" s="32" t="s">
        <v>185</v>
      </c>
      <c r="BQ175" s="32" t="s">
        <v>185</v>
      </c>
      <c r="BR175" s="32" t="s">
        <v>185</v>
      </c>
      <c r="BS175" s="32" t="s">
        <v>185</v>
      </c>
      <c r="BT175" s="32" t="s">
        <v>185</v>
      </c>
      <c r="BU175" s="32" t="s">
        <v>185</v>
      </c>
      <c r="BV175" s="32" t="s">
        <v>185</v>
      </c>
      <c r="BW175" s="32" t="s">
        <v>185</v>
      </c>
      <c r="BX175" s="32" t="s">
        <v>185</v>
      </c>
      <c r="BY175" s="32" t="s">
        <v>185</v>
      </c>
      <c r="BZ175" s="32" t="s">
        <v>185</v>
      </c>
      <c r="CA175" s="32" t="s">
        <v>185</v>
      </c>
      <c r="CB175" s="32" t="s">
        <v>185</v>
      </c>
      <c r="CC175" s="32" t="s">
        <v>185</v>
      </c>
      <c r="CD175" s="7"/>
      <c r="CE175" s="32"/>
      <c r="CF175" s="32"/>
      <c r="CG175" s="32"/>
      <c r="CH175" s="32"/>
      <c r="CI175" s="32"/>
      <c r="CJ175" s="32"/>
      <c r="CK175" s="32"/>
      <c r="CL175" s="32"/>
      <c r="CM175" s="32"/>
      <c r="CN175" s="32"/>
      <c r="CO175" s="32"/>
      <c r="CP175" s="32"/>
      <c r="CQ175" s="32"/>
      <c r="CR175" s="32"/>
      <c r="CS175" s="32"/>
      <c r="CT175" s="32"/>
      <c r="CU175" s="32"/>
      <c r="CV175" s="32"/>
      <c r="CW175" s="32"/>
      <c r="CX175" s="32"/>
      <c r="CY175" s="32"/>
      <c r="CZ175" s="32"/>
      <c r="DA175" s="32"/>
      <c r="DB175" s="32"/>
      <c r="DC175" s="32"/>
      <c r="DD175" s="32"/>
      <c r="DE175" s="32"/>
      <c r="DF175" s="32"/>
      <c r="DG175" s="32"/>
      <c r="DH175" s="32"/>
      <c r="DI175" s="32"/>
      <c r="DJ175" s="32"/>
      <c r="DK175" s="32"/>
      <c r="DL175" s="32"/>
      <c r="DM175" s="32"/>
      <c r="DN175" s="32"/>
      <c r="DO175" s="32"/>
      <c r="DP175" s="32"/>
      <c r="DQ175" s="32"/>
      <c r="DR175" s="7"/>
      <c r="DS175" s="32"/>
      <c r="DT175" s="32"/>
      <c r="DU175" s="32"/>
      <c r="DV175" s="32"/>
      <c r="DW175" s="32"/>
      <c r="DX175" s="32"/>
      <c r="DY175" s="32"/>
      <c r="DZ175" s="32"/>
      <c r="EA175" s="32"/>
      <c r="EB175" s="32"/>
      <c r="EC175" s="32"/>
      <c r="ED175" s="32"/>
      <c r="EE175" s="32"/>
      <c r="EF175" s="32"/>
      <c r="EG175" s="32"/>
      <c r="EH175" s="32"/>
      <c r="EI175" s="32"/>
      <c r="EJ175" s="32"/>
      <c r="EK175" s="32"/>
      <c r="EL175" s="32"/>
      <c r="EM175" s="32"/>
      <c r="EN175" s="32"/>
      <c r="EO175" s="32"/>
      <c r="EP175" s="32"/>
      <c r="EQ175" s="32"/>
      <c r="ER175" s="32"/>
      <c r="ES175" s="32"/>
      <c r="ET175" s="32"/>
      <c r="EU175" s="32"/>
      <c r="EV175" s="32"/>
      <c r="EW175" s="32"/>
      <c r="EX175" s="32"/>
      <c r="EY175" s="32"/>
      <c r="EZ175" s="32"/>
      <c r="FA175" s="32"/>
      <c r="FB175" s="32"/>
      <c r="FC175" s="32"/>
      <c r="FD175" s="32"/>
      <c r="FE175" s="32"/>
      <c r="FF175" s="7"/>
      <c r="FG175" s="32"/>
      <c r="FH175" s="32"/>
      <c r="FI175" s="32"/>
      <c r="FJ175" s="32"/>
      <c r="FK175" s="32"/>
      <c r="FL175" s="32"/>
      <c r="FM175" s="32"/>
      <c r="FN175" s="32"/>
      <c r="FO175" s="32"/>
      <c r="FP175" s="32"/>
      <c r="FQ175" s="32"/>
      <c r="FR175" s="32"/>
      <c r="FS175" s="32"/>
      <c r="FT175" s="32"/>
      <c r="FU175" s="32"/>
      <c r="FV175" s="32"/>
      <c r="FW175" s="32"/>
      <c r="FX175" s="32"/>
      <c r="FY175" s="32"/>
      <c r="FZ175" s="32"/>
      <c r="GA175" s="32"/>
      <c r="GB175" s="32"/>
      <c r="GC175" s="32"/>
      <c r="GD175" s="32"/>
      <c r="GE175" s="32"/>
      <c r="GF175" s="32"/>
      <c r="GG175" s="32"/>
      <c r="GH175" s="32"/>
      <c r="GI175" s="32"/>
      <c r="GJ175" s="32"/>
      <c r="GK175" s="32"/>
      <c r="GL175" s="32"/>
      <c r="GM175" s="32"/>
      <c r="GN175" s="32"/>
      <c r="GO175" s="32"/>
      <c r="GP175" s="32"/>
      <c r="GQ175" s="32"/>
      <c r="GR175" s="32"/>
      <c r="GS175" s="32"/>
    </row>
    <row r="176" spans="1:201" ht="21" customHeight="1" x14ac:dyDescent="0.35">
      <c r="B176" s="96" t="str">
        <f>Co_Name</f>
        <v>State Farm Mutual Automobile Insurance Company</v>
      </c>
      <c r="O176" s="16"/>
      <c r="U176" s="16"/>
      <c r="V176" s="96" t="str">
        <f>Co_Name</f>
        <v>State Farm Mutual Automobile Insurance Company</v>
      </c>
      <c r="W176" s="16"/>
      <c r="X176" s="16"/>
      <c r="Y176" s="16"/>
      <c r="Z176" s="16"/>
      <c r="AA176" s="16"/>
      <c r="AB176" s="16"/>
      <c r="AC176" s="16"/>
      <c r="AE176" s="16"/>
      <c r="AF176" s="16"/>
      <c r="AG176" s="16"/>
      <c r="AH176" s="16"/>
      <c r="AI176" s="16"/>
      <c r="AJ176" s="16"/>
      <c r="AK176" s="16"/>
      <c r="AL176" s="16"/>
      <c r="AM176" s="16"/>
      <c r="AN176" s="16"/>
      <c r="AO176" s="16"/>
      <c r="AP176" s="96" t="str">
        <f>Co_Name</f>
        <v>State Farm Mutual Automobile Insurance Company</v>
      </c>
      <c r="BC176" s="16"/>
      <c r="BI176" s="16"/>
      <c r="BJ176" s="96" t="str">
        <f>Co_Name</f>
        <v>State Farm Mutual Automobile Insurance Company</v>
      </c>
      <c r="BK176" s="16"/>
      <c r="BL176" s="16"/>
      <c r="BM176" s="16"/>
      <c r="BN176" s="16"/>
      <c r="BO176" s="16"/>
      <c r="BP176" s="16"/>
      <c r="BQ176" s="16"/>
      <c r="BS176" s="16"/>
      <c r="BT176" s="16"/>
      <c r="BU176" s="16"/>
      <c r="BV176" s="16"/>
      <c r="BW176" s="16"/>
      <c r="BX176" s="16"/>
      <c r="BY176" s="16"/>
      <c r="BZ176" s="16"/>
      <c r="CA176" s="16"/>
      <c r="CB176" s="16"/>
      <c r="CC176" s="16"/>
      <c r="CD176" s="96" t="str">
        <f>Co_Name</f>
        <v>State Farm Mutual Automobile Insurance Company</v>
      </c>
      <c r="CQ176" s="16"/>
      <c r="CW176" s="16"/>
      <c r="CX176" s="96" t="str">
        <f>Co_Name</f>
        <v>State Farm Mutual Automobile Insurance Company</v>
      </c>
      <c r="CY176" s="16"/>
      <c r="CZ176" s="16"/>
      <c r="DA176" s="16"/>
      <c r="DB176" s="16"/>
      <c r="DC176" s="16"/>
      <c r="DD176" s="16"/>
      <c r="DE176" s="16"/>
      <c r="DG176" s="16"/>
      <c r="DH176" s="16"/>
      <c r="DI176" s="16"/>
      <c r="DJ176" s="16"/>
      <c r="DK176" s="16"/>
      <c r="DL176" s="16"/>
      <c r="DM176" s="16"/>
      <c r="DN176" s="16"/>
      <c r="DO176" s="16"/>
      <c r="DP176" s="16"/>
      <c r="DQ176" s="16"/>
      <c r="DR176" s="96" t="str">
        <f>Co_Name</f>
        <v>State Farm Mutual Automobile Insurance Company</v>
      </c>
      <c r="EE176" s="16"/>
      <c r="EK176" s="16"/>
      <c r="EL176" s="96" t="str">
        <f>Co_Name</f>
        <v>State Farm Mutual Automobile Insurance Company</v>
      </c>
      <c r="EM176" s="16"/>
      <c r="EN176" s="16"/>
      <c r="EO176" s="16"/>
      <c r="EP176" s="16"/>
      <c r="EQ176" s="16"/>
      <c r="ER176" s="16"/>
      <c r="ES176" s="16"/>
      <c r="EU176" s="16"/>
      <c r="EV176" s="16"/>
      <c r="EW176" s="16"/>
      <c r="EX176" s="16"/>
      <c r="EY176" s="16"/>
      <c r="EZ176" s="16"/>
      <c r="FA176" s="16"/>
      <c r="FB176" s="16"/>
      <c r="FC176" s="16"/>
      <c r="FD176" s="16"/>
      <c r="FE176" s="16"/>
      <c r="FF176" s="96" t="str">
        <f>Co_Name</f>
        <v>State Farm Mutual Automobile Insurance Company</v>
      </c>
      <c r="FS176" s="16"/>
      <c r="FY176" s="16"/>
      <c r="FZ176" s="96" t="str">
        <f>Co_Name</f>
        <v>State Farm Mutual Automobile Insurance Company</v>
      </c>
      <c r="GA176" s="16"/>
      <c r="GB176" s="16"/>
      <c r="GC176" s="16"/>
      <c r="GD176" s="16"/>
      <c r="GE176" s="16"/>
      <c r="GF176" s="16"/>
      <c r="GG176" s="16"/>
      <c r="GI176" s="16"/>
      <c r="GJ176" s="16"/>
      <c r="GK176" s="16"/>
      <c r="GL176" s="16"/>
      <c r="GM176" s="16"/>
      <c r="GN176" s="16"/>
      <c r="GO176" s="16"/>
      <c r="GP176" s="16"/>
      <c r="GQ176" s="16"/>
      <c r="GR176" s="16"/>
      <c r="GS176" s="16"/>
    </row>
    <row r="177" spans="1:201" ht="21" customHeight="1" x14ac:dyDescent="0.35">
      <c r="B177" s="96" t="str">
        <f>B$2</f>
        <v>Private Passenger Auto Physical Damage</v>
      </c>
      <c r="O177" s="16"/>
      <c r="U177" s="16"/>
      <c r="V177" s="96" t="str">
        <f>B$2</f>
        <v>Private Passenger Auto Physical Damage</v>
      </c>
      <c r="W177" s="16"/>
      <c r="X177" s="16"/>
      <c r="Y177" s="16"/>
      <c r="Z177" s="16"/>
      <c r="AA177" s="16"/>
      <c r="AB177" s="16"/>
      <c r="AC177" s="16"/>
      <c r="AE177" s="16"/>
      <c r="AF177" s="16"/>
      <c r="AG177" s="16"/>
      <c r="AH177" s="16"/>
      <c r="AI177" s="16"/>
      <c r="AJ177" s="16"/>
      <c r="AK177" s="16"/>
      <c r="AL177" s="16"/>
      <c r="AM177" s="16"/>
      <c r="AN177" s="16"/>
      <c r="AO177" s="16"/>
      <c r="AP177" s="96" t="str">
        <f>AP$2</f>
        <v>Private Passenger Auto Liability</v>
      </c>
      <c r="BC177" s="16"/>
      <c r="BI177" s="16"/>
      <c r="BJ177" s="96" t="str">
        <f>AP$2</f>
        <v>Private Passenger Auto Liability</v>
      </c>
      <c r="BK177" s="16"/>
      <c r="BL177" s="16"/>
      <c r="BM177" s="16"/>
      <c r="BN177" s="16"/>
      <c r="BO177" s="16"/>
      <c r="BP177" s="16"/>
      <c r="BQ177" s="16"/>
      <c r="BS177" s="16"/>
      <c r="BT177" s="16"/>
      <c r="BU177" s="16"/>
      <c r="BV177" s="16"/>
      <c r="BW177" s="16"/>
      <c r="BX177" s="16"/>
      <c r="BY177" s="16"/>
      <c r="BZ177" s="16"/>
      <c r="CA177" s="16"/>
      <c r="CB177" s="16"/>
      <c r="CC177" s="16"/>
      <c r="CD177" s="96" t="str">
        <f>CD$2</f>
        <v/>
      </c>
      <c r="CQ177" s="16"/>
      <c r="CW177" s="16"/>
      <c r="CX177" s="96" t="str">
        <f>CD$2</f>
        <v/>
      </c>
      <c r="CY177" s="16"/>
      <c r="CZ177" s="16"/>
      <c r="DA177" s="16"/>
      <c r="DB177" s="16"/>
      <c r="DC177" s="16"/>
      <c r="DD177" s="16"/>
      <c r="DE177" s="16"/>
      <c r="DG177" s="16"/>
      <c r="DH177" s="16"/>
      <c r="DI177" s="16"/>
      <c r="DJ177" s="16"/>
      <c r="DK177" s="16"/>
      <c r="DL177" s="16"/>
      <c r="DM177" s="16"/>
      <c r="DN177" s="16"/>
      <c r="DO177" s="16"/>
      <c r="DP177" s="16"/>
      <c r="DQ177" s="16"/>
      <c r="DR177" s="96" t="str">
        <f>DR$2</f>
        <v/>
      </c>
      <c r="EE177" s="16"/>
      <c r="EK177" s="16"/>
      <c r="EL177" s="96" t="str">
        <f>DR$2</f>
        <v/>
      </c>
      <c r="EM177" s="16"/>
      <c r="EN177" s="16"/>
      <c r="EO177" s="16"/>
      <c r="EP177" s="16"/>
      <c r="EQ177" s="16"/>
      <c r="ER177" s="16"/>
      <c r="ES177" s="16"/>
      <c r="EU177" s="16"/>
      <c r="EV177" s="16"/>
      <c r="EW177" s="16"/>
      <c r="EX177" s="16"/>
      <c r="EY177" s="16"/>
      <c r="EZ177" s="16"/>
      <c r="FA177" s="16"/>
      <c r="FB177" s="16"/>
      <c r="FC177" s="16"/>
      <c r="FD177" s="16"/>
      <c r="FE177" s="16"/>
      <c r="FF177" s="96" t="str">
        <f>FF$2</f>
        <v/>
      </c>
      <c r="FS177" s="16"/>
      <c r="FY177" s="16"/>
      <c r="FZ177" s="96" t="str">
        <f>FF$2</f>
        <v/>
      </c>
      <c r="GA177" s="16"/>
      <c r="GB177" s="16"/>
      <c r="GC177" s="16"/>
      <c r="GD177" s="16"/>
      <c r="GE177" s="16"/>
      <c r="GF177" s="16"/>
      <c r="GG177" s="16"/>
      <c r="GI177" s="16"/>
      <c r="GJ177" s="16"/>
      <c r="GK177" s="16"/>
      <c r="GL177" s="16"/>
      <c r="GM177" s="16"/>
      <c r="GN177" s="16"/>
      <c r="GO177" s="16"/>
      <c r="GP177" s="16"/>
      <c r="GQ177" s="16"/>
      <c r="GR177" s="16"/>
      <c r="GS177" s="16"/>
    </row>
    <row r="178" spans="1:201" ht="21" customHeight="1" x14ac:dyDescent="0.25"/>
    <row r="179" spans="1:201" ht="21" customHeight="1" x14ac:dyDescent="0.25">
      <c r="B179" s="45" t="s">
        <v>129</v>
      </c>
      <c r="V179" s="45" t="s">
        <v>129</v>
      </c>
      <c r="AP179" s="45" t="s">
        <v>129</v>
      </c>
      <c r="BJ179" s="45" t="s">
        <v>129</v>
      </c>
      <c r="CD179" s="45" t="s">
        <v>129</v>
      </c>
      <c r="CX179" s="45" t="s">
        <v>129</v>
      </c>
      <c r="DR179" s="45" t="s">
        <v>129</v>
      </c>
      <c r="EL179" s="45" t="s">
        <v>129</v>
      </c>
      <c r="FF179" s="45" t="s">
        <v>129</v>
      </c>
      <c r="FZ179" s="45" t="s">
        <v>129</v>
      </c>
    </row>
    <row r="180" spans="1:201" ht="15" customHeight="1" x14ac:dyDescent="0.25">
      <c r="B180" s="23" t="str">
        <f>B$5</f>
        <v>Misc. Damage</v>
      </c>
      <c r="V180" s="23" t="str">
        <f>B$5</f>
        <v>Misc. Damage</v>
      </c>
      <c r="AP180" s="23" t="str">
        <f>AP$5</f>
        <v>Misc. Liability</v>
      </c>
      <c r="BJ180" s="23" t="str">
        <f>AP$5</f>
        <v>Misc. Liability</v>
      </c>
      <c r="CD180" s="23">
        <f>CD$5</f>
        <v>0</v>
      </c>
      <c r="CX180" s="23">
        <f>CD$5</f>
        <v>0</v>
      </c>
      <c r="DR180" s="23">
        <f>DR$5</f>
        <v>0</v>
      </c>
      <c r="EL180" s="23">
        <f>DR$5</f>
        <v>0</v>
      </c>
      <c r="FF180" s="23">
        <f>FF$5</f>
        <v>0</v>
      </c>
      <c r="FZ180" s="23">
        <f>FF$5</f>
        <v>0</v>
      </c>
    </row>
    <row r="181" spans="1:201" ht="15" customHeight="1" x14ac:dyDescent="0.25"/>
    <row r="182" spans="1:201" x14ac:dyDescent="0.25">
      <c r="A182" s="101"/>
      <c r="B182" s="106" t="s">
        <v>1</v>
      </c>
      <c r="C182" s="107"/>
      <c r="D182" s="107"/>
      <c r="E182" s="107"/>
      <c r="F182" s="107"/>
      <c r="G182" s="107"/>
      <c r="H182" s="107"/>
      <c r="I182" s="107"/>
      <c r="J182" s="107"/>
      <c r="K182" s="107"/>
      <c r="L182" s="107"/>
      <c r="M182" s="107"/>
      <c r="N182" s="107"/>
      <c r="O182" s="107"/>
      <c r="P182" s="107"/>
      <c r="Q182" s="107"/>
      <c r="R182" s="107"/>
      <c r="S182" s="107"/>
      <c r="T182" s="107"/>
      <c r="U182" s="107"/>
      <c r="V182" s="106" t="s">
        <v>1</v>
      </c>
      <c r="W182" s="98"/>
      <c r="X182" s="98"/>
      <c r="Y182" s="98"/>
      <c r="Z182" s="98"/>
      <c r="AA182" s="98"/>
      <c r="AB182" s="98"/>
      <c r="AC182" s="98"/>
      <c r="AD182" s="98"/>
      <c r="AE182" s="98"/>
      <c r="AF182" s="98"/>
      <c r="AG182" s="98"/>
      <c r="AH182" s="98"/>
      <c r="AI182" s="98"/>
      <c r="AJ182" s="98"/>
      <c r="AK182" s="98"/>
      <c r="AL182" s="98"/>
      <c r="AM182" s="98"/>
      <c r="AN182" s="98"/>
      <c r="AO182" s="98"/>
      <c r="AP182" s="106" t="s">
        <v>1</v>
      </c>
      <c r="AQ182" s="107"/>
      <c r="AR182" s="107"/>
      <c r="AS182" s="107"/>
      <c r="AT182" s="107"/>
      <c r="AU182" s="107"/>
      <c r="AV182" s="107"/>
      <c r="AW182" s="107"/>
      <c r="AX182" s="107"/>
      <c r="AY182" s="107"/>
      <c r="AZ182" s="107"/>
      <c r="BA182" s="107"/>
      <c r="BB182" s="107"/>
      <c r="BC182" s="107"/>
      <c r="BD182" s="107"/>
      <c r="BE182" s="107"/>
      <c r="BF182" s="107"/>
      <c r="BG182" s="107"/>
      <c r="BH182" s="107"/>
      <c r="BI182" s="107"/>
      <c r="BJ182" s="106" t="s">
        <v>1</v>
      </c>
      <c r="BK182" s="98"/>
      <c r="BL182" s="98"/>
      <c r="BM182" s="98"/>
      <c r="BN182" s="98"/>
      <c r="BO182" s="98"/>
      <c r="BP182" s="98"/>
      <c r="BQ182" s="98"/>
      <c r="BR182" s="98"/>
      <c r="BS182" s="98"/>
      <c r="BT182" s="98"/>
      <c r="BU182" s="98"/>
      <c r="BV182" s="98"/>
      <c r="BW182" s="98"/>
      <c r="BX182" s="98"/>
      <c r="BY182" s="98"/>
      <c r="BZ182" s="98"/>
      <c r="CA182" s="98"/>
      <c r="CB182" s="98"/>
      <c r="CC182" s="98"/>
      <c r="CD182" s="106" t="s">
        <v>1</v>
      </c>
      <c r="CE182" s="107"/>
      <c r="CF182" s="107"/>
      <c r="CG182" s="107"/>
      <c r="CH182" s="107"/>
      <c r="CI182" s="107"/>
      <c r="CJ182" s="107"/>
      <c r="CK182" s="107"/>
      <c r="CL182" s="107"/>
      <c r="CM182" s="107"/>
      <c r="CN182" s="107"/>
      <c r="CO182" s="107"/>
      <c r="CP182" s="107"/>
      <c r="CQ182" s="107"/>
      <c r="CR182" s="107"/>
      <c r="CS182" s="107"/>
      <c r="CT182" s="107"/>
      <c r="CU182" s="107"/>
      <c r="CV182" s="107"/>
      <c r="CW182" s="107"/>
      <c r="CX182" s="106" t="s">
        <v>1</v>
      </c>
      <c r="CY182" s="98"/>
      <c r="CZ182" s="98"/>
      <c r="DA182" s="98"/>
      <c r="DB182" s="98"/>
      <c r="DC182" s="98"/>
      <c r="DD182" s="98"/>
      <c r="DE182" s="98"/>
      <c r="DF182" s="98"/>
      <c r="DG182" s="98"/>
      <c r="DH182" s="98"/>
      <c r="DI182" s="98"/>
      <c r="DJ182" s="98"/>
      <c r="DK182" s="98"/>
      <c r="DL182" s="98"/>
      <c r="DM182" s="98"/>
      <c r="DN182" s="98"/>
      <c r="DO182" s="98"/>
      <c r="DP182" s="98"/>
      <c r="DQ182" s="98"/>
      <c r="DR182" s="106" t="s">
        <v>1</v>
      </c>
      <c r="DS182" s="107"/>
      <c r="DT182" s="107"/>
      <c r="DU182" s="107"/>
      <c r="DV182" s="107"/>
      <c r="DW182" s="107"/>
      <c r="DX182" s="107"/>
      <c r="DY182" s="107"/>
      <c r="DZ182" s="107"/>
      <c r="EA182" s="107"/>
      <c r="EB182" s="107"/>
      <c r="EC182" s="107"/>
      <c r="ED182" s="107"/>
      <c r="EE182" s="107"/>
      <c r="EF182" s="107"/>
      <c r="EG182" s="107"/>
      <c r="EH182" s="107"/>
      <c r="EI182" s="107"/>
      <c r="EJ182" s="107"/>
      <c r="EK182" s="107"/>
      <c r="EL182" s="106" t="s">
        <v>1</v>
      </c>
      <c r="EM182" s="98"/>
      <c r="EN182" s="98"/>
      <c r="EO182" s="98"/>
      <c r="EP182" s="98"/>
      <c r="EQ182" s="98"/>
      <c r="ER182" s="98"/>
      <c r="ES182" s="98"/>
      <c r="ET182" s="98"/>
      <c r="EU182" s="98"/>
      <c r="EV182" s="98"/>
      <c r="EW182" s="98"/>
      <c r="EX182" s="98"/>
      <c r="EY182" s="98"/>
      <c r="EZ182" s="98"/>
      <c r="FA182" s="98"/>
      <c r="FB182" s="98"/>
      <c r="FC182" s="98"/>
      <c r="FD182" s="98"/>
      <c r="FE182" s="98"/>
      <c r="FF182" s="106" t="s">
        <v>1</v>
      </c>
      <c r="FG182" s="107"/>
      <c r="FH182" s="107"/>
      <c r="FI182" s="107"/>
      <c r="FJ182" s="107"/>
      <c r="FK182" s="107"/>
      <c r="FL182" s="107"/>
      <c r="FM182" s="107"/>
      <c r="FN182" s="107"/>
      <c r="FO182" s="107"/>
      <c r="FP182" s="107"/>
      <c r="FQ182" s="107"/>
      <c r="FR182" s="107"/>
      <c r="FS182" s="107"/>
      <c r="FT182" s="107"/>
      <c r="FU182" s="107"/>
      <c r="FV182" s="107"/>
      <c r="FW182" s="107"/>
      <c r="FX182" s="107"/>
      <c r="FY182" s="107"/>
      <c r="FZ182" s="106" t="s">
        <v>1</v>
      </c>
      <c r="GA182" s="98"/>
      <c r="GB182" s="98"/>
      <c r="GC182" s="98"/>
      <c r="GD182" s="98"/>
      <c r="GE182" s="98"/>
      <c r="GF182" s="98"/>
      <c r="GG182" s="98"/>
      <c r="GH182" s="98"/>
      <c r="GI182" s="98"/>
      <c r="GJ182" s="98"/>
      <c r="GK182" s="98"/>
      <c r="GL182" s="98"/>
      <c r="GM182" s="98"/>
      <c r="GN182" s="98"/>
      <c r="GO182" s="98"/>
      <c r="GP182" s="98"/>
      <c r="GQ182" s="98"/>
      <c r="GR182" s="98"/>
      <c r="GS182" s="98"/>
    </row>
    <row r="183" spans="1:201" ht="30" x14ac:dyDescent="0.25">
      <c r="A183" s="100" t="str">
        <f>$A$35</f>
        <v>Accident Quarter Data</v>
      </c>
      <c r="B183" s="108" t="str">
        <f>$B$35&amp;"-"&amp;$C$35</f>
        <v>3-6</v>
      </c>
      <c r="C183" s="108" t="str">
        <f>$C$35&amp;"-"&amp;$D$35</f>
        <v>6-9</v>
      </c>
      <c r="D183" s="108" t="str">
        <f>$D$35&amp;"-"&amp;$E$35</f>
        <v>9-12</v>
      </c>
      <c r="E183" s="108" t="str">
        <f>$E$35&amp;"-"&amp;$F$35</f>
        <v>12-15</v>
      </c>
      <c r="F183" s="108" t="str">
        <f>$F$35&amp;"-"&amp;$G$35</f>
        <v>15-18</v>
      </c>
      <c r="G183" s="108" t="str">
        <f>$G$35&amp;"-"&amp;$H$35</f>
        <v>18-21</v>
      </c>
      <c r="H183" s="108" t="str">
        <f>$H$35&amp;"-"&amp;$I$35</f>
        <v>21-24</v>
      </c>
      <c r="I183" s="108" t="str">
        <f>$I$35&amp;"-"&amp;$J$35</f>
        <v>24-27</v>
      </c>
      <c r="J183" s="108" t="str">
        <f>$J$35&amp;"-"&amp;$K$35</f>
        <v>27-30</v>
      </c>
      <c r="K183" s="108" t="str">
        <f>$K$35&amp;"-"&amp;$L$35</f>
        <v>30-33</v>
      </c>
      <c r="L183" s="108" t="str">
        <f>$L$35&amp;"-"&amp;$M$35</f>
        <v>33-36</v>
      </c>
      <c r="M183" s="108" t="str">
        <f>$M$35&amp;"-"&amp;$N$35</f>
        <v>36-39</v>
      </c>
      <c r="N183" s="108" t="str">
        <f>$N$35&amp;"-"&amp;$O$35</f>
        <v>39-42</v>
      </c>
      <c r="O183" s="108" t="str">
        <f>$O$35&amp;"-"&amp;$P$35</f>
        <v>42-45</v>
      </c>
      <c r="P183" s="108" t="str">
        <f>$P$35&amp;"-"&amp;$Q$35</f>
        <v>45-48</v>
      </c>
      <c r="Q183" s="108" t="str">
        <f>$Q$35&amp;"-"&amp;$R$35</f>
        <v>48-51</v>
      </c>
      <c r="R183" s="108" t="str">
        <f>$R$35&amp;"-"&amp;$S$35</f>
        <v>51-54</v>
      </c>
      <c r="S183" s="108" t="str">
        <f>$S$35&amp;"-"&amp;$T$35</f>
        <v>54-57</v>
      </c>
      <c r="T183" s="108" t="str">
        <f>$T$35&amp;"-"&amp;$U$35</f>
        <v>57-60</v>
      </c>
      <c r="U183" s="108" t="str">
        <f>$U$35&amp;"-"&amp;$V$35</f>
        <v>60-63</v>
      </c>
      <c r="V183" s="108" t="str">
        <f>$V$35&amp;"-"&amp;$W$35</f>
        <v>63-66</v>
      </c>
      <c r="W183" s="108" t="str">
        <f>$W$35&amp;"-"&amp;$X$35</f>
        <v>66-69</v>
      </c>
      <c r="X183" s="108" t="str">
        <f>$X$35&amp;"-"&amp;$Y$35</f>
        <v>69-72</v>
      </c>
      <c r="Y183" s="108" t="str">
        <f>$Y$35&amp;"-"&amp;$Z$35</f>
        <v>72-75</v>
      </c>
      <c r="Z183" s="108" t="str">
        <f>$Z$35&amp;"-"&amp;$AA$35</f>
        <v>75-78</v>
      </c>
      <c r="AA183" s="108" t="str">
        <f>$AA$35&amp;"-"&amp;$AB$35</f>
        <v>78-81</v>
      </c>
      <c r="AB183" s="108" t="str">
        <f>$AB$35&amp;"-"&amp;$AC$35</f>
        <v>81-84</v>
      </c>
      <c r="AC183" s="108" t="str">
        <f>$AC$35&amp;"-"&amp;$AD$35</f>
        <v>84-87</v>
      </c>
      <c r="AD183" s="108" t="str">
        <f>$AD$35&amp;"-"&amp;$AE$35</f>
        <v>87-90</v>
      </c>
      <c r="AE183" s="108" t="str">
        <f>$AE$35&amp;"-"&amp;$AF$35</f>
        <v>90-93</v>
      </c>
      <c r="AF183" s="108" t="str">
        <f>$AF$35&amp;"-"&amp;$AG$35</f>
        <v>93-96</v>
      </c>
      <c r="AG183" s="108" t="str">
        <f>$AG$35&amp;"-"&amp;$AH$35</f>
        <v>96-99</v>
      </c>
      <c r="AH183" s="108" t="str">
        <f>$AH$35&amp;"-"&amp;$AI$35</f>
        <v>99-102</v>
      </c>
      <c r="AI183" s="108" t="str">
        <f>$AI$35&amp;"-"&amp;$AJ$35</f>
        <v>102-105</v>
      </c>
      <c r="AJ183" s="108" t="str">
        <f>$AJ$35&amp;"-"&amp;$AK$35</f>
        <v>105-108</v>
      </c>
      <c r="AK183" s="108" t="str">
        <f>$AK$35&amp;"-"&amp;$AL$35</f>
        <v>108-111</v>
      </c>
      <c r="AL183" s="108" t="str">
        <f>$AL$35&amp;"-"&amp;$AM$35</f>
        <v>111-114</v>
      </c>
      <c r="AM183" s="108" t="str">
        <f>$AM$35&amp;"-"&amp;$AN$35</f>
        <v>114-117</v>
      </c>
      <c r="AN183" s="108" t="str">
        <f>$AN$35&amp;"-"&amp;$AO$35</f>
        <v>117-120</v>
      </c>
      <c r="AO183" s="108" t="str">
        <f>$AO$35&amp;"-Ult"</f>
        <v>120-Ult</v>
      </c>
      <c r="AP183" s="108" t="str">
        <f>$B$35&amp;"-"&amp;$C$35</f>
        <v>3-6</v>
      </c>
      <c r="AQ183" s="108" t="str">
        <f>$C$35&amp;"-"&amp;$D$35</f>
        <v>6-9</v>
      </c>
      <c r="AR183" s="108" t="str">
        <f>$D$35&amp;"-"&amp;$E$35</f>
        <v>9-12</v>
      </c>
      <c r="AS183" s="108" t="str">
        <f>$E$35&amp;"-"&amp;$F$35</f>
        <v>12-15</v>
      </c>
      <c r="AT183" s="108" t="str">
        <f>$F$35&amp;"-"&amp;$G$35</f>
        <v>15-18</v>
      </c>
      <c r="AU183" s="108" t="str">
        <f>$G$35&amp;"-"&amp;$H$35</f>
        <v>18-21</v>
      </c>
      <c r="AV183" s="108" t="str">
        <f>$H$35&amp;"-"&amp;$I$35</f>
        <v>21-24</v>
      </c>
      <c r="AW183" s="108" t="str">
        <f>$I$35&amp;"-"&amp;$J$35</f>
        <v>24-27</v>
      </c>
      <c r="AX183" s="108" t="str">
        <f>$J$35&amp;"-"&amp;$K$35</f>
        <v>27-30</v>
      </c>
      <c r="AY183" s="108" t="str">
        <f>$K$35&amp;"-"&amp;$L$35</f>
        <v>30-33</v>
      </c>
      <c r="AZ183" s="108" t="str">
        <f>$L$35&amp;"-"&amp;$M$35</f>
        <v>33-36</v>
      </c>
      <c r="BA183" s="108" t="str">
        <f>$M$35&amp;"-"&amp;$N$35</f>
        <v>36-39</v>
      </c>
      <c r="BB183" s="108" t="str">
        <f>$N$35&amp;"-"&amp;$O$35</f>
        <v>39-42</v>
      </c>
      <c r="BC183" s="108" t="str">
        <f>$O$35&amp;"-"&amp;$P$35</f>
        <v>42-45</v>
      </c>
      <c r="BD183" s="108" t="str">
        <f>$P$35&amp;"-"&amp;$Q$35</f>
        <v>45-48</v>
      </c>
      <c r="BE183" s="108" t="str">
        <f>$Q$35&amp;"-"&amp;$R$35</f>
        <v>48-51</v>
      </c>
      <c r="BF183" s="108" t="str">
        <f>$R$35&amp;"-"&amp;$S$35</f>
        <v>51-54</v>
      </c>
      <c r="BG183" s="108" t="str">
        <f>$S$35&amp;"-"&amp;$T$35</f>
        <v>54-57</v>
      </c>
      <c r="BH183" s="108" t="str">
        <f>$T$35&amp;"-"&amp;$U$35</f>
        <v>57-60</v>
      </c>
      <c r="BI183" s="108" t="str">
        <f>$U$35&amp;"-"&amp;$V$35</f>
        <v>60-63</v>
      </c>
      <c r="BJ183" s="108" t="str">
        <f>$V$35&amp;"-"&amp;$W$35</f>
        <v>63-66</v>
      </c>
      <c r="BK183" s="108" t="str">
        <f>$W$35&amp;"-"&amp;$X$35</f>
        <v>66-69</v>
      </c>
      <c r="BL183" s="108" t="str">
        <f>$X$35&amp;"-"&amp;$Y$35</f>
        <v>69-72</v>
      </c>
      <c r="BM183" s="108" t="str">
        <f>$Y$35&amp;"-"&amp;$Z$35</f>
        <v>72-75</v>
      </c>
      <c r="BN183" s="108" t="str">
        <f>$Z$35&amp;"-"&amp;$AA$35</f>
        <v>75-78</v>
      </c>
      <c r="BO183" s="108" t="str">
        <f>$AA$35&amp;"-"&amp;$AB$35</f>
        <v>78-81</v>
      </c>
      <c r="BP183" s="108" t="str">
        <f>$AB$35&amp;"-"&amp;$AC$35</f>
        <v>81-84</v>
      </c>
      <c r="BQ183" s="108" t="str">
        <f>$AC$35&amp;"-"&amp;$AD$35</f>
        <v>84-87</v>
      </c>
      <c r="BR183" s="108" t="str">
        <f>$AD$35&amp;"-"&amp;$AE$35</f>
        <v>87-90</v>
      </c>
      <c r="BS183" s="108" t="str">
        <f>$AE$35&amp;"-"&amp;$AF$35</f>
        <v>90-93</v>
      </c>
      <c r="BT183" s="108" t="str">
        <f>$AF$35&amp;"-"&amp;$AG$35</f>
        <v>93-96</v>
      </c>
      <c r="BU183" s="108" t="str">
        <f>$AG$35&amp;"-"&amp;$AH$35</f>
        <v>96-99</v>
      </c>
      <c r="BV183" s="108" t="str">
        <f>$AH$35&amp;"-"&amp;$AI$35</f>
        <v>99-102</v>
      </c>
      <c r="BW183" s="108" t="str">
        <f>$AI$35&amp;"-"&amp;$AJ$35</f>
        <v>102-105</v>
      </c>
      <c r="BX183" s="108" t="str">
        <f>$AJ$35&amp;"-"&amp;$AK$35</f>
        <v>105-108</v>
      </c>
      <c r="BY183" s="108" t="str">
        <f>$AK$35&amp;"-"&amp;$AL$35</f>
        <v>108-111</v>
      </c>
      <c r="BZ183" s="108" t="str">
        <f>$AL$35&amp;"-"&amp;$AM$35</f>
        <v>111-114</v>
      </c>
      <c r="CA183" s="108" t="str">
        <f>$AM$35&amp;"-"&amp;$AN$35</f>
        <v>114-117</v>
      </c>
      <c r="CB183" s="108" t="str">
        <f>$AN$35&amp;"-"&amp;$AO$35</f>
        <v>117-120</v>
      </c>
      <c r="CC183" s="108" t="str">
        <f>$AO$35&amp;"-Ult"</f>
        <v>120-Ult</v>
      </c>
      <c r="CD183" s="108" t="str">
        <f>$B$35&amp;"-"&amp;$C$35</f>
        <v>3-6</v>
      </c>
      <c r="CE183" s="108" t="str">
        <f>$C$35&amp;"-"&amp;$D$35</f>
        <v>6-9</v>
      </c>
      <c r="CF183" s="108" t="str">
        <f>$D$35&amp;"-"&amp;$E$35</f>
        <v>9-12</v>
      </c>
      <c r="CG183" s="108" t="str">
        <f>$E$35&amp;"-"&amp;$F$35</f>
        <v>12-15</v>
      </c>
      <c r="CH183" s="108" t="str">
        <f>$F$35&amp;"-"&amp;$G$35</f>
        <v>15-18</v>
      </c>
      <c r="CI183" s="108" t="str">
        <f>$G$35&amp;"-"&amp;$H$35</f>
        <v>18-21</v>
      </c>
      <c r="CJ183" s="108" t="str">
        <f>$H$35&amp;"-"&amp;$I$35</f>
        <v>21-24</v>
      </c>
      <c r="CK183" s="108" t="str">
        <f>$I$35&amp;"-"&amp;$J$35</f>
        <v>24-27</v>
      </c>
      <c r="CL183" s="108" t="str">
        <f>$J$35&amp;"-"&amp;$K$35</f>
        <v>27-30</v>
      </c>
      <c r="CM183" s="108" t="str">
        <f>$K$35&amp;"-"&amp;$L$35</f>
        <v>30-33</v>
      </c>
      <c r="CN183" s="108" t="str">
        <f>$L$35&amp;"-"&amp;$M$35</f>
        <v>33-36</v>
      </c>
      <c r="CO183" s="108" t="str">
        <f>$M$35&amp;"-"&amp;$N$35</f>
        <v>36-39</v>
      </c>
      <c r="CP183" s="108" t="str">
        <f>$N$35&amp;"-"&amp;$O$35</f>
        <v>39-42</v>
      </c>
      <c r="CQ183" s="108" t="str">
        <f>$O$35&amp;"-"&amp;$P$35</f>
        <v>42-45</v>
      </c>
      <c r="CR183" s="108" t="str">
        <f>$P$35&amp;"-"&amp;$Q$35</f>
        <v>45-48</v>
      </c>
      <c r="CS183" s="108" t="str">
        <f>$Q$35&amp;"-"&amp;$R$35</f>
        <v>48-51</v>
      </c>
      <c r="CT183" s="108" t="str">
        <f>$R$35&amp;"-"&amp;$S$35</f>
        <v>51-54</v>
      </c>
      <c r="CU183" s="108" t="str">
        <f>$S$35&amp;"-"&amp;$T$35</f>
        <v>54-57</v>
      </c>
      <c r="CV183" s="108" t="str">
        <f>$T$35&amp;"-"&amp;$U$35</f>
        <v>57-60</v>
      </c>
      <c r="CW183" s="108" t="str">
        <f>$U$35&amp;"-"&amp;$V$35</f>
        <v>60-63</v>
      </c>
      <c r="CX183" s="108" t="str">
        <f>$V$35&amp;"-"&amp;$W$35</f>
        <v>63-66</v>
      </c>
      <c r="CY183" s="108" t="str">
        <f>$W$35&amp;"-"&amp;$X$35</f>
        <v>66-69</v>
      </c>
      <c r="CZ183" s="108" t="str">
        <f>$X$35&amp;"-"&amp;$Y$35</f>
        <v>69-72</v>
      </c>
      <c r="DA183" s="108" t="str">
        <f>$Y$35&amp;"-"&amp;$Z$35</f>
        <v>72-75</v>
      </c>
      <c r="DB183" s="108" t="str">
        <f>$Z$35&amp;"-"&amp;$AA$35</f>
        <v>75-78</v>
      </c>
      <c r="DC183" s="108" t="str">
        <f>$AA$35&amp;"-"&amp;$AB$35</f>
        <v>78-81</v>
      </c>
      <c r="DD183" s="108" t="str">
        <f>$AB$35&amp;"-"&amp;$AC$35</f>
        <v>81-84</v>
      </c>
      <c r="DE183" s="108" t="str">
        <f>$AC$35&amp;"-"&amp;$AD$35</f>
        <v>84-87</v>
      </c>
      <c r="DF183" s="108" t="str">
        <f>$AD$35&amp;"-"&amp;$AE$35</f>
        <v>87-90</v>
      </c>
      <c r="DG183" s="108" t="str">
        <f>$AE$35&amp;"-"&amp;$AF$35</f>
        <v>90-93</v>
      </c>
      <c r="DH183" s="108" t="str">
        <f>$AF$35&amp;"-"&amp;$AG$35</f>
        <v>93-96</v>
      </c>
      <c r="DI183" s="108" t="str">
        <f>$AG$35&amp;"-"&amp;$AH$35</f>
        <v>96-99</v>
      </c>
      <c r="DJ183" s="108" t="str">
        <f>$AH$35&amp;"-"&amp;$AI$35</f>
        <v>99-102</v>
      </c>
      <c r="DK183" s="108" t="str">
        <f>$AI$35&amp;"-"&amp;$AJ$35</f>
        <v>102-105</v>
      </c>
      <c r="DL183" s="108" t="str">
        <f>$AJ$35&amp;"-"&amp;$AK$35</f>
        <v>105-108</v>
      </c>
      <c r="DM183" s="108" t="str">
        <f>$AK$35&amp;"-"&amp;$AL$35</f>
        <v>108-111</v>
      </c>
      <c r="DN183" s="108" t="str">
        <f>$AL$35&amp;"-"&amp;$AM$35</f>
        <v>111-114</v>
      </c>
      <c r="DO183" s="108" t="str">
        <f>$AM$35&amp;"-"&amp;$AN$35</f>
        <v>114-117</v>
      </c>
      <c r="DP183" s="108" t="str">
        <f>$AN$35&amp;"-"&amp;$AO$35</f>
        <v>117-120</v>
      </c>
      <c r="DQ183" s="108" t="str">
        <f>$AO$35&amp;"-Ult"</f>
        <v>120-Ult</v>
      </c>
      <c r="DR183" s="108" t="str">
        <f>$B$35&amp;"-"&amp;$C$35</f>
        <v>3-6</v>
      </c>
      <c r="DS183" s="108" t="str">
        <f>$C$35&amp;"-"&amp;$D$35</f>
        <v>6-9</v>
      </c>
      <c r="DT183" s="108" t="str">
        <f>$D$35&amp;"-"&amp;$E$35</f>
        <v>9-12</v>
      </c>
      <c r="DU183" s="108" t="str">
        <f>$E$35&amp;"-"&amp;$F$35</f>
        <v>12-15</v>
      </c>
      <c r="DV183" s="108" t="str">
        <f>$F$35&amp;"-"&amp;$G$35</f>
        <v>15-18</v>
      </c>
      <c r="DW183" s="108" t="str">
        <f>$G$35&amp;"-"&amp;$H$35</f>
        <v>18-21</v>
      </c>
      <c r="DX183" s="108" t="str">
        <f>$H$35&amp;"-"&amp;$I$35</f>
        <v>21-24</v>
      </c>
      <c r="DY183" s="108" t="str">
        <f>$I$35&amp;"-"&amp;$J$35</f>
        <v>24-27</v>
      </c>
      <c r="DZ183" s="108" t="str">
        <f>$J$35&amp;"-"&amp;$K$35</f>
        <v>27-30</v>
      </c>
      <c r="EA183" s="108" t="str">
        <f>$K$35&amp;"-"&amp;$L$35</f>
        <v>30-33</v>
      </c>
      <c r="EB183" s="108" t="str">
        <f>$L$35&amp;"-"&amp;$M$35</f>
        <v>33-36</v>
      </c>
      <c r="EC183" s="108" t="str">
        <f>$M$35&amp;"-"&amp;$N$35</f>
        <v>36-39</v>
      </c>
      <c r="ED183" s="108" t="str">
        <f>$N$35&amp;"-"&amp;$O$35</f>
        <v>39-42</v>
      </c>
      <c r="EE183" s="108" t="str">
        <f>$O$35&amp;"-"&amp;$P$35</f>
        <v>42-45</v>
      </c>
      <c r="EF183" s="108" t="str">
        <f>$P$35&amp;"-"&amp;$Q$35</f>
        <v>45-48</v>
      </c>
      <c r="EG183" s="108" t="str">
        <f>$Q$35&amp;"-"&amp;$R$35</f>
        <v>48-51</v>
      </c>
      <c r="EH183" s="108" t="str">
        <f>$R$35&amp;"-"&amp;$S$35</f>
        <v>51-54</v>
      </c>
      <c r="EI183" s="108" t="str">
        <f>$S$35&amp;"-"&amp;$T$35</f>
        <v>54-57</v>
      </c>
      <c r="EJ183" s="108" t="str">
        <f>$T$35&amp;"-"&amp;$U$35</f>
        <v>57-60</v>
      </c>
      <c r="EK183" s="108" t="str">
        <f>$U$35&amp;"-"&amp;$V$35</f>
        <v>60-63</v>
      </c>
      <c r="EL183" s="108" t="str">
        <f>$V$35&amp;"-"&amp;$W$35</f>
        <v>63-66</v>
      </c>
      <c r="EM183" s="108" t="str">
        <f>$W$35&amp;"-"&amp;$X$35</f>
        <v>66-69</v>
      </c>
      <c r="EN183" s="108" t="str">
        <f>$X$35&amp;"-"&amp;$Y$35</f>
        <v>69-72</v>
      </c>
      <c r="EO183" s="108" t="str">
        <f>$Y$35&amp;"-"&amp;$Z$35</f>
        <v>72-75</v>
      </c>
      <c r="EP183" s="108" t="str">
        <f>$Z$35&amp;"-"&amp;$AA$35</f>
        <v>75-78</v>
      </c>
      <c r="EQ183" s="108" t="str">
        <f>$AA$35&amp;"-"&amp;$AB$35</f>
        <v>78-81</v>
      </c>
      <c r="ER183" s="108" t="str">
        <f>$AB$35&amp;"-"&amp;$AC$35</f>
        <v>81-84</v>
      </c>
      <c r="ES183" s="108" t="str">
        <f>$AC$35&amp;"-"&amp;$AD$35</f>
        <v>84-87</v>
      </c>
      <c r="ET183" s="108" t="str">
        <f>$AD$35&amp;"-"&amp;$AE$35</f>
        <v>87-90</v>
      </c>
      <c r="EU183" s="108" t="str">
        <f>$AE$35&amp;"-"&amp;$AF$35</f>
        <v>90-93</v>
      </c>
      <c r="EV183" s="108" t="str">
        <f>$AF$35&amp;"-"&amp;$AG$35</f>
        <v>93-96</v>
      </c>
      <c r="EW183" s="108" t="str">
        <f>$AG$35&amp;"-"&amp;$AH$35</f>
        <v>96-99</v>
      </c>
      <c r="EX183" s="108" t="str">
        <f>$AH$35&amp;"-"&amp;$AI$35</f>
        <v>99-102</v>
      </c>
      <c r="EY183" s="108" t="str">
        <f>$AI$35&amp;"-"&amp;$AJ$35</f>
        <v>102-105</v>
      </c>
      <c r="EZ183" s="108" t="str">
        <f>$AJ$35&amp;"-"&amp;$AK$35</f>
        <v>105-108</v>
      </c>
      <c r="FA183" s="108" t="str">
        <f>$AK$35&amp;"-"&amp;$AL$35</f>
        <v>108-111</v>
      </c>
      <c r="FB183" s="108" t="str">
        <f>$AL$35&amp;"-"&amp;$AM$35</f>
        <v>111-114</v>
      </c>
      <c r="FC183" s="108" t="str">
        <f>$AM$35&amp;"-"&amp;$AN$35</f>
        <v>114-117</v>
      </c>
      <c r="FD183" s="108" t="str">
        <f>$AN$35&amp;"-"&amp;$AO$35</f>
        <v>117-120</v>
      </c>
      <c r="FE183" s="108" t="str">
        <f>$AO$35&amp;"-Ult"</f>
        <v>120-Ult</v>
      </c>
      <c r="FF183" s="108" t="str">
        <f>$B$35&amp;"-"&amp;$C$35</f>
        <v>3-6</v>
      </c>
      <c r="FG183" s="108" t="str">
        <f>$C$35&amp;"-"&amp;$D$35</f>
        <v>6-9</v>
      </c>
      <c r="FH183" s="108" t="str">
        <f>$D$35&amp;"-"&amp;$E$35</f>
        <v>9-12</v>
      </c>
      <c r="FI183" s="108" t="str">
        <f>$E$35&amp;"-"&amp;$F$35</f>
        <v>12-15</v>
      </c>
      <c r="FJ183" s="108" t="str">
        <f>$F$35&amp;"-"&amp;$G$35</f>
        <v>15-18</v>
      </c>
      <c r="FK183" s="108" t="str">
        <f>$G$35&amp;"-"&amp;$H$35</f>
        <v>18-21</v>
      </c>
      <c r="FL183" s="108" t="str">
        <f>$H$35&amp;"-"&amp;$I$35</f>
        <v>21-24</v>
      </c>
      <c r="FM183" s="108" t="str">
        <f>$I$35&amp;"-"&amp;$J$35</f>
        <v>24-27</v>
      </c>
      <c r="FN183" s="108" t="str">
        <f>$J$35&amp;"-"&amp;$K$35</f>
        <v>27-30</v>
      </c>
      <c r="FO183" s="108" t="str">
        <f>$K$35&amp;"-"&amp;$L$35</f>
        <v>30-33</v>
      </c>
      <c r="FP183" s="108" t="str">
        <f>$L$35&amp;"-"&amp;$M$35</f>
        <v>33-36</v>
      </c>
      <c r="FQ183" s="108" t="str">
        <f>$M$35&amp;"-"&amp;$N$35</f>
        <v>36-39</v>
      </c>
      <c r="FR183" s="108" t="str">
        <f>$N$35&amp;"-"&amp;$O$35</f>
        <v>39-42</v>
      </c>
      <c r="FS183" s="108" t="str">
        <f>$O$35&amp;"-"&amp;$P$35</f>
        <v>42-45</v>
      </c>
      <c r="FT183" s="108" t="str">
        <f>$P$35&amp;"-"&amp;$Q$35</f>
        <v>45-48</v>
      </c>
      <c r="FU183" s="108" t="str">
        <f>$Q$35&amp;"-"&amp;$R$35</f>
        <v>48-51</v>
      </c>
      <c r="FV183" s="108" t="str">
        <f>$R$35&amp;"-"&amp;$S$35</f>
        <v>51-54</v>
      </c>
      <c r="FW183" s="108" t="str">
        <f>$S$35&amp;"-"&amp;$T$35</f>
        <v>54-57</v>
      </c>
      <c r="FX183" s="108" t="str">
        <f>$T$35&amp;"-"&amp;$U$35</f>
        <v>57-60</v>
      </c>
      <c r="FY183" s="108" t="str">
        <f>$U$35&amp;"-"&amp;$V$35</f>
        <v>60-63</v>
      </c>
      <c r="FZ183" s="108" t="str">
        <f>$V$35&amp;"-"&amp;$W$35</f>
        <v>63-66</v>
      </c>
      <c r="GA183" s="108" t="str">
        <f>$W$35&amp;"-"&amp;$X$35</f>
        <v>66-69</v>
      </c>
      <c r="GB183" s="108" t="str">
        <f>$X$35&amp;"-"&amp;$Y$35</f>
        <v>69-72</v>
      </c>
      <c r="GC183" s="108" t="str">
        <f>$Y$35&amp;"-"&amp;$Z$35</f>
        <v>72-75</v>
      </c>
      <c r="GD183" s="108" t="str">
        <f>$Z$35&amp;"-"&amp;$AA$35</f>
        <v>75-78</v>
      </c>
      <c r="GE183" s="108" t="str">
        <f>$AA$35&amp;"-"&amp;$AB$35</f>
        <v>78-81</v>
      </c>
      <c r="GF183" s="108" t="str">
        <f>$AB$35&amp;"-"&amp;$AC$35</f>
        <v>81-84</v>
      </c>
      <c r="GG183" s="108" t="str">
        <f>$AC$35&amp;"-"&amp;$AD$35</f>
        <v>84-87</v>
      </c>
      <c r="GH183" s="108" t="str">
        <f>$AD$35&amp;"-"&amp;$AE$35</f>
        <v>87-90</v>
      </c>
      <c r="GI183" s="108" t="str">
        <f>$AE$35&amp;"-"&amp;$AF$35</f>
        <v>90-93</v>
      </c>
      <c r="GJ183" s="108" t="str">
        <f>$AF$35&amp;"-"&amp;$AG$35</f>
        <v>93-96</v>
      </c>
      <c r="GK183" s="108" t="str">
        <f>$AG$35&amp;"-"&amp;$AH$35</f>
        <v>96-99</v>
      </c>
      <c r="GL183" s="108" t="str">
        <f>$AH$35&amp;"-"&amp;$AI$35</f>
        <v>99-102</v>
      </c>
      <c r="GM183" s="108" t="str">
        <f>$AI$35&amp;"-"&amp;$AJ$35</f>
        <v>102-105</v>
      </c>
      <c r="GN183" s="108" t="str">
        <f>$AJ$35&amp;"-"&amp;$AK$35</f>
        <v>105-108</v>
      </c>
      <c r="GO183" s="108" t="str">
        <f>$AK$35&amp;"-"&amp;$AL$35</f>
        <v>108-111</v>
      </c>
      <c r="GP183" s="108" t="str">
        <f>$AL$35&amp;"-"&amp;$AM$35</f>
        <v>111-114</v>
      </c>
      <c r="GQ183" s="108" t="str">
        <f>$AM$35&amp;"-"&amp;$AN$35</f>
        <v>114-117</v>
      </c>
      <c r="GR183" s="108" t="str">
        <f>$AN$35&amp;"-"&amp;$AO$35</f>
        <v>117-120</v>
      </c>
      <c r="GS183" s="108" t="str">
        <f>$AO$35&amp;"-Ult"</f>
        <v>120-Ult</v>
      </c>
    </row>
    <row r="184" spans="1:201" x14ac:dyDescent="0.25">
      <c r="A184" s="102">
        <f>$A$36</f>
        <v>20134</v>
      </c>
      <c r="B184" s="14">
        <f>IFERROR(C136/B136,"")</f>
        <v>1.4494191568559318</v>
      </c>
      <c r="C184" s="14">
        <f t="shared" ref="C184:AN198" si="571">IFERROR(D136/C136,"")</f>
        <v>0.98001858834550148</v>
      </c>
      <c r="D184" s="14">
        <f t="shared" si="571"/>
        <v>0.98977929377206053</v>
      </c>
      <c r="E184" s="14">
        <f t="shared" si="571"/>
        <v>0.98805145295713948</v>
      </c>
      <c r="F184" s="14">
        <f t="shared" si="571"/>
        <v>0.99264586202388305</v>
      </c>
      <c r="G184" s="14">
        <f t="shared" si="571"/>
        <v>0.99346838513464797</v>
      </c>
      <c r="H184" s="14">
        <f t="shared" si="571"/>
        <v>0.99626310194617129</v>
      </c>
      <c r="I184" s="14">
        <f t="shared" si="571"/>
        <v>0.99842395343238066</v>
      </c>
      <c r="J184" s="14">
        <f t="shared" si="571"/>
        <v>0.99942368743547338</v>
      </c>
      <c r="K184" s="14">
        <f t="shared" si="571"/>
        <v>0.99937988716472104</v>
      </c>
      <c r="L184" s="14">
        <f t="shared" si="571"/>
        <v>0.9998523209207878</v>
      </c>
      <c r="M184" s="14">
        <f t="shared" si="571"/>
        <v>0.99974695044936068</v>
      </c>
      <c r="N184" s="14">
        <f t="shared" si="571"/>
        <v>1.0003701990174716</v>
      </c>
      <c r="O184" s="14">
        <f t="shared" si="571"/>
        <v>0.99987179563862094</v>
      </c>
      <c r="P184" s="14">
        <f t="shared" si="571"/>
        <v>0.99988526633543073</v>
      </c>
      <c r="Q184" s="14">
        <f t="shared" si="571"/>
        <v>0.99998473802044641</v>
      </c>
      <c r="R184" s="14">
        <f t="shared" si="571"/>
        <v>1.0000049197620817</v>
      </c>
      <c r="S184" s="14">
        <f t="shared" si="571"/>
        <v>1.0000528166856471</v>
      </c>
      <c r="T184" s="14">
        <f t="shared" si="571"/>
        <v>0.99998282882204526</v>
      </c>
      <c r="U184" s="14">
        <f t="shared" si="571"/>
        <v>1.0000770347095718</v>
      </c>
      <c r="V184" s="14">
        <f t="shared" si="571"/>
        <v>0.99999669115384959</v>
      </c>
      <c r="W184" s="14">
        <f t="shared" si="571"/>
        <v>0.9999307223184275</v>
      </c>
      <c r="X184" s="14">
        <f t="shared" si="571"/>
        <v>0.99999374422798193</v>
      </c>
      <c r="Y184" s="14">
        <f t="shared" si="571"/>
        <v>1</v>
      </c>
      <c r="Z184" s="14">
        <f t="shared" si="571"/>
        <v>1</v>
      </c>
      <c r="AA184" s="14">
        <f t="shared" si="571"/>
        <v>1</v>
      </c>
      <c r="AB184" s="14">
        <f t="shared" si="571"/>
        <v>1</v>
      </c>
      <c r="AC184" s="14">
        <f t="shared" si="571"/>
        <v>1</v>
      </c>
      <c r="AD184" s="14">
        <f t="shared" si="571"/>
        <v>1</v>
      </c>
      <c r="AE184" s="14">
        <f t="shared" si="571"/>
        <v>1</v>
      </c>
      <c r="AF184" s="14">
        <f t="shared" si="571"/>
        <v>0.99998899419097353</v>
      </c>
      <c r="AG184" s="14">
        <f t="shared" si="571"/>
        <v>1</v>
      </c>
      <c r="AH184" s="14">
        <f t="shared" si="571"/>
        <v>0.99999040687545859</v>
      </c>
      <c r="AI184" s="14">
        <f t="shared" si="571"/>
        <v>1</v>
      </c>
      <c r="AJ184" s="14">
        <f t="shared" si="571"/>
        <v>1.0000095932165702</v>
      </c>
      <c r="AK184" s="14">
        <f t="shared" si="571"/>
        <v>1</v>
      </c>
      <c r="AL184" s="14">
        <f t="shared" si="571"/>
        <v>1</v>
      </c>
      <c r="AM184" s="14">
        <f t="shared" si="571"/>
        <v>0.99999195631042248</v>
      </c>
      <c r="AN184" s="14">
        <f t="shared" si="571"/>
        <v>1</v>
      </c>
      <c r="AO184" s="8"/>
      <c r="AP184" s="14">
        <f>IFERROR(AQ136/AP136,"")</f>
        <v>1.9035120000000001</v>
      </c>
      <c r="AQ184" s="14">
        <f t="shared" ref="AQ184:CB198" si="572">IFERROR(AR136/AQ136,"")</f>
        <v>1.1196486634529579</v>
      </c>
      <c r="AR184" s="14">
        <f t="shared" si="572"/>
        <v>1.0479117719463593</v>
      </c>
      <c r="AS184" s="14">
        <f t="shared" si="572"/>
        <v>1</v>
      </c>
      <c r="AT184" s="14">
        <f t="shared" si="572"/>
        <v>1.0276113963127891</v>
      </c>
      <c r="AU184" s="14">
        <f t="shared" si="572"/>
        <v>1</v>
      </c>
      <c r="AV184" s="14">
        <f t="shared" si="572"/>
        <v>1</v>
      </c>
      <c r="AW184" s="14">
        <f t="shared" si="572"/>
        <v>1</v>
      </c>
      <c r="AX184" s="14">
        <f t="shared" si="572"/>
        <v>1</v>
      </c>
      <c r="AY184" s="14">
        <f t="shared" si="572"/>
        <v>1</v>
      </c>
      <c r="AZ184" s="14">
        <f t="shared" si="572"/>
        <v>1</v>
      </c>
      <c r="BA184" s="14">
        <f t="shared" si="572"/>
        <v>1</v>
      </c>
      <c r="BB184" s="14">
        <f t="shared" si="572"/>
        <v>1</v>
      </c>
      <c r="BC184" s="14">
        <f t="shared" si="572"/>
        <v>1</v>
      </c>
      <c r="BD184" s="14">
        <f t="shared" si="572"/>
        <v>1</v>
      </c>
      <c r="BE184" s="14">
        <f t="shared" si="572"/>
        <v>1</v>
      </c>
      <c r="BF184" s="14">
        <f t="shared" si="572"/>
        <v>1</v>
      </c>
      <c r="BG184" s="14">
        <f t="shared" si="572"/>
        <v>1</v>
      </c>
      <c r="BH184" s="14">
        <f t="shared" si="572"/>
        <v>1</v>
      </c>
      <c r="BI184" s="14">
        <f t="shared" si="572"/>
        <v>1</v>
      </c>
      <c r="BJ184" s="14">
        <f t="shared" si="572"/>
        <v>1</v>
      </c>
      <c r="BK184" s="14">
        <f t="shared" si="572"/>
        <v>1</v>
      </c>
      <c r="BL184" s="14">
        <f t="shared" si="572"/>
        <v>1</v>
      </c>
      <c r="BM184" s="14">
        <f t="shared" si="572"/>
        <v>1</v>
      </c>
      <c r="BN184" s="14">
        <f t="shared" si="572"/>
        <v>1</v>
      </c>
      <c r="BO184" s="14">
        <f t="shared" si="572"/>
        <v>1</v>
      </c>
      <c r="BP184" s="14">
        <f t="shared" si="572"/>
        <v>1</v>
      </c>
      <c r="BQ184" s="14">
        <f t="shared" si="572"/>
        <v>1</v>
      </c>
      <c r="BR184" s="14">
        <f t="shared" si="572"/>
        <v>1</v>
      </c>
      <c r="BS184" s="14">
        <f t="shared" si="572"/>
        <v>1</v>
      </c>
      <c r="BT184" s="14">
        <f t="shared" si="572"/>
        <v>1</v>
      </c>
      <c r="BU184" s="14">
        <f t="shared" si="572"/>
        <v>1</v>
      </c>
      <c r="BV184" s="14">
        <f t="shared" si="572"/>
        <v>1</v>
      </c>
      <c r="BW184" s="14">
        <f t="shared" si="572"/>
        <v>1</v>
      </c>
      <c r="BX184" s="14">
        <f t="shared" si="572"/>
        <v>1</v>
      </c>
      <c r="BY184" s="14">
        <f t="shared" si="572"/>
        <v>1</v>
      </c>
      <c r="BZ184" s="14">
        <f t="shared" si="572"/>
        <v>1</v>
      </c>
      <c r="CA184" s="14">
        <f t="shared" si="572"/>
        <v>1</v>
      </c>
      <c r="CB184" s="14">
        <f t="shared" si="572"/>
        <v>1</v>
      </c>
      <c r="CC184" s="8"/>
      <c r="CD184" s="14" t="str">
        <f>IFERROR(CE136/CD136,"")</f>
        <v/>
      </c>
      <c r="CE184" s="14" t="str">
        <f t="shared" ref="CE184:DP198" si="573">IFERROR(CF136/CE136,"")</f>
        <v/>
      </c>
      <c r="CF184" s="14" t="str">
        <f t="shared" si="573"/>
        <v/>
      </c>
      <c r="CG184" s="14" t="str">
        <f t="shared" si="573"/>
        <v/>
      </c>
      <c r="CH184" s="14" t="str">
        <f t="shared" si="573"/>
        <v/>
      </c>
      <c r="CI184" s="14" t="str">
        <f t="shared" si="573"/>
        <v/>
      </c>
      <c r="CJ184" s="14" t="str">
        <f t="shared" si="573"/>
        <v/>
      </c>
      <c r="CK184" s="14" t="str">
        <f t="shared" si="573"/>
        <v/>
      </c>
      <c r="CL184" s="14" t="str">
        <f t="shared" si="573"/>
        <v/>
      </c>
      <c r="CM184" s="14" t="str">
        <f t="shared" si="573"/>
        <v/>
      </c>
      <c r="CN184" s="14" t="str">
        <f t="shared" si="573"/>
        <v/>
      </c>
      <c r="CO184" s="14" t="str">
        <f t="shared" si="573"/>
        <v/>
      </c>
      <c r="CP184" s="14" t="str">
        <f t="shared" si="573"/>
        <v/>
      </c>
      <c r="CQ184" s="14" t="str">
        <f t="shared" si="573"/>
        <v/>
      </c>
      <c r="CR184" s="14" t="str">
        <f t="shared" si="573"/>
        <v/>
      </c>
      <c r="CS184" s="14" t="str">
        <f t="shared" si="573"/>
        <v/>
      </c>
      <c r="CT184" s="14" t="str">
        <f t="shared" si="573"/>
        <v/>
      </c>
      <c r="CU184" s="14" t="str">
        <f t="shared" si="573"/>
        <v/>
      </c>
      <c r="CV184" s="14" t="str">
        <f t="shared" si="573"/>
        <v/>
      </c>
      <c r="CW184" s="14" t="str">
        <f t="shared" si="573"/>
        <v/>
      </c>
      <c r="CX184" s="14" t="str">
        <f t="shared" si="573"/>
        <v/>
      </c>
      <c r="CY184" s="14" t="str">
        <f t="shared" si="573"/>
        <v/>
      </c>
      <c r="CZ184" s="14" t="str">
        <f t="shared" si="573"/>
        <v/>
      </c>
      <c r="DA184" s="14" t="str">
        <f t="shared" si="573"/>
        <v/>
      </c>
      <c r="DB184" s="14" t="str">
        <f t="shared" si="573"/>
        <v/>
      </c>
      <c r="DC184" s="14" t="str">
        <f t="shared" si="573"/>
        <v/>
      </c>
      <c r="DD184" s="14" t="str">
        <f t="shared" si="573"/>
        <v/>
      </c>
      <c r="DE184" s="14" t="str">
        <f t="shared" si="573"/>
        <v/>
      </c>
      <c r="DF184" s="14" t="str">
        <f t="shared" si="573"/>
        <v/>
      </c>
      <c r="DG184" s="14" t="str">
        <f t="shared" si="573"/>
        <v/>
      </c>
      <c r="DH184" s="14" t="str">
        <f t="shared" si="573"/>
        <v/>
      </c>
      <c r="DI184" s="14" t="str">
        <f t="shared" si="573"/>
        <v/>
      </c>
      <c r="DJ184" s="14" t="str">
        <f t="shared" si="573"/>
        <v/>
      </c>
      <c r="DK184" s="14" t="str">
        <f t="shared" si="573"/>
        <v/>
      </c>
      <c r="DL184" s="14" t="str">
        <f t="shared" si="573"/>
        <v/>
      </c>
      <c r="DM184" s="14" t="str">
        <f t="shared" si="573"/>
        <v/>
      </c>
      <c r="DN184" s="14" t="str">
        <f t="shared" si="573"/>
        <v/>
      </c>
      <c r="DO184" s="14" t="str">
        <f t="shared" si="573"/>
        <v/>
      </c>
      <c r="DP184" s="14" t="str">
        <f t="shared" si="573"/>
        <v/>
      </c>
      <c r="DQ184" s="8"/>
      <c r="DR184" s="14" t="str">
        <f>IFERROR(DS136/DR136,"")</f>
        <v/>
      </c>
      <c r="DS184" s="14" t="str">
        <f t="shared" ref="DS184:FD198" si="574">IFERROR(DT136/DS136,"")</f>
        <v/>
      </c>
      <c r="DT184" s="14" t="str">
        <f t="shared" si="574"/>
        <v/>
      </c>
      <c r="DU184" s="14" t="str">
        <f t="shared" si="574"/>
        <v/>
      </c>
      <c r="DV184" s="14" t="str">
        <f t="shared" si="574"/>
        <v/>
      </c>
      <c r="DW184" s="14" t="str">
        <f t="shared" si="574"/>
        <v/>
      </c>
      <c r="DX184" s="14" t="str">
        <f t="shared" si="574"/>
        <v/>
      </c>
      <c r="DY184" s="14" t="str">
        <f t="shared" si="574"/>
        <v/>
      </c>
      <c r="DZ184" s="14" t="str">
        <f t="shared" si="574"/>
        <v/>
      </c>
      <c r="EA184" s="14" t="str">
        <f t="shared" si="574"/>
        <v/>
      </c>
      <c r="EB184" s="14" t="str">
        <f t="shared" si="574"/>
        <v/>
      </c>
      <c r="EC184" s="14" t="str">
        <f t="shared" si="574"/>
        <v/>
      </c>
      <c r="ED184" s="14" t="str">
        <f t="shared" si="574"/>
        <v/>
      </c>
      <c r="EE184" s="14" t="str">
        <f t="shared" si="574"/>
        <v/>
      </c>
      <c r="EF184" s="14" t="str">
        <f t="shared" si="574"/>
        <v/>
      </c>
      <c r="EG184" s="14" t="str">
        <f t="shared" si="574"/>
        <v/>
      </c>
      <c r="EH184" s="14" t="str">
        <f t="shared" si="574"/>
        <v/>
      </c>
      <c r="EI184" s="14" t="str">
        <f t="shared" si="574"/>
        <v/>
      </c>
      <c r="EJ184" s="14" t="str">
        <f t="shared" si="574"/>
        <v/>
      </c>
      <c r="EK184" s="14" t="str">
        <f t="shared" si="574"/>
        <v/>
      </c>
      <c r="EL184" s="14" t="str">
        <f t="shared" si="574"/>
        <v/>
      </c>
      <c r="EM184" s="14" t="str">
        <f t="shared" si="574"/>
        <v/>
      </c>
      <c r="EN184" s="14" t="str">
        <f t="shared" si="574"/>
        <v/>
      </c>
      <c r="EO184" s="14" t="str">
        <f t="shared" si="574"/>
        <v/>
      </c>
      <c r="EP184" s="14" t="str">
        <f t="shared" si="574"/>
        <v/>
      </c>
      <c r="EQ184" s="14" t="str">
        <f t="shared" si="574"/>
        <v/>
      </c>
      <c r="ER184" s="14" t="str">
        <f t="shared" si="574"/>
        <v/>
      </c>
      <c r="ES184" s="14" t="str">
        <f t="shared" si="574"/>
        <v/>
      </c>
      <c r="ET184" s="14" t="str">
        <f t="shared" si="574"/>
        <v/>
      </c>
      <c r="EU184" s="14" t="str">
        <f t="shared" si="574"/>
        <v/>
      </c>
      <c r="EV184" s="14" t="str">
        <f t="shared" si="574"/>
        <v/>
      </c>
      <c r="EW184" s="14" t="str">
        <f t="shared" si="574"/>
        <v/>
      </c>
      <c r="EX184" s="14" t="str">
        <f t="shared" si="574"/>
        <v/>
      </c>
      <c r="EY184" s="14" t="str">
        <f t="shared" si="574"/>
        <v/>
      </c>
      <c r="EZ184" s="14" t="str">
        <f t="shared" si="574"/>
        <v/>
      </c>
      <c r="FA184" s="14" t="str">
        <f t="shared" si="574"/>
        <v/>
      </c>
      <c r="FB184" s="14" t="str">
        <f t="shared" si="574"/>
        <v/>
      </c>
      <c r="FC184" s="14" t="str">
        <f t="shared" si="574"/>
        <v/>
      </c>
      <c r="FD184" s="14" t="str">
        <f t="shared" si="574"/>
        <v/>
      </c>
      <c r="FE184" s="8"/>
      <c r="FF184" s="14" t="str">
        <f>IFERROR(FG136/FF136,"")</f>
        <v/>
      </c>
      <c r="FG184" s="14" t="str">
        <f t="shared" ref="FG184:GR198" si="575">IFERROR(FH136/FG136,"")</f>
        <v/>
      </c>
      <c r="FH184" s="14" t="str">
        <f t="shared" si="575"/>
        <v/>
      </c>
      <c r="FI184" s="14" t="str">
        <f t="shared" si="575"/>
        <v/>
      </c>
      <c r="FJ184" s="14" t="str">
        <f t="shared" si="575"/>
        <v/>
      </c>
      <c r="FK184" s="14" t="str">
        <f t="shared" si="575"/>
        <v/>
      </c>
      <c r="FL184" s="14" t="str">
        <f t="shared" si="575"/>
        <v/>
      </c>
      <c r="FM184" s="14" t="str">
        <f t="shared" si="575"/>
        <v/>
      </c>
      <c r="FN184" s="14" t="str">
        <f t="shared" si="575"/>
        <v/>
      </c>
      <c r="FO184" s="14" t="str">
        <f t="shared" si="575"/>
        <v/>
      </c>
      <c r="FP184" s="14" t="str">
        <f t="shared" si="575"/>
        <v/>
      </c>
      <c r="FQ184" s="14" t="str">
        <f t="shared" si="575"/>
        <v/>
      </c>
      <c r="FR184" s="14" t="str">
        <f t="shared" si="575"/>
        <v/>
      </c>
      <c r="FS184" s="14" t="str">
        <f t="shared" si="575"/>
        <v/>
      </c>
      <c r="FT184" s="14" t="str">
        <f t="shared" si="575"/>
        <v/>
      </c>
      <c r="FU184" s="14" t="str">
        <f t="shared" si="575"/>
        <v/>
      </c>
      <c r="FV184" s="14" t="str">
        <f t="shared" si="575"/>
        <v/>
      </c>
      <c r="FW184" s="14" t="str">
        <f t="shared" si="575"/>
        <v/>
      </c>
      <c r="FX184" s="14" t="str">
        <f t="shared" si="575"/>
        <v/>
      </c>
      <c r="FY184" s="14" t="str">
        <f t="shared" si="575"/>
        <v/>
      </c>
      <c r="FZ184" s="14" t="str">
        <f t="shared" si="575"/>
        <v/>
      </c>
      <c r="GA184" s="14" t="str">
        <f t="shared" si="575"/>
        <v/>
      </c>
      <c r="GB184" s="14" t="str">
        <f t="shared" si="575"/>
        <v/>
      </c>
      <c r="GC184" s="14" t="str">
        <f t="shared" si="575"/>
        <v/>
      </c>
      <c r="GD184" s="14" t="str">
        <f t="shared" si="575"/>
        <v/>
      </c>
      <c r="GE184" s="14" t="str">
        <f t="shared" si="575"/>
        <v/>
      </c>
      <c r="GF184" s="14" t="str">
        <f t="shared" si="575"/>
        <v/>
      </c>
      <c r="GG184" s="14" t="str">
        <f t="shared" si="575"/>
        <v/>
      </c>
      <c r="GH184" s="14" t="str">
        <f t="shared" si="575"/>
        <v/>
      </c>
      <c r="GI184" s="14" t="str">
        <f t="shared" si="575"/>
        <v/>
      </c>
      <c r="GJ184" s="14" t="str">
        <f t="shared" si="575"/>
        <v/>
      </c>
      <c r="GK184" s="14" t="str">
        <f t="shared" si="575"/>
        <v/>
      </c>
      <c r="GL184" s="14" t="str">
        <f t="shared" si="575"/>
        <v/>
      </c>
      <c r="GM184" s="14" t="str">
        <f t="shared" si="575"/>
        <v/>
      </c>
      <c r="GN184" s="14" t="str">
        <f t="shared" si="575"/>
        <v/>
      </c>
      <c r="GO184" s="14" t="str">
        <f t="shared" si="575"/>
        <v/>
      </c>
      <c r="GP184" s="14" t="str">
        <f t="shared" si="575"/>
        <v/>
      </c>
      <c r="GQ184" s="14" t="str">
        <f t="shared" si="575"/>
        <v/>
      </c>
      <c r="GR184" s="14" t="str">
        <f t="shared" si="575"/>
        <v/>
      </c>
      <c r="GS184" s="8"/>
    </row>
    <row r="185" spans="1:201" x14ac:dyDescent="0.25">
      <c r="A185" s="102">
        <f>$A$37</f>
        <v>20141</v>
      </c>
      <c r="B185" s="14">
        <f t="shared" ref="B185:Q222" si="576">IFERROR(C137/B137,"")</f>
        <v>1.4385500506786388</v>
      </c>
      <c r="C185" s="14">
        <f t="shared" si="576"/>
        <v>0.99062093241971738</v>
      </c>
      <c r="D185" s="14">
        <f t="shared" si="576"/>
        <v>0.98438764642200649</v>
      </c>
      <c r="E185" s="14">
        <f t="shared" si="576"/>
        <v>0.99064613820473046</v>
      </c>
      <c r="F185" s="14">
        <f t="shared" si="576"/>
        <v>0.99338797518833588</v>
      </c>
      <c r="G185" s="14">
        <f t="shared" si="576"/>
        <v>0.99288964658984658</v>
      </c>
      <c r="H185" s="14">
        <f t="shared" si="576"/>
        <v>0.99722094933160488</v>
      </c>
      <c r="I185" s="14">
        <f t="shared" si="576"/>
        <v>0.99847108774655136</v>
      </c>
      <c r="J185" s="14">
        <f t="shared" si="576"/>
        <v>0.99946935249344926</v>
      </c>
      <c r="K185" s="14">
        <f t="shared" si="576"/>
        <v>1.0000517821652926</v>
      </c>
      <c r="L185" s="14">
        <f t="shared" si="576"/>
        <v>0.99993248529250112</v>
      </c>
      <c r="M185" s="14">
        <f t="shared" si="576"/>
        <v>0.9996392762216384</v>
      </c>
      <c r="N185" s="14">
        <f t="shared" si="576"/>
        <v>1.0000670216173089</v>
      </c>
      <c r="O185" s="14">
        <f t="shared" si="576"/>
        <v>0.9998663246086853</v>
      </c>
      <c r="P185" s="14">
        <f t="shared" si="576"/>
        <v>1.0000952717441338</v>
      </c>
      <c r="Q185" s="14">
        <f t="shared" si="576"/>
        <v>0.9999671334720589</v>
      </c>
      <c r="R185" s="14">
        <f t="shared" si="571"/>
        <v>1.0000534515378827</v>
      </c>
      <c r="S185" s="14">
        <f t="shared" si="571"/>
        <v>1.0000191840657267</v>
      </c>
      <c r="T185" s="14">
        <f t="shared" si="571"/>
        <v>0.99997422837358285</v>
      </c>
      <c r="U185" s="14">
        <f t="shared" si="571"/>
        <v>0.99992784186824724</v>
      </c>
      <c r="V185" s="14">
        <f t="shared" si="571"/>
        <v>1.0000191855765086</v>
      </c>
      <c r="W185" s="14">
        <f t="shared" si="571"/>
        <v>0.99999219011018936</v>
      </c>
      <c r="X185" s="14">
        <f t="shared" si="571"/>
        <v>0.99999998368678678</v>
      </c>
      <c r="Y185" s="14">
        <f t="shared" si="571"/>
        <v>1</v>
      </c>
      <c r="Z185" s="14">
        <f t="shared" si="571"/>
        <v>0.9999666241848838</v>
      </c>
      <c r="AA185" s="14">
        <f t="shared" si="571"/>
        <v>1</v>
      </c>
      <c r="AB185" s="14">
        <f t="shared" si="571"/>
        <v>1</v>
      </c>
      <c r="AC185" s="14">
        <f t="shared" si="571"/>
        <v>1</v>
      </c>
      <c r="AD185" s="14">
        <f t="shared" si="571"/>
        <v>1</v>
      </c>
      <c r="AE185" s="14">
        <f t="shared" si="571"/>
        <v>0.99999270876981883</v>
      </c>
      <c r="AF185" s="14">
        <f t="shared" si="571"/>
        <v>1</v>
      </c>
      <c r="AG185" s="14">
        <f t="shared" si="571"/>
        <v>1</v>
      </c>
      <c r="AH185" s="14">
        <f t="shared" si="571"/>
        <v>1</v>
      </c>
      <c r="AI185" s="14">
        <f t="shared" si="571"/>
        <v>1</v>
      </c>
      <c r="AJ185" s="14">
        <f t="shared" si="571"/>
        <v>1</v>
      </c>
      <c r="AK185" s="14">
        <f t="shared" si="571"/>
        <v>0.99996538297289883</v>
      </c>
      <c r="AL185" s="14">
        <f t="shared" si="571"/>
        <v>1</v>
      </c>
      <c r="AM185" s="14">
        <f t="shared" si="571"/>
        <v>1</v>
      </c>
      <c r="AN185" s="8"/>
      <c r="AO185" s="8"/>
      <c r="AP185" s="14">
        <f t="shared" ref="AP185:BE200" si="577">IFERROR(AQ137/AP137,"")</f>
        <v>2.1172638436482085</v>
      </c>
      <c r="AQ185" s="14">
        <f t="shared" si="577"/>
        <v>1.1615384615384616</v>
      </c>
      <c r="AR185" s="14">
        <f t="shared" si="577"/>
        <v>1</v>
      </c>
      <c r="AS185" s="14">
        <f t="shared" si="577"/>
        <v>1</v>
      </c>
      <c r="AT185" s="14">
        <f t="shared" si="577"/>
        <v>1</v>
      </c>
      <c r="AU185" s="14">
        <f t="shared" si="577"/>
        <v>1</v>
      </c>
      <c r="AV185" s="14">
        <f t="shared" si="577"/>
        <v>1</v>
      </c>
      <c r="AW185" s="14">
        <f t="shared" si="577"/>
        <v>1</v>
      </c>
      <c r="AX185" s="14">
        <f t="shared" si="577"/>
        <v>1</v>
      </c>
      <c r="AY185" s="14">
        <f t="shared" si="577"/>
        <v>1</v>
      </c>
      <c r="AZ185" s="14">
        <f t="shared" si="577"/>
        <v>1</v>
      </c>
      <c r="BA185" s="14">
        <f t="shared" si="577"/>
        <v>1</v>
      </c>
      <c r="BB185" s="14">
        <f t="shared" si="577"/>
        <v>1</v>
      </c>
      <c r="BC185" s="14">
        <f t="shared" si="577"/>
        <v>1</v>
      </c>
      <c r="BD185" s="14">
        <f t="shared" si="577"/>
        <v>1</v>
      </c>
      <c r="BE185" s="14">
        <f t="shared" si="577"/>
        <v>1</v>
      </c>
      <c r="BF185" s="14">
        <f t="shared" si="572"/>
        <v>1</v>
      </c>
      <c r="BG185" s="14">
        <f t="shared" si="572"/>
        <v>1</v>
      </c>
      <c r="BH185" s="14">
        <f t="shared" si="572"/>
        <v>1</v>
      </c>
      <c r="BI185" s="14">
        <f t="shared" si="572"/>
        <v>1</v>
      </c>
      <c r="BJ185" s="14">
        <f t="shared" si="572"/>
        <v>1</v>
      </c>
      <c r="BK185" s="14">
        <f t="shared" si="572"/>
        <v>1</v>
      </c>
      <c r="BL185" s="14">
        <f t="shared" si="572"/>
        <v>1</v>
      </c>
      <c r="BM185" s="14">
        <f t="shared" si="572"/>
        <v>1</v>
      </c>
      <c r="BN185" s="14">
        <f t="shared" si="572"/>
        <v>1</v>
      </c>
      <c r="BO185" s="14">
        <f t="shared" si="572"/>
        <v>1</v>
      </c>
      <c r="BP185" s="14">
        <f t="shared" si="572"/>
        <v>1</v>
      </c>
      <c r="BQ185" s="14">
        <f t="shared" si="572"/>
        <v>1</v>
      </c>
      <c r="BR185" s="14">
        <f t="shared" si="572"/>
        <v>1</v>
      </c>
      <c r="BS185" s="14">
        <f t="shared" si="572"/>
        <v>1</v>
      </c>
      <c r="BT185" s="14">
        <f t="shared" si="572"/>
        <v>1</v>
      </c>
      <c r="BU185" s="14">
        <f t="shared" si="572"/>
        <v>1</v>
      </c>
      <c r="BV185" s="14">
        <f t="shared" si="572"/>
        <v>1</v>
      </c>
      <c r="BW185" s="14">
        <f t="shared" si="572"/>
        <v>1</v>
      </c>
      <c r="BX185" s="14">
        <f t="shared" si="572"/>
        <v>1</v>
      </c>
      <c r="BY185" s="14">
        <f t="shared" si="572"/>
        <v>1</v>
      </c>
      <c r="BZ185" s="14">
        <f t="shared" si="572"/>
        <v>1</v>
      </c>
      <c r="CA185" s="14">
        <f t="shared" si="572"/>
        <v>1</v>
      </c>
      <c r="CB185" s="8"/>
      <c r="CC185" s="8"/>
      <c r="CD185" s="14" t="str">
        <f t="shared" ref="CD185:CS200" si="578">IFERROR(CE137/CD137,"")</f>
        <v/>
      </c>
      <c r="CE185" s="14" t="str">
        <f t="shared" si="578"/>
        <v/>
      </c>
      <c r="CF185" s="14" t="str">
        <f t="shared" si="578"/>
        <v/>
      </c>
      <c r="CG185" s="14" t="str">
        <f t="shared" si="578"/>
        <v/>
      </c>
      <c r="CH185" s="14" t="str">
        <f t="shared" si="578"/>
        <v/>
      </c>
      <c r="CI185" s="14" t="str">
        <f t="shared" si="578"/>
        <v/>
      </c>
      <c r="CJ185" s="14" t="str">
        <f t="shared" si="578"/>
        <v/>
      </c>
      <c r="CK185" s="14" t="str">
        <f t="shared" si="578"/>
        <v/>
      </c>
      <c r="CL185" s="14" t="str">
        <f t="shared" si="578"/>
        <v/>
      </c>
      <c r="CM185" s="14" t="str">
        <f t="shared" si="578"/>
        <v/>
      </c>
      <c r="CN185" s="14" t="str">
        <f t="shared" si="578"/>
        <v/>
      </c>
      <c r="CO185" s="14" t="str">
        <f t="shared" si="578"/>
        <v/>
      </c>
      <c r="CP185" s="14" t="str">
        <f t="shared" si="578"/>
        <v/>
      </c>
      <c r="CQ185" s="14" t="str">
        <f t="shared" si="578"/>
        <v/>
      </c>
      <c r="CR185" s="14" t="str">
        <f t="shared" si="578"/>
        <v/>
      </c>
      <c r="CS185" s="14" t="str">
        <f t="shared" si="578"/>
        <v/>
      </c>
      <c r="CT185" s="14" t="str">
        <f t="shared" si="573"/>
        <v/>
      </c>
      <c r="CU185" s="14" t="str">
        <f t="shared" si="573"/>
        <v/>
      </c>
      <c r="CV185" s="14" t="str">
        <f t="shared" si="573"/>
        <v/>
      </c>
      <c r="CW185" s="14" t="str">
        <f t="shared" si="573"/>
        <v/>
      </c>
      <c r="CX185" s="14" t="str">
        <f t="shared" si="573"/>
        <v/>
      </c>
      <c r="CY185" s="14" t="str">
        <f t="shared" si="573"/>
        <v/>
      </c>
      <c r="CZ185" s="14" t="str">
        <f t="shared" si="573"/>
        <v/>
      </c>
      <c r="DA185" s="14" t="str">
        <f t="shared" si="573"/>
        <v/>
      </c>
      <c r="DB185" s="14" t="str">
        <f t="shared" si="573"/>
        <v/>
      </c>
      <c r="DC185" s="14" t="str">
        <f t="shared" si="573"/>
        <v/>
      </c>
      <c r="DD185" s="14" t="str">
        <f t="shared" si="573"/>
        <v/>
      </c>
      <c r="DE185" s="14" t="str">
        <f t="shared" si="573"/>
        <v/>
      </c>
      <c r="DF185" s="14" t="str">
        <f t="shared" si="573"/>
        <v/>
      </c>
      <c r="DG185" s="14" t="str">
        <f t="shared" si="573"/>
        <v/>
      </c>
      <c r="DH185" s="14" t="str">
        <f t="shared" si="573"/>
        <v/>
      </c>
      <c r="DI185" s="14" t="str">
        <f t="shared" si="573"/>
        <v/>
      </c>
      <c r="DJ185" s="14" t="str">
        <f t="shared" si="573"/>
        <v/>
      </c>
      <c r="DK185" s="14" t="str">
        <f t="shared" si="573"/>
        <v/>
      </c>
      <c r="DL185" s="14" t="str">
        <f t="shared" si="573"/>
        <v/>
      </c>
      <c r="DM185" s="14" t="str">
        <f t="shared" si="573"/>
        <v/>
      </c>
      <c r="DN185" s="14" t="str">
        <f t="shared" si="573"/>
        <v/>
      </c>
      <c r="DO185" s="14" t="str">
        <f t="shared" si="573"/>
        <v/>
      </c>
      <c r="DP185" s="8"/>
      <c r="DQ185" s="8"/>
      <c r="DR185" s="14" t="str">
        <f t="shared" ref="DR185:EG200" si="579">IFERROR(DS137/DR137,"")</f>
        <v/>
      </c>
      <c r="DS185" s="14" t="str">
        <f t="shared" si="579"/>
        <v/>
      </c>
      <c r="DT185" s="14" t="str">
        <f t="shared" si="579"/>
        <v/>
      </c>
      <c r="DU185" s="14" t="str">
        <f t="shared" si="579"/>
        <v/>
      </c>
      <c r="DV185" s="14" t="str">
        <f t="shared" si="579"/>
        <v/>
      </c>
      <c r="DW185" s="14" t="str">
        <f t="shared" si="579"/>
        <v/>
      </c>
      <c r="DX185" s="14" t="str">
        <f t="shared" si="579"/>
        <v/>
      </c>
      <c r="DY185" s="14" t="str">
        <f t="shared" si="579"/>
        <v/>
      </c>
      <c r="DZ185" s="14" t="str">
        <f t="shared" si="579"/>
        <v/>
      </c>
      <c r="EA185" s="14" t="str">
        <f t="shared" si="579"/>
        <v/>
      </c>
      <c r="EB185" s="14" t="str">
        <f t="shared" si="579"/>
        <v/>
      </c>
      <c r="EC185" s="14" t="str">
        <f t="shared" si="579"/>
        <v/>
      </c>
      <c r="ED185" s="14" t="str">
        <f t="shared" si="579"/>
        <v/>
      </c>
      <c r="EE185" s="14" t="str">
        <f t="shared" si="579"/>
        <v/>
      </c>
      <c r="EF185" s="14" t="str">
        <f t="shared" si="579"/>
        <v/>
      </c>
      <c r="EG185" s="14" t="str">
        <f t="shared" si="579"/>
        <v/>
      </c>
      <c r="EH185" s="14" t="str">
        <f t="shared" si="574"/>
        <v/>
      </c>
      <c r="EI185" s="14" t="str">
        <f t="shared" si="574"/>
        <v/>
      </c>
      <c r="EJ185" s="14" t="str">
        <f t="shared" si="574"/>
        <v/>
      </c>
      <c r="EK185" s="14" t="str">
        <f t="shared" si="574"/>
        <v/>
      </c>
      <c r="EL185" s="14" t="str">
        <f t="shared" si="574"/>
        <v/>
      </c>
      <c r="EM185" s="14" t="str">
        <f t="shared" si="574"/>
        <v/>
      </c>
      <c r="EN185" s="14" t="str">
        <f t="shared" si="574"/>
        <v/>
      </c>
      <c r="EO185" s="14" t="str">
        <f t="shared" si="574"/>
        <v/>
      </c>
      <c r="EP185" s="14" t="str">
        <f t="shared" si="574"/>
        <v/>
      </c>
      <c r="EQ185" s="14" t="str">
        <f t="shared" si="574"/>
        <v/>
      </c>
      <c r="ER185" s="14" t="str">
        <f t="shared" si="574"/>
        <v/>
      </c>
      <c r="ES185" s="14" t="str">
        <f t="shared" si="574"/>
        <v/>
      </c>
      <c r="ET185" s="14" t="str">
        <f t="shared" si="574"/>
        <v/>
      </c>
      <c r="EU185" s="14" t="str">
        <f t="shared" si="574"/>
        <v/>
      </c>
      <c r="EV185" s="14" t="str">
        <f t="shared" si="574"/>
        <v/>
      </c>
      <c r="EW185" s="14" t="str">
        <f t="shared" si="574"/>
        <v/>
      </c>
      <c r="EX185" s="14" t="str">
        <f t="shared" si="574"/>
        <v/>
      </c>
      <c r="EY185" s="14" t="str">
        <f t="shared" si="574"/>
        <v/>
      </c>
      <c r="EZ185" s="14" t="str">
        <f t="shared" si="574"/>
        <v/>
      </c>
      <c r="FA185" s="14" t="str">
        <f t="shared" si="574"/>
        <v/>
      </c>
      <c r="FB185" s="14" t="str">
        <f t="shared" si="574"/>
        <v/>
      </c>
      <c r="FC185" s="14" t="str">
        <f t="shared" si="574"/>
        <v/>
      </c>
      <c r="FD185" s="8"/>
      <c r="FE185" s="8"/>
      <c r="FF185" s="14" t="str">
        <f t="shared" ref="FF185:FU200" si="580">IFERROR(FG137/FF137,"")</f>
        <v/>
      </c>
      <c r="FG185" s="14" t="str">
        <f t="shared" si="580"/>
        <v/>
      </c>
      <c r="FH185" s="14" t="str">
        <f t="shared" si="580"/>
        <v/>
      </c>
      <c r="FI185" s="14" t="str">
        <f t="shared" si="580"/>
        <v/>
      </c>
      <c r="FJ185" s="14" t="str">
        <f t="shared" si="580"/>
        <v/>
      </c>
      <c r="FK185" s="14" t="str">
        <f t="shared" si="580"/>
        <v/>
      </c>
      <c r="FL185" s="14" t="str">
        <f t="shared" si="580"/>
        <v/>
      </c>
      <c r="FM185" s="14" t="str">
        <f t="shared" si="580"/>
        <v/>
      </c>
      <c r="FN185" s="14" t="str">
        <f t="shared" si="580"/>
        <v/>
      </c>
      <c r="FO185" s="14" t="str">
        <f t="shared" si="580"/>
        <v/>
      </c>
      <c r="FP185" s="14" t="str">
        <f t="shared" si="580"/>
        <v/>
      </c>
      <c r="FQ185" s="14" t="str">
        <f t="shared" si="580"/>
        <v/>
      </c>
      <c r="FR185" s="14" t="str">
        <f t="shared" si="580"/>
        <v/>
      </c>
      <c r="FS185" s="14" t="str">
        <f t="shared" si="580"/>
        <v/>
      </c>
      <c r="FT185" s="14" t="str">
        <f t="shared" si="580"/>
        <v/>
      </c>
      <c r="FU185" s="14" t="str">
        <f t="shared" si="580"/>
        <v/>
      </c>
      <c r="FV185" s="14" t="str">
        <f t="shared" si="575"/>
        <v/>
      </c>
      <c r="FW185" s="14" t="str">
        <f t="shared" si="575"/>
        <v/>
      </c>
      <c r="FX185" s="14" t="str">
        <f t="shared" si="575"/>
        <v/>
      </c>
      <c r="FY185" s="14" t="str">
        <f t="shared" si="575"/>
        <v/>
      </c>
      <c r="FZ185" s="14" t="str">
        <f t="shared" si="575"/>
        <v/>
      </c>
      <c r="GA185" s="14" t="str">
        <f t="shared" si="575"/>
        <v/>
      </c>
      <c r="GB185" s="14" t="str">
        <f t="shared" si="575"/>
        <v/>
      </c>
      <c r="GC185" s="14" t="str">
        <f t="shared" si="575"/>
        <v/>
      </c>
      <c r="GD185" s="14" t="str">
        <f t="shared" si="575"/>
        <v/>
      </c>
      <c r="GE185" s="14" t="str">
        <f t="shared" si="575"/>
        <v/>
      </c>
      <c r="GF185" s="14" t="str">
        <f t="shared" si="575"/>
        <v/>
      </c>
      <c r="GG185" s="14" t="str">
        <f t="shared" si="575"/>
        <v/>
      </c>
      <c r="GH185" s="14" t="str">
        <f t="shared" si="575"/>
        <v/>
      </c>
      <c r="GI185" s="14" t="str">
        <f t="shared" si="575"/>
        <v/>
      </c>
      <c r="GJ185" s="14" t="str">
        <f t="shared" si="575"/>
        <v/>
      </c>
      <c r="GK185" s="14" t="str">
        <f t="shared" si="575"/>
        <v/>
      </c>
      <c r="GL185" s="14" t="str">
        <f t="shared" si="575"/>
        <v/>
      </c>
      <c r="GM185" s="14" t="str">
        <f t="shared" si="575"/>
        <v/>
      </c>
      <c r="GN185" s="14" t="str">
        <f t="shared" si="575"/>
        <v/>
      </c>
      <c r="GO185" s="14" t="str">
        <f t="shared" si="575"/>
        <v/>
      </c>
      <c r="GP185" s="14" t="str">
        <f t="shared" si="575"/>
        <v/>
      </c>
      <c r="GQ185" s="14" t="str">
        <f t="shared" si="575"/>
        <v/>
      </c>
      <c r="GR185" s="8"/>
      <c r="GS185" s="8"/>
    </row>
    <row r="186" spans="1:201" x14ac:dyDescent="0.25">
      <c r="A186" s="102">
        <f>$A$38</f>
        <v>20142</v>
      </c>
      <c r="B186" s="14">
        <f t="shared" si="576"/>
        <v>1.4523373947792766</v>
      </c>
      <c r="C186" s="14">
        <f t="shared" si="576"/>
        <v>0.98875137515241796</v>
      </c>
      <c r="D186" s="14">
        <f t="shared" si="576"/>
        <v>0.98354598045389952</v>
      </c>
      <c r="E186" s="14">
        <f t="shared" si="576"/>
        <v>0.98749180919914903</v>
      </c>
      <c r="F186" s="14">
        <f t="shared" si="576"/>
        <v>0.98995901771995154</v>
      </c>
      <c r="G186" s="14">
        <f t="shared" si="576"/>
        <v>0.99678552549875898</v>
      </c>
      <c r="H186" s="14">
        <f t="shared" si="576"/>
        <v>0.99859396613353291</v>
      </c>
      <c r="I186" s="14">
        <f t="shared" si="576"/>
        <v>0.99918042506400639</v>
      </c>
      <c r="J186" s="14">
        <f t="shared" si="576"/>
        <v>0.99958742600717154</v>
      </c>
      <c r="K186" s="14">
        <f t="shared" si="576"/>
        <v>0.99973330295071039</v>
      </c>
      <c r="L186" s="14">
        <f t="shared" si="576"/>
        <v>1.0001482795822068</v>
      </c>
      <c r="M186" s="14">
        <f t="shared" si="576"/>
        <v>0.99976018967991132</v>
      </c>
      <c r="N186" s="14">
        <f t="shared" si="576"/>
        <v>0.99991483072060483</v>
      </c>
      <c r="O186" s="14">
        <f t="shared" si="576"/>
        <v>0.99999094485161444</v>
      </c>
      <c r="P186" s="14">
        <f t="shared" si="576"/>
        <v>1.000009689920152</v>
      </c>
      <c r="Q186" s="14">
        <f t="shared" si="576"/>
        <v>0.99999442544295358</v>
      </c>
      <c r="R186" s="14">
        <f t="shared" si="571"/>
        <v>1.0000361684471151</v>
      </c>
      <c r="S186" s="14">
        <f t="shared" si="571"/>
        <v>1.0000601632596049</v>
      </c>
      <c r="T186" s="14">
        <f t="shared" si="571"/>
        <v>1.0000677877481003</v>
      </c>
      <c r="U186" s="14">
        <f t="shared" si="571"/>
        <v>1.0000508615856503</v>
      </c>
      <c r="V186" s="14">
        <f t="shared" si="571"/>
        <v>0.9999943830150575</v>
      </c>
      <c r="W186" s="14">
        <f t="shared" si="571"/>
        <v>1</v>
      </c>
      <c r="X186" s="14">
        <f t="shared" si="571"/>
        <v>0.99998364109339366</v>
      </c>
      <c r="Y186" s="14">
        <f t="shared" si="571"/>
        <v>0.9999992356159858</v>
      </c>
      <c r="Z186" s="14">
        <f t="shared" si="571"/>
        <v>1.0000006520035929</v>
      </c>
      <c r="AA186" s="14">
        <f t="shared" si="571"/>
        <v>1</v>
      </c>
      <c r="AB186" s="14">
        <f t="shared" si="571"/>
        <v>1</v>
      </c>
      <c r="AC186" s="14">
        <f t="shared" si="571"/>
        <v>1</v>
      </c>
      <c r="AD186" s="14">
        <f t="shared" si="571"/>
        <v>1</v>
      </c>
      <c r="AE186" s="14">
        <f t="shared" si="571"/>
        <v>1</v>
      </c>
      <c r="AF186" s="14">
        <f t="shared" si="571"/>
        <v>1.0000484400570386</v>
      </c>
      <c r="AG186" s="14">
        <f t="shared" si="571"/>
        <v>1</v>
      </c>
      <c r="AH186" s="14">
        <f t="shared" si="571"/>
        <v>1</v>
      </c>
      <c r="AI186" s="14">
        <f t="shared" si="571"/>
        <v>1</v>
      </c>
      <c r="AJ186" s="14">
        <f t="shared" si="571"/>
        <v>1</v>
      </c>
      <c r="AK186" s="14">
        <f t="shared" si="571"/>
        <v>1</v>
      </c>
      <c r="AL186" s="14">
        <f t="shared" si="571"/>
        <v>0.99994187474714424</v>
      </c>
      <c r="AM186" s="8"/>
      <c r="AN186" s="8"/>
      <c r="AO186" s="8"/>
      <c r="AP186" s="14">
        <f t="shared" si="577"/>
        <v>6.1333333333333337</v>
      </c>
      <c r="AQ186" s="14">
        <f t="shared" si="577"/>
        <v>1</v>
      </c>
      <c r="AR186" s="14">
        <f t="shared" si="577"/>
        <v>1</v>
      </c>
      <c r="AS186" s="14">
        <f t="shared" si="577"/>
        <v>1.1309782608695653</v>
      </c>
      <c r="AT186" s="14">
        <f t="shared" si="577"/>
        <v>1.1167707832772706</v>
      </c>
      <c r="AU186" s="14">
        <f t="shared" si="577"/>
        <v>1</v>
      </c>
      <c r="AV186" s="14">
        <f t="shared" si="577"/>
        <v>1</v>
      </c>
      <c r="AW186" s="14">
        <f t="shared" si="577"/>
        <v>1</v>
      </c>
      <c r="AX186" s="14">
        <f t="shared" si="577"/>
        <v>1</v>
      </c>
      <c r="AY186" s="14">
        <f t="shared" si="577"/>
        <v>1</v>
      </c>
      <c r="AZ186" s="14">
        <f t="shared" si="577"/>
        <v>1.0215146299483648</v>
      </c>
      <c r="BA186" s="14">
        <f t="shared" si="577"/>
        <v>1.1684919966301601</v>
      </c>
      <c r="BB186" s="14">
        <f t="shared" si="577"/>
        <v>1</v>
      </c>
      <c r="BC186" s="14">
        <f t="shared" si="577"/>
        <v>1</v>
      </c>
      <c r="BD186" s="14">
        <f t="shared" si="577"/>
        <v>1</v>
      </c>
      <c r="BE186" s="14">
        <f t="shared" si="577"/>
        <v>1</v>
      </c>
      <c r="BF186" s="14">
        <f t="shared" si="572"/>
        <v>1</v>
      </c>
      <c r="BG186" s="14">
        <f t="shared" si="572"/>
        <v>1</v>
      </c>
      <c r="BH186" s="14">
        <f t="shared" si="572"/>
        <v>1</v>
      </c>
      <c r="BI186" s="14">
        <f t="shared" si="572"/>
        <v>1</v>
      </c>
      <c r="BJ186" s="14">
        <f t="shared" si="572"/>
        <v>1</v>
      </c>
      <c r="BK186" s="14">
        <f t="shared" si="572"/>
        <v>1</v>
      </c>
      <c r="BL186" s="14">
        <f t="shared" si="572"/>
        <v>1</v>
      </c>
      <c r="BM186" s="14">
        <f t="shared" si="572"/>
        <v>1</v>
      </c>
      <c r="BN186" s="14">
        <f t="shared" si="572"/>
        <v>1</v>
      </c>
      <c r="BO186" s="14">
        <f t="shared" si="572"/>
        <v>1</v>
      </c>
      <c r="BP186" s="14">
        <f t="shared" si="572"/>
        <v>1</v>
      </c>
      <c r="BQ186" s="14">
        <f t="shared" si="572"/>
        <v>1</v>
      </c>
      <c r="BR186" s="14">
        <f t="shared" si="572"/>
        <v>1</v>
      </c>
      <c r="BS186" s="14">
        <f t="shared" si="572"/>
        <v>1</v>
      </c>
      <c r="BT186" s="14">
        <f t="shared" si="572"/>
        <v>1</v>
      </c>
      <c r="BU186" s="14">
        <f t="shared" si="572"/>
        <v>1</v>
      </c>
      <c r="BV186" s="14">
        <f t="shared" si="572"/>
        <v>1</v>
      </c>
      <c r="BW186" s="14">
        <f t="shared" si="572"/>
        <v>1</v>
      </c>
      <c r="BX186" s="14">
        <f t="shared" si="572"/>
        <v>1</v>
      </c>
      <c r="BY186" s="14">
        <f t="shared" si="572"/>
        <v>1</v>
      </c>
      <c r="BZ186" s="14">
        <f t="shared" si="572"/>
        <v>1</v>
      </c>
      <c r="CA186" s="8"/>
      <c r="CB186" s="8"/>
      <c r="CC186" s="8"/>
      <c r="CD186" s="14" t="str">
        <f t="shared" si="578"/>
        <v/>
      </c>
      <c r="CE186" s="14" t="str">
        <f t="shared" si="578"/>
        <v/>
      </c>
      <c r="CF186" s="14" t="str">
        <f t="shared" si="578"/>
        <v/>
      </c>
      <c r="CG186" s="14" t="str">
        <f t="shared" si="578"/>
        <v/>
      </c>
      <c r="CH186" s="14" t="str">
        <f t="shared" si="578"/>
        <v/>
      </c>
      <c r="CI186" s="14" t="str">
        <f t="shared" si="578"/>
        <v/>
      </c>
      <c r="CJ186" s="14" t="str">
        <f t="shared" si="578"/>
        <v/>
      </c>
      <c r="CK186" s="14" t="str">
        <f t="shared" si="578"/>
        <v/>
      </c>
      <c r="CL186" s="14" t="str">
        <f t="shared" si="578"/>
        <v/>
      </c>
      <c r="CM186" s="14" t="str">
        <f t="shared" si="578"/>
        <v/>
      </c>
      <c r="CN186" s="14" t="str">
        <f t="shared" si="578"/>
        <v/>
      </c>
      <c r="CO186" s="14" t="str">
        <f t="shared" si="578"/>
        <v/>
      </c>
      <c r="CP186" s="14" t="str">
        <f t="shared" si="578"/>
        <v/>
      </c>
      <c r="CQ186" s="14" t="str">
        <f t="shared" si="578"/>
        <v/>
      </c>
      <c r="CR186" s="14" t="str">
        <f t="shared" si="578"/>
        <v/>
      </c>
      <c r="CS186" s="14" t="str">
        <f t="shared" si="578"/>
        <v/>
      </c>
      <c r="CT186" s="14" t="str">
        <f t="shared" si="573"/>
        <v/>
      </c>
      <c r="CU186" s="14" t="str">
        <f t="shared" si="573"/>
        <v/>
      </c>
      <c r="CV186" s="14" t="str">
        <f t="shared" si="573"/>
        <v/>
      </c>
      <c r="CW186" s="14" t="str">
        <f t="shared" si="573"/>
        <v/>
      </c>
      <c r="CX186" s="14" t="str">
        <f t="shared" si="573"/>
        <v/>
      </c>
      <c r="CY186" s="14" t="str">
        <f t="shared" si="573"/>
        <v/>
      </c>
      <c r="CZ186" s="14" t="str">
        <f t="shared" si="573"/>
        <v/>
      </c>
      <c r="DA186" s="14" t="str">
        <f t="shared" si="573"/>
        <v/>
      </c>
      <c r="DB186" s="14" t="str">
        <f t="shared" si="573"/>
        <v/>
      </c>
      <c r="DC186" s="14" t="str">
        <f t="shared" si="573"/>
        <v/>
      </c>
      <c r="DD186" s="14" t="str">
        <f t="shared" si="573"/>
        <v/>
      </c>
      <c r="DE186" s="14" t="str">
        <f t="shared" si="573"/>
        <v/>
      </c>
      <c r="DF186" s="14" t="str">
        <f t="shared" si="573"/>
        <v/>
      </c>
      <c r="DG186" s="14" t="str">
        <f t="shared" si="573"/>
        <v/>
      </c>
      <c r="DH186" s="14" t="str">
        <f t="shared" si="573"/>
        <v/>
      </c>
      <c r="DI186" s="14" t="str">
        <f t="shared" si="573"/>
        <v/>
      </c>
      <c r="DJ186" s="14" t="str">
        <f t="shared" si="573"/>
        <v/>
      </c>
      <c r="DK186" s="14" t="str">
        <f t="shared" si="573"/>
        <v/>
      </c>
      <c r="DL186" s="14" t="str">
        <f t="shared" si="573"/>
        <v/>
      </c>
      <c r="DM186" s="14" t="str">
        <f t="shared" si="573"/>
        <v/>
      </c>
      <c r="DN186" s="14" t="str">
        <f t="shared" si="573"/>
        <v/>
      </c>
      <c r="DO186" s="8"/>
      <c r="DP186" s="8"/>
      <c r="DQ186" s="8"/>
      <c r="DR186" s="14" t="str">
        <f t="shared" si="579"/>
        <v/>
      </c>
      <c r="DS186" s="14" t="str">
        <f t="shared" si="579"/>
        <v/>
      </c>
      <c r="DT186" s="14" t="str">
        <f t="shared" si="579"/>
        <v/>
      </c>
      <c r="DU186" s="14" t="str">
        <f t="shared" si="579"/>
        <v/>
      </c>
      <c r="DV186" s="14" t="str">
        <f t="shared" si="579"/>
        <v/>
      </c>
      <c r="DW186" s="14" t="str">
        <f t="shared" si="579"/>
        <v/>
      </c>
      <c r="DX186" s="14" t="str">
        <f t="shared" si="579"/>
        <v/>
      </c>
      <c r="DY186" s="14" t="str">
        <f t="shared" si="579"/>
        <v/>
      </c>
      <c r="DZ186" s="14" t="str">
        <f t="shared" si="579"/>
        <v/>
      </c>
      <c r="EA186" s="14" t="str">
        <f t="shared" si="579"/>
        <v/>
      </c>
      <c r="EB186" s="14" t="str">
        <f t="shared" si="579"/>
        <v/>
      </c>
      <c r="EC186" s="14" t="str">
        <f t="shared" si="579"/>
        <v/>
      </c>
      <c r="ED186" s="14" t="str">
        <f t="shared" si="579"/>
        <v/>
      </c>
      <c r="EE186" s="14" t="str">
        <f t="shared" si="579"/>
        <v/>
      </c>
      <c r="EF186" s="14" t="str">
        <f t="shared" si="579"/>
        <v/>
      </c>
      <c r="EG186" s="14" t="str">
        <f t="shared" si="579"/>
        <v/>
      </c>
      <c r="EH186" s="14" t="str">
        <f t="shared" si="574"/>
        <v/>
      </c>
      <c r="EI186" s="14" t="str">
        <f t="shared" si="574"/>
        <v/>
      </c>
      <c r="EJ186" s="14" t="str">
        <f t="shared" si="574"/>
        <v/>
      </c>
      <c r="EK186" s="14" t="str">
        <f t="shared" si="574"/>
        <v/>
      </c>
      <c r="EL186" s="14" t="str">
        <f t="shared" si="574"/>
        <v/>
      </c>
      <c r="EM186" s="14" t="str">
        <f t="shared" si="574"/>
        <v/>
      </c>
      <c r="EN186" s="14" t="str">
        <f t="shared" si="574"/>
        <v/>
      </c>
      <c r="EO186" s="14" t="str">
        <f t="shared" si="574"/>
        <v/>
      </c>
      <c r="EP186" s="14" t="str">
        <f t="shared" si="574"/>
        <v/>
      </c>
      <c r="EQ186" s="14" t="str">
        <f t="shared" si="574"/>
        <v/>
      </c>
      <c r="ER186" s="14" t="str">
        <f t="shared" si="574"/>
        <v/>
      </c>
      <c r="ES186" s="14" t="str">
        <f t="shared" si="574"/>
        <v/>
      </c>
      <c r="ET186" s="14" t="str">
        <f t="shared" si="574"/>
        <v/>
      </c>
      <c r="EU186" s="14" t="str">
        <f t="shared" si="574"/>
        <v/>
      </c>
      <c r="EV186" s="14" t="str">
        <f t="shared" si="574"/>
        <v/>
      </c>
      <c r="EW186" s="14" t="str">
        <f t="shared" si="574"/>
        <v/>
      </c>
      <c r="EX186" s="14" t="str">
        <f t="shared" si="574"/>
        <v/>
      </c>
      <c r="EY186" s="14" t="str">
        <f t="shared" si="574"/>
        <v/>
      </c>
      <c r="EZ186" s="14" t="str">
        <f t="shared" si="574"/>
        <v/>
      </c>
      <c r="FA186" s="14" t="str">
        <f t="shared" si="574"/>
        <v/>
      </c>
      <c r="FB186" s="14" t="str">
        <f t="shared" si="574"/>
        <v/>
      </c>
      <c r="FC186" s="8"/>
      <c r="FD186" s="8"/>
      <c r="FE186" s="8"/>
      <c r="FF186" s="14" t="str">
        <f t="shared" si="580"/>
        <v/>
      </c>
      <c r="FG186" s="14" t="str">
        <f t="shared" si="580"/>
        <v/>
      </c>
      <c r="FH186" s="14" t="str">
        <f t="shared" si="580"/>
        <v/>
      </c>
      <c r="FI186" s="14" t="str">
        <f t="shared" si="580"/>
        <v/>
      </c>
      <c r="FJ186" s="14" t="str">
        <f t="shared" si="580"/>
        <v/>
      </c>
      <c r="FK186" s="14" t="str">
        <f t="shared" si="580"/>
        <v/>
      </c>
      <c r="FL186" s="14" t="str">
        <f t="shared" si="580"/>
        <v/>
      </c>
      <c r="FM186" s="14" t="str">
        <f t="shared" si="580"/>
        <v/>
      </c>
      <c r="FN186" s="14" t="str">
        <f t="shared" si="580"/>
        <v/>
      </c>
      <c r="FO186" s="14" t="str">
        <f t="shared" si="580"/>
        <v/>
      </c>
      <c r="FP186" s="14" t="str">
        <f t="shared" si="580"/>
        <v/>
      </c>
      <c r="FQ186" s="14" t="str">
        <f t="shared" si="580"/>
        <v/>
      </c>
      <c r="FR186" s="14" t="str">
        <f t="shared" si="580"/>
        <v/>
      </c>
      <c r="FS186" s="14" t="str">
        <f t="shared" si="580"/>
        <v/>
      </c>
      <c r="FT186" s="14" t="str">
        <f t="shared" si="580"/>
        <v/>
      </c>
      <c r="FU186" s="14" t="str">
        <f t="shared" si="580"/>
        <v/>
      </c>
      <c r="FV186" s="14" t="str">
        <f t="shared" si="575"/>
        <v/>
      </c>
      <c r="FW186" s="14" t="str">
        <f t="shared" si="575"/>
        <v/>
      </c>
      <c r="FX186" s="14" t="str">
        <f t="shared" si="575"/>
        <v/>
      </c>
      <c r="FY186" s="14" t="str">
        <f t="shared" si="575"/>
        <v/>
      </c>
      <c r="FZ186" s="14" t="str">
        <f t="shared" si="575"/>
        <v/>
      </c>
      <c r="GA186" s="14" t="str">
        <f t="shared" si="575"/>
        <v/>
      </c>
      <c r="GB186" s="14" t="str">
        <f t="shared" si="575"/>
        <v/>
      </c>
      <c r="GC186" s="14" t="str">
        <f t="shared" si="575"/>
        <v/>
      </c>
      <c r="GD186" s="14" t="str">
        <f t="shared" si="575"/>
        <v/>
      </c>
      <c r="GE186" s="14" t="str">
        <f t="shared" si="575"/>
        <v/>
      </c>
      <c r="GF186" s="14" t="str">
        <f t="shared" si="575"/>
        <v/>
      </c>
      <c r="GG186" s="14" t="str">
        <f t="shared" si="575"/>
        <v/>
      </c>
      <c r="GH186" s="14" t="str">
        <f t="shared" si="575"/>
        <v/>
      </c>
      <c r="GI186" s="14" t="str">
        <f t="shared" si="575"/>
        <v/>
      </c>
      <c r="GJ186" s="14" t="str">
        <f t="shared" si="575"/>
        <v/>
      </c>
      <c r="GK186" s="14" t="str">
        <f t="shared" si="575"/>
        <v/>
      </c>
      <c r="GL186" s="14" t="str">
        <f t="shared" si="575"/>
        <v/>
      </c>
      <c r="GM186" s="14" t="str">
        <f t="shared" si="575"/>
        <v/>
      </c>
      <c r="GN186" s="14" t="str">
        <f t="shared" si="575"/>
        <v/>
      </c>
      <c r="GO186" s="14" t="str">
        <f t="shared" si="575"/>
        <v/>
      </c>
      <c r="GP186" s="14" t="str">
        <f t="shared" si="575"/>
        <v/>
      </c>
      <c r="GQ186" s="8"/>
      <c r="GR186" s="8"/>
      <c r="GS186" s="8"/>
    </row>
    <row r="187" spans="1:201" x14ac:dyDescent="0.25">
      <c r="A187" s="102">
        <f>$A$39</f>
        <v>20143</v>
      </c>
      <c r="B187" s="14">
        <f t="shared" si="576"/>
        <v>1.4820397704499473</v>
      </c>
      <c r="C187" s="14">
        <f t="shared" si="576"/>
        <v>0.98655270821815733</v>
      </c>
      <c r="D187" s="14">
        <f t="shared" si="576"/>
        <v>0.98497327570395599</v>
      </c>
      <c r="E187" s="14">
        <f t="shared" si="576"/>
        <v>0.99003802928257201</v>
      </c>
      <c r="F187" s="14">
        <f t="shared" si="576"/>
        <v>0.99359066992219824</v>
      </c>
      <c r="G187" s="14">
        <f t="shared" si="576"/>
        <v>0.99701667696869267</v>
      </c>
      <c r="H187" s="14">
        <f t="shared" si="576"/>
        <v>0.99925705725235348</v>
      </c>
      <c r="I187" s="14">
        <f t="shared" si="576"/>
        <v>0.99909122237769099</v>
      </c>
      <c r="J187" s="14">
        <f t="shared" si="576"/>
        <v>0.9996938533608426</v>
      </c>
      <c r="K187" s="14">
        <f t="shared" si="576"/>
        <v>1.0000121313415558</v>
      </c>
      <c r="L187" s="14">
        <f t="shared" si="576"/>
        <v>1.0001162627235831</v>
      </c>
      <c r="M187" s="14">
        <f t="shared" si="576"/>
        <v>0.9999933827213624</v>
      </c>
      <c r="N187" s="14">
        <f t="shared" si="576"/>
        <v>1.0001319052936957</v>
      </c>
      <c r="O187" s="14">
        <f t="shared" si="576"/>
        <v>0.99988874709630027</v>
      </c>
      <c r="P187" s="14">
        <f t="shared" si="576"/>
        <v>1.0000469498330264</v>
      </c>
      <c r="Q187" s="14">
        <f t="shared" si="576"/>
        <v>0.9999881416887485</v>
      </c>
      <c r="R187" s="14">
        <f t="shared" si="571"/>
        <v>0.99999716010572215</v>
      </c>
      <c r="S187" s="14">
        <f t="shared" si="571"/>
        <v>0.99999829889849656</v>
      </c>
      <c r="T187" s="14">
        <f t="shared" si="571"/>
        <v>0.99999148027847862</v>
      </c>
      <c r="U187" s="14">
        <f t="shared" si="571"/>
        <v>1</v>
      </c>
      <c r="V187" s="14">
        <f t="shared" si="571"/>
        <v>0.99996954362935253</v>
      </c>
      <c r="W187" s="14">
        <f t="shared" si="571"/>
        <v>0.99998411199338566</v>
      </c>
      <c r="X187" s="14">
        <f t="shared" si="571"/>
        <v>1</v>
      </c>
      <c r="Y187" s="14">
        <f t="shared" si="571"/>
        <v>1</v>
      </c>
      <c r="Z187" s="14">
        <f t="shared" si="571"/>
        <v>0.99999611668720667</v>
      </c>
      <c r="AA187" s="14">
        <f t="shared" si="571"/>
        <v>1</v>
      </c>
      <c r="AB187" s="14">
        <f t="shared" si="571"/>
        <v>1</v>
      </c>
      <c r="AC187" s="14">
        <f t="shared" si="571"/>
        <v>1.0000047334566962</v>
      </c>
      <c r="AD187" s="14">
        <f t="shared" si="571"/>
        <v>1</v>
      </c>
      <c r="AE187" s="14">
        <f t="shared" si="571"/>
        <v>1</v>
      </c>
      <c r="AF187" s="14">
        <f t="shared" si="571"/>
        <v>1</v>
      </c>
      <c r="AG187" s="14">
        <f t="shared" si="571"/>
        <v>1</v>
      </c>
      <c r="AH187" s="14">
        <f t="shared" si="571"/>
        <v>1</v>
      </c>
      <c r="AI187" s="14">
        <f t="shared" si="571"/>
        <v>1</v>
      </c>
      <c r="AJ187" s="14">
        <f t="shared" si="571"/>
        <v>1</v>
      </c>
      <c r="AK187" s="14">
        <f t="shared" si="571"/>
        <v>1</v>
      </c>
      <c r="AL187" s="8"/>
      <c r="AM187" s="8"/>
      <c r="AN187" s="8"/>
      <c r="AO187" s="8"/>
      <c r="AP187" s="14">
        <f t="shared" si="577"/>
        <v>1.5797101449275361</v>
      </c>
      <c r="AQ187" s="14">
        <f t="shared" si="577"/>
        <v>1</v>
      </c>
      <c r="AR187" s="14">
        <f t="shared" si="577"/>
        <v>1</v>
      </c>
      <c r="AS187" s="14">
        <f t="shared" si="577"/>
        <v>1.0220183486238532</v>
      </c>
      <c r="AT187" s="14">
        <f t="shared" si="577"/>
        <v>1</v>
      </c>
      <c r="AU187" s="14">
        <f t="shared" si="577"/>
        <v>1</v>
      </c>
      <c r="AV187" s="14">
        <f t="shared" si="577"/>
        <v>1</v>
      </c>
      <c r="AW187" s="14">
        <f t="shared" si="577"/>
        <v>1</v>
      </c>
      <c r="AX187" s="14">
        <f t="shared" si="577"/>
        <v>1</v>
      </c>
      <c r="AY187" s="14">
        <f t="shared" si="577"/>
        <v>1</v>
      </c>
      <c r="AZ187" s="14">
        <f t="shared" si="577"/>
        <v>1</v>
      </c>
      <c r="BA187" s="14">
        <f t="shared" si="577"/>
        <v>1</v>
      </c>
      <c r="BB187" s="14">
        <f t="shared" si="577"/>
        <v>1</v>
      </c>
      <c r="BC187" s="14">
        <f t="shared" si="577"/>
        <v>1</v>
      </c>
      <c r="BD187" s="14">
        <f t="shared" si="577"/>
        <v>1</v>
      </c>
      <c r="BE187" s="14">
        <f t="shared" si="577"/>
        <v>1</v>
      </c>
      <c r="BF187" s="14">
        <f t="shared" si="572"/>
        <v>1</v>
      </c>
      <c r="BG187" s="14">
        <f t="shared" si="572"/>
        <v>1</v>
      </c>
      <c r="BH187" s="14">
        <f t="shared" si="572"/>
        <v>1</v>
      </c>
      <c r="BI187" s="14">
        <f t="shared" si="572"/>
        <v>1</v>
      </c>
      <c r="BJ187" s="14">
        <f t="shared" si="572"/>
        <v>1</v>
      </c>
      <c r="BK187" s="14">
        <f t="shared" si="572"/>
        <v>1</v>
      </c>
      <c r="BL187" s="14">
        <f t="shared" si="572"/>
        <v>1</v>
      </c>
      <c r="BM187" s="14">
        <f t="shared" si="572"/>
        <v>1</v>
      </c>
      <c r="BN187" s="14">
        <f t="shared" si="572"/>
        <v>1</v>
      </c>
      <c r="BO187" s="14">
        <f t="shared" si="572"/>
        <v>1</v>
      </c>
      <c r="BP187" s="14">
        <f t="shared" si="572"/>
        <v>1</v>
      </c>
      <c r="BQ187" s="14">
        <f t="shared" si="572"/>
        <v>1</v>
      </c>
      <c r="BR187" s="14">
        <f t="shared" si="572"/>
        <v>1</v>
      </c>
      <c r="BS187" s="14">
        <f t="shared" si="572"/>
        <v>1</v>
      </c>
      <c r="BT187" s="14">
        <f t="shared" si="572"/>
        <v>1</v>
      </c>
      <c r="BU187" s="14">
        <f t="shared" si="572"/>
        <v>1</v>
      </c>
      <c r="BV187" s="14">
        <f t="shared" si="572"/>
        <v>1</v>
      </c>
      <c r="BW187" s="14">
        <f t="shared" si="572"/>
        <v>1</v>
      </c>
      <c r="BX187" s="14">
        <f t="shared" si="572"/>
        <v>1</v>
      </c>
      <c r="BY187" s="14">
        <f t="shared" si="572"/>
        <v>1</v>
      </c>
      <c r="BZ187" s="8"/>
      <c r="CA187" s="8"/>
      <c r="CB187" s="8"/>
      <c r="CC187" s="8"/>
      <c r="CD187" s="14" t="str">
        <f t="shared" si="578"/>
        <v/>
      </c>
      <c r="CE187" s="14" t="str">
        <f t="shared" si="578"/>
        <v/>
      </c>
      <c r="CF187" s="14" t="str">
        <f t="shared" si="578"/>
        <v/>
      </c>
      <c r="CG187" s="14" t="str">
        <f t="shared" si="578"/>
        <v/>
      </c>
      <c r="CH187" s="14" t="str">
        <f t="shared" si="578"/>
        <v/>
      </c>
      <c r="CI187" s="14" t="str">
        <f t="shared" si="578"/>
        <v/>
      </c>
      <c r="CJ187" s="14" t="str">
        <f t="shared" si="578"/>
        <v/>
      </c>
      <c r="CK187" s="14" t="str">
        <f t="shared" si="578"/>
        <v/>
      </c>
      <c r="CL187" s="14" t="str">
        <f t="shared" si="578"/>
        <v/>
      </c>
      <c r="CM187" s="14" t="str">
        <f t="shared" si="578"/>
        <v/>
      </c>
      <c r="CN187" s="14" t="str">
        <f t="shared" si="578"/>
        <v/>
      </c>
      <c r="CO187" s="14" t="str">
        <f t="shared" si="578"/>
        <v/>
      </c>
      <c r="CP187" s="14" t="str">
        <f t="shared" si="578"/>
        <v/>
      </c>
      <c r="CQ187" s="14" t="str">
        <f t="shared" si="578"/>
        <v/>
      </c>
      <c r="CR187" s="14" t="str">
        <f t="shared" si="578"/>
        <v/>
      </c>
      <c r="CS187" s="14" t="str">
        <f t="shared" si="578"/>
        <v/>
      </c>
      <c r="CT187" s="14" t="str">
        <f t="shared" si="573"/>
        <v/>
      </c>
      <c r="CU187" s="14" t="str">
        <f t="shared" si="573"/>
        <v/>
      </c>
      <c r="CV187" s="14" t="str">
        <f t="shared" si="573"/>
        <v/>
      </c>
      <c r="CW187" s="14" t="str">
        <f t="shared" si="573"/>
        <v/>
      </c>
      <c r="CX187" s="14" t="str">
        <f t="shared" si="573"/>
        <v/>
      </c>
      <c r="CY187" s="14" t="str">
        <f t="shared" si="573"/>
        <v/>
      </c>
      <c r="CZ187" s="14" t="str">
        <f t="shared" si="573"/>
        <v/>
      </c>
      <c r="DA187" s="14" t="str">
        <f t="shared" si="573"/>
        <v/>
      </c>
      <c r="DB187" s="14" t="str">
        <f t="shared" si="573"/>
        <v/>
      </c>
      <c r="DC187" s="14" t="str">
        <f t="shared" si="573"/>
        <v/>
      </c>
      <c r="DD187" s="14" t="str">
        <f t="shared" si="573"/>
        <v/>
      </c>
      <c r="DE187" s="14" t="str">
        <f t="shared" si="573"/>
        <v/>
      </c>
      <c r="DF187" s="14" t="str">
        <f t="shared" si="573"/>
        <v/>
      </c>
      <c r="DG187" s="14" t="str">
        <f t="shared" si="573"/>
        <v/>
      </c>
      <c r="DH187" s="14" t="str">
        <f t="shared" si="573"/>
        <v/>
      </c>
      <c r="DI187" s="14" t="str">
        <f t="shared" si="573"/>
        <v/>
      </c>
      <c r="DJ187" s="14" t="str">
        <f t="shared" si="573"/>
        <v/>
      </c>
      <c r="DK187" s="14" t="str">
        <f t="shared" si="573"/>
        <v/>
      </c>
      <c r="DL187" s="14" t="str">
        <f t="shared" si="573"/>
        <v/>
      </c>
      <c r="DM187" s="14" t="str">
        <f t="shared" si="573"/>
        <v/>
      </c>
      <c r="DN187" s="8"/>
      <c r="DO187" s="8"/>
      <c r="DP187" s="8"/>
      <c r="DQ187" s="8"/>
      <c r="DR187" s="14" t="str">
        <f t="shared" si="579"/>
        <v/>
      </c>
      <c r="DS187" s="14" t="str">
        <f t="shared" si="579"/>
        <v/>
      </c>
      <c r="DT187" s="14" t="str">
        <f t="shared" si="579"/>
        <v/>
      </c>
      <c r="DU187" s="14" t="str">
        <f t="shared" si="579"/>
        <v/>
      </c>
      <c r="DV187" s="14" t="str">
        <f t="shared" si="579"/>
        <v/>
      </c>
      <c r="DW187" s="14" t="str">
        <f t="shared" si="579"/>
        <v/>
      </c>
      <c r="DX187" s="14" t="str">
        <f t="shared" si="579"/>
        <v/>
      </c>
      <c r="DY187" s="14" t="str">
        <f t="shared" si="579"/>
        <v/>
      </c>
      <c r="DZ187" s="14" t="str">
        <f t="shared" si="579"/>
        <v/>
      </c>
      <c r="EA187" s="14" t="str">
        <f t="shared" si="579"/>
        <v/>
      </c>
      <c r="EB187" s="14" t="str">
        <f t="shared" si="579"/>
        <v/>
      </c>
      <c r="EC187" s="14" t="str">
        <f t="shared" si="579"/>
        <v/>
      </c>
      <c r="ED187" s="14" t="str">
        <f t="shared" si="579"/>
        <v/>
      </c>
      <c r="EE187" s="14" t="str">
        <f t="shared" si="579"/>
        <v/>
      </c>
      <c r="EF187" s="14" t="str">
        <f t="shared" si="579"/>
        <v/>
      </c>
      <c r="EG187" s="14" t="str">
        <f t="shared" si="579"/>
        <v/>
      </c>
      <c r="EH187" s="14" t="str">
        <f t="shared" si="574"/>
        <v/>
      </c>
      <c r="EI187" s="14" t="str">
        <f t="shared" si="574"/>
        <v/>
      </c>
      <c r="EJ187" s="14" t="str">
        <f t="shared" si="574"/>
        <v/>
      </c>
      <c r="EK187" s="14" t="str">
        <f t="shared" si="574"/>
        <v/>
      </c>
      <c r="EL187" s="14" t="str">
        <f t="shared" si="574"/>
        <v/>
      </c>
      <c r="EM187" s="14" t="str">
        <f t="shared" si="574"/>
        <v/>
      </c>
      <c r="EN187" s="14" t="str">
        <f t="shared" si="574"/>
        <v/>
      </c>
      <c r="EO187" s="14" t="str">
        <f t="shared" si="574"/>
        <v/>
      </c>
      <c r="EP187" s="14" t="str">
        <f t="shared" si="574"/>
        <v/>
      </c>
      <c r="EQ187" s="14" t="str">
        <f t="shared" si="574"/>
        <v/>
      </c>
      <c r="ER187" s="14" t="str">
        <f t="shared" si="574"/>
        <v/>
      </c>
      <c r="ES187" s="14" t="str">
        <f t="shared" si="574"/>
        <v/>
      </c>
      <c r="ET187" s="14" t="str">
        <f t="shared" si="574"/>
        <v/>
      </c>
      <c r="EU187" s="14" t="str">
        <f t="shared" si="574"/>
        <v/>
      </c>
      <c r="EV187" s="14" t="str">
        <f t="shared" si="574"/>
        <v/>
      </c>
      <c r="EW187" s="14" t="str">
        <f t="shared" si="574"/>
        <v/>
      </c>
      <c r="EX187" s="14" t="str">
        <f t="shared" si="574"/>
        <v/>
      </c>
      <c r="EY187" s="14" t="str">
        <f t="shared" si="574"/>
        <v/>
      </c>
      <c r="EZ187" s="14" t="str">
        <f t="shared" si="574"/>
        <v/>
      </c>
      <c r="FA187" s="14" t="str">
        <f t="shared" si="574"/>
        <v/>
      </c>
      <c r="FB187" s="8"/>
      <c r="FC187" s="8"/>
      <c r="FD187" s="8"/>
      <c r="FE187" s="8"/>
      <c r="FF187" s="14" t="str">
        <f t="shared" si="580"/>
        <v/>
      </c>
      <c r="FG187" s="14" t="str">
        <f t="shared" si="580"/>
        <v/>
      </c>
      <c r="FH187" s="14" t="str">
        <f t="shared" si="580"/>
        <v/>
      </c>
      <c r="FI187" s="14" t="str">
        <f t="shared" si="580"/>
        <v/>
      </c>
      <c r="FJ187" s="14" t="str">
        <f t="shared" si="580"/>
        <v/>
      </c>
      <c r="FK187" s="14" t="str">
        <f t="shared" si="580"/>
        <v/>
      </c>
      <c r="FL187" s="14" t="str">
        <f t="shared" si="580"/>
        <v/>
      </c>
      <c r="FM187" s="14" t="str">
        <f t="shared" si="580"/>
        <v/>
      </c>
      <c r="FN187" s="14" t="str">
        <f t="shared" si="580"/>
        <v/>
      </c>
      <c r="FO187" s="14" t="str">
        <f t="shared" si="580"/>
        <v/>
      </c>
      <c r="FP187" s="14" t="str">
        <f t="shared" si="580"/>
        <v/>
      </c>
      <c r="FQ187" s="14" t="str">
        <f t="shared" si="580"/>
        <v/>
      </c>
      <c r="FR187" s="14" t="str">
        <f t="shared" si="580"/>
        <v/>
      </c>
      <c r="FS187" s="14" t="str">
        <f t="shared" si="580"/>
        <v/>
      </c>
      <c r="FT187" s="14" t="str">
        <f t="shared" si="580"/>
        <v/>
      </c>
      <c r="FU187" s="14" t="str">
        <f t="shared" si="580"/>
        <v/>
      </c>
      <c r="FV187" s="14" t="str">
        <f t="shared" si="575"/>
        <v/>
      </c>
      <c r="FW187" s="14" t="str">
        <f t="shared" si="575"/>
        <v/>
      </c>
      <c r="FX187" s="14" t="str">
        <f t="shared" si="575"/>
        <v/>
      </c>
      <c r="FY187" s="14" t="str">
        <f t="shared" si="575"/>
        <v/>
      </c>
      <c r="FZ187" s="14" t="str">
        <f t="shared" si="575"/>
        <v/>
      </c>
      <c r="GA187" s="14" t="str">
        <f t="shared" si="575"/>
        <v/>
      </c>
      <c r="GB187" s="14" t="str">
        <f t="shared" si="575"/>
        <v/>
      </c>
      <c r="GC187" s="14" t="str">
        <f t="shared" si="575"/>
        <v/>
      </c>
      <c r="GD187" s="14" t="str">
        <f t="shared" si="575"/>
        <v/>
      </c>
      <c r="GE187" s="14" t="str">
        <f t="shared" si="575"/>
        <v/>
      </c>
      <c r="GF187" s="14" t="str">
        <f t="shared" si="575"/>
        <v/>
      </c>
      <c r="GG187" s="14" t="str">
        <f t="shared" si="575"/>
        <v/>
      </c>
      <c r="GH187" s="14" t="str">
        <f t="shared" si="575"/>
        <v/>
      </c>
      <c r="GI187" s="14" t="str">
        <f t="shared" si="575"/>
        <v/>
      </c>
      <c r="GJ187" s="14" t="str">
        <f t="shared" si="575"/>
        <v/>
      </c>
      <c r="GK187" s="14" t="str">
        <f t="shared" si="575"/>
        <v/>
      </c>
      <c r="GL187" s="14" t="str">
        <f t="shared" si="575"/>
        <v/>
      </c>
      <c r="GM187" s="14" t="str">
        <f t="shared" si="575"/>
        <v/>
      </c>
      <c r="GN187" s="14" t="str">
        <f t="shared" si="575"/>
        <v/>
      </c>
      <c r="GO187" s="14" t="str">
        <f t="shared" si="575"/>
        <v/>
      </c>
      <c r="GP187" s="8"/>
      <c r="GQ187" s="8"/>
      <c r="GR187" s="8"/>
      <c r="GS187" s="8"/>
    </row>
    <row r="188" spans="1:201" x14ac:dyDescent="0.25">
      <c r="A188" s="102">
        <f>$A$40</f>
        <v>20144</v>
      </c>
      <c r="B188" s="14">
        <f t="shared" si="576"/>
        <v>1.4952087203140512</v>
      </c>
      <c r="C188" s="14">
        <f t="shared" si="576"/>
        <v>0.98741296970503856</v>
      </c>
      <c r="D188" s="14">
        <f t="shared" si="576"/>
        <v>0.98429794726183373</v>
      </c>
      <c r="E188" s="14">
        <f t="shared" si="576"/>
        <v>0.9899745861669359</v>
      </c>
      <c r="F188" s="14">
        <f t="shared" si="576"/>
        <v>0.997141277874252</v>
      </c>
      <c r="G188" s="14">
        <f t="shared" si="576"/>
        <v>0.99767715497500509</v>
      </c>
      <c r="H188" s="14">
        <f t="shared" si="576"/>
        <v>0.99890132257870068</v>
      </c>
      <c r="I188" s="14">
        <f t="shared" si="576"/>
        <v>0.99978016577772977</v>
      </c>
      <c r="J188" s="14">
        <f t="shared" si="576"/>
        <v>1.0000993949295069</v>
      </c>
      <c r="K188" s="14">
        <f t="shared" si="576"/>
        <v>1.0000374048597316</v>
      </c>
      <c r="L188" s="14">
        <f t="shared" si="576"/>
        <v>0.99983271724414025</v>
      </c>
      <c r="M188" s="14">
        <f t="shared" si="576"/>
        <v>0.99989876167973923</v>
      </c>
      <c r="N188" s="14">
        <f t="shared" si="576"/>
        <v>0.9998997150611213</v>
      </c>
      <c r="O188" s="14">
        <f t="shared" si="576"/>
        <v>1.0000302950502136</v>
      </c>
      <c r="P188" s="14">
        <f t="shared" si="576"/>
        <v>0.99988480743080699</v>
      </c>
      <c r="Q188" s="14">
        <f t="shared" si="576"/>
        <v>1.0000323004712182</v>
      </c>
      <c r="R188" s="14">
        <f t="shared" si="571"/>
        <v>0.99999101711986238</v>
      </c>
      <c r="S188" s="14">
        <f t="shared" si="571"/>
        <v>0.99998826108448702</v>
      </c>
      <c r="T188" s="14">
        <f t="shared" si="571"/>
        <v>0.99999980263805111</v>
      </c>
      <c r="U188" s="14">
        <f t="shared" si="571"/>
        <v>1.0000066306547652</v>
      </c>
      <c r="V188" s="14">
        <f t="shared" si="571"/>
        <v>1</v>
      </c>
      <c r="W188" s="14">
        <f t="shared" si="571"/>
        <v>1</v>
      </c>
      <c r="X188" s="14">
        <f t="shared" si="571"/>
        <v>1</v>
      </c>
      <c r="Y188" s="14">
        <f t="shared" si="571"/>
        <v>1</v>
      </c>
      <c r="Z188" s="14">
        <f t="shared" si="571"/>
        <v>1</v>
      </c>
      <c r="AA188" s="14">
        <f t="shared" si="571"/>
        <v>1</v>
      </c>
      <c r="AB188" s="14">
        <f t="shared" si="571"/>
        <v>1</v>
      </c>
      <c r="AC188" s="14">
        <f t="shared" si="571"/>
        <v>1</v>
      </c>
      <c r="AD188" s="14">
        <f t="shared" si="571"/>
        <v>1</v>
      </c>
      <c r="AE188" s="14">
        <f t="shared" si="571"/>
        <v>1</v>
      </c>
      <c r="AF188" s="14">
        <f t="shared" si="571"/>
        <v>1</v>
      </c>
      <c r="AG188" s="14">
        <f t="shared" si="571"/>
        <v>1</v>
      </c>
      <c r="AH188" s="14">
        <f t="shared" si="571"/>
        <v>1</v>
      </c>
      <c r="AI188" s="14">
        <f t="shared" si="571"/>
        <v>1</v>
      </c>
      <c r="AJ188" s="14">
        <f t="shared" si="571"/>
        <v>1</v>
      </c>
      <c r="AK188" s="8"/>
      <c r="AL188" s="8"/>
      <c r="AM188" s="8"/>
      <c r="AN188" s="8"/>
      <c r="AO188" s="8"/>
      <c r="AP188" s="14">
        <f t="shared" si="577"/>
        <v>2.8461538461538463</v>
      </c>
      <c r="AQ188" s="14">
        <f t="shared" si="577"/>
        <v>1.0222008108108107</v>
      </c>
      <c r="AR188" s="14">
        <f t="shared" si="577"/>
        <v>1.1112163130796482</v>
      </c>
      <c r="AS188" s="14">
        <f t="shared" si="577"/>
        <v>1.0208195577259713</v>
      </c>
      <c r="AT188" s="14">
        <f t="shared" si="577"/>
        <v>1.013111035436157</v>
      </c>
      <c r="AU188" s="14">
        <f t="shared" si="577"/>
        <v>1.0244447926149809</v>
      </c>
      <c r="AV188" s="14">
        <f t="shared" si="577"/>
        <v>1.037273576793279</v>
      </c>
      <c r="AW188" s="14">
        <f t="shared" si="577"/>
        <v>1</v>
      </c>
      <c r="AX188" s="14">
        <f t="shared" si="577"/>
        <v>1</v>
      </c>
      <c r="AY188" s="14">
        <f t="shared" si="577"/>
        <v>1</v>
      </c>
      <c r="AZ188" s="14">
        <f t="shared" si="577"/>
        <v>1</v>
      </c>
      <c r="BA188" s="14">
        <f t="shared" si="577"/>
        <v>1</v>
      </c>
      <c r="BB188" s="14">
        <f t="shared" si="577"/>
        <v>1</v>
      </c>
      <c r="BC188" s="14">
        <f t="shared" si="577"/>
        <v>1</v>
      </c>
      <c r="BD188" s="14">
        <f t="shared" si="577"/>
        <v>1</v>
      </c>
      <c r="BE188" s="14">
        <f t="shared" si="577"/>
        <v>1</v>
      </c>
      <c r="BF188" s="14">
        <f t="shared" si="572"/>
        <v>1</v>
      </c>
      <c r="BG188" s="14">
        <f t="shared" si="572"/>
        <v>1</v>
      </c>
      <c r="BH188" s="14">
        <f t="shared" si="572"/>
        <v>1</v>
      </c>
      <c r="BI188" s="14">
        <f t="shared" si="572"/>
        <v>1</v>
      </c>
      <c r="BJ188" s="14">
        <f t="shared" si="572"/>
        <v>1</v>
      </c>
      <c r="BK188" s="14">
        <f t="shared" si="572"/>
        <v>1</v>
      </c>
      <c r="BL188" s="14">
        <f t="shared" si="572"/>
        <v>1</v>
      </c>
      <c r="BM188" s="14">
        <f t="shared" si="572"/>
        <v>1</v>
      </c>
      <c r="BN188" s="14">
        <f t="shared" si="572"/>
        <v>1</v>
      </c>
      <c r="BO188" s="14">
        <f t="shared" si="572"/>
        <v>1</v>
      </c>
      <c r="BP188" s="14">
        <f t="shared" si="572"/>
        <v>1</v>
      </c>
      <c r="BQ188" s="14">
        <f t="shared" si="572"/>
        <v>1</v>
      </c>
      <c r="BR188" s="14">
        <f t="shared" si="572"/>
        <v>1</v>
      </c>
      <c r="BS188" s="14">
        <f t="shared" si="572"/>
        <v>1</v>
      </c>
      <c r="BT188" s="14">
        <f t="shared" si="572"/>
        <v>1</v>
      </c>
      <c r="BU188" s="14">
        <f t="shared" si="572"/>
        <v>1</v>
      </c>
      <c r="BV188" s="14">
        <f t="shared" si="572"/>
        <v>1</v>
      </c>
      <c r="BW188" s="14">
        <f t="shared" si="572"/>
        <v>1</v>
      </c>
      <c r="BX188" s="14">
        <f t="shared" si="572"/>
        <v>1</v>
      </c>
      <c r="BY188" s="8"/>
      <c r="BZ188" s="8"/>
      <c r="CA188" s="8"/>
      <c r="CB188" s="8"/>
      <c r="CC188" s="8"/>
      <c r="CD188" s="14" t="str">
        <f t="shared" si="578"/>
        <v/>
      </c>
      <c r="CE188" s="14" t="str">
        <f t="shared" si="578"/>
        <v/>
      </c>
      <c r="CF188" s="14" t="str">
        <f t="shared" si="578"/>
        <v/>
      </c>
      <c r="CG188" s="14" t="str">
        <f t="shared" si="578"/>
        <v/>
      </c>
      <c r="CH188" s="14" t="str">
        <f t="shared" si="578"/>
        <v/>
      </c>
      <c r="CI188" s="14" t="str">
        <f t="shared" si="578"/>
        <v/>
      </c>
      <c r="CJ188" s="14" t="str">
        <f t="shared" si="578"/>
        <v/>
      </c>
      <c r="CK188" s="14" t="str">
        <f t="shared" si="578"/>
        <v/>
      </c>
      <c r="CL188" s="14" t="str">
        <f t="shared" si="578"/>
        <v/>
      </c>
      <c r="CM188" s="14" t="str">
        <f t="shared" si="578"/>
        <v/>
      </c>
      <c r="CN188" s="14" t="str">
        <f t="shared" si="578"/>
        <v/>
      </c>
      <c r="CO188" s="14" t="str">
        <f t="shared" si="578"/>
        <v/>
      </c>
      <c r="CP188" s="14" t="str">
        <f t="shared" si="578"/>
        <v/>
      </c>
      <c r="CQ188" s="14" t="str">
        <f t="shared" si="578"/>
        <v/>
      </c>
      <c r="CR188" s="14" t="str">
        <f t="shared" si="578"/>
        <v/>
      </c>
      <c r="CS188" s="14" t="str">
        <f t="shared" si="578"/>
        <v/>
      </c>
      <c r="CT188" s="14" t="str">
        <f t="shared" si="573"/>
        <v/>
      </c>
      <c r="CU188" s="14" t="str">
        <f t="shared" si="573"/>
        <v/>
      </c>
      <c r="CV188" s="14" t="str">
        <f t="shared" si="573"/>
        <v/>
      </c>
      <c r="CW188" s="14" t="str">
        <f t="shared" si="573"/>
        <v/>
      </c>
      <c r="CX188" s="14" t="str">
        <f t="shared" si="573"/>
        <v/>
      </c>
      <c r="CY188" s="14" t="str">
        <f t="shared" si="573"/>
        <v/>
      </c>
      <c r="CZ188" s="14" t="str">
        <f t="shared" si="573"/>
        <v/>
      </c>
      <c r="DA188" s="14" t="str">
        <f t="shared" si="573"/>
        <v/>
      </c>
      <c r="DB188" s="14" t="str">
        <f t="shared" si="573"/>
        <v/>
      </c>
      <c r="DC188" s="14" t="str">
        <f t="shared" si="573"/>
        <v/>
      </c>
      <c r="DD188" s="14" t="str">
        <f t="shared" si="573"/>
        <v/>
      </c>
      <c r="DE188" s="14" t="str">
        <f t="shared" si="573"/>
        <v/>
      </c>
      <c r="DF188" s="14" t="str">
        <f t="shared" si="573"/>
        <v/>
      </c>
      <c r="DG188" s="14" t="str">
        <f t="shared" si="573"/>
        <v/>
      </c>
      <c r="DH188" s="14" t="str">
        <f t="shared" si="573"/>
        <v/>
      </c>
      <c r="DI188" s="14" t="str">
        <f t="shared" si="573"/>
        <v/>
      </c>
      <c r="DJ188" s="14" t="str">
        <f t="shared" si="573"/>
        <v/>
      </c>
      <c r="DK188" s="14" t="str">
        <f t="shared" si="573"/>
        <v/>
      </c>
      <c r="DL188" s="14" t="str">
        <f t="shared" si="573"/>
        <v/>
      </c>
      <c r="DM188" s="8"/>
      <c r="DN188" s="8"/>
      <c r="DO188" s="8"/>
      <c r="DP188" s="8"/>
      <c r="DQ188" s="8"/>
      <c r="DR188" s="14" t="str">
        <f t="shared" si="579"/>
        <v/>
      </c>
      <c r="DS188" s="14" t="str">
        <f t="shared" si="579"/>
        <v/>
      </c>
      <c r="DT188" s="14" t="str">
        <f t="shared" si="579"/>
        <v/>
      </c>
      <c r="DU188" s="14" t="str">
        <f t="shared" si="579"/>
        <v/>
      </c>
      <c r="DV188" s="14" t="str">
        <f t="shared" si="579"/>
        <v/>
      </c>
      <c r="DW188" s="14" t="str">
        <f t="shared" si="579"/>
        <v/>
      </c>
      <c r="DX188" s="14" t="str">
        <f t="shared" si="579"/>
        <v/>
      </c>
      <c r="DY188" s="14" t="str">
        <f t="shared" si="579"/>
        <v/>
      </c>
      <c r="DZ188" s="14" t="str">
        <f t="shared" si="579"/>
        <v/>
      </c>
      <c r="EA188" s="14" t="str">
        <f t="shared" si="579"/>
        <v/>
      </c>
      <c r="EB188" s="14" t="str">
        <f t="shared" si="579"/>
        <v/>
      </c>
      <c r="EC188" s="14" t="str">
        <f t="shared" si="579"/>
        <v/>
      </c>
      <c r="ED188" s="14" t="str">
        <f t="shared" si="579"/>
        <v/>
      </c>
      <c r="EE188" s="14" t="str">
        <f t="shared" si="579"/>
        <v/>
      </c>
      <c r="EF188" s="14" t="str">
        <f t="shared" si="579"/>
        <v/>
      </c>
      <c r="EG188" s="14" t="str">
        <f t="shared" si="579"/>
        <v/>
      </c>
      <c r="EH188" s="14" t="str">
        <f t="shared" si="574"/>
        <v/>
      </c>
      <c r="EI188" s="14" t="str">
        <f t="shared" si="574"/>
        <v/>
      </c>
      <c r="EJ188" s="14" t="str">
        <f t="shared" si="574"/>
        <v/>
      </c>
      <c r="EK188" s="14" t="str">
        <f t="shared" si="574"/>
        <v/>
      </c>
      <c r="EL188" s="14" t="str">
        <f t="shared" si="574"/>
        <v/>
      </c>
      <c r="EM188" s="14" t="str">
        <f t="shared" si="574"/>
        <v/>
      </c>
      <c r="EN188" s="14" t="str">
        <f t="shared" si="574"/>
        <v/>
      </c>
      <c r="EO188" s="14" t="str">
        <f t="shared" si="574"/>
        <v/>
      </c>
      <c r="EP188" s="14" t="str">
        <f t="shared" si="574"/>
        <v/>
      </c>
      <c r="EQ188" s="14" t="str">
        <f t="shared" si="574"/>
        <v/>
      </c>
      <c r="ER188" s="14" t="str">
        <f t="shared" si="574"/>
        <v/>
      </c>
      <c r="ES188" s="14" t="str">
        <f t="shared" si="574"/>
        <v/>
      </c>
      <c r="ET188" s="14" t="str">
        <f t="shared" si="574"/>
        <v/>
      </c>
      <c r="EU188" s="14" t="str">
        <f t="shared" si="574"/>
        <v/>
      </c>
      <c r="EV188" s="14" t="str">
        <f t="shared" si="574"/>
        <v/>
      </c>
      <c r="EW188" s="14" t="str">
        <f t="shared" si="574"/>
        <v/>
      </c>
      <c r="EX188" s="14" t="str">
        <f t="shared" si="574"/>
        <v/>
      </c>
      <c r="EY188" s="14" t="str">
        <f t="shared" si="574"/>
        <v/>
      </c>
      <c r="EZ188" s="14" t="str">
        <f t="shared" si="574"/>
        <v/>
      </c>
      <c r="FA188" s="8"/>
      <c r="FB188" s="8"/>
      <c r="FC188" s="8"/>
      <c r="FD188" s="8"/>
      <c r="FE188" s="8"/>
      <c r="FF188" s="14" t="str">
        <f t="shared" si="580"/>
        <v/>
      </c>
      <c r="FG188" s="14" t="str">
        <f t="shared" si="580"/>
        <v/>
      </c>
      <c r="FH188" s="14" t="str">
        <f t="shared" si="580"/>
        <v/>
      </c>
      <c r="FI188" s="14" t="str">
        <f t="shared" si="580"/>
        <v/>
      </c>
      <c r="FJ188" s="14" t="str">
        <f t="shared" si="580"/>
        <v/>
      </c>
      <c r="FK188" s="14" t="str">
        <f t="shared" si="580"/>
        <v/>
      </c>
      <c r="FL188" s="14" t="str">
        <f t="shared" si="580"/>
        <v/>
      </c>
      <c r="FM188" s="14" t="str">
        <f t="shared" si="580"/>
        <v/>
      </c>
      <c r="FN188" s="14" t="str">
        <f t="shared" si="580"/>
        <v/>
      </c>
      <c r="FO188" s="14" t="str">
        <f t="shared" si="580"/>
        <v/>
      </c>
      <c r="FP188" s="14" t="str">
        <f t="shared" si="580"/>
        <v/>
      </c>
      <c r="FQ188" s="14" t="str">
        <f t="shared" si="580"/>
        <v/>
      </c>
      <c r="FR188" s="14" t="str">
        <f t="shared" si="580"/>
        <v/>
      </c>
      <c r="FS188" s="14" t="str">
        <f t="shared" si="580"/>
        <v/>
      </c>
      <c r="FT188" s="14" t="str">
        <f t="shared" si="580"/>
        <v/>
      </c>
      <c r="FU188" s="14" t="str">
        <f t="shared" si="580"/>
        <v/>
      </c>
      <c r="FV188" s="14" t="str">
        <f t="shared" si="575"/>
        <v/>
      </c>
      <c r="FW188" s="14" t="str">
        <f t="shared" si="575"/>
        <v/>
      </c>
      <c r="FX188" s="14" t="str">
        <f t="shared" si="575"/>
        <v/>
      </c>
      <c r="FY188" s="14" t="str">
        <f t="shared" si="575"/>
        <v/>
      </c>
      <c r="FZ188" s="14" t="str">
        <f t="shared" si="575"/>
        <v/>
      </c>
      <c r="GA188" s="14" t="str">
        <f t="shared" si="575"/>
        <v/>
      </c>
      <c r="GB188" s="14" t="str">
        <f t="shared" si="575"/>
        <v/>
      </c>
      <c r="GC188" s="14" t="str">
        <f t="shared" si="575"/>
        <v/>
      </c>
      <c r="GD188" s="14" t="str">
        <f t="shared" si="575"/>
        <v/>
      </c>
      <c r="GE188" s="14" t="str">
        <f t="shared" si="575"/>
        <v/>
      </c>
      <c r="GF188" s="14" t="str">
        <f t="shared" si="575"/>
        <v/>
      </c>
      <c r="GG188" s="14" t="str">
        <f t="shared" si="575"/>
        <v/>
      </c>
      <c r="GH188" s="14" t="str">
        <f t="shared" si="575"/>
        <v/>
      </c>
      <c r="GI188" s="14" t="str">
        <f t="shared" si="575"/>
        <v/>
      </c>
      <c r="GJ188" s="14" t="str">
        <f t="shared" si="575"/>
        <v/>
      </c>
      <c r="GK188" s="14" t="str">
        <f t="shared" si="575"/>
        <v/>
      </c>
      <c r="GL188" s="14" t="str">
        <f t="shared" si="575"/>
        <v/>
      </c>
      <c r="GM188" s="14" t="str">
        <f t="shared" si="575"/>
        <v/>
      </c>
      <c r="GN188" s="14" t="str">
        <f t="shared" si="575"/>
        <v/>
      </c>
      <c r="GO188" s="8"/>
      <c r="GP188" s="8"/>
      <c r="GQ188" s="8"/>
      <c r="GR188" s="8"/>
      <c r="GS188" s="8"/>
    </row>
    <row r="189" spans="1:201" x14ac:dyDescent="0.25">
      <c r="A189" s="102">
        <f>$A$41</f>
        <v>20151</v>
      </c>
      <c r="B189" s="14">
        <f t="shared" si="576"/>
        <v>1.4430389555546597</v>
      </c>
      <c r="C189" s="14">
        <f t="shared" si="576"/>
        <v>0.98249932736578371</v>
      </c>
      <c r="D189" s="14">
        <f t="shared" si="576"/>
        <v>0.98588386994870325</v>
      </c>
      <c r="E189" s="14">
        <f t="shared" si="576"/>
        <v>0.99271795616720637</v>
      </c>
      <c r="F189" s="14">
        <f t="shared" si="576"/>
        <v>0.99523079399796288</v>
      </c>
      <c r="G189" s="14">
        <f t="shared" si="576"/>
        <v>0.99883312937198776</v>
      </c>
      <c r="H189" s="14">
        <f t="shared" si="576"/>
        <v>0.9991779624094409</v>
      </c>
      <c r="I189" s="14">
        <f t="shared" si="576"/>
        <v>0.99960358934926297</v>
      </c>
      <c r="J189" s="14">
        <f t="shared" si="576"/>
        <v>0.99941582707215715</v>
      </c>
      <c r="K189" s="14">
        <f t="shared" si="576"/>
        <v>0.99946998306738521</v>
      </c>
      <c r="L189" s="14">
        <f t="shared" si="576"/>
        <v>0.99998790068381005</v>
      </c>
      <c r="M189" s="14">
        <f t="shared" si="576"/>
        <v>1.0000327880320155</v>
      </c>
      <c r="N189" s="14">
        <f t="shared" si="576"/>
        <v>0.99993542639868882</v>
      </c>
      <c r="O189" s="14">
        <f t="shared" si="576"/>
        <v>1.0000510567914316</v>
      </c>
      <c r="P189" s="14">
        <f t="shared" si="576"/>
        <v>0.99994934247971279</v>
      </c>
      <c r="Q189" s="14">
        <f t="shared" si="576"/>
        <v>1.0000636129934179</v>
      </c>
      <c r="R189" s="14">
        <f t="shared" si="571"/>
        <v>0.99992438055460098</v>
      </c>
      <c r="S189" s="14">
        <f t="shared" si="571"/>
        <v>1.0000381418727329</v>
      </c>
      <c r="T189" s="14">
        <f t="shared" si="571"/>
        <v>0.99998954205028123</v>
      </c>
      <c r="U189" s="14">
        <f t="shared" si="571"/>
        <v>0.99999138765065843</v>
      </c>
      <c r="V189" s="14">
        <f t="shared" si="571"/>
        <v>1.0000326877337427</v>
      </c>
      <c r="W189" s="14">
        <f t="shared" si="571"/>
        <v>1</v>
      </c>
      <c r="X189" s="14">
        <f t="shared" si="571"/>
        <v>1</v>
      </c>
      <c r="Y189" s="14">
        <f t="shared" si="571"/>
        <v>1</v>
      </c>
      <c r="Z189" s="14">
        <f t="shared" si="571"/>
        <v>1</v>
      </c>
      <c r="AA189" s="14">
        <f t="shared" si="571"/>
        <v>1.0000048139418689</v>
      </c>
      <c r="AB189" s="14">
        <f t="shared" si="571"/>
        <v>1</v>
      </c>
      <c r="AC189" s="14">
        <f t="shared" si="571"/>
        <v>1.0000023809641865</v>
      </c>
      <c r="AD189" s="14">
        <f t="shared" si="571"/>
        <v>1</v>
      </c>
      <c r="AE189" s="14">
        <f t="shared" si="571"/>
        <v>1</v>
      </c>
      <c r="AF189" s="14">
        <f t="shared" si="571"/>
        <v>0.99999903721855332</v>
      </c>
      <c r="AG189" s="14">
        <f t="shared" si="571"/>
        <v>1</v>
      </c>
      <c r="AH189" s="14">
        <f t="shared" si="571"/>
        <v>0.99998177741801519</v>
      </c>
      <c r="AI189" s="14">
        <f t="shared" si="571"/>
        <v>1</v>
      </c>
      <c r="AJ189" s="8"/>
      <c r="AK189" s="8"/>
      <c r="AL189" s="8"/>
      <c r="AM189" s="8"/>
      <c r="AN189" s="8"/>
      <c r="AO189" s="8"/>
      <c r="AP189" s="14">
        <f t="shared" si="577"/>
        <v>1.7649999999999999</v>
      </c>
      <c r="AQ189" s="14">
        <f t="shared" si="577"/>
        <v>1.1056252691218129</v>
      </c>
      <c r="AR189" s="14">
        <f t="shared" si="577"/>
        <v>1.0204978035066208</v>
      </c>
      <c r="AS189" s="14">
        <f t="shared" si="577"/>
        <v>1.0125538018284963</v>
      </c>
      <c r="AT189" s="14">
        <f t="shared" si="577"/>
        <v>1</v>
      </c>
      <c r="AU189" s="14">
        <f t="shared" si="577"/>
        <v>1.0161176051559673</v>
      </c>
      <c r="AV189" s="14">
        <f t="shared" si="577"/>
        <v>1</v>
      </c>
      <c r="AW189" s="14">
        <f t="shared" si="577"/>
        <v>1</v>
      </c>
      <c r="AX189" s="14">
        <f t="shared" si="577"/>
        <v>1</v>
      </c>
      <c r="AY189" s="14">
        <f t="shared" si="577"/>
        <v>1</v>
      </c>
      <c r="AZ189" s="14">
        <f t="shared" si="577"/>
        <v>1</v>
      </c>
      <c r="BA189" s="14">
        <f t="shared" si="577"/>
        <v>1</v>
      </c>
      <c r="BB189" s="14">
        <f t="shared" si="577"/>
        <v>1</v>
      </c>
      <c r="BC189" s="14">
        <f t="shared" si="577"/>
        <v>1</v>
      </c>
      <c r="BD189" s="14">
        <f t="shared" si="577"/>
        <v>1</v>
      </c>
      <c r="BE189" s="14">
        <f t="shared" si="577"/>
        <v>1</v>
      </c>
      <c r="BF189" s="14">
        <f t="shared" si="572"/>
        <v>1</v>
      </c>
      <c r="BG189" s="14">
        <f t="shared" si="572"/>
        <v>1</v>
      </c>
      <c r="BH189" s="14">
        <f t="shared" si="572"/>
        <v>1</v>
      </c>
      <c r="BI189" s="14">
        <f t="shared" si="572"/>
        <v>1</v>
      </c>
      <c r="BJ189" s="14">
        <f t="shared" si="572"/>
        <v>1</v>
      </c>
      <c r="BK189" s="14">
        <f t="shared" si="572"/>
        <v>1</v>
      </c>
      <c r="BL189" s="14">
        <f t="shared" si="572"/>
        <v>1</v>
      </c>
      <c r="BM189" s="14">
        <f t="shared" si="572"/>
        <v>1</v>
      </c>
      <c r="BN189" s="14">
        <f t="shared" si="572"/>
        <v>1</v>
      </c>
      <c r="BO189" s="14">
        <f t="shared" si="572"/>
        <v>1</v>
      </c>
      <c r="BP189" s="14">
        <f t="shared" si="572"/>
        <v>1</v>
      </c>
      <c r="BQ189" s="14">
        <f t="shared" si="572"/>
        <v>1</v>
      </c>
      <c r="BR189" s="14">
        <f t="shared" si="572"/>
        <v>1</v>
      </c>
      <c r="BS189" s="14">
        <f t="shared" si="572"/>
        <v>1</v>
      </c>
      <c r="BT189" s="14">
        <f t="shared" si="572"/>
        <v>1</v>
      </c>
      <c r="BU189" s="14">
        <f t="shared" si="572"/>
        <v>1</v>
      </c>
      <c r="BV189" s="14">
        <f t="shared" si="572"/>
        <v>1</v>
      </c>
      <c r="BW189" s="14">
        <f t="shared" si="572"/>
        <v>1</v>
      </c>
      <c r="BX189" s="8"/>
      <c r="BY189" s="8"/>
      <c r="BZ189" s="8"/>
      <c r="CA189" s="8"/>
      <c r="CB189" s="8"/>
      <c r="CC189" s="8"/>
      <c r="CD189" s="14" t="str">
        <f t="shared" si="578"/>
        <v/>
      </c>
      <c r="CE189" s="14" t="str">
        <f t="shared" si="578"/>
        <v/>
      </c>
      <c r="CF189" s="14" t="str">
        <f t="shared" si="578"/>
        <v/>
      </c>
      <c r="CG189" s="14" t="str">
        <f t="shared" si="578"/>
        <v/>
      </c>
      <c r="CH189" s="14" t="str">
        <f t="shared" si="578"/>
        <v/>
      </c>
      <c r="CI189" s="14" t="str">
        <f t="shared" si="578"/>
        <v/>
      </c>
      <c r="CJ189" s="14" t="str">
        <f t="shared" si="578"/>
        <v/>
      </c>
      <c r="CK189" s="14" t="str">
        <f t="shared" si="578"/>
        <v/>
      </c>
      <c r="CL189" s="14" t="str">
        <f t="shared" si="578"/>
        <v/>
      </c>
      <c r="CM189" s="14" t="str">
        <f t="shared" si="578"/>
        <v/>
      </c>
      <c r="CN189" s="14" t="str">
        <f t="shared" si="578"/>
        <v/>
      </c>
      <c r="CO189" s="14" t="str">
        <f t="shared" si="578"/>
        <v/>
      </c>
      <c r="CP189" s="14" t="str">
        <f t="shared" si="578"/>
        <v/>
      </c>
      <c r="CQ189" s="14" t="str">
        <f t="shared" si="578"/>
        <v/>
      </c>
      <c r="CR189" s="14" t="str">
        <f t="shared" si="578"/>
        <v/>
      </c>
      <c r="CS189" s="14" t="str">
        <f t="shared" si="578"/>
        <v/>
      </c>
      <c r="CT189" s="14" t="str">
        <f t="shared" si="573"/>
        <v/>
      </c>
      <c r="CU189" s="14" t="str">
        <f t="shared" si="573"/>
        <v/>
      </c>
      <c r="CV189" s="14" t="str">
        <f t="shared" si="573"/>
        <v/>
      </c>
      <c r="CW189" s="14" t="str">
        <f t="shared" si="573"/>
        <v/>
      </c>
      <c r="CX189" s="14" t="str">
        <f t="shared" si="573"/>
        <v/>
      </c>
      <c r="CY189" s="14" t="str">
        <f t="shared" si="573"/>
        <v/>
      </c>
      <c r="CZ189" s="14" t="str">
        <f t="shared" si="573"/>
        <v/>
      </c>
      <c r="DA189" s="14" t="str">
        <f t="shared" si="573"/>
        <v/>
      </c>
      <c r="DB189" s="14" t="str">
        <f t="shared" si="573"/>
        <v/>
      </c>
      <c r="DC189" s="14" t="str">
        <f t="shared" si="573"/>
        <v/>
      </c>
      <c r="DD189" s="14" t="str">
        <f t="shared" si="573"/>
        <v/>
      </c>
      <c r="DE189" s="14" t="str">
        <f t="shared" si="573"/>
        <v/>
      </c>
      <c r="DF189" s="14" t="str">
        <f t="shared" si="573"/>
        <v/>
      </c>
      <c r="DG189" s="14" t="str">
        <f t="shared" si="573"/>
        <v/>
      </c>
      <c r="DH189" s="14" t="str">
        <f t="shared" si="573"/>
        <v/>
      </c>
      <c r="DI189" s="14" t="str">
        <f t="shared" si="573"/>
        <v/>
      </c>
      <c r="DJ189" s="14" t="str">
        <f t="shared" si="573"/>
        <v/>
      </c>
      <c r="DK189" s="14" t="str">
        <f t="shared" si="573"/>
        <v/>
      </c>
      <c r="DL189" s="8"/>
      <c r="DM189" s="8"/>
      <c r="DN189" s="8"/>
      <c r="DO189" s="8"/>
      <c r="DP189" s="8"/>
      <c r="DQ189" s="8"/>
      <c r="DR189" s="14" t="str">
        <f t="shared" si="579"/>
        <v/>
      </c>
      <c r="DS189" s="14" t="str">
        <f t="shared" si="579"/>
        <v/>
      </c>
      <c r="DT189" s="14" t="str">
        <f t="shared" si="579"/>
        <v/>
      </c>
      <c r="DU189" s="14" t="str">
        <f t="shared" si="579"/>
        <v/>
      </c>
      <c r="DV189" s="14" t="str">
        <f t="shared" si="579"/>
        <v/>
      </c>
      <c r="DW189" s="14" t="str">
        <f t="shared" si="579"/>
        <v/>
      </c>
      <c r="DX189" s="14" t="str">
        <f t="shared" si="579"/>
        <v/>
      </c>
      <c r="DY189" s="14" t="str">
        <f t="shared" si="579"/>
        <v/>
      </c>
      <c r="DZ189" s="14" t="str">
        <f t="shared" si="579"/>
        <v/>
      </c>
      <c r="EA189" s="14" t="str">
        <f t="shared" si="579"/>
        <v/>
      </c>
      <c r="EB189" s="14" t="str">
        <f t="shared" si="579"/>
        <v/>
      </c>
      <c r="EC189" s="14" t="str">
        <f t="shared" si="579"/>
        <v/>
      </c>
      <c r="ED189" s="14" t="str">
        <f t="shared" si="579"/>
        <v/>
      </c>
      <c r="EE189" s="14" t="str">
        <f t="shared" si="579"/>
        <v/>
      </c>
      <c r="EF189" s="14" t="str">
        <f t="shared" si="579"/>
        <v/>
      </c>
      <c r="EG189" s="14" t="str">
        <f t="shared" si="579"/>
        <v/>
      </c>
      <c r="EH189" s="14" t="str">
        <f t="shared" si="574"/>
        <v/>
      </c>
      <c r="EI189" s="14" t="str">
        <f t="shared" si="574"/>
        <v/>
      </c>
      <c r="EJ189" s="14" t="str">
        <f t="shared" si="574"/>
        <v/>
      </c>
      <c r="EK189" s="14" t="str">
        <f t="shared" si="574"/>
        <v/>
      </c>
      <c r="EL189" s="14" t="str">
        <f t="shared" si="574"/>
        <v/>
      </c>
      <c r="EM189" s="14" t="str">
        <f t="shared" si="574"/>
        <v/>
      </c>
      <c r="EN189" s="14" t="str">
        <f t="shared" si="574"/>
        <v/>
      </c>
      <c r="EO189" s="14" t="str">
        <f t="shared" si="574"/>
        <v/>
      </c>
      <c r="EP189" s="14" t="str">
        <f t="shared" si="574"/>
        <v/>
      </c>
      <c r="EQ189" s="14" t="str">
        <f t="shared" si="574"/>
        <v/>
      </c>
      <c r="ER189" s="14" t="str">
        <f t="shared" si="574"/>
        <v/>
      </c>
      <c r="ES189" s="14" t="str">
        <f t="shared" si="574"/>
        <v/>
      </c>
      <c r="ET189" s="14" t="str">
        <f t="shared" si="574"/>
        <v/>
      </c>
      <c r="EU189" s="14" t="str">
        <f t="shared" si="574"/>
        <v/>
      </c>
      <c r="EV189" s="14" t="str">
        <f t="shared" si="574"/>
        <v/>
      </c>
      <c r="EW189" s="14" t="str">
        <f t="shared" si="574"/>
        <v/>
      </c>
      <c r="EX189" s="14" t="str">
        <f t="shared" si="574"/>
        <v/>
      </c>
      <c r="EY189" s="14" t="str">
        <f t="shared" si="574"/>
        <v/>
      </c>
      <c r="EZ189" s="8"/>
      <c r="FA189" s="8"/>
      <c r="FB189" s="8"/>
      <c r="FC189" s="8"/>
      <c r="FD189" s="8"/>
      <c r="FE189" s="8"/>
      <c r="FF189" s="14" t="str">
        <f t="shared" si="580"/>
        <v/>
      </c>
      <c r="FG189" s="14" t="str">
        <f t="shared" si="580"/>
        <v/>
      </c>
      <c r="FH189" s="14" t="str">
        <f t="shared" si="580"/>
        <v/>
      </c>
      <c r="FI189" s="14" t="str">
        <f t="shared" si="580"/>
        <v/>
      </c>
      <c r="FJ189" s="14" t="str">
        <f t="shared" si="580"/>
        <v/>
      </c>
      <c r="FK189" s="14" t="str">
        <f t="shared" si="580"/>
        <v/>
      </c>
      <c r="FL189" s="14" t="str">
        <f t="shared" si="580"/>
        <v/>
      </c>
      <c r="FM189" s="14" t="str">
        <f t="shared" si="580"/>
        <v/>
      </c>
      <c r="FN189" s="14" t="str">
        <f t="shared" si="580"/>
        <v/>
      </c>
      <c r="FO189" s="14" t="str">
        <f t="shared" si="580"/>
        <v/>
      </c>
      <c r="FP189" s="14" t="str">
        <f t="shared" si="580"/>
        <v/>
      </c>
      <c r="FQ189" s="14" t="str">
        <f t="shared" si="580"/>
        <v/>
      </c>
      <c r="FR189" s="14" t="str">
        <f t="shared" si="580"/>
        <v/>
      </c>
      <c r="FS189" s="14" t="str">
        <f t="shared" si="580"/>
        <v/>
      </c>
      <c r="FT189" s="14" t="str">
        <f t="shared" si="580"/>
        <v/>
      </c>
      <c r="FU189" s="14" t="str">
        <f t="shared" si="580"/>
        <v/>
      </c>
      <c r="FV189" s="14" t="str">
        <f t="shared" si="575"/>
        <v/>
      </c>
      <c r="FW189" s="14" t="str">
        <f t="shared" si="575"/>
        <v/>
      </c>
      <c r="FX189" s="14" t="str">
        <f t="shared" si="575"/>
        <v/>
      </c>
      <c r="FY189" s="14" t="str">
        <f t="shared" si="575"/>
        <v/>
      </c>
      <c r="FZ189" s="14" t="str">
        <f t="shared" si="575"/>
        <v/>
      </c>
      <c r="GA189" s="14" t="str">
        <f t="shared" si="575"/>
        <v/>
      </c>
      <c r="GB189" s="14" t="str">
        <f t="shared" si="575"/>
        <v/>
      </c>
      <c r="GC189" s="14" t="str">
        <f t="shared" si="575"/>
        <v/>
      </c>
      <c r="GD189" s="14" t="str">
        <f t="shared" si="575"/>
        <v/>
      </c>
      <c r="GE189" s="14" t="str">
        <f t="shared" si="575"/>
        <v/>
      </c>
      <c r="GF189" s="14" t="str">
        <f t="shared" si="575"/>
        <v/>
      </c>
      <c r="GG189" s="14" t="str">
        <f t="shared" si="575"/>
        <v/>
      </c>
      <c r="GH189" s="14" t="str">
        <f t="shared" si="575"/>
        <v/>
      </c>
      <c r="GI189" s="14" t="str">
        <f t="shared" si="575"/>
        <v/>
      </c>
      <c r="GJ189" s="14" t="str">
        <f t="shared" si="575"/>
        <v/>
      </c>
      <c r="GK189" s="14" t="str">
        <f t="shared" si="575"/>
        <v/>
      </c>
      <c r="GL189" s="14" t="str">
        <f t="shared" si="575"/>
        <v/>
      </c>
      <c r="GM189" s="14" t="str">
        <f t="shared" si="575"/>
        <v/>
      </c>
      <c r="GN189" s="8"/>
      <c r="GO189" s="8"/>
      <c r="GP189" s="8"/>
      <c r="GQ189" s="8"/>
      <c r="GR189" s="8"/>
      <c r="GS189" s="8"/>
    </row>
    <row r="190" spans="1:201" x14ac:dyDescent="0.25">
      <c r="A190" s="102">
        <f>$A$42</f>
        <v>20152</v>
      </c>
      <c r="B190" s="14">
        <f t="shared" si="576"/>
        <v>1.4572786506466064</v>
      </c>
      <c r="C190" s="14">
        <f t="shared" si="576"/>
        <v>0.98668464636397746</v>
      </c>
      <c r="D190" s="14">
        <f t="shared" si="576"/>
        <v>0.98668560089237001</v>
      </c>
      <c r="E190" s="14">
        <f t="shared" si="576"/>
        <v>0.99422449478795238</v>
      </c>
      <c r="F190" s="14">
        <f t="shared" si="576"/>
        <v>0.99553797432558722</v>
      </c>
      <c r="G190" s="14">
        <f t="shared" si="576"/>
        <v>0.99775196104849184</v>
      </c>
      <c r="H190" s="14">
        <f t="shared" si="576"/>
        <v>0.9992292797162724</v>
      </c>
      <c r="I190" s="14">
        <f t="shared" si="576"/>
        <v>0.99945436638361929</v>
      </c>
      <c r="J190" s="14">
        <f t="shared" si="576"/>
        <v>1.0001307844070912</v>
      </c>
      <c r="K190" s="14">
        <f t="shared" si="576"/>
        <v>0.99962232143964114</v>
      </c>
      <c r="L190" s="14">
        <f t="shared" si="576"/>
        <v>0.99993968798659072</v>
      </c>
      <c r="M190" s="14">
        <f t="shared" si="576"/>
        <v>0.99986897219470849</v>
      </c>
      <c r="N190" s="14">
        <f t="shared" si="576"/>
        <v>0.99991180525941636</v>
      </c>
      <c r="O190" s="14">
        <f t="shared" si="576"/>
        <v>1.0000479289500885</v>
      </c>
      <c r="P190" s="14">
        <f t="shared" si="576"/>
        <v>0.99997489871765532</v>
      </c>
      <c r="Q190" s="14">
        <f t="shared" si="576"/>
        <v>1.0000041248577041</v>
      </c>
      <c r="R190" s="14">
        <f t="shared" si="571"/>
        <v>1.0000087304800442</v>
      </c>
      <c r="S190" s="14">
        <f t="shared" si="571"/>
        <v>0.99996476770373666</v>
      </c>
      <c r="T190" s="14">
        <f t="shared" si="571"/>
        <v>1</v>
      </c>
      <c r="U190" s="14">
        <f t="shared" si="571"/>
        <v>1</v>
      </c>
      <c r="V190" s="14">
        <f t="shared" si="571"/>
        <v>1</v>
      </c>
      <c r="W190" s="14">
        <f t="shared" si="571"/>
        <v>1</v>
      </c>
      <c r="X190" s="14">
        <f t="shared" si="571"/>
        <v>0.99999516502495089</v>
      </c>
      <c r="Y190" s="14">
        <f t="shared" si="571"/>
        <v>1</v>
      </c>
      <c r="Z190" s="14">
        <f t="shared" si="571"/>
        <v>1.0000044768503946</v>
      </c>
      <c r="AA190" s="14">
        <f t="shared" si="571"/>
        <v>1</v>
      </c>
      <c r="AB190" s="14">
        <f t="shared" si="571"/>
        <v>1</v>
      </c>
      <c r="AC190" s="14">
        <f t="shared" si="571"/>
        <v>1</v>
      </c>
      <c r="AD190" s="14">
        <f t="shared" si="571"/>
        <v>1.0000524568119729</v>
      </c>
      <c r="AE190" s="14">
        <f t="shared" si="571"/>
        <v>1</v>
      </c>
      <c r="AF190" s="14">
        <f t="shared" si="571"/>
        <v>1</v>
      </c>
      <c r="AG190" s="14">
        <f t="shared" si="571"/>
        <v>1</v>
      </c>
      <c r="AH190" s="14">
        <f t="shared" si="571"/>
        <v>1</v>
      </c>
      <c r="AI190" s="8"/>
      <c r="AJ190" s="8"/>
      <c r="AK190" s="8"/>
      <c r="AL190" s="8"/>
      <c r="AM190" s="8"/>
      <c r="AN190" s="8"/>
      <c r="AO190" s="8"/>
      <c r="AP190" s="14">
        <f t="shared" si="577"/>
        <v>1.7416201117318435</v>
      </c>
      <c r="AQ190" s="14">
        <f t="shared" si="577"/>
        <v>1.3373429564287624</v>
      </c>
      <c r="AR190" s="14">
        <f t="shared" si="577"/>
        <v>1.0295822506496102</v>
      </c>
      <c r="AS190" s="14">
        <f t="shared" si="577"/>
        <v>1</v>
      </c>
      <c r="AT190" s="14">
        <f t="shared" si="577"/>
        <v>1.0605707629586487</v>
      </c>
      <c r="AU190" s="14">
        <f t="shared" si="577"/>
        <v>1</v>
      </c>
      <c r="AV190" s="14">
        <f t="shared" si="577"/>
        <v>1</v>
      </c>
      <c r="AW190" s="14">
        <f t="shared" si="577"/>
        <v>1</v>
      </c>
      <c r="AX190" s="14">
        <f t="shared" si="577"/>
        <v>1</v>
      </c>
      <c r="AY190" s="14">
        <f t="shared" si="577"/>
        <v>1</v>
      </c>
      <c r="AZ190" s="14">
        <f t="shared" si="577"/>
        <v>1</v>
      </c>
      <c r="BA190" s="14">
        <f t="shared" si="577"/>
        <v>1</v>
      </c>
      <c r="BB190" s="14">
        <f t="shared" si="577"/>
        <v>1</v>
      </c>
      <c r="BC190" s="14">
        <f t="shared" si="577"/>
        <v>1</v>
      </c>
      <c r="BD190" s="14">
        <f t="shared" si="577"/>
        <v>1</v>
      </c>
      <c r="BE190" s="14">
        <f t="shared" si="577"/>
        <v>1</v>
      </c>
      <c r="BF190" s="14">
        <f t="shared" si="572"/>
        <v>1</v>
      </c>
      <c r="BG190" s="14">
        <f t="shared" si="572"/>
        <v>1</v>
      </c>
      <c r="BH190" s="14">
        <f t="shared" si="572"/>
        <v>1</v>
      </c>
      <c r="BI190" s="14">
        <f t="shared" si="572"/>
        <v>1</v>
      </c>
      <c r="BJ190" s="14">
        <f t="shared" si="572"/>
        <v>1</v>
      </c>
      <c r="BK190" s="14">
        <f t="shared" si="572"/>
        <v>1</v>
      </c>
      <c r="BL190" s="14">
        <f t="shared" si="572"/>
        <v>1</v>
      </c>
      <c r="BM190" s="14">
        <f t="shared" si="572"/>
        <v>1</v>
      </c>
      <c r="BN190" s="14">
        <f t="shared" si="572"/>
        <v>1</v>
      </c>
      <c r="BO190" s="14">
        <f t="shared" si="572"/>
        <v>1</v>
      </c>
      <c r="BP190" s="14">
        <f t="shared" si="572"/>
        <v>1</v>
      </c>
      <c r="BQ190" s="14">
        <f t="shared" si="572"/>
        <v>1</v>
      </c>
      <c r="BR190" s="14">
        <f t="shared" si="572"/>
        <v>1</v>
      </c>
      <c r="BS190" s="14">
        <f t="shared" si="572"/>
        <v>1</v>
      </c>
      <c r="BT190" s="14">
        <f t="shared" si="572"/>
        <v>1</v>
      </c>
      <c r="BU190" s="14">
        <f t="shared" si="572"/>
        <v>1</v>
      </c>
      <c r="BV190" s="14">
        <f t="shared" si="572"/>
        <v>1</v>
      </c>
      <c r="BW190" s="8"/>
      <c r="BX190" s="8"/>
      <c r="BY190" s="8"/>
      <c r="BZ190" s="8"/>
      <c r="CA190" s="8"/>
      <c r="CB190" s="8"/>
      <c r="CC190" s="8"/>
      <c r="CD190" s="14" t="str">
        <f t="shared" si="578"/>
        <v/>
      </c>
      <c r="CE190" s="14" t="str">
        <f t="shared" si="578"/>
        <v/>
      </c>
      <c r="CF190" s="14" t="str">
        <f t="shared" si="578"/>
        <v/>
      </c>
      <c r="CG190" s="14" t="str">
        <f t="shared" si="578"/>
        <v/>
      </c>
      <c r="CH190" s="14" t="str">
        <f t="shared" si="578"/>
        <v/>
      </c>
      <c r="CI190" s="14" t="str">
        <f t="shared" si="578"/>
        <v/>
      </c>
      <c r="CJ190" s="14" t="str">
        <f t="shared" si="578"/>
        <v/>
      </c>
      <c r="CK190" s="14" t="str">
        <f t="shared" si="578"/>
        <v/>
      </c>
      <c r="CL190" s="14" t="str">
        <f t="shared" si="578"/>
        <v/>
      </c>
      <c r="CM190" s="14" t="str">
        <f t="shared" si="578"/>
        <v/>
      </c>
      <c r="CN190" s="14" t="str">
        <f t="shared" si="578"/>
        <v/>
      </c>
      <c r="CO190" s="14" t="str">
        <f t="shared" si="578"/>
        <v/>
      </c>
      <c r="CP190" s="14" t="str">
        <f t="shared" si="578"/>
        <v/>
      </c>
      <c r="CQ190" s="14" t="str">
        <f t="shared" si="578"/>
        <v/>
      </c>
      <c r="CR190" s="14" t="str">
        <f t="shared" si="578"/>
        <v/>
      </c>
      <c r="CS190" s="14" t="str">
        <f t="shared" si="578"/>
        <v/>
      </c>
      <c r="CT190" s="14" t="str">
        <f t="shared" si="573"/>
        <v/>
      </c>
      <c r="CU190" s="14" t="str">
        <f t="shared" si="573"/>
        <v/>
      </c>
      <c r="CV190" s="14" t="str">
        <f t="shared" si="573"/>
        <v/>
      </c>
      <c r="CW190" s="14" t="str">
        <f t="shared" si="573"/>
        <v/>
      </c>
      <c r="CX190" s="14" t="str">
        <f t="shared" si="573"/>
        <v/>
      </c>
      <c r="CY190" s="14" t="str">
        <f t="shared" si="573"/>
        <v/>
      </c>
      <c r="CZ190" s="14" t="str">
        <f t="shared" si="573"/>
        <v/>
      </c>
      <c r="DA190" s="14" t="str">
        <f t="shared" si="573"/>
        <v/>
      </c>
      <c r="DB190" s="14" t="str">
        <f t="shared" si="573"/>
        <v/>
      </c>
      <c r="DC190" s="14" t="str">
        <f t="shared" si="573"/>
        <v/>
      </c>
      <c r="DD190" s="14" t="str">
        <f t="shared" si="573"/>
        <v/>
      </c>
      <c r="DE190" s="14" t="str">
        <f t="shared" si="573"/>
        <v/>
      </c>
      <c r="DF190" s="14" t="str">
        <f t="shared" si="573"/>
        <v/>
      </c>
      <c r="DG190" s="14" t="str">
        <f t="shared" si="573"/>
        <v/>
      </c>
      <c r="DH190" s="14" t="str">
        <f t="shared" si="573"/>
        <v/>
      </c>
      <c r="DI190" s="14" t="str">
        <f t="shared" si="573"/>
        <v/>
      </c>
      <c r="DJ190" s="14" t="str">
        <f t="shared" si="573"/>
        <v/>
      </c>
      <c r="DK190" s="8"/>
      <c r="DL190" s="8"/>
      <c r="DM190" s="8"/>
      <c r="DN190" s="8"/>
      <c r="DO190" s="8"/>
      <c r="DP190" s="8"/>
      <c r="DQ190" s="8"/>
      <c r="DR190" s="14" t="str">
        <f t="shared" si="579"/>
        <v/>
      </c>
      <c r="DS190" s="14" t="str">
        <f t="shared" si="579"/>
        <v/>
      </c>
      <c r="DT190" s="14" t="str">
        <f t="shared" si="579"/>
        <v/>
      </c>
      <c r="DU190" s="14" t="str">
        <f t="shared" si="579"/>
        <v/>
      </c>
      <c r="DV190" s="14" t="str">
        <f t="shared" si="579"/>
        <v/>
      </c>
      <c r="DW190" s="14" t="str">
        <f t="shared" si="579"/>
        <v/>
      </c>
      <c r="DX190" s="14" t="str">
        <f t="shared" si="579"/>
        <v/>
      </c>
      <c r="DY190" s="14" t="str">
        <f t="shared" si="579"/>
        <v/>
      </c>
      <c r="DZ190" s="14" t="str">
        <f t="shared" si="579"/>
        <v/>
      </c>
      <c r="EA190" s="14" t="str">
        <f t="shared" si="579"/>
        <v/>
      </c>
      <c r="EB190" s="14" t="str">
        <f t="shared" si="579"/>
        <v/>
      </c>
      <c r="EC190" s="14" t="str">
        <f t="shared" si="579"/>
        <v/>
      </c>
      <c r="ED190" s="14" t="str">
        <f t="shared" si="579"/>
        <v/>
      </c>
      <c r="EE190" s="14" t="str">
        <f t="shared" si="579"/>
        <v/>
      </c>
      <c r="EF190" s="14" t="str">
        <f t="shared" si="579"/>
        <v/>
      </c>
      <c r="EG190" s="14" t="str">
        <f t="shared" si="579"/>
        <v/>
      </c>
      <c r="EH190" s="14" t="str">
        <f t="shared" si="574"/>
        <v/>
      </c>
      <c r="EI190" s="14" t="str">
        <f t="shared" si="574"/>
        <v/>
      </c>
      <c r="EJ190" s="14" t="str">
        <f t="shared" si="574"/>
        <v/>
      </c>
      <c r="EK190" s="14" t="str">
        <f t="shared" si="574"/>
        <v/>
      </c>
      <c r="EL190" s="14" t="str">
        <f t="shared" si="574"/>
        <v/>
      </c>
      <c r="EM190" s="14" t="str">
        <f t="shared" si="574"/>
        <v/>
      </c>
      <c r="EN190" s="14" t="str">
        <f t="shared" si="574"/>
        <v/>
      </c>
      <c r="EO190" s="14" t="str">
        <f t="shared" si="574"/>
        <v/>
      </c>
      <c r="EP190" s="14" t="str">
        <f t="shared" si="574"/>
        <v/>
      </c>
      <c r="EQ190" s="14" t="str">
        <f t="shared" si="574"/>
        <v/>
      </c>
      <c r="ER190" s="14" t="str">
        <f t="shared" si="574"/>
        <v/>
      </c>
      <c r="ES190" s="14" t="str">
        <f t="shared" si="574"/>
        <v/>
      </c>
      <c r="ET190" s="14" t="str">
        <f t="shared" si="574"/>
        <v/>
      </c>
      <c r="EU190" s="14" t="str">
        <f t="shared" si="574"/>
        <v/>
      </c>
      <c r="EV190" s="14" t="str">
        <f t="shared" si="574"/>
        <v/>
      </c>
      <c r="EW190" s="14" t="str">
        <f t="shared" si="574"/>
        <v/>
      </c>
      <c r="EX190" s="14" t="str">
        <f t="shared" si="574"/>
        <v/>
      </c>
      <c r="EY190" s="8"/>
      <c r="EZ190" s="8"/>
      <c r="FA190" s="8"/>
      <c r="FB190" s="8"/>
      <c r="FC190" s="8"/>
      <c r="FD190" s="8"/>
      <c r="FE190" s="8"/>
      <c r="FF190" s="14" t="str">
        <f t="shared" si="580"/>
        <v/>
      </c>
      <c r="FG190" s="14" t="str">
        <f t="shared" si="580"/>
        <v/>
      </c>
      <c r="FH190" s="14" t="str">
        <f t="shared" si="580"/>
        <v/>
      </c>
      <c r="FI190" s="14" t="str">
        <f t="shared" si="580"/>
        <v/>
      </c>
      <c r="FJ190" s="14" t="str">
        <f t="shared" si="580"/>
        <v/>
      </c>
      <c r="FK190" s="14" t="str">
        <f t="shared" si="580"/>
        <v/>
      </c>
      <c r="FL190" s="14" t="str">
        <f t="shared" si="580"/>
        <v/>
      </c>
      <c r="FM190" s="14" t="str">
        <f t="shared" si="580"/>
        <v/>
      </c>
      <c r="FN190" s="14" t="str">
        <f t="shared" si="580"/>
        <v/>
      </c>
      <c r="FO190" s="14" t="str">
        <f t="shared" si="580"/>
        <v/>
      </c>
      <c r="FP190" s="14" t="str">
        <f t="shared" si="580"/>
        <v/>
      </c>
      <c r="FQ190" s="14" t="str">
        <f t="shared" si="580"/>
        <v/>
      </c>
      <c r="FR190" s="14" t="str">
        <f t="shared" si="580"/>
        <v/>
      </c>
      <c r="FS190" s="14" t="str">
        <f t="shared" si="580"/>
        <v/>
      </c>
      <c r="FT190" s="14" t="str">
        <f t="shared" si="580"/>
        <v/>
      </c>
      <c r="FU190" s="14" t="str">
        <f t="shared" si="580"/>
        <v/>
      </c>
      <c r="FV190" s="14" t="str">
        <f t="shared" si="575"/>
        <v/>
      </c>
      <c r="FW190" s="14" t="str">
        <f t="shared" si="575"/>
        <v/>
      </c>
      <c r="FX190" s="14" t="str">
        <f t="shared" si="575"/>
        <v/>
      </c>
      <c r="FY190" s="14" t="str">
        <f t="shared" si="575"/>
        <v/>
      </c>
      <c r="FZ190" s="14" t="str">
        <f t="shared" si="575"/>
        <v/>
      </c>
      <c r="GA190" s="14" t="str">
        <f t="shared" si="575"/>
        <v/>
      </c>
      <c r="GB190" s="14" t="str">
        <f t="shared" si="575"/>
        <v/>
      </c>
      <c r="GC190" s="14" t="str">
        <f t="shared" si="575"/>
        <v/>
      </c>
      <c r="GD190" s="14" t="str">
        <f t="shared" si="575"/>
        <v/>
      </c>
      <c r="GE190" s="14" t="str">
        <f t="shared" si="575"/>
        <v/>
      </c>
      <c r="GF190" s="14" t="str">
        <f t="shared" si="575"/>
        <v/>
      </c>
      <c r="GG190" s="14" t="str">
        <f t="shared" si="575"/>
        <v/>
      </c>
      <c r="GH190" s="14" t="str">
        <f t="shared" si="575"/>
        <v/>
      </c>
      <c r="GI190" s="14" t="str">
        <f t="shared" si="575"/>
        <v/>
      </c>
      <c r="GJ190" s="14" t="str">
        <f t="shared" si="575"/>
        <v/>
      </c>
      <c r="GK190" s="14" t="str">
        <f t="shared" si="575"/>
        <v/>
      </c>
      <c r="GL190" s="14" t="str">
        <f t="shared" si="575"/>
        <v/>
      </c>
      <c r="GM190" s="8"/>
      <c r="GN190" s="8"/>
      <c r="GO190" s="8"/>
      <c r="GP190" s="8"/>
      <c r="GQ190" s="8"/>
      <c r="GR190" s="8"/>
      <c r="GS190" s="8"/>
    </row>
    <row r="191" spans="1:201" x14ac:dyDescent="0.25">
      <c r="A191" s="102">
        <f>$A$43</f>
        <v>20153</v>
      </c>
      <c r="B191" s="14">
        <f t="shared" si="576"/>
        <v>1.5395339063472766</v>
      </c>
      <c r="C191" s="14">
        <f t="shared" si="576"/>
        <v>0.98970864043272488</v>
      </c>
      <c r="D191" s="14">
        <f t="shared" si="576"/>
        <v>0.98544093663819377</v>
      </c>
      <c r="E191" s="14">
        <f t="shared" si="576"/>
        <v>0.992101094446312</v>
      </c>
      <c r="F191" s="14">
        <f t="shared" si="576"/>
        <v>0.99713538192189211</v>
      </c>
      <c r="G191" s="14">
        <f t="shared" si="576"/>
        <v>0.99880420330621167</v>
      </c>
      <c r="H191" s="14">
        <f t="shared" si="576"/>
        <v>0.99906795214471167</v>
      </c>
      <c r="I191" s="14">
        <f t="shared" si="576"/>
        <v>0.99945427576620405</v>
      </c>
      <c r="J191" s="14">
        <f t="shared" si="576"/>
        <v>0.99977516672066968</v>
      </c>
      <c r="K191" s="14">
        <f t="shared" si="576"/>
        <v>0.99981993149396986</v>
      </c>
      <c r="L191" s="14">
        <f t="shared" si="576"/>
        <v>0.9999332772735271</v>
      </c>
      <c r="M191" s="14">
        <f t="shared" si="576"/>
        <v>0.99986082900774198</v>
      </c>
      <c r="N191" s="14">
        <f t="shared" si="576"/>
        <v>0.99995339570519481</v>
      </c>
      <c r="O191" s="14">
        <f t="shared" si="576"/>
        <v>0.99995771284777835</v>
      </c>
      <c r="P191" s="14">
        <f t="shared" si="576"/>
        <v>0.99995608568164784</v>
      </c>
      <c r="Q191" s="14">
        <f t="shared" si="576"/>
        <v>1.0000241727766208</v>
      </c>
      <c r="R191" s="14">
        <f t="shared" si="571"/>
        <v>1.0000374469444206</v>
      </c>
      <c r="S191" s="14">
        <f t="shared" si="571"/>
        <v>1.000003199317256</v>
      </c>
      <c r="T191" s="14">
        <f t="shared" si="571"/>
        <v>0.99999997259694196</v>
      </c>
      <c r="U191" s="14">
        <f t="shared" si="571"/>
        <v>0.99999999914365445</v>
      </c>
      <c r="V191" s="14">
        <f t="shared" si="571"/>
        <v>1</v>
      </c>
      <c r="W191" s="14">
        <f t="shared" si="571"/>
        <v>1.0000176638404112</v>
      </c>
      <c r="X191" s="14">
        <f t="shared" si="571"/>
        <v>0.99992806738500017</v>
      </c>
      <c r="Y191" s="14">
        <f t="shared" si="571"/>
        <v>1</v>
      </c>
      <c r="Z191" s="14">
        <f t="shared" si="571"/>
        <v>1</v>
      </c>
      <c r="AA191" s="14">
        <f t="shared" si="571"/>
        <v>1.0000272675232817</v>
      </c>
      <c r="AB191" s="14">
        <f t="shared" si="571"/>
        <v>1</v>
      </c>
      <c r="AC191" s="14">
        <f t="shared" si="571"/>
        <v>1</v>
      </c>
      <c r="AD191" s="14">
        <f t="shared" si="571"/>
        <v>1</v>
      </c>
      <c r="AE191" s="14">
        <f t="shared" si="571"/>
        <v>0.99996454633533083</v>
      </c>
      <c r="AF191" s="14">
        <f t="shared" si="571"/>
        <v>1.0000242986109351</v>
      </c>
      <c r="AG191" s="14">
        <f t="shared" si="571"/>
        <v>1.0000235504023012</v>
      </c>
      <c r="AH191" s="8"/>
      <c r="AI191" s="8"/>
      <c r="AJ191" s="8"/>
      <c r="AK191" s="8"/>
      <c r="AL191" s="8"/>
      <c r="AM191" s="8"/>
      <c r="AN191" s="8"/>
      <c r="AO191" s="8"/>
      <c r="AP191" s="14">
        <f t="shared" si="577"/>
        <v>5.27</v>
      </c>
      <c r="AQ191" s="14">
        <f t="shared" si="577"/>
        <v>1.1897533206831119</v>
      </c>
      <c r="AR191" s="14">
        <f t="shared" si="577"/>
        <v>1.1794258373205742</v>
      </c>
      <c r="AS191" s="14">
        <f t="shared" si="577"/>
        <v>1.0473292765382014</v>
      </c>
      <c r="AT191" s="14">
        <f t="shared" si="577"/>
        <v>1.0032278889606197</v>
      </c>
      <c r="AU191" s="14">
        <f t="shared" si="577"/>
        <v>1</v>
      </c>
      <c r="AV191" s="14">
        <f t="shared" si="577"/>
        <v>1</v>
      </c>
      <c r="AW191" s="14">
        <f t="shared" si="577"/>
        <v>1</v>
      </c>
      <c r="AX191" s="14">
        <f t="shared" si="577"/>
        <v>1</v>
      </c>
      <c r="AY191" s="14">
        <f t="shared" si="577"/>
        <v>1</v>
      </c>
      <c r="AZ191" s="14">
        <f t="shared" si="577"/>
        <v>1</v>
      </c>
      <c r="BA191" s="14">
        <f t="shared" si="577"/>
        <v>1</v>
      </c>
      <c r="BB191" s="14">
        <f t="shared" si="577"/>
        <v>1</v>
      </c>
      <c r="BC191" s="14">
        <f t="shared" si="577"/>
        <v>1</v>
      </c>
      <c r="BD191" s="14">
        <f t="shared" si="577"/>
        <v>1</v>
      </c>
      <c r="BE191" s="14">
        <f t="shared" si="577"/>
        <v>1</v>
      </c>
      <c r="BF191" s="14">
        <f t="shared" si="572"/>
        <v>1</v>
      </c>
      <c r="BG191" s="14">
        <f t="shared" si="572"/>
        <v>1</v>
      </c>
      <c r="BH191" s="14">
        <f t="shared" si="572"/>
        <v>1</v>
      </c>
      <c r="BI191" s="14">
        <f t="shared" si="572"/>
        <v>1</v>
      </c>
      <c r="BJ191" s="14">
        <f t="shared" si="572"/>
        <v>1</v>
      </c>
      <c r="BK191" s="14">
        <f t="shared" si="572"/>
        <v>1</v>
      </c>
      <c r="BL191" s="14">
        <f t="shared" si="572"/>
        <v>1</v>
      </c>
      <c r="BM191" s="14">
        <f t="shared" si="572"/>
        <v>1</v>
      </c>
      <c r="BN191" s="14">
        <f t="shared" si="572"/>
        <v>1</v>
      </c>
      <c r="BO191" s="14">
        <f t="shared" si="572"/>
        <v>1</v>
      </c>
      <c r="BP191" s="14">
        <f t="shared" si="572"/>
        <v>1</v>
      </c>
      <c r="BQ191" s="14">
        <f t="shared" si="572"/>
        <v>1</v>
      </c>
      <c r="BR191" s="14">
        <f t="shared" si="572"/>
        <v>1</v>
      </c>
      <c r="BS191" s="14">
        <f t="shared" si="572"/>
        <v>1</v>
      </c>
      <c r="BT191" s="14">
        <f t="shared" si="572"/>
        <v>1</v>
      </c>
      <c r="BU191" s="14">
        <f t="shared" si="572"/>
        <v>1</v>
      </c>
      <c r="BV191" s="8"/>
      <c r="BW191" s="8"/>
      <c r="BX191" s="8"/>
      <c r="BY191" s="8"/>
      <c r="BZ191" s="8"/>
      <c r="CA191" s="8"/>
      <c r="CB191" s="8"/>
      <c r="CC191" s="8"/>
      <c r="CD191" s="14" t="str">
        <f t="shared" si="578"/>
        <v/>
      </c>
      <c r="CE191" s="14" t="str">
        <f t="shared" si="578"/>
        <v/>
      </c>
      <c r="CF191" s="14" t="str">
        <f t="shared" si="578"/>
        <v/>
      </c>
      <c r="CG191" s="14" t="str">
        <f t="shared" si="578"/>
        <v/>
      </c>
      <c r="CH191" s="14" t="str">
        <f t="shared" si="578"/>
        <v/>
      </c>
      <c r="CI191" s="14" t="str">
        <f t="shared" si="578"/>
        <v/>
      </c>
      <c r="CJ191" s="14" t="str">
        <f t="shared" si="578"/>
        <v/>
      </c>
      <c r="CK191" s="14" t="str">
        <f t="shared" si="578"/>
        <v/>
      </c>
      <c r="CL191" s="14" t="str">
        <f t="shared" si="578"/>
        <v/>
      </c>
      <c r="CM191" s="14" t="str">
        <f t="shared" si="578"/>
        <v/>
      </c>
      <c r="CN191" s="14" t="str">
        <f t="shared" si="578"/>
        <v/>
      </c>
      <c r="CO191" s="14" t="str">
        <f t="shared" si="578"/>
        <v/>
      </c>
      <c r="CP191" s="14" t="str">
        <f t="shared" si="578"/>
        <v/>
      </c>
      <c r="CQ191" s="14" t="str">
        <f t="shared" si="578"/>
        <v/>
      </c>
      <c r="CR191" s="14" t="str">
        <f t="shared" si="578"/>
        <v/>
      </c>
      <c r="CS191" s="14" t="str">
        <f t="shared" si="578"/>
        <v/>
      </c>
      <c r="CT191" s="14" t="str">
        <f t="shared" si="573"/>
        <v/>
      </c>
      <c r="CU191" s="14" t="str">
        <f t="shared" si="573"/>
        <v/>
      </c>
      <c r="CV191" s="14" t="str">
        <f t="shared" si="573"/>
        <v/>
      </c>
      <c r="CW191" s="14" t="str">
        <f t="shared" si="573"/>
        <v/>
      </c>
      <c r="CX191" s="14" t="str">
        <f t="shared" si="573"/>
        <v/>
      </c>
      <c r="CY191" s="14" t="str">
        <f t="shared" si="573"/>
        <v/>
      </c>
      <c r="CZ191" s="14" t="str">
        <f t="shared" si="573"/>
        <v/>
      </c>
      <c r="DA191" s="14" t="str">
        <f t="shared" si="573"/>
        <v/>
      </c>
      <c r="DB191" s="14" t="str">
        <f t="shared" si="573"/>
        <v/>
      </c>
      <c r="DC191" s="14" t="str">
        <f t="shared" si="573"/>
        <v/>
      </c>
      <c r="DD191" s="14" t="str">
        <f t="shared" si="573"/>
        <v/>
      </c>
      <c r="DE191" s="14" t="str">
        <f t="shared" si="573"/>
        <v/>
      </c>
      <c r="DF191" s="14" t="str">
        <f t="shared" si="573"/>
        <v/>
      </c>
      <c r="DG191" s="14" t="str">
        <f t="shared" si="573"/>
        <v/>
      </c>
      <c r="DH191" s="14" t="str">
        <f t="shared" si="573"/>
        <v/>
      </c>
      <c r="DI191" s="14" t="str">
        <f t="shared" si="573"/>
        <v/>
      </c>
      <c r="DJ191" s="8"/>
      <c r="DK191" s="8"/>
      <c r="DL191" s="8"/>
      <c r="DM191" s="8"/>
      <c r="DN191" s="8"/>
      <c r="DO191" s="8"/>
      <c r="DP191" s="8"/>
      <c r="DQ191" s="8"/>
      <c r="DR191" s="14" t="str">
        <f t="shared" si="579"/>
        <v/>
      </c>
      <c r="DS191" s="14" t="str">
        <f t="shared" si="579"/>
        <v/>
      </c>
      <c r="DT191" s="14" t="str">
        <f t="shared" si="579"/>
        <v/>
      </c>
      <c r="DU191" s="14" t="str">
        <f t="shared" si="579"/>
        <v/>
      </c>
      <c r="DV191" s="14" t="str">
        <f t="shared" si="579"/>
        <v/>
      </c>
      <c r="DW191" s="14" t="str">
        <f t="shared" si="579"/>
        <v/>
      </c>
      <c r="DX191" s="14" t="str">
        <f t="shared" si="579"/>
        <v/>
      </c>
      <c r="DY191" s="14" t="str">
        <f t="shared" si="579"/>
        <v/>
      </c>
      <c r="DZ191" s="14" t="str">
        <f t="shared" si="579"/>
        <v/>
      </c>
      <c r="EA191" s="14" t="str">
        <f t="shared" si="579"/>
        <v/>
      </c>
      <c r="EB191" s="14" t="str">
        <f t="shared" si="579"/>
        <v/>
      </c>
      <c r="EC191" s="14" t="str">
        <f t="shared" si="579"/>
        <v/>
      </c>
      <c r="ED191" s="14" t="str">
        <f t="shared" si="579"/>
        <v/>
      </c>
      <c r="EE191" s="14" t="str">
        <f t="shared" si="579"/>
        <v/>
      </c>
      <c r="EF191" s="14" t="str">
        <f t="shared" si="579"/>
        <v/>
      </c>
      <c r="EG191" s="14" t="str">
        <f t="shared" si="579"/>
        <v/>
      </c>
      <c r="EH191" s="14" t="str">
        <f t="shared" si="574"/>
        <v/>
      </c>
      <c r="EI191" s="14" t="str">
        <f t="shared" si="574"/>
        <v/>
      </c>
      <c r="EJ191" s="14" t="str">
        <f t="shared" si="574"/>
        <v/>
      </c>
      <c r="EK191" s="14" t="str">
        <f t="shared" si="574"/>
        <v/>
      </c>
      <c r="EL191" s="14" t="str">
        <f t="shared" si="574"/>
        <v/>
      </c>
      <c r="EM191" s="14" t="str">
        <f t="shared" si="574"/>
        <v/>
      </c>
      <c r="EN191" s="14" t="str">
        <f t="shared" si="574"/>
        <v/>
      </c>
      <c r="EO191" s="14" t="str">
        <f t="shared" si="574"/>
        <v/>
      </c>
      <c r="EP191" s="14" t="str">
        <f t="shared" si="574"/>
        <v/>
      </c>
      <c r="EQ191" s="14" t="str">
        <f t="shared" si="574"/>
        <v/>
      </c>
      <c r="ER191" s="14" t="str">
        <f t="shared" si="574"/>
        <v/>
      </c>
      <c r="ES191" s="14" t="str">
        <f t="shared" si="574"/>
        <v/>
      </c>
      <c r="ET191" s="14" t="str">
        <f t="shared" si="574"/>
        <v/>
      </c>
      <c r="EU191" s="14" t="str">
        <f t="shared" si="574"/>
        <v/>
      </c>
      <c r="EV191" s="14" t="str">
        <f t="shared" si="574"/>
        <v/>
      </c>
      <c r="EW191" s="14" t="str">
        <f t="shared" si="574"/>
        <v/>
      </c>
      <c r="EX191" s="8"/>
      <c r="EY191" s="8"/>
      <c r="EZ191" s="8"/>
      <c r="FA191" s="8"/>
      <c r="FB191" s="8"/>
      <c r="FC191" s="8"/>
      <c r="FD191" s="8"/>
      <c r="FE191" s="8"/>
      <c r="FF191" s="14" t="str">
        <f t="shared" si="580"/>
        <v/>
      </c>
      <c r="FG191" s="14" t="str">
        <f t="shared" si="580"/>
        <v/>
      </c>
      <c r="FH191" s="14" t="str">
        <f t="shared" si="580"/>
        <v/>
      </c>
      <c r="FI191" s="14" t="str">
        <f t="shared" si="580"/>
        <v/>
      </c>
      <c r="FJ191" s="14" t="str">
        <f t="shared" si="580"/>
        <v/>
      </c>
      <c r="FK191" s="14" t="str">
        <f t="shared" si="580"/>
        <v/>
      </c>
      <c r="FL191" s="14" t="str">
        <f t="shared" si="580"/>
        <v/>
      </c>
      <c r="FM191" s="14" t="str">
        <f t="shared" si="580"/>
        <v/>
      </c>
      <c r="FN191" s="14" t="str">
        <f t="shared" si="580"/>
        <v/>
      </c>
      <c r="FO191" s="14" t="str">
        <f t="shared" si="580"/>
        <v/>
      </c>
      <c r="FP191" s="14" t="str">
        <f t="shared" si="580"/>
        <v/>
      </c>
      <c r="FQ191" s="14" t="str">
        <f t="shared" si="580"/>
        <v/>
      </c>
      <c r="FR191" s="14" t="str">
        <f t="shared" si="580"/>
        <v/>
      </c>
      <c r="FS191" s="14" t="str">
        <f t="shared" si="580"/>
        <v/>
      </c>
      <c r="FT191" s="14" t="str">
        <f t="shared" si="580"/>
        <v/>
      </c>
      <c r="FU191" s="14" t="str">
        <f t="shared" si="580"/>
        <v/>
      </c>
      <c r="FV191" s="14" t="str">
        <f t="shared" si="575"/>
        <v/>
      </c>
      <c r="FW191" s="14" t="str">
        <f t="shared" si="575"/>
        <v/>
      </c>
      <c r="FX191" s="14" t="str">
        <f t="shared" si="575"/>
        <v/>
      </c>
      <c r="FY191" s="14" t="str">
        <f t="shared" si="575"/>
        <v/>
      </c>
      <c r="FZ191" s="14" t="str">
        <f t="shared" si="575"/>
        <v/>
      </c>
      <c r="GA191" s="14" t="str">
        <f t="shared" si="575"/>
        <v/>
      </c>
      <c r="GB191" s="14" t="str">
        <f t="shared" si="575"/>
        <v/>
      </c>
      <c r="GC191" s="14" t="str">
        <f t="shared" si="575"/>
        <v/>
      </c>
      <c r="GD191" s="14" t="str">
        <f t="shared" si="575"/>
        <v/>
      </c>
      <c r="GE191" s="14" t="str">
        <f t="shared" si="575"/>
        <v/>
      </c>
      <c r="GF191" s="14" t="str">
        <f t="shared" si="575"/>
        <v/>
      </c>
      <c r="GG191" s="14" t="str">
        <f t="shared" si="575"/>
        <v/>
      </c>
      <c r="GH191" s="14" t="str">
        <f t="shared" si="575"/>
        <v/>
      </c>
      <c r="GI191" s="14" t="str">
        <f t="shared" si="575"/>
        <v/>
      </c>
      <c r="GJ191" s="14" t="str">
        <f t="shared" si="575"/>
        <v/>
      </c>
      <c r="GK191" s="14" t="str">
        <f t="shared" si="575"/>
        <v/>
      </c>
      <c r="GL191" s="8"/>
      <c r="GM191" s="8"/>
      <c r="GN191" s="8"/>
      <c r="GO191" s="8"/>
      <c r="GP191" s="8"/>
      <c r="GQ191" s="8"/>
      <c r="GR191" s="8"/>
      <c r="GS191" s="8"/>
    </row>
    <row r="192" spans="1:201" x14ac:dyDescent="0.25">
      <c r="A192" s="102">
        <f>$A$44</f>
        <v>20154</v>
      </c>
      <c r="B192" s="14">
        <f t="shared" si="576"/>
        <v>1.5277505137312881</v>
      </c>
      <c r="C192" s="14">
        <f t="shared" si="576"/>
        <v>0.98788320322717571</v>
      </c>
      <c r="D192" s="14">
        <f t="shared" si="576"/>
        <v>0.98595670890018927</v>
      </c>
      <c r="E192" s="14">
        <f t="shared" si="576"/>
        <v>0.99210242029032758</v>
      </c>
      <c r="F192" s="14">
        <f t="shared" si="576"/>
        <v>0.99660123325260597</v>
      </c>
      <c r="G192" s="14">
        <f t="shared" si="576"/>
        <v>0.99892060713911246</v>
      </c>
      <c r="H192" s="14">
        <f t="shared" si="576"/>
        <v>0.99946141967774538</v>
      </c>
      <c r="I192" s="14">
        <f t="shared" si="576"/>
        <v>0.99942609228027213</v>
      </c>
      <c r="J192" s="14">
        <f t="shared" si="576"/>
        <v>0.99982255774844742</v>
      </c>
      <c r="K192" s="14">
        <f t="shared" si="576"/>
        <v>0.99986489244466981</v>
      </c>
      <c r="L192" s="14">
        <f t="shared" si="576"/>
        <v>0.99994165729793782</v>
      </c>
      <c r="M192" s="14">
        <f t="shared" si="576"/>
        <v>0.99973308200046052</v>
      </c>
      <c r="N192" s="14">
        <f t="shared" si="576"/>
        <v>0.99981581194694502</v>
      </c>
      <c r="O192" s="14">
        <f t="shared" si="576"/>
        <v>1.0000402003201181</v>
      </c>
      <c r="P192" s="14">
        <f t="shared" si="576"/>
        <v>1.000014119536774</v>
      </c>
      <c r="Q192" s="14">
        <f t="shared" si="576"/>
        <v>0.99996887285570657</v>
      </c>
      <c r="R192" s="14">
        <f t="shared" si="571"/>
        <v>1.0000647367606175</v>
      </c>
      <c r="S192" s="14">
        <f t="shared" si="571"/>
        <v>1</v>
      </c>
      <c r="T192" s="14">
        <f t="shared" si="571"/>
        <v>0.99996511691291556</v>
      </c>
      <c r="U192" s="14">
        <f t="shared" si="571"/>
        <v>1.0000413655584524</v>
      </c>
      <c r="V192" s="14">
        <f t="shared" si="571"/>
        <v>1</v>
      </c>
      <c r="W192" s="14">
        <f t="shared" si="571"/>
        <v>1</v>
      </c>
      <c r="X192" s="14">
        <f t="shared" si="571"/>
        <v>1</v>
      </c>
      <c r="Y192" s="14">
        <f t="shared" si="571"/>
        <v>0.99999134789124289</v>
      </c>
      <c r="Z192" s="14">
        <f t="shared" si="571"/>
        <v>1</v>
      </c>
      <c r="AA192" s="14">
        <f t="shared" si="571"/>
        <v>1.0000485713900635</v>
      </c>
      <c r="AB192" s="14">
        <f t="shared" si="571"/>
        <v>1</v>
      </c>
      <c r="AC192" s="14">
        <f t="shared" si="571"/>
        <v>1</v>
      </c>
      <c r="AD192" s="14">
        <f t="shared" si="571"/>
        <v>1</v>
      </c>
      <c r="AE192" s="14">
        <f t="shared" si="571"/>
        <v>1.0000297485314864</v>
      </c>
      <c r="AF192" s="14">
        <f t="shared" si="571"/>
        <v>1</v>
      </c>
      <c r="AG192" s="8"/>
      <c r="AH192" s="8"/>
      <c r="AI192" s="8"/>
      <c r="AJ192" s="8"/>
      <c r="AK192" s="8"/>
      <c r="AL192" s="8"/>
      <c r="AM192" s="8"/>
      <c r="AN192" s="8"/>
      <c r="AO192" s="8"/>
      <c r="AP192" s="14">
        <f t="shared" si="577"/>
        <v>13.820512820512821</v>
      </c>
      <c r="AQ192" s="14">
        <f t="shared" si="577"/>
        <v>1.1236858379715522</v>
      </c>
      <c r="AR192" s="14">
        <f t="shared" si="577"/>
        <v>1</v>
      </c>
      <c r="AS192" s="14">
        <f t="shared" si="577"/>
        <v>1</v>
      </c>
      <c r="AT192" s="14">
        <f t="shared" si="577"/>
        <v>1</v>
      </c>
      <c r="AU192" s="14">
        <f t="shared" si="577"/>
        <v>1</v>
      </c>
      <c r="AV192" s="14">
        <f t="shared" si="577"/>
        <v>1</v>
      </c>
      <c r="AW192" s="14">
        <f t="shared" si="577"/>
        <v>1</v>
      </c>
      <c r="AX192" s="14">
        <f t="shared" si="577"/>
        <v>1</v>
      </c>
      <c r="AY192" s="14">
        <f t="shared" si="577"/>
        <v>1</v>
      </c>
      <c r="AZ192" s="14">
        <f t="shared" si="577"/>
        <v>1</v>
      </c>
      <c r="BA192" s="14">
        <f t="shared" si="577"/>
        <v>1</v>
      </c>
      <c r="BB192" s="14">
        <f t="shared" si="577"/>
        <v>1</v>
      </c>
      <c r="BC192" s="14">
        <f t="shared" si="577"/>
        <v>1</v>
      </c>
      <c r="BD192" s="14">
        <f t="shared" si="577"/>
        <v>1</v>
      </c>
      <c r="BE192" s="14">
        <f t="shared" si="577"/>
        <v>1</v>
      </c>
      <c r="BF192" s="14">
        <f t="shared" si="572"/>
        <v>1</v>
      </c>
      <c r="BG192" s="14">
        <f t="shared" si="572"/>
        <v>1</v>
      </c>
      <c r="BH192" s="14">
        <f t="shared" si="572"/>
        <v>1</v>
      </c>
      <c r="BI192" s="14">
        <f t="shared" si="572"/>
        <v>1</v>
      </c>
      <c r="BJ192" s="14">
        <f t="shared" si="572"/>
        <v>1</v>
      </c>
      <c r="BK192" s="14">
        <f t="shared" si="572"/>
        <v>1</v>
      </c>
      <c r="BL192" s="14">
        <f t="shared" si="572"/>
        <v>1</v>
      </c>
      <c r="BM192" s="14">
        <f t="shared" si="572"/>
        <v>1</v>
      </c>
      <c r="BN192" s="14">
        <f t="shared" si="572"/>
        <v>1</v>
      </c>
      <c r="BO192" s="14">
        <f t="shared" si="572"/>
        <v>1</v>
      </c>
      <c r="BP192" s="14">
        <f t="shared" si="572"/>
        <v>1</v>
      </c>
      <c r="BQ192" s="14">
        <f t="shared" si="572"/>
        <v>1</v>
      </c>
      <c r="BR192" s="14">
        <f t="shared" si="572"/>
        <v>1</v>
      </c>
      <c r="BS192" s="14">
        <f t="shared" si="572"/>
        <v>1</v>
      </c>
      <c r="BT192" s="14">
        <f t="shared" si="572"/>
        <v>1</v>
      </c>
      <c r="BU192" s="8"/>
      <c r="BV192" s="8"/>
      <c r="BW192" s="8"/>
      <c r="BX192" s="8"/>
      <c r="BY192" s="8"/>
      <c r="BZ192" s="8"/>
      <c r="CA192" s="8"/>
      <c r="CB192" s="8"/>
      <c r="CC192" s="8"/>
      <c r="CD192" s="14" t="str">
        <f t="shared" si="578"/>
        <v/>
      </c>
      <c r="CE192" s="14" t="str">
        <f t="shared" si="578"/>
        <v/>
      </c>
      <c r="CF192" s="14" t="str">
        <f t="shared" si="578"/>
        <v/>
      </c>
      <c r="CG192" s="14" t="str">
        <f t="shared" si="578"/>
        <v/>
      </c>
      <c r="CH192" s="14" t="str">
        <f t="shared" si="578"/>
        <v/>
      </c>
      <c r="CI192" s="14" t="str">
        <f t="shared" si="578"/>
        <v/>
      </c>
      <c r="CJ192" s="14" t="str">
        <f t="shared" si="578"/>
        <v/>
      </c>
      <c r="CK192" s="14" t="str">
        <f t="shared" si="578"/>
        <v/>
      </c>
      <c r="CL192" s="14" t="str">
        <f t="shared" si="578"/>
        <v/>
      </c>
      <c r="CM192" s="14" t="str">
        <f t="shared" si="578"/>
        <v/>
      </c>
      <c r="CN192" s="14" t="str">
        <f t="shared" si="578"/>
        <v/>
      </c>
      <c r="CO192" s="14" t="str">
        <f t="shared" si="578"/>
        <v/>
      </c>
      <c r="CP192" s="14" t="str">
        <f t="shared" si="578"/>
        <v/>
      </c>
      <c r="CQ192" s="14" t="str">
        <f t="shared" si="578"/>
        <v/>
      </c>
      <c r="CR192" s="14" t="str">
        <f t="shared" si="578"/>
        <v/>
      </c>
      <c r="CS192" s="14" t="str">
        <f t="shared" si="578"/>
        <v/>
      </c>
      <c r="CT192" s="14" t="str">
        <f t="shared" si="573"/>
        <v/>
      </c>
      <c r="CU192" s="14" t="str">
        <f t="shared" si="573"/>
        <v/>
      </c>
      <c r="CV192" s="14" t="str">
        <f t="shared" si="573"/>
        <v/>
      </c>
      <c r="CW192" s="14" t="str">
        <f t="shared" si="573"/>
        <v/>
      </c>
      <c r="CX192" s="14" t="str">
        <f t="shared" si="573"/>
        <v/>
      </c>
      <c r="CY192" s="14" t="str">
        <f t="shared" si="573"/>
        <v/>
      </c>
      <c r="CZ192" s="14" t="str">
        <f t="shared" si="573"/>
        <v/>
      </c>
      <c r="DA192" s="14" t="str">
        <f t="shared" si="573"/>
        <v/>
      </c>
      <c r="DB192" s="14" t="str">
        <f t="shared" si="573"/>
        <v/>
      </c>
      <c r="DC192" s="14" t="str">
        <f t="shared" si="573"/>
        <v/>
      </c>
      <c r="DD192" s="14" t="str">
        <f t="shared" si="573"/>
        <v/>
      </c>
      <c r="DE192" s="14" t="str">
        <f t="shared" si="573"/>
        <v/>
      </c>
      <c r="DF192" s="14" t="str">
        <f t="shared" si="573"/>
        <v/>
      </c>
      <c r="DG192" s="14" t="str">
        <f t="shared" si="573"/>
        <v/>
      </c>
      <c r="DH192" s="14" t="str">
        <f t="shared" si="573"/>
        <v/>
      </c>
      <c r="DI192" s="8"/>
      <c r="DJ192" s="8"/>
      <c r="DK192" s="8"/>
      <c r="DL192" s="8"/>
      <c r="DM192" s="8"/>
      <c r="DN192" s="8"/>
      <c r="DO192" s="8"/>
      <c r="DP192" s="8"/>
      <c r="DQ192" s="8"/>
      <c r="DR192" s="14" t="str">
        <f t="shared" si="579"/>
        <v/>
      </c>
      <c r="DS192" s="14" t="str">
        <f t="shared" si="579"/>
        <v/>
      </c>
      <c r="DT192" s="14" t="str">
        <f t="shared" si="579"/>
        <v/>
      </c>
      <c r="DU192" s="14" t="str">
        <f t="shared" si="579"/>
        <v/>
      </c>
      <c r="DV192" s="14" t="str">
        <f t="shared" si="579"/>
        <v/>
      </c>
      <c r="DW192" s="14" t="str">
        <f t="shared" si="579"/>
        <v/>
      </c>
      <c r="DX192" s="14" t="str">
        <f t="shared" si="579"/>
        <v/>
      </c>
      <c r="DY192" s="14" t="str">
        <f t="shared" si="579"/>
        <v/>
      </c>
      <c r="DZ192" s="14" t="str">
        <f t="shared" si="579"/>
        <v/>
      </c>
      <c r="EA192" s="14" t="str">
        <f t="shared" si="579"/>
        <v/>
      </c>
      <c r="EB192" s="14" t="str">
        <f t="shared" si="579"/>
        <v/>
      </c>
      <c r="EC192" s="14" t="str">
        <f t="shared" si="579"/>
        <v/>
      </c>
      <c r="ED192" s="14" t="str">
        <f t="shared" si="579"/>
        <v/>
      </c>
      <c r="EE192" s="14" t="str">
        <f t="shared" si="579"/>
        <v/>
      </c>
      <c r="EF192" s="14" t="str">
        <f t="shared" si="579"/>
        <v/>
      </c>
      <c r="EG192" s="14" t="str">
        <f t="shared" si="579"/>
        <v/>
      </c>
      <c r="EH192" s="14" t="str">
        <f t="shared" si="574"/>
        <v/>
      </c>
      <c r="EI192" s="14" t="str">
        <f t="shared" si="574"/>
        <v/>
      </c>
      <c r="EJ192" s="14" t="str">
        <f t="shared" si="574"/>
        <v/>
      </c>
      <c r="EK192" s="14" t="str">
        <f t="shared" si="574"/>
        <v/>
      </c>
      <c r="EL192" s="14" t="str">
        <f t="shared" si="574"/>
        <v/>
      </c>
      <c r="EM192" s="14" t="str">
        <f t="shared" si="574"/>
        <v/>
      </c>
      <c r="EN192" s="14" t="str">
        <f t="shared" si="574"/>
        <v/>
      </c>
      <c r="EO192" s="14" t="str">
        <f t="shared" si="574"/>
        <v/>
      </c>
      <c r="EP192" s="14" t="str">
        <f t="shared" si="574"/>
        <v/>
      </c>
      <c r="EQ192" s="14" t="str">
        <f t="shared" si="574"/>
        <v/>
      </c>
      <c r="ER192" s="14" t="str">
        <f t="shared" si="574"/>
        <v/>
      </c>
      <c r="ES192" s="14" t="str">
        <f t="shared" si="574"/>
        <v/>
      </c>
      <c r="ET192" s="14" t="str">
        <f t="shared" si="574"/>
        <v/>
      </c>
      <c r="EU192" s="14" t="str">
        <f t="shared" si="574"/>
        <v/>
      </c>
      <c r="EV192" s="14" t="str">
        <f t="shared" si="574"/>
        <v/>
      </c>
      <c r="EW192" s="8"/>
      <c r="EX192" s="8"/>
      <c r="EY192" s="8"/>
      <c r="EZ192" s="8"/>
      <c r="FA192" s="8"/>
      <c r="FB192" s="8"/>
      <c r="FC192" s="8"/>
      <c r="FD192" s="8"/>
      <c r="FE192" s="8"/>
      <c r="FF192" s="14" t="str">
        <f t="shared" si="580"/>
        <v/>
      </c>
      <c r="FG192" s="14" t="str">
        <f t="shared" si="580"/>
        <v/>
      </c>
      <c r="FH192" s="14" t="str">
        <f t="shared" si="580"/>
        <v/>
      </c>
      <c r="FI192" s="14" t="str">
        <f t="shared" si="580"/>
        <v/>
      </c>
      <c r="FJ192" s="14" t="str">
        <f t="shared" si="580"/>
        <v/>
      </c>
      <c r="FK192" s="14" t="str">
        <f t="shared" si="580"/>
        <v/>
      </c>
      <c r="FL192" s="14" t="str">
        <f t="shared" si="580"/>
        <v/>
      </c>
      <c r="FM192" s="14" t="str">
        <f t="shared" si="580"/>
        <v/>
      </c>
      <c r="FN192" s="14" t="str">
        <f t="shared" si="580"/>
        <v/>
      </c>
      <c r="FO192" s="14" t="str">
        <f t="shared" si="580"/>
        <v/>
      </c>
      <c r="FP192" s="14" t="str">
        <f t="shared" si="580"/>
        <v/>
      </c>
      <c r="FQ192" s="14" t="str">
        <f t="shared" si="580"/>
        <v/>
      </c>
      <c r="FR192" s="14" t="str">
        <f t="shared" si="580"/>
        <v/>
      </c>
      <c r="FS192" s="14" t="str">
        <f t="shared" si="580"/>
        <v/>
      </c>
      <c r="FT192" s="14" t="str">
        <f t="shared" si="580"/>
        <v/>
      </c>
      <c r="FU192" s="14" t="str">
        <f t="shared" si="580"/>
        <v/>
      </c>
      <c r="FV192" s="14" t="str">
        <f t="shared" si="575"/>
        <v/>
      </c>
      <c r="FW192" s="14" t="str">
        <f t="shared" si="575"/>
        <v/>
      </c>
      <c r="FX192" s="14" t="str">
        <f t="shared" si="575"/>
        <v/>
      </c>
      <c r="FY192" s="14" t="str">
        <f t="shared" si="575"/>
        <v/>
      </c>
      <c r="FZ192" s="14" t="str">
        <f t="shared" si="575"/>
        <v/>
      </c>
      <c r="GA192" s="14" t="str">
        <f t="shared" si="575"/>
        <v/>
      </c>
      <c r="GB192" s="14" t="str">
        <f t="shared" si="575"/>
        <v/>
      </c>
      <c r="GC192" s="14" t="str">
        <f t="shared" si="575"/>
        <v/>
      </c>
      <c r="GD192" s="14" t="str">
        <f t="shared" si="575"/>
        <v/>
      </c>
      <c r="GE192" s="14" t="str">
        <f t="shared" si="575"/>
        <v/>
      </c>
      <c r="GF192" s="14" t="str">
        <f t="shared" si="575"/>
        <v/>
      </c>
      <c r="GG192" s="14" t="str">
        <f t="shared" si="575"/>
        <v/>
      </c>
      <c r="GH192" s="14" t="str">
        <f t="shared" si="575"/>
        <v/>
      </c>
      <c r="GI192" s="14" t="str">
        <f t="shared" si="575"/>
        <v/>
      </c>
      <c r="GJ192" s="14" t="str">
        <f t="shared" si="575"/>
        <v/>
      </c>
      <c r="GK192" s="8"/>
      <c r="GL192" s="8"/>
      <c r="GM192" s="8"/>
      <c r="GN192" s="8"/>
      <c r="GO192" s="8"/>
      <c r="GP192" s="8"/>
      <c r="GQ192" s="8"/>
      <c r="GR192" s="8"/>
      <c r="GS192" s="8"/>
    </row>
    <row r="193" spans="1:201" x14ac:dyDescent="0.25">
      <c r="A193" s="102">
        <f>$A$45</f>
        <v>20161</v>
      </c>
      <c r="B193" s="14">
        <f t="shared" si="576"/>
        <v>1.496860071895695</v>
      </c>
      <c r="C193" s="14">
        <f t="shared" si="576"/>
        <v>0.98787261630633649</v>
      </c>
      <c r="D193" s="14">
        <f t="shared" si="576"/>
        <v>0.98812683193299</v>
      </c>
      <c r="E193" s="14">
        <f t="shared" si="576"/>
        <v>0.99227376732816597</v>
      </c>
      <c r="F193" s="14">
        <f t="shared" si="576"/>
        <v>0.99533219679219553</v>
      </c>
      <c r="G193" s="14">
        <f t="shared" si="576"/>
        <v>0.99868017677296994</v>
      </c>
      <c r="H193" s="14">
        <f t="shared" si="576"/>
        <v>0.99909208573859987</v>
      </c>
      <c r="I193" s="14">
        <f t="shared" si="576"/>
        <v>0.99905174377151251</v>
      </c>
      <c r="J193" s="14">
        <f t="shared" si="576"/>
        <v>0.99969349975215305</v>
      </c>
      <c r="K193" s="14">
        <f t="shared" si="576"/>
        <v>1.0001230370237986</v>
      </c>
      <c r="L193" s="14">
        <f t="shared" si="576"/>
        <v>0.99979084913047567</v>
      </c>
      <c r="M193" s="14">
        <f t="shared" si="576"/>
        <v>0.99993675260644965</v>
      </c>
      <c r="N193" s="14">
        <f t="shared" si="576"/>
        <v>1.0000121605003136</v>
      </c>
      <c r="O193" s="14">
        <f t="shared" si="576"/>
        <v>1.0002091641532156</v>
      </c>
      <c r="P193" s="14">
        <f t="shared" si="576"/>
        <v>1.0000934817285945</v>
      </c>
      <c r="Q193" s="14">
        <f t="shared" si="576"/>
        <v>0.99999150028594352</v>
      </c>
      <c r="R193" s="14">
        <f t="shared" si="571"/>
        <v>1.0000465978215849</v>
      </c>
      <c r="S193" s="14">
        <f t="shared" si="571"/>
        <v>0.99999227739592522</v>
      </c>
      <c r="T193" s="14">
        <f t="shared" si="571"/>
        <v>1</v>
      </c>
      <c r="U193" s="14">
        <f t="shared" si="571"/>
        <v>1.0000411436532439</v>
      </c>
      <c r="V193" s="14">
        <f t="shared" si="571"/>
        <v>1</v>
      </c>
      <c r="W193" s="14">
        <f t="shared" si="571"/>
        <v>1</v>
      </c>
      <c r="X193" s="14">
        <f t="shared" si="571"/>
        <v>0.99996178570139682</v>
      </c>
      <c r="Y193" s="14">
        <f t="shared" si="571"/>
        <v>1</v>
      </c>
      <c r="Z193" s="14">
        <f t="shared" si="571"/>
        <v>1</v>
      </c>
      <c r="AA193" s="14">
        <f t="shared" si="571"/>
        <v>0.99996469884887085</v>
      </c>
      <c r="AB193" s="14">
        <f t="shared" si="571"/>
        <v>0.99999634467951037</v>
      </c>
      <c r="AC193" s="14">
        <f t="shared" si="571"/>
        <v>1</v>
      </c>
      <c r="AD193" s="14">
        <f t="shared" si="571"/>
        <v>1</v>
      </c>
      <c r="AE193" s="14">
        <f t="shared" si="571"/>
        <v>1</v>
      </c>
      <c r="AF193" s="8"/>
      <c r="AG193" s="8"/>
      <c r="AH193" s="8"/>
      <c r="AI193" s="8"/>
      <c r="AJ193" s="8"/>
      <c r="AK193" s="8"/>
      <c r="AL193" s="8"/>
      <c r="AM193" s="8"/>
      <c r="AN193" s="8"/>
      <c r="AO193" s="8"/>
      <c r="AP193" s="14" t="str">
        <f t="shared" si="577"/>
        <v/>
      </c>
      <c r="AQ193" s="14">
        <f t="shared" si="577"/>
        <v>6.78125</v>
      </c>
      <c r="AR193" s="14">
        <f t="shared" si="577"/>
        <v>1</v>
      </c>
      <c r="AS193" s="14">
        <f t="shared" si="577"/>
        <v>1</v>
      </c>
      <c r="AT193" s="14">
        <f t="shared" si="577"/>
        <v>1</v>
      </c>
      <c r="AU193" s="14">
        <f t="shared" si="577"/>
        <v>1</v>
      </c>
      <c r="AV193" s="14">
        <f t="shared" si="577"/>
        <v>1</v>
      </c>
      <c r="AW193" s="14">
        <f t="shared" si="577"/>
        <v>1</v>
      </c>
      <c r="AX193" s="14">
        <f t="shared" si="577"/>
        <v>2.8433179723502304</v>
      </c>
      <c r="AY193" s="14">
        <f t="shared" si="577"/>
        <v>1</v>
      </c>
      <c r="AZ193" s="14">
        <f t="shared" si="577"/>
        <v>1</v>
      </c>
      <c r="BA193" s="14">
        <f t="shared" si="577"/>
        <v>1</v>
      </c>
      <c r="BB193" s="14">
        <f t="shared" si="577"/>
        <v>1</v>
      </c>
      <c r="BC193" s="14">
        <f t="shared" si="577"/>
        <v>1.2593192868719612</v>
      </c>
      <c r="BD193" s="14">
        <f t="shared" si="577"/>
        <v>1</v>
      </c>
      <c r="BE193" s="14">
        <f t="shared" si="577"/>
        <v>1</v>
      </c>
      <c r="BF193" s="14">
        <f t="shared" si="572"/>
        <v>1</v>
      </c>
      <c r="BG193" s="14">
        <f t="shared" si="572"/>
        <v>1</v>
      </c>
      <c r="BH193" s="14">
        <f t="shared" si="572"/>
        <v>1</v>
      </c>
      <c r="BI193" s="14">
        <f t="shared" si="572"/>
        <v>1</v>
      </c>
      <c r="BJ193" s="14">
        <f t="shared" si="572"/>
        <v>1</v>
      </c>
      <c r="BK193" s="14">
        <f t="shared" si="572"/>
        <v>1</v>
      </c>
      <c r="BL193" s="14">
        <f t="shared" si="572"/>
        <v>1</v>
      </c>
      <c r="BM193" s="14">
        <f t="shared" si="572"/>
        <v>1</v>
      </c>
      <c r="BN193" s="14">
        <f t="shared" si="572"/>
        <v>1</v>
      </c>
      <c r="BO193" s="14">
        <f t="shared" si="572"/>
        <v>1</v>
      </c>
      <c r="BP193" s="14">
        <f t="shared" si="572"/>
        <v>1</v>
      </c>
      <c r="BQ193" s="14">
        <f t="shared" si="572"/>
        <v>1</v>
      </c>
      <c r="BR193" s="14">
        <f t="shared" si="572"/>
        <v>1</v>
      </c>
      <c r="BS193" s="14">
        <f t="shared" si="572"/>
        <v>1</v>
      </c>
      <c r="BT193" s="8"/>
      <c r="BU193" s="8"/>
      <c r="BV193" s="8"/>
      <c r="BW193" s="8"/>
      <c r="BX193" s="8"/>
      <c r="BY193" s="8"/>
      <c r="BZ193" s="8"/>
      <c r="CA193" s="8"/>
      <c r="CB193" s="8"/>
      <c r="CC193" s="8"/>
      <c r="CD193" s="14" t="str">
        <f t="shared" si="578"/>
        <v/>
      </c>
      <c r="CE193" s="14" t="str">
        <f t="shared" si="578"/>
        <v/>
      </c>
      <c r="CF193" s="14" t="str">
        <f t="shared" si="578"/>
        <v/>
      </c>
      <c r="CG193" s="14" t="str">
        <f t="shared" si="578"/>
        <v/>
      </c>
      <c r="CH193" s="14" t="str">
        <f t="shared" si="578"/>
        <v/>
      </c>
      <c r="CI193" s="14" t="str">
        <f t="shared" si="578"/>
        <v/>
      </c>
      <c r="CJ193" s="14" t="str">
        <f t="shared" si="578"/>
        <v/>
      </c>
      <c r="CK193" s="14" t="str">
        <f t="shared" si="578"/>
        <v/>
      </c>
      <c r="CL193" s="14" t="str">
        <f t="shared" si="578"/>
        <v/>
      </c>
      <c r="CM193" s="14" t="str">
        <f t="shared" si="578"/>
        <v/>
      </c>
      <c r="CN193" s="14" t="str">
        <f t="shared" si="578"/>
        <v/>
      </c>
      <c r="CO193" s="14" t="str">
        <f t="shared" si="578"/>
        <v/>
      </c>
      <c r="CP193" s="14" t="str">
        <f t="shared" si="578"/>
        <v/>
      </c>
      <c r="CQ193" s="14" t="str">
        <f t="shared" si="578"/>
        <v/>
      </c>
      <c r="CR193" s="14" t="str">
        <f t="shared" si="578"/>
        <v/>
      </c>
      <c r="CS193" s="14" t="str">
        <f t="shared" si="578"/>
        <v/>
      </c>
      <c r="CT193" s="14" t="str">
        <f t="shared" si="573"/>
        <v/>
      </c>
      <c r="CU193" s="14" t="str">
        <f t="shared" si="573"/>
        <v/>
      </c>
      <c r="CV193" s="14" t="str">
        <f t="shared" si="573"/>
        <v/>
      </c>
      <c r="CW193" s="14" t="str">
        <f t="shared" si="573"/>
        <v/>
      </c>
      <c r="CX193" s="14" t="str">
        <f t="shared" si="573"/>
        <v/>
      </c>
      <c r="CY193" s="14" t="str">
        <f t="shared" si="573"/>
        <v/>
      </c>
      <c r="CZ193" s="14" t="str">
        <f t="shared" si="573"/>
        <v/>
      </c>
      <c r="DA193" s="14" t="str">
        <f t="shared" si="573"/>
        <v/>
      </c>
      <c r="DB193" s="14" t="str">
        <f t="shared" si="573"/>
        <v/>
      </c>
      <c r="DC193" s="14" t="str">
        <f t="shared" si="573"/>
        <v/>
      </c>
      <c r="DD193" s="14" t="str">
        <f t="shared" si="573"/>
        <v/>
      </c>
      <c r="DE193" s="14" t="str">
        <f t="shared" si="573"/>
        <v/>
      </c>
      <c r="DF193" s="14" t="str">
        <f t="shared" si="573"/>
        <v/>
      </c>
      <c r="DG193" s="14" t="str">
        <f t="shared" si="573"/>
        <v/>
      </c>
      <c r="DH193" s="8"/>
      <c r="DI193" s="8"/>
      <c r="DJ193" s="8"/>
      <c r="DK193" s="8"/>
      <c r="DL193" s="8"/>
      <c r="DM193" s="8"/>
      <c r="DN193" s="8"/>
      <c r="DO193" s="8"/>
      <c r="DP193" s="8"/>
      <c r="DQ193" s="8"/>
      <c r="DR193" s="14" t="str">
        <f t="shared" si="579"/>
        <v/>
      </c>
      <c r="DS193" s="14" t="str">
        <f t="shared" si="579"/>
        <v/>
      </c>
      <c r="DT193" s="14" t="str">
        <f t="shared" si="579"/>
        <v/>
      </c>
      <c r="DU193" s="14" t="str">
        <f t="shared" si="579"/>
        <v/>
      </c>
      <c r="DV193" s="14" t="str">
        <f t="shared" si="579"/>
        <v/>
      </c>
      <c r="DW193" s="14" t="str">
        <f t="shared" si="579"/>
        <v/>
      </c>
      <c r="DX193" s="14" t="str">
        <f t="shared" si="579"/>
        <v/>
      </c>
      <c r="DY193" s="14" t="str">
        <f t="shared" si="579"/>
        <v/>
      </c>
      <c r="DZ193" s="14" t="str">
        <f t="shared" si="579"/>
        <v/>
      </c>
      <c r="EA193" s="14" t="str">
        <f t="shared" si="579"/>
        <v/>
      </c>
      <c r="EB193" s="14" t="str">
        <f t="shared" si="579"/>
        <v/>
      </c>
      <c r="EC193" s="14" t="str">
        <f t="shared" si="579"/>
        <v/>
      </c>
      <c r="ED193" s="14" t="str">
        <f t="shared" si="579"/>
        <v/>
      </c>
      <c r="EE193" s="14" t="str">
        <f t="shared" si="579"/>
        <v/>
      </c>
      <c r="EF193" s="14" t="str">
        <f t="shared" si="579"/>
        <v/>
      </c>
      <c r="EG193" s="14" t="str">
        <f t="shared" si="579"/>
        <v/>
      </c>
      <c r="EH193" s="14" t="str">
        <f t="shared" si="574"/>
        <v/>
      </c>
      <c r="EI193" s="14" t="str">
        <f t="shared" si="574"/>
        <v/>
      </c>
      <c r="EJ193" s="14" t="str">
        <f t="shared" si="574"/>
        <v/>
      </c>
      <c r="EK193" s="14" t="str">
        <f t="shared" si="574"/>
        <v/>
      </c>
      <c r="EL193" s="14" t="str">
        <f t="shared" si="574"/>
        <v/>
      </c>
      <c r="EM193" s="14" t="str">
        <f t="shared" si="574"/>
        <v/>
      </c>
      <c r="EN193" s="14" t="str">
        <f t="shared" si="574"/>
        <v/>
      </c>
      <c r="EO193" s="14" t="str">
        <f t="shared" si="574"/>
        <v/>
      </c>
      <c r="EP193" s="14" t="str">
        <f t="shared" si="574"/>
        <v/>
      </c>
      <c r="EQ193" s="14" t="str">
        <f t="shared" si="574"/>
        <v/>
      </c>
      <c r="ER193" s="14" t="str">
        <f t="shared" si="574"/>
        <v/>
      </c>
      <c r="ES193" s="14" t="str">
        <f t="shared" si="574"/>
        <v/>
      </c>
      <c r="ET193" s="14" t="str">
        <f t="shared" si="574"/>
        <v/>
      </c>
      <c r="EU193" s="14" t="str">
        <f t="shared" si="574"/>
        <v/>
      </c>
      <c r="EV193" s="8"/>
      <c r="EW193" s="8"/>
      <c r="EX193" s="8"/>
      <c r="EY193" s="8"/>
      <c r="EZ193" s="8"/>
      <c r="FA193" s="8"/>
      <c r="FB193" s="8"/>
      <c r="FC193" s="8"/>
      <c r="FD193" s="8"/>
      <c r="FE193" s="8"/>
      <c r="FF193" s="14" t="str">
        <f t="shared" si="580"/>
        <v/>
      </c>
      <c r="FG193" s="14" t="str">
        <f t="shared" si="580"/>
        <v/>
      </c>
      <c r="FH193" s="14" t="str">
        <f t="shared" si="580"/>
        <v/>
      </c>
      <c r="FI193" s="14" t="str">
        <f t="shared" si="580"/>
        <v/>
      </c>
      <c r="FJ193" s="14" t="str">
        <f t="shared" si="580"/>
        <v/>
      </c>
      <c r="FK193" s="14" t="str">
        <f t="shared" si="580"/>
        <v/>
      </c>
      <c r="FL193" s="14" t="str">
        <f t="shared" si="580"/>
        <v/>
      </c>
      <c r="FM193" s="14" t="str">
        <f t="shared" si="580"/>
        <v/>
      </c>
      <c r="FN193" s="14" t="str">
        <f t="shared" si="580"/>
        <v/>
      </c>
      <c r="FO193" s="14" t="str">
        <f t="shared" si="580"/>
        <v/>
      </c>
      <c r="FP193" s="14" t="str">
        <f t="shared" si="580"/>
        <v/>
      </c>
      <c r="FQ193" s="14" t="str">
        <f t="shared" si="580"/>
        <v/>
      </c>
      <c r="FR193" s="14" t="str">
        <f t="shared" si="580"/>
        <v/>
      </c>
      <c r="FS193" s="14" t="str">
        <f t="shared" si="580"/>
        <v/>
      </c>
      <c r="FT193" s="14" t="str">
        <f t="shared" si="580"/>
        <v/>
      </c>
      <c r="FU193" s="14" t="str">
        <f t="shared" si="580"/>
        <v/>
      </c>
      <c r="FV193" s="14" t="str">
        <f t="shared" si="575"/>
        <v/>
      </c>
      <c r="FW193" s="14" t="str">
        <f t="shared" si="575"/>
        <v/>
      </c>
      <c r="FX193" s="14" t="str">
        <f t="shared" si="575"/>
        <v/>
      </c>
      <c r="FY193" s="14" t="str">
        <f t="shared" si="575"/>
        <v/>
      </c>
      <c r="FZ193" s="14" t="str">
        <f t="shared" si="575"/>
        <v/>
      </c>
      <c r="GA193" s="14" t="str">
        <f t="shared" si="575"/>
        <v/>
      </c>
      <c r="GB193" s="14" t="str">
        <f t="shared" si="575"/>
        <v/>
      </c>
      <c r="GC193" s="14" t="str">
        <f t="shared" si="575"/>
        <v/>
      </c>
      <c r="GD193" s="14" t="str">
        <f t="shared" si="575"/>
        <v/>
      </c>
      <c r="GE193" s="14" t="str">
        <f t="shared" si="575"/>
        <v/>
      </c>
      <c r="GF193" s="14" t="str">
        <f t="shared" si="575"/>
        <v/>
      </c>
      <c r="GG193" s="14" t="str">
        <f t="shared" si="575"/>
        <v/>
      </c>
      <c r="GH193" s="14" t="str">
        <f t="shared" si="575"/>
        <v/>
      </c>
      <c r="GI193" s="14" t="str">
        <f t="shared" si="575"/>
        <v/>
      </c>
      <c r="GJ193" s="8"/>
      <c r="GK193" s="8"/>
      <c r="GL193" s="8"/>
      <c r="GM193" s="8"/>
      <c r="GN193" s="8"/>
      <c r="GO193" s="8"/>
      <c r="GP193" s="8"/>
      <c r="GQ193" s="8"/>
      <c r="GR193" s="8"/>
      <c r="GS193" s="8"/>
    </row>
    <row r="194" spans="1:201" x14ac:dyDescent="0.25">
      <c r="A194" s="102">
        <f>$A$46</f>
        <v>20162</v>
      </c>
      <c r="B194" s="14">
        <f t="shared" si="576"/>
        <v>1.4515568465847628</v>
      </c>
      <c r="C194" s="14">
        <f t="shared" si="576"/>
        <v>0.9881546161603163</v>
      </c>
      <c r="D194" s="14">
        <f t="shared" si="576"/>
        <v>0.98735800558843978</v>
      </c>
      <c r="E194" s="14">
        <f t="shared" si="576"/>
        <v>0.99264564892003582</v>
      </c>
      <c r="F194" s="14">
        <f t="shared" si="576"/>
        <v>0.99634652625273679</v>
      </c>
      <c r="G194" s="14">
        <f t="shared" si="576"/>
        <v>0.99823225636550106</v>
      </c>
      <c r="H194" s="14">
        <f t="shared" si="576"/>
        <v>0.99938987270589175</v>
      </c>
      <c r="I194" s="14">
        <f t="shared" si="576"/>
        <v>0.99964482331903071</v>
      </c>
      <c r="J194" s="14">
        <f t="shared" si="576"/>
        <v>1.0000062531766571</v>
      </c>
      <c r="K194" s="14">
        <f t="shared" si="576"/>
        <v>0.99989010554555402</v>
      </c>
      <c r="L194" s="14">
        <f t="shared" si="576"/>
        <v>0.99966444554559031</v>
      </c>
      <c r="M194" s="14">
        <f t="shared" si="576"/>
        <v>0.99985152844904934</v>
      </c>
      <c r="N194" s="14">
        <f t="shared" si="576"/>
        <v>1.000186753531884</v>
      </c>
      <c r="O194" s="14">
        <f t="shared" si="576"/>
        <v>1.0000163246980602</v>
      </c>
      <c r="P194" s="14">
        <f t="shared" si="576"/>
        <v>0.99998004155461195</v>
      </c>
      <c r="Q194" s="14">
        <f t="shared" si="576"/>
        <v>0.99994496753411066</v>
      </c>
      <c r="R194" s="14">
        <f t="shared" si="571"/>
        <v>1.0000182353367812</v>
      </c>
      <c r="S194" s="14">
        <f t="shared" si="571"/>
        <v>1</v>
      </c>
      <c r="T194" s="14">
        <f t="shared" si="571"/>
        <v>1.0000248976027577</v>
      </c>
      <c r="U194" s="14">
        <f t="shared" si="571"/>
        <v>0.99997808152616974</v>
      </c>
      <c r="V194" s="14">
        <f t="shared" si="571"/>
        <v>1</v>
      </c>
      <c r="W194" s="14">
        <f t="shared" si="571"/>
        <v>1</v>
      </c>
      <c r="X194" s="14">
        <f t="shared" si="571"/>
        <v>1.0000766462118724</v>
      </c>
      <c r="Y194" s="14">
        <f t="shared" si="571"/>
        <v>1</v>
      </c>
      <c r="Z194" s="14">
        <f t="shared" si="571"/>
        <v>0.99999894276598511</v>
      </c>
      <c r="AA194" s="14">
        <f t="shared" si="571"/>
        <v>0.99997029202471666</v>
      </c>
      <c r="AB194" s="14">
        <f t="shared" si="571"/>
        <v>1.0000085734855915</v>
      </c>
      <c r="AC194" s="14">
        <f t="shared" si="571"/>
        <v>0.99999940083210459</v>
      </c>
      <c r="AD194" s="14">
        <f t="shared" si="571"/>
        <v>0.99999999751038127</v>
      </c>
      <c r="AE194" s="8"/>
      <c r="AF194" s="8"/>
      <c r="AG194" s="8"/>
      <c r="AH194" s="8"/>
      <c r="AI194" s="8"/>
      <c r="AJ194" s="8"/>
      <c r="AK194" s="8"/>
      <c r="AL194" s="8"/>
      <c r="AM194" s="8"/>
      <c r="AN194" s="8"/>
      <c r="AO194" s="8"/>
      <c r="AP194" s="14">
        <f t="shared" si="577"/>
        <v>1.9642857142857142</v>
      </c>
      <c r="AQ194" s="14">
        <f t="shared" si="577"/>
        <v>1.0618181818181818</v>
      </c>
      <c r="AR194" s="14">
        <f t="shared" si="577"/>
        <v>1</v>
      </c>
      <c r="AS194" s="14">
        <f t="shared" si="577"/>
        <v>1</v>
      </c>
      <c r="AT194" s="14">
        <f t="shared" si="577"/>
        <v>1</v>
      </c>
      <c r="AU194" s="14">
        <f t="shared" si="577"/>
        <v>1</v>
      </c>
      <c r="AV194" s="14">
        <f t="shared" si="577"/>
        <v>1</v>
      </c>
      <c r="AW194" s="14">
        <f t="shared" si="577"/>
        <v>1</v>
      </c>
      <c r="AX194" s="14">
        <f t="shared" si="577"/>
        <v>1</v>
      </c>
      <c r="AY194" s="14">
        <f t="shared" si="577"/>
        <v>1</v>
      </c>
      <c r="AZ194" s="14">
        <f t="shared" si="577"/>
        <v>1</v>
      </c>
      <c r="BA194" s="14">
        <f t="shared" si="577"/>
        <v>1</v>
      </c>
      <c r="BB194" s="14">
        <f t="shared" si="577"/>
        <v>1</v>
      </c>
      <c r="BC194" s="14">
        <f t="shared" si="577"/>
        <v>1</v>
      </c>
      <c r="BD194" s="14">
        <f t="shared" si="577"/>
        <v>1</v>
      </c>
      <c r="BE194" s="14">
        <f t="shared" si="577"/>
        <v>1</v>
      </c>
      <c r="BF194" s="14">
        <f t="shared" si="572"/>
        <v>1</v>
      </c>
      <c r="BG194" s="14">
        <f t="shared" si="572"/>
        <v>1</v>
      </c>
      <c r="BH194" s="14">
        <f t="shared" si="572"/>
        <v>1</v>
      </c>
      <c r="BI194" s="14">
        <f t="shared" si="572"/>
        <v>1</v>
      </c>
      <c r="BJ194" s="14">
        <f t="shared" si="572"/>
        <v>1</v>
      </c>
      <c r="BK194" s="14">
        <f t="shared" si="572"/>
        <v>1</v>
      </c>
      <c r="BL194" s="14">
        <f t="shared" si="572"/>
        <v>1</v>
      </c>
      <c r="BM194" s="14">
        <f t="shared" si="572"/>
        <v>1</v>
      </c>
      <c r="BN194" s="14">
        <f t="shared" si="572"/>
        <v>1</v>
      </c>
      <c r="BO194" s="14">
        <f t="shared" si="572"/>
        <v>1</v>
      </c>
      <c r="BP194" s="14">
        <f t="shared" si="572"/>
        <v>1</v>
      </c>
      <c r="BQ194" s="14">
        <f t="shared" si="572"/>
        <v>1</v>
      </c>
      <c r="BR194" s="14">
        <f t="shared" si="572"/>
        <v>1</v>
      </c>
      <c r="BS194" s="8"/>
      <c r="BT194" s="8"/>
      <c r="BU194" s="8"/>
      <c r="BV194" s="8"/>
      <c r="BW194" s="8"/>
      <c r="BX194" s="8"/>
      <c r="BY194" s="8"/>
      <c r="BZ194" s="8"/>
      <c r="CA194" s="8"/>
      <c r="CB194" s="8"/>
      <c r="CC194" s="8"/>
      <c r="CD194" s="14" t="str">
        <f t="shared" si="578"/>
        <v/>
      </c>
      <c r="CE194" s="14" t="str">
        <f t="shared" si="578"/>
        <v/>
      </c>
      <c r="CF194" s="14" t="str">
        <f t="shared" si="578"/>
        <v/>
      </c>
      <c r="CG194" s="14" t="str">
        <f t="shared" si="578"/>
        <v/>
      </c>
      <c r="CH194" s="14" t="str">
        <f t="shared" si="578"/>
        <v/>
      </c>
      <c r="CI194" s="14" t="str">
        <f t="shared" si="578"/>
        <v/>
      </c>
      <c r="CJ194" s="14" t="str">
        <f t="shared" si="578"/>
        <v/>
      </c>
      <c r="CK194" s="14" t="str">
        <f t="shared" si="578"/>
        <v/>
      </c>
      <c r="CL194" s="14" t="str">
        <f t="shared" si="578"/>
        <v/>
      </c>
      <c r="CM194" s="14" t="str">
        <f t="shared" si="578"/>
        <v/>
      </c>
      <c r="CN194" s="14" t="str">
        <f t="shared" si="578"/>
        <v/>
      </c>
      <c r="CO194" s="14" t="str">
        <f t="shared" si="578"/>
        <v/>
      </c>
      <c r="CP194" s="14" t="str">
        <f t="shared" si="578"/>
        <v/>
      </c>
      <c r="CQ194" s="14" t="str">
        <f t="shared" si="578"/>
        <v/>
      </c>
      <c r="CR194" s="14" t="str">
        <f t="shared" si="578"/>
        <v/>
      </c>
      <c r="CS194" s="14" t="str">
        <f t="shared" si="578"/>
        <v/>
      </c>
      <c r="CT194" s="14" t="str">
        <f t="shared" si="573"/>
        <v/>
      </c>
      <c r="CU194" s="14" t="str">
        <f t="shared" si="573"/>
        <v/>
      </c>
      <c r="CV194" s="14" t="str">
        <f t="shared" si="573"/>
        <v/>
      </c>
      <c r="CW194" s="14" t="str">
        <f t="shared" si="573"/>
        <v/>
      </c>
      <c r="CX194" s="14" t="str">
        <f t="shared" si="573"/>
        <v/>
      </c>
      <c r="CY194" s="14" t="str">
        <f t="shared" si="573"/>
        <v/>
      </c>
      <c r="CZ194" s="14" t="str">
        <f t="shared" si="573"/>
        <v/>
      </c>
      <c r="DA194" s="14" t="str">
        <f t="shared" si="573"/>
        <v/>
      </c>
      <c r="DB194" s="14" t="str">
        <f t="shared" si="573"/>
        <v/>
      </c>
      <c r="DC194" s="14" t="str">
        <f t="shared" si="573"/>
        <v/>
      </c>
      <c r="DD194" s="14" t="str">
        <f t="shared" si="573"/>
        <v/>
      </c>
      <c r="DE194" s="14" t="str">
        <f t="shared" si="573"/>
        <v/>
      </c>
      <c r="DF194" s="14" t="str">
        <f t="shared" si="573"/>
        <v/>
      </c>
      <c r="DG194" s="8"/>
      <c r="DH194" s="8"/>
      <c r="DI194" s="8"/>
      <c r="DJ194" s="8"/>
      <c r="DK194" s="8"/>
      <c r="DL194" s="8"/>
      <c r="DM194" s="8"/>
      <c r="DN194" s="8"/>
      <c r="DO194" s="8"/>
      <c r="DP194" s="8"/>
      <c r="DQ194" s="8"/>
      <c r="DR194" s="14" t="str">
        <f t="shared" si="579"/>
        <v/>
      </c>
      <c r="DS194" s="14" t="str">
        <f t="shared" si="579"/>
        <v/>
      </c>
      <c r="DT194" s="14" t="str">
        <f t="shared" si="579"/>
        <v/>
      </c>
      <c r="DU194" s="14" t="str">
        <f t="shared" si="579"/>
        <v/>
      </c>
      <c r="DV194" s="14" t="str">
        <f t="shared" si="579"/>
        <v/>
      </c>
      <c r="DW194" s="14" t="str">
        <f t="shared" si="579"/>
        <v/>
      </c>
      <c r="DX194" s="14" t="str">
        <f t="shared" si="579"/>
        <v/>
      </c>
      <c r="DY194" s="14" t="str">
        <f t="shared" si="579"/>
        <v/>
      </c>
      <c r="DZ194" s="14" t="str">
        <f t="shared" si="579"/>
        <v/>
      </c>
      <c r="EA194" s="14" t="str">
        <f t="shared" si="579"/>
        <v/>
      </c>
      <c r="EB194" s="14" t="str">
        <f t="shared" si="579"/>
        <v/>
      </c>
      <c r="EC194" s="14" t="str">
        <f t="shared" si="579"/>
        <v/>
      </c>
      <c r="ED194" s="14" t="str">
        <f t="shared" si="579"/>
        <v/>
      </c>
      <c r="EE194" s="14" t="str">
        <f t="shared" si="579"/>
        <v/>
      </c>
      <c r="EF194" s="14" t="str">
        <f t="shared" si="579"/>
        <v/>
      </c>
      <c r="EG194" s="14" t="str">
        <f t="shared" si="579"/>
        <v/>
      </c>
      <c r="EH194" s="14" t="str">
        <f t="shared" si="574"/>
        <v/>
      </c>
      <c r="EI194" s="14" t="str">
        <f t="shared" si="574"/>
        <v/>
      </c>
      <c r="EJ194" s="14" t="str">
        <f t="shared" si="574"/>
        <v/>
      </c>
      <c r="EK194" s="14" t="str">
        <f t="shared" si="574"/>
        <v/>
      </c>
      <c r="EL194" s="14" t="str">
        <f t="shared" si="574"/>
        <v/>
      </c>
      <c r="EM194" s="14" t="str">
        <f t="shared" si="574"/>
        <v/>
      </c>
      <c r="EN194" s="14" t="str">
        <f t="shared" si="574"/>
        <v/>
      </c>
      <c r="EO194" s="14" t="str">
        <f t="shared" si="574"/>
        <v/>
      </c>
      <c r="EP194" s="14" t="str">
        <f t="shared" si="574"/>
        <v/>
      </c>
      <c r="EQ194" s="14" t="str">
        <f t="shared" si="574"/>
        <v/>
      </c>
      <c r="ER194" s="14" t="str">
        <f t="shared" si="574"/>
        <v/>
      </c>
      <c r="ES194" s="14" t="str">
        <f t="shared" si="574"/>
        <v/>
      </c>
      <c r="ET194" s="14" t="str">
        <f t="shared" si="574"/>
        <v/>
      </c>
      <c r="EU194" s="8"/>
      <c r="EV194" s="8"/>
      <c r="EW194" s="8"/>
      <c r="EX194" s="8"/>
      <c r="EY194" s="8"/>
      <c r="EZ194" s="8"/>
      <c r="FA194" s="8"/>
      <c r="FB194" s="8"/>
      <c r="FC194" s="8"/>
      <c r="FD194" s="8"/>
      <c r="FE194" s="8"/>
      <c r="FF194" s="14" t="str">
        <f t="shared" si="580"/>
        <v/>
      </c>
      <c r="FG194" s="14" t="str">
        <f t="shared" si="580"/>
        <v/>
      </c>
      <c r="FH194" s="14" t="str">
        <f t="shared" si="580"/>
        <v/>
      </c>
      <c r="FI194" s="14" t="str">
        <f t="shared" si="580"/>
        <v/>
      </c>
      <c r="FJ194" s="14" t="str">
        <f t="shared" si="580"/>
        <v/>
      </c>
      <c r="FK194" s="14" t="str">
        <f t="shared" si="580"/>
        <v/>
      </c>
      <c r="FL194" s="14" t="str">
        <f t="shared" si="580"/>
        <v/>
      </c>
      <c r="FM194" s="14" t="str">
        <f t="shared" si="580"/>
        <v/>
      </c>
      <c r="FN194" s="14" t="str">
        <f t="shared" si="580"/>
        <v/>
      </c>
      <c r="FO194" s="14" t="str">
        <f t="shared" si="580"/>
        <v/>
      </c>
      <c r="FP194" s="14" t="str">
        <f t="shared" si="580"/>
        <v/>
      </c>
      <c r="FQ194" s="14" t="str">
        <f t="shared" si="580"/>
        <v/>
      </c>
      <c r="FR194" s="14" t="str">
        <f t="shared" si="580"/>
        <v/>
      </c>
      <c r="FS194" s="14" t="str">
        <f t="shared" si="580"/>
        <v/>
      </c>
      <c r="FT194" s="14" t="str">
        <f t="shared" si="580"/>
        <v/>
      </c>
      <c r="FU194" s="14" t="str">
        <f t="shared" si="580"/>
        <v/>
      </c>
      <c r="FV194" s="14" t="str">
        <f t="shared" si="575"/>
        <v/>
      </c>
      <c r="FW194" s="14" t="str">
        <f t="shared" si="575"/>
        <v/>
      </c>
      <c r="FX194" s="14" t="str">
        <f t="shared" si="575"/>
        <v/>
      </c>
      <c r="FY194" s="14" t="str">
        <f t="shared" si="575"/>
        <v/>
      </c>
      <c r="FZ194" s="14" t="str">
        <f t="shared" si="575"/>
        <v/>
      </c>
      <c r="GA194" s="14" t="str">
        <f t="shared" si="575"/>
        <v/>
      </c>
      <c r="GB194" s="14" t="str">
        <f t="shared" si="575"/>
        <v/>
      </c>
      <c r="GC194" s="14" t="str">
        <f t="shared" si="575"/>
        <v/>
      </c>
      <c r="GD194" s="14" t="str">
        <f t="shared" si="575"/>
        <v/>
      </c>
      <c r="GE194" s="14" t="str">
        <f t="shared" si="575"/>
        <v/>
      </c>
      <c r="GF194" s="14" t="str">
        <f t="shared" si="575"/>
        <v/>
      </c>
      <c r="GG194" s="14" t="str">
        <f t="shared" si="575"/>
        <v/>
      </c>
      <c r="GH194" s="14" t="str">
        <f t="shared" si="575"/>
        <v/>
      </c>
      <c r="GI194" s="8"/>
      <c r="GJ194" s="8"/>
      <c r="GK194" s="8"/>
      <c r="GL194" s="8"/>
      <c r="GM194" s="8"/>
      <c r="GN194" s="8"/>
      <c r="GO194" s="8"/>
      <c r="GP194" s="8"/>
      <c r="GQ194" s="8"/>
      <c r="GR194" s="8"/>
      <c r="GS194" s="8"/>
    </row>
    <row r="195" spans="1:201" x14ac:dyDescent="0.25">
      <c r="A195" s="102">
        <f>$A$47</f>
        <v>20163</v>
      </c>
      <c r="B195" s="14">
        <f t="shared" si="576"/>
        <v>1.4978850385330533</v>
      </c>
      <c r="C195" s="14">
        <f t="shared" si="576"/>
        <v>0.99442220398802283</v>
      </c>
      <c r="D195" s="14">
        <f t="shared" si="576"/>
        <v>0.98603559169712207</v>
      </c>
      <c r="E195" s="14">
        <f t="shared" si="576"/>
        <v>0.99248176393127474</v>
      </c>
      <c r="F195" s="14">
        <f t="shared" si="576"/>
        <v>0.99668033043834625</v>
      </c>
      <c r="G195" s="14">
        <f t="shared" si="576"/>
        <v>0.99895461331952773</v>
      </c>
      <c r="H195" s="14">
        <f t="shared" si="576"/>
        <v>0.99901580256367328</v>
      </c>
      <c r="I195" s="14">
        <f t="shared" si="576"/>
        <v>0.99957065933160594</v>
      </c>
      <c r="J195" s="14">
        <f t="shared" si="576"/>
        <v>0.99962174360832179</v>
      </c>
      <c r="K195" s="14">
        <f t="shared" si="576"/>
        <v>0.99983750972918217</v>
      </c>
      <c r="L195" s="14">
        <f t="shared" si="576"/>
        <v>0.99996796156318923</v>
      </c>
      <c r="M195" s="14">
        <f t="shared" si="576"/>
        <v>0.99997334235933444</v>
      </c>
      <c r="N195" s="14">
        <f t="shared" si="576"/>
        <v>0.99994648537389896</v>
      </c>
      <c r="O195" s="14">
        <f t="shared" si="576"/>
        <v>1.0000111161323233</v>
      </c>
      <c r="P195" s="14">
        <f t="shared" si="576"/>
        <v>0.9998927286914252</v>
      </c>
      <c r="Q195" s="14">
        <f t="shared" si="576"/>
        <v>1.000014008092849</v>
      </c>
      <c r="R195" s="14">
        <f t="shared" si="571"/>
        <v>1.00002891006296</v>
      </c>
      <c r="S195" s="14">
        <f t="shared" si="571"/>
        <v>1.0000522643616785</v>
      </c>
      <c r="T195" s="14">
        <f t="shared" si="571"/>
        <v>1.0000143599364282</v>
      </c>
      <c r="U195" s="14">
        <f t="shared" si="571"/>
        <v>0.99996966914496177</v>
      </c>
      <c r="V195" s="14">
        <f t="shared" si="571"/>
        <v>0.99998404779638206</v>
      </c>
      <c r="W195" s="14">
        <f t="shared" si="571"/>
        <v>1.0000419168282382</v>
      </c>
      <c r="X195" s="14">
        <f t="shared" si="571"/>
        <v>0.9999881326013893</v>
      </c>
      <c r="Y195" s="14">
        <f t="shared" si="571"/>
        <v>0.99995865494874303</v>
      </c>
      <c r="Z195" s="14">
        <f t="shared" si="571"/>
        <v>0.99999668077069503</v>
      </c>
      <c r="AA195" s="14">
        <f t="shared" si="571"/>
        <v>0.99999998369877285</v>
      </c>
      <c r="AB195" s="14">
        <f t="shared" si="571"/>
        <v>1</v>
      </c>
      <c r="AC195" s="14">
        <f t="shared" si="571"/>
        <v>1</v>
      </c>
      <c r="AD195" s="8"/>
      <c r="AE195" s="8"/>
      <c r="AF195" s="8"/>
      <c r="AG195" s="8"/>
      <c r="AH195" s="8"/>
      <c r="AI195" s="8"/>
      <c r="AJ195" s="8"/>
      <c r="AK195" s="8"/>
      <c r="AL195" s="8"/>
      <c r="AM195" s="8"/>
      <c r="AN195" s="8"/>
      <c r="AO195" s="8"/>
      <c r="AP195" s="14" t="str">
        <f t="shared" si="577"/>
        <v/>
      </c>
      <c r="AQ195" s="14">
        <f t="shared" si="577"/>
        <v>1.3333333333333333</v>
      </c>
      <c r="AR195" s="14">
        <f t="shared" si="577"/>
        <v>1.3187500000000001</v>
      </c>
      <c r="AS195" s="14">
        <f t="shared" si="577"/>
        <v>1.2208530805687203</v>
      </c>
      <c r="AT195" s="14">
        <f t="shared" si="577"/>
        <v>1</v>
      </c>
      <c r="AU195" s="14">
        <f t="shared" si="577"/>
        <v>1</v>
      </c>
      <c r="AV195" s="14">
        <f t="shared" si="577"/>
        <v>1</v>
      </c>
      <c r="AW195" s="14">
        <f t="shared" si="577"/>
        <v>1</v>
      </c>
      <c r="AX195" s="14">
        <f t="shared" si="577"/>
        <v>1</v>
      </c>
      <c r="AY195" s="14">
        <f t="shared" si="577"/>
        <v>1</v>
      </c>
      <c r="AZ195" s="14">
        <f t="shared" si="577"/>
        <v>1</v>
      </c>
      <c r="BA195" s="14">
        <f t="shared" si="577"/>
        <v>1</v>
      </c>
      <c r="BB195" s="14">
        <f t="shared" si="577"/>
        <v>1</v>
      </c>
      <c r="BC195" s="14">
        <f t="shared" si="577"/>
        <v>1</v>
      </c>
      <c r="BD195" s="14">
        <f t="shared" si="577"/>
        <v>1</v>
      </c>
      <c r="BE195" s="14">
        <f t="shared" si="577"/>
        <v>1.1319875776397517</v>
      </c>
      <c r="BF195" s="14">
        <f t="shared" si="572"/>
        <v>1</v>
      </c>
      <c r="BG195" s="14">
        <f t="shared" si="572"/>
        <v>1</v>
      </c>
      <c r="BH195" s="14">
        <f t="shared" si="572"/>
        <v>1</v>
      </c>
      <c r="BI195" s="14">
        <f t="shared" si="572"/>
        <v>1</v>
      </c>
      <c r="BJ195" s="14">
        <f t="shared" si="572"/>
        <v>1</v>
      </c>
      <c r="BK195" s="14">
        <f t="shared" si="572"/>
        <v>1</v>
      </c>
      <c r="BL195" s="14">
        <f t="shared" si="572"/>
        <v>1</v>
      </c>
      <c r="BM195" s="14">
        <f t="shared" si="572"/>
        <v>1</v>
      </c>
      <c r="BN195" s="14">
        <f t="shared" si="572"/>
        <v>1</v>
      </c>
      <c r="BO195" s="14">
        <f t="shared" si="572"/>
        <v>1</v>
      </c>
      <c r="BP195" s="14">
        <f t="shared" si="572"/>
        <v>1</v>
      </c>
      <c r="BQ195" s="14">
        <f t="shared" si="572"/>
        <v>1</v>
      </c>
      <c r="BR195" s="8"/>
      <c r="BS195" s="8"/>
      <c r="BT195" s="8"/>
      <c r="BU195" s="8"/>
      <c r="BV195" s="8"/>
      <c r="BW195" s="8"/>
      <c r="BX195" s="8"/>
      <c r="BY195" s="8"/>
      <c r="BZ195" s="8"/>
      <c r="CA195" s="8"/>
      <c r="CB195" s="8"/>
      <c r="CC195" s="8"/>
      <c r="CD195" s="14" t="str">
        <f t="shared" si="578"/>
        <v/>
      </c>
      <c r="CE195" s="14" t="str">
        <f t="shared" si="578"/>
        <v/>
      </c>
      <c r="CF195" s="14" t="str">
        <f t="shared" si="578"/>
        <v/>
      </c>
      <c r="CG195" s="14" t="str">
        <f t="shared" si="578"/>
        <v/>
      </c>
      <c r="CH195" s="14" t="str">
        <f t="shared" si="578"/>
        <v/>
      </c>
      <c r="CI195" s="14" t="str">
        <f t="shared" si="578"/>
        <v/>
      </c>
      <c r="CJ195" s="14" t="str">
        <f t="shared" si="578"/>
        <v/>
      </c>
      <c r="CK195" s="14" t="str">
        <f t="shared" si="578"/>
        <v/>
      </c>
      <c r="CL195" s="14" t="str">
        <f t="shared" si="578"/>
        <v/>
      </c>
      <c r="CM195" s="14" t="str">
        <f t="shared" si="578"/>
        <v/>
      </c>
      <c r="CN195" s="14" t="str">
        <f t="shared" si="578"/>
        <v/>
      </c>
      <c r="CO195" s="14" t="str">
        <f t="shared" si="578"/>
        <v/>
      </c>
      <c r="CP195" s="14" t="str">
        <f t="shared" si="578"/>
        <v/>
      </c>
      <c r="CQ195" s="14" t="str">
        <f t="shared" si="578"/>
        <v/>
      </c>
      <c r="CR195" s="14" t="str">
        <f t="shared" si="578"/>
        <v/>
      </c>
      <c r="CS195" s="14" t="str">
        <f t="shared" si="578"/>
        <v/>
      </c>
      <c r="CT195" s="14" t="str">
        <f t="shared" si="573"/>
        <v/>
      </c>
      <c r="CU195" s="14" t="str">
        <f t="shared" si="573"/>
        <v/>
      </c>
      <c r="CV195" s="14" t="str">
        <f t="shared" si="573"/>
        <v/>
      </c>
      <c r="CW195" s="14" t="str">
        <f t="shared" si="573"/>
        <v/>
      </c>
      <c r="CX195" s="14" t="str">
        <f t="shared" si="573"/>
        <v/>
      </c>
      <c r="CY195" s="14" t="str">
        <f t="shared" si="573"/>
        <v/>
      </c>
      <c r="CZ195" s="14" t="str">
        <f t="shared" si="573"/>
        <v/>
      </c>
      <c r="DA195" s="14" t="str">
        <f t="shared" si="573"/>
        <v/>
      </c>
      <c r="DB195" s="14" t="str">
        <f t="shared" si="573"/>
        <v/>
      </c>
      <c r="DC195" s="14" t="str">
        <f t="shared" si="573"/>
        <v/>
      </c>
      <c r="DD195" s="14" t="str">
        <f t="shared" si="573"/>
        <v/>
      </c>
      <c r="DE195" s="14" t="str">
        <f t="shared" si="573"/>
        <v/>
      </c>
      <c r="DF195" s="8"/>
      <c r="DG195" s="8"/>
      <c r="DH195" s="8"/>
      <c r="DI195" s="8"/>
      <c r="DJ195" s="8"/>
      <c r="DK195" s="8"/>
      <c r="DL195" s="8"/>
      <c r="DM195" s="8"/>
      <c r="DN195" s="8"/>
      <c r="DO195" s="8"/>
      <c r="DP195" s="8"/>
      <c r="DQ195" s="8"/>
      <c r="DR195" s="14" t="str">
        <f t="shared" si="579"/>
        <v/>
      </c>
      <c r="DS195" s="14" t="str">
        <f t="shared" si="579"/>
        <v/>
      </c>
      <c r="DT195" s="14" t="str">
        <f t="shared" si="579"/>
        <v/>
      </c>
      <c r="DU195" s="14" t="str">
        <f t="shared" si="579"/>
        <v/>
      </c>
      <c r="DV195" s="14" t="str">
        <f t="shared" si="579"/>
        <v/>
      </c>
      <c r="DW195" s="14" t="str">
        <f t="shared" si="579"/>
        <v/>
      </c>
      <c r="DX195" s="14" t="str">
        <f t="shared" si="579"/>
        <v/>
      </c>
      <c r="DY195" s="14" t="str">
        <f t="shared" si="579"/>
        <v/>
      </c>
      <c r="DZ195" s="14" t="str">
        <f t="shared" si="579"/>
        <v/>
      </c>
      <c r="EA195" s="14" t="str">
        <f t="shared" si="579"/>
        <v/>
      </c>
      <c r="EB195" s="14" t="str">
        <f t="shared" si="579"/>
        <v/>
      </c>
      <c r="EC195" s="14" t="str">
        <f t="shared" si="579"/>
        <v/>
      </c>
      <c r="ED195" s="14" t="str">
        <f t="shared" si="579"/>
        <v/>
      </c>
      <c r="EE195" s="14" t="str">
        <f t="shared" si="579"/>
        <v/>
      </c>
      <c r="EF195" s="14" t="str">
        <f t="shared" si="579"/>
        <v/>
      </c>
      <c r="EG195" s="14" t="str">
        <f t="shared" si="579"/>
        <v/>
      </c>
      <c r="EH195" s="14" t="str">
        <f t="shared" si="574"/>
        <v/>
      </c>
      <c r="EI195" s="14" t="str">
        <f t="shared" si="574"/>
        <v/>
      </c>
      <c r="EJ195" s="14" t="str">
        <f t="shared" si="574"/>
        <v/>
      </c>
      <c r="EK195" s="14" t="str">
        <f t="shared" si="574"/>
        <v/>
      </c>
      <c r="EL195" s="14" t="str">
        <f t="shared" si="574"/>
        <v/>
      </c>
      <c r="EM195" s="14" t="str">
        <f t="shared" si="574"/>
        <v/>
      </c>
      <c r="EN195" s="14" t="str">
        <f t="shared" si="574"/>
        <v/>
      </c>
      <c r="EO195" s="14" t="str">
        <f t="shared" si="574"/>
        <v/>
      </c>
      <c r="EP195" s="14" t="str">
        <f t="shared" si="574"/>
        <v/>
      </c>
      <c r="EQ195" s="14" t="str">
        <f t="shared" si="574"/>
        <v/>
      </c>
      <c r="ER195" s="14" t="str">
        <f t="shared" si="574"/>
        <v/>
      </c>
      <c r="ES195" s="14" t="str">
        <f t="shared" si="574"/>
        <v/>
      </c>
      <c r="ET195" s="8"/>
      <c r="EU195" s="8"/>
      <c r="EV195" s="8"/>
      <c r="EW195" s="8"/>
      <c r="EX195" s="8"/>
      <c r="EY195" s="8"/>
      <c r="EZ195" s="8"/>
      <c r="FA195" s="8"/>
      <c r="FB195" s="8"/>
      <c r="FC195" s="8"/>
      <c r="FD195" s="8"/>
      <c r="FE195" s="8"/>
      <c r="FF195" s="14" t="str">
        <f t="shared" si="580"/>
        <v/>
      </c>
      <c r="FG195" s="14" t="str">
        <f t="shared" si="580"/>
        <v/>
      </c>
      <c r="FH195" s="14" t="str">
        <f t="shared" si="580"/>
        <v/>
      </c>
      <c r="FI195" s="14" t="str">
        <f t="shared" si="580"/>
        <v/>
      </c>
      <c r="FJ195" s="14" t="str">
        <f t="shared" si="580"/>
        <v/>
      </c>
      <c r="FK195" s="14" t="str">
        <f t="shared" si="580"/>
        <v/>
      </c>
      <c r="FL195" s="14" t="str">
        <f t="shared" si="580"/>
        <v/>
      </c>
      <c r="FM195" s="14" t="str">
        <f t="shared" si="580"/>
        <v/>
      </c>
      <c r="FN195" s="14" t="str">
        <f t="shared" si="580"/>
        <v/>
      </c>
      <c r="FO195" s="14" t="str">
        <f t="shared" si="580"/>
        <v/>
      </c>
      <c r="FP195" s="14" t="str">
        <f t="shared" si="580"/>
        <v/>
      </c>
      <c r="FQ195" s="14" t="str">
        <f t="shared" si="580"/>
        <v/>
      </c>
      <c r="FR195" s="14" t="str">
        <f t="shared" si="580"/>
        <v/>
      </c>
      <c r="FS195" s="14" t="str">
        <f t="shared" si="580"/>
        <v/>
      </c>
      <c r="FT195" s="14" t="str">
        <f t="shared" si="580"/>
        <v/>
      </c>
      <c r="FU195" s="14" t="str">
        <f t="shared" si="580"/>
        <v/>
      </c>
      <c r="FV195" s="14" t="str">
        <f t="shared" si="575"/>
        <v/>
      </c>
      <c r="FW195" s="14" t="str">
        <f t="shared" si="575"/>
        <v/>
      </c>
      <c r="FX195" s="14" t="str">
        <f t="shared" si="575"/>
        <v/>
      </c>
      <c r="FY195" s="14" t="str">
        <f t="shared" si="575"/>
        <v/>
      </c>
      <c r="FZ195" s="14" t="str">
        <f t="shared" si="575"/>
        <v/>
      </c>
      <c r="GA195" s="14" t="str">
        <f t="shared" si="575"/>
        <v/>
      </c>
      <c r="GB195" s="14" t="str">
        <f t="shared" si="575"/>
        <v/>
      </c>
      <c r="GC195" s="14" t="str">
        <f t="shared" si="575"/>
        <v/>
      </c>
      <c r="GD195" s="14" t="str">
        <f t="shared" si="575"/>
        <v/>
      </c>
      <c r="GE195" s="14" t="str">
        <f t="shared" si="575"/>
        <v/>
      </c>
      <c r="GF195" s="14" t="str">
        <f t="shared" si="575"/>
        <v/>
      </c>
      <c r="GG195" s="14" t="str">
        <f t="shared" si="575"/>
        <v/>
      </c>
      <c r="GH195" s="8"/>
      <c r="GI195" s="8"/>
      <c r="GJ195" s="8"/>
      <c r="GK195" s="8"/>
      <c r="GL195" s="8"/>
      <c r="GM195" s="8"/>
      <c r="GN195" s="8"/>
      <c r="GO195" s="8"/>
      <c r="GP195" s="8"/>
      <c r="GQ195" s="8"/>
      <c r="GR195" s="8"/>
      <c r="GS195" s="8"/>
    </row>
    <row r="196" spans="1:201" x14ac:dyDescent="0.25">
      <c r="A196" s="102">
        <f>$A$48</f>
        <v>20164</v>
      </c>
      <c r="B196" s="14">
        <f t="shared" si="576"/>
        <v>1.5924557237985437</v>
      </c>
      <c r="C196" s="14">
        <f t="shared" si="576"/>
        <v>0.9865236548925842</v>
      </c>
      <c r="D196" s="14">
        <f t="shared" si="576"/>
        <v>0.98887730568702548</v>
      </c>
      <c r="E196" s="14">
        <f t="shared" si="576"/>
        <v>0.99318284221823072</v>
      </c>
      <c r="F196" s="14">
        <f t="shared" si="576"/>
        <v>0.99703058171361059</v>
      </c>
      <c r="G196" s="14">
        <f t="shared" si="576"/>
        <v>0.99959562722896012</v>
      </c>
      <c r="H196" s="14">
        <f t="shared" si="576"/>
        <v>0.99951576292594213</v>
      </c>
      <c r="I196" s="14">
        <f t="shared" si="576"/>
        <v>0.99963742123582422</v>
      </c>
      <c r="J196" s="14">
        <f t="shared" si="576"/>
        <v>0.99940874477190356</v>
      </c>
      <c r="K196" s="14">
        <f t="shared" si="576"/>
        <v>0.99999792644836261</v>
      </c>
      <c r="L196" s="14">
        <f t="shared" si="576"/>
        <v>0.9999156544094846</v>
      </c>
      <c r="M196" s="14">
        <f t="shared" si="576"/>
        <v>1.0001715019847592</v>
      </c>
      <c r="N196" s="14">
        <f t="shared" si="576"/>
        <v>0.99980183271666745</v>
      </c>
      <c r="O196" s="14">
        <f t="shared" si="576"/>
        <v>0.99994729472332933</v>
      </c>
      <c r="P196" s="14">
        <f t="shared" si="576"/>
        <v>1.0000563255209933</v>
      </c>
      <c r="Q196" s="14">
        <f t="shared" si="576"/>
        <v>1.00004814129158</v>
      </c>
      <c r="R196" s="14">
        <f t="shared" si="571"/>
        <v>1.0001290043040132</v>
      </c>
      <c r="S196" s="14">
        <f t="shared" si="571"/>
        <v>1.0000739978315552</v>
      </c>
      <c r="T196" s="14">
        <f t="shared" si="571"/>
        <v>0.99999481685502734</v>
      </c>
      <c r="U196" s="14">
        <f t="shared" si="571"/>
        <v>1.0000029618124786</v>
      </c>
      <c r="V196" s="14">
        <f t="shared" si="571"/>
        <v>0.99998786400931294</v>
      </c>
      <c r="W196" s="14">
        <f t="shared" si="571"/>
        <v>1</v>
      </c>
      <c r="X196" s="14">
        <f t="shared" si="571"/>
        <v>1.0000029618396513</v>
      </c>
      <c r="Y196" s="14">
        <f t="shared" si="571"/>
        <v>1.0000060532418587</v>
      </c>
      <c r="Z196" s="14">
        <f t="shared" si="571"/>
        <v>0.99999463837810687</v>
      </c>
      <c r="AA196" s="14">
        <f t="shared" si="571"/>
        <v>0.99998514494750101</v>
      </c>
      <c r="AB196" s="14">
        <f t="shared" si="571"/>
        <v>0.99999455978008089</v>
      </c>
      <c r="AC196" s="8"/>
      <c r="AD196" s="8"/>
      <c r="AE196" s="8"/>
      <c r="AF196" s="8"/>
      <c r="AG196" s="8"/>
      <c r="AH196" s="8"/>
      <c r="AI196" s="8"/>
      <c r="AJ196" s="8"/>
      <c r="AK196" s="8"/>
      <c r="AL196" s="8"/>
      <c r="AM196" s="8"/>
      <c r="AN196" s="8"/>
      <c r="AO196" s="8"/>
      <c r="AP196" s="14">
        <f t="shared" si="577"/>
        <v>1.5101553166069295</v>
      </c>
      <c r="AQ196" s="14">
        <f t="shared" si="577"/>
        <v>1.2341772151898733</v>
      </c>
      <c r="AR196" s="14">
        <f t="shared" si="577"/>
        <v>1</v>
      </c>
      <c r="AS196" s="14">
        <f t="shared" si="577"/>
        <v>1</v>
      </c>
      <c r="AT196" s="14">
        <f t="shared" si="577"/>
        <v>1</v>
      </c>
      <c r="AU196" s="14">
        <f t="shared" si="577"/>
        <v>1</v>
      </c>
      <c r="AV196" s="14">
        <f t="shared" si="577"/>
        <v>1</v>
      </c>
      <c r="AW196" s="14">
        <f t="shared" si="577"/>
        <v>1</v>
      </c>
      <c r="AX196" s="14">
        <f t="shared" si="577"/>
        <v>1</v>
      </c>
      <c r="AY196" s="14">
        <f t="shared" si="577"/>
        <v>1</v>
      </c>
      <c r="AZ196" s="14">
        <f t="shared" si="577"/>
        <v>1</v>
      </c>
      <c r="BA196" s="14">
        <f t="shared" si="577"/>
        <v>1</v>
      </c>
      <c r="BB196" s="14">
        <f t="shared" si="577"/>
        <v>1</v>
      </c>
      <c r="BC196" s="14">
        <f t="shared" si="577"/>
        <v>1</v>
      </c>
      <c r="BD196" s="14">
        <f t="shared" si="577"/>
        <v>1</v>
      </c>
      <c r="BE196" s="14">
        <f t="shared" si="577"/>
        <v>1</v>
      </c>
      <c r="BF196" s="14">
        <f t="shared" si="572"/>
        <v>1</v>
      </c>
      <c r="BG196" s="14">
        <f t="shared" si="572"/>
        <v>1</v>
      </c>
      <c r="BH196" s="14">
        <f t="shared" si="572"/>
        <v>1</v>
      </c>
      <c r="BI196" s="14">
        <f t="shared" si="572"/>
        <v>1</v>
      </c>
      <c r="BJ196" s="14">
        <f t="shared" si="572"/>
        <v>1</v>
      </c>
      <c r="BK196" s="14">
        <f t="shared" si="572"/>
        <v>1</v>
      </c>
      <c r="BL196" s="14">
        <f t="shared" si="572"/>
        <v>1</v>
      </c>
      <c r="BM196" s="14">
        <f t="shared" si="572"/>
        <v>1</v>
      </c>
      <c r="BN196" s="14">
        <f t="shared" si="572"/>
        <v>1</v>
      </c>
      <c r="BO196" s="14">
        <f t="shared" si="572"/>
        <v>1</v>
      </c>
      <c r="BP196" s="14">
        <f t="shared" si="572"/>
        <v>1</v>
      </c>
      <c r="BQ196" s="8"/>
      <c r="BR196" s="8"/>
      <c r="BS196" s="8"/>
      <c r="BT196" s="8"/>
      <c r="BU196" s="8"/>
      <c r="BV196" s="8"/>
      <c r="BW196" s="8"/>
      <c r="BX196" s="8"/>
      <c r="BY196" s="8"/>
      <c r="BZ196" s="8"/>
      <c r="CA196" s="8"/>
      <c r="CB196" s="8"/>
      <c r="CC196" s="8"/>
      <c r="CD196" s="14" t="str">
        <f t="shared" si="578"/>
        <v/>
      </c>
      <c r="CE196" s="14" t="str">
        <f t="shared" si="578"/>
        <v/>
      </c>
      <c r="CF196" s="14" t="str">
        <f t="shared" si="578"/>
        <v/>
      </c>
      <c r="CG196" s="14" t="str">
        <f t="shared" si="578"/>
        <v/>
      </c>
      <c r="CH196" s="14" t="str">
        <f t="shared" si="578"/>
        <v/>
      </c>
      <c r="CI196" s="14" t="str">
        <f t="shared" si="578"/>
        <v/>
      </c>
      <c r="CJ196" s="14" t="str">
        <f t="shared" si="578"/>
        <v/>
      </c>
      <c r="CK196" s="14" t="str">
        <f t="shared" si="578"/>
        <v/>
      </c>
      <c r="CL196" s="14" t="str">
        <f t="shared" si="578"/>
        <v/>
      </c>
      <c r="CM196" s="14" t="str">
        <f t="shared" si="578"/>
        <v/>
      </c>
      <c r="CN196" s="14" t="str">
        <f t="shared" si="578"/>
        <v/>
      </c>
      <c r="CO196" s="14" t="str">
        <f t="shared" si="578"/>
        <v/>
      </c>
      <c r="CP196" s="14" t="str">
        <f t="shared" si="578"/>
        <v/>
      </c>
      <c r="CQ196" s="14" t="str">
        <f t="shared" si="578"/>
        <v/>
      </c>
      <c r="CR196" s="14" t="str">
        <f t="shared" si="578"/>
        <v/>
      </c>
      <c r="CS196" s="14" t="str">
        <f t="shared" si="578"/>
        <v/>
      </c>
      <c r="CT196" s="14" t="str">
        <f t="shared" si="573"/>
        <v/>
      </c>
      <c r="CU196" s="14" t="str">
        <f t="shared" si="573"/>
        <v/>
      </c>
      <c r="CV196" s="14" t="str">
        <f t="shared" si="573"/>
        <v/>
      </c>
      <c r="CW196" s="14" t="str">
        <f t="shared" si="573"/>
        <v/>
      </c>
      <c r="CX196" s="14" t="str">
        <f t="shared" si="573"/>
        <v/>
      </c>
      <c r="CY196" s="14" t="str">
        <f t="shared" si="573"/>
        <v/>
      </c>
      <c r="CZ196" s="14" t="str">
        <f t="shared" si="573"/>
        <v/>
      </c>
      <c r="DA196" s="14" t="str">
        <f t="shared" si="573"/>
        <v/>
      </c>
      <c r="DB196" s="14" t="str">
        <f t="shared" si="573"/>
        <v/>
      </c>
      <c r="DC196" s="14" t="str">
        <f t="shared" si="573"/>
        <v/>
      </c>
      <c r="DD196" s="14" t="str">
        <f t="shared" si="573"/>
        <v/>
      </c>
      <c r="DE196" s="8"/>
      <c r="DF196" s="8"/>
      <c r="DG196" s="8"/>
      <c r="DH196" s="8"/>
      <c r="DI196" s="8"/>
      <c r="DJ196" s="8"/>
      <c r="DK196" s="8"/>
      <c r="DL196" s="8"/>
      <c r="DM196" s="8"/>
      <c r="DN196" s="8"/>
      <c r="DO196" s="8"/>
      <c r="DP196" s="8"/>
      <c r="DQ196" s="8"/>
      <c r="DR196" s="14" t="str">
        <f t="shared" si="579"/>
        <v/>
      </c>
      <c r="DS196" s="14" t="str">
        <f t="shared" si="579"/>
        <v/>
      </c>
      <c r="DT196" s="14" t="str">
        <f t="shared" si="579"/>
        <v/>
      </c>
      <c r="DU196" s="14" t="str">
        <f t="shared" si="579"/>
        <v/>
      </c>
      <c r="DV196" s="14" t="str">
        <f t="shared" si="579"/>
        <v/>
      </c>
      <c r="DW196" s="14" t="str">
        <f t="shared" si="579"/>
        <v/>
      </c>
      <c r="DX196" s="14" t="str">
        <f t="shared" si="579"/>
        <v/>
      </c>
      <c r="DY196" s="14" t="str">
        <f t="shared" si="579"/>
        <v/>
      </c>
      <c r="DZ196" s="14" t="str">
        <f t="shared" si="579"/>
        <v/>
      </c>
      <c r="EA196" s="14" t="str">
        <f t="shared" si="579"/>
        <v/>
      </c>
      <c r="EB196" s="14" t="str">
        <f t="shared" si="579"/>
        <v/>
      </c>
      <c r="EC196" s="14" t="str">
        <f t="shared" si="579"/>
        <v/>
      </c>
      <c r="ED196" s="14" t="str">
        <f t="shared" si="579"/>
        <v/>
      </c>
      <c r="EE196" s="14" t="str">
        <f t="shared" si="579"/>
        <v/>
      </c>
      <c r="EF196" s="14" t="str">
        <f t="shared" si="579"/>
        <v/>
      </c>
      <c r="EG196" s="14" t="str">
        <f t="shared" si="579"/>
        <v/>
      </c>
      <c r="EH196" s="14" t="str">
        <f t="shared" si="574"/>
        <v/>
      </c>
      <c r="EI196" s="14" t="str">
        <f t="shared" si="574"/>
        <v/>
      </c>
      <c r="EJ196" s="14" t="str">
        <f t="shared" si="574"/>
        <v/>
      </c>
      <c r="EK196" s="14" t="str">
        <f t="shared" si="574"/>
        <v/>
      </c>
      <c r="EL196" s="14" t="str">
        <f t="shared" si="574"/>
        <v/>
      </c>
      <c r="EM196" s="14" t="str">
        <f t="shared" si="574"/>
        <v/>
      </c>
      <c r="EN196" s="14" t="str">
        <f t="shared" si="574"/>
        <v/>
      </c>
      <c r="EO196" s="14" t="str">
        <f t="shared" si="574"/>
        <v/>
      </c>
      <c r="EP196" s="14" t="str">
        <f t="shared" si="574"/>
        <v/>
      </c>
      <c r="EQ196" s="14" t="str">
        <f t="shared" si="574"/>
        <v/>
      </c>
      <c r="ER196" s="14" t="str">
        <f t="shared" si="574"/>
        <v/>
      </c>
      <c r="ES196" s="8"/>
      <c r="ET196" s="8"/>
      <c r="EU196" s="8"/>
      <c r="EV196" s="8"/>
      <c r="EW196" s="8"/>
      <c r="EX196" s="8"/>
      <c r="EY196" s="8"/>
      <c r="EZ196" s="8"/>
      <c r="FA196" s="8"/>
      <c r="FB196" s="8"/>
      <c r="FC196" s="8"/>
      <c r="FD196" s="8"/>
      <c r="FE196" s="8"/>
      <c r="FF196" s="14" t="str">
        <f t="shared" si="580"/>
        <v/>
      </c>
      <c r="FG196" s="14" t="str">
        <f t="shared" si="580"/>
        <v/>
      </c>
      <c r="FH196" s="14" t="str">
        <f t="shared" si="580"/>
        <v/>
      </c>
      <c r="FI196" s="14" t="str">
        <f t="shared" si="580"/>
        <v/>
      </c>
      <c r="FJ196" s="14" t="str">
        <f t="shared" si="580"/>
        <v/>
      </c>
      <c r="FK196" s="14" t="str">
        <f t="shared" si="580"/>
        <v/>
      </c>
      <c r="FL196" s="14" t="str">
        <f t="shared" si="580"/>
        <v/>
      </c>
      <c r="FM196" s="14" t="str">
        <f t="shared" si="580"/>
        <v/>
      </c>
      <c r="FN196" s="14" t="str">
        <f t="shared" si="580"/>
        <v/>
      </c>
      <c r="FO196" s="14" t="str">
        <f t="shared" si="580"/>
        <v/>
      </c>
      <c r="FP196" s="14" t="str">
        <f t="shared" si="580"/>
        <v/>
      </c>
      <c r="FQ196" s="14" t="str">
        <f t="shared" si="580"/>
        <v/>
      </c>
      <c r="FR196" s="14" t="str">
        <f t="shared" si="580"/>
        <v/>
      </c>
      <c r="FS196" s="14" t="str">
        <f t="shared" si="580"/>
        <v/>
      </c>
      <c r="FT196" s="14" t="str">
        <f t="shared" si="580"/>
        <v/>
      </c>
      <c r="FU196" s="14" t="str">
        <f t="shared" si="580"/>
        <v/>
      </c>
      <c r="FV196" s="14" t="str">
        <f t="shared" si="575"/>
        <v/>
      </c>
      <c r="FW196" s="14" t="str">
        <f t="shared" si="575"/>
        <v/>
      </c>
      <c r="FX196" s="14" t="str">
        <f t="shared" si="575"/>
        <v/>
      </c>
      <c r="FY196" s="14" t="str">
        <f t="shared" si="575"/>
        <v/>
      </c>
      <c r="FZ196" s="14" t="str">
        <f t="shared" si="575"/>
        <v/>
      </c>
      <c r="GA196" s="14" t="str">
        <f t="shared" si="575"/>
        <v/>
      </c>
      <c r="GB196" s="14" t="str">
        <f t="shared" si="575"/>
        <v/>
      </c>
      <c r="GC196" s="14" t="str">
        <f t="shared" si="575"/>
        <v/>
      </c>
      <c r="GD196" s="14" t="str">
        <f t="shared" si="575"/>
        <v/>
      </c>
      <c r="GE196" s="14" t="str">
        <f t="shared" si="575"/>
        <v/>
      </c>
      <c r="GF196" s="14" t="str">
        <f t="shared" si="575"/>
        <v/>
      </c>
      <c r="GG196" s="8"/>
      <c r="GH196" s="8"/>
      <c r="GI196" s="8"/>
      <c r="GJ196" s="8"/>
      <c r="GK196" s="8"/>
      <c r="GL196" s="8"/>
      <c r="GM196" s="8"/>
      <c r="GN196" s="8"/>
      <c r="GO196" s="8"/>
      <c r="GP196" s="8"/>
      <c r="GQ196" s="8"/>
      <c r="GR196" s="8"/>
      <c r="GS196" s="8"/>
    </row>
    <row r="197" spans="1:201" x14ac:dyDescent="0.25">
      <c r="A197" s="102">
        <f>$A$49</f>
        <v>20171</v>
      </c>
      <c r="B197" s="14">
        <f t="shared" si="576"/>
        <v>1.432291800527264</v>
      </c>
      <c r="C197" s="14">
        <f t="shared" si="576"/>
        <v>0.98748824585572459</v>
      </c>
      <c r="D197" s="14">
        <f t="shared" si="576"/>
        <v>0.98674558937497192</v>
      </c>
      <c r="E197" s="14">
        <f t="shared" si="576"/>
        <v>0.99383189884574896</v>
      </c>
      <c r="F197" s="14">
        <f t="shared" si="576"/>
        <v>0.99799882784522453</v>
      </c>
      <c r="G197" s="14">
        <f t="shared" si="576"/>
        <v>0.99887325670420957</v>
      </c>
      <c r="H197" s="14">
        <f t="shared" si="576"/>
        <v>0.99993758355514506</v>
      </c>
      <c r="I197" s="14">
        <f t="shared" si="576"/>
        <v>0.99983049237110699</v>
      </c>
      <c r="J197" s="14">
        <f t="shared" si="576"/>
        <v>1.0000285591072393</v>
      </c>
      <c r="K197" s="14">
        <f t="shared" si="576"/>
        <v>1.0001927259798336</v>
      </c>
      <c r="L197" s="14">
        <f t="shared" si="576"/>
        <v>0.99989131058393255</v>
      </c>
      <c r="M197" s="14">
        <f t="shared" si="576"/>
        <v>1.0001719535874305</v>
      </c>
      <c r="N197" s="14">
        <f t="shared" si="576"/>
        <v>1.0001091439398668</v>
      </c>
      <c r="O197" s="14">
        <f t="shared" si="576"/>
        <v>0.99998806355849001</v>
      </c>
      <c r="P197" s="14">
        <f t="shared" si="576"/>
        <v>0.99999997876313285</v>
      </c>
      <c r="Q197" s="14">
        <f t="shared" si="576"/>
        <v>1.000029057161117</v>
      </c>
      <c r="R197" s="14">
        <f t="shared" si="571"/>
        <v>0.99999129460181968</v>
      </c>
      <c r="S197" s="14">
        <f t="shared" si="571"/>
        <v>1.0000271526134876</v>
      </c>
      <c r="T197" s="14">
        <f t="shared" si="571"/>
        <v>1.000002929083982</v>
      </c>
      <c r="U197" s="14">
        <f t="shared" si="571"/>
        <v>1</v>
      </c>
      <c r="V197" s="14">
        <f t="shared" si="571"/>
        <v>1</v>
      </c>
      <c r="W197" s="14">
        <f t="shared" si="571"/>
        <v>1.0000366134425327</v>
      </c>
      <c r="X197" s="14">
        <f t="shared" si="571"/>
        <v>1</v>
      </c>
      <c r="Y197" s="14">
        <f t="shared" si="571"/>
        <v>1</v>
      </c>
      <c r="Z197" s="14">
        <f t="shared" si="571"/>
        <v>1</v>
      </c>
      <c r="AA197" s="14">
        <f t="shared" si="571"/>
        <v>1</v>
      </c>
      <c r="AB197" s="8"/>
      <c r="AC197" s="8"/>
      <c r="AD197" s="8"/>
      <c r="AE197" s="8"/>
      <c r="AF197" s="8"/>
      <c r="AG197" s="8"/>
      <c r="AH197" s="8"/>
      <c r="AI197" s="8"/>
      <c r="AJ197" s="8"/>
      <c r="AK197" s="8"/>
      <c r="AL197" s="8"/>
      <c r="AM197" s="8"/>
      <c r="AN197" s="8"/>
      <c r="AO197" s="8"/>
      <c r="AP197" s="14">
        <f t="shared" si="577"/>
        <v>1.4071428571428573</v>
      </c>
      <c r="AQ197" s="14">
        <f t="shared" si="577"/>
        <v>1.0583756345177664</v>
      </c>
      <c r="AR197" s="14">
        <f t="shared" si="577"/>
        <v>1.2110311750599521</v>
      </c>
      <c r="AS197" s="14">
        <f t="shared" si="577"/>
        <v>1.0237623762376238</v>
      </c>
      <c r="AT197" s="14">
        <f t="shared" si="577"/>
        <v>1</v>
      </c>
      <c r="AU197" s="14">
        <f t="shared" si="577"/>
        <v>1</v>
      </c>
      <c r="AV197" s="14">
        <f t="shared" si="577"/>
        <v>1</v>
      </c>
      <c r="AW197" s="14">
        <f t="shared" si="577"/>
        <v>1</v>
      </c>
      <c r="AX197" s="14">
        <f t="shared" si="577"/>
        <v>1</v>
      </c>
      <c r="AY197" s="14">
        <f t="shared" si="577"/>
        <v>1</v>
      </c>
      <c r="AZ197" s="14">
        <f t="shared" si="577"/>
        <v>1</v>
      </c>
      <c r="BA197" s="14">
        <f t="shared" si="577"/>
        <v>1</v>
      </c>
      <c r="BB197" s="14">
        <f t="shared" si="577"/>
        <v>1</v>
      </c>
      <c r="BC197" s="14">
        <f t="shared" si="577"/>
        <v>1</v>
      </c>
      <c r="BD197" s="14">
        <f t="shared" si="577"/>
        <v>1</v>
      </c>
      <c r="BE197" s="14">
        <f t="shared" si="577"/>
        <v>1</v>
      </c>
      <c r="BF197" s="14">
        <f t="shared" si="572"/>
        <v>1</v>
      </c>
      <c r="BG197" s="14">
        <f t="shared" si="572"/>
        <v>1</v>
      </c>
      <c r="BH197" s="14">
        <f t="shared" si="572"/>
        <v>1</v>
      </c>
      <c r="BI197" s="14">
        <f t="shared" si="572"/>
        <v>1</v>
      </c>
      <c r="BJ197" s="14">
        <f t="shared" si="572"/>
        <v>1</v>
      </c>
      <c r="BK197" s="14">
        <f t="shared" si="572"/>
        <v>1</v>
      </c>
      <c r="BL197" s="14">
        <f t="shared" si="572"/>
        <v>1</v>
      </c>
      <c r="BM197" s="14">
        <f t="shared" si="572"/>
        <v>1</v>
      </c>
      <c r="BN197" s="14">
        <f t="shared" si="572"/>
        <v>1</v>
      </c>
      <c r="BO197" s="14">
        <f t="shared" si="572"/>
        <v>1</v>
      </c>
      <c r="BP197" s="8"/>
      <c r="BQ197" s="8"/>
      <c r="BR197" s="8"/>
      <c r="BS197" s="8"/>
      <c r="BT197" s="8"/>
      <c r="BU197" s="8"/>
      <c r="BV197" s="8"/>
      <c r="BW197" s="8"/>
      <c r="BX197" s="8"/>
      <c r="BY197" s="8"/>
      <c r="BZ197" s="8"/>
      <c r="CA197" s="8"/>
      <c r="CB197" s="8"/>
      <c r="CC197" s="8"/>
      <c r="CD197" s="14" t="str">
        <f t="shared" si="578"/>
        <v/>
      </c>
      <c r="CE197" s="14" t="str">
        <f t="shared" si="578"/>
        <v/>
      </c>
      <c r="CF197" s="14" t="str">
        <f t="shared" si="578"/>
        <v/>
      </c>
      <c r="CG197" s="14" t="str">
        <f t="shared" si="578"/>
        <v/>
      </c>
      <c r="CH197" s="14" t="str">
        <f t="shared" si="578"/>
        <v/>
      </c>
      <c r="CI197" s="14" t="str">
        <f t="shared" si="578"/>
        <v/>
      </c>
      <c r="CJ197" s="14" t="str">
        <f t="shared" si="578"/>
        <v/>
      </c>
      <c r="CK197" s="14" t="str">
        <f t="shared" si="578"/>
        <v/>
      </c>
      <c r="CL197" s="14" t="str">
        <f t="shared" si="578"/>
        <v/>
      </c>
      <c r="CM197" s="14" t="str">
        <f t="shared" si="578"/>
        <v/>
      </c>
      <c r="CN197" s="14" t="str">
        <f t="shared" si="578"/>
        <v/>
      </c>
      <c r="CO197" s="14" t="str">
        <f t="shared" si="578"/>
        <v/>
      </c>
      <c r="CP197" s="14" t="str">
        <f t="shared" si="578"/>
        <v/>
      </c>
      <c r="CQ197" s="14" t="str">
        <f t="shared" si="578"/>
        <v/>
      </c>
      <c r="CR197" s="14" t="str">
        <f t="shared" si="578"/>
        <v/>
      </c>
      <c r="CS197" s="14" t="str">
        <f t="shared" si="578"/>
        <v/>
      </c>
      <c r="CT197" s="14" t="str">
        <f t="shared" si="573"/>
        <v/>
      </c>
      <c r="CU197" s="14" t="str">
        <f t="shared" si="573"/>
        <v/>
      </c>
      <c r="CV197" s="14" t="str">
        <f t="shared" si="573"/>
        <v/>
      </c>
      <c r="CW197" s="14" t="str">
        <f t="shared" si="573"/>
        <v/>
      </c>
      <c r="CX197" s="14" t="str">
        <f t="shared" si="573"/>
        <v/>
      </c>
      <c r="CY197" s="14" t="str">
        <f t="shared" si="573"/>
        <v/>
      </c>
      <c r="CZ197" s="14" t="str">
        <f t="shared" si="573"/>
        <v/>
      </c>
      <c r="DA197" s="14" t="str">
        <f t="shared" si="573"/>
        <v/>
      </c>
      <c r="DB197" s="14" t="str">
        <f t="shared" si="573"/>
        <v/>
      </c>
      <c r="DC197" s="14" t="str">
        <f t="shared" si="573"/>
        <v/>
      </c>
      <c r="DD197" s="8"/>
      <c r="DE197" s="8"/>
      <c r="DF197" s="8"/>
      <c r="DG197" s="8"/>
      <c r="DH197" s="8"/>
      <c r="DI197" s="8"/>
      <c r="DJ197" s="8"/>
      <c r="DK197" s="8"/>
      <c r="DL197" s="8"/>
      <c r="DM197" s="8"/>
      <c r="DN197" s="8"/>
      <c r="DO197" s="8"/>
      <c r="DP197" s="8"/>
      <c r="DQ197" s="8"/>
      <c r="DR197" s="14" t="str">
        <f t="shared" si="579"/>
        <v/>
      </c>
      <c r="DS197" s="14" t="str">
        <f t="shared" si="579"/>
        <v/>
      </c>
      <c r="DT197" s="14" t="str">
        <f t="shared" si="579"/>
        <v/>
      </c>
      <c r="DU197" s="14" t="str">
        <f t="shared" si="579"/>
        <v/>
      </c>
      <c r="DV197" s="14" t="str">
        <f t="shared" si="579"/>
        <v/>
      </c>
      <c r="DW197" s="14" t="str">
        <f t="shared" si="579"/>
        <v/>
      </c>
      <c r="DX197" s="14" t="str">
        <f t="shared" si="579"/>
        <v/>
      </c>
      <c r="DY197" s="14" t="str">
        <f t="shared" si="579"/>
        <v/>
      </c>
      <c r="DZ197" s="14" t="str">
        <f t="shared" si="579"/>
        <v/>
      </c>
      <c r="EA197" s="14" t="str">
        <f t="shared" si="579"/>
        <v/>
      </c>
      <c r="EB197" s="14" t="str">
        <f t="shared" si="579"/>
        <v/>
      </c>
      <c r="EC197" s="14" t="str">
        <f t="shared" si="579"/>
        <v/>
      </c>
      <c r="ED197" s="14" t="str">
        <f t="shared" si="579"/>
        <v/>
      </c>
      <c r="EE197" s="14" t="str">
        <f t="shared" si="579"/>
        <v/>
      </c>
      <c r="EF197" s="14" t="str">
        <f t="shared" si="579"/>
        <v/>
      </c>
      <c r="EG197" s="14" t="str">
        <f t="shared" si="579"/>
        <v/>
      </c>
      <c r="EH197" s="14" t="str">
        <f t="shared" si="574"/>
        <v/>
      </c>
      <c r="EI197" s="14" t="str">
        <f t="shared" si="574"/>
        <v/>
      </c>
      <c r="EJ197" s="14" t="str">
        <f t="shared" si="574"/>
        <v/>
      </c>
      <c r="EK197" s="14" t="str">
        <f t="shared" si="574"/>
        <v/>
      </c>
      <c r="EL197" s="14" t="str">
        <f t="shared" si="574"/>
        <v/>
      </c>
      <c r="EM197" s="14" t="str">
        <f t="shared" si="574"/>
        <v/>
      </c>
      <c r="EN197" s="14" t="str">
        <f t="shared" si="574"/>
        <v/>
      </c>
      <c r="EO197" s="14" t="str">
        <f t="shared" si="574"/>
        <v/>
      </c>
      <c r="EP197" s="14" t="str">
        <f t="shared" si="574"/>
        <v/>
      </c>
      <c r="EQ197" s="14" t="str">
        <f t="shared" si="574"/>
        <v/>
      </c>
      <c r="ER197" s="8"/>
      <c r="ES197" s="8"/>
      <c r="ET197" s="8"/>
      <c r="EU197" s="8"/>
      <c r="EV197" s="8"/>
      <c r="EW197" s="8"/>
      <c r="EX197" s="8"/>
      <c r="EY197" s="8"/>
      <c r="EZ197" s="8"/>
      <c r="FA197" s="8"/>
      <c r="FB197" s="8"/>
      <c r="FC197" s="8"/>
      <c r="FD197" s="8"/>
      <c r="FE197" s="8"/>
      <c r="FF197" s="14" t="str">
        <f t="shared" si="580"/>
        <v/>
      </c>
      <c r="FG197" s="14" t="str">
        <f t="shared" si="580"/>
        <v/>
      </c>
      <c r="FH197" s="14" t="str">
        <f t="shared" si="580"/>
        <v/>
      </c>
      <c r="FI197" s="14" t="str">
        <f t="shared" si="580"/>
        <v/>
      </c>
      <c r="FJ197" s="14" t="str">
        <f t="shared" si="580"/>
        <v/>
      </c>
      <c r="FK197" s="14" t="str">
        <f t="shared" si="580"/>
        <v/>
      </c>
      <c r="FL197" s="14" t="str">
        <f t="shared" si="580"/>
        <v/>
      </c>
      <c r="FM197" s="14" t="str">
        <f t="shared" si="580"/>
        <v/>
      </c>
      <c r="FN197" s="14" t="str">
        <f t="shared" si="580"/>
        <v/>
      </c>
      <c r="FO197" s="14" t="str">
        <f t="shared" si="580"/>
        <v/>
      </c>
      <c r="FP197" s="14" t="str">
        <f t="shared" si="580"/>
        <v/>
      </c>
      <c r="FQ197" s="14" t="str">
        <f t="shared" si="580"/>
        <v/>
      </c>
      <c r="FR197" s="14" t="str">
        <f t="shared" si="580"/>
        <v/>
      </c>
      <c r="FS197" s="14" t="str">
        <f t="shared" si="580"/>
        <v/>
      </c>
      <c r="FT197" s="14" t="str">
        <f t="shared" si="580"/>
        <v/>
      </c>
      <c r="FU197" s="14" t="str">
        <f t="shared" si="580"/>
        <v/>
      </c>
      <c r="FV197" s="14" t="str">
        <f t="shared" si="575"/>
        <v/>
      </c>
      <c r="FW197" s="14" t="str">
        <f t="shared" si="575"/>
        <v/>
      </c>
      <c r="FX197" s="14" t="str">
        <f t="shared" si="575"/>
        <v/>
      </c>
      <c r="FY197" s="14" t="str">
        <f t="shared" si="575"/>
        <v/>
      </c>
      <c r="FZ197" s="14" t="str">
        <f t="shared" si="575"/>
        <v/>
      </c>
      <c r="GA197" s="14" t="str">
        <f t="shared" si="575"/>
        <v/>
      </c>
      <c r="GB197" s="14" t="str">
        <f t="shared" si="575"/>
        <v/>
      </c>
      <c r="GC197" s="14" t="str">
        <f t="shared" si="575"/>
        <v/>
      </c>
      <c r="GD197" s="14" t="str">
        <f t="shared" si="575"/>
        <v/>
      </c>
      <c r="GE197" s="14" t="str">
        <f t="shared" si="575"/>
        <v/>
      </c>
      <c r="GF197" s="8"/>
      <c r="GG197" s="8"/>
      <c r="GH197" s="8"/>
      <c r="GI197" s="8"/>
      <c r="GJ197" s="8"/>
      <c r="GK197" s="8"/>
      <c r="GL197" s="8"/>
      <c r="GM197" s="8"/>
      <c r="GN197" s="8"/>
      <c r="GO197" s="8"/>
      <c r="GP197" s="8"/>
      <c r="GQ197" s="8"/>
      <c r="GR197" s="8"/>
      <c r="GS197" s="8"/>
    </row>
    <row r="198" spans="1:201" x14ac:dyDescent="0.25">
      <c r="A198" s="102">
        <f>$A$50</f>
        <v>20172</v>
      </c>
      <c r="B198" s="14">
        <f t="shared" si="576"/>
        <v>1.4160373599158993</v>
      </c>
      <c r="C198" s="14">
        <f t="shared" si="576"/>
        <v>0.9893254729328862</v>
      </c>
      <c r="D198" s="14">
        <f t="shared" si="576"/>
        <v>0.98585374679065985</v>
      </c>
      <c r="E198" s="14">
        <f t="shared" si="576"/>
        <v>0.99436925980326629</v>
      </c>
      <c r="F198" s="14">
        <f t="shared" si="576"/>
        <v>0.99802408611531612</v>
      </c>
      <c r="G198" s="14">
        <f t="shared" si="576"/>
        <v>0.99928900341338767</v>
      </c>
      <c r="H198" s="14">
        <f t="shared" si="576"/>
        <v>0.99965273903174023</v>
      </c>
      <c r="I198" s="14">
        <f t="shared" si="576"/>
        <v>1.0001302522651927</v>
      </c>
      <c r="J198" s="14">
        <f t="shared" si="576"/>
        <v>0.99993603217567828</v>
      </c>
      <c r="K198" s="14">
        <f t="shared" si="576"/>
        <v>0.99995995525963199</v>
      </c>
      <c r="L198" s="14">
        <f t="shared" si="576"/>
        <v>0.99998800445345626</v>
      </c>
      <c r="M198" s="14">
        <f t="shared" si="576"/>
        <v>1.0002133858407678</v>
      </c>
      <c r="N198" s="14">
        <f t="shared" si="576"/>
        <v>1.0000415141018053</v>
      </c>
      <c r="O198" s="14">
        <f t="shared" si="576"/>
        <v>1.000043357457316</v>
      </c>
      <c r="P198" s="14">
        <f t="shared" si="576"/>
        <v>1.0001338302876073</v>
      </c>
      <c r="Q198" s="14">
        <f t="shared" si="576"/>
        <v>0.99983769746200946</v>
      </c>
      <c r="R198" s="14">
        <f t="shared" si="571"/>
        <v>1.0000004557648641</v>
      </c>
      <c r="S198" s="14">
        <f t="shared" si="571"/>
        <v>1.000147827000873</v>
      </c>
      <c r="T198" s="14">
        <f t="shared" si="571"/>
        <v>1.0000045493906025</v>
      </c>
      <c r="U198" s="14">
        <f t="shared" si="571"/>
        <v>0.99990059626756445</v>
      </c>
      <c r="V198" s="14">
        <f t="shared" si="571"/>
        <v>1</v>
      </c>
      <c r="W198" s="14">
        <f t="shared" si="571"/>
        <v>1</v>
      </c>
      <c r="X198" s="14">
        <f t="shared" si="571"/>
        <v>1.0000286964867604</v>
      </c>
      <c r="Y198" s="14">
        <f t="shared" si="571"/>
        <v>1.0000827133935546</v>
      </c>
      <c r="Z198" s="14">
        <f t="shared" si="571"/>
        <v>1</v>
      </c>
      <c r="AA198" s="8"/>
      <c r="AB198" s="8"/>
      <c r="AC198" s="8"/>
      <c r="AD198" s="8"/>
      <c r="AE198" s="8"/>
      <c r="AF198" s="8"/>
      <c r="AG198" s="8"/>
      <c r="AH198" s="8"/>
      <c r="AI198" s="8"/>
      <c r="AJ198" s="8"/>
      <c r="AK198" s="8"/>
      <c r="AL198" s="8"/>
      <c r="AM198" s="8"/>
      <c r="AN198" s="8"/>
      <c r="AO198" s="8"/>
      <c r="AP198" s="14">
        <f t="shared" si="577"/>
        <v>4</v>
      </c>
      <c r="AQ198" s="14">
        <f t="shared" si="577"/>
        <v>1.096875</v>
      </c>
      <c r="AR198" s="14">
        <f t="shared" si="577"/>
        <v>1.2649572649572649</v>
      </c>
      <c r="AS198" s="14">
        <f t="shared" si="577"/>
        <v>1.027027027027027</v>
      </c>
      <c r="AT198" s="14">
        <f t="shared" si="577"/>
        <v>1.0087719298245614</v>
      </c>
      <c r="AU198" s="14">
        <f t="shared" si="577"/>
        <v>1</v>
      </c>
      <c r="AV198" s="14">
        <f t="shared" si="577"/>
        <v>1</v>
      </c>
      <c r="AW198" s="14">
        <f t="shared" si="577"/>
        <v>1</v>
      </c>
      <c r="AX198" s="14">
        <f t="shared" si="577"/>
        <v>1</v>
      </c>
      <c r="AY198" s="14">
        <f t="shared" si="577"/>
        <v>1.0085575652173913</v>
      </c>
      <c r="AZ198" s="14">
        <f t="shared" si="577"/>
        <v>1</v>
      </c>
      <c r="BA198" s="14">
        <f t="shared" si="577"/>
        <v>1</v>
      </c>
      <c r="BB198" s="14">
        <f t="shared" si="577"/>
        <v>1</v>
      </c>
      <c r="BC198" s="14">
        <f t="shared" si="577"/>
        <v>1</v>
      </c>
      <c r="BD198" s="14">
        <f t="shared" si="577"/>
        <v>1</v>
      </c>
      <c r="BE198" s="14">
        <f t="shared" si="577"/>
        <v>1</v>
      </c>
      <c r="BF198" s="14">
        <f t="shared" si="572"/>
        <v>1</v>
      </c>
      <c r="BG198" s="14">
        <f t="shared" si="572"/>
        <v>1</v>
      </c>
      <c r="BH198" s="14">
        <f t="shared" si="572"/>
        <v>1</v>
      </c>
      <c r="BI198" s="14">
        <f t="shared" si="572"/>
        <v>1</v>
      </c>
      <c r="BJ198" s="14">
        <f t="shared" si="572"/>
        <v>1</v>
      </c>
      <c r="BK198" s="14">
        <f t="shared" si="572"/>
        <v>1</v>
      </c>
      <c r="BL198" s="14">
        <f t="shared" si="572"/>
        <v>1</v>
      </c>
      <c r="BM198" s="14">
        <f t="shared" si="572"/>
        <v>1</v>
      </c>
      <c r="BN198" s="14">
        <f t="shared" si="572"/>
        <v>1</v>
      </c>
      <c r="BO198" s="8"/>
      <c r="BP198" s="8"/>
      <c r="BQ198" s="8"/>
      <c r="BR198" s="8"/>
      <c r="BS198" s="8"/>
      <c r="BT198" s="8"/>
      <c r="BU198" s="8"/>
      <c r="BV198" s="8"/>
      <c r="BW198" s="8"/>
      <c r="BX198" s="8"/>
      <c r="BY198" s="8"/>
      <c r="BZ198" s="8"/>
      <c r="CA198" s="8"/>
      <c r="CB198" s="8"/>
      <c r="CC198" s="8"/>
      <c r="CD198" s="14" t="str">
        <f t="shared" si="578"/>
        <v/>
      </c>
      <c r="CE198" s="14" t="str">
        <f t="shared" si="578"/>
        <v/>
      </c>
      <c r="CF198" s="14" t="str">
        <f t="shared" si="578"/>
        <v/>
      </c>
      <c r="CG198" s="14" t="str">
        <f t="shared" si="578"/>
        <v/>
      </c>
      <c r="CH198" s="14" t="str">
        <f t="shared" si="578"/>
        <v/>
      </c>
      <c r="CI198" s="14" t="str">
        <f t="shared" si="578"/>
        <v/>
      </c>
      <c r="CJ198" s="14" t="str">
        <f t="shared" si="578"/>
        <v/>
      </c>
      <c r="CK198" s="14" t="str">
        <f t="shared" si="578"/>
        <v/>
      </c>
      <c r="CL198" s="14" t="str">
        <f t="shared" si="578"/>
        <v/>
      </c>
      <c r="CM198" s="14" t="str">
        <f t="shared" si="578"/>
        <v/>
      </c>
      <c r="CN198" s="14" t="str">
        <f t="shared" si="578"/>
        <v/>
      </c>
      <c r="CO198" s="14" t="str">
        <f t="shared" si="578"/>
        <v/>
      </c>
      <c r="CP198" s="14" t="str">
        <f t="shared" si="578"/>
        <v/>
      </c>
      <c r="CQ198" s="14" t="str">
        <f t="shared" si="578"/>
        <v/>
      </c>
      <c r="CR198" s="14" t="str">
        <f t="shared" si="578"/>
        <v/>
      </c>
      <c r="CS198" s="14" t="str">
        <f t="shared" si="578"/>
        <v/>
      </c>
      <c r="CT198" s="14" t="str">
        <f t="shared" si="573"/>
        <v/>
      </c>
      <c r="CU198" s="14" t="str">
        <f t="shared" si="573"/>
        <v/>
      </c>
      <c r="CV198" s="14" t="str">
        <f t="shared" si="573"/>
        <v/>
      </c>
      <c r="CW198" s="14" t="str">
        <f t="shared" si="573"/>
        <v/>
      </c>
      <c r="CX198" s="14" t="str">
        <f t="shared" si="573"/>
        <v/>
      </c>
      <c r="CY198" s="14" t="str">
        <f t="shared" si="573"/>
        <v/>
      </c>
      <c r="CZ198" s="14" t="str">
        <f t="shared" si="573"/>
        <v/>
      </c>
      <c r="DA198" s="14" t="str">
        <f t="shared" si="573"/>
        <v/>
      </c>
      <c r="DB198" s="14" t="str">
        <f t="shared" si="573"/>
        <v/>
      </c>
      <c r="DC198" s="8"/>
      <c r="DD198" s="8"/>
      <c r="DE198" s="8"/>
      <c r="DF198" s="8"/>
      <c r="DG198" s="8"/>
      <c r="DH198" s="8"/>
      <c r="DI198" s="8"/>
      <c r="DJ198" s="8"/>
      <c r="DK198" s="8"/>
      <c r="DL198" s="8"/>
      <c r="DM198" s="8"/>
      <c r="DN198" s="8"/>
      <c r="DO198" s="8"/>
      <c r="DP198" s="8"/>
      <c r="DQ198" s="8"/>
      <c r="DR198" s="14" t="str">
        <f t="shared" si="579"/>
        <v/>
      </c>
      <c r="DS198" s="14" t="str">
        <f t="shared" si="579"/>
        <v/>
      </c>
      <c r="DT198" s="14" t="str">
        <f t="shared" si="579"/>
        <v/>
      </c>
      <c r="DU198" s="14" t="str">
        <f t="shared" si="579"/>
        <v/>
      </c>
      <c r="DV198" s="14" t="str">
        <f t="shared" si="579"/>
        <v/>
      </c>
      <c r="DW198" s="14" t="str">
        <f t="shared" si="579"/>
        <v/>
      </c>
      <c r="DX198" s="14" t="str">
        <f t="shared" si="579"/>
        <v/>
      </c>
      <c r="DY198" s="14" t="str">
        <f t="shared" si="579"/>
        <v/>
      </c>
      <c r="DZ198" s="14" t="str">
        <f t="shared" si="579"/>
        <v/>
      </c>
      <c r="EA198" s="14" t="str">
        <f t="shared" si="579"/>
        <v/>
      </c>
      <c r="EB198" s="14" t="str">
        <f t="shared" si="579"/>
        <v/>
      </c>
      <c r="EC198" s="14" t="str">
        <f t="shared" si="579"/>
        <v/>
      </c>
      <c r="ED198" s="14" t="str">
        <f t="shared" si="579"/>
        <v/>
      </c>
      <c r="EE198" s="14" t="str">
        <f t="shared" si="579"/>
        <v/>
      </c>
      <c r="EF198" s="14" t="str">
        <f t="shared" si="579"/>
        <v/>
      </c>
      <c r="EG198" s="14" t="str">
        <f t="shared" si="579"/>
        <v/>
      </c>
      <c r="EH198" s="14" t="str">
        <f t="shared" si="574"/>
        <v/>
      </c>
      <c r="EI198" s="14" t="str">
        <f t="shared" si="574"/>
        <v/>
      </c>
      <c r="EJ198" s="14" t="str">
        <f t="shared" si="574"/>
        <v/>
      </c>
      <c r="EK198" s="14" t="str">
        <f t="shared" si="574"/>
        <v/>
      </c>
      <c r="EL198" s="14" t="str">
        <f t="shared" si="574"/>
        <v/>
      </c>
      <c r="EM198" s="14" t="str">
        <f t="shared" si="574"/>
        <v/>
      </c>
      <c r="EN198" s="14" t="str">
        <f t="shared" si="574"/>
        <v/>
      </c>
      <c r="EO198" s="14" t="str">
        <f t="shared" si="574"/>
        <v/>
      </c>
      <c r="EP198" s="14" t="str">
        <f t="shared" si="574"/>
        <v/>
      </c>
      <c r="EQ198" s="8"/>
      <c r="ER198" s="8"/>
      <c r="ES198" s="8"/>
      <c r="ET198" s="8"/>
      <c r="EU198" s="8"/>
      <c r="EV198" s="8"/>
      <c r="EW198" s="8"/>
      <c r="EX198" s="8"/>
      <c r="EY198" s="8"/>
      <c r="EZ198" s="8"/>
      <c r="FA198" s="8"/>
      <c r="FB198" s="8"/>
      <c r="FC198" s="8"/>
      <c r="FD198" s="8"/>
      <c r="FE198" s="8"/>
      <c r="FF198" s="14" t="str">
        <f t="shared" si="580"/>
        <v/>
      </c>
      <c r="FG198" s="14" t="str">
        <f t="shared" si="580"/>
        <v/>
      </c>
      <c r="FH198" s="14" t="str">
        <f t="shared" si="580"/>
        <v/>
      </c>
      <c r="FI198" s="14" t="str">
        <f t="shared" si="580"/>
        <v/>
      </c>
      <c r="FJ198" s="14" t="str">
        <f t="shared" si="580"/>
        <v/>
      </c>
      <c r="FK198" s="14" t="str">
        <f t="shared" si="580"/>
        <v/>
      </c>
      <c r="FL198" s="14" t="str">
        <f t="shared" si="580"/>
        <v/>
      </c>
      <c r="FM198" s="14" t="str">
        <f t="shared" si="580"/>
        <v/>
      </c>
      <c r="FN198" s="14" t="str">
        <f t="shared" si="580"/>
        <v/>
      </c>
      <c r="FO198" s="14" t="str">
        <f t="shared" si="580"/>
        <v/>
      </c>
      <c r="FP198" s="14" t="str">
        <f t="shared" si="580"/>
        <v/>
      </c>
      <c r="FQ198" s="14" t="str">
        <f t="shared" si="580"/>
        <v/>
      </c>
      <c r="FR198" s="14" t="str">
        <f t="shared" si="580"/>
        <v/>
      </c>
      <c r="FS198" s="14" t="str">
        <f t="shared" si="580"/>
        <v/>
      </c>
      <c r="FT198" s="14" t="str">
        <f t="shared" si="580"/>
        <v/>
      </c>
      <c r="FU198" s="14" t="str">
        <f t="shared" si="580"/>
        <v/>
      </c>
      <c r="FV198" s="14" t="str">
        <f t="shared" si="575"/>
        <v/>
      </c>
      <c r="FW198" s="14" t="str">
        <f t="shared" si="575"/>
        <v/>
      </c>
      <c r="FX198" s="14" t="str">
        <f t="shared" si="575"/>
        <v/>
      </c>
      <c r="FY198" s="14" t="str">
        <f t="shared" si="575"/>
        <v/>
      </c>
      <c r="FZ198" s="14" t="str">
        <f t="shared" si="575"/>
        <v/>
      </c>
      <c r="GA198" s="14" t="str">
        <f t="shared" si="575"/>
        <v/>
      </c>
      <c r="GB198" s="14" t="str">
        <f t="shared" si="575"/>
        <v/>
      </c>
      <c r="GC198" s="14" t="str">
        <f t="shared" si="575"/>
        <v/>
      </c>
      <c r="GD198" s="14" t="str">
        <f t="shared" si="575"/>
        <v/>
      </c>
      <c r="GE198" s="8"/>
      <c r="GF198" s="8"/>
      <c r="GG198" s="8"/>
      <c r="GH198" s="8"/>
      <c r="GI198" s="8"/>
      <c r="GJ198" s="8"/>
      <c r="GK198" s="8"/>
      <c r="GL198" s="8"/>
      <c r="GM198" s="8"/>
      <c r="GN198" s="8"/>
      <c r="GO198" s="8"/>
      <c r="GP198" s="8"/>
      <c r="GQ198" s="8"/>
      <c r="GR198" s="8"/>
      <c r="GS198" s="8"/>
    </row>
    <row r="199" spans="1:201" x14ac:dyDescent="0.25">
      <c r="A199" s="102">
        <f>$A$51</f>
        <v>20173</v>
      </c>
      <c r="B199" s="14">
        <f t="shared" si="576"/>
        <v>1.4295925745212779</v>
      </c>
      <c r="C199" s="14">
        <f t="shared" si="576"/>
        <v>0.98494463403656307</v>
      </c>
      <c r="D199" s="14">
        <f t="shared" si="576"/>
        <v>0.98788278069093838</v>
      </c>
      <c r="E199" s="14">
        <f t="shared" si="576"/>
        <v>0.99445161833239371</v>
      </c>
      <c r="F199" s="14">
        <f t="shared" si="576"/>
        <v>0.99761247490675509</v>
      </c>
      <c r="G199" s="14">
        <f t="shared" si="576"/>
        <v>0.99880060713386032</v>
      </c>
      <c r="H199" s="14">
        <f t="shared" si="576"/>
        <v>0.99988285051622472</v>
      </c>
      <c r="I199" s="14">
        <f t="shared" si="576"/>
        <v>0.99998448871900947</v>
      </c>
      <c r="J199" s="14">
        <f t="shared" ref="J199:Y199" si="581">IFERROR(K151/J151,"")</f>
        <v>0.99990230317668083</v>
      </c>
      <c r="K199" s="14">
        <f t="shared" si="581"/>
        <v>1.0001182550709886</v>
      </c>
      <c r="L199" s="14">
        <f t="shared" si="581"/>
        <v>0.9999305461586292</v>
      </c>
      <c r="M199" s="14">
        <f t="shared" si="581"/>
        <v>0.99997521342394713</v>
      </c>
      <c r="N199" s="14">
        <f t="shared" si="581"/>
        <v>1.0001148836371894</v>
      </c>
      <c r="O199" s="14">
        <f t="shared" si="581"/>
        <v>1.0000366206828351</v>
      </c>
      <c r="P199" s="14">
        <f t="shared" si="581"/>
        <v>1.0001844135320475</v>
      </c>
      <c r="Q199" s="14">
        <f t="shared" si="581"/>
        <v>1.0000037386745015</v>
      </c>
      <c r="R199" s="14">
        <f t="shared" si="581"/>
        <v>0.99997689572739346</v>
      </c>
      <c r="S199" s="14">
        <f t="shared" si="581"/>
        <v>1.0000207572039974</v>
      </c>
      <c r="T199" s="14">
        <f t="shared" si="581"/>
        <v>1.0000442795416586</v>
      </c>
      <c r="U199" s="14">
        <f t="shared" si="581"/>
        <v>1</v>
      </c>
      <c r="V199" s="14">
        <f t="shared" si="581"/>
        <v>1</v>
      </c>
      <c r="W199" s="14">
        <f t="shared" si="581"/>
        <v>1.0000437750305224</v>
      </c>
      <c r="X199" s="14">
        <f t="shared" si="581"/>
        <v>1</v>
      </c>
      <c r="Y199" s="14">
        <f t="shared" si="581"/>
        <v>1</v>
      </c>
      <c r="Z199" s="8"/>
      <c r="AA199" s="8"/>
      <c r="AB199" s="8"/>
      <c r="AC199" s="8"/>
      <c r="AD199" s="8"/>
      <c r="AE199" s="8"/>
      <c r="AF199" s="8"/>
      <c r="AG199" s="8"/>
      <c r="AH199" s="8"/>
      <c r="AI199" s="8"/>
      <c r="AJ199" s="8"/>
      <c r="AK199" s="8"/>
      <c r="AL199" s="8"/>
      <c r="AM199" s="8"/>
      <c r="AN199" s="8"/>
      <c r="AO199" s="8"/>
      <c r="AP199" s="14">
        <f t="shared" si="577"/>
        <v>2.7803030303030303</v>
      </c>
      <c r="AQ199" s="14">
        <f t="shared" si="577"/>
        <v>1.5449591280653951</v>
      </c>
      <c r="AR199" s="14">
        <f t="shared" si="577"/>
        <v>1</v>
      </c>
      <c r="AS199" s="14">
        <f t="shared" si="577"/>
        <v>1</v>
      </c>
      <c r="AT199" s="14">
        <f t="shared" si="577"/>
        <v>1</v>
      </c>
      <c r="AU199" s="14">
        <f t="shared" si="577"/>
        <v>1</v>
      </c>
      <c r="AV199" s="14">
        <f t="shared" si="577"/>
        <v>1</v>
      </c>
      <c r="AW199" s="14">
        <f t="shared" si="577"/>
        <v>1</v>
      </c>
      <c r="AX199" s="14">
        <f t="shared" si="577"/>
        <v>1</v>
      </c>
      <c r="AY199" s="14">
        <f t="shared" si="577"/>
        <v>1</v>
      </c>
      <c r="AZ199" s="14">
        <f t="shared" si="577"/>
        <v>1</v>
      </c>
      <c r="BA199" s="14">
        <f t="shared" si="577"/>
        <v>1</v>
      </c>
      <c r="BB199" s="14">
        <f t="shared" si="577"/>
        <v>1</v>
      </c>
      <c r="BC199" s="14">
        <f t="shared" si="577"/>
        <v>1</v>
      </c>
      <c r="BD199" s="14">
        <f t="shared" si="577"/>
        <v>1</v>
      </c>
      <c r="BE199" s="14">
        <f t="shared" si="577"/>
        <v>1</v>
      </c>
      <c r="BF199" s="14">
        <f t="shared" ref="BF199:BM199" si="582">IFERROR(BG151/BF151,"")</f>
        <v>1</v>
      </c>
      <c r="BG199" s="14">
        <f t="shared" si="582"/>
        <v>1</v>
      </c>
      <c r="BH199" s="14">
        <f t="shared" si="582"/>
        <v>1</v>
      </c>
      <c r="BI199" s="14">
        <f t="shared" si="582"/>
        <v>1</v>
      </c>
      <c r="BJ199" s="14">
        <f t="shared" si="582"/>
        <v>1</v>
      </c>
      <c r="BK199" s="14">
        <f t="shared" si="582"/>
        <v>1</v>
      </c>
      <c r="BL199" s="14">
        <f t="shared" si="582"/>
        <v>1</v>
      </c>
      <c r="BM199" s="14">
        <f t="shared" si="582"/>
        <v>1</v>
      </c>
      <c r="BN199" s="8"/>
      <c r="BO199" s="8"/>
      <c r="BP199" s="8"/>
      <c r="BQ199" s="8"/>
      <c r="BR199" s="8"/>
      <c r="BS199" s="8"/>
      <c r="BT199" s="8"/>
      <c r="BU199" s="8"/>
      <c r="BV199" s="8"/>
      <c r="BW199" s="8"/>
      <c r="BX199" s="8"/>
      <c r="BY199" s="8"/>
      <c r="BZ199" s="8"/>
      <c r="CA199" s="8"/>
      <c r="CB199" s="8"/>
      <c r="CC199" s="8"/>
      <c r="CD199" s="14" t="str">
        <f t="shared" si="578"/>
        <v/>
      </c>
      <c r="CE199" s="14" t="str">
        <f t="shared" si="578"/>
        <v/>
      </c>
      <c r="CF199" s="14" t="str">
        <f t="shared" si="578"/>
        <v/>
      </c>
      <c r="CG199" s="14" t="str">
        <f t="shared" si="578"/>
        <v/>
      </c>
      <c r="CH199" s="14" t="str">
        <f t="shared" si="578"/>
        <v/>
      </c>
      <c r="CI199" s="14" t="str">
        <f t="shared" si="578"/>
        <v/>
      </c>
      <c r="CJ199" s="14" t="str">
        <f t="shared" si="578"/>
        <v/>
      </c>
      <c r="CK199" s="14" t="str">
        <f t="shared" si="578"/>
        <v/>
      </c>
      <c r="CL199" s="14" t="str">
        <f t="shared" si="578"/>
        <v/>
      </c>
      <c r="CM199" s="14" t="str">
        <f t="shared" si="578"/>
        <v/>
      </c>
      <c r="CN199" s="14" t="str">
        <f t="shared" si="578"/>
        <v/>
      </c>
      <c r="CO199" s="14" t="str">
        <f t="shared" si="578"/>
        <v/>
      </c>
      <c r="CP199" s="14" t="str">
        <f t="shared" si="578"/>
        <v/>
      </c>
      <c r="CQ199" s="14" t="str">
        <f t="shared" si="578"/>
        <v/>
      </c>
      <c r="CR199" s="14" t="str">
        <f t="shared" si="578"/>
        <v/>
      </c>
      <c r="CS199" s="14" t="str">
        <f t="shared" si="578"/>
        <v/>
      </c>
      <c r="CT199" s="14" t="str">
        <f t="shared" ref="CT199:DA199" si="583">IFERROR(CU151/CT151,"")</f>
        <v/>
      </c>
      <c r="CU199" s="14" t="str">
        <f t="shared" si="583"/>
        <v/>
      </c>
      <c r="CV199" s="14" t="str">
        <f t="shared" si="583"/>
        <v/>
      </c>
      <c r="CW199" s="14" t="str">
        <f t="shared" si="583"/>
        <v/>
      </c>
      <c r="CX199" s="14" t="str">
        <f t="shared" si="583"/>
        <v/>
      </c>
      <c r="CY199" s="14" t="str">
        <f t="shared" si="583"/>
        <v/>
      </c>
      <c r="CZ199" s="14" t="str">
        <f t="shared" si="583"/>
        <v/>
      </c>
      <c r="DA199" s="14" t="str">
        <f t="shared" si="583"/>
        <v/>
      </c>
      <c r="DB199" s="8"/>
      <c r="DC199" s="8"/>
      <c r="DD199" s="8"/>
      <c r="DE199" s="8"/>
      <c r="DF199" s="8"/>
      <c r="DG199" s="8"/>
      <c r="DH199" s="8"/>
      <c r="DI199" s="8"/>
      <c r="DJ199" s="8"/>
      <c r="DK199" s="8"/>
      <c r="DL199" s="8"/>
      <c r="DM199" s="8"/>
      <c r="DN199" s="8"/>
      <c r="DO199" s="8"/>
      <c r="DP199" s="8"/>
      <c r="DQ199" s="8"/>
      <c r="DR199" s="14" t="str">
        <f t="shared" si="579"/>
        <v/>
      </c>
      <c r="DS199" s="14" t="str">
        <f t="shared" si="579"/>
        <v/>
      </c>
      <c r="DT199" s="14" t="str">
        <f t="shared" si="579"/>
        <v/>
      </c>
      <c r="DU199" s="14" t="str">
        <f t="shared" si="579"/>
        <v/>
      </c>
      <c r="DV199" s="14" t="str">
        <f t="shared" si="579"/>
        <v/>
      </c>
      <c r="DW199" s="14" t="str">
        <f t="shared" si="579"/>
        <v/>
      </c>
      <c r="DX199" s="14" t="str">
        <f t="shared" si="579"/>
        <v/>
      </c>
      <c r="DY199" s="14" t="str">
        <f t="shared" si="579"/>
        <v/>
      </c>
      <c r="DZ199" s="14" t="str">
        <f t="shared" si="579"/>
        <v/>
      </c>
      <c r="EA199" s="14" t="str">
        <f t="shared" si="579"/>
        <v/>
      </c>
      <c r="EB199" s="14" t="str">
        <f t="shared" si="579"/>
        <v/>
      </c>
      <c r="EC199" s="14" t="str">
        <f t="shared" si="579"/>
        <v/>
      </c>
      <c r="ED199" s="14" t="str">
        <f t="shared" si="579"/>
        <v/>
      </c>
      <c r="EE199" s="14" t="str">
        <f t="shared" si="579"/>
        <v/>
      </c>
      <c r="EF199" s="14" t="str">
        <f t="shared" si="579"/>
        <v/>
      </c>
      <c r="EG199" s="14" t="str">
        <f t="shared" si="579"/>
        <v/>
      </c>
      <c r="EH199" s="14" t="str">
        <f t="shared" ref="EH199:EO199" si="584">IFERROR(EI151/EH151,"")</f>
        <v/>
      </c>
      <c r="EI199" s="14" t="str">
        <f t="shared" si="584"/>
        <v/>
      </c>
      <c r="EJ199" s="14" t="str">
        <f t="shared" si="584"/>
        <v/>
      </c>
      <c r="EK199" s="14" t="str">
        <f t="shared" si="584"/>
        <v/>
      </c>
      <c r="EL199" s="14" t="str">
        <f t="shared" si="584"/>
        <v/>
      </c>
      <c r="EM199" s="14" t="str">
        <f t="shared" si="584"/>
        <v/>
      </c>
      <c r="EN199" s="14" t="str">
        <f t="shared" si="584"/>
        <v/>
      </c>
      <c r="EO199" s="14" t="str">
        <f t="shared" si="584"/>
        <v/>
      </c>
      <c r="EP199" s="8"/>
      <c r="EQ199" s="8"/>
      <c r="ER199" s="8"/>
      <c r="ES199" s="8"/>
      <c r="ET199" s="8"/>
      <c r="EU199" s="8"/>
      <c r="EV199" s="8"/>
      <c r="EW199" s="8"/>
      <c r="EX199" s="8"/>
      <c r="EY199" s="8"/>
      <c r="EZ199" s="8"/>
      <c r="FA199" s="8"/>
      <c r="FB199" s="8"/>
      <c r="FC199" s="8"/>
      <c r="FD199" s="8"/>
      <c r="FE199" s="8"/>
      <c r="FF199" s="14" t="str">
        <f t="shared" si="580"/>
        <v/>
      </c>
      <c r="FG199" s="14" t="str">
        <f t="shared" si="580"/>
        <v/>
      </c>
      <c r="FH199" s="14" t="str">
        <f t="shared" si="580"/>
        <v/>
      </c>
      <c r="FI199" s="14" t="str">
        <f t="shared" si="580"/>
        <v/>
      </c>
      <c r="FJ199" s="14" t="str">
        <f t="shared" si="580"/>
        <v/>
      </c>
      <c r="FK199" s="14" t="str">
        <f t="shared" si="580"/>
        <v/>
      </c>
      <c r="FL199" s="14" t="str">
        <f t="shared" si="580"/>
        <v/>
      </c>
      <c r="FM199" s="14" t="str">
        <f t="shared" si="580"/>
        <v/>
      </c>
      <c r="FN199" s="14" t="str">
        <f t="shared" si="580"/>
        <v/>
      </c>
      <c r="FO199" s="14" t="str">
        <f t="shared" si="580"/>
        <v/>
      </c>
      <c r="FP199" s="14" t="str">
        <f t="shared" si="580"/>
        <v/>
      </c>
      <c r="FQ199" s="14" t="str">
        <f t="shared" si="580"/>
        <v/>
      </c>
      <c r="FR199" s="14" t="str">
        <f t="shared" si="580"/>
        <v/>
      </c>
      <c r="FS199" s="14" t="str">
        <f t="shared" si="580"/>
        <v/>
      </c>
      <c r="FT199" s="14" t="str">
        <f t="shared" si="580"/>
        <v/>
      </c>
      <c r="FU199" s="14" t="str">
        <f t="shared" si="580"/>
        <v/>
      </c>
      <c r="FV199" s="14" t="str">
        <f t="shared" ref="FV199:GC199" si="585">IFERROR(FW151/FV151,"")</f>
        <v/>
      </c>
      <c r="FW199" s="14" t="str">
        <f t="shared" si="585"/>
        <v/>
      </c>
      <c r="FX199" s="14" t="str">
        <f t="shared" si="585"/>
        <v/>
      </c>
      <c r="FY199" s="14" t="str">
        <f t="shared" si="585"/>
        <v/>
      </c>
      <c r="FZ199" s="14" t="str">
        <f t="shared" si="585"/>
        <v/>
      </c>
      <c r="GA199" s="14" t="str">
        <f t="shared" si="585"/>
        <v/>
      </c>
      <c r="GB199" s="14" t="str">
        <f t="shared" si="585"/>
        <v/>
      </c>
      <c r="GC199" s="14" t="str">
        <f t="shared" si="585"/>
        <v/>
      </c>
      <c r="GD199" s="8"/>
      <c r="GE199" s="8"/>
      <c r="GF199" s="8"/>
      <c r="GG199" s="8"/>
      <c r="GH199" s="8"/>
      <c r="GI199" s="8"/>
      <c r="GJ199" s="8"/>
      <c r="GK199" s="8"/>
      <c r="GL199" s="8"/>
      <c r="GM199" s="8"/>
      <c r="GN199" s="8"/>
      <c r="GO199" s="8"/>
      <c r="GP199" s="8"/>
      <c r="GQ199" s="8"/>
      <c r="GR199" s="8"/>
      <c r="GS199" s="8"/>
    </row>
    <row r="200" spans="1:201" x14ac:dyDescent="0.25">
      <c r="A200" s="102">
        <f>$A$52</f>
        <v>20174</v>
      </c>
      <c r="B200" s="14">
        <f t="shared" si="576"/>
        <v>1.4482059826267943</v>
      </c>
      <c r="C200" s="14">
        <f t="shared" ref="C200:X215" si="586">IFERROR(D152/C152,"")</f>
        <v>0.98411282151084922</v>
      </c>
      <c r="D200" s="14">
        <f t="shared" si="586"/>
        <v>0.98908524458119063</v>
      </c>
      <c r="E200" s="14">
        <f t="shared" si="586"/>
        <v>0.99471524007161116</v>
      </c>
      <c r="F200" s="14">
        <f t="shared" si="586"/>
        <v>0.99830229140251425</v>
      </c>
      <c r="G200" s="14">
        <f t="shared" si="586"/>
        <v>0.99996673030788519</v>
      </c>
      <c r="H200" s="14">
        <f t="shared" si="586"/>
        <v>0.99981211333693265</v>
      </c>
      <c r="I200" s="14">
        <f t="shared" si="586"/>
        <v>1.0000842529698646</v>
      </c>
      <c r="J200" s="14">
        <f t="shared" si="586"/>
        <v>1.0000293748759423</v>
      </c>
      <c r="K200" s="14">
        <f t="shared" si="586"/>
        <v>0.99983261760240205</v>
      </c>
      <c r="L200" s="14">
        <f t="shared" si="586"/>
        <v>0.99907250180005225</v>
      </c>
      <c r="M200" s="14">
        <f t="shared" si="586"/>
        <v>0.99992172963970982</v>
      </c>
      <c r="N200" s="14">
        <f t="shared" si="586"/>
        <v>1.0000254294831876</v>
      </c>
      <c r="O200" s="14">
        <f t="shared" si="586"/>
        <v>0.99995597976350814</v>
      </c>
      <c r="P200" s="14">
        <f t="shared" si="586"/>
        <v>0.99998568615904737</v>
      </c>
      <c r="Q200" s="14">
        <f t="shared" si="586"/>
        <v>1.0001703561640745</v>
      </c>
      <c r="R200" s="14">
        <f t="shared" si="586"/>
        <v>1.0000158158817158</v>
      </c>
      <c r="S200" s="14">
        <f t="shared" si="586"/>
        <v>1.0000163116435099</v>
      </c>
      <c r="T200" s="14">
        <f t="shared" si="586"/>
        <v>1</v>
      </c>
      <c r="U200" s="14">
        <f t="shared" si="586"/>
        <v>1.000020267616109</v>
      </c>
      <c r="V200" s="14">
        <f t="shared" si="586"/>
        <v>1.0000073698928513</v>
      </c>
      <c r="W200" s="14">
        <f t="shared" si="586"/>
        <v>1.0000156071070685</v>
      </c>
      <c r="X200" s="14">
        <f t="shared" si="586"/>
        <v>0.99999447270736275</v>
      </c>
      <c r="Y200" s="8"/>
      <c r="Z200" s="8"/>
      <c r="AA200" s="8"/>
      <c r="AB200" s="8"/>
      <c r="AC200" s="8"/>
      <c r="AD200" s="8"/>
      <c r="AE200" s="8"/>
      <c r="AF200" s="8"/>
      <c r="AG200" s="8"/>
      <c r="AH200" s="8"/>
      <c r="AI200" s="8"/>
      <c r="AJ200" s="8"/>
      <c r="AK200" s="8"/>
      <c r="AL200" s="8"/>
      <c r="AM200" s="8"/>
      <c r="AN200" s="8"/>
      <c r="AO200" s="8"/>
      <c r="AP200" s="14">
        <f t="shared" si="577"/>
        <v>2.6056338028169015</v>
      </c>
      <c r="AQ200" s="14">
        <f t="shared" si="577"/>
        <v>1.1675675675675676</v>
      </c>
      <c r="AR200" s="14">
        <f t="shared" si="577"/>
        <v>1.2152777777777777</v>
      </c>
      <c r="AS200" s="14">
        <f t="shared" si="577"/>
        <v>1.0342857142857143</v>
      </c>
      <c r="AT200" s="14">
        <f t="shared" si="577"/>
        <v>1</v>
      </c>
      <c r="AU200" s="14">
        <f t="shared" si="577"/>
        <v>1</v>
      </c>
      <c r="AV200" s="14">
        <f t="shared" si="577"/>
        <v>1</v>
      </c>
      <c r="AW200" s="14">
        <f t="shared" si="577"/>
        <v>1</v>
      </c>
      <c r="AX200" s="14">
        <f t="shared" si="577"/>
        <v>1</v>
      </c>
      <c r="AY200" s="14">
        <f t="shared" si="577"/>
        <v>1</v>
      </c>
      <c r="AZ200" s="14">
        <f t="shared" si="577"/>
        <v>1</v>
      </c>
      <c r="BA200" s="14">
        <f t="shared" si="577"/>
        <v>1</v>
      </c>
      <c r="BB200" s="14">
        <f t="shared" si="577"/>
        <v>1</v>
      </c>
      <c r="BC200" s="14">
        <f t="shared" si="577"/>
        <v>1</v>
      </c>
      <c r="BD200" s="14">
        <f t="shared" si="577"/>
        <v>1</v>
      </c>
      <c r="BE200" s="14">
        <f t="shared" ref="BE200:BL200" si="587">IFERROR(BF152/BE152,"")</f>
        <v>1</v>
      </c>
      <c r="BF200" s="14">
        <f t="shared" si="587"/>
        <v>1</v>
      </c>
      <c r="BG200" s="14">
        <f t="shared" si="587"/>
        <v>1</v>
      </c>
      <c r="BH200" s="14">
        <f t="shared" si="587"/>
        <v>1</v>
      </c>
      <c r="BI200" s="14">
        <f t="shared" si="587"/>
        <v>1</v>
      </c>
      <c r="BJ200" s="14">
        <f t="shared" si="587"/>
        <v>1</v>
      </c>
      <c r="BK200" s="14">
        <f t="shared" si="587"/>
        <v>1</v>
      </c>
      <c r="BL200" s="14">
        <f t="shared" si="587"/>
        <v>1</v>
      </c>
      <c r="BM200" s="8"/>
      <c r="BN200" s="8"/>
      <c r="BO200" s="8"/>
      <c r="BP200" s="8"/>
      <c r="BQ200" s="8"/>
      <c r="BR200" s="8"/>
      <c r="BS200" s="8"/>
      <c r="BT200" s="8"/>
      <c r="BU200" s="8"/>
      <c r="BV200" s="8"/>
      <c r="BW200" s="8"/>
      <c r="BX200" s="8"/>
      <c r="BY200" s="8"/>
      <c r="BZ200" s="8"/>
      <c r="CA200" s="8"/>
      <c r="CB200" s="8"/>
      <c r="CC200" s="8"/>
      <c r="CD200" s="14" t="str">
        <f t="shared" si="578"/>
        <v/>
      </c>
      <c r="CE200" s="14" t="str">
        <f t="shared" si="578"/>
        <v/>
      </c>
      <c r="CF200" s="14" t="str">
        <f t="shared" si="578"/>
        <v/>
      </c>
      <c r="CG200" s="14" t="str">
        <f t="shared" si="578"/>
        <v/>
      </c>
      <c r="CH200" s="14" t="str">
        <f t="shared" si="578"/>
        <v/>
      </c>
      <c r="CI200" s="14" t="str">
        <f t="shared" si="578"/>
        <v/>
      </c>
      <c r="CJ200" s="14" t="str">
        <f t="shared" si="578"/>
        <v/>
      </c>
      <c r="CK200" s="14" t="str">
        <f t="shared" si="578"/>
        <v/>
      </c>
      <c r="CL200" s="14" t="str">
        <f t="shared" si="578"/>
        <v/>
      </c>
      <c r="CM200" s="14" t="str">
        <f t="shared" si="578"/>
        <v/>
      </c>
      <c r="CN200" s="14" t="str">
        <f t="shared" si="578"/>
        <v/>
      </c>
      <c r="CO200" s="14" t="str">
        <f t="shared" si="578"/>
        <v/>
      </c>
      <c r="CP200" s="14" t="str">
        <f t="shared" si="578"/>
        <v/>
      </c>
      <c r="CQ200" s="14" t="str">
        <f t="shared" si="578"/>
        <v/>
      </c>
      <c r="CR200" s="14" t="str">
        <f t="shared" si="578"/>
        <v/>
      </c>
      <c r="CS200" s="14" t="str">
        <f t="shared" ref="CS200:CZ200" si="588">IFERROR(CT152/CS152,"")</f>
        <v/>
      </c>
      <c r="CT200" s="14" t="str">
        <f t="shared" si="588"/>
        <v/>
      </c>
      <c r="CU200" s="14" t="str">
        <f t="shared" si="588"/>
        <v/>
      </c>
      <c r="CV200" s="14" t="str">
        <f t="shared" si="588"/>
        <v/>
      </c>
      <c r="CW200" s="14" t="str">
        <f t="shared" si="588"/>
        <v/>
      </c>
      <c r="CX200" s="14" t="str">
        <f t="shared" si="588"/>
        <v/>
      </c>
      <c r="CY200" s="14" t="str">
        <f t="shared" si="588"/>
        <v/>
      </c>
      <c r="CZ200" s="14" t="str">
        <f t="shared" si="588"/>
        <v/>
      </c>
      <c r="DA200" s="8"/>
      <c r="DB200" s="8"/>
      <c r="DC200" s="8"/>
      <c r="DD200" s="8"/>
      <c r="DE200" s="8"/>
      <c r="DF200" s="8"/>
      <c r="DG200" s="8"/>
      <c r="DH200" s="8"/>
      <c r="DI200" s="8"/>
      <c r="DJ200" s="8"/>
      <c r="DK200" s="8"/>
      <c r="DL200" s="8"/>
      <c r="DM200" s="8"/>
      <c r="DN200" s="8"/>
      <c r="DO200" s="8"/>
      <c r="DP200" s="8"/>
      <c r="DQ200" s="8"/>
      <c r="DR200" s="14" t="str">
        <f t="shared" si="579"/>
        <v/>
      </c>
      <c r="DS200" s="14" t="str">
        <f t="shared" si="579"/>
        <v/>
      </c>
      <c r="DT200" s="14" t="str">
        <f t="shared" si="579"/>
        <v/>
      </c>
      <c r="DU200" s="14" t="str">
        <f t="shared" si="579"/>
        <v/>
      </c>
      <c r="DV200" s="14" t="str">
        <f t="shared" si="579"/>
        <v/>
      </c>
      <c r="DW200" s="14" t="str">
        <f t="shared" si="579"/>
        <v/>
      </c>
      <c r="DX200" s="14" t="str">
        <f t="shared" si="579"/>
        <v/>
      </c>
      <c r="DY200" s="14" t="str">
        <f t="shared" si="579"/>
        <v/>
      </c>
      <c r="DZ200" s="14" t="str">
        <f t="shared" si="579"/>
        <v/>
      </c>
      <c r="EA200" s="14" t="str">
        <f t="shared" si="579"/>
        <v/>
      </c>
      <c r="EB200" s="14" t="str">
        <f t="shared" si="579"/>
        <v/>
      </c>
      <c r="EC200" s="14" t="str">
        <f t="shared" si="579"/>
        <v/>
      </c>
      <c r="ED200" s="14" t="str">
        <f t="shared" si="579"/>
        <v/>
      </c>
      <c r="EE200" s="14" t="str">
        <f t="shared" si="579"/>
        <v/>
      </c>
      <c r="EF200" s="14" t="str">
        <f t="shared" si="579"/>
        <v/>
      </c>
      <c r="EG200" s="14" t="str">
        <f t="shared" ref="EG200:EN200" si="589">IFERROR(EH152/EG152,"")</f>
        <v/>
      </c>
      <c r="EH200" s="14" t="str">
        <f t="shared" si="589"/>
        <v/>
      </c>
      <c r="EI200" s="14" t="str">
        <f t="shared" si="589"/>
        <v/>
      </c>
      <c r="EJ200" s="14" t="str">
        <f t="shared" si="589"/>
        <v/>
      </c>
      <c r="EK200" s="14" t="str">
        <f t="shared" si="589"/>
        <v/>
      </c>
      <c r="EL200" s="14" t="str">
        <f t="shared" si="589"/>
        <v/>
      </c>
      <c r="EM200" s="14" t="str">
        <f t="shared" si="589"/>
        <v/>
      </c>
      <c r="EN200" s="14" t="str">
        <f t="shared" si="589"/>
        <v/>
      </c>
      <c r="EO200" s="8"/>
      <c r="EP200" s="8"/>
      <c r="EQ200" s="8"/>
      <c r="ER200" s="8"/>
      <c r="ES200" s="8"/>
      <c r="ET200" s="8"/>
      <c r="EU200" s="8"/>
      <c r="EV200" s="8"/>
      <c r="EW200" s="8"/>
      <c r="EX200" s="8"/>
      <c r="EY200" s="8"/>
      <c r="EZ200" s="8"/>
      <c r="FA200" s="8"/>
      <c r="FB200" s="8"/>
      <c r="FC200" s="8"/>
      <c r="FD200" s="8"/>
      <c r="FE200" s="8"/>
      <c r="FF200" s="14" t="str">
        <f t="shared" si="580"/>
        <v/>
      </c>
      <c r="FG200" s="14" t="str">
        <f t="shared" si="580"/>
        <v/>
      </c>
      <c r="FH200" s="14" t="str">
        <f t="shared" si="580"/>
        <v/>
      </c>
      <c r="FI200" s="14" t="str">
        <f t="shared" si="580"/>
        <v/>
      </c>
      <c r="FJ200" s="14" t="str">
        <f t="shared" si="580"/>
        <v/>
      </c>
      <c r="FK200" s="14" t="str">
        <f t="shared" si="580"/>
        <v/>
      </c>
      <c r="FL200" s="14" t="str">
        <f t="shared" si="580"/>
        <v/>
      </c>
      <c r="FM200" s="14" t="str">
        <f t="shared" si="580"/>
        <v/>
      </c>
      <c r="FN200" s="14" t="str">
        <f t="shared" si="580"/>
        <v/>
      </c>
      <c r="FO200" s="14" t="str">
        <f t="shared" si="580"/>
        <v/>
      </c>
      <c r="FP200" s="14" t="str">
        <f t="shared" si="580"/>
        <v/>
      </c>
      <c r="FQ200" s="14" t="str">
        <f t="shared" si="580"/>
        <v/>
      </c>
      <c r="FR200" s="14" t="str">
        <f t="shared" si="580"/>
        <v/>
      </c>
      <c r="FS200" s="14" t="str">
        <f t="shared" si="580"/>
        <v/>
      </c>
      <c r="FT200" s="14" t="str">
        <f t="shared" si="580"/>
        <v/>
      </c>
      <c r="FU200" s="14" t="str">
        <f t="shared" ref="FU200:GB200" si="590">IFERROR(FV152/FU152,"")</f>
        <v/>
      </c>
      <c r="FV200" s="14" t="str">
        <f t="shared" si="590"/>
        <v/>
      </c>
      <c r="FW200" s="14" t="str">
        <f t="shared" si="590"/>
        <v/>
      </c>
      <c r="FX200" s="14" t="str">
        <f t="shared" si="590"/>
        <v/>
      </c>
      <c r="FY200" s="14" t="str">
        <f t="shared" si="590"/>
        <v/>
      </c>
      <c r="FZ200" s="14" t="str">
        <f t="shared" si="590"/>
        <v/>
      </c>
      <c r="GA200" s="14" t="str">
        <f t="shared" si="590"/>
        <v/>
      </c>
      <c r="GB200" s="14" t="str">
        <f t="shared" si="590"/>
        <v/>
      </c>
      <c r="GC200" s="8"/>
      <c r="GD200" s="8"/>
      <c r="GE200" s="8"/>
      <c r="GF200" s="8"/>
      <c r="GG200" s="8"/>
      <c r="GH200" s="8"/>
      <c r="GI200" s="8"/>
      <c r="GJ200" s="8"/>
      <c r="GK200" s="8"/>
      <c r="GL200" s="8"/>
      <c r="GM200" s="8"/>
      <c r="GN200" s="8"/>
      <c r="GO200" s="8"/>
      <c r="GP200" s="8"/>
      <c r="GQ200" s="8"/>
      <c r="GR200" s="8"/>
      <c r="GS200" s="8"/>
    </row>
    <row r="201" spans="1:201" x14ac:dyDescent="0.25">
      <c r="A201" s="102">
        <f>$A$53</f>
        <v>20181</v>
      </c>
      <c r="B201" s="14">
        <f t="shared" si="576"/>
        <v>1.4042479280177782</v>
      </c>
      <c r="C201" s="14">
        <f t="shared" si="586"/>
        <v>0.98891020061223101</v>
      </c>
      <c r="D201" s="14">
        <f t="shared" si="586"/>
        <v>0.98934532400319364</v>
      </c>
      <c r="E201" s="14">
        <f t="shared" si="586"/>
        <v>0.99615981072545579</v>
      </c>
      <c r="F201" s="14">
        <f t="shared" si="586"/>
        <v>0.99876150905497163</v>
      </c>
      <c r="G201" s="14">
        <f t="shared" si="586"/>
        <v>1.0000951712535497</v>
      </c>
      <c r="H201" s="14">
        <f t="shared" si="586"/>
        <v>0.99996133705880097</v>
      </c>
      <c r="I201" s="14">
        <f t="shared" si="586"/>
        <v>1.0002732885277945</v>
      </c>
      <c r="J201" s="14">
        <f t="shared" si="586"/>
        <v>0.99992765641101045</v>
      </c>
      <c r="K201" s="14">
        <f t="shared" si="586"/>
        <v>1.0003708280009949</v>
      </c>
      <c r="L201" s="14">
        <f t="shared" si="586"/>
        <v>0.99992410538571064</v>
      </c>
      <c r="M201" s="14">
        <f t="shared" si="586"/>
        <v>1.0001884332555182</v>
      </c>
      <c r="N201" s="14">
        <f t="shared" si="586"/>
        <v>1.0000858570140068</v>
      </c>
      <c r="O201" s="14">
        <f t="shared" si="586"/>
        <v>1.0001173171633011</v>
      </c>
      <c r="P201" s="14">
        <f t="shared" si="586"/>
        <v>1.0000462940163346</v>
      </c>
      <c r="Q201" s="14">
        <f t="shared" si="586"/>
        <v>1.0000531825192727</v>
      </c>
      <c r="R201" s="14">
        <f t="shared" si="586"/>
        <v>1.0000627925930055</v>
      </c>
      <c r="S201" s="14">
        <f t="shared" si="586"/>
        <v>1.0000032199307869</v>
      </c>
      <c r="T201" s="14">
        <f t="shared" si="586"/>
        <v>1</v>
      </c>
      <c r="U201" s="14">
        <f t="shared" si="586"/>
        <v>1.0000482988062835</v>
      </c>
      <c r="V201" s="14">
        <f t="shared" si="586"/>
        <v>1.0000160988245406</v>
      </c>
      <c r="W201" s="14">
        <f t="shared" si="586"/>
        <v>1</v>
      </c>
      <c r="X201" s="8"/>
      <c r="Y201" s="8"/>
      <c r="Z201" s="8"/>
      <c r="AA201" s="8"/>
      <c r="AB201" s="8"/>
      <c r="AC201" s="8"/>
      <c r="AD201" s="8"/>
      <c r="AE201" s="8"/>
      <c r="AF201" s="8"/>
      <c r="AG201" s="8"/>
      <c r="AH201" s="8"/>
      <c r="AI201" s="8"/>
      <c r="AJ201" s="8"/>
      <c r="AK201" s="8"/>
      <c r="AL201" s="8"/>
      <c r="AM201" s="8"/>
      <c r="AN201" s="8"/>
      <c r="AO201" s="8"/>
      <c r="AP201" s="14">
        <f t="shared" ref="AP201:BK216" si="591">IFERROR(AQ153/AP153,"")</f>
        <v>1.53125</v>
      </c>
      <c r="AQ201" s="14">
        <f t="shared" si="591"/>
        <v>1.2604408163265306</v>
      </c>
      <c r="AR201" s="14">
        <f t="shared" si="591"/>
        <v>1.0194295484572939</v>
      </c>
      <c r="AS201" s="14">
        <f t="shared" si="591"/>
        <v>1.2280755253996087</v>
      </c>
      <c r="AT201" s="14">
        <f t="shared" si="591"/>
        <v>1.0475727351736126</v>
      </c>
      <c r="AU201" s="14">
        <f t="shared" si="591"/>
        <v>1</v>
      </c>
      <c r="AV201" s="14">
        <f t="shared" si="591"/>
        <v>1</v>
      </c>
      <c r="AW201" s="14">
        <f t="shared" si="591"/>
        <v>1</v>
      </c>
      <c r="AX201" s="14">
        <f t="shared" si="591"/>
        <v>1</v>
      </c>
      <c r="AY201" s="14">
        <f t="shared" si="591"/>
        <v>1</v>
      </c>
      <c r="AZ201" s="14">
        <f t="shared" si="591"/>
        <v>1</v>
      </c>
      <c r="BA201" s="14">
        <f t="shared" si="591"/>
        <v>1</v>
      </c>
      <c r="BB201" s="14">
        <f t="shared" si="591"/>
        <v>1</v>
      </c>
      <c r="BC201" s="14">
        <f t="shared" si="591"/>
        <v>1</v>
      </c>
      <c r="BD201" s="14">
        <f t="shared" si="591"/>
        <v>1</v>
      </c>
      <c r="BE201" s="14">
        <f t="shared" si="591"/>
        <v>1</v>
      </c>
      <c r="BF201" s="14">
        <f t="shared" si="591"/>
        <v>1</v>
      </c>
      <c r="BG201" s="14">
        <f t="shared" si="591"/>
        <v>1</v>
      </c>
      <c r="BH201" s="14">
        <f t="shared" si="591"/>
        <v>1</v>
      </c>
      <c r="BI201" s="14">
        <f t="shared" si="591"/>
        <v>1</v>
      </c>
      <c r="BJ201" s="14">
        <f t="shared" si="591"/>
        <v>1</v>
      </c>
      <c r="BK201" s="14">
        <f t="shared" si="591"/>
        <v>1</v>
      </c>
      <c r="BL201" s="8"/>
      <c r="BM201" s="8"/>
      <c r="BN201" s="8"/>
      <c r="BO201" s="8"/>
      <c r="BP201" s="8"/>
      <c r="BQ201" s="8"/>
      <c r="BR201" s="8"/>
      <c r="BS201" s="8"/>
      <c r="BT201" s="8"/>
      <c r="BU201" s="8"/>
      <c r="BV201" s="8"/>
      <c r="BW201" s="8"/>
      <c r="BX201" s="8"/>
      <c r="BY201" s="8"/>
      <c r="BZ201" s="8"/>
      <c r="CA201" s="8"/>
      <c r="CB201" s="8"/>
      <c r="CC201" s="8"/>
      <c r="CD201" s="14" t="str">
        <f t="shared" ref="CD201:CY216" si="592">IFERROR(CE153/CD153,"")</f>
        <v/>
      </c>
      <c r="CE201" s="14" t="str">
        <f t="shared" si="592"/>
        <v/>
      </c>
      <c r="CF201" s="14" t="str">
        <f t="shared" si="592"/>
        <v/>
      </c>
      <c r="CG201" s="14" t="str">
        <f t="shared" si="592"/>
        <v/>
      </c>
      <c r="CH201" s="14" t="str">
        <f t="shared" si="592"/>
        <v/>
      </c>
      <c r="CI201" s="14" t="str">
        <f t="shared" si="592"/>
        <v/>
      </c>
      <c r="CJ201" s="14" t="str">
        <f t="shared" si="592"/>
        <v/>
      </c>
      <c r="CK201" s="14" t="str">
        <f t="shared" si="592"/>
        <v/>
      </c>
      <c r="CL201" s="14" t="str">
        <f t="shared" si="592"/>
        <v/>
      </c>
      <c r="CM201" s="14" t="str">
        <f t="shared" si="592"/>
        <v/>
      </c>
      <c r="CN201" s="14" t="str">
        <f t="shared" si="592"/>
        <v/>
      </c>
      <c r="CO201" s="14" t="str">
        <f t="shared" si="592"/>
        <v/>
      </c>
      <c r="CP201" s="14" t="str">
        <f t="shared" si="592"/>
        <v/>
      </c>
      <c r="CQ201" s="14" t="str">
        <f t="shared" si="592"/>
        <v/>
      </c>
      <c r="CR201" s="14" t="str">
        <f t="shared" si="592"/>
        <v/>
      </c>
      <c r="CS201" s="14" t="str">
        <f t="shared" si="592"/>
        <v/>
      </c>
      <c r="CT201" s="14" t="str">
        <f t="shared" si="592"/>
        <v/>
      </c>
      <c r="CU201" s="14" t="str">
        <f t="shared" si="592"/>
        <v/>
      </c>
      <c r="CV201" s="14" t="str">
        <f t="shared" si="592"/>
        <v/>
      </c>
      <c r="CW201" s="14" t="str">
        <f t="shared" si="592"/>
        <v/>
      </c>
      <c r="CX201" s="14" t="str">
        <f t="shared" si="592"/>
        <v/>
      </c>
      <c r="CY201" s="14" t="str">
        <f t="shared" si="592"/>
        <v/>
      </c>
      <c r="CZ201" s="8"/>
      <c r="DA201" s="8"/>
      <c r="DB201" s="8"/>
      <c r="DC201" s="8"/>
      <c r="DD201" s="8"/>
      <c r="DE201" s="8"/>
      <c r="DF201" s="8"/>
      <c r="DG201" s="8"/>
      <c r="DH201" s="8"/>
      <c r="DI201" s="8"/>
      <c r="DJ201" s="8"/>
      <c r="DK201" s="8"/>
      <c r="DL201" s="8"/>
      <c r="DM201" s="8"/>
      <c r="DN201" s="8"/>
      <c r="DO201" s="8"/>
      <c r="DP201" s="8"/>
      <c r="DQ201" s="8"/>
      <c r="DR201" s="14" t="str">
        <f t="shared" ref="DR201:EM216" si="593">IFERROR(DS153/DR153,"")</f>
        <v/>
      </c>
      <c r="DS201" s="14" t="str">
        <f t="shared" si="593"/>
        <v/>
      </c>
      <c r="DT201" s="14" t="str">
        <f t="shared" si="593"/>
        <v/>
      </c>
      <c r="DU201" s="14" t="str">
        <f t="shared" si="593"/>
        <v/>
      </c>
      <c r="DV201" s="14" t="str">
        <f t="shared" si="593"/>
        <v/>
      </c>
      <c r="DW201" s="14" t="str">
        <f t="shared" si="593"/>
        <v/>
      </c>
      <c r="DX201" s="14" t="str">
        <f t="shared" si="593"/>
        <v/>
      </c>
      <c r="DY201" s="14" t="str">
        <f t="shared" si="593"/>
        <v/>
      </c>
      <c r="DZ201" s="14" t="str">
        <f t="shared" si="593"/>
        <v/>
      </c>
      <c r="EA201" s="14" t="str">
        <f t="shared" si="593"/>
        <v/>
      </c>
      <c r="EB201" s="14" t="str">
        <f t="shared" si="593"/>
        <v/>
      </c>
      <c r="EC201" s="14" t="str">
        <f t="shared" si="593"/>
        <v/>
      </c>
      <c r="ED201" s="14" t="str">
        <f t="shared" si="593"/>
        <v/>
      </c>
      <c r="EE201" s="14" t="str">
        <f t="shared" si="593"/>
        <v/>
      </c>
      <c r="EF201" s="14" t="str">
        <f t="shared" si="593"/>
        <v/>
      </c>
      <c r="EG201" s="14" t="str">
        <f t="shared" si="593"/>
        <v/>
      </c>
      <c r="EH201" s="14" t="str">
        <f t="shared" si="593"/>
        <v/>
      </c>
      <c r="EI201" s="14" t="str">
        <f t="shared" si="593"/>
        <v/>
      </c>
      <c r="EJ201" s="14" t="str">
        <f t="shared" si="593"/>
        <v/>
      </c>
      <c r="EK201" s="14" t="str">
        <f t="shared" si="593"/>
        <v/>
      </c>
      <c r="EL201" s="14" t="str">
        <f t="shared" si="593"/>
        <v/>
      </c>
      <c r="EM201" s="14" t="str">
        <f t="shared" si="593"/>
        <v/>
      </c>
      <c r="EN201" s="8"/>
      <c r="EO201" s="8"/>
      <c r="EP201" s="8"/>
      <c r="EQ201" s="8"/>
      <c r="ER201" s="8"/>
      <c r="ES201" s="8"/>
      <c r="ET201" s="8"/>
      <c r="EU201" s="8"/>
      <c r="EV201" s="8"/>
      <c r="EW201" s="8"/>
      <c r="EX201" s="8"/>
      <c r="EY201" s="8"/>
      <c r="EZ201" s="8"/>
      <c r="FA201" s="8"/>
      <c r="FB201" s="8"/>
      <c r="FC201" s="8"/>
      <c r="FD201" s="8"/>
      <c r="FE201" s="8"/>
      <c r="FF201" s="14" t="str">
        <f t="shared" ref="FF201:GA216" si="594">IFERROR(FG153/FF153,"")</f>
        <v/>
      </c>
      <c r="FG201" s="14" t="str">
        <f t="shared" si="594"/>
        <v/>
      </c>
      <c r="FH201" s="14" t="str">
        <f t="shared" si="594"/>
        <v/>
      </c>
      <c r="FI201" s="14" t="str">
        <f t="shared" si="594"/>
        <v/>
      </c>
      <c r="FJ201" s="14" t="str">
        <f t="shared" si="594"/>
        <v/>
      </c>
      <c r="FK201" s="14" t="str">
        <f t="shared" si="594"/>
        <v/>
      </c>
      <c r="FL201" s="14" t="str">
        <f t="shared" si="594"/>
        <v/>
      </c>
      <c r="FM201" s="14" t="str">
        <f t="shared" si="594"/>
        <v/>
      </c>
      <c r="FN201" s="14" t="str">
        <f t="shared" si="594"/>
        <v/>
      </c>
      <c r="FO201" s="14" t="str">
        <f t="shared" si="594"/>
        <v/>
      </c>
      <c r="FP201" s="14" t="str">
        <f t="shared" si="594"/>
        <v/>
      </c>
      <c r="FQ201" s="14" t="str">
        <f t="shared" si="594"/>
        <v/>
      </c>
      <c r="FR201" s="14" t="str">
        <f t="shared" si="594"/>
        <v/>
      </c>
      <c r="FS201" s="14" t="str">
        <f t="shared" si="594"/>
        <v/>
      </c>
      <c r="FT201" s="14" t="str">
        <f t="shared" si="594"/>
        <v/>
      </c>
      <c r="FU201" s="14" t="str">
        <f t="shared" si="594"/>
        <v/>
      </c>
      <c r="FV201" s="14" t="str">
        <f t="shared" si="594"/>
        <v/>
      </c>
      <c r="FW201" s="14" t="str">
        <f t="shared" si="594"/>
        <v/>
      </c>
      <c r="FX201" s="14" t="str">
        <f t="shared" si="594"/>
        <v/>
      </c>
      <c r="FY201" s="14" t="str">
        <f t="shared" si="594"/>
        <v/>
      </c>
      <c r="FZ201" s="14" t="str">
        <f t="shared" si="594"/>
        <v/>
      </c>
      <c r="GA201" s="14" t="str">
        <f t="shared" si="594"/>
        <v/>
      </c>
      <c r="GB201" s="8"/>
      <c r="GC201" s="8"/>
      <c r="GD201" s="8"/>
      <c r="GE201" s="8"/>
      <c r="GF201" s="8"/>
      <c r="GG201" s="8"/>
      <c r="GH201" s="8"/>
      <c r="GI201" s="8"/>
      <c r="GJ201" s="8"/>
      <c r="GK201" s="8"/>
      <c r="GL201" s="8"/>
      <c r="GM201" s="8"/>
      <c r="GN201" s="8"/>
      <c r="GO201" s="8"/>
      <c r="GP201" s="8"/>
      <c r="GQ201" s="8"/>
      <c r="GR201" s="8"/>
      <c r="GS201" s="8"/>
    </row>
    <row r="202" spans="1:201" x14ac:dyDescent="0.25">
      <c r="A202" s="102">
        <f>$A$54</f>
        <v>20182</v>
      </c>
      <c r="B202" s="14">
        <f t="shared" si="576"/>
        <v>1.4121392466108236</v>
      </c>
      <c r="C202" s="14">
        <f t="shared" si="586"/>
        <v>0.98450798221637259</v>
      </c>
      <c r="D202" s="14">
        <f t="shared" si="586"/>
        <v>0.99206593732810744</v>
      </c>
      <c r="E202" s="14">
        <f t="shared" si="586"/>
        <v>0.99685049030996564</v>
      </c>
      <c r="F202" s="14">
        <f t="shared" si="586"/>
        <v>0.99862853755245851</v>
      </c>
      <c r="G202" s="14">
        <f t="shared" si="586"/>
        <v>0.99945372433587421</v>
      </c>
      <c r="H202" s="14">
        <f t="shared" si="586"/>
        <v>0.99970343324066913</v>
      </c>
      <c r="I202" s="14">
        <f t="shared" si="586"/>
        <v>0.99926294155575823</v>
      </c>
      <c r="J202" s="14">
        <f t="shared" si="586"/>
        <v>1.0008170994726473</v>
      </c>
      <c r="K202" s="14">
        <f t="shared" si="586"/>
        <v>0.9999528966861041</v>
      </c>
      <c r="L202" s="14">
        <f t="shared" si="586"/>
        <v>1.0000679124933123</v>
      </c>
      <c r="M202" s="14">
        <f t="shared" si="586"/>
        <v>1.0003393938685123</v>
      </c>
      <c r="N202" s="14">
        <f t="shared" si="586"/>
        <v>1.0000525765459829</v>
      </c>
      <c r="O202" s="14">
        <f t="shared" si="586"/>
        <v>0.99996609777737244</v>
      </c>
      <c r="P202" s="14">
        <f t="shared" si="586"/>
        <v>1.0000123827407477</v>
      </c>
      <c r="Q202" s="14">
        <f t="shared" si="586"/>
        <v>1.0001542927605465</v>
      </c>
      <c r="R202" s="14">
        <f t="shared" si="586"/>
        <v>1.0001631536260935</v>
      </c>
      <c r="S202" s="14">
        <f t="shared" si="586"/>
        <v>0.99999999918292692</v>
      </c>
      <c r="T202" s="14">
        <f t="shared" si="586"/>
        <v>0.99999182926894015</v>
      </c>
      <c r="U202" s="14">
        <f t="shared" si="586"/>
        <v>1</v>
      </c>
      <c r="V202" s="14">
        <f t="shared" si="586"/>
        <v>1</v>
      </c>
      <c r="W202" s="8"/>
      <c r="X202" s="8"/>
      <c r="Y202" s="8"/>
      <c r="Z202" s="8"/>
      <c r="AA202" s="8"/>
      <c r="AB202" s="8"/>
      <c r="AC202" s="8"/>
      <c r="AD202" s="8"/>
      <c r="AE202" s="8"/>
      <c r="AF202" s="8"/>
      <c r="AG202" s="8"/>
      <c r="AH202" s="8"/>
      <c r="AI202" s="8"/>
      <c r="AJ202" s="8"/>
      <c r="AK202" s="8"/>
      <c r="AL202" s="8"/>
      <c r="AM202" s="8"/>
      <c r="AN202" s="8"/>
      <c r="AO202" s="8"/>
      <c r="AP202" s="14">
        <f t="shared" si="591"/>
        <v>2</v>
      </c>
      <c r="AQ202" s="14">
        <f t="shared" si="591"/>
        <v>1.925</v>
      </c>
      <c r="AR202" s="14">
        <f t="shared" si="591"/>
        <v>1.5194805194805194</v>
      </c>
      <c r="AS202" s="14">
        <f t="shared" si="591"/>
        <v>1</v>
      </c>
      <c r="AT202" s="14">
        <f t="shared" si="591"/>
        <v>1.170940170940171</v>
      </c>
      <c r="AU202" s="14">
        <f t="shared" si="591"/>
        <v>1</v>
      </c>
      <c r="AV202" s="14">
        <f t="shared" si="591"/>
        <v>1</v>
      </c>
      <c r="AW202" s="14">
        <f t="shared" si="591"/>
        <v>1</v>
      </c>
      <c r="AX202" s="14">
        <f t="shared" si="591"/>
        <v>1.1094890510948905</v>
      </c>
      <c r="AY202" s="14">
        <f t="shared" si="591"/>
        <v>1</v>
      </c>
      <c r="AZ202" s="14">
        <f t="shared" si="591"/>
        <v>1.044407894736842</v>
      </c>
      <c r="BA202" s="14">
        <f t="shared" si="591"/>
        <v>1</v>
      </c>
      <c r="BB202" s="14">
        <f t="shared" si="591"/>
        <v>1</v>
      </c>
      <c r="BC202" s="14">
        <f t="shared" si="591"/>
        <v>1</v>
      </c>
      <c r="BD202" s="14">
        <f t="shared" si="591"/>
        <v>1</v>
      </c>
      <c r="BE202" s="14">
        <f t="shared" si="591"/>
        <v>1</v>
      </c>
      <c r="BF202" s="14">
        <f t="shared" si="591"/>
        <v>1</v>
      </c>
      <c r="BG202" s="14">
        <f t="shared" si="591"/>
        <v>1</v>
      </c>
      <c r="BH202" s="14">
        <f t="shared" si="591"/>
        <v>1</v>
      </c>
      <c r="BI202" s="14">
        <f t="shared" si="591"/>
        <v>1</v>
      </c>
      <c r="BJ202" s="14">
        <f t="shared" si="591"/>
        <v>1</v>
      </c>
      <c r="BK202" s="8"/>
      <c r="BL202" s="8"/>
      <c r="BM202" s="8"/>
      <c r="BN202" s="8"/>
      <c r="BO202" s="8"/>
      <c r="BP202" s="8"/>
      <c r="BQ202" s="8"/>
      <c r="BR202" s="8"/>
      <c r="BS202" s="8"/>
      <c r="BT202" s="8"/>
      <c r="BU202" s="8"/>
      <c r="BV202" s="8"/>
      <c r="BW202" s="8"/>
      <c r="BX202" s="8"/>
      <c r="BY202" s="8"/>
      <c r="BZ202" s="8"/>
      <c r="CA202" s="8"/>
      <c r="CB202" s="8"/>
      <c r="CC202" s="8"/>
      <c r="CD202" s="14" t="str">
        <f t="shared" si="592"/>
        <v/>
      </c>
      <c r="CE202" s="14" t="str">
        <f t="shared" si="592"/>
        <v/>
      </c>
      <c r="CF202" s="14" t="str">
        <f t="shared" si="592"/>
        <v/>
      </c>
      <c r="CG202" s="14" t="str">
        <f t="shared" si="592"/>
        <v/>
      </c>
      <c r="CH202" s="14" t="str">
        <f t="shared" si="592"/>
        <v/>
      </c>
      <c r="CI202" s="14" t="str">
        <f t="shared" si="592"/>
        <v/>
      </c>
      <c r="CJ202" s="14" t="str">
        <f t="shared" si="592"/>
        <v/>
      </c>
      <c r="CK202" s="14" t="str">
        <f t="shared" si="592"/>
        <v/>
      </c>
      <c r="CL202" s="14" t="str">
        <f t="shared" si="592"/>
        <v/>
      </c>
      <c r="CM202" s="14" t="str">
        <f t="shared" si="592"/>
        <v/>
      </c>
      <c r="CN202" s="14" t="str">
        <f t="shared" si="592"/>
        <v/>
      </c>
      <c r="CO202" s="14" t="str">
        <f t="shared" si="592"/>
        <v/>
      </c>
      <c r="CP202" s="14" t="str">
        <f t="shared" si="592"/>
        <v/>
      </c>
      <c r="CQ202" s="14" t="str">
        <f t="shared" si="592"/>
        <v/>
      </c>
      <c r="CR202" s="14" t="str">
        <f t="shared" si="592"/>
        <v/>
      </c>
      <c r="CS202" s="14" t="str">
        <f t="shared" si="592"/>
        <v/>
      </c>
      <c r="CT202" s="14" t="str">
        <f t="shared" si="592"/>
        <v/>
      </c>
      <c r="CU202" s="14" t="str">
        <f t="shared" si="592"/>
        <v/>
      </c>
      <c r="CV202" s="14" t="str">
        <f t="shared" si="592"/>
        <v/>
      </c>
      <c r="CW202" s="14" t="str">
        <f t="shared" si="592"/>
        <v/>
      </c>
      <c r="CX202" s="14" t="str">
        <f t="shared" si="592"/>
        <v/>
      </c>
      <c r="CY202" s="8"/>
      <c r="CZ202" s="8"/>
      <c r="DA202" s="8"/>
      <c r="DB202" s="8"/>
      <c r="DC202" s="8"/>
      <c r="DD202" s="8"/>
      <c r="DE202" s="8"/>
      <c r="DF202" s="8"/>
      <c r="DG202" s="8"/>
      <c r="DH202" s="8"/>
      <c r="DI202" s="8"/>
      <c r="DJ202" s="8"/>
      <c r="DK202" s="8"/>
      <c r="DL202" s="8"/>
      <c r="DM202" s="8"/>
      <c r="DN202" s="8"/>
      <c r="DO202" s="8"/>
      <c r="DP202" s="8"/>
      <c r="DQ202" s="8"/>
      <c r="DR202" s="14" t="str">
        <f t="shared" si="593"/>
        <v/>
      </c>
      <c r="DS202" s="14" t="str">
        <f t="shared" si="593"/>
        <v/>
      </c>
      <c r="DT202" s="14" t="str">
        <f t="shared" si="593"/>
        <v/>
      </c>
      <c r="DU202" s="14" t="str">
        <f t="shared" si="593"/>
        <v/>
      </c>
      <c r="DV202" s="14" t="str">
        <f t="shared" si="593"/>
        <v/>
      </c>
      <c r="DW202" s="14" t="str">
        <f t="shared" si="593"/>
        <v/>
      </c>
      <c r="DX202" s="14" t="str">
        <f t="shared" si="593"/>
        <v/>
      </c>
      <c r="DY202" s="14" t="str">
        <f t="shared" si="593"/>
        <v/>
      </c>
      <c r="DZ202" s="14" t="str">
        <f t="shared" si="593"/>
        <v/>
      </c>
      <c r="EA202" s="14" t="str">
        <f t="shared" si="593"/>
        <v/>
      </c>
      <c r="EB202" s="14" t="str">
        <f t="shared" si="593"/>
        <v/>
      </c>
      <c r="EC202" s="14" t="str">
        <f t="shared" si="593"/>
        <v/>
      </c>
      <c r="ED202" s="14" t="str">
        <f t="shared" si="593"/>
        <v/>
      </c>
      <c r="EE202" s="14" t="str">
        <f t="shared" si="593"/>
        <v/>
      </c>
      <c r="EF202" s="14" t="str">
        <f t="shared" si="593"/>
        <v/>
      </c>
      <c r="EG202" s="14" t="str">
        <f t="shared" si="593"/>
        <v/>
      </c>
      <c r="EH202" s="14" t="str">
        <f t="shared" si="593"/>
        <v/>
      </c>
      <c r="EI202" s="14" t="str">
        <f t="shared" si="593"/>
        <v/>
      </c>
      <c r="EJ202" s="14" t="str">
        <f t="shared" si="593"/>
        <v/>
      </c>
      <c r="EK202" s="14" t="str">
        <f t="shared" si="593"/>
        <v/>
      </c>
      <c r="EL202" s="14" t="str">
        <f t="shared" si="593"/>
        <v/>
      </c>
      <c r="EM202" s="8"/>
      <c r="EN202" s="8"/>
      <c r="EO202" s="8"/>
      <c r="EP202" s="8"/>
      <c r="EQ202" s="8"/>
      <c r="ER202" s="8"/>
      <c r="ES202" s="8"/>
      <c r="ET202" s="8"/>
      <c r="EU202" s="8"/>
      <c r="EV202" s="8"/>
      <c r="EW202" s="8"/>
      <c r="EX202" s="8"/>
      <c r="EY202" s="8"/>
      <c r="EZ202" s="8"/>
      <c r="FA202" s="8"/>
      <c r="FB202" s="8"/>
      <c r="FC202" s="8"/>
      <c r="FD202" s="8"/>
      <c r="FE202" s="8"/>
      <c r="FF202" s="14" t="str">
        <f t="shared" si="594"/>
        <v/>
      </c>
      <c r="FG202" s="14" t="str">
        <f t="shared" si="594"/>
        <v/>
      </c>
      <c r="FH202" s="14" t="str">
        <f t="shared" si="594"/>
        <v/>
      </c>
      <c r="FI202" s="14" t="str">
        <f t="shared" si="594"/>
        <v/>
      </c>
      <c r="FJ202" s="14" t="str">
        <f t="shared" si="594"/>
        <v/>
      </c>
      <c r="FK202" s="14" t="str">
        <f t="shared" si="594"/>
        <v/>
      </c>
      <c r="FL202" s="14" t="str">
        <f t="shared" si="594"/>
        <v/>
      </c>
      <c r="FM202" s="14" t="str">
        <f t="shared" si="594"/>
        <v/>
      </c>
      <c r="FN202" s="14" t="str">
        <f t="shared" si="594"/>
        <v/>
      </c>
      <c r="FO202" s="14" t="str">
        <f t="shared" si="594"/>
        <v/>
      </c>
      <c r="FP202" s="14" t="str">
        <f t="shared" si="594"/>
        <v/>
      </c>
      <c r="FQ202" s="14" t="str">
        <f t="shared" si="594"/>
        <v/>
      </c>
      <c r="FR202" s="14" t="str">
        <f t="shared" si="594"/>
        <v/>
      </c>
      <c r="FS202" s="14" t="str">
        <f t="shared" si="594"/>
        <v/>
      </c>
      <c r="FT202" s="14" t="str">
        <f t="shared" si="594"/>
        <v/>
      </c>
      <c r="FU202" s="14" t="str">
        <f t="shared" si="594"/>
        <v/>
      </c>
      <c r="FV202" s="14" t="str">
        <f t="shared" si="594"/>
        <v/>
      </c>
      <c r="FW202" s="14" t="str">
        <f t="shared" si="594"/>
        <v/>
      </c>
      <c r="FX202" s="14" t="str">
        <f t="shared" si="594"/>
        <v/>
      </c>
      <c r="FY202" s="14" t="str">
        <f t="shared" si="594"/>
        <v/>
      </c>
      <c r="FZ202" s="14" t="str">
        <f t="shared" si="594"/>
        <v/>
      </c>
      <c r="GA202" s="8"/>
      <c r="GB202" s="8"/>
      <c r="GC202" s="8"/>
      <c r="GD202" s="8"/>
      <c r="GE202" s="8"/>
      <c r="GF202" s="8"/>
      <c r="GG202" s="8"/>
      <c r="GH202" s="8"/>
      <c r="GI202" s="8"/>
      <c r="GJ202" s="8"/>
      <c r="GK202" s="8"/>
      <c r="GL202" s="8"/>
      <c r="GM202" s="8"/>
      <c r="GN202" s="8"/>
      <c r="GO202" s="8"/>
      <c r="GP202" s="8"/>
      <c r="GQ202" s="8"/>
      <c r="GR202" s="8"/>
      <c r="GS202" s="8"/>
    </row>
    <row r="203" spans="1:201" x14ac:dyDescent="0.25">
      <c r="A203" s="102">
        <f>$A$55</f>
        <v>20183</v>
      </c>
      <c r="B203" s="14">
        <f t="shared" si="576"/>
        <v>1.4531190115836619</v>
      </c>
      <c r="C203" s="14">
        <f t="shared" si="586"/>
        <v>0.99289573089971839</v>
      </c>
      <c r="D203" s="14">
        <f t="shared" si="586"/>
        <v>0.98966489937147673</v>
      </c>
      <c r="E203" s="14">
        <f t="shared" si="586"/>
        <v>0.99701905227398002</v>
      </c>
      <c r="F203" s="14">
        <f t="shared" si="586"/>
        <v>0.99895630278236314</v>
      </c>
      <c r="G203" s="14">
        <f t="shared" si="586"/>
        <v>0.99957173967993918</v>
      </c>
      <c r="H203" s="14">
        <f t="shared" si="586"/>
        <v>1.0001105943997912</v>
      </c>
      <c r="I203" s="14">
        <f t="shared" si="586"/>
        <v>1.000329998680858</v>
      </c>
      <c r="J203" s="14">
        <f t="shared" si="586"/>
        <v>0.99992168511575985</v>
      </c>
      <c r="K203" s="14">
        <f t="shared" si="586"/>
        <v>1.0001345559629125</v>
      </c>
      <c r="L203" s="14">
        <f t="shared" si="586"/>
        <v>1.0000332780610135</v>
      </c>
      <c r="M203" s="14">
        <f t="shared" si="586"/>
        <v>1.000055230709245</v>
      </c>
      <c r="N203" s="14">
        <f t="shared" si="586"/>
        <v>1.000264868403413</v>
      </c>
      <c r="O203" s="14">
        <f t="shared" si="586"/>
        <v>0.99992949411557008</v>
      </c>
      <c r="P203" s="14">
        <f t="shared" si="586"/>
        <v>1.0000846886252781</v>
      </c>
      <c r="Q203" s="14">
        <f t="shared" si="586"/>
        <v>0.99997353588395199</v>
      </c>
      <c r="R203" s="14">
        <f t="shared" si="586"/>
        <v>1.0000083563728619</v>
      </c>
      <c r="S203" s="14">
        <f t="shared" si="586"/>
        <v>0.9999952901400736</v>
      </c>
      <c r="T203" s="14">
        <f t="shared" si="586"/>
        <v>0.99999912478757047</v>
      </c>
      <c r="U203" s="14">
        <f t="shared" si="586"/>
        <v>0.99999385259545825</v>
      </c>
      <c r="V203" s="8"/>
      <c r="W203" s="8"/>
      <c r="X203" s="8"/>
      <c r="Y203" s="8"/>
      <c r="Z203" s="8"/>
      <c r="AA203" s="8"/>
      <c r="AB203" s="8"/>
      <c r="AC203" s="8"/>
      <c r="AD203" s="8"/>
      <c r="AE203" s="8"/>
      <c r="AF203" s="8"/>
      <c r="AG203" s="8"/>
      <c r="AH203" s="8"/>
      <c r="AI203" s="8"/>
      <c r="AJ203" s="8"/>
      <c r="AK203" s="8"/>
      <c r="AL203" s="8"/>
      <c r="AM203" s="8"/>
      <c r="AN203" s="8"/>
      <c r="AO203" s="8"/>
      <c r="AP203" s="14">
        <f t="shared" si="591"/>
        <v>2.359580337969625</v>
      </c>
      <c r="AQ203" s="14">
        <f t="shared" si="591"/>
        <v>1.037374864282524</v>
      </c>
      <c r="AR203" s="14">
        <f t="shared" si="591"/>
        <v>1.2552005365816459</v>
      </c>
      <c r="AS203" s="14">
        <f t="shared" si="591"/>
        <v>1.0578051181369179</v>
      </c>
      <c r="AT203" s="14">
        <f t="shared" si="591"/>
        <v>1.0244966097445856</v>
      </c>
      <c r="AU203" s="14">
        <f t="shared" si="591"/>
        <v>1</v>
      </c>
      <c r="AV203" s="14">
        <f t="shared" si="591"/>
        <v>1</v>
      </c>
      <c r="AW203" s="14">
        <f t="shared" si="591"/>
        <v>1</v>
      </c>
      <c r="AX203" s="14">
        <f t="shared" si="591"/>
        <v>1</v>
      </c>
      <c r="AY203" s="14">
        <f t="shared" si="591"/>
        <v>1</v>
      </c>
      <c r="AZ203" s="14">
        <f t="shared" si="591"/>
        <v>1</v>
      </c>
      <c r="BA203" s="14">
        <f t="shared" si="591"/>
        <v>1</v>
      </c>
      <c r="BB203" s="14">
        <f t="shared" si="591"/>
        <v>1</v>
      </c>
      <c r="BC203" s="14">
        <f t="shared" si="591"/>
        <v>1</v>
      </c>
      <c r="BD203" s="14">
        <f t="shared" si="591"/>
        <v>1</v>
      </c>
      <c r="BE203" s="14">
        <f t="shared" si="591"/>
        <v>1</v>
      </c>
      <c r="BF203" s="14">
        <f t="shared" si="591"/>
        <v>1</v>
      </c>
      <c r="BG203" s="14">
        <f t="shared" si="591"/>
        <v>1</v>
      </c>
      <c r="BH203" s="14">
        <f t="shared" si="591"/>
        <v>1</v>
      </c>
      <c r="BI203" s="14">
        <f t="shared" si="591"/>
        <v>1</v>
      </c>
      <c r="BJ203" s="8"/>
      <c r="BK203" s="8"/>
      <c r="BL203" s="8"/>
      <c r="BM203" s="8"/>
      <c r="BN203" s="8"/>
      <c r="BO203" s="8"/>
      <c r="BP203" s="8"/>
      <c r="BQ203" s="8"/>
      <c r="BR203" s="8"/>
      <c r="BS203" s="8"/>
      <c r="BT203" s="8"/>
      <c r="BU203" s="8"/>
      <c r="BV203" s="8"/>
      <c r="BW203" s="8"/>
      <c r="BX203" s="8"/>
      <c r="BY203" s="8"/>
      <c r="BZ203" s="8"/>
      <c r="CA203" s="8"/>
      <c r="CB203" s="8"/>
      <c r="CC203" s="8"/>
      <c r="CD203" s="14" t="str">
        <f t="shared" si="592"/>
        <v/>
      </c>
      <c r="CE203" s="14" t="str">
        <f t="shared" si="592"/>
        <v/>
      </c>
      <c r="CF203" s="14" t="str">
        <f t="shared" si="592"/>
        <v/>
      </c>
      <c r="CG203" s="14" t="str">
        <f t="shared" si="592"/>
        <v/>
      </c>
      <c r="CH203" s="14" t="str">
        <f t="shared" si="592"/>
        <v/>
      </c>
      <c r="CI203" s="14" t="str">
        <f t="shared" si="592"/>
        <v/>
      </c>
      <c r="CJ203" s="14" t="str">
        <f t="shared" si="592"/>
        <v/>
      </c>
      <c r="CK203" s="14" t="str">
        <f t="shared" si="592"/>
        <v/>
      </c>
      <c r="CL203" s="14" t="str">
        <f t="shared" si="592"/>
        <v/>
      </c>
      <c r="CM203" s="14" t="str">
        <f t="shared" si="592"/>
        <v/>
      </c>
      <c r="CN203" s="14" t="str">
        <f t="shared" si="592"/>
        <v/>
      </c>
      <c r="CO203" s="14" t="str">
        <f t="shared" si="592"/>
        <v/>
      </c>
      <c r="CP203" s="14" t="str">
        <f t="shared" si="592"/>
        <v/>
      </c>
      <c r="CQ203" s="14" t="str">
        <f t="shared" si="592"/>
        <v/>
      </c>
      <c r="CR203" s="14" t="str">
        <f t="shared" si="592"/>
        <v/>
      </c>
      <c r="CS203" s="14" t="str">
        <f t="shared" si="592"/>
        <v/>
      </c>
      <c r="CT203" s="14" t="str">
        <f t="shared" si="592"/>
        <v/>
      </c>
      <c r="CU203" s="14" t="str">
        <f t="shared" si="592"/>
        <v/>
      </c>
      <c r="CV203" s="14" t="str">
        <f t="shared" si="592"/>
        <v/>
      </c>
      <c r="CW203" s="14" t="str">
        <f t="shared" si="592"/>
        <v/>
      </c>
      <c r="CX203" s="8"/>
      <c r="CY203" s="8"/>
      <c r="CZ203" s="8"/>
      <c r="DA203" s="8"/>
      <c r="DB203" s="8"/>
      <c r="DC203" s="8"/>
      <c r="DD203" s="8"/>
      <c r="DE203" s="8"/>
      <c r="DF203" s="8"/>
      <c r="DG203" s="8"/>
      <c r="DH203" s="8"/>
      <c r="DI203" s="8"/>
      <c r="DJ203" s="8"/>
      <c r="DK203" s="8"/>
      <c r="DL203" s="8"/>
      <c r="DM203" s="8"/>
      <c r="DN203" s="8"/>
      <c r="DO203" s="8"/>
      <c r="DP203" s="8"/>
      <c r="DQ203" s="8"/>
      <c r="DR203" s="14" t="str">
        <f t="shared" si="593"/>
        <v/>
      </c>
      <c r="DS203" s="14" t="str">
        <f t="shared" si="593"/>
        <v/>
      </c>
      <c r="DT203" s="14" t="str">
        <f t="shared" si="593"/>
        <v/>
      </c>
      <c r="DU203" s="14" t="str">
        <f t="shared" si="593"/>
        <v/>
      </c>
      <c r="DV203" s="14" t="str">
        <f t="shared" si="593"/>
        <v/>
      </c>
      <c r="DW203" s="14" t="str">
        <f t="shared" si="593"/>
        <v/>
      </c>
      <c r="DX203" s="14" t="str">
        <f t="shared" si="593"/>
        <v/>
      </c>
      <c r="DY203" s="14" t="str">
        <f t="shared" si="593"/>
        <v/>
      </c>
      <c r="DZ203" s="14" t="str">
        <f t="shared" si="593"/>
        <v/>
      </c>
      <c r="EA203" s="14" t="str">
        <f t="shared" si="593"/>
        <v/>
      </c>
      <c r="EB203" s="14" t="str">
        <f t="shared" si="593"/>
        <v/>
      </c>
      <c r="EC203" s="14" t="str">
        <f t="shared" si="593"/>
        <v/>
      </c>
      <c r="ED203" s="14" t="str">
        <f t="shared" si="593"/>
        <v/>
      </c>
      <c r="EE203" s="14" t="str">
        <f t="shared" si="593"/>
        <v/>
      </c>
      <c r="EF203" s="14" t="str">
        <f t="shared" si="593"/>
        <v/>
      </c>
      <c r="EG203" s="14" t="str">
        <f t="shared" si="593"/>
        <v/>
      </c>
      <c r="EH203" s="14" t="str">
        <f t="shared" si="593"/>
        <v/>
      </c>
      <c r="EI203" s="14" t="str">
        <f t="shared" si="593"/>
        <v/>
      </c>
      <c r="EJ203" s="14" t="str">
        <f t="shared" si="593"/>
        <v/>
      </c>
      <c r="EK203" s="14" t="str">
        <f t="shared" si="593"/>
        <v/>
      </c>
      <c r="EL203" s="8"/>
      <c r="EM203" s="8"/>
      <c r="EN203" s="8"/>
      <c r="EO203" s="8"/>
      <c r="EP203" s="8"/>
      <c r="EQ203" s="8"/>
      <c r="ER203" s="8"/>
      <c r="ES203" s="8"/>
      <c r="ET203" s="8"/>
      <c r="EU203" s="8"/>
      <c r="EV203" s="8"/>
      <c r="EW203" s="8"/>
      <c r="EX203" s="8"/>
      <c r="EY203" s="8"/>
      <c r="EZ203" s="8"/>
      <c r="FA203" s="8"/>
      <c r="FB203" s="8"/>
      <c r="FC203" s="8"/>
      <c r="FD203" s="8"/>
      <c r="FE203" s="8"/>
      <c r="FF203" s="14" t="str">
        <f t="shared" si="594"/>
        <v/>
      </c>
      <c r="FG203" s="14" t="str">
        <f t="shared" si="594"/>
        <v/>
      </c>
      <c r="FH203" s="14" t="str">
        <f t="shared" si="594"/>
        <v/>
      </c>
      <c r="FI203" s="14" t="str">
        <f t="shared" si="594"/>
        <v/>
      </c>
      <c r="FJ203" s="14" t="str">
        <f t="shared" si="594"/>
        <v/>
      </c>
      <c r="FK203" s="14" t="str">
        <f t="shared" si="594"/>
        <v/>
      </c>
      <c r="FL203" s="14" t="str">
        <f t="shared" si="594"/>
        <v/>
      </c>
      <c r="FM203" s="14" t="str">
        <f t="shared" si="594"/>
        <v/>
      </c>
      <c r="FN203" s="14" t="str">
        <f t="shared" si="594"/>
        <v/>
      </c>
      <c r="FO203" s="14" t="str">
        <f t="shared" si="594"/>
        <v/>
      </c>
      <c r="FP203" s="14" t="str">
        <f t="shared" si="594"/>
        <v/>
      </c>
      <c r="FQ203" s="14" t="str">
        <f t="shared" si="594"/>
        <v/>
      </c>
      <c r="FR203" s="14" t="str">
        <f t="shared" si="594"/>
        <v/>
      </c>
      <c r="FS203" s="14" t="str">
        <f t="shared" si="594"/>
        <v/>
      </c>
      <c r="FT203" s="14" t="str">
        <f t="shared" si="594"/>
        <v/>
      </c>
      <c r="FU203" s="14" t="str">
        <f t="shared" si="594"/>
        <v/>
      </c>
      <c r="FV203" s="14" t="str">
        <f t="shared" si="594"/>
        <v/>
      </c>
      <c r="FW203" s="14" t="str">
        <f t="shared" si="594"/>
        <v/>
      </c>
      <c r="FX203" s="14" t="str">
        <f t="shared" si="594"/>
        <v/>
      </c>
      <c r="FY203" s="14" t="str">
        <f t="shared" si="594"/>
        <v/>
      </c>
      <c r="FZ203" s="8"/>
      <c r="GA203" s="8"/>
      <c r="GB203" s="8"/>
      <c r="GC203" s="8"/>
      <c r="GD203" s="8"/>
      <c r="GE203" s="8"/>
      <c r="GF203" s="8"/>
      <c r="GG203" s="8"/>
      <c r="GH203" s="8"/>
      <c r="GI203" s="8"/>
      <c r="GJ203" s="8"/>
      <c r="GK203" s="8"/>
      <c r="GL203" s="8"/>
      <c r="GM203" s="8"/>
      <c r="GN203" s="8"/>
      <c r="GO203" s="8"/>
      <c r="GP203" s="8"/>
      <c r="GQ203" s="8"/>
      <c r="GR203" s="8"/>
      <c r="GS203" s="8"/>
    </row>
    <row r="204" spans="1:201" x14ac:dyDescent="0.25">
      <c r="A204" s="102">
        <f>$A$56</f>
        <v>20184</v>
      </c>
      <c r="B204" s="14">
        <f t="shared" si="576"/>
        <v>1.4661776041076988</v>
      </c>
      <c r="C204" s="14">
        <f t="shared" si="586"/>
        <v>0.98830525302552841</v>
      </c>
      <c r="D204" s="14">
        <f t="shared" si="586"/>
        <v>0.99152488524820215</v>
      </c>
      <c r="E204" s="14">
        <f t="shared" si="586"/>
        <v>0.99571693233270742</v>
      </c>
      <c r="F204" s="14">
        <f t="shared" si="586"/>
        <v>0.99854526434058666</v>
      </c>
      <c r="G204" s="14">
        <f t="shared" si="586"/>
        <v>0.99887987468043538</v>
      </c>
      <c r="H204" s="14">
        <f t="shared" si="586"/>
        <v>0.99897156753253413</v>
      </c>
      <c r="I204" s="14">
        <f t="shared" si="586"/>
        <v>0.9998136574588824</v>
      </c>
      <c r="J204" s="14">
        <f t="shared" si="586"/>
        <v>0.99986698685781705</v>
      </c>
      <c r="K204" s="14">
        <f t="shared" si="586"/>
        <v>0.99925070789858894</v>
      </c>
      <c r="L204" s="14">
        <f t="shared" si="586"/>
        <v>1.0001379047011656</v>
      </c>
      <c r="M204" s="14">
        <f t="shared" si="586"/>
        <v>1.0001538894266491</v>
      </c>
      <c r="N204" s="14">
        <f t="shared" si="586"/>
        <v>1.0000785296372279</v>
      </c>
      <c r="O204" s="14">
        <f t="shared" si="586"/>
        <v>0.99999371886999988</v>
      </c>
      <c r="P204" s="14">
        <f t="shared" si="586"/>
        <v>1.0001022220888913</v>
      </c>
      <c r="Q204" s="14">
        <f t="shared" si="586"/>
        <v>0.99994107099442964</v>
      </c>
      <c r="R204" s="14">
        <f t="shared" si="586"/>
        <v>1.0000276924706635</v>
      </c>
      <c r="S204" s="14">
        <f t="shared" si="586"/>
        <v>1</v>
      </c>
      <c r="T204" s="14">
        <f t="shared" si="586"/>
        <v>0.99999921874107778</v>
      </c>
      <c r="U204" s="8"/>
      <c r="V204" s="8"/>
      <c r="W204" s="8"/>
      <c r="X204" s="8"/>
      <c r="Y204" s="8"/>
      <c r="Z204" s="8"/>
      <c r="AA204" s="8"/>
      <c r="AB204" s="8"/>
      <c r="AC204" s="8"/>
      <c r="AD204" s="8"/>
      <c r="AE204" s="8"/>
      <c r="AF204" s="8"/>
      <c r="AG204" s="8"/>
      <c r="AH204" s="8"/>
      <c r="AI204" s="8"/>
      <c r="AJ204" s="8"/>
      <c r="AK204" s="8"/>
      <c r="AL204" s="8"/>
      <c r="AM204" s="8"/>
      <c r="AN204" s="8"/>
      <c r="AO204" s="8"/>
      <c r="AP204" s="14">
        <f t="shared" si="591"/>
        <v>2.1659999999999999</v>
      </c>
      <c r="AQ204" s="14">
        <f t="shared" si="591"/>
        <v>1.1846722068328717</v>
      </c>
      <c r="AR204" s="14">
        <f t="shared" si="591"/>
        <v>1.0779423226812159</v>
      </c>
      <c r="AS204" s="14">
        <f t="shared" si="591"/>
        <v>1</v>
      </c>
      <c r="AT204" s="14">
        <f t="shared" si="591"/>
        <v>1</v>
      </c>
      <c r="AU204" s="14">
        <f t="shared" si="591"/>
        <v>1</v>
      </c>
      <c r="AV204" s="14">
        <f t="shared" si="591"/>
        <v>1</v>
      </c>
      <c r="AW204" s="14">
        <f t="shared" si="591"/>
        <v>1</v>
      </c>
      <c r="AX204" s="14">
        <f t="shared" si="591"/>
        <v>1</v>
      </c>
      <c r="AY204" s="14">
        <f t="shared" si="591"/>
        <v>1</v>
      </c>
      <c r="AZ204" s="14">
        <f t="shared" si="591"/>
        <v>1</v>
      </c>
      <c r="BA204" s="14">
        <f t="shared" si="591"/>
        <v>1</v>
      </c>
      <c r="BB204" s="14">
        <f t="shared" si="591"/>
        <v>1</v>
      </c>
      <c r="BC204" s="14">
        <f t="shared" si="591"/>
        <v>1</v>
      </c>
      <c r="BD204" s="14">
        <f t="shared" si="591"/>
        <v>1</v>
      </c>
      <c r="BE204" s="14">
        <f t="shared" si="591"/>
        <v>1</v>
      </c>
      <c r="BF204" s="14">
        <f t="shared" si="591"/>
        <v>1</v>
      </c>
      <c r="BG204" s="14">
        <f t="shared" si="591"/>
        <v>1</v>
      </c>
      <c r="BH204" s="14">
        <f t="shared" si="591"/>
        <v>1</v>
      </c>
      <c r="BI204" s="8"/>
      <c r="BJ204" s="8"/>
      <c r="BK204" s="8"/>
      <c r="BL204" s="8"/>
      <c r="BM204" s="8"/>
      <c r="BN204" s="8"/>
      <c r="BO204" s="8"/>
      <c r="BP204" s="8"/>
      <c r="BQ204" s="8"/>
      <c r="BR204" s="8"/>
      <c r="BS204" s="8"/>
      <c r="BT204" s="8"/>
      <c r="BU204" s="8"/>
      <c r="BV204" s="8"/>
      <c r="BW204" s="8"/>
      <c r="BX204" s="8"/>
      <c r="BY204" s="8"/>
      <c r="BZ204" s="8"/>
      <c r="CA204" s="8"/>
      <c r="CB204" s="8"/>
      <c r="CC204" s="8"/>
      <c r="CD204" s="14" t="str">
        <f t="shared" si="592"/>
        <v/>
      </c>
      <c r="CE204" s="14" t="str">
        <f t="shared" si="592"/>
        <v/>
      </c>
      <c r="CF204" s="14" t="str">
        <f t="shared" si="592"/>
        <v/>
      </c>
      <c r="CG204" s="14" t="str">
        <f t="shared" si="592"/>
        <v/>
      </c>
      <c r="CH204" s="14" t="str">
        <f t="shared" si="592"/>
        <v/>
      </c>
      <c r="CI204" s="14" t="str">
        <f t="shared" si="592"/>
        <v/>
      </c>
      <c r="CJ204" s="14" t="str">
        <f t="shared" si="592"/>
        <v/>
      </c>
      <c r="CK204" s="14" t="str">
        <f t="shared" si="592"/>
        <v/>
      </c>
      <c r="CL204" s="14" t="str">
        <f t="shared" si="592"/>
        <v/>
      </c>
      <c r="CM204" s="14" t="str">
        <f t="shared" si="592"/>
        <v/>
      </c>
      <c r="CN204" s="14" t="str">
        <f t="shared" si="592"/>
        <v/>
      </c>
      <c r="CO204" s="14" t="str">
        <f t="shared" si="592"/>
        <v/>
      </c>
      <c r="CP204" s="14" t="str">
        <f t="shared" si="592"/>
        <v/>
      </c>
      <c r="CQ204" s="14" t="str">
        <f t="shared" si="592"/>
        <v/>
      </c>
      <c r="CR204" s="14" t="str">
        <f t="shared" si="592"/>
        <v/>
      </c>
      <c r="CS204" s="14" t="str">
        <f t="shared" si="592"/>
        <v/>
      </c>
      <c r="CT204" s="14" t="str">
        <f t="shared" si="592"/>
        <v/>
      </c>
      <c r="CU204" s="14" t="str">
        <f t="shared" si="592"/>
        <v/>
      </c>
      <c r="CV204" s="14" t="str">
        <f t="shared" si="592"/>
        <v/>
      </c>
      <c r="CW204" s="8"/>
      <c r="CX204" s="8"/>
      <c r="CY204" s="8"/>
      <c r="CZ204" s="8"/>
      <c r="DA204" s="8"/>
      <c r="DB204" s="8"/>
      <c r="DC204" s="8"/>
      <c r="DD204" s="8"/>
      <c r="DE204" s="8"/>
      <c r="DF204" s="8"/>
      <c r="DG204" s="8"/>
      <c r="DH204" s="8"/>
      <c r="DI204" s="8"/>
      <c r="DJ204" s="8"/>
      <c r="DK204" s="8"/>
      <c r="DL204" s="8"/>
      <c r="DM204" s="8"/>
      <c r="DN204" s="8"/>
      <c r="DO204" s="8"/>
      <c r="DP204" s="8"/>
      <c r="DQ204" s="8"/>
      <c r="DR204" s="14" t="str">
        <f t="shared" si="593"/>
        <v/>
      </c>
      <c r="DS204" s="14" t="str">
        <f t="shared" si="593"/>
        <v/>
      </c>
      <c r="DT204" s="14" t="str">
        <f t="shared" si="593"/>
        <v/>
      </c>
      <c r="DU204" s="14" t="str">
        <f t="shared" si="593"/>
        <v/>
      </c>
      <c r="DV204" s="14" t="str">
        <f t="shared" si="593"/>
        <v/>
      </c>
      <c r="DW204" s="14" t="str">
        <f t="shared" si="593"/>
        <v/>
      </c>
      <c r="DX204" s="14" t="str">
        <f t="shared" si="593"/>
        <v/>
      </c>
      <c r="DY204" s="14" t="str">
        <f t="shared" si="593"/>
        <v/>
      </c>
      <c r="DZ204" s="14" t="str">
        <f t="shared" si="593"/>
        <v/>
      </c>
      <c r="EA204" s="14" t="str">
        <f t="shared" si="593"/>
        <v/>
      </c>
      <c r="EB204" s="14" t="str">
        <f t="shared" si="593"/>
        <v/>
      </c>
      <c r="EC204" s="14" t="str">
        <f t="shared" si="593"/>
        <v/>
      </c>
      <c r="ED204" s="14" t="str">
        <f t="shared" si="593"/>
        <v/>
      </c>
      <c r="EE204" s="14" t="str">
        <f t="shared" si="593"/>
        <v/>
      </c>
      <c r="EF204" s="14" t="str">
        <f t="shared" si="593"/>
        <v/>
      </c>
      <c r="EG204" s="14" t="str">
        <f t="shared" si="593"/>
        <v/>
      </c>
      <c r="EH204" s="14" t="str">
        <f t="shared" si="593"/>
        <v/>
      </c>
      <c r="EI204" s="14" t="str">
        <f t="shared" si="593"/>
        <v/>
      </c>
      <c r="EJ204" s="14" t="str">
        <f t="shared" si="593"/>
        <v/>
      </c>
      <c r="EK204" s="8"/>
      <c r="EL204" s="8"/>
      <c r="EM204" s="8"/>
      <c r="EN204" s="8"/>
      <c r="EO204" s="8"/>
      <c r="EP204" s="8"/>
      <c r="EQ204" s="8"/>
      <c r="ER204" s="8"/>
      <c r="ES204" s="8"/>
      <c r="ET204" s="8"/>
      <c r="EU204" s="8"/>
      <c r="EV204" s="8"/>
      <c r="EW204" s="8"/>
      <c r="EX204" s="8"/>
      <c r="EY204" s="8"/>
      <c r="EZ204" s="8"/>
      <c r="FA204" s="8"/>
      <c r="FB204" s="8"/>
      <c r="FC204" s="8"/>
      <c r="FD204" s="8"/>
      <c r="FE204" s="8"/>
      <c r="FF204" s="14" t="str">
        <f t="shared" si="594"/>
        <v/>
      </c>
      <c r="FG204" s="14" t="str">
        <f t="shared" si="594"/>
        <v/>
      </c>
      <c r="FH204" s="14" t="str">
        <f t="shared" si="594"/>
        <v/>
      </c>
      <c r="FI204" s="14" t="str">
        <f t="shared" si="594"/>
        <v/>
      </c>
      <c r="FJ204" s="14" t="str">
        <f t="shared" si="594"/>
        <v/>
      </c>
      <c r="FK204" s="14" t="str">
        <f t="shared" si="594"/>
        <v/>
      </c>
      <c r="FL204" s="14" t="str">
        <f t="shared" si="594"/>
        <v/>
      </c>
      <c r="FM204" s="14" t="str">
        <f t="shared" si="594"/>
        <v/>
      </c>
      <c r="FN204" s="14" t="str">
        <f t="shared" si="594"/>
        <v/>
      </c>
      <c r="FO204" s="14" t="str">
        <f t="shared" si="594"/>
        <v/>
      </c>
      <c r="FP204" s="14" t="str">
        <f t="shared" si="594"/>
        <v/>
      </c>
      <c r="FQ204" s="14" t="str">
        <f t="shared" si="594"/>
        <v/>
      </c>
      <c r="FR204" s="14" t="str">
        <f t="shared" si="594"/>
        <v/>
      </c>
      <c r="FS204" s="14" t="str">
        <f t="shared" si="594"/>
        <v/>
      </c>
      <c r="FT204" s="14" t="str">
        <f t="shared" si="594"/>
        <v/>
      </c>
      <c r="FU204" s="14" t="str">
        <f t="shared" si="594"/>
        <v/>
      </c>
      <c r="FV204" s="14" t="str">
        <f t="shared" si="594"/>
        <v/>
      </c>
      <c r="FW204" s="14" t="str">
        <f t="shared" si="594"/>
        <v/>
      </c>
      <c r="FX204" s="14" t="str">
        <f t="shared" si="594"/>
        <v/>
      </c>
      <c r="FY204" s="8"/>
      <c r="FZ204" s="8"/>
      <c r="GA204" s="8"/>
      <c r="GB204" s="8"/>
      <c r="GC204" s="8"/>
      <c r="GD204" s="8"/>
      <c r="GE204" s="8"/>
      <c r="GF204" s="8"/>
      <c r="GG204" s="8"/>
      <c r="GH204" s="8"/>
      <c r="GI204" s="8"/>
      <c r="GJ204" s="8"/>
      <c r="GK204" s="8"/>
      <c r="GL204" s="8"/>
      <c r="GM204" s="8"/>
      <c r="GN204" s="8"/>
      <c r="GO204" s="8"/>
      <c r="GP204" s="8"/>
      <c r="GQ204" s="8"/>
      <c r="GR204" s="8"/>
      <c r="GS204" s="8"/>
    </row>
    <row r="205" spans="1:201" x14ac:dyDescent="0.25">
      <c r="A205" s="102">
        <f>$A$57</f>
        <v>20191</v>
      </c>
      <c r="B205" s="14">
        <f t="shared" si="576"/>
        <v>1.4218006056709249</v>
      </c>
      <c r="C205" s="14">
        <f t="shared" si="586"/>
        <v>0.99104360727247032</v>
      </c>
      <c r="D205" s="14">
        <f t="shared" si="586"/>
        <v>0.99070878000127893</v>
      </c>
      <c r="E205" s="14">
        <f t="shared" si="586"/>
        <v>0.99584455535726868</v>
      </c>
      <c r="F205" s="14">
        <f t="shared" si="586"/>
        <v>0.99714190154922611</v>
      </c>
      <c r="G205" s="14">
        <f t="shared" si="586"/>
        <v>0.99974719213216445</v>
      </c>
      <c r="H205" s="14">
        <f t="shared" si="586"/>
        <v>0.99936312890895085</v>
      </c>
      <c r="I205" s="14">
        <f t="shared" si="586"/>
        <v>1.0003868824206896</v>
      </c>
      <c r="J205" s="14">
        <f t="shared" si="586"/>
        <v>0.99990807931259251</v>
      </c>
      <c r="K205" s="14">
        <f t="shared" si="586"/>
        <v>1.0002085748686371</v>
      </c>
      <c r="L205" s="14">
        <f t="shared" si="586"/>
        <v>1.0000866580541223</v>
      </c>
      <c r="M205" s="14">
        <f t="shared" si="586"/>
        <v>1.0001979310230478</v>
      </c>
      <c r="N205" s="14">
        <f t="shared" si="586"/>
        <v>1.0000322559643486</v>
      </c>
      <c r="O205" s="14">
        <f t="shared" si="586"/>
        <v>1.0000586433612215</v>
      </c>
      <c r="P205" s="14">
        <f t="shared" si="586"/>
        <v>1.0000091725678713</v>
      </c>
      <c r="Q205" s="14">
        <f t="shared" si="586"/>
        <v>1.0000770533124457</v>
      </c>
      <c r="R205" s="14">
        <f t="shared" si="586"/>
        <v>1.0000615999381444</v>
      </c>
      <c r="S205" s="14">
        <f t="shared" si="586"/>
        <v>0.99995640004297104</v>
      </c>
      <c r="T205" s="8"/>
      <c r="U205" s="8"/>
      <c r="V205" s="8"/>
      <c r="W205" s="8"/>
      <c r="X205" s="8"/>
      <c r="Y205" s="8"/>
      <c r="Z205" s="8"/>
      <c r="AA205" s="8"/>
      <c r="AB205" s="8"/>
      <c r="AC205" s="8"/>
      <c r="AD205" s="8"/>
      <c r="AE205" s="8"/>
      <c r="AF205" s="8"/>
      <c r="AG205" s="8"/>
      <c r="AH205" s="8"/>
      <c r="AI205" s="8"/>
      <c r="AJ205" s="8"/>
      <c r="AK205" s="8"/>
      <c r="AL205" s="8"/>
      <c r="AM205" s="8"/>
      <c r="AN205" s="8"/>
      <c r="AO205" s="8"/>
      <c r="AP205" s="14">
        <f t="shared" si="591"/>
        <v>2.125</v>
      </c>
      <c r="AQ205" s="14">
        <f t="shared" si="591"/>
        <v>1</v>
      </c>
      <c r="AR205" s="14">
        <f t="shared" si="591"/>
        <v>1.3388235294117647</v>
      </c>
      <c r="AS205" s="14">
        <f t="shared" si="591"/>
        <v>1.1405975395430581</v>
      </c>
      <c r="AT205" s="14">
        <f t="shared" si="591"/>
        <v>1.0770416024653313</v>
      </c>
      <c r="AU205" s="14">
        <f t="shared" si="591"/>
        <v>1.0371959942775393</v>
      </c>
      <c r="AV205" s="14">
        <f t="shared" si="591"/>
        <v>1</v>
      </c>
      <c r="AW205" s="14">
        <f t="shared" si="591"/>
        <v>1</v>
      </c>
      <c r="AX205" s="14">
        <f t="shared" si="591"/>
        <v>1</v>
      </c>
      <c r="AY205" s="14">
        <f t="shared" si="591"/>
        <v>1</v>
      </c>
      <c r="AZ205" s="14">
        <f t="shared" si="591"/>
        <v>1</v>
      </c>
      <c r="BA205" s="14">
        <f t="shared" si="591"/>
        <v>1</v>
      </c>
      <c r="BB205" s="14">
        <f t="shared" si="591"/>
        <v>1</v>
      </c>
      <c r="BC205" s="14">
        <f t="shared" si="591"/>
        <v>1</v>
      </c>
      <c r="BD205" s="14">
        <f t="shared" si="591"/>
        <v>1</v>
      </c>
      <c r="BE205" s="14">
        <f t="shared" si="591"/>
        <v>1</v>
      </c>
      <c r="BF205" s="14">
        <f t="shared" si="591"/>
        <v>1</v>
      </c>
      <c r="BG205" s="14">
        <f t="shared" si="591"/>
        <v>1</v>
      </c>
      <c r="BH205" s="8"/>
      <c r="BI205" s="8"/>
      <c r="BJ205" s="8"/>
      <c r="BK205" s="8"/>
      <c r="BL205" s="8"/>
      <c r="BM205" s="8"/>
      <c r="BN205" s="8"/>
      <c r="BO205" s="8"/>
      <c r="BP205" s="8"/>
      <c r="BQ205" s="8"/>
      <c r="BR205" s="8"/>
      <c r="BS205" s="8"/>
      <c r="BT205" s="8"/>
      <c r="BU205" s="8"/>
      <c r="BV205" s="8"/>
      <c r="BW205" s="8"/>
      <c r="BX205" s="8"/>
      <c r="BY205" s="8"/>
      <c r="BZ205" s="8"/>
      <c r="CA205" s="8"/>
      <c r="CB205" s="8"/>
      <c r="CC205" s="8"/>
      <c r="CD205" s="14" t="str">
        <f t="shared" si="592"/>
        <v/>
      </c>
      <c r="CE205" s="14" t="str">
        <f t="shared" si="592"/>
        <v/>
      </c>
      <c r="CF205" s="14" t="str">
        <f t="shared" si="592"/>
        <v/>
      </c>
      <c r="CG205" s="14" t="str">
        <f t="shared" si="592"/>
        <v/>
      </c>
      <c r="CH205" s="14" t="str">
        <f t="shared" si="592"/>
        <v/>
      </c>
      <c r="CI205" s="14" t="str">
        <f t="shared" si="592"/>
        <v/>
      </c>
      <c r="CJ205" s="14" t="str">
        <f t="shared" si="592"/>
        <v/>
      </c>
      <c r="CK205" s="14" t="str">
        <f t="shared" si="592"/>
        <v/>
      </c>
      <c r="CL205" s="14" t="str">
        <f t="shared" si="592"/>
        <v/>
      </c>
      <c r="CM205" s="14" t="str">
        <f t="shared" si="592"/>
        <v/>
      </c>
      <c r="CN205" s="14" t="str">
        <f t="shared" si="592"/>
        <v/>
      </c>
      <c r="CO205" s="14" t="str">
        <f t="shared" si="592"/>
        <v/>
      </c>
      <c r="CP205" s="14" t="str">
        <f t="shared" si="592"/>
        <v/>
      </c>
      <c r="CQ205" s="14" t="str">
        <f t="shared" si="592"/>
        <v/>
      </c>
      <c r="CR205" s="14" t="str">
        <f t="shared" si="592"/>
        <v/>
      </c>
      <c r="CS205" s="14" t="str">
        <f t="shared" si="592"/>
        <v/>
      </c>
      <c r="CT205" s="14" t="str">
        <f t="shared" si="592"/>
        <v/>
      </c>
      <c r="CU205" s="14" t="str">
        <f t="shared" si="592"/>
        <v/>
      </c>
      <c r="CV205" s="8"/>
      <c r="CW205" s="8"/>
      <c r="CX205" s="8"/>
      <c r="CY205" s="8"/>
      <c r="CZ205" s="8"/>
      <c r="DA205" s="8"/>
      <c r="DB205" s="8"/>
      <c r="DC205" s="8"/>
      <c r="DD205" s="8"/>
      <c r="DE205" s="8"/>
      <c r="DF205" s="8"/>
      <c r="DG205" s="8"/>
      <c r="DH205" s="8"/>
      <c r="DI205" s="8"/>
      <c r="DJ205" s="8"/>
      <c r="DK205" s="8"/>
      <c r="DL205" s="8"/>
      <c r="DM205" s="8"/>
      <c r="DN205" s="8"/>
      <c r="DO205" s="8"/>
      <c r="DP205" s="8"/>
      <c r="DQ205" s="8"/>
      <c r="DR205" s="14" t="str">
        <f t="shared" si="593"/>
        <v/>
      </c>
      <c r="DS205" s="14" t="str">
        <f t="shared" si="593"/>
        <v/>
      </c>
      <c r="DT205" s="14" t="str">
        <f t="shared" si="593"/>
        <v/>
      </c>
      <c r="DU205" s="14" t="str">
        <f t="shared" si="593"/>
        <v/>
      </c>
      <c r="DV205" s="14" t="str">
        <f t="shared" si="593"/>
        <v/>
      </c>
      <c r="DW205" s="14" t="str">
        <f t="shared" si="593"/>
        <v/>
      </c>
      <c r="DX205" s="14" t="str">
        <f t="shared" si="593"/>
        <v/>
      </c>
      <c r="DY205" s="14" t="str">
        <f t="shared" si="593"/>
        <v/>
      </c>
      <c r="DZ205" s="14" t="str">
        <f t="shared" si="593"/>
        <v/>
      </c>
      <c r="EA205" s="14" t="str">
        <f t="shared" si="593"/>
        <v/>
      </c>
      <c r="EB205" s="14" t="str">
        <f t="shared" si="593"/>
        <v/>
      </c>
      <c r="EC205" s="14" t="str">
        <f t="shared" si="593"/>
        <v/>
      </c>
      <c r="ED205" s="14" t="str">
        <f t="shared" si="593"/>
        <v/>
      </c>
      <c r="EE205" s="14" t="str">
        <f t="shared" si="593"/>
        <v/>
      </c>
      <c r="EF205" s="14" t="str">
        <f t="shared" si="593"/>
        <v/>
      </c>
      <c r="EG205" s="14" t="str">
        <f t="shared" si="593"/>
        <v/>
      </c>
      <c r="EH205" s="14" t="str">
        <f t="shared" si="593"/>
        <v/>
      </c>
      <c r="EI205" s="14" t="str">
        <f t="shared" si="593"/>
        <v/>
      </c>
      <c r="EJ205" s="8"/>
      <c r="EK205" s="8"/>
      <c r="EL205" s="8"/>
      <c r="EM205" s="8"/>
      <c r="EN205" s="8"/>
      <c r="EO205" s="8"/>
      <c r="EP205" s="8"/>
      <c r="EQ205" s="8"/>
      <c r="ER205" s="8"/>
      <c r="ES205" s="8"/>
      <c r="ET205" s="8"/>
      <c r="EU205" s="8"/>
      <c r="EV205" s="8"/>
      <c r="EW205" s="8"/>
      <c r="EX205" s="8"/>
      <c r="EY205" s="8"/>
      <c r="EZ205" s="8"/>
      <c r="FA205" s="8"/>
      <c r="FB205" s="8"/>
      <c r="FC205" s="8"/>
      <c r="FD205" s="8"/>
      <c r="FE205" s="8"/>
      <c r="FF205" s="14" t="str">
        <f t="shared" si="594"/>
        <v/>
      </c>
      <c r="FG205" s="14" t="str">
        <f t="shared" si="594"/>
        <v/>
      </c>
      <c r="FH205" s="14" t="str">
        <f t="shared" si="594"/>
        <v/>
      </c>
      <c r="FI205" s="14" t="str">
        <f t="shared" si="594"/>
        <v/>
      </c>
      <c r="FJ205" s="14" t="str">
        <f t="shared" si="594"/>
        <v/>
      </c>
      <c r="FK205" s="14" t="str">
        <f t="shared" si="594"/>
        <v/>
      </c>
      <c r="FL205" s="14" t="str">
        <f t="shared" si="594"/>
        <v/>
      </c>
      <c r="FM205" s="14" t="str">
        <f t="shared" si="594"/>
        <v/>
      </c>
      <c r="FN205" s="14" t="str">
        <f t="shared" si="594"/>
        <v/>
      </c>
      <c r="FO205" s="14" t="str">
        <f t="shared" si="594"/>
        <v/>
      </c>
      <c r="FP205" s="14" t="str">
        <f t="shared" si="594"/>
        <v/>
      </c>
      <c r="FQ205" s="14" t="str">
        <f t="shared" si="594"/>
        <v/>
      </c>
      <c r="FR205" s="14" t="str">
        <f t="shared" si="594"/>
        <v/>
      </c>
      <c r="FS205" s="14" t="str">
        <f t="shared" si="594"/>
        <v/>
      </c>
      <c r="FT205" s="14" t="str">
        <f t="shared" si="594"/>
        <v/>
      </c>
      <c r="FU205" s="14" t="str">
        <f t="shared" si="594"/>
        <v/>
      </c>
      <c r="FV205" s="14" t="str">
        <f t="shared" si="594"/>
        <v/>
      </c>
      <c r="FW205" s="14" t="str">
        <f t="shared" si="594"/>
        <v/>
      </c>
      <c r="FX205" s="8"/>
      <c r="FY205" s="8"/>
      <c r="FZ205" s="8"/>
      <c r="GA205" s="8"/>
      <c r="GB205" s="8"/>
      <c r="GC205" s="8"/>
      <c r="GD205" s="8"/>
      <c r="GE205" s="8"/>
      <c r="GF205" s="8"/>
      <c r="GG205" s="8"/>
      <c r="GH205" s="8"/>
      <c r="GI205" s="8"/>
      <c r="GJ205" s="8"/>
      <c r="GK205" s="8"/>
      <c r="GL205" s="8"/>
      <c r="GM205" s="8"/>
      <c r="GN205" s="8"/>
      <c r="GO205" s="8"/>
      <c r="GP205" s="8"/>
      <c r="GQ205" s="8"/>
      <c r="GR205" s="8"/>
      <c r="GS205" s="8"/>
    </row>
    <row r="206" spans="1:201" x14ac:dyDescent="0.25">
      <c r="A206" s="102">
        <f>$A$58</f>
        <v>20192</v>
      </c>
      <c r="B206" s="14">
        <f t="shared" si="576"/>
        <v>1.4281165086740326</v>
      </c>
      <c r="C206" s="14">
        <f t="shared" si="586"/>
        <v>0.98841502980516738</v>
      </c>
      <c r="D206" s="14">
        <f t="shared" si="586"/>
        <v>0.98982120451878575</v>
      </c>
      <c r="E206" s="14">
        <f t="shared" si="586"/>
        <v>0.99316016275159624</v>
      </c>
      <c r="F206" s="14">
        <f t="shared" si="586"/>
        <v>0.99805289379478923</v>
      </c>
      <c r="G206" s="14">
        <f t="shared" si="586"/>
        <v>0.99878116945904571</v>
      </c>
      <c r="H206" s="14">
        <f t="shared" si="586"/>
        <v>0.99996274875319191</v>
      </c>
      <c r="I206" s="14">
        <f t="shared" si="586"/>
        <v>1.000279597005282</v>
      </c>
      <c r="J206" s="14">
        <f t="shared" si="586"/>
        <v>1.0001636983237485</v>
      </c>
      <c r="K206" s="14">
        <f t="shared" si="586"/>
        <v>1.0000431645185819</v>
      </c>
      <c r="L206" s="14">
        <f t="shared" si="586"/>
        <v>1.0000671362612237</v>
      </c>
      <c r="M206" s="14">
        <f t="shared" si="586"/>
        <v>1.0001239465637457</v>
      </c>
      <c r="N206" s="14">
        <f t="shared" si="586"/>
        <v>1.0000966575917345</v>
      </c>
      <c r="O206" s="14">
        <f t="shared" si="586"/>
        <v>1.0001973152021681</v>
      </c>
      <c r="P206" s="14">
        <f t="shared" si="586"/>
        <v>1.0001186430170843</v>
      </c>
      <c r="Q206" s="14">
        <f t="shared" si="586"/>
        <v>1.000192889110628</v>
      </c>
      <c r="R206" s="14">
        <f t="shared" si="586"/>
        <v>1.000068643301345</v>
      </c>
      <c r="S206" s="8"/>
      <c r="T206" s="8"/>
      <c r="U206" s="8"/>
      <c r="V206" s="8"/>
      <c r="W206" s="8"/>
      <c r="X206" s="8"/>
      <c r="Y206" s="8"/>
      <c r="Z206" s="8"/>
      <c r="AA206" s="8"/>
      <c r="AB206" s="8"/>
      <c r="AC206" s="8"/>
      <c r="AD206" s="8"/>
      <c r="AE206" s="8"/>
      <c r="AF206" s="8"/>
      <c r="AG206" s="8"/>
      <c r="AH206" s="8"/>
      <c r="AI206" s="8"/>
      <c r="AJ206" s="8"/>
      <c r="AK206" s="8"/>
      <c r="AL206" s="8"/>
      <c r="AM206" s="8"/>
      <c r="AN206" s="8"/>
      <c r="AO206" s="8"/>
      <c r="AP206" s="14">
        <f t="shared" si="591"/>
        <v>4.1331923890063429</v>
      </c>
      <c r="AQ206" s="14">
        <f t="shared" si="591"/>
        <v>1.1355498721227621</v>
      </c>
      <c r="AR206" s="14">
        <f t="shared" si="591"/>
        <v>1.1576576576576576</v>
      </c>
      <c r="AS206" s="14">
        <f t="shared" si="591"/>
        <v>1.0058365758754864</v>
      </c>
      <c r="AT206" s="14">
        <f t="shared" si="591"/>
        <v>1</v>
      </c>
      <c r="AU206" s="14">
        <f t="shared" si="591"/>
        <v>1</v>
      </c>
      <c r="AV206" s="14">
        <f t="shared" si="591"/>
        <v>1</v>
      </c>
      <c r="AW206" s="14">
        <f t="shared" si="591"/>
        <v>1</v>
      </c>
      <c r="AX206" s="14">
        <f t="shared" si="591"/>
        <v>1</v>
      </c>
      <c r="AY206" s="14">
        <f t="shared" si="591"/>
        <v>1</v>
      </c>
      <c r="AZ206" s="14">
        <f t="shared" si="591"/>
        <v>1</v>
      </c>
      <c r="BA206" s="14">
        <f t="shared" si="591"/>
        <v>1</v>
      </c>
      <c r="BB206" s="14">
        <f t="shared" si="591"/>
        <v>1</v>
      </c>
      <c r="BC206" s="14">
        <f t="shared" si="591"/>
        <v>1</v>
      </c>
      <c r="BD206" s="14">
        <f t="shared" si="591"/>
        <v>1</v>
      </c>
      <c r="BE206" s="14">
        <f t="shared" si="591"/>
        <v>1</v>
      </c>
      <c r="BF206" s="14">
        <f t="shared" si="591"/>
        <v>1</v>
      </c>
      <c r="BG206" s="8"/>
      <c r="BH206" s="8"/>
      <c r="BI206" s="8"/>
      <c r="BJ206" s="8"/>
      <c r="BK206" s="8"/>
      <c r="BL206" s="8"/>
      <c r="BM206" s="8"/>
      <c r="BN206" s="8"/>
      <c r="BO206" s="8"/>
      <c r="BP206" s="8"/>
      <c r="BQ206" s="8"/>
      <c r="BR206" s="8"/>
      <c r="BS206" s="8"/>
      <c r="BT206" s="8"/>
      <c r="BU206" s="8"/>
      <c r="BV206" s="8"/>
      <c r="BW206" s="8"/>
      <c r="BX206" s="8"/>
      <c r="BY206" s="8"/>
      <c r="BZ206" s="8"/>
      <c r="CA206" s="8"/>
      <c r="CB206" s="8"/>
      <c r="CC206" s="8"/>
      <c r="CD206" s="14" t="str">
        <f t="shared" si="592"/>
        <v/>
      </c>
      <c r="CE206" s="14" t="str">
        <f t="shared" si="592"/>
        <v/>
      </c>
      <c r="CF206" s="14" t="str">
        <f t="shared" si="592"/>
        <v/>
      </c>
      <c r="CG206" s="14" t="str">
        <f t="shared" si="592"/>
        <v/>
      </c>
      <c r="CH206" s="14" t="str">
        <f t="shared" si="592"/>
        <v/>
      </c>
      <c r="CI206" s="14" t="str">
        <f t="shared" si="592"/>
        <v/>
      </c>
      <c r="CJ206" s="14" t="str">
        <f t="shared" si="592"/>
        <v/>
      </c>
      <c r="CK206" s="14" t="str">
        <f t="shared" si="592"/>
        <v/>
      </c>
      <c r="CL206" s="14" t="str">
        <f t="shared" si="592"/>
        <v/>
      </c>
      <c r="CM206" s="14" t="str">
        <f t="shared" si="592"/>
        <v/>
      </c>
      <c r="CN206" s="14" t="str">
        <f t="shared" si="592"/>
        <v/>
      </c>
      <c r="CO206" s="14" t="str">
        <f t="shared" si="592"/>
        <v/>
      </c>
      <c r="CP206" s="14" t="str">
        <f t="shared" si="592"/>
        <v/>
      </c>
      <c r="CQ206" s="14" t="str">
        <f t="shared" si="592"/>
        <v/>
      </c>
      <c r="CR206" s="14" t="str">
        <f t="shared" si="592"/>
        <v/>
      </c>
      <c r="CS206" s="14" t="str">
        <f t="shared" si="592"/>
        <v/>
      </c>
      <c r="CT206" s="14" t="str">
        <f t="shared" si="592"/>
        <v/>
      </c>
      <c r="CU206" s="8"/>
      <c r="CV206" s="8"/>
      <c r="CW206" s="8"/>
      <c r="CX206" s="8"/>
      <c r="CY206" s="8"/>
      <c r="CZ206" s="8"/>
      <c r="DA206" s="8"/>
      <c r="DB206" s="8"/>
      <c r="DC206" s="8"/>
      <c r="DD206" s="8"/>
      <c r="DE206" s="8"/>
      <c r="DF206" s="8"/>
      <c r="DG206" s="8"/>
      <c r="DH206" s="8"/>
      <c r="DI206" s="8"/>
      <c r="DJ206" s="8"/>
      <c r="DK206" s="8"/>
      <c r="DL206" s="8"/>
      <c r="DM206" s="8"/>
      <c r="DN206" s="8"/>
      <c r="DO206" s="8"/>
      <c r="DP206" s="8"/>
      <c r="DQ206" s="8"/>
      <c r="DR206" s="14" t="str">
        <f t="shared" si="593"/>
        <v/>
      </c>
      <c r="DS206" s="14" t="str">
        <f t="shared" si="593"/>
        <v/>
      </c>
      <c r="DT206" s="14" t="str">
        <f t="shared" si="593"/>
        <v/>
      </c>
      <c r="DU206" s="14" t="str">
        <f t="shared" si="593"/>
        <v/>
      </c>
      <c r="DV206" s="14" t="str">
        <f t="shared" si="593"/>
        <v/>
      </c>
      <c r="DW206" s="14" t="str">
        <f t="shared" si="593"/>
        <v/>
      </c>
      <c r="DX206" s="14" t="str">
        <f t="shared" si="593"/>
        <v/>
      </c>
      <c r="DY206" s="14" t="str">
        <f t="shared" si="593"/>
        <v/>
      </c>
      <c r="DZ206" s="14" t="str">
        <f t="shared" si="593"/>
        <v/>
      </c>
      <c r="EA206" s="14" t="str">
        <f t="shared" si="593"/>
        <v/>
      </c>
      <c r="EB206" s="14" t="str">
        <f t="shared" si="593"/>
        <v/>
      </c>
      <c r="EC206" s="14" t="str">
        <f t="shared" si="593"/>
        <v/>
      </c>
      <c r="ED206" s="14" t="str">
        <f t="shared" si="593"/>
        <v/>
      </c>
      <c r="EE206" s="14" t="str">
        <f t="shared" si="593"/>
        <v/>
      </c>
      <c r="EF206" s="14" t="str">
        <f t="shared" si="593"/>
        <v/>
      </c>
      <c r="EG206" s="14" t="str">
        <f t="shared" si="593"/>
        <v/>
      </c>
      <c r="EH206" s="14" t="str">
        <f t="shared" si="593"/>
        <v/>
      </c>
      <c r="EI206" s="8"/>
      <c r="EJ206" s="8"/>
      <c r="EK206" s="8"/>
      <c r="EL206" s="8"/>
      <c r="EM206" s="8"/>
      <c r="EN206" s="8"/>
      <c r="EO206" s="8"/>
      <c r="EP206" s="8"/>
      <c r="EQ206" s="8"/>
      <c r="ER206" s="8"/>
      <c r="ES206" s="8"/>
      <c r="ET206" s="8"/>
      <c r="EU206" s="8"/>
      <c r="EV206" s="8"/>
      <c r="EW206" s="8"/>
      <c r="EX206" s="8"/>
      <c r="EY206" s="8"/>
      <c r="EZ206" s="8"/>
      <c r="FA206" s="8"/>
      <c r="FB206" s="8"/>
      <c r="FC206" s="8"/>
      <c r="FD206" s="8"/>
      <c r="FE206" s="8"/>
      <c r="FF206" s="14" t="str">
        <f t="shared" si="594"/>
        <v/>
      </c>
      <c r="FG206" s="14" t="str">
        <f t="shared" si="594"/>
        <v/>
      </c>
      <c r="FH206" s="14" t="str">
        <f t="shared" si="594"/>
        <v/>
      </c>
      <c r="FI206" s="14" t="str">
        <f t="shared" si="594"/>
        <v/>
      </c>
      <c r="FJ206" s="14" t="str">
        <f t="shared" si="594"/>
        <v/>
      </c>
      <c r="FK206" s="14" t="str">
        <f t="shared" si="594"/>
        <v/>
      </c>
      <c r="FL206" s="14" t="str">
        <f t="shared" si="594"/>
        <v/>
      </c>
      <c r="FM206" s="14" t="str">
        <f t="shared" si="594"/>
        <v/>
      </c>
      <c r="FN206" s="14" t="str">
        <f t="shared" si="594"/>
        <v/>
      </c>
      <c r="FO206" s="14" t="str">
        <f t="shared" si="594"/>
        <v/>
      </c>
      <c r="FP206" s="14" t="str">
        <f t="shared" si="594"/>
        <v/>
      </c>
      <c r="FQ206" s="14" t="str">
        <f t="shared" si="594"/>
        <v/>
      </c>
      <c r="FR206" s="14" t="str">
        <f t="shared" si="594"/>
        <v/>
      </c>
      <c r="FS206" s="14" t="str">
        <f t="shared" si="594"/>
        <v/>
      </c>
      <c r="FT206" s="14" t="str">
        <f t="shared" si="594"/>
        <v/>
      </c>
      <c r="FU206" s="14" t="str">
        <f t="shared" si="594"/>
        <v/>
      </c>
      <c r="FV206" s="14" t="str">
        <f t="shared" si="594"/>
        <v/>
      </c>
      <c r="FW206" s="8"/>
      <c r="FX206" s="8"/>
      <c r="FY206" s="8"/>
      <c r="FZ206" s="8"/>
      <c r="GA206" s="8"/>
      <c r="GB206" s="8"/>
      <c r="GC206" s="8"/>
      <c r="GD206" s="8"/>
      <c r="GE206" s="8"/>
      <c r="GF206" s="8"/>
      <c r="GG206" s="8"/>
      <c r="GH206" s="8"/>
      <c r="GI206" s="8"/>
      <c r="GJ206" s="8"/>
      <c r="GK206" s="8"/>
      <c r="GL206" s="8"/>
      <c r="GM206" s="8"/>
      <c r="GN206" s="8"/>
      <c r="GO206" s="8"/>
      <c r="GP206" s="8"/>
      <c r="GQ206" s="8"/>
      <c r="GR206" s="8"/>
      <c r="GS206" s="8"/>
    </row>
    <row r="207" spans="1:201" x14ac:dyDescent="0.25">
      <c r="A207" s="102">
        <f>$A$59</f>
        <v>20193</v>
      </c>
      <c r="B207" s="14">
        <f t="shared" si="576"/>
        <v>1.4100186616486854</v>
      </c>
      <c r="C207" s="14">
        <f t="shared" si="586"/>
        <v>0.9943698164104614</v>
      </c>
      <c r="D207" s="14">
        <f t="shared" si="586"/>
        <v>0.98376919737825785</v>
      </c>
      <c r="E207" s="14">
        <f t="shared" si="586"/>
        <v>0.996563431754797</v>
      </c>
      <c r="F207" s="14">
        <f t="shared" si="586"/>
        <v>0.9980814445910452</v>
      </c>
      <c r="G207" s="14">
        <f t="shared" si="586"/>
        <v>0.99997232131321412</v>
      </c>
      <c r="H207" s="14">
        <f t="shared" si="586"/>
        <v>1.0001738748400726</v>
      </c>
      <c r="I207" s="14">
        <f t="shared" si="586"/>
        <v>1.0004560266421867</v>
      </c>
      <c r="J207" s="14">
        <f t="shared" si="586"/>
        <v>1.0003263252385972</v>
      </c>
      <c r="K207" s="14">
        <f t="shared" si="586"/>
        <v>0.99990583943356104</v>
      </c>
      <c r="L207" s="14">
        <f t="shared" si="586"/>
        <v>1.0002002952987623</v>
      </c>
      <c r="M207" s="14">
        <f t="shared" si="586"/>
        <v>1.0000906866340062</v>
      </c>
      <c r="N207" s="14">
        <f t="shared" si="586"/>
        <v>1.0001316163800833</v>
      </c>
      <c r="O207" s="14">
        <f t="shared" si="586"/>
        <v>1.0000962131119309</v>
      </c>
      <c r="P207" s="14">
        <f t="shared" si="586"/>
        <v>0.99999290608205571</v>
      </c>
      <c r="Q207" s="14">
        <f t="shared" si="586"/>
        <v>0.99994022062602661</v>
      </c>
      <c r="R207" s="8"/>
      <c r="S207" s="8"/>
      <c r="T207" s="8"/>
      <c r="U207" s="8"/>
      <c r="V207" s="8"/>
      <c r="W207" s="8"/>
      <c r="X207" s="8"/>
      <c r="Y207" s="8"/>
      <c r="Z207" s="8"/>
      <c r="AA207" s="8"/>
      <c r="AB207" s="8"/>
      <c r="AC207" s="8"/>
      <c r="AD207" s="8"/>
      <c r="AE207" s="8"/>
      <c r="AF207" s="8"/>
      <c r="AG207" s="8"/>
      <c r="AH207" s="8"/>
      <c r="AI207" s="8"/>
      <c r="AJ207" s="8"/>
      <c r="AK207" s="8"/>
      <c r="AL207" s="8"/>
      <c r="AM207" s="8"/>
      <c r="AN207" s="8"/>
      <c r="AO207" s="8"/>
      <c r="AP207" s="14">
        <f t="shared" si="591"/>
        <v>2.1349999999999998</v>
      </c>
      <c r="AQ207" s="14">
        <f t="shared" si="591"/>
        <v>1.1440281030444965</v>
      </c>
      <c r="AR207" s="14">
        <f t="shared" si="591"/>
        <v>1.0150119413169567</v>
      </c>
      <c r="AS207" s="14">
        <f t="shared" si="591"/>
        <v>1.0349579831932774</v>
      </c>
      <c r="AT207" s="14">
        <f t="shared" si="591"/>
        <v>1.0090938616433907</v>
      </c>
      <c r="AU207" s="14">
        <f t="shared" si="591"/>
        <v>1</v>
      </c>
      <c r="AV207" s="14">
        <f t="shared" si="591"/>
        <v>1</v>
      </c>
      <c r="AW207" s="14">
        <f t="shared" si="591"/>
        <v>1</v>
      </c>
      <c r="AX207" s="14">
        <f t="shared" si="591"/>
        <v>1.0965561635017702</v>
      </c>
      <c r="AY207" s="14">
        <f t="shared" si="591"/>
        <v>1</v>
      </c>
      <c r="AZ207" s="14">
        <f t="shared" si="591"/>
        <v>1</v>
      </c>
      <c r="BA207" s="14">
        <f t="shared" si="591"/>
        <v>1</v>
      </c>
      <c r="BB207" s="14">
        <f t="shared" si="591"/>
        <v>1</v>
      </c>
      <c r="BC207" s="14">
        <f t="shared" si="591"/>
        <v>1</v>
      </c>
      <c r="BD207" s="14">
        <f t="shared" si="591"/>
        <v>1</v>
      </c>
      <c r="BE207" s="14">
        <f t="shared" si="591"/>
        <v>1</v>
      </c>
      <c r="BF207" s="8"/>
      <c r="BG207" s="8"/>
      <c r="BH207" s="8"/>
      <c r="BI207" s="8"/>
      <c r="BJ207" s="8"/>
      <c r="BK207" s="8"/>
      <c r="BL207" s="8"/>
      <c r="BM207" s="8"/>
      <c r="BN207" s="8"/>
      <c r="BO207" s="8"/>
      <c r="BP207" s="8"/>
      <c r="BQ207" s="8"/>
      <c r="BR207" s="8"/>
      <c r="BS207" s="8"/>
      <c r="BT207" s="8"/>
      <c r="BU207" s="8"/>
      <c r="BV207" s="8"/>
      <c r="BW207" s="8"/>
      <c r="BX207" s="8"/>
      <c r="BY207" s="8"/>
      <c r="BZ207" s="8"/>
      <c r="CA207" s="8"/>
      <c r="CB207" s="8"/>
      <c r="CC207" s="8"/>
      <c r="CD207" s="14" t="str">
        <f t="shared" si="592"/>
        <v/>
      </c>
      <c r="CE207" s="14" t="str">
        <f t="shared" si="592"/>
        <v/>
      </c>
      <c r="CF207" s="14" t="str">
        <f t="shared" si="592"/>
        <v/>
      </c>
      <c r="CG207" s="14" t="str">
        <f t="shared" si="592"/>
        <v/>
      </c>
      <c r="CH207" s="14" t="str">
        <f t="shared" si="592"/>
        <v/>
      </c>
      <c r="CI207" s="14" t="str">
        <f t="shared" si="592"/>
        <v/>
      </c>
      <c r="CJ207" s="14" t="str">
        <f t="shared" si="592"/>
        <v/>
      </c>
      <c r="CK207" s="14" t="str">
        <f t="shared" si="592"/>
        <v/>
      </c>
      <c r="CL207" s="14" t="str">
        <f t="shared" si="592"/>
        <v/>
      </c>
      <c r="CM207" s="14" t="str">
        <f t="shared" si="592"/>
        <v/>
      </c>
      <c r="CN207" s="14" t="str">
        <f t="shared" si="592"/>
        <v/>
      </c>
      <c r="CO207" s="14" t="str">
        <f t="shared" si="592"/>
        <v/>
      </c>
      <c r="CP207" s="14" t="str">
        <f t="shared" si="592"/>
        <v/>
      </c>
      <c r="CQ207" s="14" t="str">
        <f t="shared" si="592"/>
        <v/>
      </c>
      <c r="CR207" s="14" t="str">
        <f t="shared" si="592"/>
        <v/>
      </c>
      <c r="CS207" s="14" t="str">
        <f t="shared" si="592"/>
        <v/>
      </c>
      <c r="CT207" s="8"/>
      <c r="CU207" s="8"/>
      <c r="CV207" s="8"/>
      <c r="CW207" s="8"/>
      <c r="CX207" s="8"/>
      <c r="CY207" s="8"/>
      <c r="CZ207" s="8"/>
      <c r="DA207" s="8"/>
      <c r="DB207" s="8"/>
      <c r="DC207" s="8"/>
      <c r="DD207" s="8"/>
      <c r="DE207" s="8"/>
      <c r="DF207" s="8"/>
      <c r="DG207" s="8"/>
      <c r="DH207" s="8"/>
      <c r="DI207" s="8"/>
      <c r="DJ207" s="8"/>
      <c r="DK207" s="8"/>
      <c r="DL207" s="8"/>
      <c r="DM207" s="8"/>
      <c r="DN207" s="8"/>
      <c r="DO207" s="8"/>
      <c r="DP207" s="8"/>
      <c r="DQ207" s="8"/>
      <c r="DR207" s="14" t="str">
        <f t="shared" si="593"/>
        <v/>
      </c>
      <c r="DS207" s="14" t="str">
        <f t="shared" si="593"/>
        <v/>
      </c>
      <c r="DT207" s="14" t="str">
        <f t="shared" si="593"/>
        <v/>
      </c>
      <c r="DU207" s="14" t="str">
        <f t="shared" si="593"/>
        <v/>
      </c>
      <c r="DV207" s="14" t="str">
        <f t="shared" si="593"/>
        <v/>
      </c>
      <c r="DW207" s="14" t="str">
        <f t="shared" si="593"/>
        <v/>
      </c>
      <c r="DX207" s="14" t="str">
        <f t="shared" si="593"/>
        <v/>
      </c>
      <c r="DY207" s="14" t="str">
        <f t="shared" si="593"/>
        <v/>
      </c>
      <c r="DZ207" s="14" t="str">
        <f t="shared" si="593"/>
        <v/>
      </c>
      <c r="EA207" s="14" t="str">
        <f t="shared" si="593"/>
        <v/>
      </c>
      <c r="EB207" s="14" t="str">
        <f t="shared" si="593"/>
        <v/>
      </c>
      <c r="EC207" s="14" t="str">
        <f t="shared" si="593"/>
        <v/>
      </c>
      <c r="ED207" s="14" t="str">
        <f t="shared" si="593"/>
        <v/>
      </c>
      <c r="EE207" s="14" t="str">
        <f t="shared" si="593"/>
        <v/>
      </c>
      <c r="EF207" s="14" t="str">
        <f t="shared" si="593"/>
        <v/>
      </c>
      <c r="EG207" s="14" t="str">
        <f t="shared" si="593"/>
        <v/>
      </c>
      <c r="EH207" s="8"/>
      <c r="EI207" s="8"/>
      <c r="EJ207" s="8"/>
      <c r="EK207" s="8"/>
      <c r="EL207" s="8"/>
      <c r="EM207" s="8"/>
      <c r="EN207" s="8"/>
      <c r="EO207" s="8"/>
      <c r="EP207" s="8"/>
      <c r="EQ207" s="8"/>
      <c r="ER207" s="8"/>
      <c r="ES207" s="8"/>
      <c r="ET207" s="8"/>
      <c r="EU207" s="8"/>
      <c r="EV207" s="8"/>
      <c r="EW207" s="8"/>
      <c r="EX207" s="8"/>
      <c r="EY207" s="8"/>
      <c r="EZ207" s="8"/>
      <c r="FA207" s="8"/>
      <c r="FB207" s="8"/>
      <c r="FC207" s="8"/>
      <c r="FD207" s="8"/>
      <c r="FE207" s="8"/>
      <c r="FF207" s="14" t="str">
        <f t="shared" si="594"/>
        <v/>
      </c>
      <c r="FG207" s="14" t="str">
        <f t="shared" si="594"/>
        <v/>
      </c>
      <c r="FH207" s="14" t="str">
        <f t="shared" si="594"/>
        <v/>
      </c>
      <c r="FI207" s="14" t="str">
        <f t="shared" si="594"/>
        <v/>
      </c>
      <c r="FJ207" s="14" t="str">
        <f t="shared" si="594"/>
        <v/>
      </c>
      <c r="FK207" s="14" t="str">
        <f t="shared" si="594"/>
        <v/>
      </c>
      <c r="FL207" s="14" t="str">
        <f t="shared" si="594"/>
        <v/>
      </c>
      <c r="FM207" s="14" t="str">
        <f t="shared" si="594"/>
        <v/>
      </c>
      <c r="FN207" s="14" t="str">
        <f t="shared" si="594"/>
        <v/>
      </c>
      <c r="FO207" s="14" t="str">
        <f t="shared" si="594"/>
        <v/>
      </c>
      <c r="FP207" s="14" t="str">
        <f t="shared" si="594"/>
        <v/>
      </c>
      <c r="FQ207" s="14" t="str">
        <f t="shared" si="594"/>
        <v/>
      </c>
      <c r="FR207" s="14" t="str">
        <f t="shared" si="594"/>
        <v/>
      </c>
      <c r="FS207" s="14" t="str">
        <f t="shared" si="594"/>
        <v/>
      </c>
      <c r="FT207" s="14" t="str">
        <f t="shared" si="594"/>
        <v/>
      </c>
      <c r="FU207" s="14" t="str">
        <f t="shared" si="594"/>
        <v/>
      </c>
      <c r="FV207" s="8"/>
      <c r="FW207" s="8"/>
      <c r="FX207" s="8"/>
      <c r="FY207" s="8"/>
      <c r="FZ207" s="8"/>
      <c r="GA207" s="8"/>
      <c r="GB207" s="8"/>
      <c r="GC207" s="8"/>
      <c r="GD207" s="8"/>
      <c r="GE207" s="8"/>
      <c r="GF207" s="8"/>
      <c r="GG207" s="8"/>
      <c r="GH207" s="8"/>
      <c r="GI207" s="8"/>
      <c r="GJ207" s="8"/>
      <c r="GK207" s="8"/>
      <c r="GL207" s="8"/>
      <c r="GM207" s="8"/>
      <c r="GN207" s="8"/>
      <c r="GO207" s="8"/>
      <c r="GP207" s="8"/>
      <c r="GQ207" s="8"/>
      <c r="GR207" s="8"/>
      <c r="GS207" s="8"/>
    </row>
    <row r="208" spans="1:201" x14ac:dyDescent="0.25">
      <c r="A208" s="102">
        <f>$A$60</f>
        <v>20194</v>
      </c>
      <c r="B208" s="14">
        <f t="shared" si="576"/>
        <v>1.4192459087535061</v>
      </c>
      <c r="C208" s="14">
        <f t="shared" si="586"/>
        <v>0.9792380673591532</v>
      </c>
      <c r="D208" s="14">
        <f t="shared" si="586"/>
        <v>0.99125448250879755</v>
      </c>
      <c r="E208" s="14">
        <f t="shared" si="586"/>
        <v>0.99728680813128068</v>
      </c>
      <c r="F208" s="14">
        <f t="shared" si="586"/>
        <v>0.99990296797761313</v>
      </c>
      <c r="G208" s="14">
        <f t="shared" si="586"/>
        <v>1.0005132522986868</v>
      </c>
      <c r="H208" s="14">
        <f t="shared" si="586"/>
        <v>1.0005581284008074</v>
      </c>
      <c r="I208" s="14">
        <f t="shared" si="586"/>
        <v>1.0004496499791873</v>
      </c>
      <c r="J208" s="14">
        <f t="shared" si="586"/>
        <v>1.0002334522124505</v>
      </c>
      <c r="K208" s="14">
        <f t="shared" si="586"/>
        <v>1.0006618065228261</v>
      </c>
      <c r="L208" s="14">
        <f t="shared" si="586"/>
        <v>1.0001796311871509</v>
      </c>
      <c r="M208" s="14">
        <f t="shared" si="586"/>
        <v>1.0002153148740078</v>
      </c>
      <c r="N208" s="14">
        <f t="shared" si="586"/>
        <v>1.0001543709350127</v>
      </c>
      <c r="O208" s="14">
        <f t="shared" si="586"/>
        <v>1.0000773261632134</v>
      </c>
      <c r="P208" s="14">
        <f t="shared" si="586"/>
        <v>0.9999495030230775</v>
      </c>
      <c r="Q208" s="8"/>
      <c r="R208" s="8"/>
      <c r="S208" s="8"/>
      <c r="T208" s="8"/>
      <c r="U208" s="8"/>
      <c r="V208" s="8"/>
      <c r="W208" s="8"/>
      <c r="X208" s="8"/>
      <c r="Y208" s="8"/>
      <c r="Z208" s="8"/>
      <c r="AA208" s="8"/>
      <c r="AB208" s="8"/>
      <c r="AC208" s="8"/>
      <c r="AD208" s="8"/>
      <c r="AE208" s="8"/>
      <c r="AF208" s="8"/>
      <c r="AG208" s="8"/>
      <c r="AH208" s="8"/>
      <c r="AI208" s="8"/>
      <c r="AJ208" s="8"/>
      <c r="AK208" s="8"/>
      <c r="AL208" s="8"/>
      <c r="AM208" s="8"/>
      <c r="AN208" s="8"/>
      <c r="AO208" s="8"/>
      <c r="AP208" s="14">
        <f t="shared" si="591"/>
        <v>1.4</v>
      </c>
      <c r="AQ208" s="14">
        <f t="shared" si="591"/>
        <v>1.2142857142857142</v>
      </c>
      <c r="AR208" s="14">
        <f t="shared" si="591"/>
        <v>1.2352941176470589</v>
      </c>
      <c r="AS208" s="14">
        <f t="shared" si="591"/>
        <v>1.1547619047619047</v>
      </c>
      <c r="AT208" s="14">
        <f t="shared" si="591"/>
        <v>1.6288659793814433</v>
      </c>
      <c r="AU208" s="14">
        <f t="shared" si="591"/>
        <v>1</v>
      </c>
      <c r="AV208" s="14">
        <f t="shared" si="591"/>
        <v>1</v>
      </c>
      <c r="AW208" s="14">
        <f t="shared" si="591"/>
        <v>1</v>
      </c>
      <c r="AX208" s="14">
        <f t="shared" si="591"/>
        <v>1</v>
      </c>
      <c r="AY208" s="14">
        <f t="shared" si="591"/>
        <v>1</v>
      </c>
      <c r="AZ208" s="14">
        <f t="shared" si="591"/>
        <v>1</v>
      </c>
      <c r="BA208" s="14">
        <f t="shared" si="591"/>
        <v>1</v>
      </c>
      <c r="BB208" s="14">
        <f t="shared" si="591"/>
        <v>1</v>
      </c>
      <c r="BC208" s="14">
        <f t="shared" si="591"/>
        <v>1</v>
      </c>
      <c r="BD208" s="14">
        <f t="shared" si="591"/>
        <v>1</v>
      </c>
      <c r="BE208" s="8"/>
      <c r="BF208" s="8"/>
      <c r="BG208" s="8"/>
      <c r="BH208" s="8"/>
      <c r="BI208" s="8"/>
      <c r="BJ208" s="8"/>
      <c r="BK208" s="8"/>
      <c r="BL208" s="8"/>
      <c r="BM208" s="8"/>
      <c r="BN208" s="8"/>
      <c r="BO208" s="8"/>
      <c r="BP208" s="8"/>
      <c r="BQ208" s="8"/>
      <c r="BR208" s="8"/>
      <c r="BS208" s="8"/>
      <c r="BT208" s="8"/>
      <c r="BU208" s="8"/>
      <c r="BV208" s="8"/>
      <c r="BW208" s="8"/>
      <c r="BX208" s="8"/>
      <c r="BY208" s="8"/>
      <c r="BZ208" s="8"/>
      <c r="CA208" s="8"/>
      <c r="CB208" s="8"/>
      <c r="CC208" s="8"/>
      <c r="CD208" s="14" t="str">
        <f t="shared" si="592"/>
        <v/>
      </c>
      <c r="CE208" s="14" t="str">
        <f t="shared" si="592"/>
        <v/>
      </c>
      <c r="CF208" s="14" t="str">
        <f t="shared" si="592"/>
        <v/>
      </c>
      <c r="CG208" s="14" t="str">
        <f t="shared" si="592"/>
        <v/>
      </c>
      <c r="CH208" s="14" t="str">
        <f t="shared" si="592"/>
        <v/>
      </c>
      <c r="CI208" s="14" t="str">
        <f t="shared" si="592"/>
        <v/>
      </c>
      <c r="CJ208" s="14" t="str">
        <f t="shared" si="592"/>
        <v/>
      </c>
      <c r="CK208" s="14" t="str">
        <f t="shared" si="592"/>
        <v/>
      </c>
      <c r="CL208" s="14" t="str">
        <f t="shared" si="592"/>
        <v/>
      </c>
      <c r="CM208" s="14" t="str">
        <f t="shared" si="592"/>
        <v/>
      </c>
      <c r="CN208" s="14" t="str">
        <f t="shared" si="592"/>
        <v/>
      </c>
      <c r="CO208" s="14" t="str">
        <f t="shared" si="592"/>
        <v/>
      </c>
      <c r="CP208" s="14" t="str">
        <f t="shared" si="592"/>
        <v/>
      </c>
      <c r="CQ208" s="14" t="str">
        <f t="shared" si="592"/>
        <v/>
      </c>
      <c r="CR208" s="14" t="str">
        <f t="shared" si="592"/>
        <v/>
      </c>
      <c r="CS208" s="8"/>
      <c r="CT208" s="8"/>
      <c r="CU208" s="8"/>
      <c r="CV208" s="8"/>
      <c r="CW208" s="8"/>
      <c r="CX208" s="8"/>
      <c r="CY208" s="8"/>
      <c r="CZ208" s="8"/>
      <c r="DA208" s="8"/>
      <c r="DB208" s="8"/>
      <c r="DC208" s="8"/>
      <c r="DD208" s="8"/>
      <c r="DE208" s="8"/>
      <c r="DF208" s="8"/>
      <c r="DG208" s="8"/>
      <c r="DH208" s="8"/>
      <c r="DI208" s="8"/>
      <c r="DJ208" s="8"/>
      <c r="DK208" s="8"/>
      <c r="DL208" s="8"/>
      <c r="DM208" s="8"/>
      <c r="DN208" s="8"/>
      <c r="DO208" s="8"/>
      <c r="DP208" s="8"/>
      <c r="DQ208" s="8"/>
      <c r="DR208" s="14" t="str">
        <f t="shared" si="593"/>
        <v/>
      </c>
      <c r="DS208" s="14" t="str">
        <f t="shared" si="593"/>
        <v/>
      </c>
      <c r="DT208" s="14" t="str">
        <f t="shared" si="593"/>
        <v/>
      </c>
      <c r="DU208" s="14" t="str">
        <f t="shared" si="593"/>
        <v/>
      </c>
      <c r="DV208" s="14" t="str">
        <f t="shared" si="593"/>
        <v/>
      </c>
      <c r="DW208" s="14" t="str">
        <f t="shared" si="593"/>
        <v/>
      </c>
      <c r="DX208" s="14" t="str">
        <f t="shared" si="593"/>
        <v/>
      </c>
      <c r="DY208" s="14" t="str">
        <f t="shared" si="593"/>
        <v/>
      </c>
      <c r="DZ208" s="14" t="str">
        <f t="shared" si="593"/>
        <v/>
      </c>
      <c r="EA208" s="14" t="str">
        <f t="shared" si="593"/>
        <v/>
      </c>
      <c r="EB208" s="14" t="str">
        <f t="shared" si="593"/>
        <v/>
      </c>
      <c r="EC208" s="14" t="str">
        <f t="shared" si="593"/>
        <v/>
      </c>
      <c r="ED208" s="14" t="str">
        <f t="shared" si="593"/>
        <v/>
      </c>
      <c r="EE208" s="14" t="str">
        <f t="shared" si="593"/>
        <v/>
      </c>
      <c r="EF208" s="14" t="str">
        <f t="shared" si="593"/>
        <v/>
      </c>
      <c r="EG208" s="8"/>
      <c r="EH208" s="8"/>
      <c r="EI208" s="8"/>
      <c r="EJ208" s="8"/>
      <c r="EK208" s="8"/>
      <c r="EL208" s="8"/>
      <c r="EM208" s="8"/>
      <c r="EN208" s="8"/>
      <c r="EO208" s="8"/>
      <c r="EP208" s="8"/>
      <c r="EQ208" s="8"/>
      <c r="ER208" s="8"/>
      <c r="ES208" s="8"/>
      <c r="ET208" s="8"/>
      <c r="EU208" s="8"/>
      <c r="EV208" s="8"/>
      <c r="EW208" s="8"/>
      <c r="EX208" s="8"/>
      <c r="EY208" s="8"/>
      <c r="EZ208" s="8"/>
      <c r="FA208" s="8"/>
      <c r="FB208" s="8"/>
      <c r="FC208" s="8"/>
      <c r="FD208" s="8"/>
      <c r="FE208" s="8"/>
      <c r="FF208" s="14" t="str">
        <f t="shared" si="594"/>
        <v/>
      </c>
      <c r="FG208" s="14" t="str">
        <f t="shared" si="594"/>
        <v/>
      </c>
      <c r="FH208" s="14" t="str">
        <f t="shared" si="594"/>
        <v/>
      </c>
      <c r="FI208" s="14" t="str">
        <f t="shared" si="594"/>
        <v/>
      </c>
      <c r="FJ208" s="14" t="str">
        <f t="shared" si="594"/>
        <v/>
      </c>
      <c r="FK208" s="14" t="str">
        <f t="shared" si="594"/>
        <v/>
      </c>
      <c r="FL208" s="14" t="str">
        <f t="shared" si="594"/>
        <v/>
      </c>
      <c r="FM208" s="14" t="str">
        <f t="shared" si="594"/>
        <v/>
      </c>
      <c r="FN208" s="14" t="str">
        <f t="shared" si="594"/>
        <v/>
      </c>
      <c r="FO208" s="14" t="str">
        <f t="shared" si="594"/>
        <v/>
      </c>
      <c r="FP208" s="14" t="str">
        <f t="shared" si="594"/>
        <v/>
      </c>
      <c r="FQ208" s="14" t="str">
        <f t="shared" si="594"/>
        <v/>
      </c>
      <c r="FR208" s="14" t="str">
        <f t="shared" si="594"/>
        <v/>
      </c>
      <c r="FS208" s="14" t="str">
        <f t="shared" si="594"/>
        <v/>
      </c>
      <c r="FT208" s="14" t="str">
        <f t="shared" si="594"/>
        <v/>
      </c>
      <c r="FU208" s="8"/>
      <c r="FV208" s="8"/>
      <c r="FW208" s="8"/>
      <c r="FX208" s="8"/>
      <c r="FY208" s="8"/>
      <c r="FZ208" s="8"/>
      <c r="GA208" s="8"/>
      <c r="GB208" s="8"/>
      <c r="GC208" s="8"/>
      <c r="GD208" s="8"/>
      <c r="GE208" s="8"/>
      <c r="GF208" s="8"/>
      <c r="GG208" s="8"/>
      <c r="GH208" s="8"/>
      <c r="GI208" s="8"/>
      <c r="GJ208" s="8"/>
      <c r="GK208" s="8"/>
      <c r="GL208" s="8"/>
      <c r="GM208" s="8"/>
      <c r="GN208" s="8"/>
      <c r="GO208" s="8"/>
      <c r="GP208" s="8"/>
      <c r="GQ208" s="8"/>
      <c r="GR208" s="8"/>
      <c r="GS208" s="8"/>
    </row>
    <row r="209" spans="1:201" x14ac:dyDescent="0.25">
      <c r="A209" s="102">
        <f>$A$61</f>
        <v>20201</v>
      </c>
      <c r="B209" s="14">
        <f t="shared" si="576"/>
        <v>1.2276542121033676</v>
      </c>
      <c r="C209" s="14">
        <f t="shared" si="586"/>
        <v>0.99752401574336891</v>
      </c>
      <c r="D209" s="14">
        <f t="shared" si="586"/>
        <v>0.99891327186610379</v>
      </c>
      <c r="E209" s="14">
        <f t="shared" si="586"/>
        <v>1.0010159623017032</v>
      </c>
      <c r="F209" s="14">
        <f t="shared" si="586"/>
        <v>1.0006443205488289</v>
      </c>
      <c r="G209" s="14">
        <f t="shared" si="586"/>
        <v>1.000175792718597</v>
      </c>
      <c r="H209" s="14">
        <f t="shared" si="586"/>
        <v>1.0030036043907624</v>
      </c>
      <c r="I209" s="14">
        <f t="shared" si="586"/>
        <v>1.0007321392935871</v>
      </c>
      <c r="J209" s="14">
        <f t="shared" si="586"/>
        <v>1.0003797578618832</v>
      </c>
      <c r="K209" s="14">
        <f t="shared" si="586"/>
        <v>1.0003734313461363</v>
      </c>
      <c r="L209" s="14">
        <f t="shared" si="586"/>
        <v>1.0001995881501902</v>
      </c>
      <c r="M209" s="14">
        <f t="shared" si="586"/>
        <v>0.99998978324331933</v>
      </c>
      <c r="N209" s="14">
        <f t="shared" si="586"/>
        <v>1.00009174465104</v>
      </c>
      <c r="O209" s="14">
        <f t="shared" si="586"/>
        <v>1.0001998937893426</v>
      </c>
      <c r="P209" s="8"/>
      <c r="Q209" s="8"/>
      <c r="R209" s="8"/>
      <c r="S209" s="8"/>
      <c r="T209" s="8"/>
      <c r="U209" s="8"/>
      <c r="V209" s="8"/>
      <c r="W209" s="8"/>
      <c r="X209" s="8"/>
      <c r="Y209" s="8"/>
      <c r="Z209" s="8"/>
      <c r="AA209" s="8"/>
      <c r="AB209" s="8"/>
      <c r="AC209" s="8"/>
      <c r="AD209" s="8"/>
      <c r="AE209" s="8"/>
      <c r="AF209" s="8"/>
      <c r="AG209" s="8"/>
      <c r="AH209" s="8"/>
      <c r="AI209" s="8"/>
      <c r="AJ209" s="8"/>
      <c r="AK209" s="8"/>
      <c r="AL209" s="8"/>
      <c r="AM209" s="8"/>
      <c r="AN209" s="8"/>
      <c r="AO209" s="8"/>
      <c r="AP209" s="14">
        <f t="shared" si="591"/>
        <v>2.6833333333333331</v>
      </c>
      <c r="AQ209" s="14">
        <f t="shared" si="591"/>
        <v>1.0708074534161491</v>
      </c>
      <c r="AR209" s="14">
        <f t="shared" si="591"/>
        <v>1</v>
      </c>
      <c r="AS209" s="14">
        <f t="shared" si="591"/>
        <v>1</v>
      </c>
      <c r="AT209" s="14">
        <f t="shared" si="591"/>
        <v>1</v>
      </c>
      <c r="AU209" s="14">
        <f t="shared" si="591"/>
        <v>1</v>
      </c>
      <c r="AV209" s="14">
        <f t="shared" si="591"/>
        <v>1</v>
      </c>
      <c r="AW209" s="14">
        <f t="shared" si="591"/>
        <v>1</v>
      </c>
      <c r="AX209" s="14">
        <f t="shared" si="591"/>
        <v>1</v>
      </c>
      <c r="AY209" s="14">
        <f t="shared" si="591"/>
        <v>1</v>
      </c>
      <c r="AZ209" s="14">
        <f t="shared" si="591"/>
        <v>1</v>
      </c>
      <c r="BA209" s="14">
        <f t="shared" si="591"/>
        <v>1</v>
      </c>
      <c r="BB209" s="14">
        <f t="shared" si="591"/>
        <v>1</v>
      </c>
      <c r="BC209" s="14">
        <f t="shared" si="591"/>
        <v>1</v>
      </c>
      <c r="BD209" s="8"/>
      <c r="BE209" s="8"/>
      <c r="BF209" s="8"/>
      <c r="BG209" s="8"/>
      <c r="BH209" s="8"/>
      <c r="BI209" s="8"/>
      <c r="BJ209" s="8"/>
      <c r="BK209" s="8"/>
      <c r="BL209" s="8"/>
      <c r="BM209" s="8"/>
      <c r="BN209" s="8"/>
      <c r="BO209" s="8"/>
      <c r="BP209" s="8"/>
      <c r="BQ209" s="8"/>
      <c r="BR209" s="8"/>
      <c r="BS209" s="8"/>
      <c r="BT209" s="8"/>
      <c r="BU209" s="8"/>
      <c r="BV209" s="8"/>
      <c r="BW209" s="8"/>
      <c r="BX209" s="8"/>
      <c r="BY209" s="8"/>
      <c r="BZ209" s="8"/>
      <c r="CA209" s="8"/>
      <c r="CB209" s="8"/>
      <c r="CC209" s="8"/>
      <c r="CD209" s="14" t="str">
        <f t="shared" si="592"/>
        <v/>
      </c>
      <c r="CE209" s="14" t="str">
        <f t="shared" si="592"/>
        <v/>
      </c>
      <c r="CF209" s="14" t="str">
        <f t="shared" si="592"/>
        <v/>
      </c>
      <c r="CG209" s="14" t="str">
        <f t="shared" si="592"/>
        <v/>
      </c>
      <c r="CH209" s="14" t="str">
        <f t="shared" si="592"/>
        <v/>
      </c>
      <c r="CI209" s="14" t="str">
        <f t="shared" si="592"/>
        <v/>
      </c>
      <c r="CJ209" s="14" t="str">
        <f t="shared" si="592"/>
        <v/>
      </c>
      <c r="CK209" s="14" t="str">
        <f t="shared" si="592"/>
        <v/>
      </c>
      <c r="CL209" s="14" t="str">
        <f t="shared" si="592"/>
        <v/>
      </c>
      <c r="CM209" s="14" t="str">
        <f t="shared" si="592"/>
        <v/>
      </c>
      <c r="CN209" s="14" t="str">
        <f t="shared" si="592"/>
        <v/>
      </c>
      <c r="CO209" s="14" t="str">
        <f t="shared" si="592"/>
        <v/>
      </c>
      <c r="CP209" s="14" t="str">
        <f t="shared" si="592"/>
        <v/>
      </c>
      <c r="CQ209" s="14" t="str">
        <f t="shared" si="592"/>
        <v/>
      </c>
      <c r="CR209" s="8"/>
      <c r="CS209" s="8"/>
      <c r="CT209" s="8"/>
      <c r="CU209" s="8"/>
      <c r="CV209" s="8"/>
      <c r="CW209" s="8"/>
      <c r="CX209" s="8"/>
      <c r="CY209" s="8"/>
      <c r="CZ209" s="8"/>
      <c r="DA209" s="8"/>
      <c r="DB209" s="8"/>
      <c r="DC209" s="8"/>
      <c r="DD209" s="8"/>
      <c r="DE209" s="8"/>
      <c r="DF209" s="8"/>
      <c r="DG209" s="8"/>
      <c r="DH209" s="8"/>
      <c r="DI209" s="8"/>
      <c r="DJ209" s="8"/>
      <c r="DK209" s="8"/>
      <c r="DL209" s="8"/>
      <c r="DM209" s="8"/>
      <c r="DN209" s="8"/>
      <c r="DO209" s="8"/>
      <c r="DP209" s="8"/>
      <c r="DQ209" s="8"/>
      <c r="DR209" s="14" t="str">
        <f t="shared" si="593"/>
        <v/>
      </c>
      <c r="DS209" s="14" t="str">
        <f t="shared" si="593"/>
        <v/>
      </c>
      <c r="DT209" s="14" t="str">
        <f t="shared" si="593"/>
        <v/>
      </c>
      <c r="DU209" s="14" t="str">
        <f t="shared" si="593"/>
        <v/>
      </c>
      <c r="DV209" s="14" t="str">
        <f t="shared" si="593"/>
        <v/>
      </c>
      <c r="DW209" s="14" t="str">
        <f t="shared" si="593"/>
        <v/>
      </c>
      <c r="DX209" s="14" t="str">
        <f t="shared" si="593"/>
        <v/>
      </c>
      <c r="DY209" s="14" t="str">
        <f t="shared" si="593"/>
        <v/>
      </c>
      <c r="DZ209" s="14" t="str">
        <f t="shared" si="593"/>
        <v/>
      </c>
      <c r="EA209" s="14" t="str">
        <f t="shared" si="593"/>
        <v/>
      </c>
      <c r="EB209" s="14" t="str">
        <f t="shared" si="593"/>
        <v/>
      </c>
      <c r="EC209" s="14" t="str">
        <f t="shared" si="593"/>
        <v/>
      </c>
      <c r="ED209" s="14" t="str">
        <f t="shared" si="593"/>
        <v/>
      </c>
      <c r="EE209" s="14" t="str">
        <f t="shared" si="593"/>
        <v/>
      </c>
      <c r="EF209" s="8"/>
      <c r="EG209" s="8"/>
      <c r="EH209" s="8"/>
      <c r="EI209" s="8"/>
      <c r="EJ209" s="8"/>
      <c r="EK209" s="8"/>
      <c r="EL209" s="8"/>
      <c r="EM209" s="8"/>
      <c r="EN209" s="8"/>
      <c r="EO209" s="8"/>
      <c r="EP209" s="8"/>
      <c r="EQ209" s="8"/>
      <c r="ER209" s="8"/>
      <c r="ES209" s="8"/>
      <c r="ET209" s="8"/>
      <c r="EU209" s="8"/>
      <c r="EV209" s="8"/>
      <c r="EW209" s="8"/>
      <c r="EX209" s="8"/>
      <c r="EY209" s="8"/>
      <c r="EZ209" s="8"/>
      <c r="FA209" s="8"/>
      <c r="FB209" s="8"/>
      <c r="FC209" s="8"/>
      <c r="FD209" s="8"/>
      <c r="FE209" s="8"/>
      <c r="FF209" s="14" t="str">
        <f t="shared" si="594"/>
        <v/>
      </c>
      <c r="FG209" s="14" t="str">
        <f t="shared" si="594"/>
        <v/>
      </c>
      <c r="FH209" s="14" t="str">
        <f t="shared" si="594"/>
        <v/>
      </c>
      <c r="FI209" s="14" t="str">
        <f t="shared" si="594"/>
        <v/>
      </c>
      <c r="FJ209" s="14" t="str">
        <f t="shared" si="594"/>
        <v/>
      </c>
      <c r="FK209" s="14" t="str">
        <f t="shared" si="594"/>
        <v/>
      </c>
      <c r="FL209" s="14" t="str">
        <f t="shared" si="594"/>
        <v/>
      </c>
      <c r="FM209" s="14" t="str">
        <f t="shared" si="594"/>
        <v/>
      </c>
      <c r="FN209" s="14" t="str">
        <f t="shared" si="594"/>
        <v/>
      </c>
      <c r="FO209" s="14" t="str">
        <f t="shared" si="594"/>
        <v/>
      </c>
      <c r="FP209" s="14" t="str">
        <f t="shared" si="594"/>
        <v/>
      </c>
      <c r="FQ209" s="14" t="str">
        <f t="shared" si="594"/>
        <v/>
      </c>
      <c r="FR209" s="14" t="str">
        <f t="shared" si="594"/>
        <v/>
      </c>
      <c r="FS209" s="14" t="str">
        <f t="shared" si="594"/>
        <v/>
      </c>
      <c r="FT209" s="8"/>
      <c r="FU209" s="8"/>
      <c r="FV209" s="8"/>
      <c r="FW209" s="8"/>
      <c r="FX209" s="8"/>
      <c r="FY209" s="8"/>
      <c r="FZ209" s="8"/>
      <c r="GA209" s="8"/>
      <c r="GB209" s="8"/>
      <c r="GC209" s="8"/>
      <c r="GD209" s="8"/>
      <c r="GE209" s="8"/>
      <c r="GF209" s="8"/>
      <c r="GG209" s="8"/>
      <c r="GH209" s="8"/>
      <c r="GI209" s="8"/>
      <c r="GJ209" s="8"/>
      <c r="GK209" s="8"/>
      <c r="GL209" s="8"/>
      <c r="GM209" s="8"/>
      <c r="GN209" s="8"/>
      <c r="GO209" s="8"/>
      <c r="GP209" s="8"/>
      <c r="GQ209" s="8"/>
      <c r="GR209" s="8"/>
      <c r="GS209" s="8"/>
    </row>
    <row r="210" spans="1:201" x14ac:dyDescent="0.25">
      <c r="A210" s="102">
        <f>$A$62</f>
        <v>20202</v>
      </c>
      <c r="B210" s="14">
        <f t="shared" si="576"/>
        <v>1.4686251152632641</v>
      </c>
      <c r="C210" s="14">
        <f t="shared" si="586"/>
        <v>1.0021899003904391</v>
      </c>
      <c r="D210" s="14">
        <f t="shared" si="586"/>
        <v>1.0007245925317481</v>
      </c>
      <c r="E210" s="14">
        <f t="shared" si="586"/>
        <v>1.0005626924627142</v>
      </c>
      <c r="F210" s="14">
        <f t="shared" si="586"/>
        <v>1.0007144835322443</v>
      </c>
      <c r="G210" s="14">
        <f t="shared" si="586"/>
        <v>1.000074361363565</v>
      </c>
      <c r="H210" s="14">
        <f t="shared" si="586"/>
        <v>1.0003118815741785</v>
      </c>
      <c r="I210" s="14">
        <f t="shared" si="586"/>
        <v>1.0001709706642896</v>
      </c>
      <c r="J210" s="14">
        <f t="shared" si="586"/>
        <v>1.0001115077431009</v>
      </c>
      <c r="K210" s="14">
        <f t="shared" si="586"/>
        <v>0.9999941992458129</v>
      </c>
      <c r="L210" s="14">
        <f t="shared" si="586"/>
        <v>1.0003850289960579</v>
      </c>
      <c r="M210" s="14">
        <f t="shared" si="586"/>
        <v>0.99999992734778098</v>
      </c>
      <c r="N210" s="14">
        <f t="shared" si="586"/>
        <v>1.000195283502743</v>
      </c>
      <c r="O210" s="8"/>
      <c r="P210" s="8"/>
      <c r="Q210" s="8"/>
      <c r="R210" s="8"/>
      <c r="S210" s="8"/>
      <c r="T210" s="8"/>
      <c r="U210" s="8"/>
      <c r="V210" s="8"/>
      <c r="W210" s="8"/>
      <c r="X210" s="8"/>
      <c r="Y210" s="8"/>
      <c r="Z210" s="8"/>
      <c r="AA210" s="8"/>
      <c r="AB210" s="8"/>
      <c r="AC210" s="8"/>
      <c r="AD210" s="8"/>
      <c r="AE210" s="8"/>
      <c r="AF210" s="8"/>
      <c r="AG210" s="8"/>
      <c r="AH210" s="8"/>
      <c r="AI210" s="8"/>
      <c r="AJ210" s="8"/>
      <c r="AK210" s="8"/>
      <c r="AL210" s="8"/>
      <c r="AM210" s="8"/>
      <c r="AN210" s="8"/>
      <c r="AO210" s="8"/>
      <c r="AP210" s="14">
        <f t="shared" si="591"/>
        <v>2.1208791208791209</v>
      </c>
      <c r="AQ210" s="14">
        <f t="shared" si="591"/>
        <v>1.1036269430051813</v>
      </c>
      <c r="AR210" s="14">
        <f t="shared" si="591"/>
        <v>1.056338028169014</v>
      </c>
      <c r="AS210" s="14">
        <f t="shared" si="591"/>
        <v>1.0222222222222221</v>
      </c>
      <c r="AT210" s="14">
        <f t="shared" si="591"/>
        <v>1</v>
      </c>
      <c r="AU210" s="14">
        <f t="shared" si="591"/>
        <v>1</v>
      </c>
      <c r="AV210" s="14">
        <f t="shared" si="591"/>
        <v>1</v>
      </c>
      <c r="AW210" s="14">
        <f t="shared" si="591"/>
        <v>1</v>
      </c>
      <c r="AX210" s="14">
        <f t="shared" si="591"/>
        <v>1</v>
      </c>
      <c r="AY210" s="14">
        <f t="shared" si="591"/>
        <v>1</v>
      </c>
      <c r="AZ210" s="14">
        <f t="shared" si="591"/>
        <v>1</v>
      </c>
      <c r="BA210" s="14">
        <f t="shared" si="591"/>
        <v>1</v>
      </c>
      <c r="BB210" s="14">
        <f t="shared" si="591"/>
        <v>1</v>
      </c>
      <c r="BC210" s="8"/>
      <c r="BD210" s="8"/>
      <c r="BE210" s="8"/>
      <c r="BF210" s="8"/>
      <c r="BG210" s="8"/>
      <c r="BH210" s="8"/>
      <c r="BI210" s="8"/>
      <c r="BJ210" s="8"/>
      <c r="BK210" s="8"/>
      <c r="BL210" s="8"/>
      <c r="BM210" s="8"/>
      <c r="BN210" s="8"/>
      <c r="BO210" s="8"/>
      <c r="BP210" s="8"/>
      <c r="BQ210" s="8"/>
      <c r="BR210" s="8"/>
      <c r="BS210" s="8"/>
      <c r="BT210" s="8"/>
      <c r="BU210" s="8"/>
      <c r="BV210" s="8"/>
      <c r="BW210" s="8"/>
      <c r="BX210" s="8"/>
      <c r="BY210" s="8"/>
      <c r="BZ210" s="8"/>
      <c r="CA210" s="8"/>
      <c r="CB210" s="8"/>
      <c r="CC210" s="8"/>
      <c r="CD210" s="14" t="str">
        <f t="shared" si="592"/>
        <v/>
      </c>
      <c r="CE210" s="14" t="str">
        <f t="shared" si="592"/>
        <v/>
      </c>
      <c r="CF210" s="14" t="str">
        <f t="shared" si="592"/>
        <v/>
      </c>
      <c r="CG210" s="14" t="str">
        <f t="shared" si="592"/>
        <v/>
      </c>
      <c r="CH210" s="14" t="str">
        <f t="shared" si="592"/>
        <v/>
      </c>
      <c r="CI210" s="14" t="str">
        <f t="shared" si="592"/>
        <v/>
      </c>
      <c r="CJ210" s="14" t="str">
        <f t="shared" si="592"/>
        <v/>
      </c>
      <c r="CK210" s="14" t="str">
        <f t="shared" si="592"/>
        <v/>
      </c>
      <c r="CL210" s="14" t="str">
        <f t="shared" si="592"/>
        <v/>
      </c>
      <c r="CM210" s="14" t="str">
        <f t="shared" si="592"/>
        <v/>
      </c>
      <c r="CN210" s="14" t="str">
        <f t="shared" si="592"/>
        <v/>
      </c>
      <c r="CO210" s="14" t="str">
        <f t="shared" si="592"/>
        <v/>
      </c>
      <c r="CP210" s="14" t="str">
        <f t="shared" si="592"/>
        <v/>
      </c>
      <c r="CQ210" s="8"/>
      <c r="CR210" s="8"/>
      <c r="CS210" s="8"/>
      <c r="CT210" s="8"/>
      <c r="CU210" s="8"/>
      <c r="CV210" s="8"/>
      <c r="CW210" s="8"/>
      <c r="CX210" s="8"/>
      <c r="CY210" s="8"/>
      <c r="CZ210" s="8"/>
      <c r="DA210" s="8"/>
      <c r="DB210" s="8"/>
      <c r="DC210" s="8"/>
      <c r="DD210" s="8"/>
      <c r="DE210" s="8"/>
      <c r="DF210" s="8"/>
      <c r="DG210" s="8"/>
      <c r="DH210" s="8"/>
      <c r="DI210" s="8"/>
      <c r="DJ210" s="8"/>
      <c r="DK210" s="8"/>
      <c r="DL210" s="8"/>
      <c r="DM210" s="8"/>
      <c r="DN210" s="8"/>
      <c r="DO210" s="8"/>
      <c r="DP210" s="8"/>
      <c r="DQ210" s="8"/>
      <c r="DR210" s="14" t="str">
        <f t="shared" si="593"/>
        <v/>
      </c>
      <c r="DS210" s="14" t="str">
        <f t="shared" si="593"/>
        <v/>
      </c>
      <c r="DT210" s="14" t="str">
        <f t="shared" si="593"/>
        <v/>
      </c>
      <c r="DU210" s="14" t="str">
        <f t="shared" si="593"/>
        <v/>
      </c>
      <c r="DV210" s="14" t="str">
        <f t="shared" si="593"/>
        <v/>
      </c>
      <c r="DW210" s="14" t="str">
        <f t="shared" si="593"/>
        <v/>
      </c>
      <c r="DX210" s="14" t="str">
        <f t="shared" si="593"/>
        <v/>
      </c>
      <c r="DY210" s="14" t="str">
        <f t="shared" si="593"/>
        <v/>
      </c>
      <c r="DZ210" s="14" t="str">
        <f t="shared" si="593"/>
        <v/>
      </c>
      <c r="EA210" s="14" t="str">
        <f t="shared" si="593"/>
        <v/>
      </c>
      <c r="EB210" s="14" t="str">
        <f t="shared" si="593"/>
        <v/>
      </c>
      <c r="EC210" s="14" t="str">
        <f t="shared" si="593"/>
        <v/>
      </c>
      <c r="ED210" s="14" t="str">
        <f t="shared" si="593"/>
        <v/>
      </c>
      <c r="EE210" s="8"/>
      <c r="EF210" s="8"/>
      <c r="EG210" s="8"/>
      <c r="EH210" s="8"/>
      <c r="EI210" s="8"/>
      <c r="EJ210" s="8"/>
      <c r="EK210" s="8"/>
      <c r="EL210" s="8"/>
      <c r="EM210" s="8"/>
      <c r="EN210" s="8"/>
      <c r="EO210" s="8"/>
      <c r="EP210" s="8"/>
      <c r="EQ210" s="8"/>
      <c r="ER210" s="8"/>
      <c r="ES210" s="8"/>
      <c r="ET210" s="8"/>
      <c r="EU210" s="8"/>
      <c r="EV210" s="8"/>
      <c r="EW210" s="8"/>
      <c r="EX210" s="8"/>
      <c r="EY210" s="8"/>
      <c r="EZ210" s="8"/>
      <c r="FA210" s="8"/>
      <c r="FB210" s="8"/>
      <c r="FC210" s="8"/>
      <c r="FD210" s="8"/>
      <c r="FE210" s="8"/>
      <c r="FF210" s="14" t="str">
        <f t="shared" si="594"/>
        <v/>
      </c>
      <c r="FG210" s="14" t="str">
        <f t="shared" si="594"/>
        <v/>
      </c>
      <c r="FH210" s="14" t="str">
        <f t="shared" si="594"/>
        <v/>
      </c>
      <c r="FI210" s="14" t="str">
        <f t="shared" si="594"/>
        <v/>
      </c>
      <c r="FJ210" s="14" t="str">
        <f t="shared" si="594"/>
        <v/>
      </c>
      <c r="FK210" s="14" t="str">
        <f t="shared" si="594"/>
        <v/>
      </c>
      <c r="FL210" s="14" t="str">
        <f t="shared" si="594"/>
        <v/>
      </c>
      <c r="FM210" s="14" t="str">
        <f t="shared" si="594"/>
        <v/>
      </c>
      <c r="FN210" s="14" t="str">
        <f t="shared" si="594"/>
        <v/>
      </c>
      <c r="FO210" s="14" t="str">
        <f t="shared" si="594"/>
        <v/>
      </c>
      <c r="FP210" s="14" t="str">
        <f t="shared" si="594"/>
        <v/>
      </c>
      <c r="FQ210" s="14" t="str">
        <f t="shared" si="594"/>
        <v/>
      </c>
      <c r="FR210" s="14" t="str">
        <f t="shared" si="594"/>
        <v/>
      </c>
      <c r="FS210" s="8"/>
      <c r="FT210" s="8"/>
      <c r="FU210" s="8"/>
      <c r="FV210" s="8"/>
      <c r="FW210" s="8"/>
      <c r="FX210" s="8"/>
      <c r="FY210" s="8"/>
      <c r="FZ210" s="8"/>
      <c r="GA210" s="8"/>
      <c r="GB210" s="8"/>
      <c r="GC210" s="8"/>
      <c r="GD210" s="8"/>
      <c r="GE210" s="8"/>
      <c r="GF210" s="8"/>
      <c r="GG210" s="8"/>
      <c r="GH210" s="8"/>
      <c r="GI210" s="8"/>
      <c r="GJ210" s="8"/>
      <c r="GK210" s="8"/>
      <c r="GL210" s="8"/>
      <c r="GM210" s="8"/>
      <c r="GN210" s="8"/>
      <c r="GO210" s="8"/>
      <c r="GP210" s="8"/>
      <c r="GQ210" s="8"/>
      <c r="GR210" s="8"/>
      <c r="GS210" s="8"/>
    </row>
    <row r="211" spans="1:201" x14ac:dyDescent="0.25">
      <c r="A211" s="102">
        <f>$A$63</f>
        <v>20203</v>
      </c>
      <c r="B211" s="14">
        <f t="shared" si="576"/>
        <v>1.400486429780553</v>
      </c>
      <c r="C211" s="14">
        <f t="shared" si="586"/>
        <v>0.99746456431059294</v>
      </c>
      <c r="D211" s="14">
        <f t="shared" si="586"/>
        <v>0.99919529459306133</v>
      </c>
      <c r="E211" s="14">
        <f t="shared" si="586"/>
        <v>0.99901465951093649</v>
      </c>
      <c r="F211" s="14">
        <f t="shared" si="586"/>
        <v>1.0001996385752792</v>
      </c>
      <c r="G211" s="14">
        <f t="shared" si="586"/>
        <v>1.0011826117460412</v>
      </c>
      <c r="H211" s="14">
        <f t="shared" si="586"/>
        <v>1.0000712886306915</v>
      </c>
      <c r="I211" s="14">
        <f t="shared" si="586"/>
        <v>1.0003716847239712</v>
      </c>
      <c r="J211" s="14">
        <f t="shared" si="586"/>
        <v>1.0000899326348789</v>
      </c>
      <c r="K211" s="14">
        <f t="shared" si="586"/>
        <v>1.0001120642889214</v>
      </c>
      <c r="L211" s="14">
        <f t="shared" si="586"/>
        <v>1.000129325330892</v>
      </c>
      <c r="M211" s="14">
        <f t="shared" si="586"/>
        <v>1.0001196271412578</v>
      </c>
      <c r="N211" s="8"/>
      <c r="O211" s="8"/>
      <c r="P211" s="8"/>
      <c r="Q211" s="8"/>
      <c r="R211" s="8"/>
      <c r="S211" s="8"/>
      <c r="T211" s="8"/>
      <c r="U211" s="8"/>
      <c r="V211" s="8"/>
      <c r="W211" s="8"/>
      <c r="X211" s="8"/>
      <c r="Y211" s="8"/>
      <c r="Z211" s="8"/>
      <c r="AA211" s="8"/>
      <c r="AB211" s="8"/>
      <c r="AC211" s="8"/>
      <c r="AD211" s="8"/>
      <c r="AE211" s="8"/>
      <c r="AF211" s="8"/>
      <c r="AG211" s="8"/>
      <c r="AH211" s="8"/>
      <c r="AI211" s="8"/>
      <c r="AJ211" s="8"/>
      <c r="AK211" s="8"/>
      <c r="AL211" s="8"/>
      <c r="AM211" s="8"/>
      <c r="AN211" s="8"/>
      <c r="AO211" s="8"/>
      <c r="AP211" s="14">
        <f t="shared" si="591"/>
        <v>2.1749999999999998</v>
      </c>
      <c r="AQ211" s="14">
        <f t="shared" si="591"/>
        <v>1.2528735632183907</v>
      </c>
      <c r="AR211" s="14">
        <f t="shared" si="591"/>
        <v>1</v>
      </c>
      <c r="AS211" s="14">
        <f t="shared" si="591"/>
        <v>1</v>
      </c>
      <c r="AT211" s="14">
        <f t="shared" si="591"/>
        <v>1</v>
      </c>
      <c r="AU211" s="14">
        <f t="shared" si="591"/>
        <v>1</v>
      </c>
      <c r="AV211" s="14">
        <f t="shared" si="591"/>
        <v>1</v>
      </c>
      <c r="AW211" s="14">
        <f t="shared" si="591"/>
        <v>1</v>
      </c>
      <c r="AX211" s="14">
        <f t="shared" si="591"/>
        <v>1</v>
      </c>
      <c r="AY211" s="14">
        <f t="shared" si="591"/>
        <v>1</v>
      </c>
      <c r="AZ211" s="14">
        <f t="shared" si="591"/>
        <v>1</v>
      </c>
      <c r="BA211" s="14">
        <f t="shared" si="591"/>
        <v>1</v>
      </c>
      <c r="BB211" s="8"/>
      <c r="BC211" s="8"/>
      <c r="BD211" s="8"/>
      <c r="BE211" s="8"/>
      <c r="BF211" s="8"/>
      <c r="BG211" s="8"/>
      <c r="BH211" s="8"/>
      <c r="BI211" s="8"/>
      <c r="BJ211" s="8"/>
      <c r="BK211" s="8"/>
      <c r="BL211" s="8"/>
      <c r="BM211" s="8"/>
      <c r="BN211" s="8"/>
      <c r="BO211" s="8"/>
      <c r="BP211" s="8"/>
      <c r="BQ211" s="8"/>
      <c r="BR211" s="8"/>
      <c r="BS211" s="8"/>
      <c r="BT211" s="8"/>
      <c r="BU211" s="8"/>
      <c r="BV211" s="8"/>
      <c r="BW211" s="8"/>
      <c r="BX211" s="8"/>
      <c r="BY211" s="8"/>
      <c r="BZ211" s="8"/>
      <c r="CA211" s="8"/>
      <c r="CB211" s="8"/>
      <c r="CC211" s="8"/>
      <c r="CD211" s="14" t="str">
        <f t="shared" si="592"/>
        <v/>
      </c>
      <c r="CE211" s="14" t="str">
        <f t="shared" si="592"/>
        <v/>
      </c>
      <c r="CF211" s="14" t="str">
        <f t="shared" si="592"/>
        <v/>
      </c>
      <c r="CG211" s="14" t="str">
        <f t="shared" si="592"/>
        <v/>
      </c>
      <c r="CH211" s="14" t="str">
        <f t="shared" si="592"/>
        <v/>
      </c>
      <c r="CI211" s="14" t="str">
        <f t="shared" si="592"/>
        <v/>
      </c>
      <c r="CJ211" s="14" t="str">
        <f t="shared" si="592"/>
        <v/>
      </c>
      <c r="CK211" s="14" t="str">
        <f t="shared" si="592"/>
        <v/>
      </c>
      <c r="CL211" s="14" t="str">
        <f t="shared" si="592"/>
        <v/>
      </c>
      <c r="CM211" s="14" t="str">
        <f t="shared" si="592"/>
        <v/>
      </c>
      <c r="CN211" s="14" t="str">
        <f t="shared" si="592"/>
        <v/>
      </c>
      <c r="CO211" s="14" t="str">
        <f t="shared" si="592"/>
        <v/>
      </c>
      <c r="CP211" s="8"/>
      <c r="CQ211" s="8"/>
      <c r="CR211" s="8"/>
      <c r="CS211" s="8"/>
      <c r="CT211" s="8"/>
      <c r="CU211" s="8"/>
      <c r="CV211" s="8"/>
      <c r="CW211" s="8"/>
      <c r="CX211" s="8"/>
      <c r="CY211" s="8"/>
      <c r="CZ211" s="8"/>
      <c r="DA211" s="8"/>
      <c r="DB211" s="8"/>
      <c r="DC211" s="8"/>
      <c r="DD211" s="8"/>
      <c r="DE211" s="8"/>
      <c r="DF211" s="8"/>
      <c r="DG211" s="8"/>
      <c r="DH211" s="8"/>
      <c r="DI211" s="8"/>
      <c r="DJ211" s="8"/>
      <c r="DK211" s="8"/>
      <c r="DL211" s="8"/>
      <c r="DM211" s="8"/>
      <c r="DN211" s="8"/>
      <c r="DO211" s="8"/>
      <c r="DP211" s="8"/>
      <c r="DQ211" s="8"/>
      <c r="DR211" s="14" t="str">
        <f t="shared" si="593"/>
        <v/>
      </c>
      <c r="DS211" s="14" t="str">
        <f t="shared" si="593"/>
        <v/>
      </c>
      <c r="DT211" s="14" t="str">
        <f t="shared" si="593"/>
        <v/>
      </c>
      <c r="DU211" s="14" t="str">
        <f t="shared" si="593"/>
        <v/>
      </c>
      <c r="DV211" s="14" t="str">
        <f t="shared" si="593"/>
        <v/>
      </c>
      <c r="DW211" s="14" t="str">
        <f t="shared" si="593"/>
        <v/>
      </c>
      <c r="DX211" s="14" t="str">
        <f t="shared" si="593"/>
        <v/>
      </c>
      <c r="DY211" s="14" t="str">
        <f t="shared" si="593"/>
        <v/>
      </c>
      <c r="DZ211" s="14" t="str">
        <f t="shared" si="593"/>
        <v/>
      </c>
      <c r="EA211" s="14" t="str">
        <f t="shared" si="593"/>
        <v/>
      </c>
      <c r="EB211" s="14" t="str">
        <f t="shared" si="593"/>
        <v/>
      </c>
      <c r="EC211" s="14" t="str">
        <f t="shared" si="593"/>
        <v/>
      </c>
      <c r="ED211" s="8"/>
      <c r="EE211" s="8"/>
      <c r="EF211" s="8"/>
      <c r="EG211" s="8"/>
      <c r="EH211" s="8"/>
      <c r="EI211" s="8"/>
      <c r="EJ211" s="8"/>
      <c r="EK211" s="8"/>
      <c r="EL211" s="8"/>
      <c r="EM211" s="8"/>
      <c r="EN211" s="8"/>
      <c r="EO211" s="8"/>
      <c r="EP211" s="8"/>
      <c r="EQ211" s="8"/>
      <c r="ER211" s="8"/>
      <c r="ES211" s="8"/>
      <c r="ET211" s="8"/>
      <c r="EU211" s="8"/>
      <c r="EV211" s="8"/>
      <c r="EW211" s="8"/>
      <c r="EX211" s="8"/>
      <c r="EY211" s="8"/>
      <c r="EZ211" s="8"/>
      <c r="FA211" s="8"/>
      <c r="FB211" s="8"/>
      <c r="FC211" s="8"/>
      <c r="FD211" s="8"/>
      <c r="FE211" s="8"/>
      <c r="FF211" s="14" t="str">
        <f t="shared" si="594"/>
        <v/>
      </c>
      <c r="FG211" s="14" t="str">
        <f t="shared" si="594"/>
        <v/>
      </c>
      <c r="FH211" s="14" t="str">
        <f t="shared" si="594"/>
        <v/>
      </c>
      <c r="FI211" s="14" t="str">
        <f t="shared" si="594"/>
        <v/>
      </c>
      <c r="FJ211" s="14" t="str">
        <f t="shared" si="594"/>
        <v/>
      </c>
      <c r="FK211" s="14" t="str">
        <f t="shared" si="594"/>
        <v/>
      </c>
      <c r="FL211" s="14" t="str">
        <f t="shared" si="594"/>
        <v/>
      </c>
      <c r="FM211" s="14" t="str">
        <f t="shared" si="594"/>
        <v/>
      </c>
      <c r="FN211" s="14" t="str">
        <f t="shared" si="594"/>
        <v/>
      </c>
      <c r="FO211" s="14" t="str">
        <f t="shared" si="594"/>
        <v/>
      </c>
      <c r="FP211" s="14" t="str">
        <f t="shared" si="594"/>
        <v/>
      </c>
      <c r="FQ211" s="14" t="str">
        <f t="shared" si="594"/>
        <v/>
      </c>
      <c r="FR211" s="8"/>
      <c r="FS211" s="8"/>
      <c r="FT211" s="8"/>
      <c r="FU211" s="8"/>
      <c r="FV211" s="8"/>
      <c r="FW211" s="8"/>
      <c r="FX211" s="8"/>
      <c r="FY211" s="8"/>
      <c r="FZ211" s="8"/>
      <c r="GA211" s="8"/>
      <c r="GB211" s="8"/>
      <c r="GC211" s="8"/>
      <c r="GD211" s="8"/>
      <c r="GE211" s="8"/>
      <c r="GF211" s="8"/>
      <c r="GG211" s="8"/>
      <c r="GH211" s="8"/>
      <c r="GI211" s="8"/>
      <c r="GJ211" s="8"/>
      <c r="GK211" s="8"/>
      <c r="GL211" s="8"/>
      <c r="GM211" s="8"/>
      <c r="GN211" s="8"/>
      <c r="GO211" s="8"/>
      <c r="GP211" s="8"/>
      <c r="GQ211" s="8"/>
      <c r="GR211" s="8"/>
      <c r="GS211" s="8"/>
    </row>
    <row r="212" spans="1:201" x14ac:dyDescent="0.25">
      <c r="A212" s="102">
        <f>$A$64</f>
        <v>20204</v>
      </c>
      <c r="B212" s="14">
        <f t="shared" si="576"/>
        <v>1.4205254854045268</v>
      </c>
      <c r="C212" s="14">
        <f t="shared" si="586"/>
        <v>0.99896828862014408</v>
      </c>
      <c r="D212" s="14">
        <f t="shared" si="586"/>
        <v>0.99674890562429197</v>
      </c>
      <c r="E212" s="14">
        <f t="shared" si="586"/>
        <v>0.99878112216605819</v>
      </c>
      <c r="F212" s="14">
        <f t="shared" si="586"/>
        <v>1.0000016371587026</v>
      </c>
      <c r="G212" s="14">
        <f t="shared" si="586"/>
        <v>0.99973089324203346</v>
      </c>
      <c r="H212" s="14">
        <f t="shared" si="586"/>
        <v>1.000612318959714</v>
      </c>
      <c r="I212" s="14">
        <f t="shared" si="586"/>
        <v>1.0002644185808109</v>
      </c>
      <c r="J212" s="14">
        <f t="shared" si="586"/>
        <v>1.0005417500489278</v>
      </c>
      <c r="K212" s="14">
        <f t="shared" si="586"/>
        <v>1.0001449279734822</v>
      </c>
      <c r="L212" s="14">
        <f t="shared" si="586"/>
        <v>1.0002280195719806</v>
      </c>
      <c r="M212" s="8"/>
      <c r="N212" s="8"/>
      <c r="O212" s="8"/>
      <c r="P212" s="8"/>
      <c r="Q212" s="8"/>
      <c r="R212" s="8"/>
      <c r="S212" s="8"/>
      <c r="T212" s="8"/>
      <c r="U212" s="8"/>
      <c r="V212" s="8"/>
      <c r="W212" s="8"/>
      <c r="X212" s="8"/>
      <c r="Y212" s="8"/>
      <c r="Z212" s="8"/>
      <c r="AA212" s="8"/>
      <c r="AB212" s="8"/>
      <c r="AC212" s="8"/>
      <c r="AD212" s="8"/>
      <c r="AE212" s="8"/>
      <c r="AF212" s="8"/>
      <c r="AG212" s="8"/>
      <c r="AH212" s="8"/>
      <c r="AI212" s="8"/>
      <c r="AJ212" s="8"/>
      <c r="AK212" s="8"/>
      <c r="AL212" s="8"/>
      <c r="AM212" s="8"/>
      <c r="AN212" s="8"/>
      <c r="AO212" s="8"/>
      <c r="AP212" s="14" t="str">
        <f t="shared" si="591"/>
        <v/>
      </c>
      <c r="AQ212" s="14">
        <f t="shared" si="591"/>
        <v>3</v>
      </c>
      <c r="AR212" s="14">
        <f t="shared" si="591"/>
        <v>1</v>
      </c>
      <c r="AS212" s="14">
        <f t="shared" si="591"/>
        <v>1.0833333333333333</v>
      </c>
      <c r="AT212" s="14">
        <f t="shared" si="591"/>
        <v>1</v>
      </c>
      <c r="AU212" s="14">
        <f t="shared" si="591"/>
        <v>1</v>
      </c>
      <c r="AV212" s="14">
        <f t="shared" si="591"/>
        <v>1</v>
      </c>
      <c r="AW212" s="14">
        <f t="shared" si="591"/>
        <v>1</v>
      </c>
      <c r="AX212" s="14">
        <f t="shared" si="591"/>
        <v>1</v>
      </c>
      <c r="AY212" s="14">
        <f t="shared" si="591"/>
        <v>1</v>
      </c>
      <c r="AZ212" s="14">
        <f t="shared" si="591"/>
        <v>1</v>
      </c>
      <c r="BA212" s="8"/>
      <c r="BB212" s="8"/>
      <c r="BC212" s="8"/>
      <c r="BD212" s="8"/>
      <c r="BE212" s="8"/>
      <c r="BF212" s="8"/>
      <c r="BG212" s="8"/>
      <c r="BH212" s="8"/>
      <c r="BI212" s="8"/>
      <c r="BJ212" s="8"/>
      <c r="BK212" s="8"/>
      <c r="BL212" s="8"/>
      <c r="BM212" s="8"/>
      <c r="BN212" s="8"/>
      <c r="BO212" s="8"/>
      <c r="BP212" s="8"/>
      <c r="BQ212" s="8"/>
      <c r="BR212" s="8"/>
      <c r="BS212" s="8"/>
      <c r="BT212" s="8"/>
      <c r="BU212" s="8"/>
      <c r="BV212" s="8"/>
      <c r="BW212" s="8"/>
      <c r="BX212" s="8"/>
      <c r="BY212" s="8"/>
      <c r="BZ212" s="8"/>
      <c r="CA212" s="8"/>
      <c r="CB212" s="8"/>
      <c r="CC212" s="8"/>
      <c r="CD212" s="14" t="str">
        <f t="shared" si="592"/>
        <v/>
      </c>
      <c r="CE212" s="14" t="str">
        <f t="shared" si="592"/>
        <v/>
      </c>
      <c r="CF212" s="14" t="str">
        <f t="shared" si="592"/>
        <v/>
      </c>
      <c r="CG212" s="14" t="str">
        <f t="shared" si="592"/>
        <v/>
      </c>
      <c r="CH212" s="14" t="str">
        <f t="shared" si="592"/>
        <v/>
      </c>
      <c r="CI212" s="14" t="str">
        <f t="shared" si="592"/>
        <v/>
      </c>
      <c r="CJ212" s="14" t="str">
        <f t="shared" si="592"/>
        <v/>
      </c>
      <c r="CK212" s="14" t="str">
        <f t="shared" si="592"/>
        <v/>
      </c>
      <c r="CL212" s="14" t="str">
        <f t="shared" si="592"/>
        <v/>
      </c>
      <c r="CM212" s="14" t="str">
        <f t="shared" si="592"/>
        <v/>
      </c>
      <c r="CN212" s="14" t="str">
        <f t="shared" si="592"/>
        <v/>
      </c>
      <c r="CO212" s="8"/>
      <c r="CP212" s="8"/>
      <c r="CQ212" s="8"/>
      <c r="CR212" s="8"/>
      <c r="CS212" s="8"/>
      <c r="CT212" s="8"/>
      <c r="CU212" s="8"/>
      <c r="CV212" s="8"/>
      <c r="CW212" s="8"/>
      <c r="CX212" s="8"/>
      <c r="CY212" s="8"/>
      <c r="CZ212" s="8"/>
      <c r="DA212" s="8"/>
      <c r="DB212" s="8"/>
      <c r="DC212" s="8"/>
      <c r="DD212" s="8"/>
      <c r="DE212" s="8"/>
      <c r="DF212" s="8"/>
      <c r="DG212" s="8"/>
      <c r="DH212" s="8"/>
      <c r="DI212" s="8"/>
      <c r="DJ212" s="8"/>
      <c r="DK212" s="8"/>
      <c r="DL212" s="8"/>
      <c r="DM212" s="8"/>
      <c r="DN212" s="8"/>
      <c r="DO212" s="8"/>
      <c r="DP212" s="8"/>
      <c r="DQ212" s="8"/>
      <c r="DR212" s="14" t="str">
        <f t="shared" si="593"/>
        <v/>
      </c>
      <c r="DS212" s="14" t="str">
        <f t="shared" si="593"/>
        <v/>
      </c>
      <c r="DT212" s="14" t="str">
        <f t="shared" si="593"/>
        <v/>
      </c>
      <c r="DU212" s="14" t="str">
        <f t="shared" si="593"/>
        <v/>
      </c>
      <c r="DV212" s="14" t="str">
        <f t="shared" si="593"/>
        <v/>
      </c>
      <c r="DW212" s="14" t="str">
        <f t="shared" si="593"/>
        <v/>
      </c>
      <c r="DX212" s="14" t="str">
        <f t="shared" si="593"/>
        <v/>
      </c>
      <c r="DY212" s="14" t="str">
        <f t="shared" si="593"/>
        <v/>
      </c>
      <c r="DZ212" s="14" t="str">
        <f t="shared" si="593"/>
        <v/>
      </c>
      <c r="EA212" s="14" t="str">
        <f t="shared" si="593"/>
        <v/>
      </c>
      <c r="EB212" s="14" t="str">
        <f t="shared" si="593"/>
        <v/>
      </c>
      <c r="EC212" s="8"/>
      <c r="ED212" s="8"/>
      <c r="EE212" s="8"/>
      <c r="EF212" s="8"/>
      <c r="EG212" s="8"/>
      <c r="EH212" s="8"/>
      <c r="EI212" s="8"/>
      <c r="EJ212" s="8"/>
      <c r="EK212" s="8"/>
      <c r="EL212" s="8"/>
      <c r="EM212" s="8"/>
      <c r="EN212" s="8"/>
      <c r="EO212" s="8"/>
      <c r="EP212" s="8"/>
      <c r="EQ212" s="8"/>
      <c r="ER212" s="8"/>
      <c r="ES212" s="8"/>
      <c r="ET212" s="8"/>
      <c r="EU212" s="8"/>
      <c r="EV212" s="8"/>
      <c r="EW212" s="8"/>
      <c r="EX212" s="8"/>
      <c r="EY212" s="8"/>
      <c r="EZ212" s="8"/>
      <c r="FA212" s="8"/>
      <c r="FB212" s="8"/>
      <c r="FC212" s="8"/>
      <c r="FD212" s="8"/>
      <c r="FE212" s="8"/>
      <c r="FF212" s="14" t="str">
        <f t="shared" si="594"/>
        <v/>
      </c>
      <c r="FG212" s="14" t="str">
        <f t="shared" si="594"/>
        <v/>
      </c>
      <c r="FH212" s="14" t="str">
        <f t="shared" si="594"/>
        <v/>
      </c>
      <c r="FI212" s="14" t="str">
        <f t="shared" si="594"/>
        <v/>
      </c>
      <c r="FJ212" s="14" t="str">
        <f t="shared" si="594"/>
        <v/>
      </c>
      <c r="FK212" s="14" t="str">
        <f t="shared" si="594"/>
        <v/>
      </c>
      <c r="FL212" s="14" t="str">
        <f t="shared" si="594"/>
        <v/>
      </c>
      <c r="FM212" s="14" t="str">
        <f t="shared" si="594"/>
        <v/>
      </c>
      <c r="FN212" s="14" t="str">
        <f t="shared" si="594"/>
        <v/>
      </c>
      <c r="FO212" s="14" t="str">
        <f t="shared" si="594"/>
        <v/>
      </c>
      <c r="FP212" s="14" t="str">
        <f t="shared" si="594"/>
        <v/>
      </c>
      <c r="FQ212" s="8"/>
      <c r="FR212" s="8"/>
      <c r="FS212" s="8"/>
      <c r="FT212" s="8"/>
      <c r="FU212" s="8"/>
      <c r="FV212" s="8"/>
      <c r="FW212" s="8"/>
      <c r="FX212" s="8"/>
      <c r="FY212" s="8"/>
      <c r="FZ212" s="8"/>
      <c r="GA212" s="8"/>
      <c r="GB212" s="8"/>
      <c r="GC212" s="8"/>
      <c r="GD212" s="8"/>
      <c r="GE212" s="8"/>
      <c r="GF212" s="8"/>
      <c r="GG212" s="8"/>
      <c r="GH212" s="8"/>
      <c r="GI212" s="8"/>
      <c r="GJ212" s="8"/>
      <c r="GK212" s="8"/>
      <c r="GL212" s="8"/>
      <c r="GM212" s="8"/>
      <c r="GN212" s="8"/>
      <c r="GO212" s="8"/>
      <c r="GP212" s="8"/>
      <c r="GQ212" s="8"/>
      <c r="GR212" s="8"/>
      <c r="GS212" s="8"/>
    </row>
    <row r="213" spans="1:201" x14ac:dyDescent="0.25">
      <c r="A213" s="102">
        <f>$A$65</f>
        <v>20211</v>
      </c>
      <c r="B213" s="14">
        <f t="shared" si="576"/>
        <v>1.4434851480614657</v>
      </c>
      <c r="C213" s="14">
        <f t="shared" si="586"/>
        <v>1.0009491267838708</v>
      </c>
      <c r="D213" s="14">
        <f t="shared" si="586"/>
        <v>0.99844810234167591</v>
      </c>
      <c r="E213" s="14">
        <f t="shared" si="586"/>
        <v>0.99880308952195873</v>
      </c>
      <c r="F213" s="14">
        <f t="shared" si="586"/>
        <v>1.0005637707806438</v>
      </c>
      <c r="G213" s="14">
        <f t="shared" si="586"/>
        <v>1.0000087430475377</v>
      </c>
      <c r="H213" s="14">
        <f t="shared" si="586"/>
        <v>1.0007089943835601</v>
      </c>
      <c r="I213" s="14">
        <f t="shared" si="586"/>
        <v>1.0001151052511306</v>
      </c>
      <c r="J213" s="14">
        <f t="shared" si="586"/>
        <v>1.000342758584694</v>
      </c>
      <c r="K213" s="14">
        <f t="shared" si="586"/>
        <v>1.0000636294927674</v>
      </c>
      <c r="L213" s="8"/>
      <c r="M213" s="8"/>
      <c r="N213" s="8"/>
      <c r="O213" s="8"/>
      <c r="P213" s="8"/>
      <c r="Q213" s="8"/>
      <c r="R213" s="8"/>
      <c r="S213" s="8"/>
      <c r="T213" s="8"/>
      <c r="U213" s="8"/>
      <c r="V213" s="8"/>
      <c r="W213" s="8"/>
      <c r="X213" s="8"/>
      <c r="Y213" s="8"/>
      <c r="Z213" s="8"/>
      <c r="AA213" s="8"/>
      <c r="AB213" s="8"/>
      <c r="AC213" s="8"/>
      <c r="AD213" s="8"/>
      <c r="AE213" s="8"/>
      <c r="AF213" s="8"/>
      <c r="AG213" s="8"/>
      <c r="AH213" s="8"/>
      <c r="AI213" s="8"/>
      <c r="AJ213" s="8"/>
      <c r="AK213" s="8"/>
      <c r="AL213" s="8"/>
      <c r="AM213" s="8"/>
      <c r="AN213" s="8"/>
      <c r="AO213" s="8"/>
      <c r="AP213" s="14">
        <f t="shared" si="591"/>
        <v>5.3250000000000002</v>
      </c>
      <c r="AQ213" s="14">
        <f t="shared" si="591"/>
        <v>1.375586854460094</v>
      </c>
      <c r="AR213" s="14">
        <f t="shared" si="591"/>
        <v>1</v>
      </c>
      <c r="AS213" s="14">
        <f t="shared" si="591"/>
        <v>1</v>
      </c>
      <c r="AT213" s="14">
        <f t="shared" si="591"/>
        <v>1.2730375426621161</v>
      </c>
      <c r="AU213" s="14">
        <f t="shared" si="591"/>
        <v>1</v>
      </c>
      <c r="AV213" s="14">
        <f t="shared" si="591"/>
        <v>1</v>
      </c>
      <c r="AW213" s="14">
        <f t="shared" si="591"/>
        <v>1</v>
      </c>
      <c r="AX213" s="14">
        <f t="shared" si="591"/>
        <v>1</v>
      </c>
      <c r="AY213" s="14">
        <f t="shared" si="591"/>
        <v>1</v>
      </c>
      <c r="AZ213" s="8"/>
      <c r="BA213" s="8"/>
      <c r="BB213" s="8"/>
      <c r="BC213" s="8"/>
      <c r="BD213" s="8"/>
      <c r="BE213" s="8"/>
      <c r="BF213" s="8"/>
      <c r="BG213" s="8"/>
      <c r="BH213" s="8"/>
      <c r="BI213" s="8"/>
      <c r="BJ213" s="8"/>
      <c r="BK213" s="8"/>
      <c r="BL213" s="8"/>
      <c r="BM213" s="8"/>
      <c r="BN213" s="8"/>
      <c r="BO213" s="8"/>
      <c r="BP213" s="8"/>
      <c r="BQ213" s="8"/>
      <c r="BR213" s="8"/>
      <c r="BS213" s="8"/>
      <c r="BT213" s="8"/>
      <c r="BU213" s="8"/>
      <c r="BV213" s="8"/>
      <c r="BW213" s="8"/>
      <c r="BX213" s="8"/>
      <c r="BY213" s="8"/>
      <c r="BZ213" s="8"/>
      <c r="CA213" s="8"/>
      <c r="CB213" s="8"/>
      <c r="CC213" s="8"/>
      <c r="CD213" s="14" t="str">
        <f t="shared" si="592"/>
        <v/>
      </c>
      <c r="CE213" s="14" t="str">
        <f t="shared" si="592"/>
        <v/>
      </c>
      <c r="CF213" s="14" t="str">
        <f t="shared" si="592"/>
        <v/>
      </c>
      <c r="CG213" s="14" t="str">
        <f t="shared" si="592"/>
        <v/>
      </c>
      <c r="CH213" s="14" t="str">
        <f t="shared" si="592"/>
        <v/>
      </c>
      <c r="CI213" s="14" t="str">
        <f t="shared" si="592"/>
        <v/>
      </c>
      <c r="CJ213" s="14" t="str">
        <f t="shared" si="592"/>
        <v/>
      </c>
      <c r="CK213" s="14" t="str">
        <f t="shared" si="592"/>
        <v/>
      </c>
      <c r="CL213" s="14" t="str">
        <f t="shared" si="592"/>
        <v/>
      </c>
      <c r="CM213" s="14" t="str">
        <f t="shared" si="592"/>
        <v/>
      </c>
      <c r="CN213" s="8"/>
      <c r="CO213" s="8"/>
      <c r="CP213" s="8"/>
      <c r="CQ213" s="8"/>
      <c r="CR213" s="8"/>
      <c r="CS213" s="8"/>
      <c r="CT213" s="8"/>
      <c r="CU213" s="8"/>
      <c r="CV213" s="8"/>
      <c r="CW213" s="8"/>
      <c r="CX213" s="8"/>
      <c r="CY213" s="8"/>
      <c r="CZ213" s="8"/>
      <c r="DA213" s="8"/>
      <c r="DB213" s="8"/>
      <c r="DC213" s="8"/>
      <c r="DD213" s="8"/>
      <c r="DE213" s="8"/>
      <c r="DF213" s="8"/>
      <c r="DG213" s="8"/>
      <c r="DH213" s="8"/>
      <c r="DI213" s="8"/>
      <c r="DJ213" s="8"/>
      <c r="DK213" s="8"/>
      <c r="DL213" s="8"/>
      <c r="DM213" s="8"/>
      <c r="DN213" s="8"/>
      <c r="DO213" s="8"/>
      <c r="DP213" s="8"/>
      <c r="DQ213" s="8"/>
      <c r="DR213" s="14" t="str">
        <f t="shared" si="593"/>
        <v/>
      </c>
      <c r="DS213" s="14" t="str">
        <f t="shared" si="593"/>
        <v/>
      </c>
      <c r="DT213" s="14" t="str">
        <f t="shared" si="593"/>
        <v/>
      </c>
      <c r="DU213" s="14" t="str">
        <f t="shared" si="593"/>
        <v/>
      </c>
      <c r="DV213" s="14" t="str">
        <f t="shared" si="593"/>
        <v/>
      </c>
      <c r="DW213" s="14" t="str">
        <f t="shared" si="593"/>
        <v/>
      </c>
      <c r="DX213" s="14" t="str">
        <f t="shared" si="593"/>
        <v/>
      </c>
      <c r="DY213" s="14" t="str">
        <f t="shared" si="593"/>
        <v/>
      </c>
      <c r="DZ213" s="14" t="str">
        <f t="shared" si="593"/>
        <v/>
      </c>
      <c r="EA213" s="14" t="str">
        <f t="shared" si="593"/>
        <v/>
      </c>
      <c r="EB213" s="8"/>
      <c r="EC213" s="8"/>
      <c r="ED213" s="8"/>
      <c r="EE213" s="8"/>
      <c r="EF213" s="8"/>
      <c r="EG213" s="8"/>
      <c r="EH213" s="8"/>
      <c r="EI213" s="8"/>
      <c r="EJ213" s="8"/>
      <c r="EK213" s="8"/>
      <c r="EL213" s="8"/>
      <c r="EM213" s="8"/>
      <c r="EN213" s="8"/>
      <c r="EO213" s="8"/>
      <c r="EP213" s="8"/>
      <c r="EQ213" s="8"/>
      <c r="ER213" s="8"/>
      <c r="ES213" s="8"/>
      <c r="ET213" s="8"/>
      <c r="EU213" s="8"/>
      <c r="EV213" s="8"/>
      <c r="EW213" s="8"/>
      <c r="EX213" s="8"/>
      <c r="EY213" s="8"/>
      <c r="EZ213" s="8"/>
      <c r="FA213" s="8"/>
      <c r="FB213" s="8"/>
      <c r="FC213" s="8"/>
      <c r="FD213" s="8"/>
      <c r="FE213" s="8"/>
      <c r="FF213" s="14" t="str">
        <f t="shared" si="594"/>
        <v/>
      </c>
      <c r="FG213" s="14" t="str">
        <f t="shared" si="594"/>
        <v/>
      </c>
      <c r="FH213" s="14" t="str">
        <f t="shared" si="594"/>
        <v/>
      </c>
      <c r="FI213" s="14" t="str">
        <f t="shared" si="594"/>
        <v/>
      </c>
      <c r="FJ213" s="14" t="str">
        <f t="shared" si="594"/>
        <v/>
      </c>
      <c r="FK213" s="14" t="str">
        <f t="shared" si="594"/>
        <v/>
      </c>
      <c r="FL213" s="14" t="str">
        <f t="shared" si="594"/>
        <v/>
      </c>
      <c r="FM213" s="14" t="str">
        <f t="shared" si="594"/>
        <v/>
      </c>
      <c r="FN213" s="14" t="str">
        <f t="shared" si="594"/>
        <v/>
      </c>
      <c r="FO213" s="14" t="str">
        <f t="shared" si="594"/>
        <v/>
      </c>
      <c r="FP213" s="8"/>
      <c r="FQ213" s="8"/>
      <c r="FR213" s="8"/>
      <c r="FS213" s="8"/>
      <c r="FT213" s="8"/>
      <c r="FU213" s="8"/>
      <c r="FV213" s="8"/>
      <c r="FW213" s="8"/>
      <c r="FX213" s="8"/>
      <c r="FY213" s="8"/>
      <c r="FZ213" s="8"/>
      <c r="GA213" s="8"/>
      <c r="GB213" s="8"/>
      <c r="GC213" s="8"/>
      <c r="GD213" s="8"/>
      <c r="GE213" s="8"/>
      <c r="GF213" s="8"/>
      <c r="GG213" s="8"/>
      <c r="GH213" s="8"/>
      <c r="GI213" s="8"/>
      <c r="GJ213" s="8"/>
      <c r="GK213" s="8"/>
      <c r="GL213" s="8"/>
      <c r="GM213" s="8"/>
      <c r="GN213" s="8"/>
      <c r="GO213" s="8"/>
      <c r="GP213" s="8"/>
      <c r="GQ213" s="8"/>
      <c r="GR213" s="8"/>
      <c r="GS213" s="8"/>
    </row>
    <row r="214" spans="1:201" x14ac:dyDescent="0.25">
      <c r="A214" s="102">
        <f>$A$66</f>
        <v>20212</v>
      </c>
      <c r="B214" s="14">
        <f t="shared" si="576"/>
        <v>1.5233880392647219</v>
      </c>
      <c r="C214" s="14">
        <f t="shared" si="586"/>
        <v>0.99554375156309038</v>
      </c>
      <c r="D214" s="14">
        <f t="shared" si="586"/>
        <v>0.99303771467386759</v>
      </c>
      <c r="E214" s="14">
        <f t="shared" si="586"/>
        <v>0.9985193087639429</v>
      </c>
      <c r="F214" s="14">
        <f t="shared" si="586"/>
        <v>0.99889318049479725</v>
      </c>
      <c r="G214" s="14">
        <f t="shared" si="586"/>
        <v>0.99994875233552949</v>
      </c>
      <c r="H214" s="14">
        <f t="shared" si="586"/>
        <v>0.99989930919976389</v>
      </c>
      <c r="I214" s="14">
        <f t="shared" si="586"/>
        <v>1.0001263187773231</v>
      </c>
      <c r="J214" s="14">
        <f t="shared" si="586"/>
        <v>0.99986485064036978</v>
      </c>
      <c r="K214" s="8"/>
      <c r="L214" s="8"/>
      <c r="M214" s="8"/>
      <c r="N214" s="8"/>
      <c r="O214" s="8"/>
      <c r="P214" s="8"/>
      <c r="Q214" s="8"/>
      <c r="R214" s="8"/>
      <c r="S214" s="8"/>
      <c r="T214" s="8"/>
      <c r="U214" s="8"/>
      <c r="V214" s="8"/>
      <c r="W214" s="8"/>
      <c r="X214" s="8"/>
      <c r="Y214" s="8"/>
      <c r="Z214" s="8"/>
      <c r="AA214" s="8"/>
      <c r="AB214" s="8"/>
      <c r="AC214" s="8"/>
      <c r="AD214" s="8"/>
      <c r="AE214" s="8"/>
      <c r="AF214" s="8"/>
      <c r="AG214" s="8"/>
      <c r="AH214" s="8"/>
      <c r="AI214" s="8"/>
      <c r="AJ214" s="8"/>
      <c r="AK214" s="8"/>
      <c r="AL214" s="8"/>
      <c r="AM214" s="8"/>
      <c r="AN214" s="8"/>
      <c r="AO214" s="8"/>
      <c r="AP214" s="14">
        <f t="shared" si="591"/>
        <v>1.306910569105691</v>
      </c>
      <c r="AQ214" s="14">
        <f t="shared" si="591"/>
        <v>2.0419906687402798</v>
      </c>
      <c r="AR214" s="14">
        <f t="shared" si="591"/>
        <v>1.0761614623000761</v>
      </c>
      <c r="AS214" s="14">
        <f t="shared" si="591"/>
        <v>1.0990799716914366</v>
      </c>
      <c r="AT214" s="14">
        <f t="shared" si="591"/>
        <v>1.0573084352865423</v>
      </c>
      <c r="AU214" s="14">
        <f t="shared" si="591"/>
        <v>1</v>
      </c>
      <c r="AV214" s="14">
        <f t="shared" si="591"/>
        <v>1</v>
      </c>
      <c r="AW214" s="14">
        <f t="shared" si="591"/>
        <v>1</v>
      </c>
      <c r="AX214" s="14">
        <f t="shared" si="591"/>
        <v>1</v>
      </c>
      <c r="AY214" s="8"/>
      <c r="AZ214" s="8"/>
      <c r="BA214" s="8"/>
      <c r="BB214" s="8"/>
      <c r="BC214" s="8"/>
      <c r="BD214" s="8"/>
      <c r="BE214" s="8"/>
      <c r="BF214" s="8"/>
      <c r="BG214" s="8"/>
      <c r="BH214" s="8"/>
      <c r="BI214" s="8"/>
      <c r="BJ214" s="8"/>
      <c r="BK214" s="8"/>
      <c r="BL214" s="8"/>
      <c r="BM214" s="8"/>
      <c r="BN214" s="8"/>
      <c r="BO214" s="8"/>
      <c r="BP214" s="8"/>
      <c r="BQ214" s="8"/>
      <c r="BR214" s="8"/>
      <c r="BS214" s="8"/>
      <c r="BT214" s="8"/>
      <c r="BU214" s="8"/>
      <c r="BV214" s="8"/>
      <c r="BW214" s="8"/>
      <c r="BX214" s="8"/>
      <c r="BY214" s="8"/>
      <c r="BZ214" s="8"/>
      <c r="CA214" s="8"/>
      <c r="CB214" s="8"/>
      <c r="CC214" s="8"/>
      <c r="CD214" s="14" t="str">
        <f t="shared" si="592"/>
        <v/>
      </c>
      <c r="CE214" s="14" t="str">
        <f t="shared" si="592"/>
        <v/>
      </c>
      <c r="CF214" s="14" t="str">
        <f t="shared" si="592"/>
        <v/>
      </c>
      <c r="CG214" s="14" t="str">
        <f t="shared" si="592"/>
        <v/>
      </c>
      <c r="CH214" s="14" t="str">
        <f t="shared" si="592"/>
        <v/>
      </c>
      <c r="CI214" s="14" t="str">
        <f t="shared" si="592"/>
        <v/>
      </c>
      <c r="CJ214" s="14" t="str">
        <f t="shared" si="592"/>
        <v/>
      </c>
      <c r="CK214" s="14" t="str">
        <f t="shared" si="592"/>
        <v/>
      </c>
      <c r="CL214" s="14" t="str">
        <f t="shared" si="592"/>
        <v/>
      </c>
      <c r="CM214" s="8"/>
      <c r="CN214" s="8"/>
      <c r="CO214" s="8"/>
      <c r="CP214" s="8"/>
      <c r="CQ214" s="8"/>
      <c r="CR214" s="8"/>
      <c r="CS214" s="8"/>
      <c r="CT214" s="8"/>
      <c r="CU214" s="8"/>
      <c r="CV214" s="8"/>
      <c r="CW214" s="8"/>
      <c r="CX214" s="8"/>
      <c r="CY214" s="8"/>
      <c r="CZ214" s="8"/>
      <c r="DA214" s="8"/>
      <c r="DB214" s="8"/>
      <c r="DC214" s="8"/>
      <c r="DD214" s="8"/>
      <c r="DE214" s="8"/>
      <c r="DF214" s="8"/>
      <c r="DG214" s="8"/>
      <c r="DH214" s="8"/>
      <c r="DI214" s="8"/>
      <c r="DJ214" s="8"/>
      <c r="DK214" s="8"/>
      <c r="DL214" s="8"/>
      <c r="DM214" s="8"/>
      <c r="DN214" s="8"/>
      <c r="DO214" s="8"/>
      <c r="DP214" s="8"/>
      <c r="DQ214" s="8"/>
      <c r="DR214" s="14" t="str">
        <f t="shared" si="593"/>
        <v/>
      </c>
      <c r="DS214" s="14" t="str">
        <f t="shared" si="593"/>
        <v/>
      </c>
      <c r="DT214" s="14" t="str">
        <f t="shared" si="593"/>
        <v/>
      </c>
      <c r="DU214" s="14" t="str">
        <f t="shared" si="593"/>
        <v/>
      </c>
      <c r="DV214" s="14" t="str">
        <f t="shared" si="593"/>
        <v/>
      </c>
      <c r="DW214" s="14" t="str">
        <f t="shared" si="593"/>
        <v/>
      </c>
      <c r="DX214" s="14" t="str">
        <f t="shared" si="593"/>
        <v/>
      </c>
      <c r="DY214" s="14" t="str">
        <f t="shared" si="593"/>
        <v/>
      </c>
      <c r="DZ214" s="14" t="str">
        <f t="shared" si="593"/>
        <v/>
      </c>
      <c r="EA214" s="8"/>
      <c r="EB214" s="8"/>
      <c r="EC214" s="8"/>
      <c r="ED214" s="8"/>
      <c r="EE214" s="8"/>
      <c r="EF214" s="8"/>
      <c r="EG214" s="8"/>
      <c r="EH214" s="8"/>
      <c r="EI214" s="8"/>
      <c r="EJ214" s="8"/>
      <c r="EK214" s="8"/>
      <c r="EL214" s="8"/>
      <c r="EM214" s="8"/>
      <c r="EN214" s="8"/>
      <c r="EO214" s="8"/>
      <c r="EP214" s="8"/>
      <c r="EQ214" s="8"/>
      <c r="ER214" s="8"/>
      <c r="ES214" s="8"/>
      <c r="ET214" s="8"/>
      <c r="EU214" s="8"/>
      <c r="EV214" s="8"/>
      <c r="EW214" s="8"/>
      <c r="EX214" s="8"/>
      <c r="EY214" s="8"/>
      <c r="EZ214" s="8"/>
      <c r="FA214" s="8"/>
      <c r="FB214" s="8"/>
      <c r="FC214" s="8"/>
      <c r="FD214" s="8"/>
      <c r="FE214" s="8"/>
      <c r="FF214" s="14" t="str">
        <f t="shared" si="594"/>
        <v/>
      </c>
      <c r="FG214" s="14" t="str">
        <f t="shared" si="594"/>
        <v/>
      </c>
      <c r="FH214" s="14" t="str">
        <f t="shared" si="594"/>
        <v/>
      </c>
      <c r="FI214" s="14" t="str">
        <f t="shared" si="594"/>
        <v/>
      </c>
      <c r="FJ214" s="14" t="str">
        <f t="shared" si="594"/>
        <v/>
      </c>
      <c r="FK214" s="14" t="str">
        <f t="shared" si="594"/>
        <v/>
      </c>
      <c r="FL214" s="14" t="str">
        <f t="shared" si="594"/>
        <v/>
      </c>
      <c r="FM214" s="14" t="str">
        <f t="shared" si="594"/>
        <v/>
      </c>
      <c r="FN214" s="14" t="str">
        <f t="shared" si="594"/>
        <v/>
      </c>
      <c r="FO214" s="8"/>
      <c r="FP214" s="8"/>
      <c r="FQ214" s="8"/>
      <c r="FR214" s="8"/>
      <c r="FS214" s="8"/>
      <c r="FT214" s="8"/>
      <c r="FU214" s="8"/>
      <c r="FV214" s="8"/>
      <c r="FW214" s="8"/>
      <c r="FX214" s="8"/>
      <c r="FY214" s="8"/>
      <c r="FZ214" s="8"/>
      <c r="GA214" s="8"/>
      <c r="GB214" s="8"/>
      <c r="GC214" s="8"/>
      <c r="GD214" s="8"/>
      <c r="GE214" s="8"/>
      <c r="GF214" s="8"/>
      <c r="GG214" s="8"/>
      <c r="GH214" s="8"/>
      <c r="GI214" s="8"/>
      <c r="GJ214" s="8"/>
      <c r="GK214" s="8"/>
      <c r="GL214" s="8"/>
      <c r="GM214" s="8"/>
      <c r="GN214" s="8"/>
      <c r="GO214" s="8"/>
      <c r="GP214" s="8"/>
      <c r="GQ214" s="8"/>
      <c r="GR214" s="8"/>
      <c r="GS214" s="8"/>
    </row>
    <row r="215" spans="1:201" x14ac:dyDescent="0.25">
      <c r="A215" s="102">
        <f>$A$67</f>
        <v>20213</v>
      </c>
      <c r="B215" s="14">
        <f t="shared" si="576"/>
        <v>1.5801349151600381</v>
      </c>
      <c r="C215" s="14">
        <f t="shared" si="586"/>
        <v>1.0022596868693854</v>
      </c>
      <c r="D215" s="14">
        <f t="shared" si="586"/>
        <v>0.9911217134318171</v>
      </c>
      <c r="E215" s="14">
        <f t="shared" si="586"/>
        <v>0.99824160638107562</v>
      </c>
      <c r="F215" s="14">
        <f t="shared" si="586"/>
        <v>0.99903710888275876</v>
      </c>
      <c r="G215" s="14">
        <f t="shared" si="586"/>
        <v>0.99959437586133315</v>
      </c>
      <c r="H215" s="14">
        <f t="shared" si="586"/>
        <v>0.99940537935480223</v>
      </c>
      <c r="I215" s="14">
        <f t="shared" si="586"/>
        <v>0.99992395469133977</v>
      </c>
      <c r="J215" s="8"/>
      <c r="K215" s="8"/>
      <c r="L215" s="8"/>
      <c r="M215" s="8"/>
      <c r="N215" s="8"/>
      <c r="O215" s="8"/>
      <c r="P215" s="8"/>
      <c r="Q215" s="8"/>
      <c r="R215" s="8"/>
      <c r="S215" s="8"/>
      <c r="T215" s="8"/>
      <c r="U215" s="8"/>
      <c r="V215" s="8"/>
      <c r="W215" s="8"/>
      <c r="X215" s="8"/>
      <c r="Y215" s="8"/>
      <c r="Z215" s="8"/>
      <c r="AA215" s="8"/>
      <c r="AB215" s="8"/>
      <c r="AC215" s="8"/>
      <c r="AD215" s="8"/>
      <c r="AE215" s="8"/>
      <c r="AF215" s="8"/>
      <c r="AG215" s="8"/>
      <c r="AH215" s="8"/>
      <c r="AI215" s="8"/>
      <c r="AJ215" s="8"/>
      <c r="AK215" s="8"/>
      <c r="AL215" s="8"/>
      <c r="AM215" s="8"/>
      <c r="AN215" s="8"/>
      <c r="AO215" s="8"/>
      <c r="AP215" s="14">
        <f t="shared" si="591"/>
        <v>7.5</v>
      </c>
      <c r="AQ215" s="14">
        <f t="shared" si="591"/>
        <v>1.3066666666666666</v>
      </c>
      <c r="AR215" s="14">
        <f t="shared" si="591"/>
        <v>1.4387755102040816</v>
      </c>
      <c r="AS215" s="14">
        <f t="shared" si="591"/>
        <v>1</v>
      </c>
      <c r="AT215" s="14">
        <f t="shared" si="591"/>
        <v>1</v>
      </c>
      <c r="AU215" s="14">
        <f t="shared" si="591"/>
        <v>1</v>
      </c>
      <c r="AV215" s="14">
        <f t="shared" si="591"/>
        <v>1</v>
      </c>
      <c r="AW215" s="14">
        <f t="shared" si="591"/>
        <v>1</v>
      </c>
      <c r="AX215" s="8"/>
      <c r="AY215" s="8"/>
      <c r="AZ215" s="8"/>
      <c r="BA215" s="8"/>
      <c r="BB215" s="8"/>
      <c r="BC215" s="8"/>
      <c r="BD215" s="8"/>
      <c r="BE215" s="8"/>
      <c r="BF215" s="8"/>
      <c r="BG215" s="8"/>
      <c r="BH215" s="8"/>
      <c r="BI215" s="8"/>
      <c r="BJ215" s="8"/>
      <c r="BK215" s="8"/>
      <c r="BL215" s="8"/>
      <c r="BM215" s="8"/>
      <c r="BN215" s="8"/>
      <c r="BO215" s="8"/>
      <c r="BP215" s="8"/>
      <c r="BQ215" s="8"/>
      <c r="BR215" s="8"/>
      <c r="BS215" s="8"/>
      <c r="BT215" s="8"/>
      <c r="BU215" s="8"/>
      <c r="BV215" s="8"/>
      <c r="BW215" s="8"/>
      <c r="BX215" s="8"/>
      <c r="BY215" s="8"/>
      <c r="BZ215" s="8"/>
      <c r="CA215" s="8"/>
      <c r="CB215" s="8"/>
      <c r="CC215" s="8"/>
      <c r="CD215" s="14" t="str">
        <f t="shared" si="592"/>
        <v/>
      </c>
      <c r="CE215" s="14" t="str">
        <f t="shared" si="592"/>
        <v/>
      </c>
      <c r="CF215" s="14" t="str">
        <f t="shared" si="592"/>
        <v/>
      </c>
      <c r="CG215" s="14" t="str">
        <f t="shared" si="592"/>
        <v/>
      </c>
      <c r="CH215" s="14" t="str">
        <f t="shared" si="592"/>
        <v/>
      </c>
      <c r="CI215" s="14" t="str">
        <f t="shared" si="592"/>
        <v/>
      </c>
      <c r="CJ215" s="14" t="str">
        <f t="shared" si="592"/>
        <v/>
      </c>
      <c r="CK215" s="14" t="str">
        <f t="shared" si="592"/>
        <v/>
      </c>
      <c r="CL215" s="8"/>
      <c r="CM215" s="8"/>
      <c r="CN215" s="8"/>
      <c r="CO215" s="8"/>
      <c r="CP215" s="8"/>
      <c r="CQ215" s="8"/>
      <c r="CR215" s="8"/>
      <c r="CS215" s="8"/>
      <c r="CT215" s="8"/>
      <c r="CU215" s="8"/>
      <c r="CV215" s="8"/>
      <c r="CW215" s="8"/>
      <c r="CX215" s="8"/>
      <c r="CY215" s="8"/>
      <c r="CZ215" s="8"/>
      <c r="DA215" s="8"/>
      <c r="DB215" s="8"/>
      <c r="DC215" s="8"/>
      <c r="DD215" s="8"/>
      <c r="DE215" s="8"/>
      <c r="DF215" s="8"/>
      <c r="DG215" s="8"/>
      <c r="DH215" s="8"/>
      <c r="DI215" s="8"/>
      <c r="DJ215" s="8"/>
      <c r="DK215" s="8"/>
      <c r="DL215" s="8"/>
      <c r="DM215" s="8"/>
      <c r="DN215" s="8"/>
      <c r="DO215" s="8"/>
      <c r="DP215" s="8"/>
      <c r="DQ215" s="8"/>
      <c r="DR215" s="14" t="str">
        <f t="shared" si="593"/>
        <v/>
      </c>
      <c r="DS215" s="14" t="str">
        <f t="shared" si="593"/>
        <v/>
      </c>
      <c r="DT215" s="14" t="str">
        <f t="shared" si="593"/>
        <v/>
      </c>
      <c r="DU215" s="14" t="str">
        <f t="shared" si="593"/>
        <v/>
      </c>
      <c r="DV215" s="14" t="str">
        <f t="shared" si="593"/>
        <v/>
      </c>
      <c r="DW215" s="14" t="str">
        <f t="shared" si="593"/>
        <v/>
      </c>
      <c r="DX215" s="14" t="str">
        <f t="shared" si="593"/>
        <v/>
      </c>
      <c r="DY215" s="14" t="str">
        <f t="shared" si="593"/>
        <v/>
      </c>
      <c r="DZ215" s="8"/>
      <c r="EA215" s="8"/>
      <c r="EB215" s="8"/>
      <c r="EC215" s="8"/>
      <c r="ED215" s="8"/>
      <c r="EE215" s="8"/>
      <c r="EF215" s="8"/>
      <c r="EG215" s="8"/>
      <c r="EH215" s="8"/>
      <c r="EI215" s="8"/>
      <c r="EJ215" s="8"/>
      <c r="EK215" s="8"/>
      <c r="EL215" s="8"/>
      <c r="EM215" s="8"/>
      <c r="EN215" s="8"/>
      <c r="EO215" s="8"/>
      <c r="EP215" s="8"/>
      <c r="EQ215" s="8"/>
      <c r="ER215" s="8"/>
      <c r="ES215" s="8"/>
      <c r="ET215" s="8"/>
      <c r="EU215" s="8"/>
      <c r="EV215" s="8"/>
      <c r="EW215" s="8"/>
      <c r="EX215" s="8"/>
      <c r="EY215" s="8"/>
      <c r="EZ215" s="8"/>
      <c r="FA215" s="8"/>
      <c r="FB215" s="8"/>
      <c r="FC215" s="8"/>
      <c r="FD215" s="8"/>
      <c r="FE215" s="8"/>
      <c r="FF215" s="14" t="str">
        <f t="shared" si="594"/>
        <v/>
      </c>
      <c r="FG215" s="14" t="str">
        <f t="shared" si="594"/>
        <v/>
      </c>
      <c r="FH215" s="14" t="str">
        <f t="shared" si="594"/>
        <v/>
      </c>
      <c r="FI215" s="14" t="str">
        <f t="shared" si="594"/>
        <v/>
      </c>
      <c r="FJ215" s="14" t="str">
        <f t="shared" si="594"/>
        <v/>
      </c>
      <c r="FK215" s="14" t="str">
        <f t="shared" si="594"/>
        <v/>
      </c>
      <c r="FL215" s="14" t="str">
        <f t="shared" si="594"/>
        <v/>
      </c>
      <c r="FM215" s="14" t="str">
        <f t="shared" si="594"/>
        <v/>
      </c>
      <c r="FN215" s="8"/>
      <c r="FO215" s="8"/>
      <c r="FP215" s="8"/>
      <c r="FQ215" s="8"/>
      <c r="FR215" s="8"/>
      <c r="FS215" s="8"/>
      <c r="FT215" s="8"/>
      <c r="FU215" s="8"/>
      <c r="FV215" s="8"/>
      <c r="FW215" s="8"/>
      <c r="FX215" s="8"/>
      <c r="FY215" s="8"/>
      <c r="FZ215" s="8"/>
      <c r="GA215" s="8"/>
      <c r="GB215" s="8"/>
      <c r="GC215" s="8"/>
      <c r="GD215" s="8"/>
      <c r="GE215" s="8"/>
      <c r="GF215" s="8"/>
      <c r="GG215" s="8"/>
      <c r="GH215" s="8"/>
      <c r="GI215" s="8"/>
      <c r="GJ215" s="8"/>
      <c r="GK215" s="8"/>
      <c r="GL215" s="8"/>
      <c r="GM215" s="8"/>
      <c r="GN215" s="8"/>
      <c r="GO215" s="8"/>
      <c r="GP215" s="8"/>
      <c r="GQ215" s="8"/>
      <c r="GR215" s="8"/>
      <c r="GS215" s="8"/>
    </row>
    <row r="216" spans="1:201" x14ac:dyDescent="0.25">
      <c r="A216" s="102">
        <f>$A$68</f>
        <v>20214</v>
      </c>
      <c r="B216" s="14">
        <f t="shared" si="576"/>
        <v>1.695286677103599</v>
      </c>
      <c r="C216" s="14">
        <f t="shared" ref="C216:H221" si="595">IFERROR(D168/C168,"")</f>
        <v>1.0048436286352886</v>
      </c>
      <c r="D216" s="14">
        <f t="shared" si="595"/>
        <v>0.99195816665640524</v>
      </c>
      <c r="E216" s="14">
        <f t="shared" si="595"/>
        <v>0.99688537820225509</v>
      </c>
      <c r="F216" s="14">
        <f t="shared" si="595"/>
        <v>0.99895104420909731</v>
      </c>
      <c r="G216" s="14">
        <f t="shared" si="595"/>
        <v>0.99935135954750376</v>
      </c>
      <c r="H216" s="14">
        <f t="shared" si="595"/>
        <v>0.99931318503845989</v>
      </c>
      <c r="I216" s="8"/>
      <c r="J216" s="8"/>
      <c r="K216" s="8"/>
      <c r="L216" s="8"/>
      <c r="M216" s="8"/>
      <c r="N216" s="8"/>
      <c r="O216" s="8"/>
      <c r="P216" s="8"/>
      <c r="Q216" s="8"/>
      <c r="R216" s="8"/>
      <c r="S216" s="8"/>
      <c r="T216" s="8"/>
      <c r="U216" s="8"/>
      <c r="V216" s="8"/>
      <c r="W216" s="8"/>
      <c r="X216" s="8"/>
      <c r="Y216" s="8"/>
      <c r="Z216" s="8"/>
      <c r="AA216" s="8"/>
      <c r="AB216" s="8"/>
      <c r="AC216" s="8"/>
      <c r="AD216" s="8"/>
      <c r="AE216" s="8"/>
      <c r="AF216" s="8"/>
      <c r="AG216" s="8"/>
      <c r="AH216" s="8"/>
      <c r="AI216" s="8"/>
      <c r="AJ216" s="8"/>
      <c r="AK216" s="8"/>
      <c r="AL216" s="8"/>
      <c r="AM216" s="8"/>
      <c r="AN216" s="8"/>
      <c r="AO216" s="8"/>
      <c r="AP216" s="14">
        <f t="shared" si="591"/>
        <v>34.5</v>
      </c>
      <c r="AQ216" s="14">
        <f t="shared" si="591"/>
        <v>1.2898550724637681</v>
      </c>
      <c r="AR216" s="14">
        <f t="shared" si="591"/>
        <v>1.3370786516853932</v>
      </c>
      <c r="AS216" s="14">
        <f t="shared" si="591"/>
        <v>1.2394957983193278</v>
      </c>
      <c r="AT216" s="14">
        <f t="shared" si="591"/>
        <v>1.0203389830508474</v>
      </c>
      <c r="AU216" s="14">
        <f t="shared" si="591"/>
        <v>1</v>
      </c>
      <c r="AV216" s="14">
        <f t="shared" si="591"/>
        <v>1</v>
      </c>
      <c r="AW216" s="8"/>
      <c r="AX216" s="8"/>
      <c r="AY216" s="8"/>
      <c r="AZ216" s="8"/>
      <c r="BA216" s="8"/>
      <c r="BB216" s="8"/>
      <c r="BC216" s="8"/>
      <c r="BD216" s="8"/>
      <c r="BE216" s="8"/>
      <c r="BF216" s="8"/>
      <c r="BG216" s="8"/>
      <c r="BH216" s="8"/>
      <c r="BI216" s="8"/>
      <c r="BJ216" s="8"/>
      <c r="BK216" s="8"/>
      <c r="BL216" s="8"/>
      <c r="BM216" s="8"/>
      <c r="BN216" s="8"/>
      <c r="BO216" s="8"/>
      <c r="BP216" s="8"/>
      <c r="BQ216" s="8"/>
      <c r="BR216" s="8"/>
      <c r="BS216" s="8"/>
      <c r="BT216" s="8"/>
      <c r="BU216" s="8"/>
      <c r="BV216" s="8"/>
      <c r="BW216" s="8"/>
      <c r="BX216" s="8"/>
      <c r="BY216" s="8"/>
      <c r="BZ216" s="8"/>
      <c r="CA216" s="8"/>
      <c r="CB216" s="8"/>
      <c r="CC216" s="8"/>
      <c r="CD216" s="14" t="str">
        <f t="shared" si="592"/>
        <v/>
      </c>
      <c r="CE216" s="14" t="str">
        <f t="shared" si="592"/>
        <v/>
      </c>
      <c r="CF216" s="14" t="str">
        <f t="shared" si="592"/>
        <v/>
      </c>
      <c r="CG216" s="14" t="str">
        <f t="shared" si="592"/>
        <v/>
      </c>
      <c r="CH216" s="14" t="str">
        <f t="shared" si="592"/>
        <v/>
      </c>
      <c r="CI216" s="14" t="str">
        <f t="shared" si="592"/>
        <v/>
      </c>
      <c r="CJ216" s="14" t="str">
        <f t="shared" si="592"/>
        <v/>
      </c>
      <c r="CK216" s="8"/>
      <c r="CL216" s="8"/>
      <c r="CM216" s="8"/>
      <c r="CN216" s="8"/>
      <c r="CO216" s="8"/>
      <c r="CP216" s="8"/>
      <c r="CQ216" s="8"/>
      <c r="CR216" s="8"/>
      <c r="CS216" s="8"/>
      <c r="CT216" s="8"/>
      <c r="CU216" s="8"/>
      <c r="CV216" s="8"/>
      <c r="CW216" s="8"/>
      <c r="CX216" s="8"/>
      <c r="CY216" s="8"/>
      <c r="CZ216" s="8"/>
      <c r="DA216" s="8"/>
      <c r="DB216" s="8"/>
      <c r="DC216" s="8"/>
      <c r="DD216" s="8"/>
      <c r="DE216" s="8"/>
      <c r="DF216" s="8"/>
      <c r="DG216" s="8"/>
      <c r="DH216" s="8"/>
      <c r="DI216" s="8"/>
      <c r="DJ216" s="8"/>
      <c r="DK216" s="8"/>
      <c r="DL216" s="8"/>
      <c r="DM216" s="8"/>
      <c r="DN216" s="8"/>
      <c r="DO216" s="8"/>
      <c r="DP216" s="8"/>
      <c r="DQ216" s="8"/>
      <c r="DR216" s="14" t="str">
        <f t="shared" si="593"/>
        <v/>
      </c>
      <c r="DS216" s="14" t="str">
        <f t="shared" si="593"/>
        <v/>
      </c>
      <c r="DT216" s="14" t="str">
        <f t="shared" si="593"/>
        <v/>
      </c>
      <c r="DU216" s="14" t="str">
        <f t="shared" si="593"/>
        <v/>
      </c>
      <c r="DV216" s="14" t="str">
        <f t="shared" si="593"/>
        <v/>
      </c>
      <c r="DW216" s="14" t="str">
        <f t="shared" si="593"/>
        <v/>
      </c>
      <c r="DX216" s="14" t="str">
        <f t="shared" si="593"/>
        <v/>
      </c>
      <c r="DY216" s="8"/>
      <c r="DZ216" s="8"/>
      <c r="EA216" s="8"/>
      <c r="EB216" s="8"/>
      <c r="EC216" s="8"/>
      <c r="ED216" s="8"/>
      <c r="EE216" s="8"/>
      <c r="EF216" s="8"/>
      <c r="EG216" s="8"/>
      <c r="EH216" s="8"/>
      <c r="EI216" s="8"/>
      <c r="EJ216" s="8"/>
      <c r="EK216" s="8"/>
      <c r="EL216" s="8"/>
      <c r="EM216" s="8"/>
      <c r="EN216" s="8"/>
      <c r="EO216" s="8"/>
      <c r="EP216" s="8"/>
      <c r="EQ216" s="8"/>
      <c r="ER216" s="8"/>
      <c r="ES216" s="8"/>
      <c r="ET216" s="8"/>
      <c r="EU216" s="8"/>
      <c r="EV216" s="8"/>
      <c r="EW216" s="8"/>
      <c r="EX216" s="8"/>
      <c r="EY216" s="8"/>
      <c r="EZ216" s="8"/>
      <c r="FA216" s="8"/>
      <c r="FB216" s="8"/>
      <c r="FC216" s="8"/>
      <c r="FD216" s="8"/>
      <c r="FE216" s="8"/>
      <c r="FF216" s="14" t="str">
        <f t="shared" si="594"/>
        <v/>
      </c>
      <c r="FG216" s="14" t="str">
        <f t="shared" si="594"/>
        <v/>
      </c>
      <c r="FH216" s="14" t="str">
        <f t="shared" si="594"/>
        <v/>
      </c>
      <c r="FI216" s="14" t="str">
        <f t="shared" si="594"/>
        <v/>
      </c>
      <c r="FJ216" s="14" t="str">
        <f t="shared" si="594"/>
        <v/>
      </c>
      <c r="FK216" s="14" t="str">
        <f t="shared" si="594"/>
        <v/>
      </c>
      <c r="FL216" s="14" t="str">
        <f t="shared" si="594"/>
        <v/>
      </c>
      <c r="FM216" s="8"/>
      <c r="FN216" s="8"/>
      <c r="FO216" s="8"/>
      <c r="FP216" s="8"/>
      <c r="FQ216" s="8"/>
      <c r="FR216" s="8"/>
      <c r="FS216" s="8"/>
      <c r="FT216" s="8"/>
      <c r="FU216" s="8"/>
      <c r="FV216" s="8"/>
      <c r="FW216" s="8"/>
      <c r="FX216" s="8"/>
      <c r="FY216" s="8"/>
      <c r="FZ216" s="8"/>
      <c r="GA216" s="8"/>
      <c r="GB216" s="8"/>
      <c r="GC216" s="8"/>
      <c r="GD216" s="8"/>
      <c r="GE216" s="8"/>
      <c r="GF216" s="8"/>
      <c r="GG216" s="8"/>
      <c r="GH216" s="8"/>
      <c r="GI216" s="8"/>
      <c r="GJ216" s="8"/>
      <c r="GK216" s="8"/>
      <c r="GL216" s="8"/>
      <c r="GM216" s="8"/>
      <c r="GN216" s="8"/>
      <c r="GO216" s="8"/>
      <c r="GP216" s="8"/>
      <c r="GQ216" s="8"/>
      <c r="GR216" s="8"/>
      <c r="GS216" s="8"/>
    </row>
    <row r="217" spans="1:201" x14ac:dyDescent="0.25">
      <c r="A217" s="102">
        <f>$A$69</f>
        <v>20221</v>
      </c>
      <c r="B217" s="14">
        <f t="shared" si="576"/>
        <v>1.6152721259471809</v>
      </c>
      <c r="C217" s="14">
        <f t="shared" si="595"/>
        <v>1.0026792539736631</v>
      </c>
      <c r="D217" s="14">
        <f t="shared" si="595"/>
        <v>0.99226423056372759</v>
      </c>
      <c r="E217" s="14">
        <f t="shared" si="595"/>
        <v>0.99833248102054684</v>
      </c>
      <c r="F217" s="14">
        <f t="shared" si="595"/>
        <v>0.99857569066235152</v>
      </c>
      <c r="G217" s="14">
        <f t="shared" si="595"/>
        <v>0.99994350247953456</v>
      </c>
      <c r="H217" s="8"/>
      <c r="I217" s="8"/>
      <c r="J217" s="8"/>
      <c r="K217" s="8"/>
      <c r="L217" s="8"/>
      <c r="M217" s="8"/>
      <c r="N217" s="8"/>
      <c r="O217" s="8"/>
      <c r="P217" s="8"/>
      <c r="Q217" s="8"/>
      <c r="R217" s="8"/>
      <c r="S217" s="8"/>
      <c r="T217" s="8"/>
      <c r="U217" s="8"/>
      <c r="V217" s="8"/>
      <c r="W217" s="8"/>
      <c r="X217" s="8"/>
      <c r="Y217" s="8"/>
      <c r="Z217" s="8"/>
      <c r="AA217" s="8"/>
      <c r="AB217" s="8"/>
      <c r="AC217" s="8"/>
      <c r="AD217" s="8"/>
      <c r="AE217" s="8"/>
      <c r="AF217" s="8"/>
      <c r="AG217" s="8"/>
      <c r="AH217" s="8"/>
      <c r="AI217" s="8"/>
      <c r="AJ217" s="8"/>
      <c r="AK217" s="8"/>
      <c r="AL217" s="8"/>
      <c r="AM217" s="8"/>
      <c r="AN217" s="8"/>
      <c r="AO217" s="8"/>
      <c r="AP217" s="14" t="str">
        <f t="shared" ref="AP217:AU222" si="596">IFERROR(AQ169/AP169,"")</f>
        <v/>
      </c>
      <c r="AQ217" s="14">
        <f t="shared" si="596"/>
        <v>2.3374999999999999</v>
      </c>
      <c r="AR217" s="14">
        <f t="shared" si="596"/>
        <v>1.213903743315508</v>
      </c>
      <c r="AS217" s="14">
        <f t="shared" si="596"/>
        <v>1.0572687224669604</v>
      </c>
      <c r="AT217" s="14">
        <f t="shared" si="596"/>
        <v>1.1666666666666667</v>
      </c>
      <c r="AU217" s="14">
        <f t="shared" si="596"/>
        <v>1</v>
      </c>
      <c r="AV217" s="8"/>
      <c r="AW217" s="8"/>
      <c r="AX217" s="8"/>
      <c r="AY217" s="8"/>
      <c r="AZ217" s="8"/>
      <c r="BA217" s="8"/>
      <c r="BB217" s="8"/>
      <c r="BC217" s="8"/>
      <c r="BD217" s="8"/>
      <c r="BE217" s="8"/>
      <c r="BF217" s="8"/>
      <c r="BG217" s="8"/>
      <c r="BH217" s="8"/>
      <c r="BI217" s="8"/>
      <c r="BJ217" s="8"/>
      <c r="BK217" s="8"/>
      <c r="BL217" s="8"/>
      <c r="BM217" s="8"/>
      <c r="BN217" s="8"/>
      <c r="BO217" s="8"/>
      <c r="BP217" s="8"/>
      <c r="BQ217" s="8"/>
      <c r="BR217" s="8"/>
      <c r="BS217" s="8"/>
      <c r="BT217" s="8"/>
      <c r="BU217" s="8"/>
      <c r="BV217" s="8"/>
      <c r="BW217" s="8"/>
      <c r="BX217" s="8"/>
      <c r="BY217" s="8"/>
      <c r="BZ217" s="8"/>
      <c r="CA217" s="8"/>
      <c r="CB217" s="8"/>
      <c r="CC217" s="8"/>
      <c r="CD217" s="14" t="str">
        <f t="shared" ref="CD217:CI222" si="597">IFERROR(CE169/CD169,"")</f>
        <v/>
      </c>
      <c r="CE217" s="14" t="str">
        <f t="shared" si="597"/>
        <v/>
      </c>
      <c r="CF217" s="14" t="str">
        <f t="shared" si="597"/>
        <v/>
      </c>
      <c r="CG217" s="14" t="str">
        <f t="shared" si="597"/>
        <v/>
      </c>
      <c r="CH217" s="14" t="str">
        <f t="shared" si="597"/>
        <v/>
      </c>
      <c r="CI217" s="14" t="str">
        <f t="shared" si="597"/>
        <v/>
      </c>
      <c r="CJ217" s="8"/>
      <c r="CK217" s="8"/>
      <c r="CL217" s="8"/>
      <c r="CM217" s="8"/>
      <c r="CN217" s="8"/>
      <c r="CO217" s="8"/>
      <c r="CP217" s="8"/>
      <c r="CQ217" s="8"/>
      <c r="CR217" s="8"/>
      <c r="CS217" s="8"/>
      <c r="CT217" s="8"/>
      <c r="CU217" s="8"/>
      <c r="CV217" s="8"/>
      <c r="CW217" s="8"/>
      <c r="CX217" s="8"/>
      <c r="CY217" s="8"/>
      <c r="CZ217" s="8"/>
      <c r="DA217" s="8"/>
      <c r="DB217" s="8"/>
      <c r="DC217" s="8"/>
      <c r="DD217" s="8"/>
      <c r="DE217" s="8"/>
      <c r="DF217" s="8"/>
      <c r="DG217" s="8"/>
      <c r="DH217" s="8"/>
      <c r="DI217" s="8"/>
      <c r="DJ217" s="8"/>
      <c r="DK217" s="8"/>
      <c r="DL217" s="8"/>
      <c r="DM217" s="8"/>
      <c r="DN217" s="8"/>
      <c r="DO217" s="8"/>
      <c r="DP217" s="8"/>
      <c r="DQ217" s="8"/>
      <c r="DR217" s="14" t="str">
        <f t="shared" ref="DR217:DW222" si="598">IFERROR(DS169/DR169,"")</f>
        <v/>
      </c>
      <c r="DS217" s="14" t="str">
        <f t="shared" si="598"/>
        <v/>
      </c>
      <c r="DT217" s="14" t="str">
        <f t="shared" si="598"/>
        <v/>
      </c>
      <c r="DU217" s="14" t="str">
        <f t="shared" si="598"/>
        <v/>
      </c>
      <c r="DV217" s="14" t="str">
        <f t="shared" si="598"/>
        <v/>
      </c>
      <c r="DW217" s="14" t="str">
        <f t="shared" si="598"/>
        <v/>
      </c>
      <c r="DX217" s="8"/>
      <c r="DY217" s="8"/>
      <c r="DZ217" s="8"/>
      <c r="EA217" s="8"/>
      <c r="EB217" s="8"/>
      <c r="EC217" s="8"/>
      <c r="ED217" s="8"/>
      <c r="EE217" s="8"/>
      <c r="EF217" s="8"/>
      <c r="EG217" s="8"/>
      <c r="EH217" s="8"/>
      <c r="EI217" s="8"/>
      <c r="EJ217" s="8"/>
      <c r="EK217" s="8"/>
      <c r="EL217" s="8"/>
      <c r="EM217" s="8"/>
      <c r="EN217" s="8"/>
      <c r="EO217" s="8"/>
      <c r="EP217" s="8"/>
      <c r="EQ217" s="8"/>
      <c r="ER217" s="8"/>
      <c r="ES217" s="8"/>
      <c r="ET217" s="8"/>
      <c r="EU217" s="8"/>
      <c r="EV217" s="8"/>
      <c r="EW217" s="8"/>
      <c r="EX217" s="8"/>
      <c r="EY217" s="8"/>
      <c r="EZ217" s="8"/>
      <c r="FA217" s="8"/>
      <c r="FB217" s="8"/>
      <c r="FC217" s="8"/>
      <c r="FD217" s="8"/>
      <c r="FE217" s="8"/>
      <c r="FF217" s="14" t="str">
        <f t="shared" ref="FF217:FK222" si="599">IFERROR(FG169/FF169,"")</f>
        <v/>
      </c>
      <c r="FG217" s="14" t="str">
        <f t="shared" si="599"/>
        <v/>
      </c>
      <c r="FH217" s="14" t="str">
        <f t="shared" si="599"/>
        <v/>
      </c>
      <c r="FI217" s="14" t="str">
        <f t="shared" si="599"/>
        <v/>
      </c>
      <c r="FJ217" s="14" t="str">
        <f t="shared" si="599"/>
        <v/>
      </c>
      <c r="FK217" s="14" t="str">
        <f t="shared" si="599"/>
        <v/>
      </c>
      <c r="FL217" s="8"/>
      <c r="FM217" s="8"/>
      <c r="FN217" s="8"/>
      <c r="FO217" s="8"/>
      <c r="FP217" s="8"/>
      <c r="FQ217" s="8"/>
      <c r="FR217" s="8"/>
      <c r="FS217" s="8"/>
      <c r="FT217" s="8"/>
      <c r="FU217" s="8"/>
      <c r="FV217" s="8"/>
      <c r="FW217" s="8"/>
      <c r="FX217" s="8"/>
      <c r="FY217" s="8"/>
      <c r="FZ217" s="8"/>
      <c r="GA217" s="8"/>
      <c r="GB217" s="8"/>
      <c r="GC217" s="8"/>
      <c r="GD217" s="8"/>
      <c r="GE217" s="8"/>
      <c r="GF217" s="8"/>
      <c r="GG217" s="8"/>
      <c r="GH217" s="8"/>
      <c r="GI217" s="8"/>
      <c r="GJ217" s="8"/>
      <c r="GK217" s="8"/>
      <c r="GL217" s="8"/>
      <c r="GM217" s="8"/>
      <c r="GN217" s="8"/>
      <c r="GO217" s="8"/>
      <c r="GP217" s="8"/>
      <c r="GQ217" s="8"/>
      <c r="GR217" s="8"/>
      <c r="GS217" s="8"/>
    </row>
    <row r="218" spans="1:201" x14ac:dyDescent="0.25">
      <c r="A218" s="102">
        <f>$A$70</f>
        <v>20222</v>
      </c>
      <c r="B218" s="14">
        <f t="shared" si="576"/>
        <v>1.5897282919857127</v>
      </c>
      <c r="C218" s="14">
        <f t="shared" si="595"/>
        <v>1.0128288544099557</v>
      </c>
      <c r="D218" s="14">
        <f t="shared" si="595"/>
        <v>0.99470268778373294</v>
      </c>
      <c r="E218" s="14">
        <f t="shared" si="595"/>
        <v>0.99655149710974444</v>
      </c>
      <c r="F218" s="14">
        <f t="shared" si="595"/>
        <v>0.9995941751580929</v>
      </c>
      <c r="G218" s="8"/>
      <c r="H218" s="8"/>
      <c r="I218" s="8"/>
      <c r="J218" s="8"/>
      <c r="K218" s="8"/>
      <c r="L218" s="8"/>
      <c r="M218" s="8"/>
      <c r="N218" s="8"/>
      <c r="O218" s="8"/>
      <c r="P218" s="8"/>
      <c r="Q218" s="8"/>
      <c r="R218" s="8"/>
      <c r="S218" s="8"/>
      <c r="T218" s="8"/>
      <c r="U218" s="8"/>
      <c r="V218" s="8"/>
      <c r="W218" s="8"/>
      <c r="X218" s="8"/>
      <c r="Y218" s="8"/>
      <c r="Z218" s="8"/>
      <c r="AA218" s="8"/>
      <c r="AB218" s="8"/>
      <c r="AC218" s="8"/>
      <c r="AD218" s="8"/>
      <c r="AE218" s="8"/>
      <c r="AF218" s="8"/>
      <c r="AG218" s="8"/>
      <c r="AH218" s="8"/>
      <c r="AI218" s="8"/>
      <c r="AJ218" s="8"/>
      <c r="AK218" s="8"/>
      <c r="AL218" s="8"/>
      <c r="AM218" s="8"/>
      <c r="AN218" s="8"/>
      <c r="AO218" s="8"/>
      <c r="AP218" s="14">
        <f t="shared" si="596"/>
        <v>1.6187499999999999</v>
      </c>
      <c r="AQ218" s="14">
        <f t="shared" si="596"/>
        <v>1.196911196911197</v>
      </c>
      <c r="AR218" s="14">
        <f t="shared" si="596"/>
        <v>1.4</v>
      </c>
      <c r="AS218" s="14">
        <f t="shared" si="596"/>
        <v>1</v>
      </c>
      <c r="AT218" s="14">
        <f t="shared" si="596"/>
        <v>1</v>
      </c>
      <c r="AU218" s="8"/>
      <c r="AV218" s="8"/>
      <c r="AW218" s="8"/>
      <c r="AX218" s="8"/>
      <c r="AY218" s="8"/>
      <c r="AZ218" s="8"/>
      <c r="BA218" s="8"/>
      <c r="BB218" s="8"/>
      <c r="BC218" s="8"/>
      <c r="BD218" s="8"/>
      <c r="BE218" s="8"/>
      <c r="BF218" s="8"/>
      <c r="BG218" s="8"/>
      <c r="BH218" s="8"/>
      <c r="BI218" s="8"/>
      <c r="BJ218" s="8"/>
      <c r="BK218" s="8"/>
      <c r="BL218" s="8"/>
      <c r="BM218" s="8"/>
      <c r="BN218" s="8"/>
      <c r="BO218" s="8"/>
      <c r="BP218" s="8"/>
      <c r="BQ218" s="8"/>
      <c r="BR218" s="8"/>
      <c r="BS218" s="8"/>
      <c r="BT218" s="8"/>
      <c r="BU218" s="8"/>
      <c r="BV218" s="8"/>
      <c r="BW218" s="8"/>
      <c r="BX218" s="8"/>
      <c r="BY218" s="8"/>
      <c r="BZ218" s="8"/>
      <c r="CA218" s="8"/>
      <c r="CB218" s="8"/>
      <c r="CC218" s="8"/>
      <c r="CD218" s="14" t="str">
        <f t="shared" si="597"/>
        <v/>
      </c>
      <c r="CE218" s="14" t="str">
        <f t="shared" si="597"/>
        <v/>
      </c>
      <c r="CF218" s="14" t="str">
        <f t="shared" si="597"/>
        <v/>
      </c>
      <c r="CG218" s="14" t="str">
        <f t="shared" si="597"/>
        <v/>
      </c>
      <c r="CH218" s="14" t="str">
        <f t="shared" si="597"/>
        <v/>
      </c>
      <c r="CI218" s="8"/>
      <c r="CJ218" s="8"/>
      <c r="CK218" s="8"/>
      <c r="CL218" s="8"/>
      <c r="CM218" s="8"/>
      <c r="CN218" s="8"/>
      <c r="CO218" s="8"/>
      <c r="CP218" s="8"/>
      <c r="CQ218" s="8"/>
      <c r="CR218" s="8"/>
      <c r="CS218" s="8"/>
      <c r="CT218" s="8"/>
      <c r="CU218" s="8"/>
      <c r="CV218" s="8"/>
      <c r="CW218" s="8"/>
      <c r="CX218" s="8"/>
      <c r="CY218" s="8"/>
      <c r="CZ218" s="8"/>
      <c r="DA218" s="8"/>
      <c r="DB218" s="8"/>
      <c r="DC218" s="8"/>
      <c r="DD218" s="8"/>
      <c r="DE218" s="8"/>
      <c r="DF218" s="8"/>
      <c r="DG218" s="8"/>
      <c r="DH218" s="8"/>
      <c r="DI218" s="8"/>
      <c r="DJ218" s="8"/>
      <c r="DK218" s="8"/>
      <c r="DL218" s="8"/>
      <c r="DM218" s="8"/>
      <c r="DN218" s="8"/>
      <c r="DO218" s="8"/>
      <c r="DP218" s="8"/>
      <c r="DQ218" s="8"/>
      <c r="DR218" s="14" t="str">
        <f t="shared" si="598"/>
        <v/>
      </c>
      <c r="DS218" s="14" t="str">
        <f t="shared" si="598"/>
        <v/>
      </c>
      <c r="DT218" s="14" t="str">
        <f t="shared" si="598"/>
        <v/>
      </c>
      <c r="DU218" s="14" t="str">
        <f t="shared" si="598"/>
        <v/>
      </c>
      <c r="DV218" s="14" t="str">
        <f t="shared" si="598"/>
        <v/>
      </c>
      <c r="DW218" s="8"/>
      <c r="DX218" s="8"/>
      <c r="DY218" s="8"/>
      <c r="DZ218" s="8"/>
      <c r="EA218" s="8"/>
      <c r="EB218" s="8"/>
      <c r="EC218" s="8"/>
      <c r="ED218" s="8"/>
      <c r="EE218" s="8"/>
      <c r="EF218" s="8"/>
      <c r="EG218" s="8"/>
      <c r="EH218" s="8"/>
      <c r="EI218" s="8"/>
      <c r="EJ218" s="8"/>
      <c r="EK218" s="8"/>
      <c r="EL218" s="8"/>
      <c r="EM218" s="8"/>
      <c r="EN218" s="8"/>
      <c r="EO218" s="8"/>
      <c r="EP218" s="8"/>
      <c r="EQ218" s="8"/>
      <c r="ER218" s="8"/>
      <c r="ES218" s="8"/>
      <c r="ET218" s="8"/>
      <c r="EU218" s="8"/>
      <c r="EV218" s="8"/>
      <c r="EW218" s="8"/>
      <c r="EX218" s="8"/>
      <c r="EY218" s="8"/>
      <c r="EZ218" s="8"/>
      <c r="FA218" s="8"/>
      <c r="FB218" s="8"/>
      <c r="FC218" s="8"/>
      <c r="FD218" s="8"/>
      <c r="FE218" s="8"/>
      <c r="FF218" s="14" t="str">
        <f t="shared" si="599"/>
        <v/>
      </c>
      <c r="FG218" s="14" t="str">
        <f t="shared" si="599"/>
        <v/>
      </c>
      <c r="FH218" s="14" t="str">
        <f t="shared" si="599"/>
        <v/>
      </c>
      <c r="FI218" s="14" t="str">
        <f t="shared" si="599"/>
        <v/>
      </c>
      <c r="FJ218" s="14" t="str">
        <f t="shared" si="599"/>
        <v/>
      </c>
      <c r="FK218" s="8"/>
      <c r="FL218" s="8"/>
      <c r="FM218" s="8"/>
      <c r="FN218" s="8"/>
      <c r="FO218" s="8"/>
      <c r="FP218" s="8"/>
      <c r="FQ218" s="8"/>
      <c r="FR218" s="8"/>
      <c r="FS218" s="8"/>
      <c r="FT218" s="8"/>
      <c r="FU218" s="8"/>
      <c r="FV218" s="8"/>
      <c r="FW218" s="8"/>
      <c r="FX218" s="8"/>
      <c r="FY218" s="8"/>
      <c r="FZ218" s="8"/>
      <c r="GA218" s="8"/>
      <c r="GB218" s="8"/>
      <c r="GC218" s="8"/>
      <c r="GD218" s="8"/>
      <c r="GE218" s="8"/>
      <c r="GF218" s="8"/>
      <c r="GG218" s="8"/>
      <c r="GH218" s="8"/>
      <c r="GI218" s="8"/>
      <c r="GJ218" s="8"/>
      <c r="GK218" s="8"/>
      <c r="GL218" s="8"/>
      <c r="GM218" s="8"/>
      <c r="GN218" s="8"/>
      <c r="GO218" s="8"/>
      <c r="GP218" s="8"/>
      <c r="GQ218" s="8"/>
      <c r="GR218" s="8"/>
      <c r="GS218" s="8"/>
    </row>
    <row r="219" spans="1:201" x14ac:dyDescent="0.25">
      <c r="A219" s="102">
        <f>$A$71</f>
        <v>20223</v>
      </c>
      <c r="B219" s="14">
        <f t="shared" si="576"/>
        <v>1.6207963436750352</v>
      </c>
      <c r="C219" s="14">
        <f t="shared" si="595"/>
        <v>1.0089699629961675</v>
      </c>
      <c r="D219" s="14">
        <f t="shared" si="595"/>
        <v>0.99503234948884278</v>
      </c>
      <c r="E219" s="14">
        <f t="shared" si="595"/>
        <v>0.99866043608312494</v>
      </c>
      <c r="F219" s="8"/>
      <c r="G219" s="8"/>
      <c r="H219" s="8"/>
      <c r="I219" s="8"/>
      <c r="J219" s="8"/>
      <c r="K219" s="8"/>
      <c r="L219" s="8"/>
      <c r="M219" s="8"/>
      <c r="N219" s="8"/>
      <c r="O219" s="8"/>
      <c r="P219" s="8"/>
      <c r="Q219" s="8"/>
      <c r="R219" s="8"/>
      <c r="S219" s="8"/>
      <c r="T219" s="8"/>
      <c r="U219" s="8"/>
      <c r="V219" s="8"/>
      <c r="W219" s="8"/>
      <c r="X219" s="8"/>
      <c r="Y219" s="8"/>
      <c r="Z219" s="8"/>
      <c r="AA219" s="8"/>
      <c r="AB219" s="8"/>
      <c r="AC219" s="8"/>
      <c r="AD219" s="8"/>
      <c r="AE219" s="8"/>
      <c r="AF219" s="8"/>
      <c r="AG219" s="8"/>
      <c r="AH219" s="8"/>
      <c r="AI219" s="8"/>
      <c r="AJ219" s="8"/>
      <c r="AK219" s="8"/>
      <c r="AL219" s="8"/>
      <c r="AM219" s="8"/>
      <c r="AN219" s="8"/>
      <c r="AO219" s="8"/>
      <c r="AP219" s="14">
        <f t="shared" si="596"/>
        <v>1.6917647058823528</v>
      </c>
      <c r="AQ219" s="14">
        <f t="shared" si="596"/>
        <v>1.0556328233657859</v>
      </c>
      <c r="AR219" s="14">
        <f t="shared" si="596"/>
        <v>1.0065876152832676</v>
      </c>
      <c r="AS219" s="14">
        <f t="shared" si="596"/>
        <v>1</v>
      </c>
      <c r="AT219" s="8"/>
      <c r="AU219" s="8"/>
      <c r="AV219" s="8"/>
      <c r="AW219" s="8"/>
      <c r="AX219" s="8"/>
      <c r="AY219" s="8"/>
      <c r="AZ219" s="8"/>
      <c r="BA219" s="8"/>
      <c r="BB219" s="8"/>
      <c r="BC219" s="8"/>
      <c r="BD219" s="8"/>
      <c r="BE219" s="8"/>
      <c r="BF219" s="8"/>
      <c r="BG219" s="8"/>
      <c r="BH219" s="8"/>
      <c r="BI219" s="8"/>
      <c r="BJ219" s="8"/>
      <c r="BK219" s="8"/>
      <c r="BL219" s="8"/>
      <c r="BM219" s="8"/>
      <c r="BN219" s="8"/>
      <c r="BO219" s="8"/>
      <c r="BP219" s="8"/>
      <c r="BQ219" s="8"/>
      <c r="BR219" s="8"/>
      <c r="BS219" s="8"/>
      <c r="BT219" s="8"/>
      <c r="BU219" s="8"/>
      <c r="BV219" s="8"/>
      <c r="BW219" s="8"/>
      <c r="BX219" s="8"/>
      <c r="BY219" s="8"/>
      <c r="BZ219" s="8"/>
      <c r="CA219" s="8"/>
      <c r="CB219" s="8"/>
      <c r="CC219" s="8"/>
      <c r="CD219" s="14" t="str">
        <f t="shared" si="597"/>
        <v/>
      </c>
      <c r="CE219" s="14" t="str">
        <f t="shared" si="597"/>
        <v/>
      </c>
      <c r="CF219" s="14" t="str">
        <f t="shared" si="597"/>
        <v/>
      </c>
      <c r="CG219" s="14" t="str">
        <f t="shared" si="597"/>
        <v/>
      </c>
      <c r="CH219" s="8"/>
      <c r="CI219" s="8"/>
      <c r="CJ219" s="8"/>
      <c r="CK219" s="8"/>
      <c r="CL219" s="8"/>
      <c r="CM219" s="8"/>
      <c r="CN219" s="8"/>
      <c r="CO219" s="8"/>
      <c r="CP219" s="8"/>
      <c r="CQ219" s="8"/>
      <c r="CR219" s="8"/>
      <c r="CS219" s="8"/>
      <c r="CT219" s="8"/>
      <c r="CU219" s="8"/>
      <c r="CV219" s="8"/>
      <c r="CW219" s="8"/>
      <c r="CX219" s="8"/>
      <c r="CY219" s="8"/>
      <c r="CZ219" s="8"/>
      <c r="DA219" s="8"/>
      <c r="DB219" s="8"/>
      <c r="DC219" s="8"/>
      <c r="DD219" s="8"/>
      <c r="DE219" s="8"/>
      <c r="DF219" s="8"/>
      <c r="DG219" s="8"/>
      <c r="DH219" s="8"/>
      <c r="DI219" s="8"/>
      <c r="DJ219" s="8"/>
      <c r="DK219" s="8"/>
      <c r="DL219" s="8"/>
      <c r="DM219" s="8"/>
      <c r="DN219" s="8"/>
      <c r="DO219" s="8"/>
      <c r="DP219" s="8"/>
      <c r="DQ219" s="8"/>
      <c r="DR219" s="14" t="str">
        <f t="shared" si="598"/>
        <v/>
      </c>
      <c r="DS219" s="14" t="str">
        <f t="shared" si="598"/>
        <v/>
      </c>
      <c r="DT219" s="14" t="str">
        <f t="shared" si="598"/>
        <v/>
      </c>
      <c r="DU219" s="14" t="str">
        <f t="shared" si="598"/>
        <v/>
      </c>
      <c r="DV219" s="8"/>
      <c r="DW219" s="8"/>
      <c r="DX219" s="8"/>
      <c r="DY219" s="8"/>
      <c r="DZ219" s="8"/>
      <c r="EA219" s="8"/>
      <c r="EB219" s="8"/>
      <c r="EC219" s="8"/>
      <c r="ED219" s="8"/>
      <c r="EE219" s="8"/>
      <c r="EF219" s="8"/>
      <c r="EG219" s="8"/>
      <c r="EH219" s="8"/>
      <c r="EI219" s="8"/>
      <c r="EJ219" s="8"/>
      <c r="EK219" s="8"/>
      <c r="EL219" s="8"/>
      <c r="EM219" s="8"/>
      <c r="EN219" s="8"/>
      <c r="EO219" s="8"/>
      <c r="EP219" s="8"/>
      <c r="EQ219" s="8"/>
      <c r="ER219" s="8"/>
      <c r="ES219" s="8"/>
      <c r="ET219" s="8"/>
      <c r="EU219" s="8"/>
      <c r="EV219" s="8"/>
      <c r="EW219" s="8"/>
      <c r="EX219" s="8"/>
      <c r="EY219" s="8"/>
      <c r="EZ219" s="8"/>
      <c r="FA219" s="8"/>
      <c r="FB219" s="8"/>
      <c r="FC219" s="8"/>
      <c r="FD219" s="8"/>
      <c r="FE219" s="8"/>
      <c r="FF219" s="14" t="str">
        <f t="shared" si="599"/>
        <v/>
      </c>
      <c r="FG219" s="14" t="str">
        <f t="shared" si="599"/>
        <v/>
      </c>
      <c r="FH219" s="14" t="str">
        <f t="shared" si="599"/>
        <v/>
      </c>
      <c r="FI219" s="14" t="str">
        <f t="shared" si="599"/>
        <v/>
      </c>
      <c r="FJ219" s="8"/>
      <c r="FK219" s="8"/>
      <c r="FL219" s="8"/>
      <c r="FM219" s="8"/>
      <c r="FN219" s="8"/>
      <c r="FO219" s="8"/>
      <c r="FP219" s="8"/>
      <c r="FQ219" s="8"/>
      <c r="FR219" s="8"/>
      <c r="FS219" s="8"/>
      <c r="FT219" s="8"/>
      <c r="FU219" s="8"/>
      <c r="FV219" s="8"/>
      <c r="FW219" s="8"/>
      <c r="FX219" s="8"/>
      <c r="FY219" s="8"/>
      <c r="FZ219" s="8"/>
      <c r="GA219" s="8"/>
      <c r="GB219" s="8"/>
      <c r="GC219" s="8"/>
      <c r="GD219" s="8"/>
      <c r="GE219" s="8"/>
      <c r="GF219" s="8"/>
      <c r="GG219" s="8"/>
      <c r="GH219" s="8"/>
      <c r="GI219" s="8"/>
      <c r="GJ219" s="8"/>
      <c r="GK219" s="8"/>
      <c r="GL219" s="8"/>
      <c r="GM219" s="8"/>
      <c r="GN219" s="8"/>
      <c r="GO219" s="8"/>
      <c r="GP219" s="8"/>
      <c r="GQ219" s="8"/>
      <c r="GR219" s="8"/>
      <c r="GS219" s="8"/>
    </row>
    <row r="220" spans="1:201" x14ac:dyDescent="0.25">
      <c r="A220" s="102">
        <f>$A$72</f>
        <v>20224</v>
      </c>
      <c r="B220" s="14">
        <f t="shared" si="576"/>
        <v>1.6486095336657614</v>
      </c>
      <c r="C220" s="14">
        <f t="shared" si="595"/>
        <v>1.0080872339905278</v>
      </c>
      <c r="D220" s="14">
        <f t="shared" si="595"/>
        <v>0.99398312370295883</v>
      </c>
      <c r="E220" s="8"/>
      <c r="F220" s="8"/>
      <c r="G220" s="8"/>
      <c r="H220" s="8"/>
      <c r="I220" s="8"/>
      <c r="J220" s="8"/>
      <c r="K220" s="8"/>
      <c r="L220" s="8"/>
      <c r="M220" s="8"/>
      <c r="N220" s="8"/>
      <c r="O220" s="8"/>
      <c r="P220" s="8"/>
      <c r="Q220" s="8"/>
      <c r="R220" s="8"/>
      <c r="S220" s="8"/>
      <c r="T220" s="8"/>
      <c r="U220" s="8"/>
      <c r="V220" s="8"/>
      <c r="W220" s="8"/>
      <c r="X220" s="8"/>
      <c r="Y220" s="8"/>
      <c r="Z220" s="8"/>
      <c r="AA220" s="8"/>
      <c r="AB220" s="8"/>
      <c r="AC220" s="8"/>
      <c r="AD220" s="8"/>
      <c r="AE220" s="8"/>
      <c r="AF220" s="8"/>
      <c r="AG220" s="8"/>
      <c r="AH220" s="8"/>
      <c r="AI220" s="8"/>
      <c r="AJ220" s="8"/>
      <c r="AK220" s="8"/>
      <c r="AL220" s="8"/>
      <c r="AM220" s="8"/>
      <c r="AN220" s="8"/>
      <c r="AO220" s="8"/>
      <c r="AP220" s="14">
        <f t="shared" si="596"/>
        <v>2.0166666666666666</v>
      </c>
      <c r="AQ220" s="14">
        <f t="shared" si="596"/>
        <v>1.3719008264462811</v>
      </c>
      <c r="AR220" s="14">
        <f t="shared" si="596"/>
        <v>1.1686746987951808</v>
      </c>
      <c r="AS220" s="8"/>
      <c r="AT220" s="8"/>
      <c r="AU220" s="8"/>
      <c r="AV220" s="8"/>
      <c r="AW220" s="8"/>
      <c r="AX220" s="8"/>
      <c r="AY220" s="8"/>
      <c r="AZ220" s="8"/>
      <c r="BA220" s="8"/>
      <c r="BB220" s="8"/>
      <c r="BC220" s="8"/>
      <c r="BD220" s="8"/>
      <c r="BE220" s="8"/>
      <c r="BF220" s="8"/>
      <c r="BG220" s="8"/>
      <c r="BH220" s="8"/>
      <c r="BI220" s="8"/>
      <c r="BJ220" s="8"/>
      <c r="BK220" s="8"/>
      <c r="BL220" s="8"/>
      <c r="BM220" s="8"/>
      <c r="BN220" s="8"/>
      <c r="BO220" s="8"/>
      <c r="BP220" s="8"/>
      <c r="BQ220" s="8"/>
      <c r="BR220" s="8"/>
      <c r="BS220" s="8"/>
      <c r="BT220" s="8"/>
      <c r="BU220" s="8"/>
      <c r="BV220" s="8"/>
      <c r="BW220" s="8"/>
      <c r="BX220" s="8"/>
      <c r="BY220" s="8"/>
      <c r="BZ220" s="8"/>
      <c r="CA220" s="8"/>
      <c r="CB220" s="8"/>
      <c r="CC220" s="8"/>
      <c r="CD220" s="14" t="str">
        <f t="shared" si="597"/>
        <v/>
      </c>
      <c r="CE220" s="14" t="str">
        <f t="shared" si="597"/>
        <v/>
      </c>
      <c r="CF220" s="14" t="str">
        <f t="shared" si="597"/>
        <v/>
      </c>
      <c r="CG220" s="8"/>
      <c r="CH220" s="8"/>
      <c r="CI220" s="8"/>
      <c r="CJ220" s="8"/>
      <c r="CK220" s="8"/>
      <c r="CL220" s="8"/>
      <c r="CM220" s="8"/>
      <c r="CN220" s="8"/>
      <c r="CO220" s="8"/>
      <c r="CP220" s="8"/>
      <c r="CQ220" s="8"/>
      <c r="CR220" s="8"/>
      <c r="CS220" s="8"/>
      <c r="CT220" s="8"/>
      <c r="CU220" s="8"/>
      <c r="CV220" s="8"/>
      <c r="CW220" s="8"/>
      <c r="CX220" s="8"/>
      <c r="CY220" s="8"/>
      <c r="CZ220" s="8"/>
      <c r="DA220" s="8"/>
      <c r="DB220" s="8"/>
      <c r="DC220" s="8"/>
      <c r="DD220" s="8"/>
      <c r="DE220" s="8"/>
      <c r="DF220" s="8"/>
      <c r="DG220" s="8"/>
      <c r="DH220" s="8"/>
      <c r="DI220" s="8"/>
      <c r="DJ220" s="8"/>
      <c r="DK220" s="8"/>
      <c r="DL220" s="8"/>
      <c r="DM220" s="8"/>
      <c r="DN220" s="8"/>
      <c r="DO220" s="8"/>
      <c r="DP220" s="8"/>
      <c r="DQ220" s="8"/>
      <c r="DR220" s="14" t="str">
        <f t="shared" si="598"/>
        <v/>
      </c>
      <c r="DS220" s="14" t="str">
        <f t="shared" si="598"/>
        <v/>
      </c>
      <c r="DT220" s="14" t="str">
        <f t="shared" si="598"/>
        <v/>
      </c>
      <c r="DU220" s="8"/>
      <c r="DV220" s="8"/>
      <c r="DW220" s="8"/>
      <c r="DX220" s="8"/>
      <c r="DY220" s="8"/>
      <c r="DZ220" s="8"/>
      <c r="EA220" s="8"/>
      <c r="EB220" s="8"/>
      <c r="EC220" s="8"/>
      <c r="ED220" s="8"/>
      <c r="EE220" s="8"/>
      <c r="EF220" s="8"/>
      <c r="EG220" s="8"/>
      <c r="EH220" s="8"/>
      <c r="EI220" s="8"/>
      <c r="EJ220" s="8"/>
      <c r="EK220" s="8"/>
      <c r="EL220" s="8"/>
      <c r="EM220" s="8"/>
      <c r="EN220" s="8"/>
      <c r="EO220" s="8"/>
      <c r="EP220" s="8"/>
      <c r="EQ220" s="8"/>
      <c r="ER220" s="8"/>
      <c r="ES220" s="8"/>
      <c r="ET220" s="8"/>
      <c r="EU220" s="8"/>
      <c r="EV220" s="8"/>
      <c r="EW220" s="8"/>
      <c r="EX220" s="8"/>
      <c r="EY220" s="8"/>
      <c r="EZ220" s="8"/>
      <c r="FA220" s="8"/>
      <c r="FB220" s="8"/>
      <c r="FC220" s="8"/>
      <c r="FD220" s="8"/>
      <c r="FE220" s="8"/>
      <c r="FF220" s="14" t="str">
        <f t="shared" si="599"/>
        <v/>
      </c>
      <c r="FG220" s="14" t="str">
        <f t="shared" si="599"/>
        <v/>
      </c>
      <c r="FH220" s="14" t="str">
        <f t="shared" si="599"/>
        <v/>
      </c>
      <c r="FI220" s="8"/>
      <c r="FJ220" s="8"/>
      <c r="FK220" s="8"/>
      <c r="FL220" s="8"/>
      <c r="FM220" s="8"/>
      <c r="FN220" s="8"/>
      <c r="FO220" s="8"/>
      <c r="FP220" s="8"/>
      <c r="FQ220" s="8"/>
      <c r="FR220" s="8"/>
      <c r="FS220" s="8"/>
      <c r="FT220" s="8"/>
      <c r="FU220" s="8"/>
      <c r="FV220" s="8"/>
      <c r="FW220" s="8"/>
      <c r="FX220" s="8"/>
      <c r="FY220" s="8"/>
      <c r="FZ220" s="8"/>
      <c r="GA220" s="8"/>
      <c r="GB220" s="8"/>
      <c r="GC220" s="8"/>
      <c r="GD220" s="8"/>
      <c r="GE220" s="8"/>
      <c r="GF220" s="8"/>
      <c r="GG220" s="8"/>
      <c r="GH220" s="8"/>
      <c r="GI220" s="8"/>
      <c r="GJ220" s="8"/>
      <c r="GK220" s="8"/>
      <c r="GL220" s="8"/>
      <c r="GM220" s="8"/>
      <c r="GN220" s="8"/>
      <c r="GO220" s="8"/>
      <c r="GP220" s="8"/>
      <c r="GQ220" s="8"/>
      <c r="GR220" s="8"/>
      <c r="GS220" s="8"/>
    </row>
    <row r="221" spans="1:201" x14ac:dyDescent="0.25">
      <c r="A221" s="102">
        <f>$A$73</f>
        <v>20231</v>
      </c>
      <c r="B221" s="14">
        <f t="shared" si="576"/>
        <v>1.5436103290006589</v>
      </c>
      <c r="C221" s="14">
        <f t="shared" si="595"/>
        <v>1.0051866887368588</v>
      </c>
      <c r="D221" s="8"/>
      <c r="E221" s="8"/>
      <c r="F221" s="8"/>
      <c r="G221" s="8"/>
      <c r="H221" s="8"/>
      <c r="I221" s="8"/>
      <c r="J221" s="8"/>
      <c r="K221" s="8"/>
      <c r="L221" s="8"/>
      <c r="M221" s="8"/>
      <c r="N221" s="8"/>
      <c r="O221" s="8"/>
      <c r="P221" s="8"/>
      <c r="Q221" s="8"/>
      <c r="R221" s="8"/>
      <c r="S221" s="8"/>
      <c r="T221" s="8"/>
      <c r="U221" s="8"/>
      <c r="V221" s="8"/>
      <c r="W221" s="8"/>
      <c r="X221" s="8"/>
      <c r="Y221" s="8"/>
      <c r="Z221" s="8"/>
      <c r="AA221" s="8"/>
      <c r="AB221" s="8"/>
      <c r="AC221" s="8"/>
      <c r="AD221" s="8"/>
      <c r="AE221" s="8"/>
      <c r="AF221" s="8"/>
      <c r="AG221" s="8"/>
      <c r="AH221" s="8"/>
      <c r="AI221" s="8"/>
      <c r="AJ221" s="8"/>
      <c r="AK221" s="8"/>
      <c r="AL221" s="8"/>
      <c r="AM221" s="8"/>
      <c r="AN221" s="8"/>
      <c r="AO221" s="8"/>
      <c r="AP221" s="14">
        <f t="shared" si="596"/>
        <v>12.75</v>
      </c>
      <c r="AQ221" s="14">
        <f t="shared" si="596"/>
        <v>1.3686274509803922</v>
      </c>
      <c r="AR221" s="8"/>
      <c r="AS221" s="8"/>
      <c r="AT221" s="8"/>
      <c r="AU221" s="8"/>
      <c r="AV221" s="8"/>
      <c r="AW221" s="8"/>
      <c r="AX221" s="8"/>
      <c r="AY221" s="8"/>
      <c r="AZ221" s="8"/>
      <c r="BA221" s="8"/>
      <c r="BB221" s="8"/>
      <c r="BC221" s="8"/>
      <c r="BD221" s="8"/>
      <c r="BE221" s="8"/>
      <c r="BF221" s="8"/>
      <c r="BG221" s="8"/>
      <c r="BH221" s="8"/>
      <c r="BI221" s="8"/>
      <c r="BJ221" s="8"/>
      <c r="BK221" s="8"/>
      <c r="BL221" s="8"/>
      <c r="BM221" s="8"/>
      <c r="BN221" s="8"/>
      <c r="BO221" s="8"/>
      <c r="BP221" s="8"/>
      <c r="BQ221" s="8"/>
      <c r="BR221" s="8"/>
      <c r="BS221" s="8"/>
      <c r="BT221" s="8"/>
      <c r="BU221" s="8"/>
      <c r="BV221" s="8"/>
      <c r="BW221" s="8"/>
      <c r="BX221" s="8"/>
      <c r="BY221" s="8"/>
      <c r="BZ221" s="8"/>
      <c r="CA221" s="8"/>
      <c r="CB221" s="8"/>
      <c r="CC221" s="8"/>
      <c r="CD221" s="14" t="str">
        <f t="shared" si="597"/>
        <v/>
      </c>
      <c r="CE221" s="14" t="str">
        <f t="shared" si="597"/>
        <v/>
      </c>
      <c r="CF221" s="8"/>
      <c r="CG221" s="8"/>
      <c r="CH221" s="8"/>
      <c r="CI221" s="8"/>
      <c r="CJ221" s="8"/>
      <c r="CK221" s="8"/>
      <c r="CL221" s="8"/>
      <c r="CM221" s="8"/>
      <c r="CN221" s="8"/>
      <c r="CO221" s="8"/>
      <c r="CP221" s="8"/>
      <c r="CQ221" s="8"/>
      <c r="CR221" s="8"/>
      <c r="CS221" s="8"/>
      <c r="CT221" s="8"/>
      <c r="CU221" s="8"/>
      <c r="CV221" s="8"/>
      <c r="CW221" s="8"/>
      <c r="CX221" s="8"/>
      <c r="CY221" s="8"/>
      <c r="CZ221" s="8"/>
      <c r="DA221" s="8"/>
      <c r="DB221" s="8"/>
      <c r="DC221" s="8"/>
      <c r="DD221" s="8"/>
      <c r="DE221" s="8"/>
      <c r="DF221" s="8"/>
      <c r="DG221" s="8"/>
      <c r="DH221" s="8"/>
      <c r="DI221" s="8"/>
      <c r="DJ221" s="8"/>
      <c r="DK221" s="8"/>
      <c r="DL221" s="8"/>
      <c r="DM221" s="8"/>
      <c r="DN221" s="8"/>
      <c r="DO221" s="8"/>
      <c r="DP221" s="8"/>
      <c r="DQ221" s="8"/>
      <c r="DR221" s="14" t="str">
        <f t="shared" si="598"/>
        <v/>
      </c>
      <c r="DS221" s="14" t="str">
        <f t="shared" si="598"/>
        <v/>
      </c>
      <c r="DT221" s="8"/>
      <c r="DU221" s="8"/>
      <c r="DV221" s="8"/>
      <c r="DW221" s="8"/>
      <c r="DX221" s="8"/>
      <c r="DY221" s="8"/>
      <c r="DZ221" s="8"/>
      <c r="EA221" s="8"/>
      <c r="EB221" s="8"/>
      <c r="EC221" s="8"/>
      <c r="ED221" s="8"/>
      <c r="EE221" s="8"/>
      <c r="EF221" s="8"/>
      <c r="EG221" s="8"/>
      <c r="EH221" s="8"/>
      <c r="EI221" s="8"/>
      <c r="EJ221" s="8"/>
      <c r="EK221" s="8"/>
      <c r="EL221" s="8"/>
      <c r="EM221" s="8"/>
      <c r="EN221" s="8"/>
      <c r="EO221" s="8"/>
      <c r="EP221" s="8"/>
      <c r="EQ221" s="8"/>
      <c r="ER221" s="8"/>
      <c r="ES221" s="8"/>
      <c r="ET221" s="8"/>
      <c r="EU221" s="8"/>
      <c r="EV221" s="8"/>
      <c r="EW221" s="8"/>
      <c r="EX221" s="8"/>
      <c r="EY221" s="8"/>
      <c r="EZ221" s="8"/>
      <c r="FA221" s="8"/>
      <c r="FB221" s="8"/>
      <c r="FC221" s="8"/>
      <c r="FD221" s="8"/>
      <c r="FE221" s="8"/>
      <c r="FF221" s="14" t="str">
        <f t="shared" si="599"/>
        <v/>
      </c>
      <c r="FG221" s="14" t="str">
        <f t="shared" si="599"/>
        <v/>
      </c>
      <c r="FH221" s="8"/>
      <c r="FI221" s="8"/>
      <c r="FJ221" s="8"/>
      <c r="FK221" s="8"/>
      <c r="FL221" s="8"/>
      <c r="FM221" s="8"/>
      <c r="FN221" s="8"/>
      <c r="FO221" s="8"/>
      <c r="FP221" s="8"/>
      <c r="FQ221" s="8"/>
      <c r="FR221" s="8"/>
      <c r="FS221" s="8"/>
      <c r="FT221" s="8"/>
      <c r="FU221" s="8"/>
      <c r="FV221" s="8"/>
      <c r="FW221" s="8"/>
      <c r="FX221" s="8"/>
      <c r="FY221" s="8"/>
      <c r="FZ221" s="8"/>
      <c r="GA221" s="8"/>
      <c r="GB221" s="8"/>
      <c r="GC221" s="8"/>
      <c r="GD221" s="8"/>
      <c r="GE221" s="8"/>
      <c r="GF221" s="8"/>
      <c r="GG221" s="8"/>
      <c r="GH221" s="8"/>
      <c r="GI221" s="8"/>
      <c r="GJ221" s="8"/>
      <c r="GK221" s="8"/>
      <c r="GL221" s="8"/>
      <c r="GM221" s="8"/>
      <c r="GN221" s="8"/>
      <c r="GO221" s="8"/>
      <c r="GP221" s="8"/>
      <c r="GQ221" s="8"/>
      <c r="GR221" s="8"/>
      <c r="GS221" s="8"/>
    </row>
    <row r="222" spans="1:201" x14ac:dyDescent="0.25">
      <c r="A222" s="102">
        <f>$A$74</f>
        <v>20232</v>
      </c>
      <c r="B222" s="14">
        <f t="shared" si="576"/>
        <v>1.5163212296289497</v>
      </c>
      <c r="C222" s="8"/>
      <c r="D222" s="8"/>
      <c r="E222" s="8"/>
      <c r="F222" s="8"/>
      <c r="G222" s="8"/>
      <c r="H222" s="8"/>
      <c r="I222" s="8"/>
      <c r="J222" s="8"/>
      <c r="K222" s="8"/>
      <c r="L222" s="8"/>
      <c r="M222" s="8"/>
      <c r="N222" s="8"/>
      <c r="O222" s="8"/>
      <c r="P222" s="8"/>
      <c r="Q222" s="8"/>
      <c r="R222" s="8"/>
      <c r="S222" s="8"/>
      <c r="T222" s="8"/>
      <c r="U222" s="8"/>
      <c r="V222" s="8"/>
      <c r="W222" s="8"/>
      <c r="X222" s="8"/>
      <c r="Y222" s="8"/>
      <c r="Z222" s="8"/>
      <c r="AA222" s="8"/>
      <c r="AB222" s="8"/>
      <c r="AC222" s="8"/>
      <c r="AD222" s="8"/>
      <c r="AE222" s="8"/>
      <c r="AF222" s="8"/>
      <c r="AG222" s="8"/>
      <c r="AH222" s="8"/>
      <c r="AI222" s="8"/>
      <c r="AJ222" s="8"/>
      <c r="AK222" s="8"/>
      <c r="AL222" s="8"/>
      <c r="AM222" s="8"/>
      <c r="AN222" s="8"/>
      <c r="AO222" s="8"/>
      <c r="AP222" s="14">
        <f t="shared" si="596"/>
        <v>2.5625</v>
      </c>
      <c r="AQ222" s="8"/>
      <c r="AR222" s="8"/>
      <c r="AS222" s="8"/>
      <c r="AT222" s="8"/>
      <c r="AU222" s="8"/>
      <c r="AV222" s="8"/>
      <c r="AW222" s="8"/>
      <c r="AX222" s="8"/>
      <c r="AY222" s="8"/>
      <c r="AZ222" s="8"/>
      <c r="BA222" s="8"/>
      <c r="BB222" s="8"/>
      <c r="BC222" s="8"/>
      <c r="BD222" s="8"/>
      <c r="BE222" s="8"/>
      <c r="BF222" s="8"/>
      <c r="BG222" s="8"/>
      <c r="BH222" s="8"/>
      <c r="BI222" s="8"/>
      <c r="BJ222" s="8"/>
      <c r="BK222" s="8"/>
      <c r="BL222" s="8"/>
      <c r="BM222" s="8"/>
      <c r="BN222" s="8"/>
      <c r="BO222" s="8"/>
      <c r="BP222" s="8"/>
      <c r="BQ222" s="8"/>
      <c r="BR222" s="8"/>
      <c r="BS222" s="8"/>
      <c r="BT222" s="8"/>
      <c r="BU222" s="8"/>
      <c r="BV222" s="8"/>
      <c r="BW222" s="8"/>
      <c r="BX222" s="8"/>
      <c r="BY222" s="8"/>
      <c r="BZ222" s="8"/>
      <c r="CA222" s="8"/>
      <c r="CB222" s="8"/>
      <c r="CC222" s="8"/>
      <c r="CD222" s="14" t="str">
        <f t="shared" si="597"/>
        <v/>
      </c>
      <c r="CE222" s="8"/>
      <c r="CF222" s="8"/>
      <c r="CG222" s="8"/>
      <c r="CH222" s="8"/>
      <c r="CI222" s="8"/>
      <c r="CJ222" s="8"/>
      <c r="CK222" s="8"/>
      <c r="CL222" s="8"/>
      <c r="CM222" s="8"/>
      <c r="CN222" s="8"/>
      <c r="CO222" s="8"/>
      <c r="CP222" s="8"/>
      <c r="CQ222" s="8"/>
      <c r="CR222" s="8"/>
      <c r="CS222" s="8"/>
      <c r="CT222" s="8"/>
      <c r="CU222" s="8"/>
      <c r="CV222" s="8"/>
      <c r="CW222" s="8"/>
      <c r="CX222" s="8"/>
      <c r="CY222" s="8"/>
      <c r="CZ222" s="8"/>
      <c r="DA222" s="8"/>
      <c r="DB222" s="8"/>
      <c r="DC222" s="8"/>
      <c r="DD222" s="8"/>
      <c r="DE222" s="8"/>
      <c r="DF222" s="8"/>
      <c r="DG222" s="8"/>
      <c r="DH222" s="8"/>
      <c r="DI222" s="8"/>
      <c r="DJ222" s="8"/>
      <c r="DK222" s="8"/>
      <c r="DL222" s="8"/>
      <c r="DM222" s="8"/>
      <c r="DN222" s="8"/>
      <c r="DO222" s="8"/>
      <c r="DP222" s="8"/>
      <c r="DQ222" s="8"/>
      <c r="DR222" s="14" t="str">
        <f t="shared" si="598"/>
        <v/>
      </c>
      <c r="DS222" s="8"/>
      <c r="DT222" s="8"/>
      <c r="DU222" s="8"/>
      <c r="DV222" s="8"/>
      <c r="DW222" s="8"/>
      <c r="DX222" s="8"/>
      <c r="DY222" s="8"/>
      <c r="DZ222" s="8"/>
      <c r="EA222" s="8"/>
      <c r="EB222" s="8"/>
      <c r="EC222" s="8"/>
      <c r="ED222" s="8"/>
      <c r="EE222" s="8"/>
      <c r="EF222" s="8"/>
      <c r="EG222" s="8"/>
      <c r="EH222" s="8"/>
      <c r="EI222" s="8"/>
      <c r="EJ222" s="8"/>
      <c r="EK222" s="8"/>
      <c r="EL222" s="8"/>
      <c r="EM222" s="8"/>
      <c r="EN222" s="8"/>
      <c r="EO222" s="8"/>
      <c r="EP222" s="8"/>
      <c r="EQ222" s="8"/>
      <c r="ER222" s="8"/>
      <c r="ES222" s="8"/>
      <c r="ET222" s="8"/>
      <c r="EU222" s="8"/>
      <c r="EV222" s="8"/>
      <c r="EW222" s="8"/>
      <c r="EX222" s="8"/>
      <c r="EY222" s="8"/>
      <c r="EZ222" s="8"/>
      <c r="FA222" s="8"/>
      <c r="FB222" s="8"/>
      <c r="FC222" s="8"/>
      <c r="FD222" s="8"/>
      <c r="FE222" s="8"/>
      <c r="FF222" s="14" t="str">
        <f t="shared" si="599"/>
        <v/>
      </c>
      <c r="FG222" s="8"/>
      <c r="FH222" s="8"/>
      <c r="FI222" s="8"/>
      <c r="FJ222" s="8"/>
      <c r="FK222" s="8"/>
      <c r="FL222" s="8"/>
      <c r="FM222" s="8"/>
      <c r="FN222" s="8"/>
      <c r="FO222" s="8"/>
      <c r="FP222" s="8"/>
      <c r="FQ222" s="8"/>
      <c r="FR222" s="8"/>
      <c r="FS222" s="8"/>
      <c r="FT222" s="8"/>
      <c r="FU222" s="8"/>
      <c r="FV222" s="8"/>
      <c r="FW222" s="8"/>
      <c r="FX222" s="8"/>
      <c r="FY222" s="8"/>
      <c r="FZ222" s="8"/>
      <c r="GA222" s="8"/>
      <c r="GB222" s="8"/>
      <c r="GC222" s="8"/>
      <c r="GD222" s="8"/>
      <c r="GE222" s="8"/>
      <c r="GF222" s="8"/>
      <c r="GG222" s="8"/>
      <c r="GH222" s="8"/>
      <c r="GI222" s="8"/>
      <c r="GJ222" s="8"/>
      <c r="GK222" s="8"/>
      <c r="GL222" s="8"/>
      <c r="GM222" s="8"/>
      <c r="GN222" s="8"/>
      <c r="GO222" s="8"/>
      <c r="GP222" s="8"/>
      <c r="GQ222" s="8"/>
      <c r="GR222" s="8"/>
      <c r="GS222" s="8"/>
    </row>
    <row r="223" spans="1:201" x14ac:dyDescent="0.25">
      <c r="M223" s="10"/>
      <c r="U223" s="15"/>
      <c r="AO223" s="15" t="s">
        <v>3</v>
      </c>
      <c r="BA223" s="10"/>
      <c r="BI223" s="15"/>
      <c r="CC223" s="15" t="s">
        <v>3</v>
      </c>
      <c r="CO223" s="10"/>
      <c r="CW223" s="15"/>
      <c r="DQ223" s="15" t="s">
        <v>3</v>
      </c>
      <c r="EC223" s="10"/>
      <c r="EK223" s="15"/>
      <c r="FE223" s="15" t="s">
        <v>3</v>
      </c>
      <c r="FQ223" s="10"/>
      <c r="FY223" s="15"/>
      <c r="GS223" s="15" t="s">
        <v>3</v>
      </c>
    </row>
    <row r="224" spans="1:201" x14ac:dyDescent="0.25">
      <c r="A224" s="103" t="s">
        <v>2</v>
      </c>
      <c r="B224" s="21">
        <f>IFERROR(SUM(C163:C174)/SUM(B163:B174),1)</f>
        <v>1.5583478197941067</v>
      </c>
      <c r="C224" s="21">
        <f>IFERROR(SUM(D162:D173)/SUM(C162:C173),1)</f>
        <v>1.0041090471302732</v>
      </c>
      <c r="D224" s="21">
        <f>IFERROR(SUM(E161:E172)/SUM(D161:D172),1)</f>
        <v>0.99494356285796237</v>
      </c>
      <c r="E224" s="21">
        <f>IFERROR(SUM(F160:F171)/SUM(E160:E171),1)</f>
        <v>0.9983681392546262</v>
      </c>
      <c r="F224" s="21">
        <f>IFERROR(SUM(G159:G170)/SUM(F159:F170),1)</f>
        <v>0.99948462928791237</v>
      </c>
      <c r="G224" s="21">
        <f>IFERROR(SUM(H158:H169)/SUM(G158:G169),1)</f>
        <v>0.99990207574045142</v>
      </c>
      <c r="H224" s="21">
        <f>IFERROR(SUM(I157:I168)/SUM(H157:H168),1)</f>
        <v>1.0002048249531441</v>
      </c>
      <c r="I224" s="21">
        <f>IFERROR(SUM(J156:J167)/SUM(I156:I167),1)</f>
        <v>1.0002503557075206</v>
      </c>
      <c r="J224" s="21">
        <f>IFERROR(SUM(K155:K166)/SUM(J155:J166),1)</f>
        <v>1.0001379834484874</v>
      </c>
      <c r="K224" s="21">
        <f>IFERROR(SUM(L154:L165)/SUM(K154:K165),1)</f>
        <v>1.0000709026457764</v>
      </c>
      <c r="L224" s="21">
        <f>IFERROR(SUM(M153:M164)/SUM(L153:L164),1)</f>
        <v>1.0001297513652923</v>
      </c>
      <c r="M224" s="21">
        <f>IFERROR(SUM(N152:N163)/SUM(M152:M163),1)</f>
        <v>1.0001197199040808</v>
      </c>
      <c r="N224" s="21">
        <f>IFERROR(SUM(O151:O162)/SUM(N151:N162),1)</f>
        <v>1.0001082876967959</v>
      </c>
      <c r="O224" s="21">
        <f>IFERROR(SUM(P150:P161)/SUM(O150:O161),1)</f>
        <v>1.0000545898037154</v>
      </c>
      <c r="P224" s="21">
        <f>IFERROR(SUM(Q149:Q160)/SUM(P149:P160),1)</f>
        <v>1.0000509367298982</v>
      </c>
      <c r="Q224" s="21">
        <f>IFERROR(SUM(R148:R159)/SUM(Q148:Q159),1)</f>
        <v>1.000034148673147</v>
      </c>
      <c r="R224" s="21">
        <f>IFERROR(SUM(S147:S158)/SUM(R147:R158),1)</f>
        <v>1.0000436106630866</v>
      </c>
      <c r="S224" s="21">
        <f>IFERROR(SUM(T146:T157)/SUM(S146:S157),1)</f>
        <v>1.0000247804938207</v>
      </c>
      <c r="T224" s="21">
        <f>IFERROR(SUM(U145:U156)/SUM(T145:T156),1)</f>
        <v>1.0000063873697445</v>
      </c>
      <c r="U224" s="21">
        <f>IFERROR(SUM(V144:V155)/SUM(U144:U155),1)</f>
        <v>0.99999922792542495</v>
      </c>
      <c r="V224" s="21">
        <f>IFERROR(SUM(W143:W154)/SUM(V143:V154),1)</f>
        <v>0.99999954706883554</v>
      </c>
      <c r="W224" s="21">
        <f>IFERROR(SUM(X142:X153)/SUM(W142:W153),1)</f>
        <v>1.000013479318733</v>
      </c>
      <c r="X224" s="21">
        <f>IFERROR(SUM(Y141:Y152)/SUM(X141:X152),1)</f>
        <v>0.99999837253167467</v>
      </c>
      <c r="Y224" s="21">
        <f>IFERROR(SUM(Z140:Z151)/SUM(Y140:Y151),1)</f>
        <v>1.0000036046263745</v>
      </c>
      <c r="Z224" s="21">
        <f>IFERROR(SUM(AA139:AA150)/SUM(Z139:Z150),1)</f>
        <v>0.99999917913239811</v>
      </c>
      <c r="AA224" s="21">
        <f>IFERROR(SUM(AB138:AB149)/SUM(AA138:AA149),1)</f>
        <v>0.9999998632552396</v>
      </c>
      <c r="AB224" s="21">
        <f>IFERROR(SUM(AC137:AC148)/SUM(AB137:AB148),1)</f>
        <v>0.99999989447581406</v>
      </c>
      <c r="AC224" s="21">
        <f>IFERROR(SUM(AD136:AD147)/SUM(AC136:AC147),1)</f>
        <v>1.0000005001390104</v>
      </c>
      <c r="AD224" s="21">
        <f>IFERROR(SUM(AE136:AE146)/SUM(AD136:AD146),1)</f>
        <v>1.0000047980314901</v>
      </c>
      <c r="AE224" s="21">
        <f>IFERROR(SUM(AF136:AF145)/SUM(AE136:AE145),1)</f>
        <v>0.99999892767530452</v>
      </c>
      <c r="AF224" s="21">
        <f>IFERROR(SUM(AG136:AG144)/SUM(AF136:AF144),1)</f>
        <v>1.0000067432154525</v>
      </c>
      <c r="AG224" s="21">
        <f>IFERROR(SUM(AH136:AH143)/SUM(AG136:AG143),1)</f>
        <v>1.000003214677027</v>
      </c>
      <c r="AH224" s="21">
        <f>IFERROR(SUM(AI136:AI142)/SUM(AH136:AH142),1)</f>
        <v>0.99999609750131702</v>
      </c>
      <c r="AI224" s="21">
        <f>IFERROR(SUM(AJ136:AJ141)/SUM(AI136:AI141),1)</f>
        <v>1</v>
      </c>
      <c r="AJ224" s="21">
        <f>IFERROR(SUM(AK136:AK140)/SUM(AJ136:AJ140),1)</f>
        <v>1.0000018924841905</v>
      </c>
      <c r="AK224" s="21">
        <f>IFERROR(SUM(AL136:AL139)/SUM(AK136:AK139),1)</f>
        <v>0.99999172193000718</v>
      </c>
      <c r="AL224" s="21">
        <f>IFERROR(SUM(AM136:AM138)/SUM(AL136:AL138),1)</f>
        <v>0.99998029536497157</v>
      </c>
      <c r="AM224" s="21">
        <f>IFERROR(SUM(AN136:AN137)/SUM(AM136:AM137),1)</f>
        <v>0.99999587572068938</v>
      </c>
      <c r="AN224" s="21">
        <f>IFERROR(SUM(AO136:AO136)/SUM(AN136:AN136),1)</f>
        <v>1</v>
      </c>
      <c r="AO224" s="22">
        <v>1</v>
      </c>
      <c r="AP224" s="21">
        <f>IFERROR(SUM(AQ163:AQ174)/SUM(AP163:AP174),1)</f>
        <v>2.6319729888432177</v>
      </c>
      <c r="AQ224" s="21">
        <f>IFERROR(SUM(AR162:AR173)/SUM(AQ162:AQ173),1)</f>
        <v>1.355775169857937</v>
      </c>
      <c r="AR224" s="21">
        <f>IFERROR(SUM(AS161:AS172)/SUM(AR161:AR172),1)</f>
        <v>1.1417889102275978</v>
      </c>
      <c r="AS224" s="21">
        <f>IFERROR(SUM(AT160:AT171)/SUM(AS160:AS171),1)</f>
        <v>1.0449745010641289</v>
      </c>
      <c r="AT224" s="21">
        <f>IFERROR(SUM(AU159:AU170)/SUM(AT159:AT170),1)</f>
        <v>1.0691845493562231</v>
      </c>
      <c r="AU224" s="21">
        <f>IFERROR(SUM(AV158:AV169)/SUM(AU158:AU169),1)</f>
        <v>1</v>
      </c>
      <c r="AV224" s="21">
        <f>IFERROR(SUM(AW157:AW168)/SUM(AV157:AV168),1)</f>
        <v>1</v>
      </c>
      <c r="AW224" s="21">
        <f>IFERROR(SUM(AX156:AX167)/SUM(AW156:AW167),1)</f>
        <v>1</v>
      </c>
      <c r="AX224" s="21">
        <f>IFERROR(SUM(AY155:AY166)/SUM(AX155:AX166),1)</f>
        <v>1.01614254652029</v>
      </c>
      <c r="AY224" s="21">
        <f>IFERROR(SUM(AZ154:AZ165)/SUM(AY154:AY165),1)</f>
        <v>1</v>
      </c>
      <c r="AZ224" s="21">
        <f>IFERROR(SUM(BA153:BA164)/SUM(AZ153:AZ164),1)</f>
        <v>1.0063489291312966</v>
      </c>
      <c r="BA224" s="21">
        <f>IFERROR(SUM(BB152:BB163)/SUM(BA152:BA163),1)</f>
        <v>1</v>
      </c>
      <c r="BB224" s="21">
        <f>IFERROR(SUM(BC151:BC162)/SUM(BB151:BB162),1)</f>
        <v>1</v>
      </c>
      <c r="BC224" s="21">
        <f>IFERROR(SUM(BD150:BD161)/SUM(BC150:BC161),1)</f>
        <v>1</v>
      </c>
      <c r="BD224" s="21">
        <f>IFERROR(SUM(BE149:BE160)/SUM(BD149:BD160),1)</f>
        <v>1</v>
      </c>
      <c r="BE224" s="21">
        <f>IFERROR(SUM(BF148:BF159)/SUM(BE148:BE159),1)</f>
        <v>1</v>
      </c>
      <c r="BF224" s="21">
        <f>IFERROR(SUM(BG147:BG158)/SUM(BF147:BF158),1)</f>
        <v>1</v>
      </c>
      <c r="BG224" s="21">
        <f>IFERROR(SUM(BH146:BH157)/SUM(BG146:BG157),1)</f>
        <v>1</v>
      </c>
      <c r="BH224" s="21">
        <f>IFERROR(SUM(BI145:BI156)/SUM(BH145:BH156),1)</f>
        <v>1</v>
      </c>
      <c r="BI224" s="21">
        <f>IFERROR(SUM(BJ144:BJ155)/SUM(BI144:BI155),1)</f>
        <v>1</v>
      </c>
      <c r="BJ224" s="21">
        <f>IFERROR(SUM(BK143:BK154)/SUM(BJ143:BJ154),1)</f>
        <v>1</v>
      </c>
      <c r="BK224" s="21">
        <f>IFERROR(SUM(BL142:BL153)/SUM(BK142:BK153),1)</f>
        <v>1</v>
      </c>
      <c r="BL224" s="21">
        <f>IFERROR(SUM(BM141:BM152)/SUM(BL141:BL152),1)</f>
        <v>1</v>
      </c>
      <c r="BM224" s="21">
        <f>IFERROR(SUM(BN140:BN151)/SUM(BM140:BM151),1)</f>
        <v>1</v>
      </c>
      <c r="BN224" s="21">
        <f>IFERROR(SUM(BO139:BO150)/SUM(BN139:BN150),1)</f>
        <v>1</v>
      </c>
      <c r="BO224" s="21">
        <f>IFERROR(SUM(BP138:BP149)/SUM(BO138:BO149),1)</f>
        <v>1</v>
      </c>
      <c r="BP224" s="21">
        <f>IFERROR(SUM(BQ137:BQ148)/SUM(BP137:BP148),1)</f>
        <v>1</v>
      </c>
      <c r="BQ224" s="21">
        <f>IFERROR(SUM(BR136:BR147)/SUM(BQ136:BQ147),1)</f>
        <v>1</v>
      </c>
      <c r="BR224" s="21">
        <f>IFERROR(SUM(BS136:BS146)/SUM(BR136:BR146),1)</f>
        <v>1</v>
      </c>
      <c r="BS224" s="21">
        <f>IFERROR(SUM(BT136:BT145)/SUM(BS136:BS145),1)</f>
        <v>1</v>
      </c>
      <c r="BT224" s="21">
        <f>IFERROR(SUM(BU136:BU144)/SUM(BT136:BT144),1)</f>
        <v>1</v>
      </c>
      <c r="BU224" s="21">
        <f>IFERROR(SUM(BV136:BV143)/SUM(BU136:BU143),1)</f>
        <v>1</v>
      </c>
      <c r="BV224" s="21">
        <f>IFERROR(SUM(BW136:BW142)/SUM(BV136:BV142),1)</f>
        <v>1</v>
      </c>
      <c r="BW224" s="21">
        <f>IFERROR(SUM(BX136:BX141)/SUM(BW136:BW141),1)</f>
        <v>1</v>
      </c>
      <c r="BX224" s="21">
        <f>IFERROR(SUM(BY136:BY140)/SUM(BX136:BX140),1)</f>
        <v>1</v>
      </c>
      <c r="BY224" s="21">
        <f>IFERROR(SUM(BZ136:BZ139)/SUM(BY136:BY139),1)</f>
        <v>1</v>
      </c>
      <c r="BZ224" s="21">
        <f>IFERROR(SUM(CA136:CA138)/SUM(BZ136:BZ138),1)</f>
        <v>1</v>
      </c>
      <c r="CA224" s="21">
        <f>IFERROR(SUM(CB136:CB137)/SUM(CA136:CA137),1)</f>
        <v>1</v>
      </c>
      <c r="CB224" s="21">
        <f>IFERROR(SUM(CC136:CC136)/SUM(CB136:CB136),1)</f>
        <v>1</v>
      </c>
      <c r="CC224" s="22">
        <v>1</v>
      </c>
      <c r="CD224" s="21">
        <f>IFERROR(SUM(CE163:CE174)/SUM(CD163:CD174),1)</f>
        <v>1</v>
      </c>
      <c r="CE224" s="21">
        <f>IFERROR(SUM(CF162:CF173)/SUM(CE162:CE173),1)</f>
        <v>1</v>
      </c>
      <c r="CF224" s="21">
        <f>IFERROR(SUM(CG161:CG172)/SUM(CF161:CF172),1)</f>
        <v>1</v>
      </c>
      <c r="CG224" s="21">
        <f>IFERROR(SUM(CH160:CH171)/SUM(CG160:CG171),1)</f>
        <v>1</v>
      </c>
      <c r="CH224" s="21">
        <f>IFERROR(SUM(CI159:CI170)/SUM(CH159:CH170),1)</f>
        <v>1</v>
      </c>
      <c r="CI224" s="21">
        <f>IFERROR(SUM(CJ158:CJ169)/SUM(CI158:CI169),1)</f>
        <v>1</v>
      </c>
      <c r="CJ224" s="21">
        <f>IFERROR(SUM(CK157:CK168)/SUM(CJ157:CJ168),1)</f>
        <v>1</v>
      </c>
      <c r="CK224" s="21">
        <f>IFERROR(SUM(CL156:CL167)/SUM(CK156:CK167),1)</f>
        <v>1</v>
      </c>
      <c r="CL224" s="21">
        <f>IFERROR(SUM(CM155:CM166)/SUM(CL155:CL166),1)</f>
        <v>1</v>
      </c>
      <c r="CM224" s="21">
        <f>IFERROR(SUM(CN154:CN165)/SUM(CM154:CM165),1)</f>
        <v>1</v>
      </c>
      <c r="CN224" s="21">
        <f>IFERROR(SUM(CO153:CO164)/SUM(CN153:CN164),1)</f>
        <v>1</v>
      </c>
      <c r="CO224" s="21">
        <f>IFERROR(SUM(CP152:CP163)/SUM(CO152:CO163),1)</f>
        <v>1</v>
      </c>
      <c r="CP224" s="21">
        <f>IFERROR(SUM(CQ151:CQ162)/SUM(CP151:CP162),1)</f>
        <v>1</v>
      </c>
      <c r="CQ224" s="21">
        <f>IFERROR(SUM(CR150:CR161)/SUM(CQ150:CQ161),1)</f>
        <v>1</v>
      </c>
      <c r="CR224" s="21">
        <f>IFERROR(SUM(CS149:CS160)/SUM(CR149:CR160),1)</f>
        <v>1</v>
      </c>
      <c r="CS224" s="21">
        <f>IFERROR(SUM(CT148:CT159)/SUM(CS148:CS159),1)</f>
        <v>1</v>
      </c>
      <c r="CT224" s="21">
        <f>IFERROR(SUM(CU147:CU158)/SUM(CT147:CT158),1)</f>
        <v>1</v>
      </c>
      <c r="CU224" s="21">
        <f>IFERROR(SUM(CV146:CV157)/SUM(CU146:CU157),1)</f>
        <v>1</v>
      </c>
      <c r="CV224" s="21">
        <f>IFERROR(SUM(CW145:CW156)/SUM(CV145:CV156),1)</f>
        <v>1</v>
      </c>
      <c r="CW224" s="21">
        <f>IFERROR(SUM(CX144:CX155)/SUM(CW144:CW155),1)</f>
        <v>1</v>
      </c>
      <c r="CX224" s="21">
        <f>IFERROR(SUM(CY143:CY154)/SUM(CX143:CX154),1)</f>
        <v>1</v>
      </c>
      <c r="CY224" s="21">
        <f>IFERROR(SUM(CZ142:CZ153)/SUM(CY142:CY153),1)</f>
        <v>1</v>
      </c>
      <c r="CZ224" s="21">
        <f>IFERROR(SUM(DA141:DA152)/SUM(CZ141:CZ152),1)</f>
        <v>1</v>
      </c>
      <c r="DA224" s="21">
        <f>IFERROR(SUM(DB140:DB151)/SUM(DA140:DA151),1)</f>
        <v>1</v>
      </c>
      <c r="DB224" s="21">
        <f>IFERROR(SUM(DC139:DC150)/SUM(DB139:DB150),1)</f>
        <v>1</v>
      </c>
      <c r="DC224" s="21">
        <f>IFERROR(SUM(DD138:DD149)/SUM(DC138:DC149),1)</f>
        <v>1</v>
      </c>
      <c r="DD224" s="21">
        <f>IFERROR(SUM(DE137:DE148)/SUM(DD137:DD148),1)</f>
        <v>1</v>
      </c>
      <c r="DE224" s="21">
        <f>IFERROR(SUM(DF136:DF147)/SUM(DE136:DE147),1)</f>
        <v>1</v>
      </c>
      <c r="DF224" s="21">
        <f>IFERROR(SUM(DG136:DG146)/SUM(DF136:DF146),1)</f>
        <v>1</v>
      </c>
      <c r="DG224" s="21">
        <f>IFERROR(SUM(DH136:DH145)/SUM(DG136:DG145),1)</f>
        <v>1</v>
      </c>
      <c r="DH224" s="21">
        <f>IFERROR(SUM(DI136:DI144)/SUM(DH136:DH144),1)</f>
        <v>1</v>
      </c>
      <c r="DI224" s="21">
        <f>IFERROR(SUM(DJ136:DJ143)/SUM(DI136:DI143),1)</f>
        <v>1</v>
      </c>
      <c r="DJ224" s="21">
        <f>IFERROR(SUM(DK136:DK142)/SUM(DJ136:DJ142),1)</f>
        <v>1</v>
      </c>
      <c r="DK224" s="21">
        <f>IFERROR(SUM(DL136:DL141)/SUM(DK136:DK141),1)</f>
        <v>1</v>
      </c>
      <c r="DL224" s="21">
        <f>IFERROR(SUM(DM136:DM140)/SUM(DL136:DL140),1)</f>
        <v>1</v>
      </c>
      <c r="DM224" s="21">
        <f>IFERROR(SUM(DN136:DN139)/SUM(DM136:DM139),1)</f>
        <v>1</v>
      </c>
      <c r="DN224" s="21">
        <f>IFERROR(SUM(DO136:DO138)/SUM(DN136:DN138),1)</f>
        <v>1</v>
      </c>
      <c r="DO224" s="21">
        <f>IFERROR(SUM(DP136:DP137)/SUM(DO136:DO137),1)</f>
        <v>1</v>
      </c>
      <c r="DP224" s="21">
        <f>IFERROR(SUM(DQ136:DQ136)/SUM(DP136:DP136),1)</f>
        <v>1</v>
      </c>
      <c r="DQ224" s="22">
        <v>1</v>
      </c>
      <c r="DR224" s="21">
        <f>IFERROR(SUM(DS163:DS174)/SUM(DR163:DR174),1)</f>
        <v>1</v>
      </c>
      <c r="DS224" s="21">
        <f>IFERROR(SUM(DT162:DT173)/SUM(DS162:DS173),1)</f>
        <v>1</v>
      </c>
      <c r="DT224" s="21">
        <f>IFERROR(SUM(DU161:DU172)/SUM(DT161:DT172),1)</f>
        <v>1</v>
      </c>
      <c r="DU224" s="21">
        <f>IFERROR(SUM(DV160:DV171)/SUM(DU160:DU171),1)</f>
        <v>1</v>
      </c>
      <c r="DV224" s="21">
        <f>IFERROR(SUM(DW159:DW170)/SUM(DV159:DV170),1)</f>
        <v>1</v>
      </c>
      <c r="DW224" s="21">
        <f>IFERROR(SUM(DX158:DX169)/SUM(DW158:DW169),1)</f>
        <v>1</v>
      </c>
      <c r="DX224" s="21">
        <f>IFERROR(SUM(DY157:DY168)/SUM(DX157:DX168),1)</f>
        <v>1</v>
      </c>
      <c r="DY224" s="21">
        <f>IFERROR(SUM(DZ156:DZ167)/SUM(DY156:DY167),1)</f>
        <v>1</v>
      </c>
      <c r="DZ224" s="21">
        <f>IFERROR(SUM(EA155:EA166)/SUM(DZ155:DZ166),1)</f>
        <v>1</v>
      </c>
      <c r="EA224" s="21">
        <f>IFERROR(SUM(EB154:EB165)/SUM(EA154:EA165),1)</f>
        <v>1</v>
      </c>
      <c r="EB224" s="21">
        <f>IFERROR(SUM(EC153:EC164)/SUM(EB153:EB164),1)</f>
        <v>1</v>
      </c>
      <c r="EC224" s="21">
        <f>IFERROR(SUM(ED152:ED163)/SUM(EC152:EC163),1)</f>
        <v>1</v>
      </c>
      <c r="ED224" s="21">
        <f>IFERROR(SUM(EE151:EE162)/SUM(ED151:ED162),1)</f>
        <v>1</v>
      </c>
      <c r="EE224" s="21">
        <f>IFERROR(SUM(EF150:EF161)/SUM(EE150:EE161),1)</f>
        <v>1</v>
      </c>
      <c r="EF224" s="21">
        <f>IFERROR(SUM(EG149:EG160)/SUM(EF149:EF160),1)</f>
        <v>1</v>
      </c>
      <c r="EG224" s="21">
        <f>IFERROR(SUM(EH148:EH159)/SUM(EG148:EG159),1)</f>
        <v>1</v>
      </c>
      <c r="EH224" s="21">
        <f>IFERROR(SUM(EI147:EI158)/SUM(EH147:EH158),1)</f>
        <v>1</v>
      </c>
      <c r="EI224" s="21">
        <f>IFERROR(SUM(EJ146:EJ157)/SUM(EI146:EI157),1)</f>
        <v>1</v>
      </c>
      <c r="EJ224" s="21">
        <f>IFERROR(SUM(EK145:EK156)/SUM(EJ145:EJ156),1)</f>
        <v>1</v>
      </c>
      <c r="EK224" s="21">
        <f>IFERROR(SUM(EL144:EL155)/SUM(EK144:EK155),1)</f>
        <v>1</v>
      </c>
      <c r="EL224" s="21">
        <f>IFERROR(SUM(EM143:EM154)/SUM(EL143:EL154),1)</f>
        <v>1</v>
      </c>
      <c r="EM224" s="21">
        <f>IFERROR(SUM(EN142:EN153)/SUM(EM142:EM153),1)</f>
        <v>1</v>
      </c>
      <c r="EN224" s="21">
        <f>IFERROR(SUM(EO141:EO152)/SUM(EN141:EN152),1)</f>
        <v>1</v>
      </c>
      <c r="EO224" s="21">
        <f>IFERROR(SUM(EP140:EP151)/SUM(EO140:EO151),1)</f>
        <v>1</v>
      </c>
      <c r="EP224" s="21">
        <f>IFERROR(SUM(EQ139:EQ150)/SUM(EP139:EP150),1)</f>
        <v>1</v>
      </c>
      <c r="EQ224" s="21">
        <f>IFERROR(SUM(ER138:ER149)/SUM(EQ138:EQ149),1)</f>
        <v>1</v>
      </c>
      <c r="ER224" s="21">
        <f>IFERROR(SUM(ES137:ES148)/SUM(ER137:ER148),1)</f>
        <v>1</v>
      </c>
      <c r="ES224" s="21">
        <f>IFERROR(SUM(ET136:ET147)/SUM(ES136:ES147),1)</f>
        <v>1</v>
      </c>
      <c r="ET224" s="21">
        <f>IFERROR(SUM(EU136:EU146)/SUM(ET136:ET146),1)</f>
        <v>1</v>
      </c>
      <c r="EU224" s="21">
        <f>IFERROR(SUM(EV136:EV145)/SUM(EU136:EU145),1)</f>
        <v>1</v>
      </c>
      <c r="EV224" s="21">
        <f>IFERROR(SUM(EW136:EW144)/SUM(EV136:EV144),1)</f>
        <v>1</v>
      </c>
      <c r="EW224" s="21">
        <f>IFERROR(SUM(EX136:EX143)/SUM(EW136:EW143),1)</f>
        <v>1</v>
      </c>
      <c r="EX224" s="21">
        <f>IFERROR(SUM(EY136:EY142)/SUM(EX136:EX142),1)</f>
        <v>1</v>
      </c>
      <c r="EY224" s="21">
        <f>IFERROR(SUM(EZ136:EZ141)/SUM(EY136:EY141),1)</f>
        <v>1</v>
      </c>
      <c r="EZ224" s="21">
        <f>IFERROR(SUM(FA136:FA140)/SUM(EZ136:EZ140),1)</f>
        <v>1</v>
      </c>
      <c r="FA224" s="21">
        <f>IFERROR(SUM(FB136:FB139)/SUM(FA136:FA139),1)</f>
        <v>1</v>
      </c>
      <c r="FB224" s="21">
        <f>IFERROR(SUM(FC136:FC138)/SUM(FB136:FB138),1)</f>
        <v>1</v>
      </c>
      <c r="FC224" s="21">
        <f>IFERROR(SUM(FD136:FD137)/SUM(FC136:FC137),1)</f>
        <v>1</v>
      </c>
      <c r="FD224" s="21">
        <f>IFERROR(SUM(FE136:FE136)/SUM(FD136:FD136),1)</f>
        <v>1</v>
      </c>
      <c r="FE224" s="22">
        <v>1</v>
      </c>
      <c r="FF224" s="21">
        <f>IFERROR(SUM(FG163:FG174)/SUM(FF163:FF174),1)</f>
        <v>1</v>
      </c>
      <c r="FG224" s="21">
        <f>IFERROR(SUM(FH162:FH173)/SUM(FG162:FG173),1)</f>
        <v>1</v>
      </c>
      <c r="FH224" s="21">
        <f>IFERROR(SUM(FI161:FI172)/SUM(FH161:FH172),1)</f>
        <v>1</v>
      </c>
      <c r="FI224" s="21">
        <f>IFERROR(SUM(FJ160:FJ171)/SUM(FI160:FI171),1)</f>
        <v>1</v>
      </c>
      <c r="FJ224" s="21">
        <f>IFERROR(SUM(FK159:FK170)/SUM(FJ159:FJ170),1)</f>
        <v>1</v>
      </c>
      <c r="FK224" s="21">
        <f>IFERROR(SUM(FL158:FL169)/SUM(FK158:FK169),1)</f>
        <v>1</v>
      </c>
      <c r="FL224" s="21">
        <f>IFERROR(SUM(FM157:FM168)/SUM(FL157:FL168),1)</f>
        <v>1</v>
      </c>
      <c r="FM224" s="21">
        <f>IFERROR(SUM(FN156:FN167)/SUM(FM156:FM167),1)</f>
        <v>1</v>
      </c>
      <c r="FN224" s="21">
        <f>IFERROR(SUM(FO155:FO166)/SUM(FN155:FN166),1)</f>
        <v>1</v>
      </c>
      <c r="FO224" s="21">
        <f>IFERROR(SUM(FP154:FP165)/SUM(FO154:FO165),1)</f>
        <v>1</v>
      </c>
      <c r="FP224" s="21">
        <f>IFERROR(SUM(FQ153:FQ164)/SUM(FP153:FP164),1)</f>
        <v>1</v>
      </c>
      <c r="FQ224" s="21">
        <f>IFERROR(SUM(FR152:FR163)/SUM(FQ152:FQ163),1)</f>
        <v>1</v>
      </c>
      <c r="FR224" s="21">
        <f>IFERROR(SUM(FS151:FS162)/SUM(FR151:FR162),1)</f>
        <v>1</v>
      </c>
      <c r="FS224" s="21">
        <f>IFERROR(SUM(FT150:FT161)/SUM(FS150:FS161),1)</f>
        <v>1</v>
      </c>
      <c r="FT224" s="21">
        <f>IFERROR(SUM(FU149:FU160)/SUM(FT149:FT160),1)</f>
        <v>1</v>
      </c>
      <c r="FU224" s="21">
        <f>IFERROR(SUM(FV148:FV159)/SUM(FU148:FU159),1)</f>
        <v>1</v>
      </c>
      <c r="FV224" s="21">
        <f>IFERROR(SUM(FW147:FW158)/SUM(FV147:FV158),1)</f>
        <v>1</v>
      </c>
      <c r="FW224" s="21">
        <f>IFERROR(SUM(FX146:FX157)/SUM(FW146:FW157),1)</f>
        <v>1</v>
      </c>
      <c r="FX224" s="21">
        <f>IFERROR(SUM(FY145:FY156)/SUM(FX145:FX156),1)</f>
        <v>1</v>
      </c>
      <c r="FY224" s="21">
        <f>IFERROR(SUM(FZ144:FZ155)/SUM(FY144:FY155),1)</f>
        <v>1</v>
      </c>
      <c r="FZ224" s="21">
        <f>IFERROR(SUM(GA143:GA154)/SUM(FZ143:FZ154),1)</f>
        <v>1</v>
      </c>
      <c r="GA224" s="21">
        <f>IFERROR(SUM(GB142:GB153)/SUM(GA142:GA153),1)</f>
        <v>1</v>
      </c>
      <c r="GB224" s="21">
        <f>IFERROR(SUM(GC141:GC152)/SUM(GB141:GB152),1)</f>
        <v>1</v>
      </c>
      <c r="GC224" s="21">
        <f>IFERROR(SUM(GD140:GD151)/SUM(GC140:GC151),1)</f>
        <v>1</v>
      </c>
      <c r="GD224" s="21">
        <f>IFERROR(SUM(GE139:GE150)/SUM(GD139:GD150),1)</f>
        <v>1</v>
      </c>
      <c r="GE224" s="21">
        <f>IFERROR(SUM(GF138:GF149)/SUM(GE138:GE149),1)</f>
        <v>1</v>
      </c>
      <c r="GF224" s="21">
        <f>IFERROR(SUM(GG137:GG148)/SUM(GF137:GF148),1)</f>
        <v>1</v>
      </c>
      <c r="GG224" s="21">
        <f>IFERROR(SUM(GH136:GH147)/SUM(GG136:GG147),1)</f>
        <v>1</v>
      </c>
      <c r="GH224" s="21">
        <f>IFERROR(SUM(GI136:GI146)/SUM(GH136:GH146),1)</f>
        <v>1</v>
      </c>
      <c r="GI224" s="21">
        <f>IFERROR(SUM(GJ136:GJ145)/SUM(GI136:GI145),1)</f>
        <v>1</v>
      </c>
      <c r="GJ224" s="21">
        <f>IFERROR(SUM(GK136:GK144)/SUM(GJ136:GJ144),1)</f>
        <v>1</v>
      </c>
      <c r="GK224" s="21">
        <f>IFERROR(SUM(GL136:GL143)/SUM(GK136:GK143),1)</f>
        <v>1</v>
      </c>
      <c r="GL224" s="21">
        <f>IFERROR(SUM(GM136:GM142)/SUM(GL136:GL142),1)</f>
        <v>1</v>
      </c>
      <c r="GM224" s="21">
        <f>IFERROR(SUM(GN136:GN141)/SUM(GM136:GM141),1)</f>
        <v>1</v>
      </c>
      <c r="GN224" s="21">
        <f>IFERROR(SUM(GO136:GO140)/SUM(GN136:GN140),1)</f>
        <v>1</v>
      </c>
      <c r="GO224" s="21">
        <f>IFERROR(SUM(GP136:GP139)/SUM(GO136:GO139),1)</f>
        <v>1</v>
      </c>
      <c r="GP224" s="21">
        <f>IFERROR(SUM(GQ136:GQ138)/SUM(GP136:GP138),1)</f>
        <v>1</v>
      </c>
      <c r="GQ224" s="21">
        <f>IFERROR(SUM(GR136:GR137)/SUM(GQ136:GQ137),1)</f>
        <v>1</v>
      </c>
      <c r="GR224" s="21">
        <f>IFERROR(SUM(GS136:GS136)/SUM(GR136:GR136),1)</f>
        <v>1</v>
      </c>
      <c r="GS224" s="22">
        <v>1</v>
      </c>
    </row>
    <row r="225" spans="1:201" ht="15.75" thickBot="1" x14ac:dyDescent="0.3">
      <c r="A225" s="2" t="s">
        <v>5</v>
      </c>
      <c r="B225" s="10">
        <f t="shared" ref="B225:AN225" si="600">IF(B224=0,1,B224)</f>
        <v>1.5583478197941067</v>
      </c>
      <c r="C225" s="10">
        <f t="shared" si="600"/>
        <v>1.0041090471302732</v>
      </c>
      <c r="D225" s="10">
        <f t="shared" si="600"/>
        <v>0.99494356285796237</v>
      </c>
      <c r="E225" s="10">
        <f t="shared" si="600"/>
        <v>0.9983681392546262</v>
      </c>
      <c r="F225" s="10">
        <f t="shared" si="600"/>
        <v>0.99948462928791237</v>
      </c>
      <c r="G225" s="10">
        <f t="shared" si="600"/>
        <v>0.99990207574045142</v>
      </c>
      <c r="H225" s="10">
        <f t="shared" si="600"/>
        <v>1.0002048249531441</v>
      </c>
      <c r="I225" s="10">
        <f t="shared" si="600"/>
        <v>1.0002503557075206</v>
      </c>
      <c r="J225" s="10">
        <f t="shared" si="600"/>
        <v>1.0001379834484874</v>
      </c>
      <c r="K225" s="10">
        <f t="shared" si="600"/>
        <v>1.0000709026457764</v>
      </c>
      <c r="L225" s="10">
        <f t="shared" si="600"/>
        <v>1.0001297513652923</v>
      </c>
      <c r="M225" s="10">
        <f t="shared" si="600"/>
        <v>1.0001197199040808</v>
      </c>
      <c r="N225" s="10">
        <f t="shared" si="600"/>
        <v>1.0001082876967959</v>
      </c>
      <c r="O225" s="10">
        <f t="shared" si="600"/>
        <v>1.0000545898037154</v>
      </c>
      <c r="P225" s="10">
        <f t="shared" si="600"/>
        <v>1.0000509367298982</v>
      </c>
      <c r="Q225" s="10">
        <f t="shared" si="600"/>
        <v>1.000034148673147</v>
      </c>
      <c r="R225" s="10">
        <f t="shared" si="600"/>
        <v>1.0000436106630866</v>
      </c>
      <c r="S225" s="10">
        <f t="shared" si="600"/>
        <v>1.0000247804938207</v>
      </c>
      <c r="T225" s="10">
        <f t="shared" si="600"/>
        <v>1.0000063873697445</v>
      </c>
      <c r="U225" s="10">
        <f t="shared" si="600"/>
        <v>0.99999922792542495</v>
      </c>
      <c r="V225" s="10">
        <f t="shared" si="600"/>
        <v>0.99999954706883554</v>
      </c>
      <c r="W225" s="10">
        <f t="shared" si="600"/>
        <v>1.000013479318733</v>
      </c>
      <c r="X225" s="10">
        <f t="shared" si="600"/>
        <v>0.99999837253167467</v>
      </c>
      <c r="Y225" s="10">
        <f t="shared" si="600"/>
        <v>1.0000036046263745</v>
      </c>
      <c r="Z225" s="10">
        <f t="shared" si="600"/>
        <v>0.99999917913239811</v>
      </c>
      <c r="AA225" s="10">
        <f t="shared" si="600"/>
        <v>0.9999998632552396</v>
      </c>
      <c r="AB225" s="10">
        <f t="shared" si="600"/>
        <v>0.99999989447581406</v>
      </c>
      <c r="AC225" s="10">
        <f t="shared" si="600"/>
        <v>1.0000005001390104</v>
      </c>
      <c r="AD225" s="10">
        <f t="shared" si="600"/>
        <v>1.0000047980314901</v>
      </c>
      <c r="AE225" s="10">
        <f t="shared" si="600"/>
        <v>0.99999892767530452</v>
      </c>
      <c r="AF225" s="10">
        <f t="shared" si="600"/>
        <v>1.0000067432154525</v>
      </c>
      <c r="AG225" s="10">
        <f t="shared" si="600"/>
        <v>1.000003214677027</v>
      </c>
      <c r="AH225" s="10">
        <f t="shared" si="600"/>
        <v>0.99999609750131702</v>
      </c>
      <c r="AI225" s="10">
        <f t="shared" si="600"/>
        <v>1</v>
      </c>
      <c r="AJ225" s="10">
        <f t="shared" si="600"/>
        <v>1.0000018924841905</v>
      </c>
      <c r="AK225" s="10">
        <f t="shared" si="600"/>
        <v>0.99999172193000718</v>
      </c>
      <c r="AL225" s="10">
        <f t="shared" si="600"/>
        <v>0.99998029536497157</v>
      </c>
      <c r="AM225" s="10">
        <f t="shared" si="600"/>
        <v>0.99999587572068938</v>
      </c>
      <c r="AN225" s="10">
        <f t="shared" si="600"/>
        <v>1</v>
      </c>
      <c r="AO225" s="10">
        <f>IF(AO224=0,1,AO224)</f>
        <v>1</v>
      </c>
      <c r="AP225" s="10">
        <f t="shared" ref="AP225:CB225" si="601">IF(AP224=0,1,AP224)</f>
        <v>2.6319729888432177</v>
      </c>
      <c r="AQ225" s="10">
        <f t="shared" si="601"/>
        <v>1.355775169857937</v>
      </c>
      <c r="AR225" s="10">
        <f t="shared" si="601"/>
        <v>1.1417889102275978</v>
      </c>
      <c r="AS225" s="10">
        <f t="shared" si="601"/>
        <v>1.0449745010641289</v>
      </c>
      <c r="AT225" s="10">
        <f t="shared" si="601"/>
        <v>1.0691845493562231</v>
      </c>
      <c r="AU225" s="10">
        <f t="shared" si="601"/>
        <v>1</v>
      </c>
      <c r="AV225" s="10">
        <f t="shared" si="601"/>
        <v>1</v>
      </c>
      <c r="AW225" s="10">
        <f t="shared" si="601"/>
        <v>1</v>
      </c>
      <c r="AX225" s="10">
        <f t="shared" si="601"/>
        <v>1.01614254652029</v>
      </c>
      <c r="AY225" s="10">
        <f t="shared" si="601"/>
        <v>1</v>
      </c>
      <c r="AZ225" s="10">
        <f t="shared" si="601"/>
        <v>1.0063489291312966</v>
      </c>
      <c r="BA225" s="10">
        <f t="shared" si="601"/>
        <v>1</v>
      </c>
      <c r="BB225" s="10">
        <f t="shared" si="601"/>
        <v>1</v>
      </c>
      <c r="BC225" s="10">
        <f t="shared" si="601"/>
        <v>1</v>
      </c>
      <c r="BD225" s="10">
        <f t="shared" si="601"/>
        <v>1</v>
      </c>
      <c r="BE225" s="10">
        <f t="shared" si="601"/>
        <v>1</v>
      </c>
      <c r="BF225" s="10">
        <f t="shared" si="601"/>
        <v>1</v>
      </c>
      <c r="BG225" s="10">
        <f t="shared" si="601"/>
        <v>1</v>
      </c>
      <c r="BH225" s="10">
        <f t="shared" si="601"/>
        <v>1</v>
      </c>
      <c r="BI225" s="10">
        <f t="shared" si="601"/>
        <v>1</v>
      </c>
      <c r="BJ225" s="10">
        <f t="shared" si="601"/>
        <v>1</v>
      </c>
      <c r="BK225" s="10">
        <f t="shared" si="601"/>
        <v>1</v>
      </c>
      <c r="BL225" s="10">
        <f t="shared" si="601"/>
        <v>1</v>
      </c>
      <c r="BM225" s="10">
        <f t="shared" si="601"/>
        <v>1</v>
      </c>
      <c r="BN225" s="10">
        <f t="shared" si="601"/>
        <v>1</v>
      </c>
      <c r="BO225" s="10">
        <f t="shared" si="601"/>
        <v>1</v>
      </c>
      <c r="BP225" s="10">
        <f t="shared" si="601"/>
        <v>1</v>
      </c>
      <c r="BQ225" s="10">
        <f t="shared" si="601"/>
        <v>1</v>
      </c>
      <c r="BR225" s="10">
        <f t="shared" si="601"/>
        <v>1</v>
      </c>
      <c r="BS225" s="10">
        <f t="shared" si="601"/>
        <v>1</v>
      </c>
      <c r="BT225" s="10">
        <f t="shared" si="601"/>
        <v>1</v>
      </c>
      <c r="BU225" s="10">
        <f t="shared" si="601"/>
        <v>1</v>
      </c>
      <c r="BV225" s="10">
        <f t="shared" si="601"/>
        <v>1</v>
      </c>
      <c r="BW225" s="10">
        <f t="shared" si="601"/>
        <v>1</v>
      </c>
      <c r="BX225" s="10">
        <f t="shared" si="601"/>
        <v>1</v>
      </c>
      <c r="BY225" s="10">
        <f t="shared" si="601"/>
        <v>1</v>
      </c>
      <c r="BZ225" s="10">
        <f t="shared" si="601"/>
        <v>1</v>
      </c>
      <c r="CA225" s="10">
        <f t="shared" si="601"/>
        <v>1</v>
      </c>
      <c r="CB225" s="10">
        <f t="shared" si="601"/>
        <v>1</v>
      </c>
      <c r="CC225" s="10">
        <f>IF(CC224=0,1,CC224)</f>
        <v>1</v>
      </c>
      <c r="CD225" s="10">
        <f t="shared" ref="CD225:DP225" si="602">IF(CD224=0,1,CD224)</f>
        <v>1</v>
      </c>
      <c r="CE225" s="10">
        <f t="shared" si="602"/>
        <v>1</v>
      </c>
      <c r="CF225" s="10">
        <f t="shared" si="602"/>
        <v>1</v>
      </c>
      <c r="CG225" s="10">
        <f t="shared" si="602"/>
        <v>1</v>
      </c>
      <c r="CH225" s="10">
        <f t="shared" si="602"/>
        <v>1</v>
      </c>
      <c r="CI225" s="10">
        <f t="shared" si="602"/>
        <v>1</v>
      </c>
      <c r="CJ225" s="10">
        <f t="shared" si="602"/>
        <v>1</v>
      </c>
      <c r="CK225" s="10">
        <f t="shared" si="602"/>
        <v>1</v>
      </c>
      <c r="CL225" s="10">
        <f t="shared" si="602"/>
        <v>1</v>
      </c>
      <c r="CM225" s="10">
        <f t="shared" si="602"/>
        <v>1</v>
      </c>
      <c r="CN225" s="10">
        <f t="shared" si="602"/>
        <v>1</v>
      </c>
      <c r="CO225" s="10">
        <f t="shared" si="602"/>
        <v>1</v>
      </c>
      <c r="CP225" s="10">
        <f t="shared" si="602"/>
        <v>1</v>
      </c>
      <c r="CQ225" s="10">
        <f t="shared" si="602"/>
        <v>1</v>
      </c>
      <c r="CR225" s="10">
        <f t="shared" si="602"/>
        <v>1</v>
      </c>
      <c r="CS225" s="10">
        <f t="shared" si="602"/>
        <v>1</v>
      </c>
      <c r="CT225" s="10">
        <f t="shared" si="602"/>
        <v>1</v>
      </c>
      <c r="CU225" s="10">
        <f t="shared" si="602"/>
        <v>1</v>
      </c>
      <c r="CV225" s="10">
        <f t="shared" si="602"/>
        <v>1</v>
      </c>
      <c r="CW225" s="10">
        <f t="shared" si="602"/>
        <v>1</v>
      </c>
      <c r="CX225" s="10">
        <f t="shared" si="602"/>
        <v>1</v>
      </c>
      <c r="CY225" s="10">
        <f t="shared" si="602"/>
        <v>1</v>
      </c>
      <c r="CZ225" s="10">
        <f t="shared" si="602"/>
        <v>1</v>
      </c>
      <c r="DA225" s="10">
        <f t="shared" si="602"/>
        <v>1</v>
      </c>
      <c r="DB225" s="10">
        <f t="shared" si="602"/>
        <v>1</v>
      </c>
      <c r="DC225" s="10">
        <f t="shared" si="602"/>
        <v>1</v>
      </c>
      <c r="DD225" s="10">
        <f t="shared" si="602"/>
        <v>1</v>
      </c>
      <c r="DE225" s="10">
        <f t="shared" si="602"/>
        <v>1</v>
      </c>
      <c r="DF225" s="10">
        <f t="shared" si="602"/>
        <v>1</v>
      </c>
      <c r="DG225" s="10">
        <f t="shared" si="602"/>
        <v>1</v>
      </c>
      <c r="DH225" s="10">
        <f t="shared" si="602"/>
        <v>1</v>
      </c>
      <c r="DI225" s="10">
        <f t="shared" si="602"/>
        <v>1</v>
      </c>
      <c r="DJ225" s="10">
        <f t="shared" si="602"/>
        <v>1</v>
      </c>
      <c r="DK225" s="10">
        <f t="shared" si="602"/>
        <v>1</v>
      </c>
      <c r="DL225" s="10">
        <f t="shared" si="602"/>
        <v>1</v>
      </c>
      <c r="DM225" s="10">
        <f t="shared" si="602"/>
        <v>1</v>
      </c>
      <c r="DN225" s="10">
        <f t="shared" si="602"/>
        <v>1</v>
      </c>
      <c r="DO225" s="10">
        <f t="shared" si="602"/>
        <v>1</v>
      </c>
      <c r="DP225" s="10">
        <f t="shared" si="602"/>
        <v>1</v>
      </c>
      <c r="DQ225" s="10">
        <f>IF(DQ224=0,1,DQ224)</f>
        <v>1</v>
      </c>
      <c r="DR225" s="10">
        <f t="shared" ref="DR225:FD225" si="603">IF(DR224=0,1,DR224)</f>
        <v>1</v>
      </c>
      <c r="DS225" s="10">
        <f t="shared" si="603"/>
        <v>1</v>
      </c>
      <c r="DT225" s="10">
        <f t="shared" si="603"/>
        <v>1</v>
      </c>
      <c r="DU225" s="10">
        <f t="shared" si="603"/>
        <v>1</v>
      </c>
      <c r="DV225" s="10">
        <f t="shared" si="603"/>
        <v>1</v>
      </c>
      <c r="DW225" s="10">
        <f t="shared" si="603"/>
        <v>1</v>
      </c>
      <c r="DX225" s="10">
        <f t="shared" si="603"/>
        <v>1</v>
      </c>
      <c r="DY225" s="10">
        <f t="shared" si="603"/>
        <v>1</v>
      </c>
      <c r="DZ225" s="10">
        <f t="shared" si="603"/>
        <v>1</v>
      </c>
      <c r="EA225" s="10">
        <f t="shared" si="603"/>
        <v>1</v>
      </c>
      <c r="EB225" s="10">
        <f t="shared" si="603"/>
        <v>1</v>
      </c>
      <c r="EC225" s="10">
        <f t="shared" si="603"/>
        <v>1</v>
      </c>
      <c r="ED225" s="10">
        <f t="shared" si="603"/>
        <v>1</v>
      </c>
      <c r="EE225" s="10">
        <f t="shared" si="603"/>
        <v>1</v>
      </c>
      <c r="EF225" s="10">
        <f t="shared" si="603"/>
        <v>1</v>
      </c>
      <c r="EG225" s="10">
        <f t="shared" si="603"/>
        <v>1</v>
      </c>
      <c r="EH225" s="10">
        <f t="shared" si="603"/>
        <v>1</v>
      </c>
      <c r="EI225" s="10">
        <f t="shared" si="603"/>
        <v>1</v>
      </c>
      <c r="EJ225" s="10">
        <f t="shared" si="603"/>
        <v>1</v>
      </c>
      <c r="EK225" s="10">
        <f t="shared" si="603"/>
        <v>1</v>
      </c>
      <c r="EL225" s="10">
        <f t="shared" si="603"/>
        <v>1</v>
      </c>
      <c r="EM225" s="10">
        <f t="shared" si="603"/>
        <v>1</v>
      </c>
      <c r="EN225" s="10">
        <f t="shared" si="603"/>
        <v>1</v>
      </c>
      <c r="EO225" s="10">
        <f t="shared" si="603"/>
        <v>1</v>
      </c>
      <c r="EP225" s="10">
        <f t="shared" si="603"/>
        <v>1</v>
      </c>
      <c r="EQ225" s="10">
        <f t="shared" si="603"/>
        <v>1</v>
      </c>
      <c r="ER225" s="10">
        <f t="shared" si="603"/>
        <v>1</v>
      </c>
      <c r="ES225" s="10">
        <f t="shared" si="603"/>
        <v>1</v>
      </c>
      <c r="ET225" s="10">
        <f t="shared" si="603"/>
        <v>1</v>
      </c>
      <c r="EU225" s="10">
        <f t="shared" si="603"/>
        <v>1</v>
      </c>
      <c r="EV225" s="10">
        <f t="shared" si="603"/>
        <v>1</v>
      </c>
      <c r="EW225" s="10">
        <f t="shared" si="603"/>
        <v>1</v>
      </c>
      <c r="EX225" s="10">
        <f t="shared" si="603"/>
        <v>1</v>
      </c>
      <c r="EY225" s="10">
        <f t="shared" si="603"/>
        <v>1</v>
      </c>
      <c r="EZ225" s="10">
        <f t="shared" si="603"/>
        <v>1</v>
      </c>
      <c r="FA225" s="10">
        <f t="shared" si="603"/>
        <v>1</v>
      </c>
      <c r="FB225" s="10">
        <f t="shared" si="603"/>
        <v>1</v>
      </c>
      <c r="FC225" s="10">
        <f t="shared" si="603"/>
        <v>1</v>
      </c>
      <c r="FD225" s="10">
        <f t="shared" si="603"/>
        <v>1</v>
      </c>
      <c r="FE225" s="10">
        <f>IF(FE224=0,1,FE224)</f>
        <v>1</v>
      </c>
      <c r="FF225" s="10">
        <f t="shared" ref="FF225:GR225" si="604">IF(FF224=0,1,FF224)</f>
        <v>1</v>
      </c>
      <c r="FG225" s="10">
        <f t="shared" si="604"/>
        <v>1</v>
      </c>
      <c r="FH225" s="10">
        <f t="shared" si="604"/>
        <v>1</v>
      </c>
      <c r="FI225" s="10">
        <f t="shared" si="604"/>
        <v>1</v>
      </c>
      <c r="FJ225" s="10">
        <f t="shared" si="604"/>
        <v>1</v>
      </c>
      <c r="FK225" s="10">
        <f t="shared" si="604"/>
        <v>1</v>
      </c>
      <c r="FL225" s="10">
        <f t="shared" si="604"/>
        <v>1</v>
      </c>
      <c r="FM225" s="10">
        <f t="shared" si="604"/>
        <v>1</v>
      </c>
      <c r="FN225" s="10">
        <f t="shared" si="604"/>
        <v>1</v>
      </c>
      <c r="FO225" s="10">
        <f t="shared" si="604"/>
        <v>1</v>
      </c>
      <c r="FP225" s="10">
        <f t="shared" si="604"/>
        <v>1</v>
      </c>
      <c r="FQ225" s="10">
        <f t="shared" si="604"/>
        <v>1</v>
      </c>
      <c r="FR225" s="10">
        <f t="shared" si="604"/>
        <v>1</v>
      </c>
      <c r="FS225" s="10">
        <f t="shared" si="604"/>
        <v>1</v>
      </c>
      <c r="FT225" s="10">
        <f t="shared" si="604"/>
        <v>1</v>
      </c>
      <c r="FU225" s="10">
        <f t="shared" si="604"/>
        <v>1</v>
      </c>
      <c r="FV225" s="10">
        <f t="shared" si="604"/>
        <v>1</v>
      </c>
      <c r="FW225" s="10">
        <f t="shared" si="604"/>
        <v>1</v>
      </c>
      <c r="FX225" s="10">
        <f t="shared" si="604"/>
        <v>1</v>
      </c>
      <c r="FY225" s="10">
        <f t="shared" si="604"/>
        <v>1</v>
      </c>
      <c r="FZ225" s="10">
        <f t="shared" si="604"/>
        <v>1</v>
      </c>
      <c r="GA225" s="10">
        <f t="shared" si="604"/>
        <v>1</v>
      </c>
      <c r="GB225" s="10">
        <f t="shared" si="604"/>
        <v>1</v>
      </c>
      <c r="GC225" s="10">
        <f t="shared" si="604"/>
        <v>1</v>
      </c>
      <c r="GD225" s="10">
        <f t="shared" si="604"/>
        <v>1</v>
      </c>
      <c r="GE225" s="10">
        <f t="shared" si="604"/>
        <v>1</v>
      </c>
      <c r="GF225" s="10">
        <f t="shared" si="604"/>
        <v>1</v>
      </c>
      <c r="GG225" s="10">
        <f t="shared" si="604"/>
        <v>1</v>
      </c>
      <c r="GH225" s="10">
        <f t="shared" si="604"/>
        <v>1</v>
      </c>
      <c r="GI225" s="10">
        <f t="shared" si="604"/>
        <v>1</v>
      </c>
      <c r="GJ225" s="10">
        <f t="shared" si="604"/>
        <v>1</v>
      </c>
      <c r="GK225" s="10">
        <f t="shared" si="604"/>
        <v>1</v>
      </c>
      <c r="GL225" s="10">
        <f t="shared" si="604"/>
        <v>1</v>
      </c>
      <c r="GM225" s="10">
        <f t="shared" si="604"/>
        <v>1</v>
      </c>
      <c r="GN225" s="10">
        <f t="shared" si="604"/>
        <v>1</v>
      </c>
      <c r="GO225" s="10">
        <f t="shared" si="604"/>
        <v>1</v>
      </c>
      <c r="GP225" s="10">
        <f t="shared" si="604"/>
        <v>1</v>
      </c>
      <c r="GQ225" s="10">
        <f t="shared" si="604"/>
        <v>1</v>
      </c>
      <c r="GR225" s="10">
        <f t="shared" si="604"/>
        <v>1</v>
      </c>
      <c r="GS225" s="10">
        <f>IF(GS224=0,1,GS224)</f>
        <v>1</v>
      </c>
    </row>
    <row r="226" spans="1:201" ht="15.75" thickBot="1" x14ac:dyDescent="0.3">
      <c r="A226" s="104" t="s">
        <v>4</v>
      </c>
      <c r="B226" s="24">
        <f>PRODUCT(B225:AO225)</f>
        <v>1.5552562630457825</v>
      </c>
      <c r="C226" s="24">
        <f>PRODUCT(C225:AO225)</f>
        <v>0.9980161317588695</v>
      </c>
      <c r="D226" s="24">
        <f>PRODUCT(D225:AO225)</f>
        <v>0.99393201825158672</v>
      </c>
      <c r="E226" s="24">
        <f>PRODUCT(E225:AO225)</f>
        <v>0.99898331458774403</v>
      </c>
      <c r="F226" s="24">
        <f>PRODUCT(F225:AO225)</f>
        <v>1.000616180854466</v>
      </c>
      <c r="G226" s="24">
        <f>PRODUCT(G225:AO225)</f>
        <v>1.0011321350357931</v>
      </c>
      <c r="H226" s="24">
        <f>PRODUCT(H225:AO225)</f>
        <v>1.0012301797597838</v>
      </c>
      <c r="I226" s="24">
        <f>PRODUCT(I225:AO225)</f>
        <v>1.0010251448313976</v>
      </c>
      <c r="J226" s="24">
        <f>PRODUCT(J225:AO225)</f>
        <v>1.0007745951995475</v>
      </c>
      <c r="K226" s="24">
        <f>PRODUCT(K225:AO225)</f>
        <v>1.0006365239212953</v>
      </c>
      <c r="L226" s="24">
        <f>PRODUCT(L225:AO225)</f>
        <v>1.000565581174317</v>
      </c>
      <c r="M226" s="24">
        <f>PRODUCT(M225:AO225)</f>
        <v>1.0004357732668485</v>
      </c>
      <c r="N226" s="24">
        <f>PRODUCT(N225:AO225)</f>
        <v>1.0003160155294182</v>
      </c>
      <c r="O226" s="24">
        <f>PRODUCT(O225:AO225)</f>
        <v>1.000207705340689</v>
      </c>
      <c r="P226" s="24">
        <f>PRODUCT(P225:AO225)</f>
        <v>1.0001531071788832</v>
      </c>
      <c r="Q226" s="24">
        <f>PRODUCT(Q225:AO225)</f>
        <v>1.0001021652450222</v>
      </c>
      <c r="R226" s="24">
        <f>PRODUCT(R225:AO225)</f>
        <v>1.0000680142492788</v>
      </c>
      <c r="S226" s="24">
        <f>PRODUCT(S225:AO225)</f>
        <v>1.000024402521982</v>
      </c>
      <c r="T226" s="24">
        <f>PRODUCT(T225:AO225)</f>
        <v>0.99999962203752679</v>
      </c>
      <c r="U226" s="24">
        <f>PRODUCT(U225:AO225)</f>
        <v>0.99999323471099477</v>
      </c>
      <c r="V226" s="24">
        <f>PRODUCT(V225:AO225)</f>
        <v>0.99999400678094252</v>
      </c>
      <c r="W226" s="24">
        <f>PRODUCT(W225:AO225)</f>
        <v>0.9999944597095981</v>
      </c>
      <c r="X226" s="24">
        <f>PRODUCT(X225:AO225)</f>
        <v>0.99998098064723306</v>
      </c>
      <c r="Y226" s="24">
        <f>PRODUCT(Y225:AO225)</f>
        <v>0.99998260808725381</v>
      </c>
      <c r="Z226" s="24">
        <f>PRODUCT(Z225:AO225)</f>
        <v>0.99997900353656333</v>
      </c>
      <c r="AA226" s="24">
        <f>PRODUCT(AA225:AO225)</f>
        <v>0.99997982438760358</v>
      </c>
      <c r="AB226" s="24">
        <f>PRODUCT(AB225:AO225)</f>
        <v>0.99997996112962395</v>
      </c>
      <c r="AC226" s="24">
        <f>PRODUCT(AC225:AO225)</f>
        <v>0.99998006665170625</v>
      </c>
      <c r="AD226" s="24">
        <f>PRODUCT(AD225:AO225)</f>
        <v>0.99997956652291542</v>
      </c>
      <c r="AE226" s="24">
        <f>PRODUCT(AE225:AO225)</f>
        <v>0.99997476861248635</v>
      </c>
      <c r="AF226" s="24">
        <f>PRODUCT(AF225:AO225)</f>
        <v>0.99997584091127545</v>
      </c>
      <c r="AG226" s="24">
        <f>PRODUCT(AG225:AO225)</f>
        <v>0.99996909790420252</v>
      </c>
      <c r="AH226" s="24">
        <f>PRODUCT(AH225:AO225)</f>
        <v>0.99996588333684955</v>
      </c>
      <c r="AI226" s="24">
        <f>PRODUCT(AI225:AO225)</f>
        <v>0.9999697857176213</v>
      </c>
      <c r="AJ226" s="24">
        <f>PRODUCT(AJ225:AO225)</f>
        <v>0.9999697857176213</v>
      </c>
      <c r="AK226" s="24">
        <f>PRODUCT(AK225:AO225)</f>
        <v>0.99996789329419222</v>
      </c>
      <c r="AL226" s="24">
        <f>PRODUCT(AL225:AO225)</f>
        <v>0.99997617116692838</v>
      </c>
      <c r="AM226" s="24">
        <f>PRODUCT(AM225:AO225)</f>
        <v>0.99999587572068938</v>
      </c>
      <c r="AN226" s="24">
        <f>PRODUCT(AN225:AO225)</f>
        <v>1</v>
      </c>
      <c r="AO226" s="25">
        <f>PRODUCT(AO225:AO225)</f>
        <v>1</v>
      </c>
      <c r="AP226" s="24">
        <f>PRODUCT(AP225:CC225)</f>
        <v>4.6549660335929275</v>
      </c>
      <c r="AQ226" s="24">
        <f>PRODUCT(AQ225:CC225)</f>
        <v>1.7686222667652975</v>
      </c>
      <c r="AR226" s="24">
        <f>PRODUCT(AR225:CC225)</f>
        <v>1.3045099999512606</v>
      </c>
      <c r="AS226" s="24">
        <f>PRODUCT(AS225:CC225)</f>
        <v>1.1425141620014745</v>
      </c>
      <c r="AT226" s="24">
        <f>PRODUCT(AT225:CC225)</f>
        <v>1.0933416660770363</v>
      </c>
      <c r="AU226" s="24">
        <f>PRODUCT(AU225:CC225)</f>
        <v>1.0225939635354426</v>
      </c>
      <c r="AV226" s="24">
        <f>PRODUCT(AV225:CC225)</f>
        <v>1.0225939635354426</v>
      </c>
      <c r="AW226" s="24">
        <f>PRODUCT(AW225:CC225)</f>
        <v>1.0225939635354426</v>
      </c>
      <c r="AX226" s="24">
        <f>PRODUCT(AX225:CC225)</f>
        <v>1.0225939635354426</v>
      </c>
      <c r="AY226" s="24">
        <f>PRODUCT(AY225:CC225)</f>
        <v>1.0063489291312966</v>
      </c>
      <c r="AZ226" s="24">
        <f>PRODUCT(AZ225:CC225)</f>
        <v>1.0063489291312966</v>
      </c>
      <c r="BA226" s="24">
        <f>PRODUCT(BA225:CC225)</f>
        <v>1</v>
      </c>
      <c r="BB226" s="24">
        <f>PRODUCT(BB225:CC225)</f>
        <v>1</v>
      </c>
      <c r="BC226" s="24">
        <f>PRODUCT(BC225:CC225)</f>
        <v>1</v>
      </c>
      <c r="BD226" s="24">
        <f>PRODUCT(BD225:CC225)</f>
        <v>1</v>
      </c>
      <c r="BE226" s="24">
        <f>PRODUCT(BE225:CC225)</f>
        <v>1</v>
      </c>
      <c r="BF226" s="24">
        <f>PRODUCT(BF225:CC225)</f>
        <v>1</v>
      </c>
      <c r="BG226" s="24">
        <f>PRODUCT(BG225:CC225)</f>
        <v>1</v>
      </c>
      <c r="BH226" s="24">
        <f>PRODUCT(BH225:CC225)</f>
        <v>1</v>
      </c>
      <c r="BI226" s="24">
        <f>PRODUCT(BI225:CC225)</f>
        <v>1</v>
      </c>
      <c r="BJ226" s="24">
        <f>PRODUCT(BJ225:CC225)</f>
        <v>1</v>
      </c>
      <c r="BK226" s="24">
        <f>PRODUCT(BK225:CC225)</f>
        <v>1</v>
      </c>
      <c r="BL226" s="24">
        <f>PRODUCT(BL225:CC225)</f>
        <v>1</v>
      </c>
      <c r="BM226" s="24">
        <f>PRODUCT(BM225:CC225)</f>
        <v>1</v>
      </c>
      <c r="BN226" s="24">
        <f>PRODUCT(BN225:CC225)</f>
        <v>1</v>
      </c>
      <c r="BO226" s="24">
        <f>PRODUCT(BO225:CC225)</f>
        <v>1</v>
      </c>
      <c r="BP226" s="24">
        <f>PRODUCT(BP225:CC225)</f>
        <v>1</v>
      </c>
      <c r="BQ226" s="24">
        <f>PRODUCT(BQ225:CC225)</f>
        <v>1</v>
      </c>
      <c r="BR226" s="24">
        <f>PRODUCT(BR225:CC225)</f>
        <v>1</v>
      </c>
      <c r="BS226" s="24">
        <f>PRODUCT(BS225:CC225)</f>
        <v>1</v>
      </c>
      <c r="BT226" s="24">
        <f>PRODUCT(BT225:CC225)</f>
        <v>1</v>
      </c>
      <c r="BU226" s="24">
        <f>PRODUCT(BU225:CC225)</f>
        <v>1</v>
      </c>
      <c r="BV226" s="24">
        <f>PRODUCT(BV225:CC225)</f>
        <v>1</v>
      </c>
      <c r="BW226" s="24">
        <f>PRODUCT(BW225:CC225)</f>
        <v>1</v>
      </c>
      <c r="BX226" s="24">
        <f>PRODUCT(BX225:CC225)</f>
        <v>1</v>
      </c>
      <c r="BY226" s="24">
        <f>PRODUCT(BY225:CC225)</f>
        <v>1</v>
      </c>
      <c r="BZ226" s="24">
        <f>PRODUCT(BZ225:CC225)</f>
        <v>1</v>
      </c>
      <c r="CA226" s="24">
        <f>PRODUCT(CA225:CC225)</f>
        <v>1</v>
      </c>
      <c r="CB226" s="24">
        <f>PRODUCT(CB225:CC225)</f>
        <v>1</v>
      </c>
      <c r="CC226" s="25">
        <f>PRODUCT(CC225:CC225)</f>
        <v>1</v>
      </c>
      <c r="CD226" s="24">
        <f>PRODUCT(CD225:DQ225)</f>
        <v>1</v>
      </c>
      <c r="CE226" s="24">
        <f>PRODUCT(CE225:DQ225)</f>
        <v>1</v>
      </c>
      <c r="CF226" s="24">
        <f>PRODUCT(CF225:DQ225)</f>
        <v>1</v>
      </c>
      <c r="CG226" s="24">
        <f>PRODUCT(CG225:DQ225)</f>
        <v>1</v>
      </c>
      <c r="CH226" s="24">
        <f>PRODUCT(CH225:DQ225)</f>
        <v>1</v>
      </c>
      <c r="CI226" s="24">
        <f>PRODUCT(CI225:DQ225)</f>
        <v>1</v>
      </c>
      <c r="CJ226" s="24">
        <f>PRODUCT(CJ225:DQ225)</f>
        <v>1</v>
      </c>
      <c r="CK226" s="24">
        <f>PRODUCT(CK225:DQ225)</f>
        <v>1</v>
      </c>
      <c r="CL226" s="24">
        <f>PRODUCT(CL225:DQ225)</f>
        <v>1</v>
      </c>
      <c r="CM226" s="24">
        <f>PRODUCT(CM225:DQ225)</f>
        <v>1</v>
      </c>
      <c r="CN226" s="24">
        <f>PRODUCT(CN225:DQ225)</f>
        <v>1</v>
      </c>
      <c r="CO226" s="24">
        <f>PRODUCT(CO225:DQ225)</f>
        <v>1</v>
      </c>
      <c r="CP226" s="24">
        <f>PRODUCT(CP225:DQ225)</f>
        <v>1</v>
      </c>
      <c r="CQ226" s="24">
        <f>PRODUCT(CQ225:DQ225)</f>
        <v>1</v>
      </c>
      <c r="CR226" s="24">
        <f>PRODUCT(CR225:DQ225)</f>
        <v>1</v>
      </c>
      <c r="CS226" s="24">
        <f>PRODUCT(CS225:DQ225)</f>
        <v>1</v>
      </c>
      <c r="CT226" s="24">
        <f>PRODUCT(CT225:DQ225)</f>
        <v>1</v>
      </c>
      <c r="CU226" s="24">
        <f>PRODUCT(CU225:DQ225)</f>
        <v>1</v>
      </c>
      <c r="CV226" s="24">
        <f>PRODUCT(CV225:DQ225)</f>
        <v>1</v>
      </c>
      <c r="CW226" s="24">
        <f>PRODUCT(CW225:DQ225)</f>
        <v>1</v>
      </c>
      <c r="CX226" s="24">
        <f>PRODUCT(CX225:DQ225)</f>
        <v>1</v>
      </c>
      <c r="CY226" s="24">
        <f>PRODUCT(CY225:DQ225)</f>
        <v>1</v>
      </c>
      <c r="CZ226" s="24">
        <f>PRODUCT(CZ225:DQ225)</f>
        <v>1</v>
      </c>
      <c r="DA226" s="24">
        <f>PRODUCT(DA225:DQ225)</f>
        <v>1</v>
      </c>
      <c r="DB226" s="24">
        <f>PRODUCT(DB225:DQ225)</f>
        <v>1</v>
      </c>
      <c r="DC226" s="24">
        <f>PRODUCT(DC225:DQ225)</f>
        <v>1</v>
      </c>
      <c r="DD226" s="24">
        <f>PRODUCT(DD225:DQ225)</f>
        <v>1</v>
      </c>
      <c r="DE226" s="24">
        <f>PRODUCT(DE225:DQ225)</f>
        <v>1</v>
      </c>
      <c r="DF226" s="24">
        <f>PRODUCT(DF225:DQ225)</f>
        <v>1</v>
      </c>
      <c r="DG226" s="24">
        <f>PRODUCT(DG225:DQ225)</f>
        <v>1</v>
      </c>
      <c r="DH226" s="24">
        <f>PRODUCT(DH225:DQ225)</f>
        <v>1</v>
      </c>
      <c r="DI226" s="24">
        <f>PRODUCT(DI225:DQ225)</f>
        <v>1</v>
      </c>
      <c r="DJ226" s="24">
        <f>PRODUCT(DJ225:DQ225)</f>
        <v>1</v>
      </c>
      <c r="DK226" s="24">
        <f>PRODUCT(DK225:DQ225)</f>
        <v>1</v>
      </c>
      <c r="DL226" s="24">
        <f>PRODUCT(DL225:DQ225)</f>
        <v>1</v>
      </c>
      <c r="DM226" s="24">
        <f>PRODUCT(DM225:DQ225)</f>
        <v>1</v>
      </c>
      <c r="DN226" s="24">
        <f>PRODUCT(DN225:DQ225)</f>
        <v>1</v>
      </c>
      <c r="DO226" s="24">
        <f>PRODUCT(DO225:DQ225)</f>
        <v>1</v>
      </c>
      <c r="DP226" s="24">
        <f>PRODUCT(DP225:DQ225)</f>
        <v>1</v>
      </c>
      <c r="DQ226" s="25">
        <f>PRODUCT(DQ225:DQ225)</f>
        <v>1</v>
      </c>
      <c r="DR226" s="24">
        <f>PRODUCT(DR225:FE225)</f>
        <v>1</v>
      </c>
      <c r="DS226" s="24">
        <f>PRODUCT(DS225:FE225)</f>
        <v>1</v>
      </c>
      <c r="DT226" s="24">
        <f>PRODUCT(DT225:FE225)</f>
        <v>1</v>
      </c>
      <c r="DU226" s="24">
        <f>PRODUCT(DU225:FE225)</f>
        <v>1</v>
      </c>
      <c r="DV226" s="24">
        <f>PRODUCT(DV225:FE225)</f>
        <v>1</v>
      </c>
      <c r="DW226" s="24">
        <f>PRODUCT(DW225:FE225)</f>
        <v>1</v>
      </c>
      <c r="DX226" s="24">
        <f>PRODUCT(DX225:FE225)</f>
        <v>1</v>
      </c>
      <c r="DY226" s="24">
        <f>PRODUCT(DY225:FE225)</f>
        <v>1</v>
      </c>
      <c r="DZ226" s="24">
        <f>PRODUCT(DZ225:FE225)</f>
        <v>1</v>
      </c>
      <c r="EA226" s="24">
        <f>PRODUCT(EA225:FE225)</f>
        <v>1</v>
      </c>
      <c r="EB226" s="24">
        <f>PRODUCT(EB225:FE225)</f>
        <v>1</v>
      </c>
      <c r="EC226" s="24">
        <f>PRODUCT(EC225:FE225)</f>
        <v>1</v>
      </c>
      <c r="ED226" s="24">
        <f>PRODUCT(ED225:FE225)</f>
        <v>1</v>
      </c>
      <c r="EE226" s="24">
        <f>PRODUCT(EE225:FE225)</f>
        <v>1</v>
      </c>
      <c r="EF226" s="24">
        <f>PRODUCT(EF225:FE225)</f>
        <v>1</v>
      </c>
      <c r="EG226" s="24">
        <f>PRODUCT(EG225:FE225)</f>
        <v>1</v>
      </c>
      <c r="EH226" s="24">
        <f>PRODUCT(EH225:FE225)</f>
        <v>1</v>
      </c>
      <c r="EI226" s="24">
        <f>PRODUCT(EI225:FE225)</f>
        <v>1</v>
      </c>
      <c r="EJ226" s="24">
        <f>PRODUCT(EJ225:FE225)</f>
        <v>1</v>
      </c>
      <c r="EK226" s="24">
        <f>PRODUCT(EK225:FE225)</f>
        <v>1</v>
      </c>
      <c r="EL226" s="24">
        <f>PRODUCT(EL225:FE225)</f>
        <v>1</v>
      </c>
      <c r="EM226" s="24">
        <f>PRODUCT(EM225:FE225)</f>
        <v>1</v>
      </c>
      <c r="EN226" s="24">
        <f>PRODUCT(EN225:FE225)</f>
        <v>1</v>
      </c>
      <c r="EO226" s="24">
        <f>PRODUCT(EO225:FE225)</f>
        <v>1</v>
      </c>
      <c r="EP226" s="24">
        <f>PRODUCT(EP225:FE225)</f>
        <v>1</v>
      </c>
      <c r="EQ226" s="24">
        <f>PRODUCT(EQ225:FE225)</f>
        <v>1</v>
      </c>
      <c r="ER226" s="24">
        <f>PRODUCT(ER225:FE225)</f>
        <v>1</v>
      </c>
      <c r="ES226" s="24">
        <f>PRODUCT(ES225:FE225)</f>
        <v>1</v>
      </c>
      <c r="ET226" s="24">
        <f>PRODUCT(ET225:FE225)</f>
        <v>1</v>
      </c>
      <c r="EU226" s="24">
        <f>PRODUCT(EU225:FE225)</f>
        <v>1</v>
      </c>
      <c r="EV226" s="24">
        <f>PRODUCT(EV225:FE225)</f>
        <v>1</v>
      </c>
      <c r="EW226" s="24">
        <f>PRODUCT(EW225:FE225)</f>
        <v>1</v>
      </c>
      <c r="EX226" s="24">
        <f>PRODUCT(EX225:FE225)</f>
        <v>1</v>
      </c>
      <c r="EY226" s="24">
        <f>PRODUCT(EY225:FE225)</f>
        <v>1</v>
      </c>
      <c r="EZ226" s="24">
        <f>PRODUCT(EZ225:FE225)</f>
        <v>1</v>
      </c>
      <c r="FA226" s="24">
        <f>PRODUCT(FA225:FE225)</f>
        <v>1</v>
      </c>
      <c r="FB226" s="24">
        <f>PRODUCT(FB225:FE225)</f>
        <v>1</v>
      </c>
      <c r="FC226" s="24">
        <f>PRODUCT(FC225:FE225)</f>
        <v>1</v>
      </c>
      <c r="FD226" s="24">
        <f>PRODUCT(FD225:FE225)</f>
        <v>1</v>
      </c>
      <c r="FE226" s="25">
        <f>PRODUCT(FE225:FE225)</f>
        <v>1</v>
      </c>
      <c r="FF226" s="24">
        <f>PRODUCT(FF225:GS225)</f>
        <v>1</v>
      </c>
      <c r="FG226" s="24">
        <f>PRODUCT(FG225:GS225)</f>
        <v>1</v>
      </c>
      <c r="FH226" s="24">
        <f>PRODUCT(FH225:GS225)</f>
        <v>1</v>
      </c>
      <c r="FI226" s="24">
        <f>PRODUCT(FI225:GS225)</f>
        <v>1</v>
      </c>
      <c r="FJ226" s="24">
        <f>PRODUCT(FJ225:GS225)</f>
        <v>1</v>
      </c>
      <c r="FK226" s="24">
        <f>PRODUCT(FK225:GS225)</f>
        <v>1</v>
      </c>
      <c r="FL226" s="24">
        <f>PRODUCT(FL225:GS225)</f>
        <v>1</v>
      </c>
      <c r="FM226" s="24">
        <f>PRODUCT(FM225:GS225)</f>
        <v>1</v>
      </c>
      <c r="FN226" s="24">
        <f>PRODUCT(FN225:GS225)</f>
        <v>1</v>
      </c>
      <c r="FO226" s="24">
        <f>PRODUCT(FO225:GS225)</f>
        <v>1</v>
      </c>
      <c r="FP226" s="24">
        <f>PRODUCT(FP225:GS225)</f>
        <v>1</v>
      </c>
      <c r="FQ226" s="24">
        <f>PRODUCT(FQ225:GS225)</f>
        <v>1</v>
      </c>
      <c r="FR226" s="24">
        <f>PRODUCT(FR225:GS225)</f>
        <v>1</v>
      </c>
      <c r="FS226" s="24">
        <f>PRODUCT(FS225:GS225)</f>
        <v>1</v>
      </c>
      <c r="FT226" s="24">
        <f>PRODUCT(FT225:GS225)</f>
        <v>1</v>
      </c>
      <c r="FU226" s="24">
        <f>PRODUCT(FU225:GS225)</f>
        <v>1</v>
      </c>
      <c r="FV226" s="24">
        <f>PRODUCT(FV225:GS225)</f>
        <v>1</v>
      </c>
      <c r="FW226" s="24">
        <f>PRODUCT(FW225:GS225)</f>
        <v>1</v>
      </c>
      <c r="FX226" s="24">
        <f>PRODUCT(FX225:GS225)</f>
        <v>1</v>
      </c>
      <c r="FY226" s="24">
        <f>PRODUCT(FY225:GS225)</f>
        <v>1</v>
      </c>
      <c r="FZ226" s="24">
        <f>PRODUCT(FZ225:GS225)</f>
        <v>1</v>
      </c>
      <c r="GA226" s="24">
        <f>PRODUCT(GA225:GS225)</f>
        <v>1</v>
      </c>
      <c r="GB226" s="24">
        <f>PRODUCT(GB225:GS225)</f>
        <v>1</v>
      </c>
      <c r="GC226" s="24">
        <f>PRODUCT(GC225:GS225)</f>
        <v>1</v>
      </c>
      <c r="GD226" s="24">
        <f>PRODUCT(GD225:GS225)</f>
        <v>1</v>
      </c>
      <c r="GE226" s="24">
        <f>PRODUCT(GE225:GS225)</f>
        <v>1</v>
      </c>
      <c r="GF226" s="24">
        <f>PRODUCT(GF225:GS225)</f>
        <v>1</v>
      </c>
      <c r="GG226" s="24">
        <f>PRODUCT(GG225:GS225)</f>
        <v>1</v>
      </c>
      <c r="GH226" s="24">
        <f>PRODUCT(GH225:GS225)</f>
        <v>1</v>
      </c>
      <c r="GI226" s="24">
        <f>PRODUCT(GI225:GS225)</f>
        <v>1</v>
      </c>
      <c r="GJ226" s="24">
        <f>PRODUCT(GJ225:GS225)</f>
        <v>1</v>
      </c>
      <c r="GK226" s="24">
        <f>PRODUCT(GK225:GS225)</f>
        <v>1</v>
      </c>
      <c r="GL226" s="24">
        <f>PRODUCT(GL225:GS225)</f>
        <v>1</v>
      </c>
      <c r="GM226" s="24">
        <f>PRODUCT(GM225:GS225)</f>
        <v>1</v>
      </c>
      <c r="GN226" s="24">
        <f>PRODUCT(GN225:GS225)</f>
        <v>1</v>
      </c>
      <c r="GO226" s="24">
        <f>PRODUCT(GO225:GS225)</f>
        <v>1</v>
      </c>
      <c r="GP226" s="24">
        <f>PRODUCT(GP225:GS225)</f>
        <v>1</v>
      </c>
      <c r="GQ226" s="24">
        <f>PRODUCT(GQ225:GS225)</f>
        <v>1</v>
      </c>
      <c r="GR226" s="24">
        <f>PRODUCT(GR225:GS225)</f>
        <v>1</v>
      </c>
      <c r="GS226" s="25">
        <f>PRODUCT(GS225:GS225)</f>
        <v>1</v>
      </c>
    </row>
    <row r="227" spans="1:201" x14ac:dyDescent="0.25">
      <c r="A227" s="16" t="s">
        <v>6</v>
      </c>
      <c r="B227" s="17">
        <f>B226*B175</f>
        <v>22925076.262034293</v>
      </c>
      <c r="C227" s="17">
        <f>C226*C174</f>
        <v>20721895.491668351</v>
      </c>
      <c r="D227" s="17">
        <f>D226*D173</f>
        <v>22056938.009229559</v>
      </c>
      <c r="E227" s="17">
        <f>E226*E172</f>
        <v>20822077.353073984</v>
      </c>
      <c r="F227" s="17">
        <f>F226*F171</f>
        <v>19002319.875361636</v>
      </c>
      <c r="G227" s="17">
        <f>G226*G170</f>
        <v>16670583.86904534</v>
      </c>
      <c r="H227" s="17">
        <f>H226*H169</f>
        <v>15932649.571095577</v>
      </c>
      <c r="I227" s="17">
        <f>I226*I168</f>
        <v>17223288.893793676</v>
      </c>
      <c r="J227" s="17">
        <f>J226*J167</f>
        <v>15476845.711507462</v>
      </c>
      <c r="K227" s="17">
        <f>K226*K166</f>
        <v>13660775.328964492</v>
      </c>
      <c r="L227" s="17">
        <f>L226*L165</f>
        <v>11511023.648183908</v>
      </c>
      <c r="M227" s="17">
        <f>M226*M164</f>
        <v>11487469.261506764</v>
      </c>
      <c r="N227" s="17">
        <f>N226*N163</f>
        <v>10991758.378989246</v>
      </c>
      <c r="O227" s="17">
        <f>O226*O162</f>
        <v>8812640.5724008009</v>
      </c>
      <c r="P227" s="17">
        <f>P226*P161</f>
        <v>11448918.243231226</v>
      </c>
      <c r="Q227" s="17">
        <f>Q226*Q160</f>
        <v>14155638.046491731</v>
      </c>
      <c r="R227" s="17">
        <f>R226*R159</f>
        <v>13670881.311493028</v>
      </c>
      <c r="S227" s="17">
        <f>S226*S158</f>
        <v>12997087.67397831</v>
      </c>
      <c r="T227" s="17">
        <f>T226*T157</f>
        <v>13487264.162318356</v>
      </c>
      <c r="U227" s="17">
        <f>U226*U156</f>
        <v>13375746.298598425</v>
      </c>
      <c r="V227" s="17">
        <f>V226*V155</f>
        <v>12910983.141186036</v>
      </c>
      <c r="W227" s="17">
        <f>W226*W154</f>
        <v>12238639.134009408</v>
      </c>
      <c r="X227" s="17">
        <f>X226*X153</f>
        <v>12423230.983693404</v>
      </c>
      <c r="Y227" s="17">
        <f>Y226*Y152</f>
        <v>13568719.079917366</v>
      </c>
      <c r="Z227" s="17">
        <f>Z226*Z151</f>
        <v>13551184.417077674</v>
      </c>
      <c r="AA227" s="17">
        <f>AA226*AA150</f>
        <v>13188531.717927409</v>
      </c>
      <c r="AB227" s="17">
        <f>AB226*AB149</f>
        <v>13656412.845429258</v>
      </c>
      <c r="AC227" s="17">
        <f>AC226*AC148</f>
        <v>13504626.082218714</v>
      </c>
      <c r="AD227" s="17">
        <f>AD226*AD147</f>
        <v>12882202.376434162</v>
      </c>
      <c r="AE227" s="17">
        <f>AE226*AE146</f>
        <v>12049733.540832266</v>
      </c>
      <c r="AF227" s="17">
        <f>AF226*AF145</f>
        <v>12151811.206222193</v>
      </c>
      <c r="AG227" s="17">
        <f>AG226*AG144</f>
        <v>12353536.708027966</v>
      </c>
      <c r="AH227" s="17">
        <f>AH226*AH143</f>
        <v>11676959.507514039</v>
      </c>
      <c r="AI227" s="17">
        <f>AI226*AI142</f>
        <v>11168864.600574715</v>
      </c>
      <c r="AJ227" s="17">
        <f>AJ226*AJ141</f>
        <v>10386060.143164279</v>
      </c>
      <c r="AK227" s="17">
        <f>AK226*AK140</f>
        <v>11298747.102803193</v>
      </c>
      <c r="AL227" s="17">
        <f>AL226*AL139</f>
        <v>10562903.27234327</v>
      </c>
      <c r="AM227" s="17">
        <f>AM226*AM138</f>
        <v>10321893.169453986</v>
      </c>
      <c r="AN227" s="17">
        <f>AN226*AN137</f>
        <v>9807261.7900000047</v>
      </c>
      <c r="AO227" s="17">
        <f>AO226*AO136</f>
        <v>10319808.030000001</v>
      </c>
      <c r="AP227" s="17">
        <f>AP226*AP175</f>
        <v>102409.2527390444</v>
      </c>
      <c r="AQ227" s="17">
        <f>AQ226*AQ174</f>
        <v>90641.891171721494</v>
      </c>
      <c r="AR227" s="17">
        <f>AR226*AR173</f>
        <v>45527.398998298995</v>
      </c>
      <c r="AS227" s="17">
        <f>AS226*AS172</f>
        <v>110823.87371414303</v>
      </c>
      <c r="AT227" s="17">
        <f>AT226*AT171</f>
        <v>83531.303288285577</v>
      </c>
      <c r="AU227" s="17">
        <f>AU226*AU170</f>
        <v>110951.44504359552</v>
      </c>
      <c r="AV227" s="17">
        <f>AV226*AV169</f>
        <v>71581.577447480988</v>
      </c>
      <c r="AW227" s="17">
        <f>AW226*AW168</f>
        <v>76950.195756042056</v>
      </c>
      <c r="AX227" s="17">
        <f>AX226*AX167</f>
        <v>36046.437214624355</v>
      </c>
      <c r="AY227" s="17">
        <f>AY226*AY166</f>
        <v>41310.623540839726</v>
      </c>
      <c r="AZ227" s="17">
        <f>AZ226*AZ165</f>
        <v>93842.0376414934</v>
      </c>
      <c r="BA227" s="17">
        <f>BA226*BA164</f>
        <v>32500</v>
      </c>
      <c r="BB227" s="17">
        <f>BB226*BB163</f>
        <v>27250</v>
      </c>
      <c r="BC227" s="17">
        <f>BC226*BC162</f>
        <v>57500</v>
      </c>
      <c r="BD227" s="17">
        <f>BD226*BD161</f>
        <v>43100</v>
      </c>
      <c r="BE227" s="17">
        <f>BE226*BE160</f>
        <v>39500</v>
      </c>
      <c r="BF227" s="17">
        <f>BF226*BF159</f>
        <v>170350</v>
      </c>
      <c r="BG227" s="17">
        <f>BG226*BG158</f>
        <v>129250</v>
      </c>
      <c r="BH227" s="17">
        <f>BH226*BH157</f>
        <v>36250</v>
      </c>
      <c r="BI227" s="17">
        <f>BI226*BI156</f>
        <v>138300</v>
      </c>
      <c r="BJ227" s="17">
        <f>BJ226*BJ155</f>
        <v>135921.41999999998</v>
      </c>
      <c r="BK227" s="17">
        <f>BK226*BK154</f>
        <v>158750</v>
      </c>
      <c r="BL227" s="17">
        <f>BL226*BL153</f>
        <v>101250</v>
      </c>
      <c r="BM227" s="17">
        <f>BM226*BM152</f>
        <v>135750</v>
      </c>
      <c r="BN227" s="17">
        <f>BN226*BN151</f>
        <v>56700</v>
      </c>
      <c r="BO227" s="17">
        <f>BO226*BO150</f>
        <v>115984.12</v>
      </c>
      <c r="BP227" s="17">
        <f>BP226*BP149</f>
        <v>129250</v>
      </c>
      <c r="BQ227" s="17">
        <f>BQ226*BQ148</f>
        <v>78000</v>
      </c>
      <c r="BR227" s="17">
        <f>BR226*BR147</f>
        <v>72900</v>
      </c>
      <c r="BS227" s="17">
        <f>BS226*BS146</f>
        <v>73000</v>
      </c>
      <c r="BT227" s="17">
        <f>BT226*BT145</f>
        <v>38850</v>
      </c>
      <c r="BU227" s="17">
        <f>BU226*BU144</f>
        <v>90850</v>
      </c>
      <c r="BV227" s="17">
        <f>BV226*BV143</f>
        <v>77700</v>
      </c>
      <c r="BW227" s="17">
        <f>BW226*BW142</f>
        <v>136575</v>
      </c>
      <c r="BX227" s="17">
        <f>BX226*BX141</f>
        <v>102446.43</v>
      </c>
      <c r="BY227" s="17">
        <f>BY226*BY140</f>
        <v>184750</v>
      </c>
      <c r="BZ227" s="17">
        <f>BZ226*BZ139</f>
        <v>83550</v>
      </c>
      <c r="CA227" s="17">
        <f>CA226*CA138</f>
        <v>138700</v>
      </c>
      <c r="CB227" s="17">
        <f>CB226*CB137</f>
        <v>75500</v>
      </c>
      <c r="CC227" s="17">
        <f>CC226*CC136</f>
        <v>68851.320000000007</v>
      </c>
      <c r="CD227" s="17">
        <f>CD226*CD175</f>
        <v>0</v>
      </c>
      <c r="CE227" s="17">
        <f>CE226*CE174</f>
        <v>0</v>
      </c>
      <c r="CF227" s="17">
        <f>CF226*CF173</f>
        <v>0</v>
      </c>
      <c r="CG227" s="17">
        <f>CG226*CG172</f>
        <v>0</v>
      </c>
      <c r="CH227" s="17">
        <f>CH226*CH171</f>
        <v>0</v>
      </c>
      <c r="CI227" s="17">
        <f>CI226*CI170</f>
        <v>0</v>
      </c>
      <c r="CJ227" s="17">
        <f>CJ226*CJ169</f>
        <v>0</v>
      </c>
      <c r="CK227" s="17">
        <f>CK226*CK168</f>
        <v>0</v>
      </c>
      <c r="CL227" s="17">
        <f>CL226*CL167</f>
        <v>0</v>
      </c>
      <c r="CM227" s="17">
        <f>CM226*CM166</f>
        <v>0</v>
      </c>
      <c r="CN227" s="17">
        <f>CN226*CN165</f>
        <v>0</v>
      </c>
      <c r="CO227" s="17">
        <f>CO226*CO164</f>
        <v>0</v>
      </c>
      <c r="CP227" s="17">
        <f>CP226*CP163</f>
        <v>0</v>
      </c>
      <c r="CQ227" s="17">
        <f>CQ226*CQ162</f>
        <v>0</v>
      </c>
      <c r="CR227" s="17">
        <f>CR226*CR161</f>
        <v>0</v>
      </c>
      <c r="CS227" s="17">
        <f>CS226*CS160</f>
        <v>0</v>
      </c>
      <c r="CT227" s="17">
        <f>CT226*CT159</f>
        <v>0</v>
      </c>
      <c r="CU227" s="17">
        <f>CU226*CU158</f>
        <v>0</v>
      </c>
      <c r="CV227" s="17">
        <f>CV226*CV157</f>
        <v>0</v>
      </c>
      <c r="CW227" s="17">
        <f>CW226*CW156</f>
        <v>0</v>
      </c>
      <c r="CX227" s="17">
        <f>CX226*CX155</f>
        <v>0</v>
      </c>
      <c r="CY227" s="17">
        <f>CY226*CY154</f>
        <v>0</v>
      </c>
      <c r="CZ227" s="17">
        <f>CZ226*CZ153</f>
        <v>0</v>
      </c>
      <c r="DA227" s="17">
        <f>DA226*DA152</f>
        <v>0</v>
      </c>
      <c r="DB227" s="17">
        <f>DB226*DB151</f>
        <v>0</v>
      </c>
      <c r="DC227" s="17">
        <f>DC226*DC150</f>
        <v>0</v>
      </c>
      <c r="DD227" s="17">
        <f>DD226*DD149</f>
        <v>0</v>
      </c>
      <c r="DE227" s="17">
        <f>DE226*DE148</f>
        <v>0</v>
      </c>
      <c r="DF227" s="17">
        <f>DF226*DF147</f>
        <v>0</v>
      </c>
      <c r="DG227" s="17">
        <f>DG226*DG146</f>
        <v>0</v>
      </c>
      <c r="DH227" s="17">
        <f>DH226*DH145</f>
        <v>0</v>
      </c>
      <c r="DI227" s="17">
        <f>DI226*DI144</f>
        <v>0</v>
      </c>
      <c r="DJ227" s="17">
        <f>DJ226*DJ143</f>
        <v>0</v>
      </c>
      <c r="DK227" s="17">
        <f>DK226*DK142</f>
        <v>0</v>
      </c>
      <c r="DL227" s="17">
        <f>DL226*DL141</f>
        <v>0</v>
      </c>
      <c r="DM227" s="17">
        <f>DM226*DM140</f>
        <v>0</v>
      </c>
      <c r="DN227" s="17">
        <f>DN226*DN139</f>
        <v>0</v>
      </c>
      <c r="DO227" s="17">
        <f>DO226*DO138</f>
        <v>0</v>
      </c>
      <c r="DP227" s="17">
        <f>DP226*DP137</f>
        <v>0</v>
      </c>
      <c r="DQ227" s="17">
        <f>DQ226*DQ136</f>
        <v>0</v>
      </c>
      <c r="DR227" s="17">
        <f>DR226*DR175</f>
        <v>0</v>
      </c>
      <c r="DS227" s="17">
        <f>DS226*DS174</f>
        <v>0</v>
      </c>
      <c r="DT227" s="17">
        <f>DT226*DT173</f>
        <v>0</v>
      </c>
      <c r="DU227" s="17">
        <f>DU226*DU172</f>
        <v>0</v>
      </c>
      <c r="DV227" s="17">
        <f>DV226*DV171</f>
        <v>0</v>
      </c>
      <c r="DW227" s="17">
        <f>DW226*DW170</f>
        <v>0</v>
      </c>
      <c r="DX227" s="17">
        <f>DX226*DX169</f>
        <v>0</v>
      </c>
      <c r="DY227" s="17">
        <f>DY226*DY168</f>
        <v>0</v>
      </c>
      <c r="DZ227" s="17">
        <f>DZ226*DZ167</f>
        <v>0</v>
      </c>
      <c r="EA227" s="17">
        <f>EA226*EA166</f>
        <v>0</v>
      </c>
      <c r="EB227" s="17">
        <f>EB226*EB165</f>
        <v>0</v>
      </c>
      <c r="EC227" s="17">
        <f>EC226*EC164</f>
        <v>0</v>
      </c>
      <c r="ED227" s="17">
        <f>ED226*ED163</f>
        <v>0</v>
      </c>
      <c r="EE227" s="17">
        <f>EE226*EE162</f>
        <v>0</v>
      </c>
      <c r="EF227" s="17">
        <f>EF226*EF161</f>
        <v>0</v>
      </c>
      <c r="EG227" s="17">
        <f>EG226*EG160</f>
        <v>0</v>
      </c>
      <c r="EH227" s="17">
        <f>EH226*EH159</f>
        <v>0</v>
      </c>
      <c r="EI227" s="17">
        <f>EI226*EI158</f>
        <v>0</v>
      </c>
      <c r="EJ227" s="17">
        <f>EJ226*EJ157</f>
        <v>0</v>
      </c>
      <c r="EK227" s="17">
        <f>EK226*EK156</f>
        <v>0</v>
      </c>
      <c r="EL227" s="17">
        <f>EL226*EL155</f>
        <v>0</v>
      </c>
      <c r="EM227" s="17">
        <f>EM226*EM154</f>
        <v>0</v>
      </c>
      <c r="EN227" s="17">
        <f>EN226*EN153</f>
        <v>0</v>
      </c>
      <c r="EO227" s="17">
        <f>EO226*EO152</f>
        <v>0</v>
      </c>
      <c r="EP227" s="17">
        <f>EP226*EP151</f>
        <v>0</v>
      </c>
      <c r="EQ227" s="17">
        <f>EQ226*EQ150</f>
        <v>0</v>
      </c>
      <c r="ER227" s="17">
        <f>ER226*ER149</f>
        <v>0</v>
      </c>
      <c r="ES227" s="17">
        <f>ES226*ES148</f>
        <v>0</v>
      </c>
      <c r="ET227" s="17">
        <f>ET226*ET147</f>
        <v>0</v>
      </c>
      <c r="EU227" s="17">
        <f>EU226*EU146</f>
        <v>0</v>
      </c>
      <c r="EV227" s="17">
        <f>EV226*EV145</f>
        <v>0</v>
      </c>
      <c r="EW227" s="17">
        <f>EW226*EW144</f>
        <v>0</v>
      </c>
      <c r="EX227" s="17">
        <f>EX226*EX143</f>
        <v>0</v>
      </c>
      <c r="EY227" s="17">
        <f>EY226*EY142</f>
        <v>0</v>
      </c>
      <c r="EZ227" s="17">
        <f>EZ226*EZ141</f>
        <v>0</v>
      </c>
      <c r="FA227" s="17">
        <f>FA226*FA140</f>
        <v>0</v>
      </c>
      <c r="FB227" s="17">
        <f>FB226*FB139</f>
        <v>0</v>
      </c>
      <c r="FC227" s="17">
        <f>FC226*FC138</f>
        <v>0</v>
      </c>
      <c r="FD227" s="17">
        <f>FD226*FD137</f>
        <v>0</v>
      </c>
      <c r="FE227" s="17">
        <f>FE226*FE136</f>
        <v>0</v>
      </c>
      <c r="FF227" s="17">
        <f>FF226*FF175</f>
        <v>0</v>
      </c>
      <c r="FG227" s="17">
        <f>FG226*FG174</f>
        <v>0</v>
      </c>
      <c r="FH227" s="17">
        <f>FH226*FH173</f>
        <v>0</v>
      </c>
      <c r="FI227" s="17">
        <f>FI226*FI172</f>
        <v>0</v>
      </c>
      <c r="FJ227" s="17">
        <f>FJ226*FJ171</f>
        <v>0</v>
      </c>
      <c r="FK227" s="17">
        <f>FK226*FK170</f>
        <v>0</v>
      </c>
      <c r="FL227" s="17">
        <f>FL226*FL169</f>
        <v>0</v>
      </c>
      <c r="FM227" s="17">
        <f>FM226*FM168</f>
        <v>0</v>
      </c>
      <c r="FN227" s="17">
        <f>FN226*FN167</f>
        <v>0</v>
      </c>
      <c r="FO227" s="17">
        <f>FO226*FO166</f>
        <v>0</v>
      </c>
      <c r="FP227" s="17">
        <f>FP226*FP165</f>
        <v>0</v>
      </c>
      <c r="FQ227" s="17">
        <f>FQ226*FQ164</f>
        <v>0</v>
      </c>
      <c r="FR227" s="17">
        <f>FR226*FR163</f>
        <v>0</v>
      </c>
      <c r="FS227" s="17">
        <f>FS226*FS162</f>
        <v>0</v>
      </c>
      <c r="FT227" s="17">
        <f>FT226*FT161</f>
        <v>0</v>
      </c>
      <c r="FU227" s="17">
        <f>FU226*FU160</f>
        <v>0</v>
      </c>
      <c r="FV227" s="17">
        <f>FV226*FV159</f>
        <v>0</v>
      </c>
      <c r="FW227" s="17">
        <f>FW226*FW158</f>
        <v>0</v>
      </c>
      <c r="FX227" s="17">
        <f>FX226*FX157</f>
        <v>0</v>
      </c>
      <c r="FY227" s="17">
        <f>FY226*FY156</f>
        <v>0</v>
      </c>
      <c r="FZ227" s="17">
        <f>FZ226*FZ155</f>
        <v>0</v>
      </c>
      <c r="GA227" s="17">
        <f>GA226*GA154</f>
        <v>0</v>
      </c>
      <c r="GB227" s="17">
        <f>GB226*GB153</f>
        <v>0</v>
      </c>
      <c r="GC227" s="17">
        <f>GC226*GC152</f>
        <v>0</v>
      </c>
      <c r="GD227" s="17">
        <f>GD226*GD151</f>
        <v>0</v>
      </c>
      <c r="GE227" s="17">
        <f>GE226*GE150</f>
        <v>0</v>
      </c>
      <c r="GF227" s="17">
        <f>GF226*GF149</f>
        <v>0</v>
      </c>
      <c r="GG227" s="17">
        <f>GG226*GG148</f>
        <v>0</v>
      </c>
      <c r="GH227" s="17">
        <f>GH226*GH147</f>
        <v>0</v>
      </c>
      <c r="GI227" s="17">
        <f>GI226*GI146</f>
        <v>0</v>
      </c>
      <c r="GJ227" s="17">
        <f>GJ226*GJ145</f>
        <v>0</v>
      </c>
      <c r="GK227" s="17">
        <f>GK226*GK144</f>
        <v>0</v>
      </c>
      <c r="GL227" s="17">
        <f>GL226*GL143</f>
        <v>0</v>
      </c>
      <c r="GM227" s="17">
        <f>GM226*GM142</f>
        <v>0</v>
      </c>
      <c r="GN227" s="17">
        <f>GN226*GN141</f>
        <v>0</v>
      </c>
      <c r="GO227" s="17">
        <f>GO226*GO140</f>
        <v>0</v>
      </c>
      <c r="GP227" s="17">
        <f>GP226*GP139</f>
        <v>0</v>
      </c>
      <c r="GQ227" s="17">
        <f>GQ226*GQ138</f>
        <v>0</v>
      </c>
      <c r="GR227" s="17">
        <f>GR226*GR137</f>
        <v>0</v>
      </c>
      <c r="GS227" s="17">
        <f>GS226*GS136</f>
        <v>0</v>
      </c>
    </row>
    <row r="228" spans="1:201" ht="21" x14ac:dyDescent="0.35">
      <c r="B228" s="96" t="str">
        <f>Co_Name</f>
        <v>State Farm Mutual Automobile Insurance Company</v>
      </c>
      <c r="O228" s="16"/>
      <c r="U228" s="16"/>
      <c r="V228" s="96" t="str">
        <f>Co_Name</f>
        <v>State Farm Mutual Automobile Insurance Company</v>
      </c>
      <c r="W228" s="16"/>
      <c r="X228" s="16"/>
      <c r="Y228" s="16"/>
      <c r="Z228" s="16"/>
      <c r="AA228" s="16"/>
      <c r="AB228" s="16"/>
      <c r="AC228" s="16"/>
      <c r="AE228" s="16"/>
      <c r="AF228" s="16"/>
      <c r="AG228" s="16"/>
      <c r="AH228" s="16"/>
      <c r="AI228" s="16"/>
      <c r="AJ228" s="16"/>
      <c r="AK228" s="16"/>
      <c r="AL228" s="16"/>
      <c r="AM228" s="16"/>
      <c r="AN228" s="16"/>
      <c r="AO228" s="16"/>
      <c r="AP228" s="96" t="str">
        <f>Co_Name</f>
        <v>State Farm Mutual Automobile Insurance Company</v>
      </c>
      <c r="BC228" s="16"/>
      <c r="BI228" s="16"/>
      <c r="BJ228" s="96" t="str">
        <f>Co_Name</f>
        <v>State Farm Mutual Automobile Insurance Company</v>
      </c>
      <c r="BK228" s="16"/>
      <c r="BL228" s="16"/>
      <c r="BM228" s="16"/>
      <c r="BN228" s="16"/>
      <c r="BO228" s="16"/>
      <c r="BP228" s="16"/>
      <c r="BQ228" s="16"/>
      <c r="BS228" s="16"/>
      <c r="BT228" s="16"/>
      <c r="BU228" s="16"/>
      <c r="BV228" s="16"/>
      <c r="BW228" s="16"/>
      <c r="BX228" s="16"/>
      <c r="BY228" s="16"/>
      <c r="BZ228" s="16"/>
      <c r="CA228" s="16"/>
      <c r="CB228" s="16"/>
      <c r="CC228" s="16"/>
      <c r="CD228" s="96" t="str">
        <f>Co_Name</f>
        <v>State Farm Mutual Automobile Insurance Company</v>
      </c>
      <c r="CQ228" s="16"/>
      <c r="CW228" s="16"/>
      <c r="CX228" s="96" t="str">
        <f>Co_Name</f>
        <v>State Farm Mutual Automobile Insurance Company</v>
      </c>
      <c r="CY228" s="16"/>
      <c r="CZ228" s="16"/>
      <c r="DA228" s="16"/>
      <c r="DB228" s="16"/>
      <c r="DC228" s="16"/>
      <c r="DD228" s="16"/>
      <c r="DE228" s="16"/>
      <c r="DG228" s="16"/>
      <c r="DH228" s="16"/>
      <c r="DI228" s="16"/>
      <c r="DJ228" s="16"/>
      <c r="DK228" s="16"/>
      <c r="DL228" s="16"/>
      <c r="DM228" s="16"/>
      <c r="DN228" s="16"/>
      <c r="DO228" s="16"/>
      <c r="DP228" s="16"/>
      <c r="DQ228" s="16"/>
      <c r="DR228" s="96" t="str">
        <f>Co_Name</f>
        <v>State Farm Mutual Automobile Insurance Company</v>
      </c>
      <c r="EE228" s="16"/>
      <c r="EK228" s="16"/>
      <c r="EL228" s="96" t="str">
        <f>Co_Name</f>
        <v>State Farm Mutual Automobile Insurance Company</v>
      </c>
      <c r="EM228" s="16"/>
      <c r="EN228" s="16"/>
      <c r="EO228" s="16"/>
      <c r="EP228" s="16"/>
      <c r="EQ228" s="16"/>
      <c r="ER228" s="16"/>
      <c r="ES228" s="16"/>
      <c r="EU228" s="16"/>
      <c r="EV228" s="16"/>
      <c r="EW228" s="16"/>
      <c r="EX228" s="16"/>
      <c r="EY228" s="16"/>
      <c r="EZ228" s="16"/>
      <c r="FA228" s="16"/>
      <c r="FB228" s="16"/>
      <c r="FC228" s="16"/>
      <c r="FD228" s="16"/>
      <c r="FE228" s="16"/>
      <c r="FF228" s="96" t="str">
        <f>Co_Name</f>
        <v>State Farm Mutual Automobile Insurance Company</v>
      </c>
      <c r="FS228" s="16"/>
      <c r="FY228" s="16"/>
      <c r="FZ228" s="96" t="str">
        <f>Co_Name</f>
        <v>State Farm Mutual Automobile Insurance Company</v>
      </c>
      <c r="GA228" s="16"/>
      <c r="GB228" s="16"/>
      <c r="GC228" s="16"/>
      <c r="GD228" s="16"/>
      <c r="GE228" s="16"/>
      <c r="GF228" s="16"/>
      <c r="GG228" s="16"/>
      <c r="GI228" s="16"/>
      <c r="GJ228" s="16"/>
      <c r="GK228" s="16"/>
      <c r="GL228" s="16"/>
      <c r="GM228" s="16"/>
      <c r="GN228" s="16"/>
      <c r="GO228" s="16"/>
      <c r="GP228" s="16"/>
      <c r="GQ228" s="16"/>
      <c r="GR228" s="16"/>
      <c r="GS228" s="16"/>
    </row>
    <row r="229" spans="1:201" ht="21" x14ac:dyDescent="0.35">
      <c r="B229" s="96" t="str">
        <f>B$2</f>
        <v>Private Passenger Auto Physical Damage</v>
      </c>
      <c r="O229" s="16"/>
      <c r="U229" s="16"/>
      <c r="V229" s="96" t="str">
        <f>B$2</f>
        <v>Private Passenger Auto Physical Damage</v>
      </c>
      <c r="W229" s="16"/>
      <c r="X229" s="16"/>
      <c r="Y229" s="16"/>
      <c r="Z229" s="16"/>
      <c r="AA229" s="16"/>
      <c r="AB229" s="16"/>
      <c r="AC229" s="16"/>
      <c r="AE229" s="16"/>
      <c r="AF229" s="16"/>
      <c r="AG229" s="16"/>
      <c r="AH229" s="16"/>
      <c r="AI229" s="16"/>
      <c r="AJ229" s="16"/>
      <c r="AK229" s="16"/>
      <c r="AL229" s="16"/>
      <c r="AM229" s="16"/>
      <c r="AN229" s="16"/>
      <c r="AO229" s="16"/>
      <c r="AP229" s="96" t="str">
        <f>AP$2</f>
        <v>Private Passenger Auto Liability</v>
      </c>
      <c r="BC229" s="16"/>
      <c r="BI229" s="16"/>
      <c r="BJ229" s="96" t="str">
        <f>AP$2</f>
        <v>Private Passenger Auto Liability</v>
      </c>
      <c r="BK229" s="16"/>
      <c r="BL229" s="16"/>
      <c r="BM229" s="16"/>
      <c r="BN229" s="16"/>
      <c r="BO229" s="16"/>
      <c r="BP229" s="16"/>
      <c r="BQ229" s="16"/>
      <c r="BS229" s="16"/>
      <c r="BT229" s="16"/>
      <c r="BU229" s="16"/>
      <c r="BV229" s="16"/>
      <c r="BW229" s="16"/>
      <c r="BX229" s="16"/>
      <c r="BY229" s="16"/>
      <c r="BZ229" s="16"/>
      <c r="CA229" s="16"/>
      <c r="CB229" s="16"/>
      <c r="CC229" s="16"/>
      <c r="CD229" s="96" t="str">
        <f>CD$2</f>
        <v/>
      </c>
      <c r="CQ229" s="16"/>
      <c r="CW229" s="16"/>
      <c r="CX229" s="96" t="str">
        <f>CD$2</f>
        <v/>
      </c>
      <c r="CY229" s="16"/>
      <c r="CZ229" s="16"/>
      <c r="DA229" s="16"/>
      <c r="DB229" s="16"/>
      <c r="DC229" s="16"/>
      <c r="DD229" s="16"/>
      <c r="DE229" s="16"/>
      <c r="DG229" s="16"/>
      <c r="DH229" s="16"/>
      <c r="DI229" s="16"/>
      <c r="DJ229" s="16"/>
      <c r="DK229" s="16"/>
      <c r="DL229" s="16"/>
      <c r="DM229" s="16"/>
      <c r="DN229" s="16"/>
      <c r="DO229" s="16"/>
      <c r="DP229" s="16"/>
      <c r="DQ229" s="16"/>
      <c r="DR229" s="96" t="str">
        <f>DR$2</f>
        <v/>
      </c>
      <c r="EE229" s="16"/>
      <c r="EK229" s="16"/>
      <c r="EL229" s="96" t="str">
        <f>DR$2</f>
        <v/>
      </c>
      <c r="EM229" s="16"/>
      <c r="EN229" s="16"/>
      <c r="EO229" s="16"/>
      <c r="EP229" s="16"/>
      <c r="EQ229" s="16"/>
      <c r="ER229" s="16"/>
      <c r="ES229" s="16"/>
      <c r="EU229" s="16"/>
      <c r="EV229" s="16"/>
      <c r="EW229" s="16"/>
      <c r="EX229" s="16"/>
      <c r="EY229" s="16"/>
      <c r="EZ229" s="16"/>
      <c r="FA229" s="16"/>
      <c r="FB229" s="16"/>
      <c r="FC229" s="16"/>
      <c r="FD229" s="16"/>
      <c r="FE229" s="16"/>
      <c r="FF229" s="96" t="str">
        <f>FF$2</f>
        <v/>
      </c>
      <c r="FS229" s="16"/>
      <c r="FY229" s="16"/>
      <c r="FZ229" s="96" t="str">
        <f>FF$2</f>
        <v/>
      </c>
      <c r="GA229" s="16"/>
      <c r="GB229" s="16"/>
      <c r="GC229" s="16"/>
      <c r="GD229" s="16"/>
      <c r="GE229" s="16"/>
      <c r="GF229" s="16"/>
      <c r="GG229" s="16"/>
      <c r="GI229" s="16"/>
      <c r="GJ229" s="16"/>
      <c r="GK229" s="16"/>
      <c r="GL229" s="16"/>
      <c r="GM229" s="16"/>
      <c r="GN229" s="16"/>
      <c r="GO229" s="16"/>
      <c r="GP229" s="16"/>
      <c r="GQ229" s="16"/>
      <c r="GR229" s="16"/>
      <c r="GS229" s="16"/>
    </row>
    <row r="230" spans="1:201" ht="21" customHeight="1" x14ac:dyDescent="0.25"/>
    <row r="231" spans="1:201" ht="21" x14ac:dyDescent="0.25">
      <c r="B231" s="18" t="s">
        <v>130</v>
      </c>
      <c r="V231" s="18" t="s">
        <v>130</v>
      </c>
      <c r="AP231" s="18" t="s">
        <v>130</v>
      </c>
      <c r="BJ231" s="18" t="s">
        <v>130</v>
      </c>
      <c r="CD231" s="18" t="s">
        <v>130</v>
      </c>
      <c r="CX231" s="18" t="s">
        <v>130</v>
      </c>
      <c r="DR231" s="18" t="s">
        <v>130</v>
      </c>
      <c r="EL231" s="18" t="s">
        <v>130</v>
      </c>
      <c r="FF231" s="18" t="s">
        <v>130</v>
      </c>
      <c r="FZ231" s="18" t="s">
        <v>130</v>
      </c>
    </row>
    <row r="232" spans="1:201" x14ac:dyDescent="0.25">
      <c r="B232" s="23" t="str">
        <f>B$5</f>
        <v>Misc. Damage</v>
      </c>
      <c r="V232" s="23" t="str">
        <f>B$5</f>
        <v>Misc. Damage</v>
      </c>
      <c r="AP232" s="23" t="str">
        <f>AP$5</f>
        <v>Misc. Liability</v>
      </c>
      <c r="BJ232" s="23" t="str">
        <f>AP$5</f>
        <v>Misc. Liability</v>
      </c>
      <c r="CD232" s="23">
        <f>CD$5</f>
        <v>0</v>
      </c>
      <c r="CX232" s="23">
        <f>CD$5</f>
        <v>0</v>
      </c>
      <c r="DR232" s="23">
        <f>DR$5</f>
        <v>0</v>
      </c>
      <c r="EL232" s="23">
        <f>DR$5</f>
        <v>0</v>
      </c>
      <c r="FF232" s="23">
        <f>FF$5</f>
        <v>0</v>
      </c>
      <c r="FZ232" s="23">
        <f>FF$5</f>
        <v>0</v>
      </c>
    </row>
    <row r="233" spans="1:201" x14ac:dyDescent="0.25">
      <c r="B233" s="19"/>
      <c r="V233" s="19"/>
      <c r="AP233" s="19"/>
      <c r="BJ233" s="19"/>
      <c r="CD233" s="19"/>
      <c r="CX233" s="19"/>
      <c r="DR233" s="19"/>
      <c r="EL233" s="19"/>
      <c r="FF233" s="19"/>
      <c r="FZ233" s="19"/>
    </row>
    <row r="234" spans="1:201" x14ac:dyDescent="0.25">
      <c r="A234" s="98"/>
      <c r="B234" s="97" t="s">
        <v>0</v>
      </c>
      <c r="C234" s="98"/>
      <c r="D234" s="98"/>
      <c r="E234" s="98"/>
      <c r="F234" s="98"/>
      <c r="G234" s="98"/>
      <c r="H234" s="98"/>
      <c r="I234" s="98"/>
      <c r="J234" s="98"/>
      <c r="K234" s="98"/>
      <c r="L234" s="98"/>
      <c r="M234" s="98"/>
      <c r="N234" s="98"/>
      <c r="O234" s="98"/>
      <c r="P234" s="98"/>
      <c r="Q234" s="98"/>
      <c r="R234" s="98"/>
      <c r="S234" s="98"/>
      <c r="T234" s="98"/>
      <c r="U234" s="98"/>
      <c r="V234" s="97" t="s">
        <v>0</v>
      </c>
      <c r="W234" s="98"/>
      <c r="X234" s="98"/>
      <c r="Y234" s="98"/>
      <c r="Z234" s="98"/>
      <c r="AA234" s="98"/>
      <c r="AB234" s="98"/>
      <c r="AC234" s="98"/>
      <c r="AD234" s="98"/>
      <c r="AE234" s="98"/>
      <c r="AF234" s="98"/>
      <c r="AG234" s="98"/>
      <c r="AH234" s="98"/>
      <c r="AI234" s="98"/>
      <c r="AJ234" s="98"/>
      <c r="AK234" s="98"/>
      <c r="AL234" s="98"/>
      <c r="AM234" s="98"/>
      <c r="AN234" s="98"/>
      <c r="AO234" s="98"/>
      <c r="AP234" s="97" t="s">
        <v>0</v>
      </c>
      <c r="AQ234" s="98"/>
      <c r="AR234" s="98"/>
      <c r="AS234" s="98"/>
      <c r="AT234" s="98"/>
      <c r="AU234" s="98"/>
      <c r="AV234" s="98"/>
      <c r="AW234" s="98"/>
      <c r="AX234" s="98"/>
      <c r="AY234" s="98"/>
      <c r="AZ234" s="98"/>
      <c r="BA234" s="98"/>
      <c r="BB234" s="98"/>
      <c r="BC234" s="98"/>
      <c r="BD234" s="98"/>
      <c r="BE234" s="98"/>
      <c r="BF234" s="98"/>
      <c r="BG234" s="98"/>
      <c r="BH234" s="98"/>
      <c r="BI234" s="98"/>
      <c r="BJ234" s="97" t="s">
        <v>0</v>
      </c>
      <c r="BK234" s="98"/>
      <c r="BL234" s="98"/>
      <c r="BM234" s="98"/>
      <c r="BN234" s="98"/>
      <c r="BO234" s="98"/>
      <c r="BP234" s="98"/>
      <c r="BQ234" s="98"/>
      <c r="BR234" s="98"/>
      <c r="BS234" s="98"/>
      <c r="BT234" s="98"/>
      <c r="BU234" s="98"/>
      <c r="BV234" s="98"/>
      <c r="BW234" s="98"/>
      <c r="BX234" s="98"/>
      <c r="BY234" s="98"/>
      <c r="BZ234" s="98"/>
      <c r="CA234" s="98"/>
      <c r="CB234" s="98"/>
      <c r="CC234" s="98"/>
      <c r="CD234" s="97" t="s">
        <v>0</v>
      </c>
      <c r="CE234" s="98"/>
      <c r="CF234" s="98"/>
      <c r="CG234" s="98"/>
      <c r="CH234" s="98"/>
      <c r="CI234" s="98"/>
      <c r="CJ234" s="98"/>
      <c r="CK234" s="98"/>
      <c r="CL234" s="98"/>
      <c r="CM234" s="98"/>
      <c r="CN234" s="98"/>
      <c r="CO234" s="98"/>
      <c r="CP234" s="98"/>
      <c r="CQ234" s="98"/>
      <c r="CR234" s="98"/>
      <c r="CS234" s="98"/>
      <c r="CT234" s="98"/>
      <c r="CU234" s="98"/>
      <c r="CV234" s="98"/>
      <c r="CW234" s="98"/>
      <c r="CX234" s="97" t="s">
        <v>0</v>
      </c>
      <c r="CY234" s="98"/>
      <c r="CZ234" s="98"/>
      <c r="DA234" s="98"/>
      <c r="DB234" s="98"/>
      <c r="DC234" s="98"/>
      <c r="DD234" s="98"/>
      <c r="DE234" s="98"/>
      <c r="DF234" s="98"/>
      <c r="DG234" s="98"/>
      <c r="DH234" s="98"/>
      <c r="DI234" s="98"/>
      <c r="DJ234" s="98"/>
      <c r="DK234" s="98"/>
      <c r="DL234" s="98"/>
      <c r="DM234" s="98"/>
      <c r="DN234" s="98"/>
      <c r="DO234" s="98"/>
      <c r="DP234" s="98"/>
      <c r="DQ234" s="98"/>
      <c r="DR234" s="97" t="s">
        <v>0</v>
      </c>
      <c r="DS234" s="98"/>
      <c r="DT234" s="98"/>
      <c r="DU234" s="98"/>
      <c r="DV234" s="98"/>
      <c r="DW234" s="98"/>
      <c r="DX234" s="98"/>
      <c r="DY234" s="98"/>
      <c r="DZ234" s="98"/>
      <c r="EA234" s="98"/>
      <c r="EB234" s="98"/>
      <c r="EC234" s="98"/>
      <c r="ED234" s="98"/>
      <c r="EE234" s="98"/>
      <c r="EF234" s="98"/>
      <c r="EG234" s="98"/>
      <c r="EH234" s="98"/>
      <c r="EI234" s="98"/>
      <c r="EJ234" s="98"/>
      <c r="EK234" s="98"/>
      <c r="EL234" s="97" t="s">
        <v>0</v>
      </c>
      <c r="EM234" s="98"/>
      <c r="EN234" s="98"/>
      <c r="EO234" s="98"/>
      <c r="EP234" s="98"/>
      <c r="EQ234" s="98"/>
      <c r="ER234" s="98"/>
      <c r="ES234" s="98"/>
      <c r="ET234" s="98"/>
      <c r="EU234" s="98"/>
      <c r="EV234" s="98"/>
      <c r="EW234" s="98"/>
      <c r="EX234" s="98"/>
      <c r="EY234" s="98"/>
      <c r="EZ234" s="98"/>
      <c r="FA234" s="98"/>
      <c r="FB234" s="98"/>
      <c r="FC234" s="98"/>
      <c r="FD234" s="98"/>
      <c r="FE234" s="98"/>
      <c r="FF234" s="97" t="s">
        <v>0</v>
      </c>
      <c r="FG234" s="98"/>
      <c r="FH234" s="98"/>
      <c r="FI234" s="98"/>
      <c r="FJ234" s="98"/>
      <c r="FK234" s="98"/>
      <c r="FL234" s="98"/>
      <c r="FM234" s="98"/>
      <c r="FN234" s="98"/>
      <c r="FO234" s="98"/>
      <c r="FP234" s="98"/>
      <c r="FQ234" s="98"/>
      <c r="FR234" s="98"/>
      <c r="FS234" s="98"/>
      <c r="FT234" s="98"/>
      <c r="FU234" s="98"/>
      <c r="FV234" s="98"/>
      <c r="FW234" s="98"/>
      <c r="FX234" s="98"/>
      <c r="FY234" s="98"/>
      <c r="FZ234" s="97" t="s">
        <v>0</v>
      </c>
      <c r="GA234" s="98"/>
      <c r="GB234" s="98"/>
      <c r="GC234" s="98"/>
      <c r="GD234" s="98"/>
      <c r="GE234" s="98"/>
      <c r="GF234" s="98"/>
      <c r="GG234" s="98"/>
      <c r="GH234" s="98"/>
      <c r="GI234" s="98"/>
      <c r="GJ234" s="98"/>
      <c r="GK234" s="98"/>
      <c r="GL234" s="98"/>
      <c r="GM234" s="98"/>
      <c r="GN234" s="98"/>
      <c r="GO234" s="98"/>
      <c r="GP234" s="98"/>
      <c r="GQ234" s="98"/>
      <c r="GR234" s="98"/>
      <c r="GS234" s="98"/>
    </row>
    <row r="235" spans="1:201" ht="30" x14ac:dyDescent="0.25">
      <c r="A235" s="100" t="str">
        <f>$A$35</f>
        <v>Accident Quarter Data</v>
      </c>
      <c r="B235" s="99">
        <v>3</v>
      </c>
      <c r="C235" s="99">
        <f>B235+3</f>
        <v>6</v>
      </c>
      <c r="D235" s="99">
        <f t="shared" ref="D235" si="605">C235+3</f>
        <v>9</v>
      </c>
      <c r="E235" s="99">
        <f t="shared" ref="E235" si="606">D235+3</f>
        <v>12</v>
      </c>
      <c r="F235" s="99">
        <f t="shared" ref="F235" si="607">E235+3</f>
        <v>15</v>
      </c>
      <c r="G235" s="99">
        <f t="shared" ref="G235" si="608">F235+3</f>
        <v>18</v>
      </c>
      <c r="H235" s="99">
        <f t="shared" ref="H235" si="609">G235+3</f>
        <v>21</v>
      </c>
      <c r="I235" s="99">
        <f t="shared" ref="I235" si="610">H235+3</f>
        <v>24</v>
      </c>
      <c r="J235" s="99">
        <f t="shared" ref="J235" si="611">I235+3</f>
        <v>27</v>
      </c>
      <c r="K235" s="99">
        <f t="shared" ref="K235" si="612">J235+3</f>
        <v>30</v>
      </c>
      <c r="L235" s="99">
        <f t="shared" ref="L235" si="613">K235+3</f>
        <v>33</v>
      </c>
      <c r="M235" s="99">
        <f t="shared" ref="M235" si="614">L235+3</f>
        <v>36</v>
      </c>
      <c r="N235" s="99">
        <f t="shared" ref="N235" si="615">M235+3</f>
        <v>39</v>
      </c>
      <c r="O235" s="99">
        <f t="shared" ref="O235" si="616">N235+3</f>
        <v>42</v>
      </c>
      <c r="P235" s="99">
        <f t="shared" ref="P235" si="617">O235+3</f>
        <v>45</v>
      </c>
      <c r="Q235" s="99">
        <f t="shared" ref="Q235" si="618">P235+3</f>
        <v>48</v>
      </c>
      <c r="R235" s="99">
        <f t="shared" ref="R235" si="619">Q235+3</f>
        <v>51</v>
      </c>
      <c r="S235" s="99">
        <f t="shared" ref="S235" si="620">R235+3</f>
        <v>54</v>
      </c>
      <c r="T235" s="99">
        <f t="shared" ref="T235" si="621">S235+3</f>
        <v>57</v>
      </c>
      <c r="U235" s="99">
        <f t="shared" ref="U235" si="622">T235+3</f>
        <v>60</v>
      </c>
      <c r="V235" s="99">
        <f t="shared" ref="V235" si="623">U235+3</f>
        <v>63</v>
      </c>
      <c r="W235" s="99">
        <f t="shared" ref="W235" si="624">V235+3</f>
        <v>66</v>
      </c>
      <c r="X235" s="99">
        <f t="shared" ref="X235" si="625">W235+3</f>
        <v>69</v>
      </c>
      <c r="Y235" s="99">
        <f t="shared" ref="Y235" si="626">X235+3</f>
        <v>72</v>
      </c>
      <c r="Z235" s="99">
        <f t="shared" ref="Z235" si="627">Y235+3</f>
        <v>75</v>
      </c>
      <c r="AA235" s="99">
        <f t="shared" ref="AA235" si="628">Z235+3</f>
        <v>78</v>
      </c>
      <c r="AB235" s="99">
        <f t="shared" ref="AB235" si="629">AA235+3</f>
        <v>81</v>
      </c>
      <c r="AC235" s="99">
        <f t="shared" ref="AC235" si="630">AB235+3</f>
        <v>84</v>
      </c>
      <c r="AD235" s="99">
        <f t="shared" ref="AD235" si="631">AC235+3</f>
        <v>87</v>
      </c>
      <c r="AE235" s="99">
        <f t="shared" ref="AE235" si="632">AD235+3</f>
        <v>90</v>
      </c>
      <c r="AF235" s="99">
        <f t="shared" ref="AF235" si="633">AE235+3</f>
        <v>93</v>
      </c>
      <c r="AG235" s="99">
        <f t="shared" ref="AG235" si="634">AF235+3</f>
        <v>96</v>
      </c>
      <c r="AH235" s="99">
        <f t="shared" ref="AH235" si="635">AG235+3</f>
        <v>99</v>
      </c>
      <c r="AI235" s="99">
        <f t="shared" ref="AI235" si="636">AH235+3</f>
        <v>102</v>
      </c>
      <c r="AJ235" s="99">
        <f t="shared" ref="AJ235" si="637">AI235+3</f>
        <v>105</v>
      </c>
      <c r="AK235" s="99">
        <f t="shared" ref="AK235" si="638">AJ235+3</f>
        <v>108</v>
      </c>
      <c r="AL235" s="99">
        <f t="shared" ref="AL235" si="639">AK235+3</f>
        <v>111</v>
      </c>
      <c r="AM235" s="99">
        <f t="shared" ref="AM235" si="640">AL235+3</f>
        <v>114</v>
      </c>
      <c r="AN235" s="99">
        <f t="shared" ref="AN235" si="641">AM235+3</f>
        <v>117</v>
      </c>
      <c r="AO235" s="99">
        <f t="shared" ref="AO235" si="642">AN235+3</f>
        <v>120</v>
      </c>
      <c r="AP235" s="99">
        <v>3</v>
      </c>
      <c r="AQ235" s="99">
        <f>AP235+3</f>
        <v>6</v>
      </c>
      <c r="AR235" s="99">
        <f t="shared" ref="AR235" si="643">AQ235+3</f>
        <v>9</v>
      </c>
      <c r="AS235" s="99">
        <f t="shared" ref="AS235" si="644">AR235+3</f>
        <v>12</v>
      </c>
      <c r="AT235" s="99">
        <f t="shared" ref="AT235" si="645">AS235+3</f>
        <v>15</v>
      </c>
      <c r="AU235" s="99">
        <f t="shared" ref="AU235" si="646">AT235+3</f>
        <v>18</v>
      </c>
      <c r="AV235" s="99">
        <f t="shared" ref="AV235" si="647">AU235+3</f>
        <v>21</v>
      </c>
      <c r="AW235" s="99">
        <f t="shared" ref="AW235" si="648">AV235+3</f>
        <v>24</v>
      </c>
      <c r="AX235" s="99">
        <f t="shared" ref="AX235" si="649">AW235+3</f>
        <v>27</v>
      </c>
      <c r="AY235" s="99">
        <f t="shared" ref="AY235" si="650">AX235+3</f>
        <v>30</v>
      </c>
      <c r="AZ235" s="99">
        <f t="shared" ref="AZ235" si="651">AY235+3</f>
        <v>33</v>
      </c>
      <c r="BA235" s="99">
        <f t="shared" ref="BA235" si="652">AZ235+3</f>
        <v>36</v>
      </c>
      <c r="BB235" s="99">
        <f t="shared" ref="BB235" si="653">BA235+3</f>
        <v>39</v>
      </c>
      <c r="BC235" s="99">
        <f t="shared" ref="BC235" si="654">BB235+3</f>
        <v>42</v>
      </c>
      <c r="BD235" s="99">
        <f t="shared" ref="BD235" si="655">BC235+3</f>
        <v>45</v>
      </c>
      <c r="BE235" s="99">
        <f t="shared" ref="BE235" si="656">BD235+3</f>
        <v>48</v>
      </c>
      <c r="BF235" s="99">
        <f t="shared" ref="BF235" si="657">BE235+3</f>
        <v>51</v>
      </c>
      <c r="BG235" s="99">
        <f t="shared" ref="BG235" si="658">BF235+3</f>
        <v>54</v>
      </c>
      <c r="BH235" s="99">
        <f t="shared" ref="BH235" si="659">BG235+3</f>
        <v>57</v>
      </c>
      <c r="BI235" s="99">
        <f t="shared" ref="BI235" si="660">BH235+3</f>
        <v>60</v>
      </c>
      <c r="BJ235" s="99">
        <f t="shared" ref="BJ235" si="661">BI235+3</f>
        <v>63</v>
      </c>
      <c r="BK235" s="99">
        <f t="shared" ref="BK235" si="662">BJ235+3</f>
        <v>66</v>
      </c>
      <c r="BL235" s="99">
        <f t="shared" ref="BL235" si="663">BK235+3</f>
        <v>69</v>
      </c>
      <c r="BM235" s="99">
        <f t="shared" ref="BM235" si="664">BL235+3</f>
        <v>72</v>
      </c>
      <c r="BN235" s="99">
        <f t="shared" ref="BN235" si="665">BM235+3</f>
        <v>75</v>
      </c>
      <c r="BO235" s="99">
        <f t="shared" ref="BO235" si="666">BN235+3</f>
        <v>78</v>
      </c>
      <c r="BP235" s="99">
        <f t="shared" ref="BP235" si="667">BO235+3</f>
        <v>81</v>
      </c>
      <c r="BQ235" s="99">
        <f t="shared" ref="BQ235" si="668">BP235+3</f>
        <v>84</v>
      </c>
      <c r="BR235" s="99">
        <f t="shared" ref="BR235" si="669">BQ235+3</f>
        <v>87</v>
      </c>
      <c r="BS235" s="99">
        <f t="shared" ref="BS235" si="670">BR235+3</f>
        <v>90</v>
      </c>
      <c r="BT235" s="99">
        <f t="shared" ref="BT235" si="671">BS235+3</f>
        <v>93</v>
      </c>
      <c r="BU235" s="99">
        <f t="shared" ref="BU235" si="672">BT235+3</f>
        <v>96</v>
      </c>
      <c r="BV235" s="99">
        <f t="shared" ref="BV235" si="673">BU235+3</f>
        <v>99</v>
      </c>
      <c r="BW235" s="99">
        <f t="shared" ref="BW235" si="674">BV235+3</f>
        <v>102</v>
      </c>
      <c r="BX235" s="99">
        <f t="shared" ref="BX235" si="675">BW235+3</f>
        <v>105</v>
      </c>
      <c r="BY235" s="99">
        <f t="shared" ref="BY235" si="676">BX235+3</f>
        <v>108</v>
      </c>
      <c r="BZ235" s="99">
        <f t="shared" ref="BZ235" si="677">BY235+3</f>
        <v>111</v>
      </c>
      <c r="CA235" s="99">
        <f t="shared" ref="CA235" si="678">BZ235+3</f>
        <v>114</v>
      </c>
      <c r="CB235" s="99">
        <f t="shared" ref="CB235" si="679">CA235+3</f>
        <v>117</v>
      </c>
      <c r="CC235" s="99">
        <f t="shared" ref="CC235" si="680">CB235+3</f>
        <v>120</v>
      </c>
      <c r="CD235" s="99">
        <v>3</v>
      </c>
      <c r="CE235" s="99">
        <f>CD235+3</f>
        <v>6</v>
      </c>
      <c r="CF235" s="99">
        <f t="shared" ref="CF235" si="681">CE235+3</f>
        <v>9</v>
      </c>
      <c r="CG235" s="99">
        <f t="shared" ref="CG235" si="682">CF235+3</f>
        <v>12</v>
      </c>
      <c r="CH235" s="99">
        <f t="shared" ref="CH235" si="683">CG235+3</f>
        <v>15</v>
      </c>
      <c r="CI235" s="99">
        <f t="shared" ref="CI235" si="684">CH235+3</f>
        <v>18</v>
      </c>
      <c r="CJ235" s="99">
        <f t="shared" ref="CJ235" si="685">CI235+3</f>
        <v>21</v>
      </c>
      <c r="CK235" s="99">
        <f t="shared" ref="CK235" si="686">CJ235+3</f>
        <v>24</v>
      </c>
      <c r="CL235" s="99">
        <f t="shared" ref="CL235" si="687">CK235+3</f>
        <v>27</v>
      </c>
      <c r="CM235" s="99">
        <f t="shared" ref="CM235" si="688">CL235+3</f>
        <v>30</v>
      </c>
      <c r="CN235" s="99">
        <f t="shared" ref="CN235" si="689">CM235+3</f>
        <v>33</v>
      </c>
      <c r="CO235" s="99">
        <f t="shared" ref="CO235" si="690">CN235+3</f>
        <v>36</v>
      </c>
      <c r="CP235" s="99">
        <f t="shared" ref="CP235" si="691">CO235+3</f>
        <v>39</v>
      </c>
      <c r="CQ235" s="99">
        <f t="shared" ref="CQ235" si="692">CP235+3</f>
        <v>42</v>
      </c>
      <c r="CR235" s="99">
        <f t="shared" ref="CR235" si="693">CQ235+3</f>
        <v>45</v>
      </c>
      <c r="CS235" s="99">
        <f t="shared" ref="CS235" si="694">CR235+3</f>
        <v>48</v>
      </c>
      <c r="CT235" s="99">
        <f t="shared" ref="CT235" si="695">CS235+3</f>
        <v>51</v>
      </c>
      <c r="CU235" s="99">
        <f t="shared" ref="CU235" si="696">CT235+3</f>
        <v>54</v>
      </c>
      <c r="CV235" s="99">
        <f t="shared" ref="CV235" si="697">CU235+3</f>
        <v>57</v>
      </c>
      <c r="CW235" s="99">
        <f t="shared" ref="CW235" si="698">CV235+3</f>
        <v>60</v>
      </c>
      <c r="CX235" s="99">
        <f t="shared" ref="CX235" si="699">CW235+3</f>
        <v>63</v>
      </c>
      <c r="CY235" s="99">
        <f t="shared" ref="CY235" si="700">CX235+3</f>
        <v>66</v>
      </c>
      <c r="CZ235" s="99">
        <f t="shared" ref="CZ235" si="701">CY235+3</f>
        <v>69</v>
      </c>
      <c r="DA235" s="99">
        <f t="shared" ref="DA235" si="702">CZ235+3</f>
        <v>72</v>
      </c>
      <c r="DB235" s="99">
        <f t="shared" ref="DB235" si="703">DA235+3</f>
        <v>75</v>
      </c>
      <c r="DC235" s="99">
        <f t="shared" ref="DC235" si="704">DB235+3</f>
        <v>78</v>
      </c>
      <c r="DD235" s="99">
        <f t="shared" ref="DD235" si="705">DC235+3</f>
        <v>81</v>
      </c>
      <c r="DE235" s="99">
        <f t="shared" ref="DE235" si="706">DD235+3</f>
        <v>84</v>
      </c>
      <c r="DF235" s="99">
        <f t="shared" ref="DF235" si="707">DE235+3</f>
        <v>87</v>
      </c>
      <c r="DG235" s="99">
        <f t="shared" ref="DG235" si="708">DF235+3</f>
        <v>90</v>
      </c>
      <c r="DH235" s="99">
        <f t="shared" ref="DH235" si="709">DG235+3</f>
        <v>93</v>
      </c>
      <c r="DI235" s="99">
        <f t="shared" ref="DI235" si="710">DH235+3</f>
        <v>96</v>
      </c>
      <c r="DJ235" s="99">
        <f t="shared" ref="DJ235" si="711">DI235+3</f>
        <v>99</v>
      </c>
      <c r="DK235" s="99">
        <f t="shared" ref="DK235" si="712">DJ235+3</f>
        <v>102</v>
      </c>
      <c r="DL235" s="99">
        <f t="shared" ref="DL235" si="713">DK235+3</f>
        <v>105</v>
      </c>
      <c r="DM235" s="99">
        <f t="shared" ref="DM235" si="714">DL235+3</f>
        <v>108</v>
      </c>
      <c r="DN235" s="99">
        <f t="shared" ref="DN235" si="715">DM235+3</f>
        <v>111</v>
      </c>
      <c r="DO235" s="99">
        <f t="shared" ref="DO235" si="716">DN235+3</f>
        <v>114</v>
      </c>
      <c r="DP235" s="99">
        <f t="shared" ref="DP235" si="717">DO235+3</f>
        <v>117</v>
      </c>
      <c r="DQ235" s="99">
        <f t="shared" ref="DQ235" si="718">DP235+3</f>
        <v>120</v>
      </c>
      <c r="DR235" s="99">
        <v>3</v>
      </c>
      <c r="DS235" s="99">
        <f>DR235+3</f>
        <v>6</v>
      </c>
      <c r="DT235" s="99">
        <f t="shared" ref="DT235" si="719">DS235+3</f>
        <v>9</v>
      </c>
      <c r="DU235" s="99">
        <f t="shared" ref="DU235" si="720">DT235+3</f>
        <v>12</v>
      </c>
      <c r="DV235" s="99">
        <f t="shared" ref="DV235" si="721">DU235+3</f>
        <v>15</v>
      </c>
      <c r="DW235" s="99">
        <f t="shared" ref="DW235" si="722">DV235+3</f>
        <v>18</v>
      </c>
      <c r="DX235" s="99">
        <f t="shared" ref="DX235" si="723">DW235+3</f>
        <v>21</v>
      </c>
      <c r="DY235" s="99">
        <f t="shared" ref="DY235" si="724">DX235+3</f>
        <v>24</v>
      </c>
      <c r="DZ235" s="99">
        <f t="shared" ref="DZ235" si="725">DY235+3</f>
        <v>27</v>
      </c>
      <c r="EA235" s="99">
        <f t="shared" ref="EA235" si="726">DZ235+3</f>
        <v>30</v>
      </c>
      <c r="EB235" s="99">
        <f t="shared" ref="EB235" si="727">EA235+3</f>
        <v>33</v>
      </c>
      <c r="EC235" s="99">
        <f t="shared" ref="EC235" si="728">EB235+3</f>
        <v>36</v>
      </c>
      <c r="ED235" s="99">
        <f t="shared" ref="ED235" si="729">EC235+3</f>
        <v>39</v>
      </c>
      <c r="EE235" s="99">
        <f t="shared" ref="EE235" si="730">ED235+3</f>
        <v>42</v>
      </c>
      <c r="EF235" s="99">
        <f t="shared" ref="EF235" si="731">EE235+3</f>
        <v>45</v>
      </c>
      <c r="EG235" s="99">
        <f t="shared" ref="EG235" si="732">EF235+3</f>
        <v>48</v>
      </c>
      <c r="EH235" s="99">
        <f t="shared" ref="EH235" si="733">EG235+3</f>
        <v>51</v>
      </c>
      <c r="EI235" s="99">
        <f t="shared" ref="EI235" si="734">EH235+3</f>
        <v>54</v>
      </c>
      <c r="EJ235" s="99">
        <f t="shared" ref="EJ235" si="735">EI235+3</f>
        <v>57</v>
      </c>
      <c r="EK235" s="99">
        <f t="shared" ref="EK235" si="736">EJ235+3</f>
        <v>60</v>
      </c>
      <c r="EL235" s="99">
        <f t="shared" ref="EL235" si="737">EK235+3</f>
        <v>63</v>
      </c>
      <c r="EM235" s="99">
        <f t="shared" ref="EM235" si="738">EL235+3</f>
        <v>66</v>
      </c>
      <c r="EN235" s="99">
        <f t="shared" ref="EN235" si="739">EM235+3</f>
        <v>69</v>
      </c>
      <c r="EO235" s="99">
        <f t="shared" ref="EO235" si="740">EN235+3</f>
        <v>72</v>
      </c>
      <c r="EP235" s="99">
        <f t="shared" ref="EP235" si="741">EO235+3</f>
        <v>75</v>
      </c>
      <c r="EQ235" s="99">
        <f t="shared" ref="EQ235" si="742">EP235+3</f>
        <v>78</v>
      </c>
      <c r="ER235" s="99">
        <f t="shared" ref="ER235" si="743">EQ235+3</f>
        <v>81</v>
      </c>
      <c r="ES235" s="99">
        <f t="shared" ref="ES235" si="744">ER235+3</f>
        <v>84</v>
      </c>
      <c r="ET235" s="99">
        <f t="shared" ref="ET235" si="745">ES235+3</f>
        <v>87</v>
      </c>
      <c r="EU235" s="99">
        <f t="shared" ref="EU235" si="746">ET235+3</f>
        <v>90</v>
      </c>
      <c r="EV235" s="99">
        <f t="shared" ref="EV235" si="747">EU235+3</f>
        <v>93</v>
      </c>
      <c r="EW235" s="99">
        <f t="shared" ref="EW235" si="748">EV235+3</f>
        <v>96</v>
      </c>
      <c r="EX235" s="99">
        <f t="shared" ref="EX235" si="749">EW235+3</f>
        <v>99</v>
      </c>
      <c r="EY235" s="99">
        <f t="shared" ref="EY235" si="750">EX235+3</f>
        <v>102</v>
      </c>
      <c r="EZ235" s="99">
        <f t="shared" ref="EZ235" si="751">EY235+3</f>
        <v>105</v>
      </c>
      <c r="FA235" s="99">
        <f t="shared" ref="FA235" si="752">EZ235+3</f>
        <v>108</v>
      </c>
      <c r="FB235" s="99">
        <f t="shared" ref="FB235" si="753">FA235+3</f>
        <v>111</v>
      </c>
      <c r="FC235" s="99">
        <f t="shared" ref="FC235" si="754">FB235+3</f>
        <v>114</v>
      </c>
      <c r="FD235" s="99">
        <f t="shared" ref="FD235" si="755">FC235+3</f>
        <v>117</v>
      </c>
      <c r="FE235" s="99">
        <f t="shared" ref="FE235" si="756">FD235+3</f>
        <v>120</v>
      </c>
      <c r="FF235" s="99">
        <v>3</v>
      </c>
      <c r="FG235" s="99">
        <f>FF235+3</f>
        <v>6</v>
      </c>
      <c r="FH235" s="99">
        <f t="shared" ref="FH235" si="757">FG235+3</f>
        <v>9</v>
      </c>
      <c r="FI235" s="99">
        <f t="shared" ref="FI235" si="758">FH235+3</f>
        <v>12</v>
      </c>
      <c r="FJ235" s="99">
        <f t="shared" ref="FJ235" si="759">FI235+3</f>
        <v>15</v>
      </c>
      <c r="FK235" s="99">
        <f t="shared" ref="FK235" si="760">FJ235+3</f>
        <v>18</v>
      </c>
      <c r="FL235" s="99">
        <f t="shared" ref="FL235" si="761">FK235+3</f>
        <v>21</v>
      </c>
      <c r="FM235" s="99">
        <f t="shared" ref="FM235" si="762">FL235+3</f>
        <v>24</v>
      </c>
      <c r="FN235" s="99">
        <f t="shared" ref="FN235" si="763">FM235+3</f>
        <v>27</v>
      </c>
      <c r="FO235" s="99">
        <f t="shared" ref="FO235" si="764">FN235+3</f>
        <v>30</v>
      </c>
      <c r="FP235" s="99">
        <f t="shared" ref="FP235" si="765">FO235+3</f>
        <v>33</v>
      </c>
      <c r="FQ235" s="99">
        <f t="shared" ref="FQ235" si="766">FP235+3</f>
        <v>36</v>
      </c>
      <c r="FR235" s="99">
        <f t="shared" ref="FR235" si="767">FQ235+3</f>
        <v>39</v>
      </c>
      <c r="FS235" s="99">
        <f t="shared" ref="FS235" si="768">FR235+3</f>
        <v>42</v>
      </c>
      <c r="FT235" s="99">
        <f t="shared" ref="FT235" si="769">FS235+3</f>
        <v>45</v>
      </c>
      <c r="FU235" s="99">
        <f t="shared" ref="FU235" si="770">FT235+3</f>
        <v>48</v>
      </c>
      <c r="FV235" s="99">
        <f t="shared" ref="FV235" si="771">FU235+3</f>
        <v>51</v>
      </c>
      <c r="FW235" s="99">
        <f t="shared" ref="FW235" si="772">FV235+3</f>
        <v>54</v>
      </c>
      <c r="FX235" s="99">
        <f t="shared" ref="FX235" si="773">FW235+3</f>
        <v>57</v>
      </c>
      <c r="FY235" s="99">
        <f t="shared" ref="FY235" si="774">FX235+3</f>
        <v>60</v>
      </c>
      <c r="FZ235" s="99">
        <f t="shared" ref="FZ235" si="775">FY235+3</f>
        <v>63</v>
      </c>
      <c r="GA235" s="99">
        <f t="shared" ref="GA235" si="776">FZ235+3</f>
        <v>66</v>
      </c>
      <c r="GB235" s="99">
        <f t="shared" ref="GB235" si="777">GA235+3</f>
        <v>69</v>
      </c>
      <c r="GC235" s="99">
        <f t="shared" ref="GC235" si="778">GB235+3</f>
        <v>72</v>
      </c>
      <c r="GD235" s="99">
        <f t="shared" ref="GD235" si="779">GC235+3</f>
        <v>75</v>
      </c>
      <c r="GE235" s="99">
        <f t="shared" ref="GE235" si="780">GD235+3</f>
        <v>78</v>
      </c>
      <c r="GF235" s="99">
        <f t="shared" ref="GF235" si="781">GE235+3</f>
        <v>81</v>
      </c>
      <c r="GG235" s="99">
        <f t="shared" ref="GG235" si="782">GF235+3</f>
        <v>84</v>
      </c>
      <c r="GH235" s="99">
        <f t="shared" ref="GH235" si="783">GG235+3</f>
        <v>87</v>
      </c>
      <c r="GI235" s="99">
        <f t="shared" ref="GI235" si="784">GH235+3</f>
        <v>90</v>
      </c>
      <c r="GJ235" s="99">
        <f t="shared" ref="GJ235" si="785">GI235+3</f>
        <v>93</v>
      </c>
      <c r="GK235" s="99">
        <f t="shared" ref="GK235" si="786">GJ235+3</f>
        <v>96</v>
      </c>
      <c r="GL235" s="99">
        <f t="shared" ref="GL235" si="787">GK235+3</f>
        <v>99</v>
      </c>
      <c r="GM235" s="99">
        <f t="shared" ref="GM235" si="788">GL235+3</f>
        <v>102</v>
      </c>
      <c r="GN235" s="99">
        <f t="shared" ref="GN235" si="789">GM235+3</f>
        <v>105</v>
      </c>
      <c r="GO235" s="99">
        <f t="shared" ref="GO235" si="790">GN235+3</f>
        <v>108</v>
      </c>
      <c r="GP235" s="99">
        <f t="shared" ref="GP235" si="791">GO235+3</f>
        <v>111</v>
      </c>
      <c r="GQ235" s="99">
        <f t="shared" ref="GQ235" si="792">GP235+3</f>
        <v>114</v>
      </c>
      <c r="GR235" s="99">
        <f t="shared" ref="GR235" si="793">GQ235+3</f>
        <v>117</v>
      </c>
      <c r="GS235" s="99">
        <f t="shared" ref="GS235" si="794">GR235+3</f>
        <v>120</v>
      </c>
    </row>
    <row r="236" spans="1:201" x14ac:dyDescent="0.25">
      <c r="A236" s="3">
        <f>$A$36</f>
        <v>20134</v>
      </c>
      <c r="B236" s="7">
        <v>0</v>
      </c>
      <c r="C236" s="7">
        <v>211.08</v>
      </c>
      <c r="D236" s="7">
        <v>2213.58</v>
      </c>
      <c r="E236" s="7">
        <v>3563.58</v>
      </c>
      <c r="F236" s="7">
        <v>4801.08</v>
      </c>
      <c r="G236" s="7">
        <v>7536.08</v>
      </c>
      <c r="H236" s="7">
        <v>7536.08</v>
      </c>
      <c r="I236" s="7">
        <v>7536.08</v>
      </c>
      <c r="J236" s="7">
        <v>7536.08</v>
      </c>
      <c r="K236" s="7">
        <v>7536.08</v>
      </c>
      <c r="L236" s="7">
        <v>7536.08</v>
      </c>
      <c r="M236" s="7">
        <v>7536.08</v>
      </c>
      <c r="N236" s="7">
        <v>7536.08</v>
      </c>
      <c r="O236" s="7">
        <v>7536.08</v>
      </c>
      <c r="P236" s="7">
        <v>7536.08</v>
      </c>
      <c r="Q236" s="7">
        <v>7536.08</v>
      </c>
      <c r="R236" s="7">
        <v>7536.08</v>
      </c>
      <c r="S236" s="7">
        <v>7536.08</v>
      </c>
      <c r="T236" s="7">
        <v>7536.08</v>
      </c>
      <c r="U236" s="7">
        <v>7536.08</v>
      </c>
      <c r="V236" s="7">
        <v>7536.08</v>
      </c>
      <c r="W236" s="7">
        <v>7536.08</v>
      </c>
      <c r="X236" s="7">
        <v>7536.08</v>
      </c>
      <c r="Y236" s="7">
        <v>7536.08</v>
      </c>
      <c r="Z236" s="7">
        <v>7536.08</v>
      </c>
      <c r="AA236" s="7">
        <v>7536.08</v>
      </c>
      <c r="AB236" s="7">
        <v>7536.08</v>
      </c>
      <c r="AC236" s="7">
        <v>7536.08</v>
      </c>
      <c r="AD236" s="7">
        <v>7536.08</v>
      </c>
      <c r="AE236" s="7">
        <v>7536.08</v>
      </c>
      <c r="AF236" s="7">
        <v>7536.08</v>
      </c>
      <c r="AG236" s="7">
        <v>7536.08</v>
      </c>
      <c r="AH236" s="7">
        <v>7536.08</v>
      </c>
      <c r="AI236" s="7">
        <v>7536.08</v>
      </c>
      <c r="AJ236" s="7">
        <v>7536.08</v>
      </c>
      <c r="AK236" s="7">
        <v>7536.08</v>
      </c>
      <c r="AL236" s="7">
        <v>7536.08</v>
      </c>
      <c r="AM236" s="7">
        <v>7536.08</v>
      </c>
      <c r="AN236" s="7">
        <v>7536.08</v>
      </c>
      <c r="AO236" s="7">
        <v>7536.08</v>
      </c>
      <c r="AP236" s="7">
        <v>0</v>
      </c>
      <c r="AQ236" s="7">
        <v>0</v>
      </c>
      <c r="AR236" s="7">
        <v>0</v>
      </c>
      <c r="AS236" s="7">
        <v>0</v>
      </c>
      <c r="AT236" s="7">
        <v>0</v>
      </c>
      <c r="AU236" s="7">
        <v>0</v>
      </c>
      <c r="AV236" s="7">
        <v>0</v>
      </c>
      <c r="AW236" s="7">
        <v>0</v>
      </c>
      <c r="AX236" s="7">
        <v>0</v>
      </c>
      <c r="AY236" s="7">
        <v>0</v>
      </c>
      <c r="AZ236" s="7">
        <v>0</v>
      </c>
      <c r="BA236" s="7">
        <v>0</v>
      </c>
      <c r="BB236" s="7">
        <v>0</v>
      </c>
      <c r="BC236" s="7">
        <v>0</v>
      </c>
      <c r="BD236" s="7">
        <v>0</v>
      </c>
      <c r="BE236" s="7">
        <v>0</v>
      </c>
      <c r="BF236" s="7">
        <v>0</v>
      </c>
      <c r="BG236" s="7">
        <v>0</v>
      </c>
      <c r="BH236" s="7">
        <v>0</v>
      </c>
      <c r="BI236" s="7">
        <v>0</v>
      </c>
      <c r="BJ236" s="7">
        <v>0</v>
      </c>
      <c r="BK236" s="7">
        <v>0</v>
      </c>
      <c r="BL236" s="7">
        <v>0</v>
      </c>
      <c r="BM236" s="7">
        <v>0</v>
      </c>
      <c r="BN236" s="7">
        <v>0</v>
      </c>
      <c r="BO236" s="7">
        <v>0</v>
      </c>
      <c r="BP236" s="7">
        <v>0</v>
      </c>
      <c r="BQ236" s="7">
        <v>0</v>
      </c>
      <c r="BR236" s="7">
        <v>0</v>
      </c>
      <c r="BS236" s="7">
        <v>0</v>
      </c>
      <c r="BT236" s="7">
        <v>0</v>
      </c>
      <c r="BU236" s="7">
        <v>0</v>
      </c>
      <c r="BV236" s="7">
        <v>0</v>
      </c>
      <c r="BW236" s="7">
        <v>0</v>
      </c>
      <c r="BX236" s="7">
        <v>0</v>
      </c>
      <c r="BY236" s="7">
        <v>0</v>
      </c>
      <c r="BZ236" s="7">
        <v>0</v>
      </c>
      <c r="CA236" s="7">
        <v>0</v>
      </c>
      <c r="CB236" s="7">
        <v>0</v>
      </c>
      <c r="CC236" s="7">
        <v>0</v>
      </c>
      <c r="CD236" s="7"/>
      <c r="CE236" s="7"/>
      <c r="CF236" s="7"/>
      <c r="CG236" s="7"/>
      <c r="CH236" s="7"/>
      <c r="CI236" s="7"/>
      <c r="CJ236" s="7"/>
      <c r="CK236" s="7"/>
      <c r="CL236" s="7"/>
      <c r="CM236" s="7"/>
      <c r="CN236" s="7"/>
      <c r="CO236" s="7"/>
      <c r="CP236" s="7"/>
      <c r="CQ236" s="7"/>
      <c r="CR236" s="7"/>
      <c r="CS236" s="7"/>
      <c r="CT236" s="7"/>
      <c r="CU236" s="7"/>
      <c r="CV236" s="7"/>
      <c r="CW236" s="7"/>
      <c r="CX236" s="7"/>
      <c r="CY236" s="7"/>
      <c r="CZ236" s="7"/>
      <c r="DA236" s="7"/>
      <c r="DB236" s="7"/>
      <c r="DC236" s="7"/>
      <c r="DD236" s="7"/>
      <c r="DE236" s="7"/>
      <c r="DF236" s="7"/>
      <c r="DG236" s="7"/>
      <c r="DH236" s="7"/>
      <c r="DI236" s="7"/>
      <c r="DJ236" s="7"/>
      <c r="DK236" s="7"/>
      <c r="DL236" s="7"/>
      <c r="DM236" s="7"/>
      <c r="DN236" s="7"/>
      <c r="DO236" s="7"/>
      <c r="DP236" s="7"/>
      <c r="DQ236" s="7"/>
      <c r="DR236" s="7"/>
      <c r="DS236" s="7"/>
      <c r="DT236" s="7"/>
      <c r="DU236" s="7"/>
      <c r="DV236" s="7"/>
      <c r="DW236" s="7"/>
      <c r="DX236" s="7"/>
      <c r="DY236" s="7"/>
      <c r="DZ236" s="7"/>
      <c r="EA236" s="7"/>
      <c r="EB236" s="7"/>
      <c r="EC236" s="7"/>
      <c r="ED236" s="7"/>
      <c r="EE236" s="7"/>
      <c r="EF236" s="7"/>
      <c r="EG236" s="7"/>
      <c r="EH236" s="7"/>
      <c r="EI236" s="7"/>
      <c r="EJ236" s="7"/>
      <c r="EK236" s="7"/>
      <c r="EL236" s="7"/>
      <c r="EM236" s="7"/>
      <c r="EN236" s="7"/>
      <c r="EO236" s="7"/>
      <c r="EP236" s="7"/>
      <c r="EQ236" s="7"/>
      <c r="ER236" s="7"/>
      <c r="ES236" s="7"/>
      <c r="ET236" s="7"/>
      <c r="EU236" s="7"/>
      <c r="EV236" s="7"/>
      <c r="EW236" s="7"/>
      <c r="EX236" s="7"/>
      <c r="EY236" s="7"/>
      <c r="EZ236" s="7"/>
      <c r="FA236" s="7"/>
      <c r="FB236" s="7"/>
      <c r="FC236" s="7"/>
      <c r="FD236" s="7"/>
      <c r="FE236" s="7"/>
      <c r="FF236" s="7"/>
      <c r="FG236" s="7"/>
      <c r="FH236" s="7"/>
      <c r="FI236" s="7"/>
      <c r="FJ236" s="7"/>
      <c r="FK236" s="7"/>
      <c r="FL236" s="7"/>
      <c r="FM236" s="7"/>
      <c r="FN236" s="7"/>
      <c r="FO236" s="7"/>
      <c r="FP236" s="7"/>
      <c r="FQ236" s="7"/>
      <c r="FR236" s="7"/>
      <c r="FS236" s="7"/>
      <c r="FT236" s="7"/>
      <c r="FU236" s="7"/>
      <c r="FV236" s="7"/>
      <c r="FW236" s="7"/>
      <c r="FX236" s="7"/>
      <c r="FY236" s="7"/>
      <c r="FZ236" s="7"/>
      <c r="GA236" s="7"/>
      <c r="GB236" s="7"/>
      <c r="GC236" s="7"/>
      <c r="GD236" s="7"/>
      <c r="GE236" s="7"/>
      <c r="GF236" s="7"/>
      <c r="GG236" s="7"/>
      <c r="GH236" s="7"/>
      <c r="GI236" s="7"/>
      <c r="GJ236" s="7"/>
      <c r="GK236" s="7"/>
      <c r="GL236" s="7"/>
      <c r="GM236" s="7"/>
      <c r="GN236" s="7"/>
      <c r="GO236" s="7"/>
      <c r="GP236" s="7"/>
      <c r="GQ236" s="7"/>
      <c r="GR236" s="7"/>
      <c r="GS236" s="7"/>
    </row>
    <row r="237" spans="1:201" x14ac:dyDescent="0.25">
      <c r="A237" s="3">
        <f>$A$37</f>
        <v>20141</v>
      </c>
      <c r="B237" s="7">
        <v>25</v>
      </c>
      <c r="C237" s="7">
        <v>695</v>
      </c>
      <c r="D237" s="7">
        <v>695</v>
      </c>
      <c r="E237" s="7">
        <v>858.5</v>
      </c>
      <c r="F237" s="7">
        <v>938.5</v>
      </c>
      <c r="G237" s="7">
        <v>938.5</v>
      </c>
      <c r="H237" s="7">
        <v>938.5</v>
      </c>
      <c r="I237" s="7">
        <v>938.5</v>
      </c>
      <c r="J237" s="7">
        <v>938.5</v>
      </c>
      <c r="K237" s="7">
        <v>938.5</v>
      </c>
      <c r="L237" s="7">
        <v>938.5</v>
      </c>
      <c r="M237" s="7">
        <v>938.5</v>
      </c>
      <c r="N237" s="7">
        <v>938.5</v>
      </c>
      <c r="O237" s="7">
        <v>938.5</v>
      </c>
      <c r="P237" s="7">
        <v>938.5</v>
      </c>
      <c r="Q237" s="7">
        <v>938.5</v>
      </c>
      <c r="R237" s="7">
        <v>938.5</v>
      </c>
      <c r="S237" s="7">
        <v>938.5</v>
      </c>
      <c r="T237" s="7">
        <v>938.5</v>
      </c>
      <c r="U237" s="7">
        <v>938.5</v>
      </c>
      <c r="V237" s="7">
        <v>938.5</v>
      </c>
      <c r="W237" s="7">
        <v>938.5</v>
      </c>
      <c r="X237" s="7">
        <v>938.5</v>
      </c>
      <c r="Y237" s="7">
        <v>938.5</v>
      </c>
      <c r="Z237" s="7">
        <v>938.5</v>
      </c>
      <c r="AA237" s="7">
        <v>938.5</v>
      </c>
      <c r="AB237" s="7">
        <v>938.5</v>
      </c>
      <c r="AC237" s="7">
        <v>938.5</v>
      </c>
      <c r="AD237" s="7">
        <v>938.5</v>
      </c>
      <c r="AE237" s="7">
        <v>938.5</v>
      </c>
      <c r="AF237" s="7">
        <v>938.5</v>
      </c>
      <c r="AG237" s="7">
        <v>938.5</v>
      </c>
      <c r="AH237" s="7">
        <v>938.5</v>
      </c>
      <c r="AI237" s="7">
        <v>938.5</v>
      </c>
      <c r="AJ237" s="7">
        <v>938.5</v>
      </c>
      <c r="AK237" s="7">
        <v>938.5</v>
      </c>
      <c r="AL237" s="7">
        <v>938.5</v>
      </c>
      <c r="AM237" s="7">
        <v>938.5</v>
      </c>
      <c r="AN237" s="7">
        <v>938.5</v>
      </c>
      <c r="AO237" s="32" t="s">
        <v>185</v>
      </c>
      <c r="AP237" s="7">
        <v>0</v>
      </c>
      <c r="AQ237" s="7">
        <v>0</v>
      </c>
      <c r="AR237" s="7">
        <v>70.099999999999994</v>
      </c>
      <c r="AS237" s="7">
        <v>70.099999999999994</v>
      </c>
      <c r="AT237" s="7">
        <v>70.099999999999994</v>
      </c>
      <c r="AU237" s="7">
        <v>70.099999999999994</v>
      </c>
      <c r="AV237" s="7">
        <v>70.099999999999994</v>
      </c>
      <c r="AW237" s="7">
        <v>70.099999999999994</v>
      </c>
      <c r="AX237" s="7">
        <v>70.099999999999994</v>
      </c>
      <c r="AY237" s="7">
        <v>70.099999999999994</v>
      </c>
      <c r="AZ237" s="7">
        <v>70.099999999999994</v>
      </c>
      <c r="BA237" s="7">
        <v>70.099999999999994</v>
      </c>
      <c r="BB237" s="7">
        <v>70.099999999999994</v>
      </c>
      <c r="BC237" s="7">
        <v>70.099999999999994</v>
      </c>
      <c r="BD237" s="7">
        <v>70.099999999999994</v>
      </c>
      <c r="BE237" s="7">
        <v>70.099999999999994</v>
      </c>
      <c r="BF237" s="7">
        <v>70.099999999999994</v>
      </c>
      <c r="BG237" s="7">
        <v>70.099999999999994</v>
      </c>
      <c r="BH237" s="7">
        <v>70.099999999999994</v>
      </c>
      <c r="BI237" s="7">
        <v>70.099999999999994</v>
      </c>
      <c r="BJ237" s="7">
        <v>70.099999999999994</v>
      </c>
      <c r="BK237" s="7">
        <v>70.099999999999994</v>
      </c>
      <c r="BL237" s="7">
        <v>70.099999999999994</v>
      </c>
      <c r="BM237" s="7">
        <v>70.099999999999994</v>
      </c>
      <c r="BN237" s="7">
        <v>70.099999999999994</v>
      </c>
      <c r="BO237" s="7">
        <v>70.099999999999994</v>
      </c>
      <c r="BP237" s="7">
        <v>70.099999999999994</v>
      </c>
      <c r="BQ237" s="7">
        <v>70.099999999999994</v>
      </c>
      <c r="BR237" s="7">
        <v>70.099999999999994</v>
      </c>
      <c r="BS237" s="7">
        <v>70.099999999999994</v>
      </c>
      <c r="BT237" s="7">
        <v>70.099999999999994</v>
      </c>
      <c r="BU237" s="7">
        <v>70.099999999999994</v>
      </c>
      <c r="BV237" s="7">
        <v>70.099999999999994</v>
      </c>
      <c r="BW237" s="7">
        <v>70.099999999999994</v>
      </c>
      <c r="BX237" s="7">
        <v>70.099999999999994</v>
      </c>
      <c r="BY237" s="7">
        <v>70.099999999999994</v>
      </c>
      <c r="BZ237" s="7">
        <v>70.099999999999994</v>
      </c>
      <c r="CA237" s="7">
        <v>70.099999999999994</v>
      </c>
      <c r="CB237" s="7">
        <v>70.099999999999994</v>
      </c>
      <c r="CC237" s="32" t="s">
        <v>185</v>
      </c>
      <c r="CD237" s="7"/>
      <c r="CE237" s="7"/>
      <c r="CF237" s="7"/>
      <c r="CG237" s="7"/>
      <c r="CH237" s="7"/>
      <c r="CI237" s="7"/>
      <c r="CJ237" s="7"/>
      <c r="CK237" s="7"/>
      <c r="CL237" s="7"/>
      <c r="CM237" s="7"/>
      <c r="CN237" s="7"/>
      <c r="CO237" s="7"/>
      <c r="CP237" s="7"/>
      <c r="CQ237" s="7"/>
      <c r="CR237" s="7"/>
      <c r="CS237" s="7"/>
      <c r="CT237" s="7"/>
      <c r="CU237" s="7"/>
      <c r="CV237" s="7"/>
      <c r="CW237" s="7"/>
      <c r="CX237" s="7"/>
      <c r="CY237" s="7"/>
      <c r="CZ237" s="7"/>
      <c r="DA237" s="7"/>
      <c r="DB237" s="7"/>
      <c r="DC237" s="7"/>
      <c r="DD237" s="7"/>
      <c r="DE237" s="7"/>
      <c r="DF237" s="7"/>
      <c r="DG237" s="7"/>
      <c r="DH237" s="7"/>
      <c r="DI237" s="7"/>
      <c r="DJ237" s="7"/>
      <c r="DK237" s="7"/>
      <c r="DL237" s="7"/>
      <c r="DM237" s="7"/>
      <c r="DN237" s="7"/>
      <c r="DO237" s="7"/>
      <c r="DP237" s="7"/>
      <c r="DQ237" s="32"/>
      <c r="DR237" s="7"/>
      <c r="DS237" s="7"/>
      <c r="DT237" s="7"/>
      <c r="DU237" s="7"/>
      <c r="DV237" s="7"/>
      <c r="DW237" s="7"/>
      <c r="DX237" s="7"/>
      <c r="DY237" s="7"/>
      <c r="DZ237" s="7"/>
      <c r="EA237" s="7"/>
      <c r="EB237" s="7"/>
      <c r="EC237" s="7"/>
      <c r="ED237" s="7"/>
      <c r="EE237" s="7"/>
      <c r="EF237" s="7"/>
      <c r="EG237" s="7"/>
      <c r="EH237" s="7"/>
      <c r="EI237" s="7"/>
      <c r="EJ237" s="7"/>
      <c r="EK237" s="7"/>
      <c r="EL237" s="7"/>
      <c r="EM237" s="7"/>
      <c r="EN237" s="7"/>
      <c r="EO237" s="7"/>
      <c r="EP237" s="7"/>
      <c r="EQ237" s="7"/>
      <c r="ER237" s="7"/>
      <c r="ES237" s="7"/>
      <c r="ET237" s="7"/>
      <c r="EU237" s="7"/>
      <c r="EV237" s="7"/>
      <c r="EW237" s="7"/>
      <c r="EX237" s="7"/>
      <c r="EY237" s="7"/>
      <c r="EZ237" s="7"/>
      <c r="FA237" s="7"/>
      <c r="FB237" s="7"/>
      <c r="FC237" s="7"/>
      <c r="FD237" s="7"/>
      <c r="FE237" s="32"/>
      <c r="FF237" s="7"/>
      <c r="FG237" s="7"/>
      <c r="FH237" s="7"/>
      <c r="FI237" s="7"/>
      <c r="FJ237" s="7"/>
      <c r="FK237" s="7"/>
      <c r="FL237" s="7"/>
      <c r="FM237" s="7"/>
      <c r="FN237" s="7"/>
      <c r="FO237" s="7"/>
      <c r="FP237" s="7"/>
      <c r="FQ237" s="7"/>
      <c r="FR237" s="7"/>
      <c r="FS237" s="7"/>
      <c r="FT237" s="7"/>
      <c r="FU237" s="7"/>
      <c r="FV237" s="7"/>
      <c r="FW237" s="7"/>
      <c r="FX237" s="7"/>
      <c r="FY237" s="7"/>
      <c r="FZ237" s="7"/>
      <c r="GA237" s="7"/>
      <c r="GB237" s="7"/>
      <c r="GC237" s="7"/>
      <c r="GD237" s="7"/>
      <c r="GE237" s="7"/>
      <c r="GF237" s="7"/>
      <c r="GG237" s="7"/>
      <c r="GH237" s="7"/>
      <c r="GI237" s="7"/>
      <c r="GJ237" s="7"/>
      <c r="GK237" s="7"/>
      <c r="GL237" s="7"/>
      <c r="GM237" s="7"/>
      <c r="GN237" s="7"/>
      <c r="GO237" s="7"/>
      <c r="GP237" s="7"/>
      <c r="GQ237" s="7"/>
      <c r="GR237" s="7"/>
      <c r="GS237" s="32"/>
    </row>
    <row r="238" spans="1:201" x14ac:dyDescent="0.25">
      <c r="A238" s="3">
        <f>$A$38</f>
        <v>20142</v>
      </c>
      <c r="B238" s="7">
        <v>68</v>
      </c>
      <c r="C238" s="7">
        <v>78</v>
      </c>
      <c r="D238" s="7">
        <v>105.1</v>
      </c>
      <c r="E238" s="7">
        <v>105.1</v>
      </c>
      <c r="F238" s="7">
        <v>175.6</v>
      </c>
      <c r="G238" s="7">
        <v>175.6</v>
      </c>
      <c r="H238" s="7">
        <v>175.6</v>
      </c>
      <c r="I238" s="7">
        <v>175.6</v>
      </c>
      <c r="J238" s="7">
        <v>175.6</v>
      </c>
      <c r="K238" s="7">
        <v>175.6</v>
      </c>
      <c r="L238" s="7">
        <v>175.6</v>
      </c>
      <c r="M238" s="7">
        <v>175.6</v>
      </c>
      <c r="N238" s="7">
        <v>175.6</v>
      </c>
      <c r="O238" s="7">
        <v>175.6</v>
      </c>
      <c r="P238" s="7">
        <v>175.6</v>
      </c>
      <c r="Q238" s="7">
        <v>175.6</v>
      </c>
      <c r="R238" s="7">
        <v>175.6</v>
      </c>
      <c r="S238" s="7">
        <v>175.6</v>
      </c>
      <c r="T238" s="7">
        <v>175.6</v>
      </c>
      <c r="U238" s="7">
        <v>175.6</v>
      </c>
      <c r="V238" s="7">
        <v>175.6</v>
      </c>
      <c r="W238" s="7">
        <v>175.6</v>
      </c>
      <c r="X238" s="7">
        <v>175.6</v>
      </c>
      <c r="Y238" s="7">
        <v>175.6</v>
      </c>
      <c r="Z238" s="7">
        <v>175.6</v>
      </c>
      <c r="AA238" s="7">
        <v>175.6</v>
      </c>
      <c r="AB238" s="7">
        <v>175.6</v>
      </c>
      <c r="AC238" s="7">
        <v>175.6</v>
      </c>
      <c r="AD238" s="7">
        <v>175.6</v>
      </c>
      <c r="AE238" s="7">
        <v>175.6</v>
      </c>
      <c r="AF238" s="7">
        <v>175.6</v>
      </c>
      <c r="AG238" s="7">
        <v>175.6</v>
      </c>
      <c r="AH238" s="7">
        <v>175.6</v>
      </c>
      <c r="AI238" s="7">
        <v>175.6</v>
      </c>
      <c r="AJ238" s="7">
        <v>175.6</v>
      </c>
      <c r="AK238" s="7">
        <v>175.6</v>
      </c>
      <c r="AL238" s="7">
        <v>175.6</v>
      </c>
      <c r="AM238" s="7">
        <v>175.6</v>
      </c>
      <c r="AN238" s="32" t="s">
        <v>185</v>
      </c>
      <c r="AO238" s="32" t="s">
        <v>185</v>
      </c>
      <c r="AP238" s="7">
        <v>0</v>
      </c>
      <c r="AQ238" s="7">
        <v>0</v>
      </c>
      <c r="AR238" s="7">
        <v>0</v>
      </c>
      <c r="AS238" s="7">
        <v>0</v>
      </c>
      <c r="AT238" s="7">
        <v>0</v>
      </c>
      <c r="AU238" s="7">
        <v>0</v>
      </c>
      <c r="AV238" s="7">
        <v>0</v>
      </c>
      <c r="AW238" s="7">
        <v>0</v>
      </c>
      <c r="AX238" s="7">
        <v>0</v>
      </c>
      <c r="AY238" s="7">
        <v>0</v>
      </c>
      <c r="AZ238" s="7">
        <v>0</v>
      </c>
      <c r="BA238" s="7">
        <v>0</v>
      </c>
      <c r="BB238" s="7">
        <v>0</v>
      </c>
      <c r="BC238" s="7">
        <v>440.45</v>
      </c>
      <c r="BD238" s="7">
        <v>440.45</v>
      </c>
      <c r="BE238" s="7">
        <v>440.45</v>
      </c>
      <c r="BF238" s="7">
        <v>440.45</v>
      </c>
      <c r="BG238" s="7">
        <v>440.45</v>
      </c>
      <c r="BH238" s="7">
        <v>440.45</v>
      </c>
      <c r="BI238" s="7">
        <v>440.45</v>
      </c>
      <c r="BJ238" s="7">
        <v>440.45</v>
      </c>
      <c r="BK238" s="7">
        <v>440.45</v>
      </c>
      <c r="BL238" s="7">
        <v>440.45</v>
      </c>
      <c r="BM238" s="7">
        <v>440.45</v>
      </c>
      <c r="BN238" s="7">
        <v>440.45</v>
      </c>
      <c r="BO238" s="7">
        <v>440.45</v>
      </c>
      <c r="BP238" s="7">
        <v>440.45</v>
      </c>
      <c r="BQ238" s="7">
        <v>440.45</v>
      </c>
      <c r="BR238" s="7">
        <v>440.45</v>
      </c>
      <c r="BS238" s="7">
        <v>440.45</v>
      </c>
      <c r="BT238" s="7">
        <v>440.45</v>
      </c>
      <c r="BU238" s="7">
        <v>440.45</v>
      </c>
      <c r="BV238" s="7">
        <v>440.45</v>
      </c>
      <c r="BW238" s="7">
        <v>440.45</v>
      </c>
      <c r="BX238" s="7">
        <v>440.45</v>
      </c>
      <c r="BY238" s="7">
        <v>440.45</v>
      </c>
      <c r="BZ238" s="7">
        <v>440.45</v>
      </c>
      <c r="CA238" s="7">
        <v>440.45</v>
      </c>
      <c r="CB238" s="32" t="s">
        <v>185</v>
      </c>
      <c r="CC238" s="32" t="s">
        <v>185</v>
      </c>
      <c r="CD238" s="7"/>
      <c r="CE238" s="7"/>
      <c r="CF238" s="7"/>
      <c r="CG238" s="7"/>
      <c r="CH238" s="7"/>
      <c r="CI238" s="7"/>
      <c r="CJ238" s="7"/>
      <c r="CK238" s="7"/>
      <c r="CL238" s="7"/>
      <c r="CM238" s="7"/>
      <c r="CN238" s="7"/>
      <c r="CO238" s="7"/>
      <c r="CP238" s="7"/>
      <c r="CQ238" s="7"/>
      <c r="CR238" s="7"/>
      <c r="CS238" s="7"/>
      <c r="CT238" s="7"/>
      <c r="CU238" s="7"/>
      <c r="CV238" s="7"/>
      <c r="CW238" s="7"/>
      <c r="CX238" s="7"/>
      <c r="CY238" s="7"/>
      <c r="CZ238" s="7"/>
      <c r="DA238" s="7"/>
      <c r="DB238" s="7"/>
      <c r="DC238" s="7"/>
      <c r="DD238" s="7"/>
      <c r="DE238" s="7"/>
      <c r="DF238" s="7"/>
      <c r="DG238" s="7"/>
      <c r="DH238" s="7"/>
      <c r="DI238" s="7"/>
      <c r="DJ238" s="7"/>
      <c r="DK238" s="7"/>
      <c r="DL238" s="7"/>
      <c r="DM238" s="7"/>
      <c r="DN238" s="7"/>
      <c r="DO238" s="7"/>
      <c r="DP238" s="32"/>
      <c r="DQ238" s="32"/>
      <c r="DR238" s="7"/>
      <c r="DS238" s="7"/>
      <c r="DT238" s="7"/>
      <c r="DU238" s="7"/>
      <c r="DV238" s="7"/>
      <c r="DW238" s="7"/>
      <c r="DX238" s="7"/>
      <c r="DY238" s="7"/>
      <c r="DZ238" s="7"/>
      <c r="EA238" s="7"/>
      <c r="EB238" s="7"/>
      <c r="EC238" s="7"/>
      <c r="ED238" s="7"/>
      <c r="EE238" s="7"/>
      <c r="EF238" s="7"/>
      <c r="EG238" s="7"/>
      <c r="EH238" s="7"/>
      <c r="EI238" s="7"/>
      <c r="EJ238" s="7"/>
      <c r="EK238" s="7"/>
      <c r="EL238" s="7"/>
      <c r="EM238" s="7"/>
      <c r="EN238" s="7"/>
      <c r="EO238" s="7"/>
      <c r="EP238" s="7"/>
      <c r="EQ238" s="7"/>
      <c r="ER238" s="7"/>
      <c r="ES238" s="7"/>
      <c r="ET238" s="7"/>
      <c r="EU238" s="7"/>
      <c r="EV238" s="7"/>
      <c r="EW238" s="7"/>
      <c r="EX238" s="7"/>
      <c r="EY238" s="7"/>
      <c r="EZ238" s="7"/>
      <c r="FA238" s="7"/>
      <c r="FB238" s="7"/>
      <c r="FC238" s="7"/>
      <c r="FD238" s="32"/>
      <c r="FE238" s="32"/>
      <c r="FF238" s="7"/>
      <c r="FG238" s="7"/>
      <c r="FH238" s="7"/>
      <c r="FI238" s="7"/>
      <c r="FJ238" s="7"/>
      <c r="FK238" s="7"/>
      <c r="FL238" s="7"/>
      <c r="FM238" s="7"/>
      <c r="FN238" s="7"/>
      <c r="FO238" s="7"/>
      <c r="FP238" s="7"/>
      <c r="FQ238" s="7"/>
      <c r="FR238" s="7"/>
      <c r="FS238" s="7"/>
      <c r="FT238" s="7"/>
      <c r="FU238" s="7"/>
      <c r="FV238" s="7"/>
      <c r="FW238" s="7"/>
      <c r="FX238" s="7"/>
      <c r="FY238" s="7"/>
      <c r="FZ238" s="7"/>
      <c r="GA238" s="7"/>
      <c r="GB238" s="7"/>
      <c r="GC238" s="7"/>
      <c r="GD238" s="7"/>
      <c r="GE238" s="7"/>
      <c r="GF238" s="7"/>
      <c r="GG238" s="7"/>
      <c r="GH238" s="7"/>
      <c r="GI238" s="7"/>
      <c r="GJ238" s="7"/>
      <c r="GK238" s="7"/>
      <c r="GL238" s="7"/>
      <c r="GM238" s="7"/>
      <c r="GN238" s="7"/>
      <c r="GO238" s="7"/>
      <c r="GP238" s="7"/>
      <c r="GQ238" s="7"/>
      <c r="GR238" s="32"/>
      <c r="GS238" s="32"/>
    </row>
    <row r="239" spans="1:201" x14ac:dyDescent="0.25">
      <c r="A239" s="3">
        <f>$A$39</f>
        <v>20143</v>
      </c>
      <c r="B239" s="7">
        <v>10</v>
      </c>
      <c r="C239" s="7">
        <v>392.5</v>
      </c>
      <c r="D239" s="7">
        <v>1487.53</v>
      </c>
      <c r="E239" s="7">
        <v>1487.53</v>
      </c>
      <c r="F239" s="7">
        <v>1487.53</v>
      </c>
      <c r="G239" s="7">
        <v>1487.53</v>
      </c>
      <c r="H239" s="7">
        <v>1487.53</v>
      </c>
      <c r="I239" s="7">
        <v>1487.53</v>
      </c>
      <c r="J239" s="7">
        <v>1487.53</v>
      </c>
      <c r="K239" s="7">
        <v>1487.53</v>
      </c>
      <c r="L239" s="7">
        <v>1487.53</v>
      </c>
      <c r="M239" s="7">
        <v>1487.53</v>
      </c>
      <c r="N239" s="7">
        <v>1487.53</v>
      </c>
      <c r="O239" s="7">
        <v>1487.53</v>
      </c>
      <c r="P239" s="7">
        <v>1487.53</v>
      </c>
      <c r="Q239" s="7">
        <v>1487.53</v>
      </c>
      <c r="R239" s="7">
        <v>1487.53</v>
      </c>
      <c r="S239" s="7">
        <v>1487.53</v>
      </c>
      <c r="T239" s="7">
        <v>1487.53</v>
      </c>
      <c r="U239" s="7">
        <v>1487.53</v>
      </c>
      <c r="V239" s="7">
        <v>1487.53</v>
      </c>
      <c r="W239" s="7">
        <v>1487.53</v>
      </c>
      <c r="X239" s="7">
        <v>1487.53</v>
      </c>
      <c r="Y239" s="7">
        <v>1487.53</v>
      </c>
      <c r="Z239" s="7">
        <v>1487.53</v>
      </c>
      <c r="AA239" s="7">
        <v>1487.53</v>
      </c>
      <c r="AB239" s="7">
        <v>1487.53</v>
      </c>
      <c r="AC239" s="7">
        <v>1487.53</v>
      </c>
      <c r="AD239" s="7">
        <v>1487.53</v>
      </c>
      <c r="AE239" s="7">
        <v>1487.53</v>
      </c>
      <c r="AF239" s="7">
        <v>1487.53</v>
      </c>
      <c r="AG239" s="7">
        <v>1487.53</v>
      </c>
      <c r="AH239" s="7">
        <v>1487.53</v>
      </c>
      <c r="AI239" s="7">
        <v>1487.53</v>
      </c>
      <c r="AJ239" s="7">
        <v>1487.53</v>
      </c>
      <c r="AK239" s="7">
        <v>1487.53</v>
      </c>
      <c r="AL239" s="7">
        <v>1487.53</v>
      </c>
      <c r="AM239" s="32" t="s">
        <v>185</v>
      </c>
      <c r="AN239" s="32" t="s">
        <v>185</v>
      </c>
      <c r="AO239" s="32" t="s">
        <v>185</v>
      </c>
      <c r="AP239" s="7">
        <v>0</v>
      </c>
      <c r="AQ239" s="7">
        <v>0</v>
      </c>
      <c r="AR239" s="7">
        <v>0</v>
      </c>
      <c r="AS239" s="7">
        <v>0</v>
      </c>
      <c r="AT239" s="7">
        <v>0</v>
      </c>
      <c r="AU239" s="7">
        <v>0</v>
      </c>
      <c r="AV239" s="7">
        <v>0</v>
      </c>
      <c r="AW239" s="7">
        <v>0</v>
      </c>
      <c r="AX239" s="7">
        <v>0</v>
      </c>
      <c r="AY239" s="7">
        <v>0</v>
      </c>
      <c r="AZ239" s="7">
        <v>0</v>
      </c>
      <c r="BA239" s="7">
        <v>0</v>
      </c>
      <c r="BB239" s="7">
        <v>0</v>
      </c>
      <c r="BC239" s="7">
        <v>0</v>
      </c>
      <c r="BD239" s="7">
        <v>0</v>
      </c>
      <c r="BE239" s="7">
        <v>0</v>
      </c>
      <c r="BF239" s="7">
        <v>0</v>
      </c>
      <c r="BG239" s="7">
        <v>0</v>
      </c>
      <c r="BH239" s="7">
        <v>0</v>
      </c>
      <c r="BI239" s="7">
        <v>0</v>
      </c>
      <c r="BJ239" s="7">
        <v>0</v>
      </c>
      <c r="BK239" s="7">
        <v>0</v>
      </c>
      <c r="BL239" s="7">
        <v>0</v>
      </c>
      <c r="BM239" s="7">
        <v>0</v>
      </c>
      <c r="BN239" s="7">
        <v>0</v>
      </c>
      <c r="BO239" s="7">
        <v>0</v>
      </c>
      <c r="BP239" s="7">
        <v>0</v>
      </c>
      <c r="BQ239" s="7">
        <v>0</v>
      </c>
      <c r="BR239" s="7">
        <v>0</v>
      </c>
      <c r="BS239" s="7">
        <v>0</v>
      </c>
      <c r="BT239" s="7">
        <v>0</v>
      </c>
      <c r="BU239" s="7">
        <v>0</v>
      </c>
      <c r="BV239" s="7">
        <v>0</v>
      </c>
      <c r="BW239" s="7">
        <v>0</v>
      </c>
      <c r="BX239" s="7">
        <v>0</v>
      </c>
      <c r="BY239" s="7">
        <v>0</v>
      </c>
      <c r="BZ239" s="7">
        <v>0</v>
      </c>
      <c r="CA239" s="32" t="s">
        <v>185</v>
      </c>
      <c r="CB239" s="32" t="s">
        <v>185</v>
      </c>
      <c r="CC239" s="32" t="s">
        <v>185</v>
      </c>
      <c r="CD239" s="7"/>
      <c r="CE239" s="7"/>
      <c r="CF239" s="7"/>
      <c r="CG239" s="7"/>
      <c r="CH239" s="7"/>
      <c r="CI239" s="7"/>
      <c r="CJ239" s="7"/>
      <c r="CK239" s="7"/>
      <c r="CL239" s="7"/>
      <c r="CM239" s="7"/>
      <c r="CN239" s="7"/>
      <c r="CO239" s="7"/>
      <c r="CP239" s="7"/>
      <c r="CQ239" s="7"/>
      <c r="CR239" s="7"/>
      <c r="CS239" s="7"/>
      <c r="CT239" s="7"/>
      <c r="CU239" s="7"/>
      <c r="CV239" s="7"/>
      <c r="CW239" s="7"/>
      <c r="CX239" s="7"/>
      <c r="CY239" s="7"/>
      <c r="CZ239" s="7"/>
      <c r="DA239" s="7"/>
      <c r="DB239" s="7"/>
      <c r="DC239" s="7"/>
      <c r="DD239" s="7"/>
      <c r="DE239" s="7"/>
      <c r="DF239" s="7"/>
      <c r="DG239" s="7"/>
      <c r="DH239" s="7"/>
      <c r="DI239" s="7"/>
      <c r="DJ239" s="7"/>
      <c r="DK239" s="7"/>
      <c r="DL239" s="7"/>
      <c r="DM239" s="7"/>
      <c r="DN239" s="7"/>
      <c r="DO239" s="32"/>
      <c r="DP239" s="32"/>
      <c r="DQ239" s="32"/>
      <c r="DR239" s="7"/>
      <c r="DS239" s="7"/>
      <c r="DT239" s="7"/>
      <c r="DU239" s="7"/>
      <c r="DV239" s="7"/>
      <c r="DW239" s="7"/>
      <c r="DX239" s="7"/>
      <c r="DY239" s="7"/>
      <c r="DZ239" s="7"/>
      <c r="EA239" s="7"/>
      <c r="EB239" s="7"/>
      <c r="EC239" s="7"/>
      <c r="ED239" s="7"/>
      <c r="EE239" s="7"/>
      <c r="EF239" s="7"/>
      <c r="EG239" s="7"/>
      <c r="EH239" s="7"/>
      <c r="EI239" s="7"/>
      <c r="EJ239" s="7"/>
      <c r="EK239" s="7"/>
      <c r="EL239" s="7"/>
      <c r="EM239" s="7"/>
      <c r="EN239" s="7"/>
      <c r="EO239" s="7"/>
      <c r="EP239" s="7"/>
      <c r="EQ239" s="7"/>
      <c r="ER239" s="7"/>
      <c r="ES239" s="7"/>
      <c r="ET239" s="7"/>
      <c r="EU239" s="7"/>
      <c r="EV239" s="7"/>
      <c r="EW239" s="7"/>
      <c r="EX239" s="7"/>
      <c r="EY239" s="7"/>
      <c r="EZ239" s="7"/>
      <c r="FA239" s="7"/>
      <c r="FB239" s="7"/>
      <c r="FC239" s="32"/>
      <c r="FD239" s="32"/>
      <c r="FE239" s="32"/>
      <c r="FF239" s="7"/>
      <c r="FG239" s="7"/>
      <c r="FH239" s="7"/>
      <c r="FI239" s="7"/>
      <c r="FJ239" s="7"/>
      <c r="FK239" s="7"/>
      <c r="FL239" s="7"/>
      <c r="FM239" s="7"/>
      <c r="FN239" s="7"/>
      <c r="FO239" s="7"/>
      <c r="FP239" s="7"/>
      <c r="FQ239" s="7"/>
      <c r="FR239" s="7"/>
      <c r="FS239" s="7"/>
      <c r="FT239" s="7"/>
      <c r="FU239" s="7"/>
      <c r="FV239" s="7"/>
      <c r="FW239" s="7"/>
      <c r="FX239" s="7"/>
      <c r="FY239" s="7"/>
      <c r="FZ239" s="7"/>
      <c r="GA239" s="7"/>
      <c r="GB239" s="7"/>
      <c r="GC239" s="7"/>
      <c r="GD239" s="7"/>
      <c r="GE239" s="7"/>
      <c r="GF239" s="7"/>
      <c r="GG239" s="7"/>
      <c r="GH239" s="7"/>
      <c r="GI239" s="7"/>
      <c r="GJ239" s="7"/>
      <c r="GK239" s="7"/>
      <c r="GL239" s="7"/>
      <c r="GM239" s="7"/>
      <c r="GN239" s="7"/>
      <c r="GO239" s="7"/>
      <c r="GP239" s="7"/>
      <c r="GQ239" s="32"/>
      <c r="GR239" s="32"/>
      <c r="GS239" s="32"/>
    </row>
    <row r="240" spans="1:201" x14ac:dyDescent="0.25">
      <c r="A240" s="3">
        <f>$A$40</f>
        <v>20144</v>
      </c>
      <c r="B240" s="7">
        <v>10</v>
      </c>
      <c r="C240" s="7">
        <v>470</v>
      </c>
      <c r="D240" s="7">
        <v>2092.38</v>
      </c>
      <c r="E240" s="7">
        <v>3427.55</v>
      </c>
      <c r="F240" s="7">
        <v>3402.55</v>
      </c>
      <c r="G240" s="7">
        <v>3402.55</v>
      </c>
      <c r="H240" s="7">
        <v>3402.55</v>
      </c>
      <c r="I240" s="7">
        <v>3402.55</v>
      </c>
      <c r="J240" s="7">
        <v>3402.55</v>
      </c>
      <c r="K240" s="7">
        <v>3402.55</v>
      </c>
      <c r="L240" s="7">
        <v>3402.55</v>
      </c>
      <c r="M240" s="7">
        <v>3402.55</v>
      </c>
      <c r="N240" s="7">
        <v>3402.55</v>
      </c>
      <c r="O240" s="7">
        <v>3402.55</v>
      </c>
      <c r="P240" s="7">
        <v>3402.55</v>
      </c>
      <c r="Q240" s="7">
        <v>3402.55</v>
      </c>
      <c r="R240" s="7">
        <v>3402.55</v>
      </c>
      <c r="S240" s="7">
        <v>3402.55</v>
      </c>
      <c r="T240" s="7">
        <v>3402.55</v>
      </c>
      <c r="U240" s="7">
        <v>3402.55</v>
      </c>
      <c r="V240" s="7">
        <v>3402.55</v>
      </c>
      <c r="W240" s="7">
        <v>3402.55</v>
      </c>
      <c r="X240" s="7">
        <v>3402.55</v>
      </c>
      <c r="Y240" s="7">
        <v>3402.55</v>
      </c>
      <c r="Z240" s="7">
        <v>3402.55</v>
      </c>
      <c r="AA240" s="7">
        <v>3402.55</v>
      </c>
      <c r="AB240" s="7">
        <v>3402.55</v>
      </c>
      <c r="AC240" s="7">
        <v>3402.55</v>
      </c>
      <c r="AD240" s="7">
        <v>3402.55</v>
      </c>
      <c r="AE240" s="7">
        <v>3402.55</v>
      </c>
      <c r="AF240" s="7">
        <v>3402.55</v>
      </c>
      <c r="AG240" s="7">
        <v>3402.55</v>
      </c>
      <c r="AH240" s="7">
        <v>3402.55</v>
      </c>
      <c r="AI240" s="7">
        <v>3402.55</v>
      </c>
      <c r="AJ240" s="7">
        <v>3402.55</v>
      </c>
      <c r="AK240" s="7">
        <v>3402.55</v>
      </c>
      <c r="AL240" s="32" t="s">
        <v>185</v>
      </c>
      <c r="AM240" s="32" t="s">
        <v>185</v>
      </c>
      <c r="AN240" s="32" t="s">
        <v>185</v>
      </c>
      <c r="AO240" s="32" t="s">
        <v>185</v>
      </c>
      <c r="AP240" s="7">
        <v>0</v>
      </c>
      <c r="AQ240" s="7">
        <v>0</v>
      </c>
      <c r="AR240" s="7">
        <v>0</v>
      </c>
      <c r="AS240" s="7">
        <v>0</v>
      </c>
      <c r="AT240" s="7">
        <v>0</v>
      </c>
      <c r="AU240" s="7">
        <v>0</v>
      </c>
      <c r="AV240" s="7">
        <v>0</v>
      </c>
      <c r="AW240" s="7">
        <v>0</v>
      </c>
      <c r="AX240" s="7">
        <v>0</v>
      </c>
      <c r="AY240" s="7">
        <v>0</v>
      </c>
      <c r="AZ240" s="7">
        <v>0</v>
      </c>
      <c r="BA240" s="7">
        <v>0</v>
      </c>
      <c r="BB240" s="7">
        <v>0</v>
      </c>
      <c r="BC240" s="7">
        <v>0</v>
      </c>
      <c r="BD240" s="7">
        <v>0</v>
      </c>
      <c r="BE240" s="7">
        <v>0</v>
      </c>
      <c r="BF240" s="7">
        <v>0</v>
      </c>
      <c r="BG240" s="7">
        <v>0</v>
      </c>
      <c r="BH240" s="7">
        <v>0</v>
      </c>
      <c r="BI240" s="7">
        <v>0</v>
      </c>
      <c r="BJ240" s="7">
        <v>0</v>
      </c>
      <c r="BK240" s="7">
        <v>0</v>
      </c>
      <c r="BL240" s="7">
        <v>0</v>
      </c>
      <c r="BM240" s="7">
        <v>0</v>
      </c>
      <c r="BN240" s="7">
        <v>0</v>
      </c>
      <c r="BO240" s="7">
        <v>0</v>
      </c>
      <c r="BP240" s="7">
        <v>0</v>
      </c>
      <c r="BQ240" s="7">
        <v>0</v>
      </c>
      <c r="BR240" s="7">
        <v>0</v>
      </c>
      <c r="BS240" s="7">
        <v>0</v>
      </c>
      <c r="BT240" s="7">
        <v>0</v>
      </c>
      <c r="BU240" s="7">
        <v>0</v>
      </c>
      <c r="BV240" s="7">
        <v>0</v>
      </c>
      <c r="BW240" s="7">
        <v>0</v>
      </c>
      <c r="BX240" s="7">
        <v>0</v>
      </c>
      <c r="BY240" s="7">
        <v>0</v>
      </c>
      <c r="BZ240" s="32" t="s">
        <v>185</v>
      </c>
      <c r="CA240" s="32" t="s">
        <v>185</v>
      </c>
      <c r="CB240" s="32" t="s">
        <v>185</v>
      </c>
      <c r="CC240" s="32" t="s">
        <v>185</v>
      </c>
      <c r="CD240" s="7"/>
      <c r="CE240" s="7"/>
      <c r="CF240" s="7"/>
      <c r="CG240" s="7"/>
      <c r="CH240" s="7"/>
      <c r="CI240" s="7"/>
      <c r="CJ240" s="7"/>
      <c r="CK240" s="7"/>
      <c r="CL240" s="7"/>
      <c r="CM240" s="7"/>
      <c r="CN240" s="7"/>
      <c r="CO240" s="7"/>
      <c r="CP240" s="7"/>
      <c r="CQ240" s="7"/>
      <c r="CR240" s="7"/>
      <c r="CS240" s="7"/>
      <c r="CT240" s="7"/>
      <c r="CU240" s="7"/>
      <c r="CV240" s="7"/>
      <c r="CW240" s="7"/>
      <c r="CX240" s="7"/>
      <c r="CY240" s="7"/>
      <c r="CZ240" s="7"/>
      <c r="DA240" s="7"/>
      <c r="DB240" s="7"/>
      <c r="DC240" s="7"/>
      <c r="DD240" s="7"/>
      <c r="DE240" s="7"/>
      <c r="DF240" s="7"/>
      <c r="DG240" s="7"/>
      <c r="DH240" s="7"/>
      <c r="DI240" s="7"/>
      <c r="DJ240" s="7"/>
      <c r="DK240" s="7"/>
      <c r="DL240" s="7"/>
      <c r="DM240" s="7"/>
      <c r="DN240" s="32"/>
      <c r="DO240" s="32"/>
      <c r="DP240" s="32"/>
      <c r="DQ240" s="32"/>
      <c r="DR240" s="7"/>
      <c r="DS240" s="7"/>
      <c r="DT240" s="7"/>
      <c r="DU240" s="7"/>
      <c r="DV240" s="7"/>
      <c r="DW240" s="7"/>
      <c r="DX240" s="7"/>
      <c r="DY240" s="7"/>
      <c r="DZ240" s="7"/>
      <c r="EA240" s="7"/>
      <c r="EB240" s="7"/>
      <c r="EC240" s="7"/>
      <c r="ED240" s="7"/>
      <c r="EE240" s="7"/>
      <c r="EF240" s="7"/>
      <c r="EG240" s="7"/>
      <c r="EH240" s="7"/>
      <c r="EI240" s="7"/>
      <c r="EJ240" s="7"/>
      <c r="EK240" s="7"/>
      <c r="EL240" s="7"/>
      <c r="EM240" s="7"/>
      <c r="EN240" s="7"/>
      <c r="EO240" s="7"/>
      <c r="EP240" s="7"/>
      <c r="EQ240" s="7"/>
      <c r="ER240" s="7"/>
      <c r="ES240" s="7"/>
      <c r="ET240" s="7"/>
      <c r="EU240" s="7"/>
      <c r="EV240" s="7"/>
      <c r="EW240" s="7"/>
      <c r="EX240" s="7"/>
      <c r="EY240" s="7"/>
      <c r="EZ240" s="7"/>
      <c r="FA240" s="7"/>
      <c r="FB240" s="32"/>
      <c r="FC240" s="32"/>
      <c r="FD240" s="32"/>
      <c r="FE240" s="32"/>
      <c r="FF240" s="7"/>
      <c r="FG240" s="7"/>
      <c r="FH240" s="7"/>
      <c r="FI240" s="7"/>
      <c r="FJ240" s="7"/>
      <c r="FK240" s="7"/>
      <c r="FL240" s="7"/>
      <c r="FM240" s="7"/>
      <c r="FN240" s="7"/>
      <c r="FO240" s="7"/>
      <c r="FP240" s="7"/>
      <c r="FQ240" s="7"/>
      <c r="FR240" s="7"/>
      <c r="FS240" s="7"/>
      <c r="FT240" s="7"/>
      <c r="FU240" s="7"/>
      <c r="FV240" s="7"/>
      <c r="FW240" s="7"/>
      <c r="FX240" s="7"/>
      <c r="FY240" s="7"/>
      <c r="FZ240" s="7"/>
      <c r="GA240" s="7"/>
      <c r="GB240" s="7"/>
      <c r="GC240" s="7"/>
      <c r="GD240" s="7"/>
      <c r="GE240" s="7"/>
      <c r="GF240" s="7"/>
      <c r="GG240" s="7"/>
      <c r="GH240" s="7"/>
      <c r="GI240" s="7"/>
      <c r="GJ240" s="7"/>
      <c r="GK240" s="7"/>
      <c r="GL240" s="7"/>
      <c r="GM240" s="7"/>
      <c r="GN240" s="7"/>
      <c r="GO240" s="7"/>
      <c r="GP240" s="32"/>
      <c r="GQ240" s="32"/>
      <c r="GR240" s="32"/>
      <c r="GS240" s="32"/>
    </row>
    <row r="241" spans="1:201" x14ac:dyDescent="0.25">
      <c r="A241" s="3">
        <f>$A$41</f>
        <v>20151</v>
      </c>
      <c r="B241" s="7">
        <v>33.85</v>
      </c>
      <c r="C241" s="7">
        <v>33.85</v>
      </c>
      <c r="D241" s="7">
        <v>2071.14</v>
      </c>
      <c r="E241" s="7">
        <v>4187.79</v>
      </c>
      <c r="F241" s="7">
        <v>6426.9</v>
      </c>
      <c r="G241" s="7">
        <v>8532.5</v>
      </c>
      <c r="H241" s="7">
        <v>11050.74</v>
      </c>
      <c r="I241" s="7">
        <v>12684.64</v>
      </c>
      <c r="J241" s="7">
        <v>12684.64</v>
      </c>
      <c r="K241" s="7">
        <v>12684.64</v>
      </c>
      <c r="L241" s="7">
        <v>12684.64</v>
      </c>
      <c r="M241" s="7">
        <v>12684.64</v>
      </c>
      <c r="N241" s="7">
        <v>12684.64</v>
      </c>
      <c r="O241" s="7">
        <v>12684.64</v>
      </c>
      <c r="P241" s="7">
        <v>12684.64</v>
      </c>
      <c r="Q241" s="7">
        <v>12684.64</v>
      </c>
      <c r="R241" s="7">
        <v>12684.64</v>
      </c>
      <c r="S241" s="7">
        <v>12684.64</v>
      </c>
      <c r="T241" s="7">
        <v>12684.64</v>
      </c>
      <c r="U241" s="7">
        <v>12684.64</v>
      </c>
      <c r="V241" s="7">
        <v>12684.64</v>
      </c>
      <c r="W241" s="7">
        <v>12684.64</v>
      </c>
      <c r="X241" s="7">
        <v>12684.64</v>
      </c>
      <c r="Y241" s="7">
        <v>12684.64</v>
      </c>
      <c r="Z241" s="7">
        <v>12684.64</v>
      </c>
      <c r="AA241" s="7">
        <v>12684.64</v>
      </c>
      <c r="AB241" s="7">
        <v>12684.64</v>
      </c>
      <c r="AC241" s="7">
        <v>12684.64</v>
      </c>
      <c r="AD241" s="7">
        <v>12684.64</v>
      </c>
      <c r="AE241" s="7">
        <v>12684.64</v>
      </c>
      <c r="AF241" s="7">
        <v>12684.64</v>
      </c>
      <c r="AG241" s="7">
        <v>12684.64</v>
      </c>
      <c r="AH241" s="7">
        <v>12684.64</v>
      </c>
      <c r="AI241" s="7">
        <v>12684.64</v>
      </c>
      <c r="AJ241" s="7">
        <v>12684.64</v>
      </c>
      <c r="AK241" s="32" t="s">
        <v>185</v>
      </c>
      <c r="AL241" s="32" t="s">
        <v>185</v>
      </c>
      <c r="AM241" s="32" t="s">
        <v>185</v>
      </c>
      <c r="AN241" s="32" t="s">
        <v>185</v>
      </c>
      <c r="AO241" s="32" t="s">
        <v>185</v>
      </c>
      <c r="AP241" s="7">
        <v>0</v>
      </c>
      <c r="AQ241" s="7">
        <v>0</v>
      </c>
      <c r="AR241" s="7">
        <v>0</v>
      </c>
      <c r="AS241" s="7">
        <v>0</v>
      </c>
      <c r="AT241" s="7">
        <v>0</v>
      </c>
      <c r="AU241" s="7">
        <v>0</v>
      </c>
      <c r="AV241" s="7">
        <v>0</v>
      </c>
      <c r="AW241" s="7">
        <v>0</v>
      </c>
      <c r="AX241" s="7">
        <v>0</v>
      </c>
      <c r="AY241" s="7">
        <v>0</v>
      </c>
      <c r="AZ241" s="7">
        <v>0</v>
      </c>
      <c r="BA241" s="7">
        <v>0</v>
      </c>
      <c r="BB241" s="7">
        <v>0</v>
      </c>
      <c r="BC241" s="7">
        <v>0</v>
      </c>
      <c r="BD241" s="7">
        <v>0</v>
      </c>
      <c r="BE241" s="7">
        <v>0</v>
      </c>
      <c r="BF241" s="7">
        <v>0</v>
      </c>
      <c r="BG241" s="7">
        <v>0</v>
      </c>
      <c r="BH241" s="7">
        <v>0</v>
      </c>
      <c r="BI241" s="7">
        <v>0</v>
      </c>
      <c r="BJ241" s="7">
        <v>0</v>
      </c>
      <c r="BK241" s="7">
        <v>0</v>
      </c>
      <c r="BL241" s="7">
        <v>0</v>
      </c>
      <c r="BM241" s="7">
        <v>0</v>
      </c>
      <c r="BN241" s="7">
        <v>0</v>
      </c>
      <c r="BO241" s="7">
        <v>0</v>
      </c>
      <c r="BP241" s="7">
        <v>0</v>
      </c>
      <c r="BQ241" s="7">
        <v>0</v>
      </c>
      <c r="BR241" s="7">
        <v>0</v>
      </c>
      <c r="BS241" s="7">
        <v>0</v>
      </c>
      <c r="BT241" s="7">
        <v>0</v>
      </c>
      <c r="BU241" s="7">
        <v>0</v>
      </c>
      <c r="BV241" s="7">
        <v>0</v>
      </c>
      <c r="BW241" s="7">
        <v>0</v>
      </c>
      <c r="BX241" s="7">
        <v>0</v>
      </c>
      <c r="BY241" s="32" t="s">
        <v>185</v>
      </c>
      <c r="BZ241" s="32" t="s">
        <v>185</v>
      </c>
      <c r="CA241" s="32" t="s">
        <v>185</v>
      </c>
      <c r="CB241" s="32" t="s">
        <v>185</v>
      </c>
      <c r="CC241" s="32" t="s">
        <v>185</v>
      </c>
      <c r="CD241" s="7"/>
      <c r="CE241" s="7"/>
      <c r="CF241" s="7"/>
      <c r="CG241" s="7"/>
      <c r="CH241" s="7"/>
      <c r="CI241" s="7"/>
      <c r="CJ241" s="7"/>
      <c r="CK241" s="7"/>
      <c r="CL241" s="7"/>
      <c r="CM241" s="7"/>
      <c r="CN241" s="7"/>
      <c r="CO241" s="7"/>
      <c r="CP241" s="7"/>
      <c r="CQ241" s="7"/>
      <c r="CR241" s="7"/>
      <c r="CS241" s="7"/>
      <c r="CT241" s="7"/>
      <c r="CU241" s="7"/>
      <c r="CV241" s="7"/>
      <c r="CW241" s="7"/>
      <c r="CX241" s="7"/>
      <c r="CY241" s="7"/>
      <c r="CZ241" s="7"/>
      <c r="DA241" s="7"/>
      <c r="DB241" s="7"/>
      <c r="DC241" s="7"/>
      <c r="DD241" s="7"/>
      <c r="DE241" s="7"/>
      <c r="DF241" s="7"/>
      <c r="DG241" s="7"/>
      <c r="DH241" s="7"/>
      <c r="DI241" s="7"/>
      <c r="DJ241" s="7"/>
      <c r="DK241" s="7"/>
      <c r="DL241" s="7"/>
      <c r="DM241" s="32"/>
      <c r="DN241" s="32"/>
      <c r="DO241" s="32"/>
      <c r="DP241" s="32"/>
      <c r="DQ241" s="32"/>
      <c r="DR241" s="7"/>
      <c r="DS241" s="7"/>
      <c r="DT241" s="7"/>
      <c r="DU241" s="7"/>
      <c r="DV241" s="7"/>
      <c r="DW241" s="7"/>
      <c r="DX241" s="7"/>
      <c r="DY241" s="7"/>
      <c r="DZ241" s="7"/>
      <c r="EA241" s="7"/>
      <c r="EB241" s="7"/>
      <c r="EC241" s="7"/>
      <c r="ED241" s="7"/>
      <c r="EE241" s="7"/>
      <c r="EF241" s="7"/>
      <c r="EG241" s="7"/>
      <c r="EH241" s="7"/>
      <c r="EI241" s="7"/>
      <c r="EJ241" s="7"/>
      <c r="EK241" s="7"/>
      <c r="EL241" s="7"/>
      <c r="EM241" s="7"/>
      <c r="EN241" s="7"/>
      <c r="EO241" s="7"/>
      <c r="EP241" s="7"/>
      <c r="EQ241" s="7"/>
      <c r="ER241" s="7"/>
      <c r="ES241" s="7"/>
      <c r="ET241" s="7"/>
      <c r="EU241" s="7"/>
      <c r="EV241" s="7"/>
      <c r="EW241" s="7"/>
      <c r="EX241" s="7"/>
      <c r="EY241" s="7"/>
      <c r="EZ241" s="7"/>
      <c r="FA241" s="32"/>
      <c r="FB241" s="32"/>
      <c r="FC241" s="32"/>
      <c r="FD241" s="32"/>
      <c r="FE241" s="32"/>
      <c r="FF241" s="7"/>
      <c r="FG241" s="7"/>
      <c r="FH241" s="7"/>
      <c r="FI241" s="7"/>
      <c r="FJ241" s="7"/>
      <c r="FK241" s="7"/>
      <c r="FL241" s="7"/>
      <c r="FM241" s="7"/>
      <c r="FN241" s="7"/>
      <c r="FO241" s="7"/>
      <c r="FP241" s="7"/>
      <c r="FQ241" s="7"/>
      <c r="FR241" s="7"/>
      <c r="FS241" s="7"/>
      <c r="FT241" s="7"/>
      <c r="FU241" s="7"/>
      <c r="FV241" s="7"/>
      <c r="FW241" s="7"/>
      <c r="FX241" s="7"/>
      <c r="FY241" s="7"/>
      <c r="FZ241" s="7"/>
      <c r="GA241" s="7"/>
      <c r="GB241" s="7"/>
      <c r="GC241" s="7"/>
      <c r="GD241" s="7"/>
      <c r="GE241" s="7"/>
      <c r="GF241" s="7"/>
      <c r="GG241" s="7"/>
      <c r="GH241" s="7"/>
      <c r="GI241" s="7"/>
      <c r="GJ241" s="7"/>
      <c r="GK241" s="7"/>
      <c r="GL241" s="7"/>
      <c r="GM241" s="7"/>
      <c r="GN241" s="7"/>
      <c r="GO241" s="32"/>
      <c r="GP241" s="32"/>
      <c r="GQ241" s="32"/>
      <c r="GR241" s="32"/>
      <c r="GS241" s="32"/>
    </row>
    <row r="242" spans="1:201" x14ac:dyDescent="0.25">
      <c r="A242" s="3">
        <f>$A$42</f>
        <v>20152</v>
      </c>
      <c r="B242" s="7">
        <v>85</v>
      </c>
      <c r="C242" s="7">
        <v>245</v>
      </c>
      <c r="D242" s="7">
        <v>245</v>
      </c>
      <c r="E242" s="7">
        <v>245</v>
      </c>
      <c r="F242" s="7">
        <v>245</v>
      </c>
      <c r="G242" s="7">
        <v>245</v>
      </c>
      <c r="H242" s="7">
        <v>245</v>
      </c>
      <c r="I242" s="7">
        <v>245</v>
      </c>
      <c r="J242" s="7">
        <v>245</v>
      </c>
      <c r="K242" s="7">
        <v>245</v>
      </c>
      <c r="L242" s="7">
        <v>245</v>
      </c>
      <c r="M242" s="7">
        <v>245</v>
      </c>
      <c r="N242" s="7">
        <v>245</v>
      </c>
      <c r="O242" s="7">
        <v>245</v>
      </c>
      <c r="P242" s="7">
        <v>245</v>
      </c>
      <c r="Q242" s="7">
        <v>245</v>
      </c>
      <c r="R242" s="7">
        <v>245</v>
      </c>
      <c r="S242" s="7">
        <v>245</v>
      </c>
      <c r="T242" s="7">
        <v>245</v>
      </c>
      <c r="U242" s="7">
        <v>245</v>
      </c>
      <c r="V242" s="7">
        <v>245</v>
      </c>
      <c r="W242" s="7">
        <v>245</v>
      </c>
      <c r="X242" s="7">
        <v>245</v>
      </c>
      <c r="Y242" s="7">
        <v>245</v>
      </c>
      <c r="Z242" s="7">
        <v>245</v>
      </c>
      <c r="AA242" s="7">
        <v>245</v>
      </c>
      <c r="AB242" s="7">
        <v>245</v>
      </c>
      <c r="AC242" s="7">
        <v>245</v>
      </c>
      <c r="AD242" s="7">
        <v>245</v>
      </c>
      <c r="AE242" s="7">
        <v>245</v>
      </c>
      <c r="AF242" s="7">
        <v>245</v>
      </c>
      <c r="AG242" s="7">
        <v>245</v>
      </c>
      <c r="AH242" s="7">
        <v>245</v>
      </c>
      <c r="AI242" s="7">
        <v>245</v>
      </c>
      <c r="AJ242" s="32" t="s">
        <v>185</v>
      </c>
      <c r="AK242" s="32" t="s">
        <v>185</v>
      </c>
      <c r="AL242" s="32" t="s">
        <v>185</v>
      </c>
      <c r="AM242" s="32" t="s">
        <v>185</v>
      </c>
      <c r="AN242" s="32" t="s">
        <v>185</v>
      </c>
      <c r="AO242" s="32" t="s">
        <v>185</v>
      </c>
      <c r="AP242" s="7">
        <v>0</v>
      </c>
      <c r="AQ242" s="7">
        <v>0</v>
      </c>
      <c r="AR242" s="7">
        <v>0</v>
      </c>
      <c r="AS242" s="7">
        <v>0</v>
      </c>
      <c r="AT242" s="7">
        <v>0</v>
      </c>
      <c r="AU242" s="7">
        <v>0</v>
      </c>
      <c r="AV242" s="7">
        <v>0</v>
      </c>
      <c r="AW242" s="7">
        <v>0</v>
      </c>
      <c r="AX242" s="7">
        <v>0</v>
      </c>
      <c r="AY242" s="7">
        <v>0</v>
      </c>
      <c r="AZ242" s="7">
        <v>0</v>
      </c>
      <c r="BA242" s="7">
        <v>0</v>
      </c>
      <c r="BB242" s="7">
        <v>0</v>
      </c>
      <c r="BC242" s="7">
        <v>0</v>
      </c>
      <c r="BD242" s="7">
        <v>0</v>
      </c>
      <c r="BE242" s="7">
        <v>0</v>
      </c>
      <c r="BF242" s="7">
        <v>0</v>
      </c>
      <c r="BG242" s="7">
        <v>0</v>
      </c>
      <c r="BH242" s="7">
        <v>0</v>
      </c>
      <c r="BI242" s="7">
        <v>0</v>
      </c>
      <c r="BJ242" s="7">
        <v>0</v>
      </c>
      <c r="BK242" s="7">
        <v>0</v>
      </c>
      <c r="BL242" s="7">
        <v>0</v>
      </c>
      <c r="BM242" s="7">
        <v>0</v>
      </c>
      <c r="BN242" s="7">
        <v>0</v>
      </c>
      <c r="BO242" s="7">
        <v>0</v>
      </c>
      <c r="BP242" s="7">
        <v>0</v>
      </c>
      <c r="BQ242" s="7">
        <v>0</v>
      </c>
      <c r="BR242" s="7">
        <v>0</v>
      </c>
      <c r="BS242" s="7">
        <v>0</v>
      </c>
      <c r="BT242" s="7">
        <v>0</v>
      </c>
      <c r="BU242" s="7">
        <v>0</v>
      </c>
      <c r="BV242" s="7">
        <v>0</v>
      </c>
      <c r="BW242" s="7">
        <v>0</v>
      </c>
      <c r="BX242" s="32" t="s">
        <v>185</v>
      </c>
      <c r="BY242" s="32" t="s">
        <v>185</v>
      </c>
      <c r="BZ242" s="32" t="s">
        <v>185</v>
      </c>
      <c r="CA242" s="32" t="s">
        <v>185</v>
      </c>
      <c r="CB242" s="32" t="s">
        <v>185</v>
      </c>
      <c r="CC242" s="32" t="s">
        <v>185</v>
      </c>
      <c r="CD242" s="7"/>
      <c r="CE242" s="7"/>
      <c r="CF242" s="7"/>
      <c r="CG242" s="7"/>
      <c r="CH242" s="7"/>
      <c r="CI242" s="7"/>
      <c r="CJ242" s="7"/>
      <c r="CK242" s="7"/>
      <c r="CL242" s="7"/>
      <c r="CM242" s="7"/>
      <c r="CN242" s="7"/>
      <c r="CO242" s="7"/>
      <c r="CP242" s="7"/>
      <c r="CQ242" s="7"/>
      <c r="CR242" s="7"/>
      <c r="CS242" s="7"/>
      <c r="CT242" s="7"/>
      <c r="CU242" s="7"/>
      <c r="CV242" s="7"/>
      <c r="CW242" s="7"/>
      <c r="CX242" s="7"/>
      <c r="CY242" s="7"/>
      <c r="CZ242" s="7"/>
      <c r="DA242" s="7"/>
      <c r="DB242" s="7"/>
      <c r="DC242" s="7"/>
      <c r="DD242" s="7"/>
      <c r="DE242" s="7"/>
      <c r="DF242" s="7"/>
      <c r="DG242" s="7"/>
      <c r="DH242" s="7"/>
      <c r="DI242" s="7"/>
      <c r="DJ242" s="7"/>
      <c r="DK242" s="7"/>
      <c r="DL242" s="32"/>
      <c r="DM242" s="32"/>
      <c r="DN242" s="32"/>
      <c r="DO242" s="32"/>
      <c r="DP242" s="32"/>
      <c r="DQ242" s="32"/>
      <c r="DR242" s="7"/>
      <c r="DS242" s="7"/>
      <c r="DT242" s="7"/>
      <c r="DU242" s="7"/>
      <c r="DV242" s="7"/>
      <c r="DW242" s="7"/>
      <c r="DX242" s="7"/>
      <c r="DY242" s="7"/>
      <c r="DZ242" s="7"/>
      <c r="EA242" s="7"/>
      <c r="EB242" s="7"/>
      <c r="EC242" s="7"/>
      <c r="ED242" s="7"/>
      <c r="EE242" s="7"/>
      <c r="EF242" s="7"/>
      <c r="EG242" s="7"/>
      <c r="EH242" s="7"/>
      <c r="EI242" s="7"/>
      <c r="EJ242" s="7"/>
      <c r="EK242" s="7"/>
      <c r="EL242" s="7"/>
      <c r="EM242" s="7"/>
      <c r="EN242" s="7"/>
      <c r="EO242" s="7"/>
      <c r="EP242" s="7"/>
      <c r="EQ242" s="7"/>
      <c r="ER242" s="7"/>
      <c r="ES242" s="7"/>
      <c r="ET242" s="7"/>
      <c r="EU242" s="7"/>
      <c r="EV242" s="7"/>
      <c r="EW242" s="7"/>
      <c r="EX242" s="7"/>
      <c r="EY242" s="7"/>
      <c r="EZ242" s="32"/>
      <c r="FA242" s="32"/>
      <c r="FB242" s="32"/>
      <c r="FC242" s="32"/>
      <c r="FD242" s="32"/>
      <c r="FE242" s="32"/>
      <c r="FF242" s="7"/>
      <c r="FG242" s="7"/>
      <c r="FH242" s="7"/>
      <c r="FI242" s="7"/>
      <c r="FJ242" s="7"/>
      <c r="FK242" s="7"/>
      <c r="FL242" s="7"/>
      <c r="FM242" s="7"/>
      <c r="FN242" s="7"/>
      <c r="FO242" s="7"/>
      <c r="FP242" s="7"/>
      <c r="FQ242" s="7"/>
      <c r="FR242" s="7"/>
      <c r="FS242" s="7"/>
      <c r="FT242" s="7"/>
      <c r="FU242" s="7"/>
      <c r="FV242" s="7"/>
      <c r="FW242" s="7"/>
      <c r="FX242" s="7"/>
      <c r="FY242" s="7"/>
      <c r="FZ242" s="7"/>
      <c r="GA242" s="7"/>
      <c r="GB242" s="7"/>
      <c r="GC242" s="7"/>
      <c r="GD242" s="7"/>
      <c r="GE242" s="7"/>
      <c r="GF242" s="7"/>
      <c r="GG242" s="7"/>
      <c r="GH242" s="7"/>
      <c r="GI242" s="7"/>
      <c r="GJ242" s="7"/>
      <c r="GK242" s="7"/>
      <c r="GL242" s="7"/>
      <c r="GM242" s="7"/>
      <c r="GN242" s="32"/>
      <c r="GO242" s="32"/>
      <c r="GP242" s="32"/>
      <c r="GQ242" s="32"/>
      <c r="GR242" s="32"/>
      <c r="GS242" s="32"/>
    </row>
    <row r="243" spans="1:201" x14ac:dyDescent="0.25">
      <c r="A243" s="3">
        <f>$A$43</f>
        <v>20153</v>
      </c>
      <c r="B243" s="7">
        <v>1340</v>
      </c>
      <c r="C243" s="7">
        <v>2770</v>
      </c>
      <c r="D243" s="7">
        <v>2770</v>
      </c>
      <c r="E243" s="7">
        <v>2770</v>
      </c>
      <c r="F243" s="7">
        <v>3145</v>
      </c>
      <c r="G243" s="7">
        <v>3145</v>
      </c>
      <c r="H243" s="7">
        <v>3145</v>
      </c>
      <c r="I243" s="7">
        <v>3145</v>
      </c>
      <c r="J243" s="7">
        <v>3145</v>
      </c>
      <c r="K243" s="7">
        <v>3345</v>
      </c>
      <c r="L243" s="7">
        <v>3359.81</v>
      </c>
      <c r="M243" s="7">
        <v>3359.81</v>
      </c>
      <c r="N243" s="7">
        <v>3359.81</v>
      </c>
      <c r="O243" s="7">
        <v>3359.81</v>
      </c>
      <c r="P243" s="7">
        <v>3359.81</v>
      </c>
      <c r="Q243" s="7">
        <v>2984.81</v>
      </c>
      <c r="R243" s="7">
        <v>2984.81</v>
      </c>
      <c r="S243" s="7">
        <v>2984.81</v>
      </c>
      <c r="T243" s="7">
        <v>2984.81</v>
      </c>
      <c r="U243" s="7">
        <v>2984.81</v>
      </c>
      <c r="V243" s="7">
        <v>2984.81</v>
      </c>
      <c r="W243" s="7">
        <v>2984.81</v>
      </c>
      <c r="X243" s="7">
        <v>2984.81</v>
      </c>
      <c r="Y243" s="7">
        <v>2984.81</v>
      </c>
      <c r="Z243" s="7">
        <v>2984.81</v>
      </c>
      <c r="AA243" s="7">
        <v>2984.81</v>
      </c>
      <c r="AB243" s="7">
        <v>2984.81</v>
      </c>
      <c r="AC243" s="7">
        <v>2984.81</v>
      </c>
      <c r="AD243" s="7">
        <v>2984.81</v>
      </c>
      <c r="AE243" s="7">
        <v>2984.81</v>
      </c>
      <c r="AF243" s="7">
        <v>2984.81</v>
      </c>
      <c r="AG243" s="7">
        <v>2984.81</v>
      </c>
      <c r="AH243" s="7">
        <v>2984.81</v>
      </c>
      <c r="AI243" s="32" t="s">
        <v>185</v>
      </c>
      <c r="AJ243" s="32" t="s">
        <v>185</v>
      </c>
      <c r="AK243" s="32" t="s">
        <v>185</v>
      </c>
      <c r="AL243" s="32" t="s">
        <v>185</v>
      </c>
      <c r="AM243" s="32" t="s">
        <v>185</v>
      </c>
      <c r="AN243" s="32" t="s">
        <v>185</v>
      </c>
      <c r="AO243" s="32" t="s">
        <v>185</v>
      </c>
      <c r="AP243" s="7">
        <v>0</v>
      </c>
      <c r="AQ243" s="7">
        <v>0</v>
      </c>
      <c r="AR243" s="7">
        <v>0</v>
      </c>
      <c r="AS243" s="7">
        <v>0</v>
      </c>
      <c r="AT243" s="7">
        <v>0</v>
      </c>
      <c r="AU243" s="7">
        <v>0</v>
      </c>
      <c r="AV243" s="7">
        <v>0</v>
      </c>
      <c r="AW243" s="7">
        <v>0</v>
      </c>
      <c r="AX243" s="7">
        <v>0</v>
      </c>
      <c r="AY243" s="7">
        <v>2673.2</v>
      </c>
      <c r="AZ243" s="7">
        <v>5722.12</v>
      </c>
      <c r="BA243" s="7">
        <v>9120.7199999999993</v>
      </c>
      <c r="BB243" s="7">
        <v>10195.769999999999</v>
      </c>
      <c r="BC243" s="7">
        <v>10195.769999999999</v>
      </c>
      <c r="BD243" s="7">
        <v>10195.769999999999</v>
      </c>
      <c r="BE243" s="7">
        <v>10195.769999999999</v>
      </c>
      <c r="BF243" s="7">
        <v>10195.769999999999</v>
      </c>
      <c r="BG243" s="7">
        <v>10195.769999999999</v>
      </c>
      <c r="BH243" s="7">
        <v>10195.769999999999</v>
      </c>
      <c r="BI243" s="7">
        <v>10195.769999999999</v>
      </c>
      <c r="BJ243" s="7">
        <v>10195.769999999999</v>
      </c>
      <c r="BK243" s="7">
        <v>10195.769999999999</v>
      </c>
      <c r="BL243" s="7">
        <v>10195.769999999999</v>
      </c>
      <c r="BM243" s="7">
        <v>10195.769999999999</v>
      </c>
      <c r="BN243" s="7">
        <v>10195.769999999999</v>
      </c>
      <c r="BO243" s="7">
        <v>10195.769999999999</v>
      </c>
      <c r="BP243" s="7">
        <v>10195.769999999999</v>
      </c>
      <c r="BQ243" s="7">
        <v>10195.769999999999</v>
      </c>
      <c r="BR243" s="7">
        <v>10195.769999999999</v>
      </c>
      <c r="BS243" s="7">
        <v>10195.769999999999</v>
      </c>
      <c r="BT243" s="7">
        <v>10195.769999999999</v>
      </c>
      <c r="BU243" s="7">
        <v>10195.769999999999</v>
      </c>
      <c r="BV243" s="7">
        <v>10195.769999999999</v>
      </c>
      <c r="BW243" s="32" t="s">
        <v>185</v>
      </c>
      <c r="BX243" s="32" t="s">
        <v>185</v>
      </c>
      <c r="BY243" s="32" t="s">
        <v>185</v>
      </c>
      <c r="BZ243" s="32" t="s">
        <v>185</v>
      </c>
      <c r="CA243" s="32" t="s">
        <v>185</v>
      </c>
      <c r="CB243" s="32" t="s">
        <v>185</v>
      </c>
      <c r="CC243" s="32" t="s">
        <v>185</v>
      </c>
      <c r="CD243" s="7"/>
      <c r="CE243" s="7"/>
      <c r="CF243" s="7"/>
      <c r="CG243" s="7"/>
      <c r="CH243" s="7"/>
      <c r="CI243" s="7"/>
      <c r="CJ243" s="7"/>
      <c r="CK243" s="7"/>
      <c r="CL243" s="7"/>
      <c r="CM243" s="7"/>
      <c r="CN243" s="7"/>
      <c r="CO243" s="7"/>
      <c r="CP243" s="7"/>
      <c r="CQ243" s="7"/>
      <c r="CR243" s="7"/>
      <c r="CS243" s="7"/>
      <c r="CT243" s="7"/>
      <c r="CU243" s="7"/>
      <c r="CV243" s="7"/>
      <c r="CW243" s="7"/>
      <c r="CX243" s="7"/>
      <c r="CY243" s="7"/>
      <c r="CZ243" s="7"/>
      <c r="DA243" s="7"/>
      <c r="DB243" s="7"/>
      <c r="DC243" s="7"/>
      <c r="DD243" s="7"/>
      <c r="DE243" s="7"/>
      <c r="DF243" s="7"/>
      <c r="DG243" s="7"/>
      <c r="DH243" s="7"/>
      <c r="DI243" s="7"/>
      <c r="DJ243" s="7"/>
      <c r="DK243" s="32"/>
      <c r="DL243" s="32"/>
      <c r="DM243" s="32"/>
      <c r="DN243" s="32"/>
      <c r="DO243" s="32"/>
      <c r="DP243" s="32"/>
      <c r="DQ243" s="32"/>
      <c r="DR243" s="7"/>
      <c r="DS243" s="7"/>
      <c r="DT243" s="7"/>
      <c r="DU243" s="7"/>
      <c r="DV243" s="7"/>
      <c r="DW243" s="7"/>
      <c r="DX243" s="7"/>
      <c r="DY243" s="7"/>
      <c r="DZ243" s="7"/>
      <c r="EA243" s="7"/>
      <c r="EB243" s="7"/>
      <c r="EC243" s="7"/>
      <c r="ED243" s="7"/>
      <c r="EE243" s="7"/>
      <c r="EF243" s="7"/>
      <c r="EG243" s="7"/>
      <c r="EH243" s="7"/>
      <c r="EI243" s="7"/>
      <c r="EJ243" s="7"/>
      <c r="EK243" s="7"/>
      <c r="EL243" s="7"/>
      <c r="EM243" s="7"/>
      <c r="EN243" s="7"/>
      <c r="EO243" s="7"/>
      <c r="EP243" s="7"/>
      <c r="EQ243" s="7"/>
      <c r="ER243" s="7"/>
      <c r="ES243" s="7"/>
      <c r="ET243" s="7"/>
      <c r="EU243" s="7"/>
      <c r="EV243" s="7"/>
      <c r="EW243" s="7"/>
      <c r="EX243" s="7"/>
      <c r="EY243" s="32"/>
      <c r="EZ243" s="32"/>
      <c r="FA243" s="32"/>
      <c r="FB243" s="32"/>
      <c r="FC243" s="32"/>
      <c r="FD243" s="32"/>
      <c r="FE243" s="32"/>
      <c r="FF243" s="7"/>
      <c r="FG243" s="7"/>
      <c r="FH243" s="7"/>
      <c r="FI243" s="7"/>
      <c r="FJ243" s="7"/>
      <c r="FK243" s="7"/>
      <c r="FL243" s="7"/>
      <c r="FM243" s="7"/>
      <c r="FN243" s="7"/>
      <c r="FO243" s="7"/>
      <c r="FP243" s="7"/>
      <c r="FQ243" s="7"/>
      <c r="FR243" s="7"/>
      <c r="FS243" s="7"/>
      <c r="FT243" s="7"/>
      <c r="FU243" s="7"/>
      <c r="FV243" s="7"/>
      <c r="FW243" s="7"/>
      <c r="FX243" s="7"/>
      <c r="FY243" s="7"/>
      <c r="FZ243" s="7"/>
      <c r="GA243" s="7"/>
      <c r="GB243" s="7"/>
      <c r="GC243" s="7"/>
      <c r="GD243" s="7"/>
      <c r="GE243" s="7"/>
      <c r="GF243" s="7"/>
      <c r="GG243" s="7"/>
      <c r="GH243" s="7"/>
      <c r="GI243" s="7"/>
      <c r="GJ243" s="7"/>
      <c r="GK243" s="7"/>
      <c r="GL243" s="7"/>
      <c r="GM243" s="32"/>
      <c r="GN243" s="32"/>
      <c r="GO243" s="32"/>
      <c r="GP243" s="32"/>
      <c r="GQ243" s="32"/>
      <c r="GR243" s="32"/>
      <c r="GS243" s="32"/>
    </row>
    <row r="244" spans="1:201" x14ac:dyDescent="0.25">
      <c r="A244" s="3">
        <f>$A$44</f>
        <v>20154</v>
      </c>
      <c r="B244" s="7">
        <v>570</v>
      </c>
      <c r="C244" s="7">
        <v>921.56999999999994</v>
      </c>
      <c r="D244" s="7">
        <v>921.56999999999994</v>
      </c>
      <c r="E244" s="7">
        <v>921.56999999999994</v>
      </c>
      <c r="F244" s="7">
        <v>941.56999999999994</v>
      </c>
      <c r="G244" s="7">
        <v>941.56999999999994</v>
      </c>
      <c r="H244" s="7">
        <v>941.56999999999994</v>
      </c>
      <c r="I244" s="7">
        <v>941.56999999999994</v>
      </c>
      <c r="J244" s="7">
        <v>941.56999999999994</v>
      </c>
      <c r="K244" s="7">
        <v>941.56999999999994</v>
      </c>
      <c r="L244" s="7">
        <v>941.56999999999994</v>
      </c>
      <c r="M244" s="7">
        <v>941.56999999999994</v>
      </c>
      <c r="N244" s="7">
        <v>941.56999999999994</v>
      </c>
      <c r="O244" s="7">
        <v>941.56999999999994</v>
      </c>
      <c r="P244" s="7">
        <v>941.56999999999994</v>
      </c>
      <c r="Q244" s="7">
        <v>1048.3699999999999</v>
      </c>
      <c r="R244" s="7">
        <v>1048.3699999999999</v>
      </c>
      <c r="S244" s="7">
        <v>1048.3699999999999</v>
      </c>
      <c r="T244" s="7">
        <v>1048.3699999999999</v>
      </c>
      <c r="U244" s="7">
        <v>1048.3699999999999</v>
      </c>
      <c r="V244" s="7">
        <v>1048.3699999999999</v>
      </c>
      <c r="W244" s="7">
        <v>1048.3699999999999</v>
      </c>
      <c r="X244" s="7">
        <v>1048.3699999999999</v>
      </c>
      <c r="Y244" s="7">
        <v>1048.3699999999999</v>
      </c>
      <c r="Z244" s="7">
        <v>1048.3699999999999</v>
      </c>
      <c r="AA244" s="7">
        <v>1048.3699999999999</v>
      </c>
      <c r="AB244" s="7">
        <v>1048.3699999999999</v>
      </c>
      <c r="AC244" s="7">
        <v>1048.3699999999999</v>
      </c>
      <c r="AD244" s="7">
        <v>1048.3699999999999</v>
      </c>
      <c r="AE244" s="7">
        <v>1048.3699999999999</v>
      </c>
      <c r="AF244" s="7">
        <v>1048.3699999999999</v>
      </c>
      <c r="AG244" s="7">
        <v>1048.3699999999999</v>
      </c>
      <c r="AH244" s="32" t="s">
        <v>185</v>
      </c>
      <c r="AI244" s="32" t="s">
        <v>185</v>
      </c>
      <c r="AJ244" s="32" t="s">
        <v>185</v>
      </c>
      <c r="AK244" s="32" t="s">
        <v>185</v>
      </c>
      <c r="AL244" s="32" t="s">
        <v>185</v>
      </c>
      <c r="AM244" s="32" t="s">
        <v>185</v>
      </c>
      <c r="AN244" s="32" t="s">
        <v>185</v>
      </c>
      <c r="AO244" s="32" t="s">
        <v>185</v>
      </c>
      <c r="AP244" s="7">
        <v>0</v>
      </c>
      <c r="AQ244" s="7">
        <v>0</v>
      </c>
      <c r="AR244" s="7">
        <v>0</v>
      </c>
      <c r="AS244" s="7">
        <v>0</v>
      </c>
      <c r="AT244" s="7">
        <v>0</v>
      </c>
      <c r="AU244" s="7">
        <v>0</v>
      </c>
      <c r="AV244" s="7">
        <v>0</v>
      </c>
      <c r="AW244" s="7">
        <v>0</v>
      </c>
      <c r="AX244" s="7">
        <v>0</v>
      </c>
      <c r="AY244" s="7">
        <v>0</v>
      </c>
      <c r="AZ244" s="7">
        <v>0</v>
      </c>
      <c r="BA244" s="7">
        <v>0</v>
      </c>
      <c r="BB244" s="7">
        <v>0</v>
      </c>
      <c r="BC244" s="7">
        <v>0</v>
      </c>
      <c r="BD244" s="7">
        <v>0</v>
      </c>
      <c r="BE244" s="7">
        <v>0</v>
      </c>
      <c r="BF244" s="7">
        <v>0</v>
      </c>
      <c r="BG244" s="7">
        <v>0</v>
      </c>
      <c r="BH244" s="7">
        <v>0</v>
      </c>
      <c r="BI244" s="7">
        <v>0</v>
      </c>
      <c r="BJ244" s="7">
        <v>0</v>
      </c>
      <c r="BK244" s="7">
        <v>0</v>
      </c>
      <c r="BL244" s="7">
        <v>0</v>
      </c>
      <c r="BM244" s="7">
        <v>0</v>
      </c>
      <c r="BN244" s="7">
        <v>0</v>
      </c>
      <c r="BO244" s="7">
        <v>0</v>
      </c>
      <c r="BP244" s="7">
        <v>0</v>
      </c>
      <c r="BQ244" s="7">
        <v>0</v>
      </c>
      <c r="BR244" s="7">
        <v>0</v>
      </c>
      <c r="BS244" s="7">
        <v>0</v>
      </c>
      <c r="BT244" s="7">
        <v>0</v>
      </c>
      <c r="BU244" s="7">
        <v>0</v>
      </c>
      <c r="BV244" s="32" t="s">
        <v>185</v>
      </c>
      <c r="BW244" s="32" t="s">
        <v>185</v>
      </c>
      <c r="BX244" s="32" t="s">
        <v>185</v>
      </c>
      <c r="BY244" s="32" t="s">
        <v>185</v>
      </c>
      <c r="BZ244" s="32" t="s">
        <v>185</v>
      </c>
      <c r="CA244" s="32" t="s">
        <v>185</v>
      </c>
      <c r="CB244" s="32" t="s">
        <v>185</v>
      </c>
      <c r="CC244" s="32" t="s">
        <v>185</v>
      </c>
      <c r="CD244" s="7"/>
      <c r="CE244" s="7"/>
      <c r="CF244" s="7"/>
      <c r="CG244" s="7"/>
      <c r="CH244" s="7"/>
      <c r="CI244" s="7"/>
      <c r="CJ244" s="7"/>
      <c r="CK244" s="7"/>
      <c r="CL244" s="7"/>
      <c r="CM244" s="7"/>
      <c r="CN244" s="7"/>
      <c r="CO244" s="7"/>
      <c r="CP244" s="7"/>
      <c r="CQ244" s="7"/>
      <c r="CR244" s="7"/>
      <c r="CS244" s="7"/>
      <c r="CT244" s="7"/>
      <c r="CU244" s="7"/>
      <c r="CV244" s="7"/>
      <c r="CW244" s="7"/>
      <c r="CX244" s="7"/>
      <c r="CY244" s="7"/>
      <c r="CZ244" s="7"/>
      <c r="DA244" s="7"/>
      <c r="DB244" s="7"/>
      <c r="DC244" s="7"/>
      <c r="DD244" s="7"/>
      <c r="DE244" s="7"/>
      <c r="DF244" s="7"/>
      <c r="DG244" s="7"/>
      <c r="DH244" s="7"/>
      <c r="DI244" s="7"/>
      <c r="DJ244" s="32"/>
      <c r="DK244" s="32"/>
      <c r="DL244" s="32"/>
      <c r="DM244" s="32"/>
      <c r="DN244" s="32"/>
      <c r="DO244" s="32"/>
      <c r="DP244" s="32"/>
      <c r="DQ244" s="32"/>
      <c r="DR244" s="7"/>
      <c r="DS244" s="7"/>
      <c r="DT244" s="7"/>
      <c r="DU244" s="7"/>
      <c r="DV244" s="7"/>
      <c r="DW244" s="7"/>
      <c r="DX244" s="7"/>
      <c r="DY244" s="7"/>
      <c r="DZ244" s="7"/>
      <c r="EA244" s="7"/>
      <c r="EB244" s="7"/>
      <c r="EC244" s="7"/>
      <c r="ED244" s="7"/>
      <c r="EE244" s="7"/>
      <c r="EF244" s="7"/>
      <c r="EG244" s="7"/>
      <c r="EH244" s="7"/>
      <c r="EI244" s="7"/>
      <c r="EJ244" s="7"/>
      <c r="EK244" s="7"/>
      <c r="EL244" s="7"/>
      <c r="EM244" s="7"/>
      <c r="EN244" s="7"/>
      <c r="EO244" s="7"/>
      <c r="EP244" s="7"/>
      <c r="EQ244" s="7"/>
      <c r="ER244" s="7"/>
      <c r="ES244" s="7"/>
      <c r="ET244" s="7"/>
      <c r="EU244" s="7"/>
      <c r="EV244" s="7"/>
      <c r="EW244" s="7"/>
      <c r="EX244" s="32"/>
      <c r="EY244" s="32"/>
      <c r="EZ244" s="32"/>
      <c r="FA244" s="32"/>
      <c r="FB244" s="32"/>
      <c r="FC244" s="32"/>
      <c r="FD244" s="32"/>
      <c r="FE244" s="32"/>
      <c r="FF244" s="7"/>
      <c r="FG244" s="7"/>
      <c r="FH244" s="7"/>
      <c r="FI244" s="7"/>
      <c r="FJ244" s="7"/>
      <c r="FK244" s="7"/>
      <c r="FL244" s="7"/>
      <c r="FM244" s="7"/>
      <c r="FN244" s="7"/>
      <c r="FO244" s="7"/>
      <c r="FP244" s="7"/>
      <c r="FQ244" s="7"/>
      <c r="FR244" s="7"/>
      <c r="FS244" s="7"/>
      <c r="FT244" s="7"/>
      <c r="FU244" s="7"/>
      <c r="FV244" s="7"/>
      <c r="FW244" s="7"/>
      <c r="FX244" s="7"/>
      <c r="FY244" s="7"/>
      <c r="FZ244" s="7"/>
      <c r="GA244" s="7"/>
      <c r="GB244" s="7"/>
      <c r="GC244" s="7"/>
      <c r="GD244" s="7"/>
      <c r="GE244" s="7"/>
      <c r="GF244" s="7"/>
      <c r="GG244" s="7"/>
      <c r="GH244" s="7"/>
      <c r="GI244" s="7"/>
      <c r="GJ244" s="7"/>
      <c r="GK244" s="7"/>
      <c r="GL244" s="32"/>
      <c r="GM244" s="32"/>
      <c r="GN244" s="32"/>
      <c r="GO244" s="32"/>
      <c r="GP244" s="32"/>
      <c r="GQ244" s="32"/>
      <c r="GR244" s="32"/>
      <c r="GS244" s="32"/>
    </row>
    <row r="245" spans="1:201" x14ac:dyDescent="0.25">
      <c r="A245" s="3">
        <f>$A$45</f>
        <v>20161</v>
      </c>
      <c r="B245" s="7">
        <v>1631</v>
      </c>
      <c r="C245" s="7">
        <v>2004.58</v>
      </c>
      <c r="D245" s="7">
        <v>2004.58</v>
      </c>
      <c r="E245" s="7">
        <v>2004.58</v>
      </c>
      <c r="F245" s="7">
        <v>2004.58</v>
      </c>
      <c r="G245" s="7">
        <v>2004.58</v>
      </c>
      <c r="H245" s="7">
        <v>2004.58</v>
      </c>
      <c r="I245" s="7">
        <v>2004.58</v>
      </c>
      <c r="J245" s="7">
        <v>2004.58</v>
      </c>
      <c r="K245" s="7">
        <v>2004.58</v>
      </c>
      <c r="L245" s="7">
        <v>2004.58</v>
      </c>
      <c r="M245" s="7">
        <v>2004.58</v>
      </c>
      <c r="N245" s="7">
        <v>2004.58</v>
      </c>
      <c r="O245" s="7">
        <v>2004.58</v>
      </c>
      <c r="P245" s="7">
        <v>2004.58</v>
      </c>
      <c r="Q245" s="7">
        <v>2004.58</v>
      </c>
      <c r="R245" s="7">
        <v>2004.58</v>
      </c>
      <c r="S245" s="7">
        <v>2004.58</v>
      </c>
      <c r="T245" s="7">
        <v>2004.58</v>
      </c>
      <c r="U245" s="7">
        <v>2004.58</v>
      </c>
      <c r="V245" s="7">
        <v>2004.58</v>
      </c>
      <c r="W245" s="7">
        <v>2004.58</v>
      </c>
      <c r="X245" s="7">
        <v>2004.58</v>
      </c>
      <c r="Y245" s="7">
        <v>2004.58</v>
      </c>
      <c r="Z245" s="7">
        <v>2004.58</v>
      </c>
      <c r="AA245" s="7">
        <v>2004.58</v>
      </c>
      <c r="AB245" s="7">
        <v>2004.58</v>
      </c>
      <c r="AC245" s="7">
        <v>2004.58</v>
      </c>
      <c r="AD245" s="7">
        <v>2004.58</v>
      </c>
      <c r="AE245" s="7">
        <v>2004.58</v>
      </c>
      <c r="AF245" s="7">
        <v>2004.58</v>
      </c>
      <c r="AG245" s="32" t="s">
        <v>185</v>
      </c>
      <c r="AH245" s="32" t="s">
        <v>185</v>
      </c>
      <c r="AI245" s="32" t="s">
        <v>185</v>
      </c>
      <c r="AJ245" s="32" t="s">
        <v>185</v>
      </c>
      <c r="AK245" s="32" t="s">
        <v>185</v>
      </c>
      <c r="AL245" s="32" t="s">
        <v>185</v>
      </c>
      <c r="AM245" s="32" t="s">
        <v>185</v>
      </c>
      <c r="AN245" s="32" t="s">
        <v>185</v>
      </c>
      <c r="AO245" s="32" t="s">
        <v>185</v>
      </c>
      <c r="AP245" s="7">
        <v>0</v>
      </c>
      <c r="AQ245" s="7">
        <v>0</v>
      </c>
      <c r="AR245" s="7">
        <v>0</v>
      </c>
      <c r="AS245" s="7">
        <v>0</v>
      </c>
      <c r="AT245" s="7">
        <v>0</v>
      </c>
      <c r="AU245" s="7">
        <v>0</v>
      </c>
      <c r="AV245" s="7">
        <v>0</v>
      </c>
      <c r="AW245" s="7">
        <v>0</v>
      </c>
      <c r="AX245" s="7">
        <v>0</v>
      </c>
      <c r="AY245" s="7">
        <v>0</v>
      </c>
      <c r="AZ245" s="7">
        <v>0</v>
      </c>
      <c r="BA245" s="7">
        <v>0</v>
      </c>
      <c r="BB245" s="7">
        <v>0</v>
      </c>
      <c r="BC245" s="7">
        <v>0</v>
      </c>
      <c r="BD245" s="7">
        <v>0</v>
      </c>
      <c r="BE245" s="7">
        <v>0</v>
      </c>
      <c r="BF245" s="7">
        <v>0</v>
      </c>
      <c r="BG245" s="7">
        <v>0</v>
      </c>
      <c r="BH245" s="7">
        <v>0</v>
      </c>
      <c r="BI245" s="7">
        <v>0</v>
      </c>
      <c r="BJ245" s="7">
        <v>0</v>
      </c>
      <c r="BK245" s="7">
        <v>0</v>
      </c>
      <c r="BL245" s="7">
        <v>0</v>
      </c>
      <c r="BM245" s="7">
        <v>0</v>
      </c>
      <c r="BN245" s="7">
        <v>0</v>
      </c>
      <c r="BO245" s="7">
        <v>0</v>
      </c>
      <c r="BP245" s="7">
        <v>0</v>
      </c>
      <c r="BQ245" s="7">
        <v>0</v>
      </c>
      <c r="BR245" s="7">
        <v>0</v>
      </c>
      <c r="BS245" s="7">
        <v>0</v>
      </c>
      <c r="BT245" s="7">
        <v>0</v>
      </c>
      <c r="BU245" s="32" t="s">
        <v>185</v>
      </c>
      <c r="BV245" s="32" t="s">
        <v>185</v>
      </c>
      <c r="BW245" s="32" t="s">
        <v>185</v>
      </c>
      <c r="BX245" s="32" t="s">
        <v>185</v>
      </c>
      <c r="BY245" s="32" t="s">
        <v>185</v>
      </c>
      <c r="BZ245" s="32" t="s">
        <v>185</v>
      </c>
      <c r="CA245" s="32" t="s">
        <v>185</v>
      </c>
      <c r="CB245" s="32" t="s">
        <v>185</v>
      </c>
      <c r="CC245" s="32" t="s">
        <v>185</v>
      </c>
      <c r="CD245" s="7"/>
      <c r="CE245" s="7"/>
      <c r="CF245" s="7"/>
      <c r="CG245" s="7"/>
      <c r="CH245" s="7"/>
      <c r="CI245" s="7"/>
      <c r="CJ245" s="7"/>
      <c r="CK245" s="7"/>
      <c r="CL245" s="7"/>
      <c r="CM245" s="7"/>
      <c r="CN245" s="7"/>
      <c r="CO245" s="7"/>
      <c r="CP245" s="7"/>
      <c r="CQ245" s="7"/>
      <c r="CR245" s="7"/>
      <c r="CS245" s="7"/>
      <c r="CT245" s="7"/>
      <c r="CU245" s="7"/>
      <c r="CV245" s="7"/>
      <c r="CW245" s="7"/>
      <c r="CX245" s="7"/>
      <c r="CY245" s="7"/>
      <c r="CZ245" s="7"/>
      <c r="DA245" s="7"/>
      <c r="DB245" s="7"/>
      <c r="DC245" s="7"/>
      <c r="DD245" s="7"/>
      <c r="DE245" s="7"/>
      <c r="DF245" s="7"/>
      <c r="DG245" s="7"/>
      <c r="DH245" s="7"/>
      <c r="DI245" s="32"/>
      <c r="DJ245" s="32"/>
      <c r="DK245" s="32"/>
      <c r="DL245" s="32"/>
      <c r="DM245" s="32"/>
      <c r="DN245" s="32"/>
      <c r="DO245" s="32"/>
      <c r="DP245" s="32"/>
      <c r="DQ245" s="32"/>
      <c r="DR245" s="7"/>
      <c r="DS245" s="7"/>
      <c r="DT245" s="7"/>
      <c r="DU245" s="7"/>
      <c r="DV245" s="7"/>
      <c r="DW245" s="7"/>
      <c r="DX245" s="7"/>
      <c r="DY245" s="7"/>
      <c r="DZ245" s="7"/>
      <c r="EA245" s="7"/>
      <c r="EB245" s="7"/>
      <c r="EC245" s="7"/>
      <c r="ED245" s="7"/>
      <c r="EE245" s="7"/>
      <c r="EF245" s="7"/>
      <c r="EG245" s="7"/>
      <c r="EH245" s="7"/>
      <c r="EI245" s="7"/>
      <c r="EJ245" s="7"/>
      <c r="EK245" s="7"/>
      <c r="EL245" s="7"/>
      <c r="EM245" s="7"/>
      <c r="EN245" s="7"/>
      <c r="EO245" s="7"/>
      <c r="EP245" s="7"/>
      <c r="EQ245" s="7"/>
      <c r="ER245" s="7"/>
      <c r="ES245" s="7"/>
      <c r="ET245" s="7"/>
      <c r="EU245" s="7"/>
      <c r="EV245" s="7"/>
      <c r="EW245" s="32"/>
      <c r="EX245" s="32"/>
      <c r="EY245" s="32"/>
      <c r="EZ245" s="32"/>
      <c r="FA245" s="32"/>
      <c r="FB245" s="32"/>
      <c r="FC245" s="32"/>
      <c r="FD245" s="32"/>
      <c r="FE245" s="32"/>
      <c r="FF245" s="7"/>
      <c r="FG245" s="7"/>
      <c r="FH245" s="7"/>
      <c r="FI245" s="7"/>
      <c r="FJ245" s="7"/>
      <c r="FK245" s="7"/>
      <c r="FL245" s="7"/>
      <c r="FM245" s="7"/>
      <c r="FN245" s="7"/>
      <c r="FO245" s="7"/>
      <c r="FP245" s="7"/>
      <c r="FQ245" s="7"/>
      <c r="FR245" s="7"/>
      <c r="FS245" s="7"/>
      <c r="FT245" s="7"/>
      <c r="FU245" s="7"/>
      <c r="FV245" s="7"/>
      <c r="FW245" s="7"/>
      <c r="FX245" s="7"/>
      <c r="FY245" s="7"/>
      <c r="FZ245" s="7"/>
      <c r="GA245" s="7"/>
      <c r="GB245" s="7"/>
      <c r="GC245" s="7"/>
      <c r="GD245" s="7"/>
      <c r="GE245" s="7"/>
      <c r="GF245" s="7"/>
      <c r="GG245" s="7"/>
      <c r="GH245" s="7"/>
      <c r="GI245" s="7"/>
      <c r="GJ245" s="7"/>
      <c r="GK245" s="32"/>
      <c r="GL245" s="32"/>
      <c r="GM245" s="32"/>
      <c r="GN245" s="32"/>
      <c r="GO245" s="32"/>
      <c r="GP245" s="32"/>
      <c r="GQ245" s="32"/>
      <c r="GR245" s="32"/>
      <c r="GS245" s="32"/>
    </row>
    <row r="246" spans="1:201" x14ac:dyDescent="0.25">
      <c r="A246" s="3">
        <f>$A$46</f>
        <v>20162</v>
      </c>
      <c r="B246" s="7">
        <v>2430</v>
      </c>
      <c r="C246" s="7">
        <v>2430</v>
      </c>
      <c r="D246" s="7">
        <v>2430</v>
      </c>
      <c r="E246" s="7">
        <v>2430</v>
      </c>
      <c r="F246" s="7">
        <v>2430</v>
      </c>
      <c r="G246" s="7">
        <v>2430</v>
      </c>
      <c r="H246" s="7">
        <v>2430</v>
      </c>
      <c r="I246" s="7">
        <v>2430</v>
      </c>
      <c r="J246" s="7">
        <v>2430</v>
      </c>
      <c r="K246" s="7">
        <v>2430</v>
      </c>
      <c r="L246" s="7">
        <v>2430</v>
      </c>
      <c r="M246" s="7">
        <v>2430</v>
      </c>
      <c r="N246" s="7">
        <v>2430</v>
      </c>
      <c r="O246" s="7">
        <v>2430</v>
      </c>
      <c r="P246" s="7">
        <v>2430</v>
      </c>
      <c r="Q246" s="7">
        <v>2430</v>
      </c>
      <c r="R246" s="7">
        <v>2430</v>
      </c>
      <c r="S246" s="7">
        <v>2430</v>
      </c>
      <c r="T246" s="7">
        <v>2430</v>
      </c>
      <c r="U246" s="7">
        <v>2430</v>
      </c>
      <c r="V246" s="7">
        <v>2430</v>
      </c>
      <c r="W246" s="7">
        <v>2430</v>
      </c>
      <c r="X246" s="7">
        <v>2430</v>
      </c>
      <c r="Y246" s="7">
        <v>2430</v>
      </c>
      <c r="Z246" s="7">
        <v>2430</v>
      </c>
      <c r="AA246" s="7">
        <v>2430</v>
      </c>
      <c r="AB246" s="7">
        <v>2430</v>
      </c>
      <c r="AC246" s="7">
        <v>2430</v>
      </c>
      <c r="AD246" s="7">
        <v>2430</v>
      </c>
      <c r="AE246" s="7">
        <v>2430</v>
      </c>
      <c r="AF246" s="32" t="s">
        <v>185</v>
      </c>
      <c r="AG246" s="32" t="s">
        <v>185</v>
      </c>
      <c r="AH246" s="32" t="s">
        <v>185</v>
      </c>
      <c r="AI246" s="32" t="s">
        <v>185</v>
      </c>
      <c r="AJ246" s="32" t="s">
        <v>185</v>
      </c>
      <c r="AK246" s="32" t="s">
        <v>185</v>
      </c>
      <c r="AL246" s="32" t="s">
        <v>185</v>
      </c>
      <c r="AM246" s="32" t="s">
        <v>185</v>
      </c>
      <c r="AN246" s="32" t="s">
        <v>185</v>
      </c>
      <c r="AO246" s="32" t="s">
        <v>185</v>
      </c>
      <c r="AP246" s="7">
        <v>0</v>
      </c>
      <c r="AQ246" s="7">
        <v>0</v>
      </c>
      <c r="AR246" s="7">
        <v>0</v>
      </c>
      <c r="AS246" s="7">
        <v>0</v>
      </c>
      <c r="AT246" s="7">
        <v>0</v>
      </c>
      <c r="AU246" s="7">
        <v>0</v>
      </c>
      <c r="AV246" s="7">
        <v>0</v>
      </c>
      <c r="AW246" s="7">
        <v>0</v>
      </c>
      <c r="AX246" s="7">
        <v>0</v>
      </c>
      <c r="AY246" s="7">
        <v>0</v>
      </c>
      <c r="AZ246" s="7">
        <v>0</v>
      </c>
      <c r="BA246" s="7">
        <v>0</v>
      </c>
      <c r="BB246" s="7">
        <v>0</v>
      </c>
      <c r="BC246" s="7">
        <v>0</v>
      </c>
      <c r="BD246" s="7">
        <v>0</v>
      </c>
      <c r="BE246" s="7">
        <v>0</v>
      </c>
      <c r="BF246" s="7">
        <v>0</v>
      </c>
      <c r="BG246" s="7">
        <v>0</v>
      </c>
      <c r="BH246" s="7">
        <v>0</v>
      </c>
      <c r="BI246" s="7">
        <v>0</v>
      </c>
      <c r="BJ246" s="7">
        <v>0</v>
      </c>
      <c r="BK246" s="7">
        <v>0</v>
      </c>
      <c r="BL246" s="7">
        <v>0</v>
      </c>
      <c r="BM246" s="7">
        <v>0</v>
      </c>
      <c r="BN246" s="7">
        <v>0</v>
      </c>
      <c r="BO246" s="7">
        <v>0</v>
      </c>
      <c r="BP246" s="7">
        <v>0</v>
      </c>
      <c r="BQ246" s="7">
        <v>0</v>
      </c>
      <c r="BR246" s="7">
        <v>0</v>
      </c>
      <c r="BS246" s="7">
        <v>0</v>
      </c>
      <c r="BT246" s="32" t="s">
        <v>185</v>
      </c>
      <c r="BU246" s="32" t="s">
        <v>185</v>
      </c>
      <c r="BV246" s="32" t="s">
        <v>185</v>
      </c>
      <c r="BW246" s="32" t="s">
        <v>185</v>
      </c>
      <c r="BX246" s="32" t="s">
        <v>185</v>
      </c>
      <c r="BY246" s="32" t="s">
        <v>185</v>
      </c>
      <c r="BZ246" s="32" t="s">
        <v>185</v>
      </c>
      <c r="CA246" s="32" t="s">
        <v>185</v>
      </c>
      <c r="CB246" s="32" t="s">
        <v>185</v>
      </c>
      <c r="CC246" s="32" t="s">
        <v>185</v>
      </c>
      <c r="CD246" s="7"/>
      <c r="CE246" s="7"/>
      <c r="CF246" s="7"/>
      <c r="CG246" s="7"/>
      <c r="CH246" s="7"/>
      <c r="CI246" s="7"/>
      <c r="CJ246" s="7"/>
      <c r="CK246" s="7"/>
      <c r="CL246" s="7"/>
      <c r="CM246" s="7"/>
      <c r="CN246" s="7"/>
      <c r="CO246" s="7"/>
      <c r="CP246" s="7"/>
      <c r="CQ246" s="7"/>
      <c r="CR246" s="7"/>
      <c r="CS246" s="7"/>
      <c r="CT246" s="7"/>
      <c r="CU246" s="7"/>
      <c r="CV246" s="7"/>
      <c r="CW246" s="7"/>
      <c r="CX246" s="7"/>
      <c r="CY246" s="7"/>
      <c r="CZ246" s="7"/>
      <c r="DA246" s="7"/>
      <c r="DB246" s="7"/>
      <c r="DC246" s="7"/>
      <c r="DD246" s="7"/>
      <c r="DE246" s="7"/>
      <c r="DF246" s="7"/>
      <c r="DG246" s="7"/>
      <c r="DH246" s="32"/>
      <c r="DI246" s="32"/>
      <c r="DJ246" s="32"/>
      <c r="DK246" s="32"/>
      <c r="DL246" s="32"/>
      <c r="DM246" s="32"/>
      <c r="DN246" s="32"/>
      <c r="DO246" s="32"/>
      <c r="DP246" s="32"/>
      <c r="DQ246" s="32"/>
      <c r="DR246" s="7"/>
      <c r="DS246" s="7"/>
      <c r="DT246" s="7"/>
      <c r="DU246" s="7"/>
      <c r="DV246" s="7"/>
      <c r="DW246" s="7"/>
      <c r="DX246" s="7"/>
      <c r="DY246" s="7"/>
      <c r="DZ246" s="7"/>
      <c r="EA246" s="7"/>
      <c r="EB246" s="7"/>
      <c r="EC246" s="7"/>
      <c r="ED246" s="7"/>
      <c r="EE246" s="7"/>
      <c r="EF246" s="7"/>
      <c r="EG246" s="7"/>
      <c r="EH246" s="7"/>
      <c r="EI246" s="7"/>
      <c r="EJ246" s="7"/>
      <c r="EK246" s="7"/>
      <c r="EL246" s="7"/>
      <c r="EM246" s="7"/>
      <c r="EN246" s="7"/>
      <c r="EO246" s="7"/>
      <c r="EP246" s="7"/>
      <c r="EQ246" s="7"/>
      <c r="ER246" s="7"/>
      <c r="ES246" s="7"/>
      <c r="ET246" s="7"/>
      <c r="EU246" s="7"/>
      <c r="EV246" s="32"/>
      <c r="EW246" s="32"/>
      <c r="EX246" s="32"/>
      <c r="EY246" s="32"/>
      <c r="EZ246" s="32"/>
      <c r="FA246" s="32"/>
      <c r="FB246" s="32"/>
      <c r="FC246" s="32"/>
      <c r="FD246" s="32"/>
      <c r="FE246" s="32"/>
      <c r="FF246" s="7"/>
      <c r="FG246" s="7"/>
      <c r="FH246" s="7"/>
      <c r="FI246" s="7"/>
      <c r="FJ246" s="7"/>
      <c r="FK246" s="7"/>
      <c r="FL246" s="7"/>
      <c r="FM246" s="7"/>
      <c r="FN246" s="7"/>
      <c r="FO246" s="7"/>
      <c r="FP246" s="7"/>
      <c r="FQ246" s="7"/>
      <c r="FR246" s="7"/>
      <c r="FS246" s="7"/>
      <c r="FT246" s="7"/>
      <c r="FU246" s="7"/>
      <c r="FV246" s="7"/>
      <c r="FW246" s="7"/>
      <c r="FX246" s="7"/>
      <c r="FY246" s="7"/>
      <c r="FZ246" s="7"/>
      <c r="GA246" s="7"/>
      <c r="GB246" s="7"/>
      <c r="GC246" s="7"/>
      <c r="GD246" s="7"/>
      <c r="GE246" s="7"/>
      <c r="GF246" s="7"/>
      <c r="GG246" s="7"/>
      <c r="GH246" s="7"/>
      <c r="GI246" s="7"/>
      <c r="GJ246" s="32"/>
      <c r="GK246" s="32"/>
      <c r="GL246" s="32"/>
      <c r="GM246" s="32"/>
      <c r="GN246" s="32"/>
      <c r="GO246" s="32"/>
      <c r="GP246" s="32"/>
      <c r="GQ246" s="32"/>
      <c r="GR246" s="32"/>
      <c r="GS246" s="32"/>
    </row>
    <row r="247" spans="1:201" x14ac:dyDescent="0.25">
      <c r="A247" s="3">
        <f>$A$47</f>
        <v>20163</v>
      </c>
      <c r="B247" s="7">
        <v>1290</v>
      </c>
      <c r="C247" s="7">
        <v>1370</v>
      </c>
      <c r="D247" s="7">
        <v>1370</v>
      </c>
      <c r="E247" s="7">
        <v>1770</v>
      </c>
      <c r="F247" s="7">
        <v>1770</v>
      </c>
      <c r="G247" s="7">
        <v>1770</v>
      </c>
      <c r="H247" s="7">
        <v>1770</v>
      </c>
      <c r="I247" s="7">
        <v>1770</v>
      </c>
      <c r="J247" s="7">
        <v>1945.45</v>
      </c>
      <c r="K247" s="7">
        <v>1945.45</v>
      </c>
      <c r="L247" s="7">
        <v>1945.45</v>
      </c>
      <c r="M247" s="7">
        <v>1945.45</v>
      </c>
      <c r="N247" s="7">
        <v>1945.45</v>
      </c>
      <c r="O247" s="7">
        <v>1945.45</v>
      </c>
      <c r="P247" s="7">
        <v>1945.45</v>
      </c>
      <c r="Q247" s="7">
        <v>1945.45</v>
      </c>
      <c r="R247" s="7">
        <v>1945.45</v>
      </c>
      <c r="S247" s="7">
        <v>1945.45</v>
      </c>
      <c r="T247" s="7">
        <v>1945.45</v>
      </c>
      <c r="U247" s="7">
        <v>1945.45</v>
      </c>
      <c r="V247" s="7">
        <v>1945.45</v>
      </c>
      <c r="W247" s="7">
        <v>1945.45</v>
      </c>
      <c r="X247" s="7">
        <v>1945.45</v>
      </c>
      <c r="Y247" s="7">
        <v>1945.45</v>
      </c>
      <c r="Z247" s="7">
        <v>1945.45</v>
      </c>
      <c r="AA247" s="7">
        <v>1945.45</v>
      </c>
      <c r="AB247" s="7">
        <v>1945.45</v>
      </c>
      <c r="AC247" s="7">
        <v>1945.45</v>
      </c>
      <c r="AD247" s="7">
        <v>1945.45</v>
      </c>
      <c r="AE247" s="32" t="s">
        <v>185</v>
      </c>
      <c r="AF247" s="32" t="s">
        <v>185</v>
      </c>
      <c r="AG247" s="32" t="s">
        <v>185</v>
      </c>
      <c r="AH247" s="32" t="s">
        <v>185</v>
      </c>
      <c r="AI247" s="32" t="s">
        <v>185</v>
      </c>
      <c r="AJ247" s="32" t="s">
        <v>185</v>
      </c>
      <c r="AK247" s="32" t="s">
        <v>185</v>
      </c>
      <c r="AL247" s="32" t="s">
        <v>185</v>
      </c>
      <c r="AM247" s="32" t="s">
        <v>185</v>
      </c>
      <c r="AN247" s="32" t="s">
        <v>185</v>
      </c>
      <c r="AO247" s="32" t="s">
        <v>185</v>
      </c>
      <c r="AP247" s="7">
        <v>0</v>
      </c>
      <c r="AQ247" s="7">
        <v>0</v>
      </c>
      <c r="AR247" s="7">
        <v>0</v>
      </c>
      <c r="AS247" s="7">
        <v>0</v>
      </c>
      <c r="AT247" s="7">
        <v>0</v>
      </c>
      <c r="AU247" s="7">
        <v>0</v>
      </c>
      <c r="AV247" s="7">
        <v>0</v>
      </c>
      <c r="AW247" s="7">
        <v>0</v>
      </c>
      <c r="AX247" s="7">
        <v>0</v>
      </c>
      <c r="AY247" s="7">
        <v>0</v>
      </c>
      <c r="AZ247" s="7">
        <v>0</v>
      </c>
      <c r="BA247" s="7">
        <v>0</v>
      </c>
      <c r="BB247" s="7">
        <v>0</v>
      </c>
      <c r="BC247" s="7">
        <v>0</v>
      </c>
      <c r="BD247" s="7">
        <v>0</v>
      </c>
      <c r="BE247" s="7">
        <v>0</v>
      </c>
      <c r="BF247" s="7">
        <v>0</v>
      </c>
      <c r="BG247" s="7">
        <v>0</v>
      </c>
      <c r="BH247" s="7">
        <v>0</v>
      </c>
      <c r="BI247" s="7">
        <v>0</v>
      </c>
      <c r="BJ247" s="7">
        <v>0</v>
      </c>
      <c r="BK247" s="7">
        <v>0</v>
      </c>
      <c r="BL247" s="7">
        <v>0</v>
      </c>
      <c r="BM247" s="7">
        <v>0</v>
      </c>
      <c r="BN247" s="7">
        <v>0</v>
      </c>
      <c r="BO247" s="7">
        <v>0</v>
      </c>
      <c r="BP247" s="7">
        <v>0</v>
      </c>
      <c r="BQ247" s="7">
        <v>0</v>
      </c>
      <c r="BR247" s="7">
        <v>0</v>
      </c>
      <c r="BS247" s="32" t="s">
        <v>185</v>
      </c>
      <c r="BT247" s="32" t="s">
        <v>185</v>
      </c>
      <c r="BU247" s="32" t="s">
        <v>185</v>
      </c>
      <c r="BV247" s="32" t="s">
        <v>185</v>
      </c>
      <c r="BW247" s="32" t="s">
        <v>185</v>
      </c>
      <c r="BX247" s="32" t="s">
        <v>185</v>
      </c>
      <c r="BY247" s="32" t="s">
        <v>185</v>
      </c>
      <c r="BZ247" s="32" t="s">
        <v>185</v>
      </c>
      <c r="CA247" s="32" t="s">
        <v>185</v>
      </c>
      <c r="CB247" s="32" t="s">
        <v>185</v>
      </c>
      <c r="CC247" s="32" t="s">
        <v>185</v>
      </c>
      <c r="CD247" s="7"/>
      <c r="CE247" s="7"/>
      <c r="CF247" s="7"/>
      <c r="CG247" s="7"/>
      <c r="CH247" s="7"/>
      <c r="CI247" s="7"/>
      <c r="CJ247" s="7"/>
      <c r="CK247" s="7"/>
      <c r="CL247" s="7"/>
      <c r="CM247" s="7"/>
      <c r="CN247" s="7"/>
      <c r="CO247" s="7"/>
      <c r="CP247" s="7"/>
      <c r="CQ247" s="7"/>
      <c r="CR247" s="7"/>
      <c r="CS247" s="7"/>
      <c r="CT247" s="7"/>
      <c r="CU247" s="7"/>
      <c r="CV247" s="7"/>
      <c r="CW247" s="7"/>
      <c r="CX247" s="7"/>
      <c r="CY247" s="7"/>
      <c r="CZ247" s="7"/>
      <c r="DA247" s="7"/>
      <c r="DB247" s="7"/>
      <c r="DC247" s="7"/>
      <c r="DD247" s="7"/>
      <c r="DE247" s="7"/>
      <c r="DF247" s="7"/>
      <c r="DG247" s="32"/>
      <c r="DH247" s="32"/>
      <c r="DI247" s="32"/>
      <c r="DJ247" s="32"/>
      <c r="DK247" s="32"/>
      <c r="DL247" s="32"/>
      <c r="DM247" s="32"/>
      <c r="DN247" s="32"/>
      <c r="DO247" s="32"/>
      <c r="DP247" s="32"/>
      <c r="DQ247" s="32"/>
      <c r="DR247" s="7"/>
      <c r="DS247" s="7"/>
      <c r="DT247" s="7"/>
      <c r="DU247" s="7"/>
      <c r="DV247" s="7"/>
      <c r="DW247" s="7"/>
      <c r="DX247" s="7"/>
      <c r="DY247" s="7"/>
      <c r="DZ247" s="7"/>
      <c r="EA247" s="7"/>
      <c r="EB247" s="7"/>
      <c r="EC247" s="7"/>
      <c r="ED247" s="7"/>
      <c r="EE247" s="7"/>
      <c r="EF247" s="7"/>
      <c r="EG247" s="7"/>
      <c r="EH247" s="7"/>
      <c r="EI247" s="7"/>
      <c r="EJ247" s="7"/>
      <c r="EK247" s="7"/>
      <c r="EL247" s="7"/>
      <c r="EM247" s="7"/>
      <c r="EN247" s="7"/>
      <c r="EO247" s="7"/>
      <c r="EP247" s="7"/>
      <c r="EQ247" s="7"/>
      <c r="ER247" s="7"/>
      <c r="ES247" s="7"/>
      <c r="ET247" s="7"/>
      <c r="EU247" s="32"/>
      <c r="EV247" s="32"/>
      <c r="EW247" s="32"/>
      <c r="EX247" s="32"/>
      <c r="EY247" s="32"/>
      <c r="EZ247" s="32"/>
      <c r="FA247" s="32"/>
      <c r="FB247" s="32"/>
      <c r="FC247" s="32"/>
      <c r="FD247" s="32"/>
      <c r="FE247" s="32"/>
      <c r="FF247" s="7"/>
      <c r="FG247" s="7"/>
      <c r="FH247" s="7"/>
      <c r="FI247" s="7"/>
      <c r="FJ247" s="7"/>
      <c r="FK247" s="7"/>
      <c r="FL247" s="7"/>
      <c r="FM247" s="7"/>
      <c r="FN247" s="7"/>
      <c r="FO247" s="7"/>
      <c r="FP247" s="7"/>
      <c r="FQ247" s="7"/>
      <c r="FR247" s="7"/>
      <c r="FS247" s="7"/>
      <c r="FT247" s="7"/>
      <c r="FU247" s="7"/>
      <c r="FV247" s="7"/>
      <c r="FW247" s="7"/>
      <c r="FX247" s="7"/>
      <c r="FY247" s="7"/>
      <c r="FZ247" s="7"/>
      <c r="GA247" s="7"/>
      <c r="GB247" s="7"/>
      <c r="GC247" s="7"/>
      <c r="GD247" s="7"/>
      <c r="GE247" s="7"/>
      <c r="GF247" s="7"/>
      <c r="GG247" s="7"/>
      <c r="GH247" s="7"/>
      <c r="GI247" s="32"/>
      <c r="GJ247" s="32"/>
      <c r="GK247" s="32"/>
      <c r="GL247" s="32"/>
      <c r="GM247" s="32"/>
      <c r="GN247" s="32"/>
      <c r="GO247" s="32"/>
      <c r="GP247" s="32"/>
      <c r="GQ247" s="32"/>
      <c r="GR247" s="32"/>
      <c r="GS247" s="32"/>
    </row>
    <row r="248" spans="1:201" x14ac:dyDescent="0.25">
      <c r="A248" s="3">
        <f>$A$48</f>
        <v>20164</v>
      </c>
      <c r="B248" s="7">
        <v>570</v>
      </c>
      <c r="C248" s="7">
        <v>1860</v>
      </c>
      <c r="D248" s="7">
        <v>1860</v>
      </c>
      <c r="E248" s="7">
        <v>1860</v>
      </c>
      <c r="F248" s="7">
        <v>1860</v>
      </c>
      <c r="G248" s="7">
        <v>1860</v>
      </c>
      <c r="H248" s="7">
        <v>1860</v>
      </c>
      <c r="I248" s="7">
        <v>1860</v>
      </c>
      <c r="J248" s="7">
        <v>1860</v>
      </c>
      <c r="K248" s="7">
        <v>1860</v>
      </c>
      <c r="L248" s="7">
        <v>1860</v>
      </c>
      <c r="M248" s="7">
        <v>1860</v>
      </c>
      <c r="N248" s="7">
        <v>1860</v>
      </c>
      <c r="O248" s="7">
        <v>1860</v>
      </c>
      <c r="P248" s="7">
        <v>1860</v>
      </c>
      <c r="Q248" s="7">
        <v>1860</v>
      </c>
      <c r="R248" s="7">
        <v>1860</v>
      </c>
      <c r="S248" s="7">
        <v>1860</v>
      </c>
      <c r="T248" s="7">
        <v>1860</v>
      </c>
      <c r="U248" s="7">
        <v>1860</v>
      </c>
      <c r="V248" s="7">
        <v>1860</v>
      </c>
      <c r="W248" s="7">
        <v>1860</v>
      </c>
      <c r="X248" s="7">
        <v>1860</v>
      </c>
      <c r="Y248" s="7">
        <v>1860</v>
      </c>
      <c r="Z248" s="7">
        <v>1860</v>
      </c>
      <c r="AA248" s="7">
        <v>1860</v>
      </c>
      <c r="AB248" s="7">
        <v>1860</v>
      </c>
      <c r="AC248" s="7">
        <v>1860</v>
      </c>
      <c r="AD248" s="32" t="s">
        <v>185</v>
      </c>
      <c r="AE248" s="32" t="s">
        <v>185</v>
      </c>
      <c r="AF248" s="32" t="s">
        <v>185</v>
      </c>
      <c r="AG248" s="32" t="s">
        <v>185</v>
      </c>
      <c r="AH248" s="32" t="s">
        <v>185</v>
      </c>
      <c r="AI248" s="32" t="s">
        <v>185</v>
      </c>
      <c r="AJ248" s="32" t="s">
        <v>185</v>
      </c>
      <c r="AK248" s="32" t="s">
        <v>185</v>
      </c>
      <c r="AL248" s="32" t="s">
        <v>185</v>
      </c>
      <c r="AM248" s="32" t="s">
        <v>185</v>
      </c>
      <c r="AN248" s="32" t="s">
        <v>185</v>
      </c>
      <c r="AO248" s="32" t="s">
        <v>185</v>
      </c>
      <c r="AP248" s="7">
        <v>0</v>
      </c>
      <c r="AQ248" s="7">
        <v>0</v>
      </c>
      <c r="AR248" s="7">
        <v>0</v>
      </c>
      <c r="AS248" s="7">
        <v>0</v>
      </c>
      <c r="AT248" s="7">
        <v>0</v>
      </c>
      <c r="AU248" s="7">
        <v>0</v>
      </c>
      <c r="AV248" s="7">
        <v>0</v>
      </c>
      <c r="AW248" s="7">
        <v>0</v>
      </c>
      <c r="AX248" s="7">
        <v>0</v>
      </c>
      <c r="AY248" s="7">
        <v>0</v>
      </c>
      <c r="AZ248" s="7">
        <v>0</v>
      </c>
      <c r="BA248" s="7">
        <v>0</v>
      </c>
      <c r="BB248" s="7">
        <v>0</v>
      </c>
      <c r="BC248" s="7">
        <v>0</v>
      </c>
      <c r="BD248" s="7">
        <v>0</v>
      </c>
      <c r="BE248" s="7">
        <v>0</v>
      </c>
      <c r="BF248" s="7">
        <v>0</v>
      </c>
      <c r="BG248" s="7">
        <v>0</v>
      </c>
      <c r="BH248" s="7">
        <v>0</v>
      </c>
      <c r="BI248" s="7">
        <v>0</v>
      </c>
      <c r="BJ248" s="7">
        <v>0</v>
      </c>
      <c r="BK248" s="7">
        <v>0</v>
      </c>
      <c r="BL248" s="7">
        <v>0</v>
      </c>
      <c r="BM248" s="7">
        <v>0</v>
      </c>
      <c r="BN248" s="7">
        <v>0</v>
      </c>
      <c r="BO248" s="7">
        <v>0</v>
      </c>
      <c r="BP248" s="7">
        <v>0</v>
      </c>
      <c r="BQ248" s="7">
        <v>0</v>
      </c>
      <c r="BR248" s="32" t="s">
        <v>185</v>
      </c>
      <c r="BS248" s="32" t="s">
        <v>185</v>
      </c>
      <c r="BT248" s="32" t="s">
        <v>185</v>
      </c>
      <c r="BU248" s="32" t="s">
        <v>185</v>
      </c>
      <c r="BV248" s="32" t="s">
        <v>185</v>
      </c>
      <c r="BW248" s="32" t="s">
        <v>185</v>
      </c>
      <c r="BX248" s="32" t="s">
        <v>185</v>
      </c>
      <c r="BY248" s="32" t="s">
        <v>185</v>
      </c>
      <c r="BZ248" s="32" t="s">
        <v>185</v>
      </c>
      <c r="CA248" s="32" t="s">
        <v>185</v>
      </c>
      <c r="CB248" s="32" t="s">
        <v>185</v>
      </c>
      <c r="CC248" s="32" t="s">
        <v>185</v>
      </c>
      <c r="CD248" s="7"/>
      <c r="CE248" s="7"/>
      <c r="CF248" s="7"/>
      <c r="CG248" s="7"/>
      <c r="CH248" s="7"/>
      <c r="CI248" s="7"/>
      <c r="CJ248" s="7"/>
      <c r="CK248" s="7"/>
      <c r="CL248" s="7"/>
      <c r="CM248" s="7"/>
      <c r="CN248" s="7"/>
      <c r="CO248" s="7"/>
      <c r="CP248" s="7"/>
      <c r="CQ248" s="7"/>
      <c r="CR248" s="7"/>
      <c r="CS248" s="7"/>
      <c r="CT248" s="7"/>
      <c r="CU248" s="7"/>
      <c r="CV248" s="7"/>
      <c r="CW248" s="7"/>
      <c r="CX248" s="7"/>
      <c r="CY248" s="7"/>
      <c r="CZ248" s="7"/>
      <c r="DA248" s="7"/>
      <c r="DB248" s="7"/>
      <c r="DC248" s="7"/>
      <c r="DD248" s="7"/>
      <c r="DE248" s="7"/>
      <c r="DF248" s="32"/>
      <c r="DG248" s="32"/>
      <c r="DH248" s="32"/>
      <c r="DI248" s="32"/>
      <c r="DJ248" s="32"/>
      <c r="DK248" s="32"/>
      <c r="DL248" s="32"/>
      <c r="DM248" s="32"/>
      <c r="DN248" s="32"/>
      <c r="DO248" s="32"/>
      <c r="DP248" s="32"/>
      <c r="DQ248" s="32"/>
      <c r="DR248" s="7"/>
      <c r="DS248" s="7"/>
      <c r="DT248" s="7"/>
      <c r="DU248" s="7"/>
      <c r="DV248" s="7"/>
      <c r="DW248" s="7"/>
      <c r="DX248" s="7"/>
      <c r="DY248" s="7"/>
      <c r="DZ248" s="7"/>
      <c r="EA248" s="7"/>
      <c r="EB248" s="7"/>
      <c r="EC248" s="7"/>
      <c r="ED248" s="7"/>
      <c r="EE248" s="7"/>
      <c r="EF248" s="7"/>
      <c r="EG248" s="7"/>
      <c r="EH248" s="7"/>
      <c r="EI248" s="7"/>
      <c r="EJ248" s="7"/>
      <c r="EK248" s="7"/>
      <c r="EL248" s="7"/>
      <c r="EM248" s="7"/>
      <c r="EN248" s="7"/>
      <c r="EO248" s="7"/>
      <c r="EP248" s="7"/>
      <c r="EQ248" s="7"/>
      <c r="ER248" s="7"/>
      <c r="ES248" s="7"/>
      <c r="ET248" s="32"/>
      <c r="EU248" s="32"/>
      <c r="EV248" s="32"/>
      <c r="EW248" s="32"/>
      <c r="EX248" s="32"/>
      <c r="EY248" s="32"/>
      <c r="EZ248" s="32"/>
      <c r="FA248" s="32"/>
      <c r="FB248" s="32"/>
      <c r="FC248" s="32"/>
      <c r="FD248" s="32"/>
      <c r="FE248" s="32"/>
      <c r="FF248" s="7"/>
      <c r="FG248" s="7"/>
      <c r="FH248" s="7"/>
      <c r="FI248" s="7"/>
      <c r="FJ248" s="7"/>
      <c r="FK248" s="7"/>
      <c r="FL248" s="7"/>
      <c r="FM248" s="7"/>
      <c r="FN248" s="7"/>
      <c r="FO248" s="7"/>
      <c r="FP248" s="7"/>
      <c r="FQ248" s="7"/>
      <c r="FR248" s="7"/>
      <c r="FS248" s="7"/>
      <c r="FT248" s="7"/>
      <c r="FU248" s="7"/>
      <c r="FV248" s="7"/>
      <c r="FW248" s="7"/>
      <c r="FX248" s="7"/>
      <c r="FY248" s="7"/>
      <c r="FZ248" s="7"/>
      <c r="GA248" s="7"/>
      <c r="GB248" s="7"/>
      <c r="GC248" s="7"/>
      <c r="GD248" s="7"/>
      <c r="GE248" s="7"/>
      <c r="GF248" s="7"/>
      <c r="GG248" s="7"/>
      <c r="GH248" s="32"/>
      <c r="GI248" s="32"/>
      <c r="GJ248" s="32"/>
      <c r="GK248" s="32"/>
      <c r="GL248" s="32"/>
      <c r="GM248" s="32"/>
      <c r="GN248" s="32"/>
      <c r="GO248" s="32"/>
      <c r="GP248" s="32"/>
      <c r="GQ248" s="32"/>
      <c r="GR248" s="32"/>
      <c r="GS248" s="32"/>
    </row>
    <row r="249" spans="1:201" x14ac:dyDescent="0.25">
      <c r="A249" s="3">
        <f>$A$49</f>
        <v>20171</v>
      </c>
      <c r="B249" s="7">
        <v>3200</v>
      </c>
      <c r="C249" s="7">
        <v>3555</v>
      </c>
      <c r="D249" s="7">
        <v>3555</v>
      </c>
      <c r="E249" s="7">
        <v>3555</v>
      </c>
      <c r="F249" s="7">
        <v>3555</v>
      </c>
      <c r="G249" s="7">
        <v>3555</v>
      </c>
      <c r="H249" s="7">
        <v>3555</v>
      </c>
      <c r="I249" s="7">
        <v>3555</v>
      </c>
      <c r="J249" s="7">
        <v>3555</v>
      </c>
      <c r="K249" s="7">
        <v>3555</v>
      </c>
      <c r="L249" s="7">
        <v>3555</v>
      </c>
      <c r="M249" s="7">
        <v>3555</v>
      </c>
      <c r="N249" s="7">
        <v>3555</v>
      </c>
      <c r="O249" s="7">
        <v>3555</v>
      </c>
      <c r="P249" s="7">
        <v>3555</v>
      </c>
      <c r="Q249" s="7">
        <v>3555</v>
      </c>
      <c r="R249" s="7">
        <v>3555</v>
      </c>
      <c r="S249" s="7">
        <v>3555</v>
      </c>
      <c r="T249" s="7">
        <v>3555</v>
      </c>
      <c r="U249" s="7">
        <v>3555</v>
      </c>
      <c r="V249" s="7">
        <v>3555</v>
      </c>
      <c r="W249" s="7">
        <v>3555</v>
      </c>
      <c r="X249" s="7">
        <v>3555</v>
      </c>
      <c r="Y249" s="7">
        <v>3555</v>
      </c>
      <c r="Z249" s="7">
        <v>3555</v>
      </c>
      <c r="AA249" s="7">
        <v>3555</v>
      </c>
      <c r="AB249" s="7">
        <v>3555</v>
      </c>
      <c r="AC249" s="32" t="s">
        <v>185</v>
      </c>
      <c r="AD249" s="32" t="s">
        <v>185</v>
      </c>
      <c r="AE249" s="32" t="s">
        <v>185</v>
      </c>
      <c r="AF249" s="32" t="s">
        <v>185</v>
      </c>
      <c r="AG249" s="32" t="s">
        <v>185</v>
      </c>
      <c r="AH249" s="32" t="s">
        <v>185</v>
      </c>
      <c r="AI249" s="32" t="s">
        <v>185</v>
      </c>
      <c r="AJ249" s="32" t="s">
        <v>185</v>
      </c>
      <c r="AK249" s="32" t="s">
        <v>185</v>
      </c>
      <c r="AL249" s="32" t="s">
        <v>185</v>
      </c>
      <c r="AM249" s="32" t="s">
        <v>185</v>
      </c>
      <c r="AN249" s="32" t="s">
        <v>185</v>
      </c>
      <c r="AO249" s="32" t="s">
        <v>185</v>
      </c>
      <c r="AP249" s="7">
        <v>0</v>
      </c>
      <c r="AQ249" s="7">
        <v>0</v>
      </c>
      <c r="AR249" s="7">
        <v>0</v>
      </c>
      <c r="AS249" s="7">
        <v>0</v>
      </c>
      <c r="AT249" s="7">
        <v>0</v>
      </c>
      <c r="AU249" s="7">
        <v>0</v>
      </c>
      <c r="AV249" s="7">
        <v>0</v>
      </c>
      <c r="AW249" s="7">
        <v>0</v>
      </c>
      <c r="AX249" s="7">
        <v>0</v>
      </c>
      <c r="AY249" s="7">
        <v>0</v>
      </c>
      <c r="AZ249" s="7">
        <v>0</v>
      </c>
      <c r="BA249" s="7">
        <v>0</v>
      </c>
      <c r="BB249" s="7">
        <v>0</v>
      </c>
      <c r="BC249" s="7">
        <v>0</v>
      </c>
      <c r="BD249" s="7">
        <v>0</v>
      </c>
      <c r="BE249" s="7">
        <v>0</v>
      </c>
      <c r="BF249" s="7">
        <v>0</v>
      </c>
      <c r="BG249" s="7">
        <v>0</v>
      </c>
      <c r="BH249" s="7">
        <v>0</v>
      </c>
      <c r="BI249" s="7">
        <v>0</v>
      </c>
      <c r="BJ249" s="7">
        <v>0</v>
      </c>
      <c r="BK249" s="7">
        <v>0</v>
      </c>
      <c r="BL249" s="7">
        <v>0</v>
      </c>
      <c r="BM249" s="7">
        <v>0</v>
      </c>
      <c r="BN249" s="7">
        <v>0</v>
      </c>
      <c r="BO249" s="7">
        <v>0</v>
      </c>
      <c r="BP249" s="7">
        <v>0</v>
      </c>
      <c r="BQ249" s="32" t="s">
        <v>185</v>
      </c>
      <c r="BR249" s="32" t="s">
        <v>185</v>
      </c>
      <c r="BS249" s="32" t="s">
        <v>185</v>
      </c>
      <c r="BT249" s="32" t="s">
        <v>185</v>
      </c>
      <c r="BU249" s="32" t="s">
        <v>185</v>
      </c>
      <c r="BV249" s="32" t="s">
        <v>185</v>
      </c>
      <c r="BW249" s="32" t="s">
        <v>185</v>
      </c>
      <c r="BX249" s="32" t="s">
        <v>185</v>
      </c>
      <c r="BY249" s="32" t="s">
        <v>185</v>
      </c>
      <c r="BZ249" s="32" t="s">
        <v>185</v>
      </c>
      <c r="CA249" s="32" t="s">
        <v>185</v>
      </c>
      <c r="CB249" s="32" t="s">
        <v>185</v>
      </c>
      <c r="CC249" s="32" t="s">
        <v>185</v>
      </c>
      <c r="CD249" s="7"/>
      <c r="CE249" s="7"/>
      <c r="CF249" s="7"/>
      <c r="CG249" s="7"/>
      <c r="CH249" s="7"/>
      <c r="CI249" s="7"/>
      <c r="CJ249" s="7"/>
      <c r="CK249" s="7"/>
      <c r="CL249" s="7"/>
      <c r="CM249" s="7"/>
      <c r="CN249" s="7"/>
      <c r="CO249" s="7"/>
      <c r="CP249" s="7"/>
      <c r="CQ249" s="7"/>
      <c r="CR249" s="7"/>
      <c r="CS249" s="7"/>
      <c r="CT249" s="7"/>
      <c r="CU249" s="7"/>
      <c r="CV249" s="7"/>
      <c r="CW249" s="7"/>
      <c r="CX249" s="7"/>
      <c r="CY249" s="7"/>
      <c r="CZ249" s="7"/>
      <c r="DA249" s="7"/>
      <c r="DB249" s="7"/>
      <c r="DC249" s="7"/>
      <c r="DD249" s="7"/>
      <c r="DE249" s="32"/>
      <c r="DF249" s="32"/>
      <c r="DG249" s="32"/>
      <c r="DH249" s="32"/>
      <c r="DI249" s="32"/>
      <c r="DJ249" s="32"/>
      <c r="DK249" s="32"/>
      <c r="DL249" s="32"/>
      <c r="DM249" s="32"/>
      <c r="DN249" s="32"/>
      <c r="DO249" s="32"/>
      <c r="DP249" s="32"/>
      <c r="DQ249" s="32"/>
      <c r="DR249" s="7"/>
      <c r="DS249" s="7"/>
      <c r="DT249" s="7"/>
      <c r="DU249" s="7"/>
      <c r="DV249" s="7"/>
      <c r="DW249" s="7"/>
      <c r="DX249" s="7"/>
      <c r="DY249" s="7"/>
      <c r="DZ249" s="7"/>
      <c r="EA249" s="7"/>
      <c r="EB249" s="7"/>
      <c r="EC249" s="7"/>
      <c r="ED249" s="7"/>
      <c r="EE249" s="7"/>
      <c r="EF249" s="7"/>
      <c r="EG249" s="7"/>
      <c r="EH249" s="7"/>
      <c r="EI249" s="7"/>
      <c r="EJ249" s="7"/>
      <c r="EK249" s="7"/>
      <c r="EL249" s="7"/>
      <c r="EM249" s="7"/>
      <c r="EN249" s="7"/>
      <c r="EO249" s="7"/>
      <c r="EP249" s="7"/>
      <c r="EQ249" s="7"/>
      <c r="ER249" s="7"/>
      <c r="ES249" s="32"/>
      <c r="ET249" s="32"/>
      <c r="EU249" s="32"/>
      <c r="EV249" s="32"/>
      <c r="EW249" s="32"/>
      <c r="EX249" s="32"/>
      <c r="EY249" s="32"/>
      <c r="EZ249" s="32"/>
      <c r="FA249" s="32"/>
      <c r="FB249" s="32"/>
      <c r="FC249" s="32"/>
      <c r="FD249" s="32"/>
      <c r="FE249" s="32"/>
      <c r="FF249" s="7"/>
      <c r="FG249" s="7"/>
      <c r="FH249" s="7"/>
      <c r="FI249" s="7"/>
      <c r="FJ249" s="7"/>
      <c r="FK249" s="7"/>
      <c r="FL249" s="7"/>
      <c r="FM249" s="7"/>
      <c r="FN249" s="7"/>
      <c r="FO249" s="7"/>
      <c r="FP249" s="7"/>
      <c r="FQ249" s="7"/>
      <c r="FR249" s="7"/>
      <c r="FS249" s="7"/>
      <c r="FT249" s="7"/>
      <c r="FU249" s="7"/>
      <c r="FV249" s="7"/>
      <c r="FW249" s="7"/>
      <c r="FX249" s="7"/>
      <c r="FY249" s="7"/>
      <c r="FZ249" s="7"/>
      <c r="GA249" s="7"/>
      <c r="GB249" s="7"/>
      <c r="GC249" s="7"/>
      <c r="GD249" s="7"/>
      <c r="GE249" s="7"/>
      <c r="GF249" s="7"/>
      <c r="GG249" s="32"/>
      <c r="GH249" s="32"/>
      <c r="GI249" s="32"/>
      <c r="GJ249" s="32"/>
      <c r="GK249" s="32"/>
      <c r="GL249" s="32"/>
      <c r="GM249" s="32"/>
      <c r="GN249" s="32"/>
      <c r="GO249" s="32"/>
      <c r="GP249" s="32"/>
      <c r="GQ249" s="32"/>
      <c r="GR249" s="32"/>
      <c r="GS249" s="32"/>
    </row>
    <row r="250" spans="1:201" x14ac:dyDescent="0.25">
      <c r="A250" s="3">
        <f>$A$50</f>
        <v>20172</v>
      </c>
      <c r="B250" s="7">
        <v>4540</v>
      </c>
      <c r="C250" s="7">
        <v>4932</v>
      </c>
      <c r="D250" s="7">
        <v>4932</v>
      </c>
      <c r="E250" s="7">
        <v>4932</v>
      </c>
      <c r="F250" s="7">
        <v>4932</v>
      </c>
      <c r="G250" s="7">
        <v>4932</v>
      </c>
      <c r="H250" s="7">
        <v>4932</v>
      </c>
      <c r="I250" s="7">
        <v>4932</v>
      </c>
      <c r="J250" s="7">
        <v>4932</v>
      </c>
      <c r="K250" s="7">
        <v>4932</v>
      </c>
      <c r="L250" s="7">
        <v>4932</v>
      </c>
      <c r="M250" s="7">
        <v>4932</v>
      </c>
      <c r="N250" s="7">
        <v>4932</v>
      </c>
      <c r="O250" s="7">
        <v>4932</v>
      </c>
      <c r="P250" s="7">
        <v>4932</v>
      </c>
      <c r="Q250" s="7">
        <v>4932</v>
      </c>
      <c r="R250" s="7">
        <v>4932</v>
      </c>
      <c r="S250" s="7">
        <v>4932</v>
      </c>
      <c r="T250" s="7">
        <v>4932</v>
      </c>
      <c r="U250" s="7">
        <v>4932</v>
      </c>
      <c r="V250" s="7">
        <v>4932</v>
      </c>
      <c r="W250" s="7">
        <v>4932</v>
      </c>
      <c r="X250" s="7">
        <v>4932</v>
      </c>
      <c r="Y250" s="7">
        <v>4932</v>
      </c>
      <c r="Z250" s="7">
        <v>4932</v>
      </c>
      <c r="AA250" s="7">
        <v>4932</v>
      </c>
      <c r="AB250" s="32" t="s">
        <v>185</v>
      </c>
      <c r="AC250" s="32" t="s">
        <v>185</v>
      </c>
      <c r="AD250" s="32" t="s">
        <v>185</v>
      </c>
      <c r="AE250" s="32" t="s">
        <v>185</v>
      </c>
      <c r="AF250" s="32" t="s">
        <v>185</v>
      </c>
      <c r="AG250" s="32" t="s">
        <v>185</v>
      </c>
      <c r="AH250" s="32" t="s">
        <v>185</v>
      </c>
      <c r="AI250" s="32" t="s">
        <v>185</v>
      </c>
      <c r="AJ250" s="32" t="s">
        <v>185</v>
      </c>
      <c r="AK250" s="32" t="s">
        <v>185</v>
      </c>
      <c r="AL250" s="32" t="s">
        <v>185</v>
      </c>
      <c r="AM250" s="32" t="s">
        <v>185</v>
      </c>
      <c r="AN250" s="32" t="s">
        <v>185</v>
      </c>
      <c r="AO250" s="32" t="s">
        <v>185</v>
      </c>
      <c r="AP250" s="7">
        <v>0</v>
      </c>
      <c r="AQ250" s="7">
        <v>0</v>
      </c>
      <c r="AR250" s="7">
        <v>0</v>
      </c>
      <c r="AS250" s="7">
        <v>0</v>
      </c>
      <c r="AT250" s="7">
        <v>0</v>
      </c>
      <c r="AU250" s="7">
        <v>0</v>
      </c>
      <c r="AV250" s="7">
        <v>0</v>
      </c>
      <c r="AW250" s="7">
        <v>0</v>
      </c>
      <c r="AX250" s="7">
        <v>0</v>
      </c>
      <c r="AY250" s="7">
        <v>0</v>
      </c>
      <c r="AZ250" s="7">
        <v>0</v>
      </c>
      <c r="BA250" s="7">
        <v>0</v>
      </c>
      <c r="BB250" s="7">
        <v>0</v>
      </c>
      <c r="BC250" s="7">
        <v>0</v>
      </c>
      <c r="BD250" s="7">
        <v>0</v>
      </c>
      <c r="BE250" s="7">
        <v>0</v>
      </c>
      <c r="BF250" s="7">
        <v>0</v>
      </c>
      <c r="BG250" s="7">
        <v>0</v>
      </c>
      <c r="BH250" s="7">
        <v>0</v>
      </c>
      <c r="BI250" s="7">
        <v>0</v>
      </c>
      <c r="BJ250" s="7">
        <v>0</v>
      </c>
      <c r="BK250" s="7">
        <v>0</v>
      </c>
      <c r="BL250" s="7">
        <v>0</v>
      </c>
      <c r="BM250" s="7">
        <v>0</v>
      </c>
      <c r="BN250" s="7">
        <v>0</v>
      </c>
      <c r="BO250" s="7">
        <v>0</v>
      </c>
      <c r="BP250" s="32" t="s">
        <v>185</v>
      </c>
      <c r="BQ250" s="32" t="s">
        <v>185</v>
      </c>
      <c r="BR250" s="32" t="s">
        <v>185</v>
      </c>
      <c r="BS250" s="32" t="s">
        <v>185</v>
      </c>
      <c r="BT250" s="32" t="s">
        <v>185</v>
      </c>
      <c r="BU250" s="32" t="s">
        <v>185</v>
      </c>
      <c r="BV250" s="32" t="s">
        <v>185</v>
      </c>
      <c r="BW250" s="32" t="s">
        <v>185</v>
      </c>
      <c r="BX250" s="32" t="s">
        <v>185</v>
      </c>
      <c r="BY250" s="32" t="s">
        <v>185</v>
      </c>
      <c r="BZ250" s="32" t="s">
        <v>185</v>
      </c>
      <c r="CA250" s="32" t="s">
        <v>185</v>
      </c>
      <c r="CB250" s="32" t="s">
        <v>185</v>
      </c>
      <c r="CC250" s="32" t="s">
        <v>185</v>
      </c>
      <c r="CD250" s="7"/>
      <c r="CE250" s="7"/>
      <c r="CF250" s="7"/>
      <c r="CG250" s="7"/>
      <c r="CH250" s="7"/>
      <c r="CI250" s="7"/>
      <c r="CJ250" s="7"/>
      <c r="CK250" s="7"/>
      <c r="CL250" s="7"/>
      <c r="CM250" s="7"/>
      <c r="CN250" s="7"/>
      <c r="CO250" s="7"/>
      <c r="CP250" s="7"/>
      <c r="CQ250" s="7"/>
      <c r="CR250" s="7"/>
      <c r="CS250" s="7"/>
      <c r="CT250" s="7"/>
      <c r="CU250" s="7"/>
      <c r="CV250" s="7"/>
      <c r="CW250" s="7"/>
      <c r="CX250" s="7"/>
      <c r="CY250" s="7"/>
      <c r="CZ250" s="7"/>
      <c r="DA250" s="7"/>
      <c r="DB250" s="7"/>
      <c r="DC250" s="7"/>
      <c r="DD250" s="32"/>
      <c r="DE250" s="32"/>
      <c r="DF250" s="32"/>
      <c r="DG250" s="32"/>
      <c r="DH250" s="32"/>
      <c r="DI250" s="32"/>
      <c r="DJ250" s="32"/>
      <c r="DK250" s="32"/>
      <c r="DL250" s="32"/>
      <c r="DM250" s="32"/>
      <c r="DN250" s="32"/>
      <c r="DO250" s="32"/>
      <c r="DP250" s="32"/>
      <c r="DQ250" s="32"/>
      <c r="DR250" s="7"/>
      <c r="DS250" s="7"/>
      <c r="DT250" s="7"/>
      <c r="DU250" s="7"/>
      <c r="DV250" s="7"/>
      <c r="DW250" s="7"/>
      <c r="DX250" s="7"/>
      <c r="DY250" s="7"/>
      <c r="DZ250" s="7"/>
      <c r="EA250" s="7"/>
      <c r="EB250" s="7"/>
      <c r="EC250" s="7"/>
      <c r="ED250" s="7"/>
      <c r="EE250" s="7"/>
      <c r="EF250" s="7"/>
      <c r="EG250" s="7"/>
      <c r="EH250" s="7"/>
      <c r="EI250" s="7"/>
      <c r="EJ250" s="7"/>
      <c r="EK250" s="7"/>
      <c r="EL250" s="7"/>
      <c r="EM250" s="7"/>
      <c r="EN250" s="7"/>
      <c r="EO250" s="7"/>
      <c r="EP250" s="7"/>
      <c r="EQ250" s="7"/>
      <c r="ER250" s="32"/>
      <c r="ES250" s="32"/>
      <c r="ET250" s="32"/>
      <c r="EU250" s="32"/>
      <c r="EV250" s="32"/>
      <c r="EW250" s="32"/>
      <c r="EX250" s="32"/>
      <c r="EY250" s="32"/>
      <c r="EZ250" s="32"/>
      <c r="FA250" s="32"/>
      <c r="FB250" s="32"/>
      <c r="FC250" s="32"/>
      <c r="FD250" s="32"/>
      <c r="FE250" s="32"/>
      <c r="FF250" s="7"/>
      <c r="FG250" s="7"/>
      <c r="FH250" s="7"/>
      <c r="FI250" s="7"/>
      <c r="FJ250" s="7"/>
      <c r="FK250" s="7"/>
      <c r="FL250" s="7"/>
      <c r="FM250" s="7"/>
      <c r="FN250" s="7"/>
      <c r="FO250" s="7"/>
      <c r="FP250" s="7"/>
      <c r="FQ250" s="7"/>
      <c r="FR250" s="7"/>
      <c r="FS250" s="7"/>
      <c r="FT250" s="7"/>
      <c r="FU250" s="7"/>
      <c r="FV250" s="7"/>
      <c r="FW250" s="7"/>
      <c r="FX250" s="7"/>
      <c r="FY250" s="7"/>
      <c r="FZ250" s="7"/>
      <c r="GA250" s="7"/>
      <c r="GB250" s="7"/>
      <c r="GC250" s="7"/>
      <c r="GD250" s="7"/>
      <c r="GE250" s="7"/>
      <c r="GF250" s="32"/>
      <c r="GG250" s="32"/>
      <c r="GH250" s="32"/>
      <c r="GI250" s="32"/>
      <c r="GJ250" s="32"/>
      <c r="GK250" s="32"/>
      <c r="GL250" s="32"/>
      <c r="GM250" s="32"/>
      <c r="GN250" s="32"/>
      <c r="GO250" s="32"/>
      <c r="GP250" s="32"/>
      <c r="GQ250" s="32"/>
      <c r="GR250" s="32"/>
      <c r="GS250" s="32"/>
    </row>
    <row r="251" spans="1:201" x14ac:dyDescent="0.25">
      <c r="A251" s="3">
        <f>$A$51</f>
        <v>20173</v>
      </c>
      <c r="B251" s="7">
        <v>6310</v>
      </c>
      <c r="C251" s="7">
        <v>6310</v>
      </c>
      <c r="D251" s="7">
        <v>6573.95</v>
      </c>
      <c r="E251" s="7">
        <v>6573.95</v>
      </c>
      <c r="F251" s="7">
        <v>6460</v>
      </c>
      <c r="G251" s="7">
        <v>6460</v>
      </c>
      <c r="H251" s="7">
        <v>6460</v>
      </c>
      <c r="I251" s="7">
        <v>6460</v>
      </c>
      <c r="J251" s="7">
        <v>6460</v>
      </c>
      <c r="K251" s="7">
        <v>6460</v>
      </c>
      <c r="L251" s="7">
        <v>6460</v>
      </c>
      <c r="M251" s="7">
        <v>6460</v>
      </c>
      <c r="N251" s="7">
        <v>6460</v>
      </c>
      <c r="O251" s="7">
        <v>6460</v>
      </c>
      <c r="P251" s="7">
        <v>6460</v>
      </c>
      <c r="Q251" s="7">
        <v>6460</v>
      </c>
      <c r="R251" s="7">
        <v>6460</v>
      </c>
      <c r="S251" s="7">
        <v>6460</v>
      </c>
      <c r="T251" s="7">
        <v>6460</v>
      </c>
      <c r="U251" s="7">
        <v>6460</v>
      </c>
      <c r="V251" s="7">
        <v>6460</v>
      </c>
      <c r="W251" s="7">
        <v>6460</v>
      </c>
      <c r="X251" s="7">
        <v>6460</v>
      </c>
      <c r="Y251" s="7">
        <v>6460</v>
      </c>
      <c r="Z251" s="7">
        <v>6460</v>
      </c>
      <c r="AA251" s="32" t="s">
        <v>185</v>
      </c>
      <c r="AB251" s="32" t="s">
        <v>185</v>
      </c>
      <c r="AC251" s="32" t="s">
        <v>185</v>
      </c>
      <c r="AD251" s="32" t="s">
        <v>185</v>
      </c>
      <c r="AE251" s="32" t="s">
        <v>185</v>
      </c>
      <c r="AF251" s="32" t="s">
        <v>185</v>
      </c>
      <c r="AG251" s="32" t="s">
        <v>185</v>
      </c>
      <c r="AH251" s="32" t="s">
        <v>185</v>
      </c>
      <c r="AI251" s="32" t="s">
        <v>185</v>
      </c>
      <c r="AJ251" s="32" t="s">
        <v>185</v>
      </c>
      <c r="AK251" s="32" t="s">
        <v>185</v>
      </c>
      <c r="AL251" s="32" t="s">
        <v>185</v>
      </c>
      <c r="AM251" s="32" t="s">
        <v>185</v>
      </c>
      <c r="AN251" s="32" t="s">
        <v>185</v>
      </c>
      <c r="AO251" s="32" t="s">
        <v>185</v>
      </c>
      <c r="AP251" s="7">
        <v>0</v>
      </c>
      <c r="AQ251" s="7">
        <v>0</v>
      </c>
      <c r="AR251" s="7">
        <v>0</v>
      </c>
      <c r="AS251" s="7">
        <v>0</v>
      </c>
      <c r="AT251" s="7">
        <v>0</v>
      </c>
      <c r="AU251" s="7">
        <v>0</v>
      </c>
      <c r="AV251" s="7">
        <v>0</v>
      </c>
      <c r="AW251" s="7">
        <v>0</v>
      </c>
      <c r="AX251" s="7">
        <v>0</v>
      </c>
      <c r="AY251" s="7">
        <v>0</v>
      </c>
      <c r="AZ251" s="7">
        <v>0</v>
      </c>
      <c r="BA251" s="7">
        <v>0</v>
      </c>
      <c r="BB251" s="7">
        <v>0</v>
      </c>
      <c r="BC251" s="7">
        <v>0</v>
      </c>
      <c r="BD251" s="7">
        <v>0</v>
      </c>
      <c r="BE251" s="7">
        <v>0</v>
      </c>
      <c r="BF251" s="7">
        <v>0</v>
      </c>
      <c r="BG251" s="7">
        <v>0</v>
      </c>
      <c r="BH251" s="7">
        <v>0</v>
      </c>
      <c r="BI251" s="7">
        <v>0</v>
      </c>
      <c r="BJ251" s="7">
        <v>0</v>
      </c>
      <c r="BK251" s="7">
        <v>0</v>
      </c>
      <c r="BL251" s="7">
        <v>0</v>
      </c>
      <c r="BM251" s="7">
        <v>0</v>
      </c>
      <c r="BN251" s="7">
        <v>0</v>
      </c>
      <c r="BO251" s="32" t="s">
        <v>185</v>
      </c>
      <c r="BP251" s="32" t="s">
        <v>185</v>
      </c>
      <c r="BQ251" s="32" t="s">
        <v>185</v>
      </c>
      <c r="BR251" s="32" t="s">
        <v>185</v>
      </c>
      <c r="BS251" s="32" t="s">
        <v>185</v>
      </c>
      <c r="BT251" s="32" t="s">
        <v>185</v>
      </c>
      <c r="BU251" s="32" t="s">
        <v>185</v>
      </c>
      <c r="BV251" s="32" t="s">
        <v>185</v>
      </c>
      <c r="BW251" s="32" t="s">
        <v>185</v>
      </c>
      <c r="BX251" s="32" t="s">
        <v>185</v>
      </c>
      <c r="BY251" s="32" t="s">
        <v>185</v>
      </c>
      <c r="BZ251" s="32" t="s">
        <v>185</v>
      </c>
      <c r="CA251" s="32" t="s">
        <v>185</v>
      </c>
      <c r="CB251" s="32" t="s">
        <v>185</v>
      </c>
      <c r="CC251" s="32" t="s">
        <v>185</v>
      </c>
      <c r="CD251" s="7"/>
      <c r="CE251" s="7"/>
      <c r="CF251" s="7"/>
      <c r="CG251" s="7"/>
      <c r="CH251" s="7"/>
      <c r="CI251" s="7"/>
      <c r="CJ251" s="7"/>
      <c r="CK251" s="7"/>
      <c r="CL251" s="7"/>
      <c r="CM251" s="7"/>
      <c r="CN251" s="7"/>
      <c r="CO251" s="7"/>
      <c r="CP251" s="7"/>
      <c r="CQ251" s="7"/>
      <c r="CR251" s="7"/>
      <c r="CS251" s="7"/>
      <c r="CT251" s="7"/>
      <c r="CU251" s="7"/>
      <c r="CV251" s="7"/>
      <c r="CW251" s="7"/>
      <c r="CX251" s="7"/>
      <c r="CY251" s="7"/>
      <c r="CZ251" s="7"/>
      <c r="DA251" s="7"/>
      <c r="DB251" s="7"/>
      <c r="DC251" s="32"/>
      <c r="DD251" s="32"/>
      <c r="DE251" s="32"/>
      <c r="DF251" s="32"/>
      <c r="DG251" s="32"/>
      <c r="DH251" s="32"/>
      <c r="DI251" s="32"/>
      <c r="DJ251" s="32"/>
      <c r="DK251" s="32"/>
      <c r="DL251" s="32"/>
      <c r="DM251" s="32"/>
      <c r="DN251" s="32"/>
      <c r="DO251" s="32"/>
      <c r="DP251" s="32"/>
      <c r="DQ251" s="32"/>
      <c r="DR251" s="7"/>
      <c r="DS251" s="7"/>
      <c r="DT251" s="7"/>
      <c r="DU251" s="7"/>
      <c r="DV251" s="7"/>
      <c r="DW251" s="7"/>
      <c r="DX251" s="7"/>
      <c r="DY251" s="7"/>
      <c r="DZ251" s="7"/>
      <c r="EA251" s="7"/>
      <c r="EB251" s="7"/>
      <c r="EC251" s="7"/>
      <c r="ED251" s="7"/>
      <c r="EE251" s="7"/>
      <c r="EF251" s="7"/>
      <c r="EG251" s="7"/>
      <c r="EH251" s="7"/>
      <c r="EI251" s="7"/>
      <c r="EJ251" s="7"/>
      <c r="EK251" s="7"/>
      <c r="EL251" s="7"/>
      <c r="EM251" s="7"/>
      <c r="EN251" s="7"/>
      <c r="EO251" s="7"/>
      <c r="EP251" s="7"/>
      <c r="EQ251" s="32"/>
      <c r="ER251" s="32"/>
      <c r="ES251" s="32"/>
      <c r="ET251" s="32"/>
      <c r="EU251" s="32"/>
      <c r="EV251" s="32"/>
      <c r="EW251" s="32"/>
      <c r="EX251" s="32"/>
      <c r="EY251" s="32"/>
      <c r="EZ251" s="32"/>
      <c r="FA251" s="32"/>
      <c r="FB251" s="32"/>
      <c r="FC251" s="32"/>
      <c r="FD251" s="32"/>
      <c r="FE251" s="32"/>
      <c r="FF251" s="7"/>
      <c r="FG251" s="7"/>
      <c r="FH251" s="7"/>
      <c r="FI251" s="7"/>
      <c r="FJ251" s="7"/>
      <c r="FK251" s="7"/>
      <c r="FL251" s="7"/>
      <c r="FM251" s="7"/>
      <c r="FN251" s="7"/>
      <c r="FO251" s="7"/>
      <c r="FP251" s="7"/>
      <c r="FQ251" s="7"/>
      <c r="FR251" s="7"/>
      <c r="FS251" s="7"/>
      <c r="FT251" s="7"/>
      <c r="FU251" s="7"/>
      <c r="FV251" s="7"/>
      <c r="FW251" s="7"/>
      <c r="FX251" s="7"/>
      <c r="FY251" s="7"/>
      <c r="FZ251" s="7"/>
      <c r="GA251" s="7"/>
      <c r="GB251" s="7"/>
      <c r="GC251" s="7"/>
      <c r="GD251" s="7"/>
      <c r="GE251" s="32"/>
      <c r="GF251" s="32"/>
      <c r="GG251" s="32"/>
      <c r="GH251" s="32"/>
      <c r="GI251" s="32"/>
      <c r="GJ251" s="32"/>
      <c r="GK251" s="32"/>
      <c r="GL251" s="32"/>
      <c r="GM251" s="32"/>
      <c r="GN251" s="32"/>
      <c r="GO251" s="32"/>
      <c r="GP251" s="32"/>
      <c r="GQ251" s="32"/>
      <c r="GR251" s="32"/>
      <c r="GS251" s="32"/>
    </row>
    <row r="252" spans="1:201" x14ac:dyDescent="0.25">
      <c r="A252" s="3">
        <f>$A$52</f>
        <v>20174</v>
      </c>
      <c r="B252" s="7">
        <v>8555</v>
      </c>
      <c r="C252" s="7">
        <v>10725</v>
      </c>
      <c r="D252" s="7">
        <v>10888.2</v>
      </c>
      <c r="E252" s="7">
        <v>10888.2</v>
      </c>
      <c r="F252" s="7">
        <v>10888.2</v>
      </c>
      <c r="G252" s="7">
        <v>10888.2</v>
      </c>
      <c r="H252" s="7">
        <v>10995.76</v>
      </c>
      <c r="I252" s="7">
        <v>10995.76</v>
      </c>
      <c r="J252" s="7">
        <v>10995.76</v>
      </c>
      <c r="K252" s="7">
        <v>10995.76</v>
      </c>
      <c r="L252" s="7">
        <v>10995.76</v>
      </c>
      <c r="M252" s="7">
        <v>10995.76</v>
      </c>
      <c r="N252" s="7">
        <v>10995.76</v>
      </c>
      <c r="O252" s="7">
        <v>10995.76</v>
      </c>
      <c r="P252" s="7">
        <v>10995.76</v>
      </c>
      <c r="Q252" s="7">
        <v>10995.76</v>
      </c>
      <c r="R252" s="7">
        <v>10995.76</v>
      </c>
      <c r="S252" s="7">
        <v>10995.76</v>
      </c>
      <c r="T252" s="7">
        <v>10995.76</v>
      </c>
      <c r="U252" s="7">
        <v>10995.76</v>
      </c>
      <c r="V252" s="7">
        <v>10995.76</v>
      </c>
      <c r="W252" s="7">
        <v>10995.76</v>
      </c>
      <c r="X252" s="7">
        <v>10995.76</v>
      </c>
      <c r="Y252" s="7">
        <v>10995.76</v>
      </c>
      <c r="Z252" s="32" t="s">
        <v>185</v>
      </c>
      <c r="AA252" s="32" t="s">
        <v>185</v>
      </c>
      <c r="AB252" s="32" t="s">
        <v>185</v>
      </c>
      <c r="AC252" s="32" t="s">
        <v>185</v>
      </c>
      <c r="AD252" s="32" t="s">
        <v>185</v>
      </c>
      <c r="AE252" s="32" t="s">
        <v>185</v>
      </c>
      <c r="AF252" s="32" t="s">
        <v>185</v>
      </c>
      <c r="AG252" s="32" t="s">
        <v>185</v>
      </c>
      <c r="AH252" s="32" t="s">
        <v>185</v>
      </c>
      <c r="AI252" s="32" t="s">
        <v>185</v>
      </c>
      <c r="AJ252" s="32" t="s">
        <v>185</v>
      </c>
      <c r="AK252" s="32" t="s">
        <v>185</v>
      </c>
      <c r="AL252" s="32" t="s">
        <v>185</v>
      </c>
      <c r="AM252" s="32" t="s">
        <v>185</v>
      </c>
      <c r="AN252" s="32" t="s">
        <v>185</v>
      </c>
      <c r="AO252" s="32" t="s">
        <v>185</v>
      </c>
      <c r="AP252" s="7">
        <v>0</v>
      </c>
      <c r="AQ252" s="7">
        <v>0</v>
      </c>
      <c r="AR252" s="7">
        <v>0</v>
      </c>
      <c r="AS252" s="7">
        <v>0</v>
      </c>
      <c r="AT252" s="7">
        <v>0</v>
      </c>
      <c r="AU252" s="7">
        <v>0</v>
      </c>
      <c r="AV252" s="7">
        <v>0</v>
      </c>
      <c r="AW252" s="7">
        <v>8</v>
      </c>
      <c r="AX252" s="7">
        <v>8</v>
      </c>
      <c r="AY252" s="7">
        <v>8</v>
      </c>
      <c r="AZ252" s="7">
        <v>8</v>
      </c>
      <c r="BA252" s="7">
        <v>8</v>
      </c>
      <c r="BB252" s="7">
        <v>8</v>
      </c>
      <c r="BC252" s="7">
        <v>8</v>
      </c>
      <c r="BD252" s="7">
        <v>8</v>
      </c>
      <c r="BE252" s="7">
        <v>8</v>
      </c>
      <c r="BF252" s="7">
        <v>8</v>
      </c>
      <c r="BG252" s="7">
        <v>8</v>
      </c>
      <c r="BH252" s="7">
        <v>8</v>
      </c>
      <c r="BI252" s="7">
        <v>8</v>
      </c>
      <c r="BJ252" s="7">
        <v>8</v>
      </c>
      <c r="BK252" s="7">
        <v>8</v>
      </c>
      <c r="BL252" s="7">
        <v>8</v>
      </c>
      <c r="BM252" s="7">
        <v>8</v>
      </c>
      <c r="BN252" s="32" t="s">
        <v>185</v>
      </c>
      <c r="BO252" s="32" t="s">
        <v>185</v>
      </c>
      <c r="BP252" s="32" t="s">
        <v>185</v>
      </c>
      <c r="BQ252" s="32" t="s">
        <v>185</v>
      </c>
      <c r="BR252" s="32" t="s">
        <v>185</v>
      </c>
      <c r="BS252" s="32" t="s">
        <v>185</v>
      </c>
      <c r="BT252" s="32" t="s">
        <v>185</v>
      </c>
      <c r="BU252" s="32" t="s">
        <v>185</v>
      </c>
      <c r="BV252" s="32" t="s">
        <v>185</v>
      </c>
      <c r="BW252" s="32" t="s">
        <v>185</v>
      </c>
      <c r="BX252" s="32" t="s">
        <v>185</v>
      </c>
      <c r="BY252" s="32" t="s">
        <v>185</v>
      </c>
      <c r="BZ252" s="32" t="s">
        <v>185</v>
      </c>
      <c r="CA252" s="32" t="s">
        <v>185</v>
      </c>
      <c r="CB252" s="32" t="s">
        <v>185</v>
      </c>
      <c r="CC252" s="32" t="s">
        <v>185</v>
      </c>
      <c r="CD252" s="7"/>
      <c r="CE252" s="7"/>
      <c r="CF252" s="7"/>
      <c r="CG252" s="7"/>
      <c r="CH252" s="7"/>
      <c r="CI252" s="7"/>
      <c r="CJ252" s="7"/>
      <c r="CK252" s="7"/>
      <c r="CL252" s="7"/>
      <c r="CM252" s="7"/>
      <c r="CN252" s="7"/>
      <c r="CO252" s="7"/>
      <c r="CP252" s="7"/>
      <c r="CQ252" s="7"/>
      <c r="CR252" s="7"/>
      <c r="CS252" s="7"/>
      <c r="CT252" s="7"/>
      <c r="CU252" s="7"/>
      <c r="CV252" s="7"/>
      <c r="CW252" s="7"/>
      <c r="CX252" s="7"/>
      <c r="CY252" s="7"/>
      <c r="CZ252" s="7"/>
      <c r="DA252" s="7"/>
      <c r="DB252" s="32"/>
      <c r="DC252" s="32"/>
      <c r="DD252" s="32"/>
      <c r="DE252" s="32"/>
      <c r="DF252" s="32"/>
      <c r="DG252" s="32"/>
      <c r="DH252" s="32"/>
      <c r="DI252" s="32"/>
      <c r="DJ252" s="32"/>
      <c r="DK252" s="32"/>
      <c r="DL252" s="32"/>
      <c r="DM252" s="32"/>
      <c r="DN252" s="32"/>
      <c r="DO252" s="32"/>
      <c r="DP252" s="32"/>
      <c r="DQ252" s="32"/>
      <c r="DR252" s="7"/>
      <c r="DS252" s="7"/>
      <c r="DT252" s="7"/>
      <c r="DU252" s="7"/>
      <c r="DV252" s="7"/>
      <c r="DW252" s="7"/>
      <c r="DX252" s="7"/>
      <c r="DY252" s="7"/>
      <c r="DZ252" s="7"/>
      <c r="EA252" s="7"/>
      <c r="EB252" s="7"/>
      <c r="EC252" s="7"/>
      <c r="ED252" s="7"/>
      <c r="EE252" s="7"/>
      <c r="EF252" s="7"/>
      <c r="EG252" s="7"/>
      <c r="EH252" s="7"/>
      <c r="EI252" s="7"/>
      <c r="EJ252" s="7"/>
      <c r="EK252" s="7"/>
      <c r="EL252" s="7"/>
      <c r="EM252" s="7"/>
      <c r="EN252" s="7"/>
      <c r="EO252" s="7"/>
      <c r="EP252" s="32"/>
      <c r="EQ252" s="32"/>
      <c r="ER252" s="32"/>
      <c r="ES252" s="32"/>
      <c r="ET252" s="32"/>
      <c r="EU252" s="32"/>
      <c r="EV252" s="32"/>
      <c r="EW252" s="32"/>
      <c r="EX252" s="32"/>
      <c r="EY252" s="32"/>
      <c r="EZ252" s="32"/>
      <c r="FA252" s="32"/>
      <c r="FB252" s="32"/>
      <c r="FC252" s="32"/>
      <c r="FD252" s="32"/>
      <c r="FE252" s="32"/>
      <c r="FF252" s="7"/>
      <c r="FG252" s="7"/>
      <c r="FH252" s="7"/>
      <c r="FI252" s="7"/>
      <c r="FJ252" s="7"/>
      <c r="FK252" s="7"/>
      <c r="FL252" s="7"/>
      <c r="FM252" s="7"/>
      <c r="FN252" s="7"/>
      <c r="FO252" s="7"/>
      <c r="FP252" s="7"/>
      <c r="FQ252" s="7"/>
      <c r="FR252" s="7"/>
      <c r="FS252" s="7"/>
      <c r="FT252" s="7"/>
      <c r="FU252" s="7"/>
      <c r="FV252" s="7"/>
      <c r="FW252" s="7"/>
      <c r="FX252" s="7"/>
      <c r="FY252" s="7"/>
      <c r="FZ252" s="7"/>
      <c r="GA252" s="7"/>
      <c r="GB252" s="7"/>
      <c r="GC252" s="7"/>
      <c r="GD252" s="32"/>
      <c r="GE252" s="32"/>
      <c r="GF252" s="32"/>
      <c r="GG252" s="32"/>
      <c r="GH252" s="32"/>
      <c r="GI252" s="32"/>
      <c r="GJ252" s="32"/>
      <c r="GK252" s="32"/>
      <c r="GL252" s="32"/>
      <c r="GM252" s="32"/>
      <c r="GN252" s="32"/>
      <c r="GO252" s="32"/>
      <c r="GP252" s="32"/>
      <c r="GQ252" s="32"/>
      <c r="GR252" s="32"/>
      <c r="GS252" s="32"/>
    </row>
    <row r="253" spans="1:201" x14ac:dyDescent="0.25">
      <c r="A253" s="3">
        <f>$A$53</f>
        <v>20181</v>
      </c>
      <c r="B253" s="7">
        <v>3460</v>
      </c>
      <c r="C253" s="7">
        <v>4680</v>
      </c>
      <c r="D253" s="7">
        <v>4680</v>
      </c>
      <c r="E253" s="7">
        <v>4692</v>
      </c>
      <c r="F253" s="7">
        <v>4692</v>
      </c>
      <c r="G253" s="7">
        <v>4692</v>
      </c>
      <c r="H253" s="7">
        <v>4692</v>
      </c>
      <c r="I253" s="7">
        <v>4692</v>
      </c>
      <c r="J253" s="7">
        <v>4692</v>
      </c>
      <c r="K253" s="7">
        <v>4692</v>
      </c>
      <c r="L253" s="7">
        <v>4692</v>
      </c>
      <c r="M253" s="7">
        <v>4692</v>
      </c>
      <c r="N253" s="7">
        <v>4692</v>
      </c>
      <c r="O253" s="7">
        <v>4692</v>
      </c>
      <c r="P253" s="7">
        <v>4692</v>
      </c>
      <c r="Q253" s="7">
        <v>4692</v>
      </c>
      <c r="R253" s="7">
        <v>4692</v>
      </c>
      <c r="S253" s="7">
        <v>4692</v>
      </c>
      <c r="T253" s="7">
        <v>4692</v>
      </c>
      <c r="U253" s="7">
        <v>4692</v>
      </c>
      <c r="V253" s="7">
        <v>4692</v>
      </c>
      <c r="W253" s="7">
        <v>4692</v>
      </c>
      <c r="X253" s="7">
        <v>4692</v>
      </c>
      <c r="Y253" s="32" t="s">
        <v>185</v>
      </c>
      <c r="Z253" s="32" t="s">
        <v>185</v>
      </c>
      <c r="AA253" s="32" t="s">
        <v>185</v>
      </c>
      <c r="AB253" s="32" t="s">
        <v>185</v>
      </c>
      <c r="AC253" s="32" t="s">
        <v>185</v>
      </c>
      <c r="AD253" s="32" t="s">
        <v>185</v>
      </c>
      <c r="AE253" s="32" t="s">
        <v>185</v>
      </c>
      <c r="AF253" s="32" t="s">
        <v>185</v>
      </c>
      <c r="AG253" s="32" t="s">
        <v>185</v>
      </c>
      <c r="AH253" s="32" t="s">
        <v>185</v>
      </c>
      <c r="AI253" s="32" t="s">
        <v>185</v>
      </c>
      <c r="AJ253" s="32" t="s">
        <v>185</v>
      </c>
      <c r="AK253" s="32" t="s">
        <v>185</v>
      </c>
      <c r="AL253" s="32" t="s">
        <v>185</v>
      </c>
      <c r="AM253" s="32" t="s">
        <v>185</v>
      </c>
      <c r="AN253" s="32" t="s">
        <v>185</v>
      </c>
      <c r="AO253" s="32" t="s">
        <v>185</v>
      </c>
      <c r="AP253" s="7">
        <v>0</v>
      </c>
      <c r="AQ253" s="7">
        <v>0</v>
      </c>
      <c r="AR253" s="7">
        <v>0</v>
      </c>
      <c r="AS253" s="7">
        <v>0</v>
      </c>
      <c r="AT253" s="7">
        <v>0</v>
      </c>
      <c r="AU253" s="7">
        <v>0</v>
      </c>
      <c r="AV253" s="7">
        <v>0</v>
      </c>
      <c r="AW253" s="7">
        <v>0</v>
      </c>
      <c r="AX253" s="7">
        <v>0</v>
      </c>
      <c r="AY253" s="7">
        <v>0</v>
      </c>
      <c r="AZ253" s="7">
        <v>0</v>
      </c>
      <c r="BA253" s="7">
        <v>0</v>
      </c>
      <c r="BB253" s="7">
        <v>0</v>
      </c>
      <c r="BC253" s="7">
        <v>0</v>
      </c>
      <c r="BD253" s="7">
        <v>0</v>
      </c>
      <c r="BE253" s="7">
        <v>0</v>
      </c>
      <c r="BF253" s="7">
        <v>0</v>
      </c>
      <c r="BG253" s="7">
        <v>0</v>
      </c>
      <c r="BH253" s="7">
        <v>0</v>
      </c>
      <c r="BI253" s="7">
        <v>0</v>
      </c>
      <c r="BJ253" s="7">
        <v>0</v>
      </c>
      <c r="BK253" s="7">
        <v>0</v>
      </c>
      <c r="BL253" s="7">
        <v>0</v>
      </c>
      <c r="BM253" s="32" t="s">
        <v>185</v>
      </c>
      <c r="BN253" s="32" t="s">
        <v>185</v>
      </c>
      <c r="BO253" s="32" t="s">
        <v>185</v>
      </c>
      <c r="BP253" s="32" t="s">
        <v>185</v>
      </c>
      <c r="BQ253" s="32" t="s">
        <v>185</v>
      </c>
      <c r="BR253" s="32" t="s">
        <v>185</v>
      </c>
      <c r="BS253" s="32" t="s">
        <v>185</v>
      </c>
      <c r="BT253" s="32" t="s">
        <v>185</v>
      </c>
      <c r="BU253" s="32" t="s">
        <v>185</v>
      </c>
      <c r="BV253" s="32" t="s">
        <v>185</v>
      </c>
      <c r="BW253" s="32" t="s">
        <v>185</v>
      </c>
      <c r="BX253" s="32" t="s">
        <v>185</v>
      </c>
      <c r="BY253" s="32" t="s">
        <v>185</v>
      </c>
      <c r="BZ253" s="32" t="s">
        <v>185</v>
      </c>
      <c r="CA253" s="32" t="s">
        <v>185</v>
      </c>
      <c r="CB253" s="32" t="s">
        <v>185</v>
      </c>
      <c r="CC253" s="32" t="s">
        <v>185</v>
      </c>
      <c r="CD253" s="7"/>
      <c r="CE253" s="7"/>
      <c r="CF253" s="7"/>
      <c r="CG253" s="7"/>
      <c r="CH253" s="7"/>
      <c r="CI253" s="7"/>
      <c r="CJ253" s="7"/>
      <c r="CK253" s="7"/>
      <c r="CL253" s="7"/>
      <c r="CM253" s="7"/>
      <c r="CN253" s="7"/>
      <c r="CO253" s="7"/>
      <c r="CP253" s="7"/>
      <c r="CQ253" s="7"/>
      <c r="CR253" s="7"/>
      <c r="CS253" s="7"/>
      <c r="CT253" s="7"/>
      <c r="CU253" s="7"/>
      <c r="CV253" s="7"/>
      <c r="CW253" s="7"/>
      <c r="CX253" s="7"/>
      <c r="CY253" s="7"/>
      <c r="CZ253" s="7"/>
      <c r="DA253" s="32"/>
      <c r="DB253" s="32"/>
      <c r="DC253" s="32"/>
      <c r="DD253" s="32"/>
      <c r="DE253" s="32"/>
      <c r="DF253" s="32"/>
      <c r="DG253" s="32"/>
      <c r="DH253" s="32"/>
      <c r="DI253" s="32"/>
      <c r="DJ253" s="32"/>
      <c r="DK253" s="32"/>
      <c r="DL253" s="32"/>
      <c r="DM253" s="32"/>
      <c r="DN253" s="32"/>
      <c r="DO253" s="32"/>
      <c r="DP253" s="32"/>
      <c r="DQ253" s="32"/>
      <c r="DR253" s="7"/>
      <c r="DS253" s="7"/>
      <c r="DT253" s="7"/>
      <c r="DU253" s="7"/>
      <c r="DV253" s="7"/>
      <c r="DW253" s="7"/>
      <c r="DX253" s="7"/>
      <c r="DY253" s="7"/>
      <c r="DZ253" s="7"/>
      <c r="EA253" s="7"/>
      <c r="EB253" s="7"/>
      <c r="EC253" s="7"/>
      <c r="ED253" s="7"/>
      <c r="EE253" s="7"/>
      <c r="EF253" s="7"/>
      <c r="EG253" s="7"/>
      <c r="EH253" s="7"/>
      <c r="EI253" s="7"/>
      <c r="EJ253" s="7"/>
      <c r="EK253" s="7"/>
      <c r="EL253" s="7"/>
      <c r="EM253" s="7"/>
      <c r="EN253" s="7"/>
      <c r="EO253" s="32"/>
      <c r="EP253" s="32"/>
      <c r="EQ253" s="32"/>
      <c r="ER253" s="32"/>
      <c r="ES253" s="32"/>
      <c r="ET253" s="32"/>
      <c r="EU253" s="32"/>
      <c r="EV253" s="32"/>
      <c r="EW253" s="32"/>
      <c r="EX253" s="32"/>
      <c r="EY253" s="32"/>
      <c r="EZ253" s="32"/>
      <c r="FA253" s="32"/>
      <c r="FB253" s="32"/>
      <c r="FC253" s="32"/>
      <c r="FD253" s="32"/>
      <c r="FE253" s="32"/>
      <c r="FF253" s="7"/>
      <c r="FG253" s="7"/>
      <c r="FH253" s="7"/>
      <c r="FI253" s="7"/>
      <c r="FJ253" s="7"/>
      <c r="FK253" s="7"/>
      <c r="FL253" s="7"/>
      <c r="FM253" s="7"/>
      <c r="FN253" s="7"/>
      <c r="FO253" s="7"/>
      <c r="FP253" s="7"/>
      <c r="FQ253" s="7"/>
      <c r="FR253" s="7"/>
      <c r="FS253" s="7"/>
      <c r="FT253" s="7"/>
      <c r="FU253" s="7"/>
      <c r="FV253" s="7"/>
      <c r="FW253" s="7"/>
      <c r="FX253" s="7"/>
      <c r="FY253" s="7"/>
      <c r="FZ253" s="7"/>
      <c r="GA253" s="7"/>
      <c r="GB253" s="7"/>
      <c r="GC253" s="32"/>
      <c r="GD253" s="32"/>
      <c r="GE253" s="32"/>
      <c r="GF253" s="32"/>
      <c r="GG253" s="32"/>
      <c r="GH253" s="32"/>
      <c r="GI253" s="32"/>
      <c r="GJ253" s="32"/>
      <c r="GK253" s="32"/>
      <c r="GL253" s="32"/>
      <c r="GM253" s="32"/>
      <c r="GN253" s="32"/>
      <c r="GO253" s="32"/>
      <c r="GP253" s="32"/>
      <c r="GQ253" s="32"/>
      <c r="GR253" s="32"/>
      <c r="GS253" s="32"/>
    </row>
    <row r="254" spans="1:201" x14ac:dyDescent="0.25">
      <c r="A254" s="3">
        <f>$A$54</f>
        <v>20182</v>
      </c>
      <c r="B254" s="7">
        <v>3410</v>
      </c>
      <c r="C254" s="7">
        <v>4821.8999999999996</v>
      </c>
      <c r="D254" s="7">
        <v>4757.0999999999995</v>
      </c>
      <c r="E254" s="7">
        <v>4757.0999999999995</v>
      </c>
      <c r="F254" s="7">
        <v>4757.0999999999995</v>
      </c>
      <c r="G254" s="7">
        <v>4757.0999999999995</v>
      </c>
      <c r="H254" s="7">
        <v>5003.1399999999994</v>
      </c>
      <c r="I254" s="7">
        <v>5003.1399999999994</v>
      </c>
      <c r="J254" s="7">
        <v>5003.1399999999994</v>
      </c>
      <c r="K254" s="7">
        <v>5003.1399999999994</v>
      </c>
      <c r="L254" s="7">
        <v>5003.1399999999994</v>
      </c>
      <c r="M254" s="7">
        <v>5498.16</v>
      </c>
      <c r="N254" s="7">
        <v>5208.07</v>
      </c>
      <c r="O254" s="7">
        <v>5208.07</v>
      </c>
      <c r="P254" s="7">
        <v>5208.07</v>
      </c>
      <c r="Q254" s="7">
        <v>5208.07</v>
      </c>
      <c r="R254" s="7">
        <v>5208.07</v>
      </c>
      <c r="S254" s="7">
        <v>5208.07</v>
      </c>
      <c r="T254" s="7">
        <v>5208.07</v>
      </c>
      <c r="U254" s="7">
        <v>5208.07</v>
      </c>
      <c r="V254" s="7">
        <v>5208.07</v>
      </c>
      <c r="W254" s="7">
        <v>5208.07</v>
      </c>
      <c r="X254" s="32" t="s">
        <v>185</v>
      </c>
      <c r="Y254" s="32" t="s">
        <v>185</v>
      </c>
      <c r="Z254" s="32" t="s">
        <v>185</v>
      </c>
      <c r="AA254" s="32" t="s">
        <v>185</v>
      </c>
      <c r="AB254" s="32" t="s">
        <v>185</v>
      </c>
      <c r="AC254" s="32" t="s">
        <v>185</v>
      </c>
      <c r="AD254" s="32" t="s">
        <v>185</v>
      </c>
      <c r="AE254" s="32" t="s">
        <v>185</v>
      </c>
      <c r="AF254" s="32" t="s">
        <v>185</v>
      </c>
      <c r="AG254" s="32" t="s">
        <v>185</v>
      </c>
      <c r="AH254" s="32" t="s">
        <v>185</v>
      </c>
      <c r="AI254" s="32" t="s">
        <v>185</v>
      </c>
      <c r="AJ254" s="32" t="s">
        <v>185</v>
      </c>
      <c r="AK254" s="32" t="s">
        <v>185</v>
      </c>
      <c r="AL254" s="32" t="s">
        <v>185</v>
      </c>
      <c r="AM254" s="32" t="s">
        <v>185</v>
      </c>
      <c r="AN254" s="32" t="s">
        <v>185</v>
      </c>
      <c r="AO254" s="32" t="s">
        <v>185</v>
      </c>
      <c r="AP254" s="7">
        <v>0</v>
      </c>
      <c r="AQ254" s="7">
        <v>0</v>
      </c>
      <c r="AR254" s="7">
        <v>0</v>
      </c>
      <c r="AS254" s="7">
        <v>0</v>
      </c>
      <c r="AT254" s="7">
        <v>0</v>
      </c>
      <c r="AU254" s="7">
        <v>0</v>
      </c>
      <c r="AV254" s="7">
        <v>0</v>
      </c>
      <c r="AW254" s="7">
        <v>0</v>
      </c>
      <c r="AX254" s="7">
        <v>0</v>
      </c>
      <c r="AY254" s="7">
        <v>0</v>
      </c>
      <c r="AZ254" s="7">
        <v>0</v>
      </c>
      <c r="BA254" s="7">
        <v>0</v>
      </c>
      <c r="BB254" s="7">
        <v>0</v>
      </c>
      <c r="BC254" s="7">
        <v>0</v>
      </c>
      <c r="BD254" s="7">
        <v>0</v>
      </c>
      <c r="BE254" s="7">
        <v>0</v>
      </c>
      <c r="BF254" s="7">
        <v>0</v>
      </c>
      <c r="BG254" s="7">
        <v>0</v>
      </c>
      <c r="BH254" s="7">
        <v>0</v>
      </c>
      <c r="BI254" s="7">
        <v>0</v>
      </c>
      <c r="BJ254" s="7">
        <v>0</v>
      </c>
      <c r="BK254" s="7">
        <v>0</v>
      </c>
      <c r="BL254" s="32" t="s">
        <v>185</v>
      </c>
      <c r="BM254" s="32" t="s">
        <v>185</v>
      </c>
      <c r="BN254" s="32" t="s">
        <v>185</v>
      </c>
      <c r="BO254" s="32" t="s">
        <v>185</v>
      </c>
      <c r="BP254" s="32" t="s">
        <v>185</v>
      </c>
      <c r="BQ254" s="32" t="s">
        <v>185</v>
      </c>
      <c r="BR254" s="32" t="s">
        <v>185</v>
      </c>
      <c r="BS254" s="32" t="s">
        <v>185</v>
      </c>
      <c r="BT254" s="32" t="s">
        <v>185</v>
      </c>
      <c r="BU254" s="32" t="s">
        <v>185</v>
      </c>
      <c r="BV254" s="32" t="s">
        <v>185</v>
      </c>
      <c r="BW254" s="32" t="s">
        <v>185</v>
      </c>
      <c r="BX254" s="32" t="s">
        <v>185</v>
      </c>
      <c r="BY254" s="32" t="s">
        <v>185</v>
      </c>
      <c r="BZ254" s="32" t="s">
        <v>185</v>
      </c>
      <c r="CA254" s="32" t="s">
        <v>185</v>
      </c>
      <c r="CB254" s="32" t="s">
        <v>185</v>
      </c>
      <c r="CC254" s="32" t="s">
        <v>185</v>
      </c>
      <c r="CD254" s="7"/>
      <c r="CE254" s="7"/>
      <c r="CF254" s="7"/>
      <c r="CG254" s="7"/>
      <c r="CH254" s="7"/>
      <c r="CI254" s="7"/>
      <c r="CJ254" s="7"/>
      <c r="CK254" s="7"/>
      <c r="CL254" s="7"/>
      <c r="CM254" s="7"/>
      <c r="CN254" s="7"/>
      <c r="CO254" s="7"/>
      <c r="CP254" s="7"/>
      <c r="CQ254" s="7"/>
      <c r="CR254" s="7"/>
      <c r="CS254" s="7"/>
      <c r="CT254" s="7"/>
      <c r="CU254" s="7"/>
      <c r="CV254" s="7"/>
      <c r="CW254" s="7"/>
      <c r="CX254" s="7"/>
      <c r="CY254" s="7"/>
      <c r="CZ254" s="32"/>
      <c r="DA254" s="32"/>
      <c r="DB254" s="32"/>
      <c r="DC254" s="32"/>
      <c r="DD254" s="32"/>
      <c r="DE254" s="32"/>
      <c r="DF254" s="32"/>
      <c r="DG254" s="32"/>
      <c r="DH254" s="32"/>
      <c r="DI254" s="32"/>
      <c r="DJ254" s="32"/>
      <c r="DK254" s="32"/>
      <c r="DL254" s="32"/>
      <c r="DM254" s="32"/>
      <c r="DN254" s="32"/>
      <c r="DO254" s="32"/>
      <c r="DP254" s="32"/>
      <c r="DQ254" s="32"/>
      <c r="DR254" s="7"/>
      <c r="DS254" s="7"/>
      <c r="DT254" s="7"/>
      <c r="DU254" s="7"/>
      <c r="DV254" s="7"/>
      <c r="DW254" s="7"/>
      <c r="DX254" s="7"/>
      <c r="DY254" s="7"/>
      <c r="DZ254" s="7"/>
      <c r="EA254" s="7"/>
      <c r="EB254" s="7"/>
      <c r="EC254" s="7"/>
      <c r="ED254" s="7"/>
      <c r="EE254" s="7"/>
      <c r="EF254" s="7"/>
      <c r="EG254" s="7"/>
      <c r="EH254" s="7"/>
      <c r="EI254" s="7"/>
      <c r="EJ254" s="7"/>
      <c r="EK254" s="7"/>
      <c r="EL254" s="7"/>
      <c r="EM254" s="7"/>
      <c r="EN254" s="32"/>
      <c r="EO254" s="32"/>
      <c r="EP254" s="32"/>
      <c r="EQ254" s="32"/>
      <c r="ER254" s="32"/>
      <c r="ES254" s="32"/>
      <c r="ET254" s="32"/>
      <c r="EU254" s="32"/>
      <c r="EV254" s="32"/>
      <c r="EW254" s="32"/>
      <c r="EX254" s="32"/>
      <c r="EY254" s="32"/>
      <c r="EZ254" s="32"/>
      <c r="FA254" s="32"/>
      <c r="FB254" s="32"/>
      <c r="FC254" s="32"/>
      <c r="FD254" s="32"/>
      <c r="FE254" s="32"/>
      <c r="FF254" s="7"/>
      <c r="FG254" s="7"/>
      <c r="FH254" s="7"/>
      <c r="FI254" s="7"/>
      <c r="FJ254" s="7"/>
      <c r="FK254" s="7"/>
      <c r="FL254" s="7"/>
      <c r="FM254" s="7"/>
      <c r="FN254" s="7"/>
      <c r="FO254" s="7"/>
      <c r="FP254" s="7"/>
      <c r="FQ254" s="7"/>
      <c r="FR254" s="7"/>
      <c r="FS254" s="7"/>
      <c r="FT254" s="7"/>
      <c r="FU254" s="7"/>
      <c r="FV254" s="7"/>
      <c r="FW254" s="7"/>
      <c r="FX254" s="7"/>
      <c r="FY254" s="7"/>
      <c r="FZ254" s="7"/>
      <c r="GA254" s="7"/>
      <c r="GB254" s="32"/>
      <c r="GC254" s="32"/>
      <c r="GD254" s="32"/>
      <c r="GE254" s="32"/>
      <c r="GF254" s="32"/>
      <c r="GG254" s="32"/>
      <c r="GH254" s="32"/>
      <c r="GI254" s="32"/>
      <c r="GJ254" s="32"/>
      <c r="GK254" s="32"/>
      <c r="GL254" s="32"/>
      <c r="GM254" s="32"/>
      <c r="GN254" s="32"/>
      <c r="GO254" s="32"/>
      <c r="GP254" s="32"/>
      <c r="GQ254" s="32"/>
      <c r="GR254" s="32"/>
      <c r="GS254" s="32"/>
    </row>
    <row r="255" spans="1:201" x14ac:dyDescent="0.25">
      <c r="A255" s="3">
        <f>$A$55</f>
        <v>20183</v>
      </c>
      <c r="B255" s="7">
        <v>3840</v>
      </c>
      <c r="C255" s="7">
        <v>4795.2</v>
      </c>
      <c r="D255" s="7">
        <v>4795.2</v>
      </c>
      <c r="E255" s="7">
        <v>7645.7</v>
      </c>
      <c r="F255" s="7">
        <v>7645.7</v>
      </c>
      <c r="G255" s="7">
        <v>10866.7</v>
      </c>
      <c r="H255" s="7">
        <v>10951.7</v>
      </c>
      <c r="I255" s="7">
        <v>10951.7</v>
      </c>
      <c r="J255" s="7">
        <v>10951.7</v>
      </c>
      <c r="K255" s="7">
        <v>10951.7</v>
      </c>
      <c r="L255" s="7">
        <v>10951.7</v>
      </c>
      <c r="M255" s="7">
        <v>10951.7</v>
      </c>
      <c r="N255" s="7">
        <v>10951.7</v>
      </c>
      <c r="O255" s="7">
        <v>10951.7</v>
      </c>
      <c r="P255" s="7">
        <v>10951.7</v>
      </c>
      <c r="Q255" s="7">
        <v>10951.7</v>
      </c>
      <c r="R255" s="7">
        <v>10951.7</v>
      </c>
      <c r="S255" s="7">
        <v>10951.7</v>
      </c>
      <c r="T255" s="7">
        <v>10951.7</v>
      </c>
      <c r="U255" s="7">
        <v>10951.7</v>
      </c>
      <c r="V255" s="7">
        <v>10951.7</v>
      </c>
      <c r="W255" s="32" t="s">
        <v>185</v>
      </c>
      <c r="X255" s="32" t="s">
        <v>185</v>
      </c>
      <c r="Y255" s="32" t="s">
        <v>185</v>
      </c>
      <c r="Z255" s="32" t="s">
        <v>185</v>
      </c>
      <c r="AA255" s="32" t="s">
        <v>185</v>
      </c>
      <c r="AB255" s="32" t="s">
        <v>185</v>
      </c>
      <c r="AC255" s="32" t="s">
        <v>185</v>
      </c>
      <c r="AD255" s="32" t="s">
        <v>185</v>
      </c>
      <c r="AE255" s="32" t="s">
        <v>185</v>
      </c>
      <c r="AF255" s="32" t="s">
        <v>185</v>
      </c>
      <c r="AG255" s="32" t="s">
        <v>185</v>
      </c>
      <c r="AH255" s="32" t="s">
        <v>185</v>
      </c>
      <c r="AI255" s="32" t="s">
        <v>185</v>
      </c>
      <c r="AJ255" s="32" t="s">
        <v>185</v>
      </c>
      <c r="AK255" s="32" t="s">
        <v>185</v>
      </c>
      <c r="AL255" s="32" t="s">
        <v>185</v>
      </c>
      <c r="AM255" s="32" t="s">
        <v>185</v>
      </c>
      <c r="AN255" s="32" t="s">
        <v>185</v>
      </c>
      <c r="AO255" s="32" t="s">
        <v>185</v>
      </c>
      <c r="AP255" s="7">
        <v>0</v>
      </c>
      <c r="AQ255" s="7">
        <v>0</v>
      </c>
      <c r="AR255" s="7">
        <v>2900</v>
      </c>
      <c r="AS255" s="7">
        <v>7382</v>
      </c>
      <c r="AT255" s="7">
        <v>7974</v>
      </c>
      <c r="AU255" s="7">
        <v>7974</v>
      </c>
      <c r="AV255" s="7">
        <v>7974</v>
      </c>
      <c r="AW255" s="7">
        <v>7974</v>
      </c>
      <c r="AX255" s="7">
        <v>7974</v>
      </c>
      <c r="AY255" s="7">
        <v>7974</v>
      </c>
      <c r="AZ255" s="7">
        <v>7974</v>
      </c>
      <c r="BA255" s="7">
        <v>7974</v>
      </c>
      <c r="BB255" s="7">
        <v>7974</v>
      </c>
      <c r="BC255" s="7">
        <v>7974</v>
      </c>
      <c r="BD255" s="7">
        <v>7974</v>
      </c>
      <c r="BE255" s="7">
        <v>7974</v>
      </c>
      <c r="BF255" s="7">
        <v>7974</v>
      </c>
      <c r="BG255" s="7">
        <v>7974</v>
      </c>
      <c r="BH255" s="7">
        <v>7974</v>
      </c>
      <c r="BI255" s="7">
        <v>7974</v>
      </c>
      <c r="BJ255" s="7">
        <v>7974</v>
      </c>
      <c r="BK255" s="32" t="s">
        <v>185</v>
      </c>
      <c r="BL255" s="32" t="s">
        <v>185</v>
      </c>
      <c r="BM255" s="32" t="s">
        <v>185</v>
      </c>
      <c r="BN255" s="32" t="s">
        <v>185</v>
      </c>
      <c r="BO255" s="32" t="s">
        <v>185</v>
      </c>
      <c r="BP255" s="32" t="s">
        <v>185</v>
      </c>
      <c r="BQ255" s="32" t="s">
        <v>185</v>
      </c>
      <c r="BR255" s="32" t="s">
        <v>185</v>
      </c>
      <c r="BS255" s="32" t="s">
        <v>185</v>
      </c>
      <c r="BT255" s="32" t="s">
        <v>185</v>
      </c>
      <c r="BU255" s="32" t="s">
        <v>185</v>
      </c>
      <c r="BV255" s="32" t="s">
        <v>185</v>
      </c>
      <c r="BW255" s="32" t="s">
        <v>185</v>
      </c>
      <c r="BX255" s="32" t="s">
        <v>185</v>
      </c>
      <c r="BY255" s="32" t="s">
        <v>185</v>
      </c>
      <c r="BZ255" s="32" t="s">
        <v>185</v>
      </c>
      <c r="CA255" s="32" t="s">
        <v>185</v>
      </c>
      <c r="CB255" s="32" t="s">
        <v>185</v>
      </c>
      <c r="CC255" s="32" t="s">
        <v>185</v>
      </c>
      <c r="CD255" s="7"/>
      <c r="CE255" s="7"/>
      <c r="CF255" s="7"/>
      <c r="CG255" s="7"/>
      <c r="CH255" s="7"/>
      <c r="CI255" s="7"/>
      <c r="CJ255" s="7"/>
      <c r="CK255" s="7"/>
      <c r="CL255" s="7"/>
      <c r="CM255" s="7"/>
      <c r="CN255" s="7"/>
      <c r="CO255" s="7"/>
      <c r="CP255" s="7"/>
      <c r="CQ255" s="7"/>
      <c r="CR255" s="7"/>
      <c r="CS255" s="7"/>
      <c r="CT255" s="7"/>
      <c r="CU255" s="7"/>
      <c r="CV255" s="7"/>
      <c r="CW255" s="7"/>
      <c r="CX255" s="7"/>
      <c r="CY255" s="32"/>
      <c r="CZ255" s="32"/>
      <c r="DA255" s="32"/>
      <c r="DB255" s="32"/>
      <c r="DC255" s="32"/>
      <c r="DD255" s="32"/>
      <c r="DE255" s="32"/>
      <c r="DF255" s="32"/>
      <c r="DG255" s="32"/>
      <c r="DH255" s="32"/>
      <c r="DI255" s="32"/>
      <c r="DJ255" s="32"/>
      <c r="DK255" s="32"/>
      <c r="DL255" s="32"/>
      <c r="DM255" s="32"/>
      <c r="DN255" s="32"/>
      <c r="DO255" s="32"/>
      <c r="DP255" s="32"/>
      <c r="DQ255" s="32"/>
      <c r="DR255" s="7"/>
      <c r="DS255" s="7"/>
      <c r="DT255" s="7"/>
      <c r="DU255" s="7"/>
      <c r="DV255" s="7"/>
      <c r="DW255" s="7"/>
      <c r="DX255" s="7"/>
      <c r="DY255" s="7"/>
      <c r="DZ255" s="7"/>
      <c r="EA255" s="7"/>
      <c r="EB255" s="7"/>
      <c r="EC255" s="7"/>
      <c r="ED255" s="7"/>
      <c r="EE255" s="7"/>
      <c r="EF255" s="7"/>
      <c r="EG255" s="7"/>
      <c r="EH255" s="7"/>
      <c r="EI255" s="7"/>
      <c r="EJ255" s="7"/>
      <c r="EK255" s="7"/>
      <c r="EL255" s="7"/>
      <c r="EM255" s="32"/>
      <c r="EN255" s="32"/>
      <c r="EO255" s="32"/>
      <c r="EP255" s="32"/>
      <c r="EQ255" s="32"/>
      <c r="ER255" s="32"/>
      <c r="ES255" s="32"/>
      <c r="ET255" s="32"/>
      <c r="EU255" s="32"/>
      <c r="EV255" s="32"/>
      <c r="EW255" s="32"/>
      <c r="EX255" s="32"/>
      <c r="EY255" s="32"/>
      <c r="EZ255" s="32"/>
      <c r="FA255" s="32"/>
      <c r="FB255" s="32"/>
      <c r="FC255" s="32"/>
      <c r="FD255" s="32"/>
      <c r="FE255" s="32"/>
      <c r="FF255" s="7"/>
      <c r="FG255" s="7"/>
      <c r="FH255" s="7"/>
      <c r="FI255" s="7"/>
      <c r="FJ255" s="7"/>
      <c r="FK255" s="7"/>
      <c r="FL255" s="7"/>
      <c r="FM255" s="7"/>
      <c r="FN255" s="7"/>
      <c r="FO255" s="7"/>
      <c r="FP255" s="7"/>
      <c r="FQ255" s="7"/>
      <c r="FR255" s="7"/>
      <c r="FS255" s="7"/>
      <c r="FT255" s="7"/>
      <c r="FU255" s="7"/>
      <c r="FV255" s="7"/>
      <c r="FW255" s="7"/>
      <c r="FX255" s="7"/>
      <c r="FY255" s="7"/>
      <c r="FZ255" s="7"/>
      <c r="GA255" s="32"/>
      <c r="GB255" s="32"/>
      <c r="GC255" s="32"/>
      <c r="GD255" s="32"/>
      <c r="GE255" s="32"/>
      <c r="GF255" s="32"/>
      <c r="GG255" s="32"/>
      <c r="GH255" s="32"/>
      <c r="GI255" s="32"/>
      <c r="GJ255" s="32"/>
      <c r="GK255" s="32"/>
      <c r="GL255" s="32"/>
      <c r="GM255" s="32"/>
      <c r="GN255" s="32"/>
      <c r="GO255" s="32"/>
      <c r="GP255" s="32"/>
      <c r="GQ255" s="32"/>
      <c r="GR255" s="32"/>
      <c r="GS255" s="32"/>
    </row>
    <row r="256" spans="1:201" ht="15" customHeight="1" x14ac:dyDescent="0.25">
      <c r="A256" s="3">
        <f>$A$56</f>
        <v>20184</v>
      </c>
      <c r="B256" s="7">
        <v>1733</v>
      </c>
      <c r="C256" s="7">
        <v>1733</v>
      </c>
      <c r="D256" s="7">
        <v>1733</v>
      </c>
      <c r="E256" s="7">
        <v>2303</v>
      </c>
      <c r="F256" s="7">
        <v>2303</v>
      </c>
      <c r="G256" s="7">
        <v>2303</v>
      </c>
      <c r="H256" s="7">
        <v>2303</v>
      </c>
      <c r="I256" s="7">
        <v>2303</v>
      </c>
      <c r="J256" s="7">
        <v>2303</v>
      </c>
      <c r="K256" s="7">
        <v>2303</v>
      </c>
      <c r="L256" s="7">
        <v>2303</v>
      </c>
      <c r="M256" s="7">
        <v>2303</v>
      </c>
      <c r="N256" s="7">
        <v>2303</v>
      </c>
      <c r="O256" s="7">
        <v>2303</v>
      </c>
      <c r="P256" s="7">
        <v>2303</v>
      </c>
      <c r="Q256" s="7">
        <v>2303</v>
      </c>
      <c r="R256" s="7">
        <v>2303</v>
      </c>
      <c r="S256" s="7">
        <v>2303</v>
      </c>
      <c r="T256" s="7">
        <v>2303</v>
      </c>
      <c r="U256" s="7">
        <v>2303</v>
      </c>
      <c r="V256" s="32" t="s">
        <v>185</v>
      </c>
      <c r="W256" s="32" t="s">
        <v>185</v>
      </c>
      <c r="X256" s="32" t="s">
        <v>185</v>
      </c>
      <c r="Y256" s="32" t="s">
        <v>185</v>
      </c>
      <c r="Z256" s="32" t="s">
        <v>185</v>
      </c>
      <c r="AA256" s="32" t="s">
        <v>185</v>
      </c>
      <c r="AB256" s="32" t="s">
        <v>185</v>
      </c>
      <c r="AC256" s="32" t="s">
        <v>185</v>
      </c>
      <c r="AD256" s="32" t="s">
        <v>185</v>
      </c>
      <c r="AE256" s="32" t="s">
        <v>185</v>
      </c>
      <c r="AF256" s="32" t="s">
        <v>185</v>
      </c>
      <c r="AG256" s="32" t="s">
        <v>185</v>
      </c>
      <c r="AH256" s="32" t="s">
        <v>185</v>
      </c>
      <c r="AI256" s="32" t="s">
        <v>185</v>
      </c>
      <c r="AJ256" s="32" t="s">
        <v>185</v>
      </c>
      <c r="AK256" s="32" t="s">
        <v>185</v>
      </c>
      <c r="AL256" s="32" t="s">
        <v>185</v>
      </c>
      <c r="AM256" s="32" t="s">
        <v>185</v>
      </c>
      <c r="AN256" s="32" t="s">
        <v>185</v>
      </c>
      <c r="AO256" s="32" t="s">
        <v>185</v>
      </c>
      <c r="AP256" s="7">
        <v>0</v>
      </c>
      <c r="AQ256" s="7">
        <v>0</v>
      </c>
      <c r="AR256" s="7">
        <v>0</v>
      </c>
      <c r="AS256" s="7">
        <v>0</v>
      </c>
      <c r="AT256" s="7">
        <v>698.28</v>
      </c>
      <c r="AU256" s="7">
        <v>0</v>
      </c>
      <c r="AV256" s="7">
        <v>0</v>
      </c>
      <c r="AW256" s="7">
        <v>0</v>
      </c>
      <c r="AX256" s="7">
        <v>0</v>
      </c>
      <c r="AY256" s="7">
        <v>0</v>
      </c>
      <c r="AZ256" s="7">
        <v>0</v>
      </c>
      <c r="BA256" s="7">
        <v>0</v>
      </c>
      <c r="BB256" s="7">
        <v>0</v>
      </c>
      <c r="BC256" s="7">
        <v>0</v>
      </c>
      <c r="BD256" s="7">
        <v>0</v>
      </c>
      <c r="BE256" s="7">
        <v>0</v>
      </c>
      <c r="BF256" s="7">
        <v>0</v>
      </c>
      <c r="BG256" s="7">
        <v>0</v>
      </c>
      <c r="BH256" s="7">
        <v>0</v>
      </c>
      <c r="BI256" s="7">
        <v>0</v>
      </c>
      <c r="BJ256" s="32" t="s">
        <v>185</v>
      </c>
      <c r="BK256" s="32" t="s">
        <v>185</v>
      </c>
      <c r="BL256" s="32" t="s">
        <v>185</v>
      </c>
      <c r="BM256" s="32" t="s">
        <v>185</v>
      </c>
      <c r="BN256" s="32" t="s">
        <v>185</v>
      </c>
      <c r="BO256" s="32" t="s">
        <v>185</v>
      </c>
      <c r="BP256" s="32" t="s">
        <v>185</v>
      </c>
      <c r="BQ256" s="32" t="s">
        <v>185</v>
      </c>
      <c r="BR256" s="32" t="s">
        <v>185</v>
      </c>
      <c r="BS256" s="32" t="s">
        <v>185</v>
      </c>
      <c r="BT256" s="32" t="s">
        <v>185</v>
      </c>
      <c r="BU256" s="32" t="s">
        <v>185</v>
      </c>
      <c r="BV256" s="32" t="s">
        <v>185</v>
      </c>
      <c r="BW256" s="32" t="s">
        <v>185</v>
      </c>
      <c r="BX256" s="32" t="s">
        <v>185</v>
      </c>
      <c r="BY256" s="32" t="s">
        <v>185</v>
      </c>
      <c r="BZ256" s="32" t="s">
        <v>185</v>
      </c>
      <c r="CA256" s="32" t="s">
        <v>185</v>
      </c>
      <c r="CB256" s="32" t="s">
        <v>185</v>
      </c>
      <c r="CC256" s="32" t="s">
        <v>185</v>
      </c>
      <c r="CD256" s="7"/>
      <c r="CE256" s="7"/>
      <c r="CF256" s="7"/>
      <c r="CG256" s="7"/>
      <c r="CH256" s="7"/>
      <c r="CI256" s="7"/>
      <c r="CJ256" s="7"/>
      <c r="CK256" s="7"/>
      <c r="CL256" s="7"/>
      <c r="CM256" s="7"/>
      <c r="CN256" s="7"/>
      <c r="CO256" s="7"/>
      <c r="CP256" s="7"/>
      <c r="CQ256" s="7"/>
      <c r="CR256" s="7"/>
      <c r="CS256" s="7"/>
      <c r="CT256" s="7"/>
      <c r="CU256" s="7"/>
      <c r="CV256" s="7"/>
      <c r="CW256" s="7"/>
      <c r="CX256" s="32"/>
      <c r="CY256" s="32"/>
      <c r="CZ256" s="32"/>
      <c r="DA256" s="32"/>
      <c r="DB256" s="32"/>
      <c r="DC256" s="32"/>
      <c r="DD256" s="32"/>
      <c r="DE256" s="32"/>
      <c r="DF256" s="32"/>
      <c r="DG256" s="32"/>
      <c r="DH256" s="32"/>
      <c r="DI256" s="32"/>
      <c r="DJ256" s="32"/>
      <c r="DK256" s="32"/>
      <c r="DL256" s="32"/>
      <c r="DM256" s="32"/>
      <c r="DN256" s="32"/>
      <c r="DO256" s="32"/>
      <c r="DP256" s="32"/>
      <c r="DQ256" s="32"/>
      <c r="DR256" s="7"/>
      <c r="DS256" s="7"/>
      <c r="DT256" s="7"/>
      <c r="DU256" s="7"/>
      <c r="DV256" s="7"/>
      <c r="DW256" s="7"/>
      <c r="DX256" s="7"/>
      <c r="DY256" s="7"/>
      <c r="DZ256" s="7"/>
      <c r="EA256" s="7"/>
      <c r="EB256" s="7"/>
      <c r="EC256" s="7"/>
      <c r="ED256" s="7"/>
      <c r="EE256" s="7"/>
      <c r="EF256" s="7"/>
      <c r="EG256" s="7"/>
      <c r="EH256" s="7"/>
      <c r="EI256" s="7"/>
      <c r="EJ256" s="7"/>
      <c r="EK256" s="7"/>
      <c r="EL256" s="32"/>
      <c r="EM256" s="32"/>
      <c r="EN256" s="32"/>
      <c r="EO256" s="32"/>
      <c r="EP256" s="32"/>
      <c r="EQ256" s="32"/>
      <c r="ER256" s="32"/>
      <c r="ES256" s="32"/>
      <c r="ET256" s="32"/>
      <c r="EU256" s="32"/>
      <c r="EV256" s="32"/>
      <c r="EW256" s="32"/>
      <c r="EX256" s="32"/>
      <c r="EY256" s="32"/>
      <c r="EZ256" s="32"/>
      <c r="FA256" s="32"/>
      <c r="FB256" s="32"/>
      <c r="FC256" s="32"/>
      <c r="FD256" s="32"/>
      <c r="FE256" s="32"/>
      <c r="FF256" s="7"/>
      <c r="FG256" s="7"/>
      <c r="FH256" s="7"/>
      <c r="FI256" s="7"/>
      <c r="FJ256" s="7"/>
      <c r="FK256" s="7"/>
      <c r="FL256" s="7"/>
      <c r="FM256" s="7"/>
      <c r="FN256" s="7"/>
      <c r="FO256" s="7"/>
      <c r="FP256" s="7"/>
      <c r="FQ256" s="7"/>
      <c r="FR256" s="7"/>
      <c r="FS256" s="7"/>
      <c r="FT256" s="7"/>
      <c r="FU256" s="7"/>
      <c r="FV256" s="7"/>
      <c r="FW256" s="7"/>
      <c r="FX256" s="7"/>
      <c r="FY256" s="7"/>
      <c r="FZ256" s="32"/>
      <c r="GA256" s="32"/>
      <c r="GB256" s="32"/>
      <c r="GC256" s="32"/>
      <c r="GD256" s="32"/>
      <c r="GE256" s="32"/>
      <c r="GF256" s="32"/>
      <c r="GG256" s="32"/>
      <c r="GH256" s="32"/>
      <c r="GI256" s="32"/>
      <c r="GJ256" s="32"/>
      <c r="GK256" s="32"/>
      <c r="GL256" s="32"/>
      <c r="GM256" s="32"/>
      <c r="GN256" s="32"/>
      <c r="GO256" s="32"/>
      <c r="GP256" s="32"/>
      <c r="GQ256" s="32"/>
      <c r="GR256" s="32"/>
      <c r="GS256" s="32"/>
    </row>
    <row r="257" spans="1:201" ht="15" customHeight="1" x14ac:dyDescent="0.25">
      <c r="A257" s="3">
        <f>$A$57</f>
        <v>20191</v>
      </c>
      <c r="B257" s="7">
        <v>5215</v>
      </c>
      <c r="C257" s="7">
        <v>6455</v>
      </c>
      <c r="D257" s="7">
        <v>6455</v>
      </c>
      <c r="E257" s="7">
        <v>6455</v>
      </c>
      <c r="F257" s="7">
        <v>6455</v>
      </c>
      <c r="G257" s="7">
        <v>6455</v>
      </c>
      <c r="H257" s="7">
        <v>6455</v>
      </c>
      <c r="I257" s="7">
        <v>6455</v>
      </c>
      <c r="J257" s="7">
        <v>6455</v>
      </c>
      <c r="K257" s="7">
        <v>6455</v>
      </c>
      <c r="L257" s="7">
        <v>6455</v>
      </c>
      <c r="M257" s="7">
        <v>6455</v>
      </c>
      <c r="N257" s="7">
        <v>6455</v>
      </c>
      <c r="O257" s="7">
        <v>6455</v>
      </c>
      <c r="P257" s="7">
        <v>6455</v>
      </c>
      <c r="Q257" s="7">
        <v>6455</v>
      </c>
      <c r="R257" s="7">
        <v>6455</v>
      </c>
      <c r="S257" s="7">
        <v>6455</v>
      </c>
      <c r="T257" s="7">
        <v>6455</v>
      </c>
      <c r="U257" s="32" t="s">
        <v>185</v>
      </c>
      <c r="V257" s="32" t="s">
        <v>185</v>
      </c>
      <c r="W257" s="32" t="s">
        <v>185</v>
      </c>
      <c r="X257" s="32" t="s">
        <v>185</v>
      </c>
      <c r="Y257" s="32" t="s">
        <v>185</v>
      </c>
      <c r="Z257" s="32" t="s">
        <v>185</v>
      </c>
      <c r="AA257" s="32" t="s">
        <v>185</v>
      </c>
      <c r="AB257" s="32" t="s">
        <v>185</v>
      </c>
      <c r="AC257" s="32" t="s">
        <v>185</v>
      </c>
      <c r="AD257" s="32" t="s">
        <v>185</v>
      </c>
      <c r="AE257" s="32" t="s">
        <v>185</v>
      </c>
      <c r="AF257" s="32" t="s">
        <v>185</v>
      </c>
      <c r="AG257" s="32" t="s">
        <v>185</v>
      </c>
      <c r="AH257" s="32" t="s">
        <v>185</v>
      </c>
      <c r="AI257" s="32" t="s">
        <v>185</v>
      </c>
      <c r="AJ257" s="32" t="s">
        <v>185</v>
      </c>
      <c r="AK257" s="32" t="s">
        <v>185</v>
      </c>
      <c r="AL257" s="32" t="s">
        <v>185</v>
      </c>
      <c r="AM257" s="32" t="s">
        <v>185</v>
      </c>
      <c r="AN257" s="32" t="s">
        <v>185</v>
      </c>
      <c r="AO257" s="32" t="s">
        <v>185</v>
      </c>
      <c r="AP257" s="7">
        <v>0</v>
      </c>
      <c r="AQ257" s="7">
        <v>0</v>
      </c>
      <c r="AR257" s="7">
        <v>0</v>
      </c>
      <c r="AS257" s="7">
        <v>0</v>
      </c>
      <c r="AT257" s="7">
        <v>0</v>
      </c>
      <c r="AU257" s="7">
        <v>0</v>
      </c>
      <c r="AV257" s="7">
        <v>0</v>
      </c>
      <c r="AW257" s="7">
        <v>0</v>
      </c>
      <c r="AX257" s="7">
        <v>0</v>
      </c>
      <c r="AY257" s="7">
        <v>0</v>
      </c>
      <c r="AZ257" s="7">
        <v>0</v>
      </c>
      <c r="BA257" s="7">
        <v>0</v>
      </c>
      <c r="BB257" s="7">
        <v>0</v>
      </c>
      <c r="BC257" s="7">
        <v>0</v>
      </c>
      <c r="BD257" s="7">
        <v>0</v>
      </c>
      <c r="BE257" s="7">
        <v>0</v>
      </c>
      <c r="BF257" s="7">
        <v>0</v>
      </c>
      <c r="BG257" s="7">
        <v>0</v>
      </c>
      <c r="BH257" s="7">
        <v>0</v>
      </c>
      <c r="BI257" s="32" t="s">
        <v>185</v>
      </c>
      <c r="BJ257" s="32" t="s">
        <v>185</v>
      </c>
      <c r="BK257" s="32" t="s">
        <v>185</v>
      </c>
      <c r="BL257" s="32" t="s">
        <v>185</v>
      </c>
      <c r="BM257" s="32" t="s">
        <v>185</v>
      </c>
      <c r="BN257" s="32" t="s">
        <v>185</v>
      </c>
      <c r="BO257" s="32" t="s">
        <v>185</v>
      </c>
      <c r="BP257" s="32" t="s">
        <v>185</v>
      </c>
      <c r="BQ257" s="32" t="s">
        <v>185</v>
      </c>
      <c r="BR257" s="32" t="s">
        <v>185</v>
      </c>
      <c r="BS257" s="32" t="s">
        <v>185</v>
      </c>
      <c r="BT257" s="32" t="s">
        <v>185</v>
      </c>
      <c r="BU257" s="32" t="s">
        <v>185</v>
      </c>
      <c r="BV257" s="32" t="s">
        <v>185</v>
      </c>
      <c r="BW257" s="32" t="s">
        <v>185</v>
      </c>
      <c r="BX257" s="32" t="s">
        <v>185</v>
      </c>
      <c r="BY257" s="32" t="s">
        <v>185</v>
      </c>
      <c r="BZ257" s="32" t="s">
        <v>185</v>
      </c>
      <c r="CA257" s="32" t="s">
        <v>185</v>
      </c>
      <c r="CB257" s="32" t="s">
        <v>185</v>
      </c>
      <c r="CC257" s="32" t="s">
        <v>185</v>
      </c>
      <c r="CD257" s="7"/>
      <c r="CE257" s="7"/>
      <c r="CF257" s="7"/>
      <c r="CG257" s="7"/>
      <c r="CH257" s="7"/>
      <c r="CI257" s="7"/>
      <c r="CJ257" s="7"/>
      <c r="CK257" s="7"/>
      <c r="CL257" s="7"/>
      <c r="CM257" s="7"/>
      <c r="CN257" s="7"/>
      <c r="CO257" s="7"/>
      <c r="CP257" s="7"/>
      <c r="CQ257" s="7"/>
      <c r="CR257" s="7"/>
      <c r="CS257" s="7"/>
      <c r="CT257" s="7"/>
      <c r="CU257" s="7"/>
      <c r="CV257" s="7"/>
      <c r="CW257" s="32"/>
      <c r="CX257" s="32"/>
      <c r="CY257" s="32"/>
      <c r="CZ257" s="32"/>
      <c r="DA257" s="32"/>
      <c r="DB257" s="32"/>
      <c r="DC257" s="32"/>
      <c r="DD257" s="32"/>
      <c r="DE257" s="32"/>
      <c r="DF257" s="32"/>
      <c r="DG257" s="32"/>
      <c r="DH257" s="32"/>
      <c r="DI257" s="32"/>
      <c r="DJ257" s="32"/>
      <c r="DK257" s="32"/>
      <c r="DL257" s="32"/>
      <c r="DM257" s="32"/>
      <c r="DN257" s="32"/>
      <c r="DO257" s="32"/>
      <c r="DP257" s="32"/>
      <c r="DQ257" s="32"/>
      <c r="DR257" s="7"/>
      <c r="DS257" s="7"/>
      <c r="DT257" s="7"/>
      <c r="DU257" s="7"/>
      <c r="DV257" s="7"/>
      <c r="DW257" s="7"/>
      <c r="DX257" s="7"/>
      <c r="DY257" s="7"/>
      <c r="DZ257" s="7"/>
      <c r="EA257" s="7"/>
      <c r="EB257" s="7"/>
      <c r="EC257" s="7"/>
      <c r="ED257" s="7"/>
      <c r="EE257" s="7"/>
      <c r="EF257" s="7"/>
      <c r="EG257" s="7"/>
      <c r="EH257" s="7"/>
      <c r="EI257" s="7"/>
      <c r="EJ257" s="7"/>
      <c r="EK257" s="32"/>
      <c r="EL257" s="32"/>
      <c r="EM257" s="32"/>
      <c r="EN257" s="32"/>
      <c r="EO257" s="32"/>
      <c r="EP257" s="32"/>
      <c r="EQ257" s="32"/>
      <c r="ER257" s="32"/>
      <c r="ES257" s="32"/>
      <c r="ET257" s="32"/>
      <c r="EU257" s="32"/>
      <c r="EV257" s="32"/>
      <c r="EW257" s="32"/>
      <c r="EX257" s="32"/>
      <c r="EY257" s="32"/>
      <c r="EZ257" s="32"/>
      <c r="FA257" s="32"/>
      <c r="FB257" s="32"/>
      <c r="FC257" s="32"/>
      <c r="FD257" s="32"/>
      <c r="FE257" s="32"/>
      <c r="FF257" s="7"/>
      <c r="FG257" s="7"/>
      <c r="FH257" s="7"/>
      <c r="FI257" s="7"/>
      <c r="FJ257" s="7"/>
      <c r="FK257" s="7"/>
      <c r="FL257" s="7"/>
      <c r="FM257" s="7"/>
      <c r="FN257" s="7"/>
      <c r="FO257" s="7"/>
      <c r="FP257" s="7"/>
      <c r="FQ257" s="7"/>
      <c r="FR257" s="7"/>
      <c r="FS257" s="7"/>
      <c r="FT257" s="7"/>
      <c r="FU257" s="7"/>
      <c r="FV257" s="7"/>
      <c r="FW257" s="7"/>
      <c r="FX257" s="7"/>
      <c r="FY257" s="32"/>
      <c r="FZ257" s="32"/>
      <c r="GA257" s="32"/>
      <c r="GB257" s="32"/>
      <c r="GC257" s="32"/>
      <c r="GD257" s="32"/>
      <c r="GE257" s="32"/>
      <c r="GF257" s="32"/>
      <c r="GG257" s="32"/>
      <c r="GH257" s="32"/>
      <c r="GI257" s="32"/>
      <c r="GJ257" s="32"/>
      <c r="GK257" s="32"/>
      <c r="GL257" s="32"/>
      <c r="GM257" s="32"/>
      <c r="GN257" s="32"/>
      <c r="GO257" s="32"/>
      <c r="GP257" s="32"/>
      <c r="GQ257" s="32"/>
      <c r="GR257" s="32"/>
      <c r="GS257" s="32"/>
    </row>
    <row r="258" spans="1:201" ht="15" customHeight="1" x14ac:dyDescent="0.25">
      <c r="A258" s="3">
        <f>$A$58</f>
        <v>20192</v>
      </c>
      <c r="B258" s="7">
        <v>4378.8</v>
      </c>
      <c r="C258" s="7">
        <v>4458.8</v>
      </c>
      <c r="D258" s="7">
        <v>5108.8</v>
      </c>
      <c r="E258" s="7">
        <v>5108.8</v>
      </c>
      <c r="F258" s="7">
        <v>5108.8</v>
      </c>
      <c r="G258" s="7">
        <v>5108.8</v>
      </c>
      <c r="H258" s="7">
        <v>5108.8</v>
      </c>
      <c r="I258" s="7">
        <v>5108.8</v>
      </c>
      <c r="J258" s="7">
        <v>5108.8</v>
      </c>
      <c r="K258" s="7">
        <v>5108.8</v>
      </c>
      <c r="L258" s="7">
        <v>5108.8</v>
      </c>
      <c r="M258" s="7">
        <v>5108.8</v>
      </c>
      <c r="N258" s="7">
        <v>5108.8</v>
      </c>
      <c r="O258" s="7">
        <v>5108.8</v>
      </c>
      <c r="P258" s="7">
        <v>5108.8</v>
      </c>
      <c r="Q258" s="7">
        <v>5108.8</v>
      </c>
      <c r="R258" s="7">
        <v>5108.8</v>
      </c>
      <c r="S258" s="7">
        <v>5108.8</v>
      </c>
      <c r="T258" s="32" t="s">
        <v>185</v>
      </c>
      <c r="U258" s="32" t="s">
        <v>185</v>
      </c>
      <c r="V258" s="32" t="s">
        <v>185</v>
      </c>
      <c r="W258" s="32" t="s">
        <v>185</v>
      </c>
      <c r="X258" s="32" t="s">
        <v>185</v>
      </c>
      <c r="Y258" s="32" t="s">
        <v>185</v>
      </c>
      <c r="Z258" s="32" t="s">
        <v>185</v>
      </c>
      <c r="AA258" s="32" t="s">
        <v>185</v>
      </c>
      <c r="AB258" s="32" t="s">
        <v>185</v>
      </c>
      <c r="AC258" s="32" t="s">
        <v>185</v>
      </c>
      <c r="AD258" s="32" t="s">
        <v>185</v>
      </c>
      <c r="AE258" s="32" t="s">
        <v>185</v>
      </c>
      <c r="AF258" s="32" t="s">
        <v>185</v>
      </c>
      <c r="AG258" s="32" t="s">
        <v>185</v>
      </c>
      <c r="AH258" s="32" t="s">
        <v>185</v>
      </c>
      <c r="AI258" s="32" t="s">
        <v>185</v>
      </c>
      <c r="AJ258" s="32" t="s">
        <v>185</v>
      </c>
      <c r="AK258" s="32" t="s">
        <v>185</v>
      </c>
      <c r="AL258" s="32" t="s">
        <v>185</v>
      </c>
      <c r="AM258" s="32" t="s">
        <v>185</v>
      </c>
      <c r="AN258" s="32" t="s">
        <v>185</v>
      </c>
      <c r="AO258" s="32" t="s">
        <v>185</v>
      </c>
      <c r="AP258" s="7">
        <v>0</v>
      </c>
      <c r="AQ258" s="7">
        <v>0</v>
      </c>
      <c r="AR258" s="7">
        <v>0</v>
      </c>
      <c r="AS258" s="7">
        <v>0</v>
      </c>
      <c r="AT258" s="7">
        <v>0</v>
      </c>
      <c r="AU258" s="7">
        <v>0</v>
      </c>
      <c r="AV258" s="7">
        <v>0</v>
      </c>
      <c r="AW258" s="7">
        <v>0</v>
      </c>
      <c r="AX258" s="7">
        <v>0</v>
      </c>
      <c r="AY258" s="7">
        <v>0</v>
      </c>
      <c r="AZ258" s="7">
        <v>0</v>
      </c>
      <c r="BA258" s="7">
        <v>0</v>
      </c>
      <c r="BB258" s="7">
        <v>0</v>
      </c>
      <c r="BC258" s="7">
        <v>0</v>
      </c>
      <c r="BD258" s="7">
        <v>0</v>
      </c>
      <c r="BE258" s="7">
        <v>0</v>
      </c>
      <c r="BF258" s="7">
        <v>0</v>
      </c>
      <c r="BG258" s="7">
        <v>0</v>
      </c>
      <c r="BH258" s="32" t="s">
        <v>185</v>
      </c>
      <c r="BI258" s="32" t="s">
        <v>185</v>
      </c>
      <c r="BJ258" s="32" t="s">
        <v>185</v>
      </c>
      <c r="BK258" s="32" t="s">
        <v>185</v>
      </c>
      <c r="BL258" s="32" t="s">
        <v>185</v>
      </c>
      <c r="BM258" s="32" t="s">
        <v>185</v>
      </c>
      <c r="BN258" s="32" t="s">
        <v>185</v>
      </c>
      <c r="BO258" s="32" t="s">
        <v>185</v>
      </c>
      <c r="BP258" s="32" t="s">
        <v>185</v>
      </c>
      <c r="BQ258" s="32" t="s">
        <v>185</v>
      </c>
      <c r="BR258" s="32" t="s">
        <v>185</v>
      </c>
      <c r="BS258" s="32" t="s">
        <v>185</v>
      </c>
      <c r="BT258" s="32" t="s">
        <v>185</v>
      </c>
      <c r="BU258" s="32" t="s">
        <v>185</v>
      </c>
      <c r="BV258" s="32" t="s">
        <v>185</v>
      </c>
      <c r="BW258" s="32" t="s">
        <v>185</v>
      </c>
      <c r="BX258" s="32" t="s">
        <v>185</v>
      </c>
      <c r="BY258" s="32" t="s">
        <v>185</v>
      </c>
      <c r="BZ258" s="32" t="s">
        <v>185</v>
      </c>
      <c r="CA258" s="32" t="s">
        <v>185</v>
      </c>
      <c r="CB258" s="32" t="s">
        <v>185</v>
      </c>
      <c r="CC258" s="32" t="s">
        <v>185</v>
      </c>
      <c r="CD258" s="7"/>
      <c r="CE258" s="7"/>
      <c r="CF258" s="7"/>
      <c r="CG258" s="7"/>
      <c r="CH258" s="7"/>
      <c r="CI258" s="7"/>
      <c r="CJ258" s="7"/>
      <c r="CK258" s="7"/>
      <c r="CL258" s="7"/>
      <c r="CM258" s="7"/>
      <c r="CN258" s="7"/>
      <c r="CO258" s="7"/>
      <c r="CP258" s="7"/>
      <c r="CQ258" s="7"/>
      <c r="CR258" s="7"/>
      <c r="CS258" s="7"/>
      <c r="CT258" s="7"/>
      <c r="CU258" s="7"/>
      <c r="CV258" s="32"/>
      <c r="CW258" s="32"/>
      <c r="CX258" s="32"/>
      <c r="CY258" s="32"/>
      <c r="CZ258" s="32"/>
      <c r="DA258" s="32"/>
      <c r="DB258" s="32"/>
      <c r="DC258" s="32"/>
      <c r="DD258" s="32"/>
      <c r="DE258" s="32"/>
      <c r="DF258" s="32"/>
      <c r="DG258" s="32"/>
      <c r="DH258" s="32"/>
      <c r="DI258" s="32"/>
      <c r="DJ258" s="32"/>
      <c r="DK258" s="32"/>
      <c r="DL258" s="32"/>
      <c r="DM258" s="32"/>
      <c r="DN258" s="32"/>
      <c r="DO258" s="32"/>
      <c r="DP258" s="32"/>
      <c r="DQ258" s="32"/>
      <c r="DR258" s="7"/>
      <c r="DS258" s="7"/>
      <c r="DT258" s="7"/>
      <c r="DU258" s="7"/>
      <c r="DV258" s="7"/>
      <c r="DW258" s="7"/>
      <c r="DX258" s="7"/>
      <c r="DY258" s="7"/>
      <c r="DZ258" s="7"/>
      <c r="EA258" s="7"/>
      <c r="EB258" s="7"/>
      <c r="EC258" s="7"/>
      <c r="ED258" s="7"/>
      <c r="EE258" s="7"/>
      <c r="EF258" s="7"/>
      <c r="EG258" s="7"/>
      <c r="EH258" s="7"/>
      <c r="EI258" s="7"/>
      <c r="EJ258" s="32"/>
      <c r="EK258" s="32"/>
      <c r="EL258" s="32"/>
      <c r="EM258" s="32"/>
      <c r="EN258" s="32"/>
      <c r="EO258" s="32"/>
      <c r="EP258" s="32"/>
      <c r="EQ258" s="32"/>
      <c r="ER258" s="32"/>
      <c r="ES258" s="32"/>
      <c r="ET258" s="32"/>
      <c r="EU258" s="32"/>
      <c r="EV258" s="32"/>
      <c r="EW258" s="32"/>
      <c r="EX258" s="32"/>
      <c r="EY258" s="32"/>
      <c r="EZ258" s="32"/>
      <c r="FA258" s="32"/>
      <c r="FB258" s="32"/>
      <c r="FC258" s="32"/>
      <c r="FD258" s="32"/>
      <c r="FE258" s="32"/>
      <c r="FF258" s="7"/>
      <c r="FG258" s="7"/>
      <c r="FH258" s="7"/>
      <c r="FI258" s="7"/>
      <c r="FJ258" s="7"/>
      <c r="FK258" s="7"/>
      <c r="FL258" s="7"/>
      <c r="FM258" s="7"/>
      <c r="FN258" s="7"/>
      <c r="FO258" s="7"/>
      <c r="FP258" s="7"/>
      <c r="FQ258" s="7"/>
      <c r="FR258" s="7"/>
      <c r="FS258" s="7"/>
      <c r="FT258" s="7"/>
      <c r="FU258" s="7"/>
      <c r="FV258" s="7"/>
      <c r="FW258" s="7"/>
      <c r="FX258" s="32"/>
      <c r="FY258" s="32"/>
      <c r="FZ258" s="32"/>
      <c r="GA258" s="32"/>
      <c r="GB258" s="32"/>
      <c r="GC258" s="32"/>
      <c r="GD258" s="32"/>
      <c r="GE258" s="32"/>
      <c r="GF258" s="32"/>
      <c r="GG258" s="32"/>
      <c r="GH258" s="32"/>
      <c r="GI258" s="32"/>
      <c r="GJ258" s="32"/>
      <c r="GK258" s="32"/>
      <c r="GL258" s="32"/>
      <c r="GM258" s="32"/>
      <c r="GN258" s="32"/>
      <c r="GO258" s="32"/>
      <c r="GP258" s="32"/>
      <c r="GQ258" s="32"/>
      <c r="GR258" s="32"/>
      <c r="GS258" s="32"/>
    </row>
    <row r="259" spans="1:201" ht="15" customHeight="1" x14ac:dyDescent="0.25">
      <c r="A259" s="3">
        <f>$A$59</f>
        <v>20193</v>
      </c>
      <c r="B259" s="7">
        <v>7532.6</v>
      </c>
      <c r="C259" s="7">
        <v>13872.6</v>
      </c>
      <c r="D259" s="7">
        <v>15776.34</v>
      </c>
      <c r="E259" s="7">
        <v>15776.34</v>
      </c>
      <c r="F259" s="7">
        <v>15776.34</v>
      </c>
      <c r="G259" s="7">
        <v>16703.93</v>
      </c>
      <c r="H259" s="7">
        <v>16703.93</v>
      </c>
      <c r="I259" s="7">
        <v>16703.93</v>
      </c>
      <c r="J259" s="7">
        <v>16703.93</v>
      </c>
      <c r="K259" s="7">
        <v>16703.93</v>
      </c>
      <c r="L259" s="7">
        <v>16703.93</v>
      </c>
      <c r="M259" s="7">
        <v>16703.93</v>
      </c>
      <c r="N259" s="7">
        <v>16703.93</v>
      </c>
      <c r="O259" s="7">
        <v>16703.93</v>
      </c>
      <c r="P259" s="7">
        <v>16703.93</v>
      </c>
      <c r="Q259" s="7">
        <v>16703.93</v>
      </c>
      <c r="R259" s="7">
        <v>16703.93</v>
      </c>
      <c r="S259" s="32" t="s">
        <v>185</v>
      </c>
      <c r="T259" s="32" t="s">
        <v>185</v>
      </c>
      <c r="U259" s="32" t="s">
        <v>185</v>
      </c>
      <c r="V259" s="32" t="s">
        <v>185</v>
      </c>
      <c r="W259" s="32" t="s">
        <v>185</v>
      </c>
      <c r="X259" s="32" t="s">
        <v>185</v>
      </c>
      <c r="Y259" s="32" t="s">
        <v>185</v>
      </c>
      <c r="Z259" s="32" t="s">
        <v>185</v>
      </c>
      <c r="AA259" s="32" t="s">
        <v>185</v>
      </c>
      <c r="AB259" s="32" t="s">
        <v>185</v>
      </c>
      <c r="AC259" s="32" t="s">
        <v>185</v>
      </c>
      <c r="AD259" s="32" t="s">
        <v>185</v>
      </c>
      <c r="AE259" s="32" t="s">
        <v>185</v>
      </c>
      <c r="AF259" s="32" t="s">
        <v>185</v>
      </c>
      <c r="AG259" s="32" t="s">
        <v>185</v>
      </c>
      <c r="AH259" s="32" t="s">
        <v>185</v>
      </c>
      <c r="AI259" s="32" t="s">
        <v>185</v>
      </c>
      <c r="AJ259" s="32" t="s">
        <v>185</v>
      </c>
      <c r="AK259" s="32" t="s">
        <v>185</v>
      </c>
      <c r="AL259" s="32" t="s">
        <v>185</v>
      </c>
      <c r="AM259" s="32" t="s">
        <v>185</v>
      </c>
      <c r="AN259" s="32" t="s">
        <v>185</v>
      </c>
      <c r="AO259" s="32" t="s">
        <v>185</v>
      </c>
      <c r="AP259" s="7">
        <v>0</v>
      </c>
      <c r="AQ259" s="7">
        <v>0</v>
      </c>
      <c r="AR259" s="7">
        <v>0</v>
      </c>
      <c r="AS259" s="7">
        <v>0</v>
      </c>
      <c r="AT259" s="7">
        <v>0</v>
      </c>
      <c r="AU259" s="7">
        <v>0</v>
      </c>
      <c r="AV259" s="7">
        <v>0</v>
      </c>
      <c r="AW259" s="7">
        <v>0</v>
      </c>
      <c r="AX259" s="7">
        <v>0</v>
      </c>
      <c r="AY259" s="7">
        <v>0</v>
      </c>
      <c r="AZ259" s="7">
        <v>0</v>
      </c>
      <c r="BA259" s="7">
        <v>0</v>
      </c>
      <c r="BB259" s="7">
        <v>0</v>
      </c>
      <c r="BC259" s="7">
        <v>0</v>
      </c>
      <c r="BD259" s="7">
        <v>0</v>
      </c>
      <c r="BE259" s="7">
        <v>0</v>
      </c>
      <c r="BF259" s="7">
        <v>0</v>
      </c>
      <c r="BG259" s="32" t="s">
        <v>185</v>
      </c>
      <c r="BH259" s="32" t="s">
        <v>185</v>
      </c>
      <c r="BI259" s="32" t="s">
        <v>185</v>
      </c>
      <c r="BJ259" s="32" t="s">
        <v>185</v>
      </c>
      <c r="BK259" s="32" t="s">
        <v>185</v>
      </c>
      <c r="BL259" s="32" t="s">
        <v>185</v>
      </c>
      <c r="BM259" s="32" t="s">
        <v>185</v>
      </c>
      <c r="BN259" s="32" t="s">
        <v>185</v>
      </c>
      <c r="BO259" s="32" t="s">
        <v>185</v>
      </c>
      <c r="BP259" s="32" t="s">
        <v>185</v>
      </c>
      <c r="BQ259" s="32" t="s">
        <v>185</v>
      </c>
      <c r="BR259" s="32" t="s">
        <v>185</v>
      </c>
      <c r="BS259" s="32" t="s">
        <v>185</v>
      </c>
      <c r="BT259" s="32" t="s">
        <v>185</v>
      </c>
      <c r="BU259" s="32" t="s">
        <v>185</v>
      </c>
      <c r="BV259" s="32" t="s">
        <v>185</v>
      </c>
      <c r="BW259" s="32" t="s">
        <v>185</v>
      </c>
      <c r="BX259" s="32" t="s">
        <v>185</v>
      </c>
      <c r="BY259" s="32" t="s">
        <v>185</v>
      </c>
      <c r="BZ259" s="32" t="s">
        <v>185</v>
      </c>
      <c r="CA259" s="32" t="s">
        <v>185</v>
      </c>
      <c r="CB259" s="32" t="s">
        <v>185</v>
      </c>
      <c r="CC259" s="32" t="s">
        <v>185</v>
      </c>
      <c r="CD259" s="7"/>
      <c r="CE259" s="7"/>
      <c r="CF259" s="7"/>
      <c r="CG259" s="7"/>
      <c r="CH259" s="7"/>
      <c r="CI259" s="7"/>
      <c r="CJ259" s="7"/>
      <c r="CK259" s="7"/>
      <c r="CL259" s="7"/>
      <c r="CM259" s="7"/>
      <c r="CN259" s="7"/>
      <c r="CO259" s="7"/>
      <c r="CP259" s="7"/>
      <c r="CQ259" s="7"/>
      <c r="CR259" s="7"/>
      <c r="CS259" s="7"/>
      <c r="CT259" s="7"/>
      <c r="CU259" s="32"/>
      <c r="CV259" s="32"/>
      <c r="CW259" s="32"/>
      <c r="CX259" s="32"/>
      <c r="CY259" s="32"/>
      <c r="CZ259" s="32"/>
      <c r="DA259" s="32"/>
      <c r="DB259" s="32"/>
      <c r="DC259" s="32"/>
      <c r="DD259" s="32"/>
      <c r="DE259" s="32"/>
      <c r="DF259" s="32"/>
      <c r="DG259" s="32"/>
      <c r="DH259" s="32"/>
      <c r="DI259" s="32"/>
      <c r="DJ259" s="32"/>
      <c r="DK259" s="32"/>
      <c r="DL259" s="32"/>
      <c r="DM259" s="32"/>
      <c r="DN259" s="32"/>
      <c r="DO259" s="32"/>
      <c r="DP259" s="32"/>
      <c r="DQ259" s="32"/>
      <c r="DR259" s="7"/>
      <c r="DS259" s="7"/>
      <c r="DT259" s="7"/>
      <c r="DU259" s="7"/>
      <c r="DV259" s="7"/>
      <c r="DW259" s="7"/>
      <c r="DX259" s="7"/>
      <c r="DY259" s="7"/>
      <c r="DZ259" s="7"/>
      <c r="EA259" s="7"/>
      <c r="EB259" s="7"/>
      <c r="EC259" s="7"/>
      <c r="ED259" s="7"/>
      <c r="EE259" s="7"/>
      <c r="EF259" s="7"/>
      <c r="EG259" s="7"/>
      <c r="EH259" s="7"/>
      <c r="EI259" s="32"/>
      <c r="EJ259" s="32"/>
      <c r="EK259" s="32"/>
      <c r="EL259" s="32"/>
      <c r="EM259" s="32"/>
      <c r="EN259" s="32"/>
      <c r="EO259" s="32"/>
      <c r="EP259" s="32"/>
      <c r="EQ259" s="32"/>
      <c r="ER259" s="32"/>
      <c r="ES259" s="32"/>
      <c r="ET259" s="32"/>
      <c r="EU259" s="32"/>
      <c r="EV259" s="32"/>
      <c r="EW259" s="32"/>
      <c r="EX259" s="32"/>
      <c r="EY259" s="32"/>
      <c r="EZ259" s="32"/>
      <c r="FA259" s="32"/>
      <c r="FB259" s="32"/>
      <c r="FC259" s="32"/>
      <c r="FD259" s="32"/>
      <c r="FE259" s="32"/>
      <c r="FF259" s="7"/>
      <c r="FG259" s="7"/>
      <c r="FH259" s="7"/>
      <c r="FI259" s="7"/>
      <c r="FJ259" s="7"/>
      <c r="FK259" s="7"/>
      <c r="FL259" s="7"/>
      <c r="FM259" s="7"/>
      <c r="FN259" s="7"/>
      <c r="FO259" s="7"/>
      <c r="FP259" s="7"/>
      <c r="FQ259" s="7"/>
      <c r="FR259" s="7"/>
      <c r="FS259" s="7"/>
      <c r="FT259" s="7"/>
      <c r="FU259" s="7"/>
      <c r="FV259" s="7"/>
      <c r="FW259" s="32"/>
      <c r="FX259" s="32"/>
      <c r="FY259" s="32"/>
      <c r="FZ259" s="32"/>
      <c r="GA259" s="32"/>
      <c r="GB259" s="32"/>
      <c r="GC259" s="32"/>
      <c r="GD259" s="32"/>
      <c r="GE259" s="32"/>
      <c r="GF259" s="32"/>
      <c r="GG259" s="32"/>
      <c r="GH259" s="32"/>
      <c r="GI259" s="32"/>
      <c r="GJ259" s="32"/>
      <c r="GK259" s="32"/>
      <c r="GL259" s="32"/>
      <c r="GM259" s="32"/>
      <c r="GN259" s="32"/>
      <c r="GO259" s="32"/>
      <c r="GP259" s="32"/>
      <c r="GQ259" s="32"/>
      <c r="GR259" s="32"/>
      <c r="GS259" s="32"/>
    </row>
    <row r="260" spans="1:201" ht="15" customHeight="1" x14ac:dyDescent="0.25">
      <c r="A260" s="3">
        <f>$A$60</f>
        <v>20194</v>
      </c>
      <c r="B260" s="7">
        <v>11220</v>
      </c>
      <c r="C260" s="7">
        <v>14345</v>
      </c>
      <c r="D260" s="7">
        <v>15390</v>
      </c>
      <c r="E260" s="7">
        <v>18251.669999999998</v>
      </c>
      <c r="F260" s="7">
        <v>19112.219999999998</v>
      </c>
      <c r="G260" s="7">
        <v>19112.219999999998</v>
      </c>
      <c r="H260" s="7">
        <v>19112.219999999998</v>
      </c>
      <c r="I260" s="7">
        <v>19112.219999999998</v>
      </c>
      <c r="J260" s="7">
        <v>19112.219999999998</v>
      </c>
      <c r="K260" s="7">
        <v>19112.219999999998</v>
      </c>
      <c r="L260" s="7">
        <v>19112.219999999998</v>
      </c>
      <c r="M260" s="7">
        <v>19112.219999999998</v>
      </c>
      <c r="N260" s="7">
        <v>19112.219999999998</v>
      </c>
      <c r="O260" s="7">
        <v>19112.219999999998</v>
      </c>
      <c r="P260" s="7">
        <v>19112.219999999998</v>
      </c>
      <c r="Q260" s="7">
        <v>19112.219999999998</v>
      </c>
      <c r="R260" s="32" t="s">
        <v>185</v>
      </c>
      <c r="S260" s="32" t="s">
        <v>185</v>
      </c>
      <c r="T260" s="32" t="s">
        <v>185</v>
      </c>
      <c r="U260" s="32" t="s">
        <v>185</v>
      </c>
      <c r="V260" s="32" t="s">
        <v>185</v>
      </c>
      <c r="W260" s="32" t="s">
        <v>185</v>
      </c>
      <c r="X260" s="32" t="s">
        <v>185</v>
      </c>
      <c r="Y260" s="32" t="s">
        <v>185</v>
      </c>
      <c r="Z260" s="32" t="s">
        <v>185</v>
      </c>
      <c r="AA260" s="32" t="s">
        <v>185</v>
      </c>
      <c r="AB260" s="32" t="s">
        <v>185</v>
      </c>
      <c r="AC260" s="32" t="s">
        <v>185</v>
      </c>
      <c r="AD260" s="32" t="s">
        <v>185</v>
      </c>
      <c r="AE260" s="32" t="s">
        <v>185</v>
      </c>
      <c r="AF260" s="32" t="s">
        <v>185</v>
      </c>
      <c r="AG260" s="32" t="s">
        <v>185</v>
      </c>
      <c r="AH260" s="32" t="s">
        <v>185</v>
      </c>
      <c r="AI260" s="32" t="s">
        <v>185</v>
      </c>
      <c r="AJ260" s="32" t="s">
        <v>185</v>
      </c>
      <c r="AK260" s="32" t="s">
        <v>185</v>
      </c>
      <c r="AL260" s="32" t="s">
        <v>185</v>
      </c>
      <c r="AM260" s="32" t="s">
        <v>185</v>
      </c>
      <c r="AN260" s="32" t="s">
        <v>185</v>
      </c>
      <c r="AO260" s="32" t="s">
        <v>185</v>
      </c>
      <c r="AP260" s="7">
        <v>0</v>
      </c>
      <c r="AQ260" s="7">
        <v>0</v>
      </c>
      <c r="AR260" s="7">
        <v>0</v>
      </c>
      <c r="AS260" s="7">
        <v>0</v>
      </c>
      <c r="AT260" s="7">
        <v>0</v>
      </c>
      <c r="AU260" s="7">
        <v>0</v>
      </c>
      <c r="AV260" s="7">
        <v>0</v>
      </c>
      <c r="AW260" s="7">
        <v>0</v>
      </c>
      <c r="AX260" s="7">
        <v>0</v>
      </c>
      <c r="AY260" s="7">
        <v>0</v>
      </c>
      <c r="AZ260" s="7">
        <v>0</v>
      </c>
      <c r="BA260" s="7">
        <v>0</v>
      </c>
      <c r="BB260" s="7">
        <v>0</v>
      </c>
      <c r="BC260" s="7">
        <v>0</v>
      </c>
      <c r="BD260" s="7">
        <v>0</v>
      </c>
      <c r="BE260" s="7">
        <v>0</v>
      </c>
      <c r="BF260" s="32" t="s">
        <v>185</v>
      </c>
      <c r="BG260" s="32" t="s">
        <v>185</v>
      </c>
      <c r="BH260" s="32" t="s">
        <v>185</v>
      </c>
      <c r="BI260" s="32" t="s">
        <v>185</v>
      </c>
      <c r="BJ260" s="32" t="s">
        <v>185</v>
      </c>
      <c r="BK260" s="32" t="s">
        <v>185</v>
      </c>
      <c r="BL260" s="32" t="s">
        <v>185</v>
      </c>
      <c r="BM260" s="32" t="s">
        <v>185</v>
      </c>
      <c r="BN260" s="32" t="s">
        <v>185</v>
      </c>
      <c r="BO260" s="32" t="s">
        <v>185</v>
      </c>
      <c r="BP260" s="32" t="s">
        <v>185</v>
      </c>
      <c r="BQ260" s="32" t="s">
        <v>185</v>
      </c>
      <c r="BR260" s="32" t="s">
        <v>185</v>
      </c>
      <c r="BS260" s="32" t="s">
        <v>185</v>
      </c>
      <c r="BT260" s="32" t="s">
        <v>185</v>
      </c>
      <c r="BU260" s="32" t="s">
        <v>185</v>
      </c>
      <c r="BV260" s="32" t="s">
        <v>185</v>
      </c>
      <c r="BW260" s="32" t="s">
        <v>185</v>
      </c>
      <c r="BX260" s="32" t="s">
        <v>185</v>
      </c>
      <c r="BY260" s="32" t="s">
        <v>185</v>
      </c>
      <c r="BZ260" s="32" t="s">
        <v>185</v>
      </c>
      <c r="CA260" s="32" t="s">
        <v>185</v>
      </c>
      <c r="CB260" s="32" t="s">
        <v>185</v>
      </c>
      <c r="CC260" s="32" t="s">
        <v>185</v>
      </c>
      <c r="CD260" s="7"/>
      <c r="CE260" s="7"/>
      <c r="CF260" s="7"/>
      <c r="CG260" s="7"/>
      <c r="CH260" s="7"/>
      <c r="CI260" s="7"/>
      <c r="CJ260" s="7"/>
      <c r="CK260" s="7"/>
      <c r="CL260" s="7"/>
      <c r="CM260" s="7"/>
      <c r="CN260" s="7"/>
      <c r="CO260" s="7"/>
      <c r="CP260" s="7"/>
      <c r="CQ260" s="7"/>
      <c r="CR260" s="7"/>
      <c r="CS260" s="7"/>
      <c r="CT260" s="32"/>
      <c r="CU260" s="32"/>
      <c r="CV260" s="32"/>
      <c r="CW260" s="32"/>
      <c r="CX260" s="32"/>
      <c r="CY260" s="32"/>
      <c r="CZ260" s="32"/>
      <c r="DA260" s="32"/>
      <c r="DB260" s="32"/>
      <c r="DC260" s="32"/>
      <c r="DD260" s="32"/>
      <c r="DE260" s="32"/>
      <c r="DF260" s="32"/>
      <c r="DG260" s="32"/>
      <c r="DH260" s="32"/>
      <c r="DI260" s="32"/>
      <c r="DJ260" s="32"/>
      <c r="DK260" s="32"/>
      <c r="DL260" s="32"/>
      <c r="DM260" s="32"/>
      <c r="DN260" s="32"/>
      <c r="DO260" s="32"/>
      <c r="DP260" s="32"/>
      <c r="DQ260" s="32"/>
      <c r="DR260" s="7"/>
      <c r="DS260" s="7"/>
      <c r="DT260" s="7"/>
      <c r="DU260" s="7"/>
      <c r="DV260" s="7"/>
      <c r="DW260" s="7"/>
      <c r="DX260" s="7"/>
      <c r="DY260" s="7"/>
      <c r="DZ260" s="7"/>
      <c r="EA260" s="7"/>
      <c r="EB260" s="7"/>
      <c r="EC260" s="7"/>
      <c r="ED260" s="7"/>
      <c r="EE260" s="7"/>
      <c r="EF260" s="7"/>
      <c r="EG260" s="7"/>
      <c r="EH260" s="32"/>
      <c r="EI260" s="32"/>
      <c r="EJ260" s="32"/>
      <c r="EK260" s="32"/>
      <c r="EL260" s="32"/>
      <c r="EM260" s="32"/>
      <c r="EN260" s="32"/>
      <c r="EO260" s="32"/>
      <c r="EP260" s="32"/>
      <c r="EQ260" s="32"/>
      <c r="ER260" s="32"/>
      <c r="ES260" s="32"/>
      <c r="ET260" s="32"/>
      <c r="EU260" s="32"/>
      <c r="EV260" s="32"/>
      <c r="EW260" s="32"/>
      <c r="EX260" s="32"/>
      <c r="EY260" s="32"/>
      <c r="EZ260" s="32"/>
      <c r="FA260" s="32"/>
      <c r="FB260" s="32"/>
      <c r="FC260" s="32"/>
      <c r="FD260" s="32"/>
      <c r="FE260" s="32"/>
      <c r="FF260" s="7"/>
      <c r="FG260" s="7"/>
      <c r="FH260" s="7"/>
      <c r="FI260" s="7"/>
      <c r="FJ260" s="7"/>
      <c r="FK260" s="7"/>
      <c r="FL260" s="7"/>
      <c r="FM260" s="7"/>
      <c r="FN260" s="7"/>
      <c r="FO260" s="7"/>
      <c r="FP260" s="7"/>
      <c r="FQ260" s="7"/>
      <c r="FR260" s="7"/>
      <c r="FS260" s="7"/>
      <c r="FT260" s="7"/>
      <c r="FU260" s="7"/>
      <c r="FV260" s="32"/>
      <c r="FW260" s="32"/>
      <c r="FX260" s="32"/>
      <c r="FY260" s="32"/>
      <c r="FZ260" s="32"/>
      <c r="GA260" s="32"/>
      <c r="GB260" s="32"/>
      <c r="GC260" s="32"/>
      <c r="GD260" s="32"/>
      <c r="GE260" s="32"/>
      <c r="GF260" s="32"/>
      <c r="GG260" s="32"/>
      <c r="GH260" s="32"/>
      <c r="GI260" s="32"/>
      <c r="GJ260" s="32"/>
      <c r="GK260" s="32"/>
      <c r="GL260" s="32"/>
      <c r="GM260" s="32"/>
      <c r="GN260" s="32"/>
      <c r="GO260" s="32"/>
      <c r="GP260" s="32"/>
      <c r="GQ260" s="32"/>
      <c r="GR260" s="32"/>
      <c r="GS260" s="32"/>
    </row>
    <row r="261" spans="1:201" ht="15" customHeight="1" x14ac:dyDescent="0.25">
      <c r="A261" s="3">
        <f>$A$61</f>
        <v>20201</v>
      </c>
      <c r="B261" s="7">
        <v>18856.09</v>
      </c>
      <c r="C261" s="7">
        <v>20096.09</v>
      </c>
      <c r="D261" s="7">
        <v>20096.09</v>
      </c>
      <c r="E261" s="7">
        <v>20096.09</v>
      </c>
      <c r="F261" s="7">
        <v>20571.09</v>
      </c>
      <c r="G261" s="7">
        <v>20571.09</v>
      </c>
      <c r="H261" s="7">
        <v>22992.39</v>
      </c>
      <c r="I261" s="7">
        <v>23708.71</v>
      </c>
      <c r="J261" s="7">
        <v>23708.71</v>
      </c>
      <c r="K261" s="7">
        <v>23708.71</v>
      </c>
      <c r="L261" s="7">
        <v>23708.71</v>
      </c>
      <c r="M261" s="7">
        <v>23708.71</v>
      </c>
      <c r="N261" s="7">
        <v>23708.71</v>
      </c>
      <c r="O261" s="7">
        <v>23708.71</v>
      </c>
      <c r="P261" s="7">
        <v>23708.71</v>
      </c>
      <c r="Q261" s="32" t="s">
        <v>185</v>
      </c>
      <c r="R261" s="32" t="s">
        <v>185</v>
      </c>
      <c r="S261" s="32" t="s">
        <v>185</v>
      </c>
      <c r="T261" s="32" t="s">
        <v>185</v>
      </c>
      <c r="U261" s="32" t="s">
        <v>185</v>
      </c>
      <c r="V261" s="32" t="s">
        <v>185</v>
      </c>
      <c r="W261" s="32" t="s">
        <v>185</v>
      </c>
      <c r="X261" s="32" t="s">
        <v>185</v>
      </c>
      <c r="Y261" s="32" t="s">
        <v>185</v>
      </c>
      <c r="Z261" s="32" t="s">
        <v>185</v>
      </c>
      <c r="AA261" s="32" t="s">
        <v>185</v>
      </c>
      <c r="AB261" s="32" t="s">
        <v>185</v>
      </c>
      <c r="AC261" s="32" t="s">
        <v>185</v>
      </c>
      <c r="AD261" s="32" t="s">
        <v>185</v>
      </c>
      <c r="AE261" s="32" t="s">
        <v>185</v>
      </c>
      <c r="AF261" s="32" t="s">
        <v>185</v>
      </c>
      <c r="AG261" s="32" t="s">
        <v>185</v>
      </c>
      <c r="AH261" s="32" t="s">
        <v>185</v>
      </c>
      <c r="AI261" s="32" t="s">
        <v>185</v>
      </c>
      <c r="AJ261" s="32" t="s">
        <v>185</v>
      </c>
      <c r="AK261" s="32" t="s">
        <v>185</v>
      </c>
      <c r="AL261" s="32" t="s">
        <v>185</v>
      </c>
      <c r="AM261" s="32" t="s">
        <v>185</v>
      </c>
      <c r="AN261" s="32" t="s">
        <v>185</v>
      </c>
      <c r="AO261" s="32" t="s">
        <v>185</v>
      </c>
      <c r="AP261" s="7">
        <v>0</v>
      </c>
      <c r="AQ261" s="7">
        <v>0</v>
      </c>
      <c r="AR261" s="7">
        <v>0</v>
      </c>
      <c r="AS261" s="7">
        <v>0</v>
      </c>
      <c r="AT261" s="7">
        <v>0</v>
      </c>
      <c r="AU261" s="7">
        <v>24.9</v>
      </c>
      <c r="AV261" s="7">
        <v>24.9</v>
      </c>
      <c r="AW261" s="7">
        <v>24.9</v>
      </c>
      <c r="AX261" s="7">
        <v>24.9</v>
      </c>
      <c r="AY261" s="7">
        <v>24.9</v>
      </c>
      <c r="AZ261" s="7">
        <v>24.9</v>
      </c>
      <c r="BA261" s="7">
        <v>24.9</v>
      </c>
      <c r="BB261" s="7">
        <v>24.9</v>
      </c>
      <c r="BC261" s="7">
        <v>24.9</v>
      </c>
      <c r="BD261" s="7">
        <v>24.9</v>
      </c>
      <c r="BE261" s="32" t="s">
        <v>185</v>
      </c>
      <c r="BF261" s="32" t="s">
        <v>185</v>
      </c>
      <c r="BG261" s="32" t="s">
        <v>185</v>
      </c>
      <c r="BH261" s="32" t="s">
        <v>185</v>
      </c>
      <c r="BI261" s="32" t="s">
        <v>185</v>
      </c>
      <c r="BJ261" s="32" t="s">
        <v>185</v>
      </c>
      <c r="BK261" s="32" t="s">
        <v>185</v>
      </c>
      <c r="BL261" s="32" t="s">
        <v>185</v>
      </c>
      <c r="BM261" s="32" t="s">
        <v>185</v>
      </c>
      <c r="BN261" s="32" t="s">
        <v>185</v>
      </c>
      <c r="BO261" s="32" t="s">
        <v>185</v>
      </c>
      <c r="BP261" s="32" t="s">
        <v>185</v>
      </c>
      <c r="BQ261" s="32" t="s">
        <v>185</v>
      </c>
      <c r="BR261" s="32" t="s">
        <v>185</v>
      </c>
      <c r="BS261" s="32" t="s">
        <v>185</v>
      </c>
      <c r="BT261" s="32" t="s">
        <v>185</v>
      </c>
      <c r="BU261" s="32" t="s">
        <v>185</v>
      </c>
      <c r="BV261" s="32" t="s">
        <v>185</v>
      </c>
      <c r="BW261" s="32" t="s">
        <v>185</v>
      </c>
      <c r="BX261" s="32" t="s">
        <v>185</v>
      </c>
      <c r="BY261" s="32" t="s">
        <v>185</v>
      </c>
      <c r="BZ261" s="32" t="s">
        <v>185</v>
      </c>
      <c r="CA261" s="32" t="s">
        <v>185</v>
      </c>
      <c r="CB261" s="32" t="s">
        <v>185</v>
      </c>
      <c r="CC261" s="32" t="s">
        <v>185</v>
      </c>
      <c r="CD261" s="7"/>
      <c r="CE261" s="7"/>
      <c r="CF261" s="7"/>
      <c r="CG261" s="7"/>
      <c r="CH261" s="7"/>
      <c r="CI261" s="7"/>
      <c r="CJ261" s="7"/>
      <c r="CK261" s="7"/>
      <c r="CL261" s="7"/>
      <c r="CM261" s="7"/>
      <c r="CN261" s="7"/>
      <c r="CO261" s="7"/>
      <c r="CP261" s="7"/>
      <c r="CQ261" s="7"/>
      <c r="CR261" s="7"/>
      <c r="CS261" s="32"/>
      <c r="CT261" s="32"/>
      <c r="CU261" s="32"/>
      <c r="CV261" s="32"/>
      <c r="CW261" s="32"/>
      <c r="CX261" s="32"/>
      <c r="CY261" s="32"/>
      <c r="CZ261" s="32"/>
      <c r="DA261" s="32"/>
      <c r="DB261" s="32"/>
      <c r="DC261" s="32"/>
      <c r="DD261" s="32"/>
      <c r="DE261" s="32"/>
      <c r="DF261" s="32"/>
      <c r="DG261" s="32"/>
      <c r="DH261" s="32"/>
      <c r="DI261" s="32"/>
      <c r="DJ261" s="32"/>
      <c r="DK261" s="32"/>
      <c r="DL261" s="32"/>
      <c r="DM261" s="32"/>
      <c r="DN261" s="32"/>
      <c r="DO261" s="32"/>
      <c r="DP261" s="32"/>
      <c r="DQ261" s="32"/>
      <c r="DR261" s="7"/>
      <c r="DS261" s="7"/>
      <c r="DT261" s="7"/>
      <c r="DU261" s="7"/>
      <c r="DV261" s="7"/>
      <c r="DW261" s="7"/>
      <c r="DX261" s="7"/>
      <c r="DY261" s="7"/>
      <c r="DZ261" s="7"/>
      <c r="EA261" s="7"/>
      <c r="EB261" s="7"/>
      <c r="EC261" s="7"/>
      <c r="ED261" s="7"/>
      <c r="EE261" s="7"/>
      <c r="EF261" s="7"/>
      <c r="EG261" s="32"/>
      <c r="EH261" s="32"/>
      <c r="EI261" s="32"/>
      <c r="EJ261" s="32"/>
      <c r="EK261" s="32"/>
      <c r="EL261" s="32"/>
      <c r="EM261" s="32"/>
      <c r="EN261" s="32"/>
      <c r="EO261" s="32"/>
      <c r="EP261" s="32"/>
      <c r="EQ261" s="32"/>
      <c r="ER261" s="32"/>
      <c r="ES261" s="32"/>
      <c r="ET261" s="32"/>
      <c r="EU261" s="32"/>
      <c r="EV261" s="32"/>
      <c r="EW261" s="32"/>
      <c r="EX261" s="32"/>
      <c r="EY261" s="32"/>
      <c r="EZ261" s="32"/>
      <c r="FA261" s="32"/>
      <c r="FB261" s="32"/>
      <c r="FC261" s="32"/>
      <c r="FD261" s="32"/>
      <c r="FE261" s="32"/>
      <c r="FF261" s="7"/>
      <c r="FG261" s="7"/>
      <c r="FH261" s="7"/>
      <c r="FI261" s="7"/>
      <c r="FJ261" s="7"/>
      <c r="FK261" s="7"/>
      <c r="FL261" s="7"/>
      <c r="FM261" s="7"/>
      <c r="FN261" s="7"/>
      <c r="FO261" s="7"/>
      <c r="FP261" s="7"/>
      <c r="FQ261" s="7"/>
      <c r="FR261" s="7"/>
      <c r="FS261" s="7"/>
      <c r="FT261" s="7"/>
      <c r="FU261" s="32"/>
      <c r="FV261" s="32"/>
      <c r="FW261" s="32"/>
      <c r="FX261" s="32"/>
      <c r="FY261" s="32"/>
      <c r="FZ261" s="32"/>
      <c r="GA261" s="32"/>
      <c r="GB261" s="32"/>
      <c r="GC261" s="32"/>
      <c r="GD261" s="32"/>
      <c r="GE261" s="32"/>
      <c r="GF261" s="32"/>
      <c r="GG261" s="32"/>
      <c r="GH261" s="32"/>
      <c r="GI261" s="32"/>
      <c r="GJ261" s="32"/>
      <c r="GK261" s="32"/>
      <c r="GL261" s="32"/>
      <c r="GM261" s="32"/>
      <c r="GN261" s="32"/>
      <c r="GO261" s="32"/>
      <c r="GP261" s="32"/>
      <c r="GQ261" s="32"/>
      <c r="GR261" s="32"/>
      <c r="GS261" s="32"/>
    </row>
    <row r="262" spans="1:201" ht="15" customHeight="1" x14ac:dyDescent="0.25">
      <c r="A262" s="3">
        <f>$A$62</f>
        <v>20202</v>
      </c>
      <c r="B262" s="7">
        <v>1760</v>
      </c>
      <c r="C262" s="7">
        <v>4870</v>
      </c>
      <c r="D262" s="7">
        <v>4870</v>
      </c>
      <c r="E262" s="7">
        <v>4870</v>
      </c>
      <c r="F262" s="7">
        <v>4870</v>
      </c>
      <c r="G262" s="7">
        <v>4870</v>
      </c>
      <c r="H262" s="7">
        <v>4870</v>
      </c>
      <c r="I262" s="7">
        <v>4870</v>
      </c>
      <c r="J262" s="7">
        <v>6119.5</v>
      </c>
      <c r="K262" s="7">
        <v>6119.5</v>
      </c>
      <c r="L262" s="7">
        <v>6119.5</v>
      </c>
      <c r="M262" s="7">
        <v>6119.5</v>
      </c>
      <c r="N262" s="7">
        <v>6119.5</v>
      </c>
      <c r="O262" s="7">
        <v>6119.5</v>
      </c>
      <c r="P262" s="32" t="s">
        <v>185</v>
      </c>
      <c r="Q262" s="32" t="s">
        <v>185</v>
      </c>
      <c r="R262" s="32" t="s">
        <v>185</v>
      </c>
      <c r="S262" s="32" t="s">
        <v>185</v>
      </c>
      <c r="T262" s="32" t="s">
        <v>185</v>
      </c>
      <c r="U262" s="32" t="s">
        <v>185</v>
      </c>
      <c r="V262" s="32" t="s">
        <v>185</v>
      </c>
      <c r="W262" s="32" t="s">
        <v>185</v>
      </c>
      <c r="X262" s="32" t="s">
        <v>185</v>
      </c>
      <c r="Y262" s="32" t="s">
        <v>185</v>
      </c>
      <c r="Z262" s="32" t="s">
        <v>185</v>
      </c>
      <c r="AA262" s="32" t="s">
        <v>185</v>
      </c>
      <c r="AB262" s="32" t="s">
        <v>185</v>
      </c>
      <c r="AC262" s="32" t="s">
        <v>185</v>
      </c>
      <c r="AD262" s="32" t="s">
        <v>185</v>
      </c>
      <c r="AE262" s="32" t="s">
        <v>185</v>
      </c>
      <c r="AF262" s="32" t="s">
        <v>185</v>
      </c>
      <c r="AG262" s="32" t="s">
        <v>185</v>
      </c>
      <c r="AH262" s="32" t="s">
        <v>185</v>
      </c>
      <c r="AI262" s="32" t="s">
        <v>185</v>
      </c>
      <c r="AJ262" s="32" t="s">
        <v>185</v>
      </c>
      <c r="AK262" s="32" t="s">
        <v>185</v>
      </c>
      <c r="AL262" s="32" t="s">
        <v>185</v>
      </c>
      <c r="AM262" s="32" t="s">
        <v>185</v>
      </c>
      <c r="AN262" s="32" t="s">
        <v>185</v>
      </c>
      <c r="AO262" s="32" t="s">
        <v>185</v>
      </c>
      <c r="AP262" s="7">
        <v>0</v>
      </c>
      <c r="AQ262" s="7">
        <v>0</v>
      </c>
      <c r="AR262" s="7">
        <v>0</v>
      </c>
      <c r="AS262" s="7">
        <v>0</v>
      </c>
      <c r="AT262" s="7">
        <v>0</v>
      </c>
      <c r="AU262" s="7">
        <v>0</v>
      </c>
      <c r="AV262" s="7">
        <v>0</v>
      </c>
      <c r="AW262" s="7">
        <v>0</v>
      </c>
      <c r="AX262" s="7">
        <v>0</v>
      </c>
      <c r="AY262" s="7">
        <v>0</v>
      </c>
      <c r="AZ262" s="7">
        <v>0</v>
      </c>
      <c r="BA262" s="7">
        <v>0</v>
      </c>
      <c r="BB262" s="7">
        <v>0</v>
      </c>
      <c r="BC262" s="7">
        <v>0</v>
      </c>
      <c r="BD262" s="32" t="s">
        <v>185</v>
      </c>
      <c r="BE262" s="32" t="s">
        <v>185</v>
      </c>
      <c r="BF262" s="32" t="s">
        <v>185</v>
      </c>
      <c r="BG262" s="32" t="s">
        <v>185</v>
      </c>
      <c r="BH262" s="32" t="s">
        <v>185</v>
      </c>
      <c r="BI262" s="32" t="s">
        <v>185</v>
      </c>
      <c r="BJ262" s="32" t="s">
        <v>185</v>
      </c>
      <c r="BK262" s="32" t="s">
        <v>185</v>
      </c>
      <c r="BL262" s="32" t="s">
        <v>185</v>
      </c>
      <c r="BM262" s="32" t="s">
        <v>185</v>
      </c>
      <c r="BN262" s="32" t="s">
        <v>185</v>
      </c>
      <c r="BO262" s="32" t="s">
        <v>185</v>
      </c>
      <c r="BP262" s="32" t="s">
        <v>185</v>
      </c>
      <c r="BQ262" s="32" t="s">
        <v>185</v>
      </c>
      <c r="BR262" s="32" t="s">
        <v>185</v>
      </c>
      <c r="BS262" s="32" t="s">
        <v>185</v>
      </c>
      <c r="BT262" s="32" t="s">
        <v>185</v>
      </c>
      <c r="BU262" s="32" t="s">
        <v>185</v>
      </c>
      <c r="BV262" s="32" t="s">
        <v>185</v>
      </c>
      <c r="BW262" s="32" t="s">
        <v>185</v>
      </c>
      <c r="BX262" s="32" t="s">
        <v>185</v>
      </c>
      <c r="BY262" s="32" t="s">
        <v>185</v>
      </c>
      <c r="BZ262" s="32" t="s">
        <v>185</v>
      </c>
      <c r="CA262" s="32" t="s">
        <v>185</v>
      </c>
      <c r="CB262" s="32" t="s">
        <v>185</v>
      </c>
      <c r="CC262" s="32" t="s">
        <v>185</v>
      </c>
      <c r="CD262" s="7"/>
      <c r="CE262" s="7"/>
      <c r="CF262" s="7"/>
      <c r="CG262" s="7"/>
      <c r="CH262" s="7"/>
      <c r="CI262" s="7"/>
      <c r="CJ262" s="7"/>
      <c r="CK262" s="7"/>
      <c r="CL262" s="7"/>
      <c r="CM262" s="7"/>
      <c r="CN262" s="7"/>
      <c r="CO262" s="7"/>
      <c r="CP262" s="7"/>
      <c r="CQ262" s="7"/>
      <c r="CR262" s="32"/>
      <c r="CS262" s="32"/>
      <c r="CT262" s="32"/>
      <c r="CU262" s="32"/>
      <c r="CV262" s="32"/>
      <c r="CW262" s="32"/>
      <c r="CX262" s="32"/>
      <c r="CY262" s="32"/>
      <c r="CZ262" s="32"/>
      <c r="DA262" s="32"/>
      <c r="DB262" s="32"/>
      <c r="DC262" s="32"/>
      <c r="DD262" s="32"/>
      <c r="DE262" s="32"/>
      <c r="DF262" s="32"/>
      <c r="DG262" s="32"/>
      <c r="DH262" s="32"/>
      <c r="DI262" s="32"/>
      <c r="DJ262" s="32"/>
      <c r="DK262" s="32"/>
      <c r="DL262" s="32"/>
      <c r="DM262" s="32"/>
      <c r="DN262" s="32"/>
      <c r="DO262" s="32"/>
      <c r="DP262" s="32"/>
      <c r="DQ262" s="32"/>
      <c r="DR262" s="7"/>
      <c r="DS262" s="7"/>
      <c r="DT262" s="7"/>
      <c r="DU262" s="7"/>
      <c r="DV262" s="7"/>
      <c r="DW262" s="7"/>
      <c r="DX262" s="7"/>
      <c r="DY262" s="7"/>
      <c r="DZ262" s="7"/>
      <c r="EA262" s="7"/>
      <c r="EB262" s="7"/>
      <c r="EC262" s="7"/>
      <c r="ED262" s="7"/>
      <c r="EE262" s="7"/>
      <c r="EF262" s="32"/>
      <c r="EG262" s="32"/>
      <c r="EH262" s="32"/>
      <c r="EI262" s="32"/>
      <c r="EJ262" s="32"/>
      <c r="EK262" s="32"/>
      <c r="EL262" s="32"/>
      <c r="EM262" s="32"/>
      <c r="EN262" s="32"/>
      <c r="EO262" s="32"/>
      <c r="EP262" s="32"/>
      <c r="EQ262" s="32"/>
      <c r="ER262" s="32"/>
      <c r="ES262" s="32"/>
      <c r="ET262" s="32"/>
      <c r="EU262" s="32"/>
      <c r="EV262" s="32"/>
      <c r="EW262" s="32"/>
      <c r="EX262" s="32"/>
      <c r="EY262" s="32"/>
      <c r="EZ262" s="32"/>
      <c r="FA262" s="32"/>
      <c r="FB262" s="32"/>
      <c r="FC262" s="32"/>
      <c r="FD262" s="32"/>
      <c r="FE262" s="32"/>
      <c r="FF262" s="7"/>
      <c r="FG262" s="7"/>
      <c r="FH262" s="7"/>
      <c r="FI262" s="7"/>
      <c r="FJ262" s="7"/>
      <c r="FK262" s="7"/>
      <c r="FL262" s="7"/>
      <c r="FM262" s="7"/>
      <c r="FN262" s="7"/>
      <c r="FO262" s="7"/>
      <c r="FP262" s="7"/>
      <c r="FQ262" s="7"/>
      <c r="FR262" s="7"/>
      <c r="FS262" s="7"/>
      <c r="FT262" s="32"/>
      <c r="FU262" s="32"/>
      <c r="FV262" s="32"/>
      <c r="FW262" s="32"/>
      <c r="FX262" s="32"/>
      <c r="FY262" s="32"/>
      <c r="FZ262" s="32"/>
      <c r="GA262" s="32"/>
      <c r="GB262" s="32"/>
      <c r="GC262" s="32"/>
      <c r="GD262" s="32"/>
      <c r="GE262" s="32"/>
      <c r="GF262" s="32"/>
      <c r="GG262" s="32"/>
      <c r="GH262" s="32"/>
      <c r="GI262" s="32"/>
      <c r="GJ262" s="32"/>
      <c r="GK262" s="32"/>
      <c r="GL262" s="32"/>
      <c r="GM262" s="32"/>
      <c r="GN262" s="32"/>
      <c r="GO262" s="32"/>
      <c r="GP262" s="32"/>
      <c r="GQ262" s="32"/>
      <c r="GR262" s="32"/>
      <c r="GS262" s="32"/>
    </row>
    <row r="263" spans="1:201" ht="15" customHeight="1" x14ac:dyDescent="0.25">
      <c r="A263" s="3">
        <f>$A$63</f>
        <v>20203</v>
      </c>
      <c r="B263" s="7">
        <v>5480</v>
      </c>
      <c r="C263" s="7">
        <v>9060</v>
      </c>
      <c r="D263" s="7">
        <v>9060</v>
      </c>
      <c r="E263" s="7">
        <v>9060</v>
      </c>
      <c r="F263" s="7">
        <v>9060</v>
      </c>
      <c r="G263" s="7">
        <v>9060</v>
      </c>
      <c r="H263" s="7">
        <v>9060</v>
      </c>
      <c r="I263" s="7">
        <v>9060</v>
      </c>
      <c r="J263" s="7">
        <v>9060</v>
      </c>
      <c r="K263" s="7">
        <v>9060</v>
      </c>
      <c r="L263" s="7">
        <v>9060</v>
      </c>
      <c r="M263" s="7">
        <v>9060</v>
      </c>
      <c r="N263" s="7">
        <v>9060</v>
      </c>
      <c r="O263" s="32" t="s">
        <v>185</v>
      </c>
      <c r="P263" s="32" t="s">
        <v>185</v>
      </c>
      <c r="Q263" s="32" t="s">
        <v>185</v>
      </c>
      <c r="R263" s="32" t="s">
        <v>185</v>
      </c>
      <c r="S263" s="32" t="s">
        <v>185</v>
      </c>
      <c r="T263" s="32" t="s">
        <v>185</v>
      </c>
      <c r="U263" s="32" t="s">
        <v>185</v>
      </c>
      <c r="V263" s="32" t="s">
        <v>185</v>
      </c>
      <c r="W263" s="32" t="s">
        <v>185</v>
      </c>
      <c r="X263" s="32" t="s">
        <v>185</v>
      </c>
      <c r="Y263" s="32" t="s">
        <v>185</v>
      </c>
      <c r="Z263" s="32" t="s">
        <v>185</v>
      </c>
      <c r="AA263" s="32" t="s">
        <v>185</v>
      </c>
      <c r="AB263" s="32" t="s">
        <v>185</v>
      </c>
      <c r="AC263" s="32" t="s">
        <v>185</v>
      </c>
      <c r="AD263" s="32" t="s">
        <v>185</v>
      </c>
      <c r="AE263" s="32" t="s">
        <v>185</v>
      </c>
      <c r="AF263" s="32" t="s">
        <v>185</v>
      </c>
      <c r="AG263" s="32" t="s">
        <v>185</v>
      </c>
      <c r="AH263" s="32" t="s">
        <v>185</v>
      </c>
      <c r="AI263" s="32" t="s">
        <v>185</v>
      </c>
      <c r="AJ263" s="32" t="s">
        <v>185</v>
      </c>
      <c r="AK263" s="32" t="s">
        <v>185</v>
      </c>
      <c r="AL263" s="32" t="s">
        <v>185</v>
      </c>
      <c r="AM263" s="32" t="s">
        <v>185</v>
      </c>
      <c r="AN263" s="32" t="s">
        <v>185</v>
      </c>
      <c r="AO263" s="32" t="s">
        <v>185</v>
      </c>
      <c r="AP263" s="7">
        <v>0</v>
      </c>
      <c r="AQ263" s="7">
        <v>0</v>
      </c>
      <c r="AR263" s="7">
        <v>0</v>
      </c>
      <c r="AS263" s="7">
        <v>0</v>
      </c>
      <c r="AT263" s="7">
        <v>0</v>
      </c>
      <c r="AU263" s="7">
        <v>0</v>
      </c>
      <c r="AV263" s="7">
        <v>0</v>
      </c>
      <c r="AW263" s="7">
        <v>0</v>
      </c>
      <c r="AX263" s="7">
        <v>0</v>
      </c>
      <c r="AY263" s="7">
        <v>0</v>
      </c>
      <c r="AZ263" s="7">
        <v>0</v>
      </c>
      <c r="BA263" s="7">
        <v>0</v>
      </c>
      <c r="BB263" s="7">
        <v>0</v>
      </c>
      <c r="BC263" s="32" t="s">
        <v>185</v>
      </c>
      <c r="BD263" s="32" t="s">
        <v>185</v>
      </c>
      <c r="BE263" s="32" t="s">
        <v>185</v>
      </c>
      <c r="BF263" s="32" t="s">
        <v>185</v>
      </c>
      <c r="BG263" s="32" t="s">
        <v>185</v>
      </c>
      <c r="BH263" s="32" t="s">
        <v>185</v>
      </c>
      <c r="BI263" s="32" t="s">
        <v>185</v>
      </c>
      <c r="BJ263" s="32" t="s">
        <v>185</v>
      </c>
      <c r="BK263" s="32" t="s">
        <v>185</v>
      </c>
      <c r="BL263" s="32" t="s">
        <v>185</v>
      </c>
      <c r="BM263" s="32" t="s">
        <v>185</v>
      </c>
      <c r="BN263" s="32" t="s">
        <v>185</v>
      </c>
      <c r="BO263" s="32" t="s">
        <v>185</v>
      </c>
      <c r="BP263" s="32" t="s">
        <v>185</v>
      </c>
      <c r="BQ263" s="32" t="s">
        <v>185</v>
      </c>
      <c r="BR263" s="32" t="s">
        <v>185</v>
      </c>
      <c r="BS263" s="32" t="s">
        <v>185</v>
      </c>
      <c r="BT263" s="32" t="s">
        <v>185</v>
      </c>
      <c r="BU263" s="32" t="s">
        <v>185</v>
      </c>
      <c r="BV263" s="32" t="s">
        <v>185</v>
      </c>
      <c r="BW263" s="32" t="s">
        <v>185</v>
      </c>
      <c r="BX263" s="32" t="s">
        <v>185</v>
      </c>
      <c r="BY263" s="32" t="s">
        <v>185</v>
      </c>
      <c r="BZ263" s="32" t="s">
        <v>185</v>
      </c>
      <c r="CA263" s="32" t="s">
        <v>185</v>
      </c>
      <c r="CB263" s="32" t="s">
        <v>185</v>
      </c>
      <c r="CC263" s="32" t="s">
        <v>185</v>
      </c>
      <c r="CD263" s="7"/>
      <c r="CE263" s="7"/>
      <c r="CF263" s="7"/>
      <c r="CG263" s="7"/>
      <c r="CH263" s="7"/>
      <c r="CI263" s="7"/>
      <c r="CJ263" s="7"/>
      <c r="CK263" s="7"/>
      <c r="CL263" s="7"/>
      <c r="CM263" s="7"/>
      <c r="CN263" s="7"/>
      <c r="CO263" s="7"/>
      <c r="CP263" s="7"/>
      <c r="CQ263" s="32"/>
      <c r="CR263" s="32"/>
      <c r="CS263" s="32"/>
      <c r="CT263" s="32"/>
      <c r="CU263" s="32"/>
      <c r="CV263" s="32"/>
      <c r="CW263" s="32"/>
      <c r="CX263" s="32"/>
      <c r="CY263" s="32"/>
      <c r="CZ263" s="32"/>
      <c r="DA263" s="32"/>
      <c r="DB263" s="32"/>
      <c r="DC263" s="32"/>
      <c r="DD263" s="32"/>
      <c r="DE263" s="32"/>
      <c r="DF263" s="32"/>
      <c r="DG263" s="32"/>
      <c r="DH263" s="32"/>
      <c r="DI263" s="32"/>
      <c r="DJ263" s="32"/>
      <c r="DK263" s="32"/>
      <c r="DL263" s="32"/>
      <c r="DM263" s="32"/>
      <c r="DN263" s="32"/>
      <c r="DO263" s="32"/>
      <c r="DP263" s="32"/>
      <c r="DQ263" s="32"/>
      <c r="DR263" s="7"/>
      <c r="DS263" s="7"/>
      <c r="DT263" s="7"/>
      <c r="DU263" s="7"/>
      <c r="DV263" s="7"/>
      <c r="DW263" s="7"/>
      <c r="DX263" s="7"/>
      <c r="DY263" s="7"/>
      <c r="DZ263" s="7"/>
      <c r="EA263" s="7"/>
      <c r="EB263" s="7"/>
      <c r="EC263" s="7"/>
      <c r="ED263" s="7"/>
      <c r="EE263" s="32"/>
      <c r="EF263" s="32"/>
      <c r="EG263" s="32"/>
      <c r="EH263" s="32"/>
      <c r="EI263" s="32"/>
      <c r="EJ263" s="32"/>
      <c r="EK263" s="32"/>
      <c r="EL263" s="32"/>
      <c r="EM263" s="32"/>
      <c r="EN263" s="32"/>
      <c r="EO263" s="32"/>
      <c r="EP263" s="32"/>
      <c r="EQ263" s="32"/>
      <c r="ER263" s="32"/>
      <c r="ES263" s="32"/>
      <c r="ET263" s="32"/>
      <c r="EU263" s="32"/>
      <c r="EV263" s="32"/>
      <c r="EW263" s="32"/>
      <c r="EX263" s="32"/>
      <c r="EY263" s="32"/>
      <c r="EZ263" s="32"/>
      <c r="FA263" s="32"/>
      <c r="FB263" s="32"/>
      <c r="FC263" s="32"/>
      <c r="FD263" s="32"/>
      <c r="FE263" s="32"/>
      <c r="FF263" s="7"/>
      <c r="FG263" s="7"/>
      <c r="FH263" s="7"/>
      <c r="FI263" s="7"/>
      <c r="FJ263" s="7"/>
      <c r="FK263" s="7"/>
      <c r="FL263" s="7"/>
      <c r="FM263" s="7"/>
      <c r="FN263" s="7"/>
      <c r="FO263" s="7"/>
      <c r="FP263" s="7"/>
      <c r="FQ263" s="7"/>
      <c r="FR263" s="7"/>
      <c r="FS263" s="32"/>
      <c r="FT263" s="32"/>
      <c r="FU263" s="32"/>
      <c r="FV263" s="32"/>
      <c r="FW263" s="32"/>
      <c r="FX263" s="32"/>
      <c r="FY263" s="32"/>
      <c r="FZ263" s="32"/>
      <c r="GA263" s="32"/>
      <c r="GB263" s="32"/>
      <c r="GC263" s="32"/>
      <c r="GD263" s="32"/>
      <c r="GE263" s="32"/>
      <c r="GF263" s="32"/>
      <c r="GG263" s="32"/>
      <c r="GH263" s="32"/>
      <c r="GI263" s="32"/>
      <c r="GJ263" s="32"/>
      <c r="GK263" s="32"/>
      <c r="GL263" s="32"/>
      <c r="GM263" s="32"/>
      <c r="GN263" s="32"/>
      <c r="GO263" s="32"/>
      <c r="GP263" s="32"/>
      <c r="GQ263" s="32"/>
      <c r="GR263" s="32"/>
      <c r="GS263" s="32"/>
    </row>
    <row r="264" spans="1:201" ht="15" customHeight="1" x14ac:dyDescent="0.25">
      <c r="A264" s="3">
        <f>$A$64</f>
        <v>20204</v>
      </c>
      <c r="B264" s="7">
        <v>700</v>
      </c>
      <c r="C264" s="7">
        <v>3125</v>
      </c>
      <c r="D264" s="7">
        <v>3173.19</v>
      </c>
      <c r="E264" s="7">
        <v>3173.19</v>
      </c>
      <c r="F264" s="7">
        <v>3173.19</v>
      </c>
      <c r="G264" s="7">
        <v>3173.19</v>
      </c>
      <c r="H264" s="7">
        <v>3173.19</v>
      </c>
      <c r="I264" s="7">
        <v>3173.19</v>
      </c>
      <c r="J264" s="7">
        <v>3173.19</v>
      </c>
      <c r="K264" s="7">
        <v>3173.19</v>
      </c>
      <c r="L264" s="7">
        <v>3173.19</v>
      </c>
      <c r="M264" s="7">
        <v>3173.19</v>
      </c>
      <c r="N264" s="32" t="s">
        <v>185</v>
      </c>
      <c r="O264" s="32" t="s">
        <v>185</v>
      </c>
      <c r="P264" s="32" t="s">
        <v>185</v>
      </c>
      <c r="Q264" s="32" t="s">
        <v>185</v>
      </c>
      <c r="R264" s="32" t="s">
        <v>185</v>
      </c>
      <c r="S264" s="32" t="s">
        <v>185</v>
      </c>
      <c r="T264" s="32" t="s">
        <v>185</v>
      </c>
      <c r="U264" s="32" t="s">
        <v>185</v>
      </c>
      <c r="V264" s="32" t="s">
        <v>185</v>
      </c>
      <c r="W264" s="32" t="s">
        <v>185</v>
      </c>
      <c r="X264" s="32" t="s">
        <v>185</v>
      </c>
      <c r="Y264" s="32" t="s">
        <v>185</v>
      </c>
      <c r="Z264" s="32" t="s">
        <v>185</v>
      </c>
      <c r="AA264" s="32" t="s">
        <v>185</v>
      </c>
      <c r="AB264" s="32" t="s">
        <v>185</v>
      </c>
      <c r="AC264" s="32" t="s">
        <v>185</v>
      </c>
      <c r="AD264" s="32" t="s">
        <v>185</v>
      </c>
      <c r="AE264" s="32" t="s">
        <v>185</v>
      </c>
      <c r="AF264" s="32" t="s">
        <v>185</v>
      </c>
      <c r="AG264" s="32" t="s">
        <v>185</v>
      </c>
      <c r="AH264" s="32" t="s">
        <v>185</v>
      </c>
      <c r="AI264" s="32" t="s">
        <v>185</v>
      </c>
      <c r="AJ264" s="32" t="s">
        <v>185</v>
      </c>
      <c r="AK264" s="32" t="s">
        <v>185</v>
      </c>
      <c r="AL264" s="32" t="s">
        <v>185</v>
      </c>
      <c r="AM264" s="32" t="s">
        <v>185</v>
      </c>
      <c r="AN264" s="32" t="s">
        <v>185</v>
      </c>
      <c r="AO264" s="32" t="s">
        <v>185</v>
      </c>
      <c r="AP264" s="7">
        <v>0</v>
      </c>
      <c r="AQ264" s="7">
        <v>0</v>
      </c>
      <c r="AR264" s="7">
        <v>0</v>
      </c>
      <c r="AS264" s="7">
        <v>0</v>
      </c>
      <c r="AT264" s="7">
        <v>0</v>
      </c>
      <c r="AU264" s="7">
        <v>0</v>
      </c>
      <c r="AV264" s="7">
        <v>0</v>
      </c>
      <c r="AW264" s="7">
        <v>0</v>
      </c>
      <c r="AX264" s="7">
        <v>0</v>
      </c>
      <c r="AY264" s="7">
        <v>0</v>
      </c>
      <c r="AZ264" s="7">
        <v>0</v>
      </c>
      <c r="BA264" s="7">
        <v>0</v>
      </c>
      <c r="BB264" s="32" t="s">
        <v>185</v>
      </c>
      <c r="BC264" s="32" t="s">
        <v>185</v>
      </c>
      <c r="BD264" s="32" t="s">
        <v>185</v>
      </c>
      <c r="BE264" s="32" t="s">
        <v>185</v>
      </c>
      <c r="BF264" s="32" t="s">
        <v>185</v>
      </c>
      <c r="BG264" s="32" t="s">
        <v>185</v>
      </c>
      <c r="BH264" s="32" t="s">
        <v>185</v>
      </c>
      <c r="BI264" s="32" t="s">
        <v>185</v>
      </c>
      <c r="BJ264" s="32" t="s">
        <v>185</v>
      </c>
      <c r="BK264" s="32" t="s">
        <v>185</v>
      </c>
      <c r="BL264" s="32" t="s">
        <v>185</v>
      </c>
      <c r="BM264" s="32" t="s">
        <v>185</v>
      </c>
      <c r="BN264" s="32" t="s">
        <v>185</v>
      </c>
      <c r="BO264" s="32" t="s">
        <v>185</v>
      </c>
      <c r="BP264" s="32" t="s">
        <v>185</v>
      </c>
      <c r="BQ264" s="32" t="s">
        <v>185</v>
      </c>
      <c r="BR264" s="32" t="s">
        <v>185</v>
      </c>
      <c r="BS264" s="32" t="s">
        <v>185</v>
      </c>
      <c r="BT264" s="32" t="s">
        <v>185</v>
      </c>
      <c r="BU264" s="32" t="s">
        <v>185</v>
      </c>
      <c r="BV264" s="32" t="s">
        <v>185</v>
      </c>
      <c r="BW264" s="32" t="s">
        <v>185</v>
      </c>
      <c r="BX264" s="32" t="s">
        <v>185</v>
      </c>
      <c r="BY264" s="32" t="s">
        <v>185</v>
      </c>
      <c r="BZ264" s="32" t="s">
        <v>185</v>
      </c>
      <c r="CA264" s="32" t="s">
        <v>185</v>
      </c>
      <c r="CB264" s="32" t="s">
        <v>185</v>
      </c>
      <c r="CC264" s="32" t="s">
        <v>185</v>
      </c>
      <c r="CD264" s="7"/>
      <c r="CE264" s="7"/>
      <c r="CF264" s="7"/>
      <c r="CG264" s="7"/>
      <c r="CH264" s="7"/>
      <c r="CI264" s="7"/>
      <c r="CJ264" s="7"/>
      <c r="CK264" s="7"/>
      <c r="CL264" s="7"/>
      <c r="CM264" s="7"/>
      <c r="CN264" s="7"/>
      <c r="CO264" s="7"/>
      <c r="CP264" s="32"/>
      <c r="CQ264" s="32"/>
      <c r="CR264" s="32"/>
      <c r="CS264" s="32"/>
      <c r="CT264" s="32"/>
      <c r="CU264" s="32"/>
      <c r="CV264" s="32"/>
      <c r="CW264" s="32"/>
      <c r="CX264" s="32"/>
      <c r="CY264" s="32"/>
      <c r="CZ264" s="32"/>
      <c r="DA264" s="32"/>
      <c r="DB264" s="32"/>
      <c r="DC264" s="32"/>
      <c r="DD264" s="32"/>
      <c r="DE264" s="32"/>
      <c r="DF264" s="32"/>
      <c r="DG264" s="32"/>
      <c r="DH264" s="32"/>
      <c r="DI264" s="32"/>
      <c r="DJ264" s="32"/>
      <c r="DK264" s="32"/>
      <c r="DL264" s="32"/>
      <c r="DM264" s="32"/>
      <c r="DN264" s="32"/>
      <c r="DO264" s="32"/>
      <c r="DP264" s="32"/>
      <c r="DQ264" s="32"/>
      <c r="DR264" s="7"/>
      <c r="DS264" s="7"/>
      <c r="DT264" s="7"/>
      <c r="DU264" s="7"/>
      <c r="DV264" s="7"/>
      <c r="DW264" s="7"/>
      <c r="DX264" s="7"/>
      <c r="DY264" s="7"/>
      <c r="DZ264" s="7"/>
      <c r="EA264" s="7"/>
      <c r="EB264" s="7"/>
      <c r="EC264" s="7"/>
      <c r="ED264" s="32"/>
      <c r="EE264" s="32"/>
      <c r="EF264" s="32"/>
      <c r="EG264" s="32"/>
      <c r="EH264" s="32"/>
      <c r="EI264" s="32"/>
      <c r="EJ264" s="32"/>
      <c r="EK264" s="32"/>
      <c r="EL264" s="32"/>
      <c r="EM264" s="32"/>
      <c r="EN264" s="32"/>
      <c r="EO264" s="32"/>
      <c r="EP264" s="32"/>
      <c r="EQ264" s="32"/>
      <c r="ER264" s="32"/>
      <c r="ES264" s="32"/>
      <c r="ET264" s="32"/>
      <c r="EU264" s="32"/>
      <c r="EV264" s="32"/>
      <c r="EW264" s="32"/>
      <c r="EX264" s="32"/>
      <c r="EY264" s="32"/>
      <c r="EZ264" s="32"/>
      <c r="FA264" s="32"/>
      <c r="FB264" s="32"/>
      <c r="FC264" s="32"/>
      <c r="FD264" s="32"/>
      <c r="FE264" s="32"/>
      <c r="FF264" s="7"/>
      <c r="FG264" s="7"/>
      <c r="FH264" s="7"/>
      <c r="FI264" s="7"/>
      <c r="FJ264" s="7"/>
      <c r="FK264" s="7"/>
      <c r="FL264" s="7"/>
      <c r="FM264" s="7"/>
      <c r="FN264" s="7"/>
      <c r="FO264" s="7"/>
      <c r="FP264" s="7"/>
      <c r="FQ264" s="7"/>
      <c r="FR264" s="32"/>
      <c r="FS264" s="32"/>
      <c r="FT264" s="32"/>
      <c r="FU264" s="32"/>
      <c r="FV264" s="32"/>
      <c r="FW264" s="32"/>
      <c r="FX264" s="32"/>
      <c r="FY264" s="32"/>
      <c r="FZ264" s="32"/>
      <c r="GA264" s="32"/>
      <c r="GB264" s="32"/>
      <c r="GC264" s="32"/>
      <c r="GD264" s="32"/>
      <c r="GE264" s="32"/>
      <c r="GF264" s="32"/>
      <c r="GG264" s="32"/>
      <c r="GH264" s="32"/>
      <c r="GI264" s="32"/>
      <c r="GJ264" s="32"/>
      <c r="GK264" s="32"/>
      <c r="GL264" s="32"/>
      <c r="GM264" s="32"/>
      <c r="GN264" s="32"/>
      <c r="GO264" s="32"/>
      <c r="GP264" s="32"/>
      <c r="GQ264" s="32"/>
      <c r="GR264" s="32"/>
      <c r="GS264" s="32"/>
    </row>
    <row r="265" spans="1:201" ht="15" customHeight="1" x14ac:dyDescent="0.25">
      <c r="A265" s="3">
        <f>$A$65</f>
        <v>20211</v>
      </c>
      <c r="B265" s="7">
        <v>2800</v>
      </c>
      <c r="C265" s="7">
        <v>3320</v>
      </c>
      <c r="D265" s="7">
        <v>3320</v>
      </c>
      <c r="E265" s="7">
        <v>3320</v>
      </c>
      <c r="F265" s="7">
        <v>3320</v>
      </c>
      <c r="G265" s="7">
        <v>3320</v>
      </c>
      <c r="H265" s="7">
        <v>3320</v>
      </c>
      <c r="I265" s="7">
        <v>3320</v>
      </c>
      <c r="J265" s="7">
        <v>3320</v>
      </c>
      <c r="K265" s="7">
        <v>3320</v>
      </c>
      <c r="L265" s="7">
        <v>3320</v>
      </c>
      <c r="M265" s="32" t="s">
        <v>185</v>
      </c>
      <c r="N265" s="32" t="s">
        <v>185</v>
      </c>
      <c r="O265" s="32" t="s">
        <v>185</v>
      </c>
      <c r="P265" s="32" t="s">
        <v>185</v>
      </c>
      <c r="Q265" s="32" t="s">
        <v>185</v>
      </c>
      <c r="R265" s="32" t="s">
        <v>185</v>
      </c>
      <c r="S265" s="32" t="s">
        <v>185</v>
      </c>
      <c r="T265" s="32" t="s">
        <v>185</v>
      </c>
      <c r="U265" s="32" t="s">
        <v>185</v>
      </c>
      <c r="V265" s="32" t="s">
        <v>185</v>
      </c>
      <c r="W265" s="32" t="s">
        <v>185</v>
      </c>
      <c r="X265" s="32" t="s">
        <v>185</v>
      </c>
      <c r="Y265" s="32" t="s">
        <v>185</v>
      </c>
      <c r="Z265" s="32" t="s">
        <v>185</v>
      </c>
      <c r="AA265" s="32" t="s">
        <v>185</v>
      </c>
      <c r="AB265" s="32" t="s">
        <v>185</v>
      </c>
      <c r="AC265" s="32" t="s">
        <v>185</v>
      </c>
      <c r="AD265" s="32" t="s">
        <v>185</v>
      </c>
      <c r="AE265" s="32" t="s">
        <v>185</v>
      </c>
      <c r="AF265" s="32" t="s">
        <v>185</v>
      </c>
      <c r="AG265" s="32" t="s">
        <v>185</v>
      </c>
      <c r="AH265" s="32" t="s">
        <v>185</v>
      </c>
      <c r="AI265" s="32" t="s">
        <v>185</v>
      </c>
      <c r="AJ265" s="32" t="s">
        <v>185</v>
      </c>
      <c r="AK265" s="32" t="s">
        <v>185</v>
      </c>
      <c r="AL265" s="32" t="s">
        <v>185</v>
      </c>
      <c r="AM265" s="32" t="s">
        <v>185</v>
      </c>
      <c r="AN265" s="32" t="s">
        <v>185</v>
      </c>
      <c r="AO265" s="32" t="s">
        <v>185</v>
      </c>
      <c r="AP265" s="7">
        <v>0</v>
      </c>
      <c r="AQ265" s="7">
        <v>0</v>
      </c>
      <c r="AR265" s="7">
        <v>0</v>
      </c>
      <c r="AS265" s="7">
        <v>0</v>
      </c>
      <c r="AT265" s="7">
        <v>0</v>
      </c>
      <c r="AU265" s="7">
        <v>0</v>
      </c>
      <c r="AV265" s="7">
        <v>0</v>
      </c>
      <c r="AW265" s="7">
        <v>0</v>
      </c>
      <c r="AX265" s="7">
        <v>0</v>
      </c>
      <c r="AY265" s="7">
        <v>0</v>
      </c>
      <c r="AZ265" s="7">
        <v>0</v>
      </c>
      <c r="BA265" s="32" t="s">
        <v>185</v>
      </c>
      <c r="BB265" s="32" t="s">
        <v>185</v>
      </c>
      <c r="BC265" s="32" t="s">
        <v>185</v>
      </c>
      <c r="BD265" s="32" t="s">
        <v>185</v>
      </c>
      <c r="BE265" s="32" t="s">
        <v>185</v>
      </c>
      <c r="BF265" s="32" t="s">
        <v>185</v>
      </c>
      <c r="BG265" s="32" t="s">
        <v>185</v>
      </c>
      <c r="BH265" s="32" t="s">
        <v>185</v>
      </c>
      <c r="BI265" s="32" t="s">
        <v>185</v>
      </c>
      <c r="BJ265" s="32" t="s">
        <v>185</v>
      </c>
      <c r="BK265" s="32" t="s">
        <v>185</v>
      </c>
      <c r="BL265" s="32" t="s">
        <v>185</v>
      </c>
      <c r="BM265" s="32" t="s">
        <v>185</v>
      </c>
      <c r="BN265" s="32" t="s">
        <v>185</v>
      </c>
      <c r="BO265" s="32" t="s">
        <v>185</v>
      </c>
      <c r="BP265" s="32" t="s">
        <v>185</v>
      </c>
      <c r="BQ265" s="32" t="s">
        <v>185</v>
      </c>
      <c r="BR265" s="32" t="s">
        <v>185</v>
      </c>
      <c r="BS265" s="32" t="s">
        <v>185</v>
      </c>
      <c r="BT265" s="32" t="s">
        <v>185</v>
      </c>
      <c r="BU265" s="32" t="s">
        <v>185</v>
      </c>
      <c r="BV265" s="32" t="s">
        <v>185</v>
      </c>
      <c r="BW265" s="32" t="s">
        <v>185</v>
      </c>
      <c r="BX265" s="32" t="s">
        <v>185</v>
      </c>
      <c r="BY265" s="32" t="s">
        <v>185</v>
      </c>
      <c r="BZ265" s="32" t="s">
        <v>185</v>
      </c>
      <c r="CA265" s="32" t="s">
        <v>185</v>
      </c>
      <c r="CB265" s="32" t="s">
        <v>185</v>
      </c>
      <c r="CC265" s="32" t="s">
        <v>185</v>
      </c>
      <c r="CD265" s="7"/>
      <c r="CE265" s="7"/>
      <c r="CF265" s="7"/>
      <c r="CG265" s="7"/>
      <c r="CH265" s="7"/>
      <c r="CI265" s="7"/>
      <c r="CJ265" s="7"/>
      <c r="CK265" s="7"/>
      <c r="CL265" s="7"/>
      <c r="CM265" s="7"/>
      <c r="CN265" s="7"/>
      <c r="CO265" s="32"/>
      <c r="CP265" s="32"/>
      <c r="CQ265" s="32"/>
      <c r="CR265" s="32"/>
      <c r="CS265" s="32"/>
      <c r="CT265" s="32"/>
      <c r="CU265" s="32"/>
      <c r="CV265" s="32"/>
      <c r="CW265" s="32"/>
      <c r="CX265" s="32"/>
      <c r="CY265" s="32"/>
      <c r="CZ265" s="32"/>
      <c r="DA265" s="32"/>
      <c r="DB265" s="32"/>
      <c r="DC265" s="32"/>
      <c r="DD265" s="32"/>
      <c r="DE265" s="32"/>
      <c r="DF265" s="32"/>
      <c r="DG265" s="32"/>
      <c r="DH265" s="32"/>
      <c r="DI265" s="32"/>
      <c r="DJ265" s="32"/>
      <c r="DK265" s="32"/>
      <c r="DL265" s="32"/>
      <c r="DM265" s="32"/>
      <c r="DN265" s="32"/>
      <c r="DO265" s="32"/>
      <c r="DP265" s="32"/>
      <c r="DQ265" s="32"/>
      <c r="DR265" s="7"/>
      <c r="DS265" s="7"/>
      <c r="DT265" s="7"/>
      <c r="DU265" s="7"/>
      <c r="DV265" s="7"/>
      <c r="DW265" s="7"/>
      <c r="DX265" s="7"/>
      <c r="DY265" s="7"/>
      <c r="DZ265" s="7"/>
      <c r="EA265" s="7"/>
      <c r="EB265" s="7"/>
      <c r="EC265" s="32"/>
      <c r="ED265" s="32"/>
      <c r="EE265" s="32"/>
      <c r="EF265" s="32"/>
      <c r="EG265" s="32"/>
      <c r="EH265" s="32"/>
      <c r="EI265" s="32"/>
      <c r="EJ265" s="32"/>
      <c r="EK265" s="32"/>
      <c r="EL265" s="32"/>
      <c r="EM265" s="32"/>
      <c r="EN265" s="32"/>
      <c r="EO265" s="32"/>
      <c r="EP265" s="32"/>
      <c r="EQ265" s="32"/>
      <c r="ER265" s="32"/>
      <c r="ES265" s="32"/>
      <c r="ET265" s="32"/>
      <c r="EU265" s="32"/>
      <c r="EV265" s="32"/>
      <c r="EW265" s="32"/>
      <c r="EX265" s="32"/>
      <c r="EY265" s="32"/>
      <c r="EZ265" s="32"/>
      <c r="FA265" s="32"/>
      <c r="FB265" s="32"/>
      <c r="FC265" s="32"/>
      <c r="FD265" s="32"/>
      <c r="FE265" s="32"/>
      <c r="FF265" s="7"/>
      <c r="FG265" s="7"/>
      <c r="FH265" s="7"/>
      <c r="FI265" s="7"/>
      <c r="FJ265" s="7"/>
      <c r="FK265" s="7"/>
      <c r="FL265" s="7"/>
      <c r="FM265" s="7"/>
      <c r="FN265" s="7"/>
      <c r="FO265" s="7"/>
      <c r="FP265" s="7"/>
      <c r="FQ265" s="32"/>
      <c r="FR265" s="32"/>
      <c r="FS265" s="32"/>
      <c r="FT265" s="32"/>
      <c r="FU265" s="32"/>
      <c r="FV265" s="32"/>
      <c r="FW265" s="32"/>
      <c r="FX265" s="32"/>
      <c r="FY265" s="32"/>
      <c r="FZ265" s="32"/>
      <c r="GA265" s="32"/>
      <c r="GB265" s="32"/>
      <c r="GC265" s="32"/>
      <c r="GD265" s="32"/>
      <c r="GE265" s="32"/>
      <c r="GF265" s="32"/>
      <c r="GG265" s="32"/>
      <c r="GH265" s="32"/>
      <c r="GI265" s="32"/>
      <c r="GJ265" s="32"/>
      <c r="GK265" s="32"/>
      <c r="GL265" s="32"/>
      <c r="GM265" s="32"/>
      <c r="GN265" s="32"/>
      <c r="GO265" s="32"/>
      <c r="GP265" s="32"/>
      <c r="GQ265" s="32"/>
      <c r="GR265" s="32"/>
      <c r="GS265" s="32"/>
    </row>
    <row r="266" spans="1:201" ht="15" customHeight="1" x14ac:dyDescent="0.25">
      <c r="A266" s="3">
        <f>$A$66</f>
        <v>20212</v>
      </c>
      <c r="B266" s="7">
        <v>1260</v>
      </c>
      <c r="C266" s="7">
        <v>1410</v>
      </c>
      <c r="D266" s="7">
        <v>3000</v>
      </c>
      <c r="E266" s="7">
        <v>3000</v>
      </c>
      <c r="F266" s="7">
        <v>3000</v>
      </c>
      <c r="G266" s="7">
        <v>3000</v>
      </c>
      <c r="H266" s="7">
        <v>3000</v>
      </c>
      <c r="I266" s="7">
        <v>3000</v>
      </c>
      <c r="J266" s="7">
        <v>3000</v>
      </c>
      <c r="K266" s="7">
        <v>3000</v>
      </c>
      <c r="L266" s="32" t="s">
        <v>185</v>
      </c>
      <c r="M266" s="32" t="s">
        <v>185</v>
      </c>
      <c r="N266" s="32" t="s">
        <v>185</v>
      </c>
      <c r="O266" s="32" t="s">
        <v>185</v>
      </c>
      <c r="P266" s="32" t="s">
        <v>185</v>
      </c>
      <c r="Q266" s="32" t="s">
        <v>185</v>
      </c>
      <c r="R266" s="32" t="s">
        <v>185</v>
      </c>
      <c r="S266" s="32" t="s">
        <v>185</v>
      </c>
      <c r="T266" s="32" t="s">
        <v>185</v>
      </c>
      <c r="U266" s="32" t="s">
        <v>185</v>
      </c>
      <c r="V266" s="32" t="s">
        <v>185</v>
      </c>
      <c r="W266" s="32" t="s">
        <v>185</v>
      </c>
      <c r="X266" s="32" t="s">
        <v>185</v>
      </c>
      <c r="Y266" s="32" t="s">
        <v>185</v>
      </c>
      <c r="Z266" s="32" t="s">
        <v>185</v>
      </c>
      <c r="AA266" s="32" t="s">
        <v>185</v>
      </c>
      <c r="AB266" s="32" t="s">
        <v>185</v>
      </c>
      <c r="AC266" s="32" t="s">
        <v>185</v>
      </c>
      <c r="AD266" s="32" t="s">
        <v>185</v>
      </c>
      <c r="AE266" s="32" t="s">
        <v>185</v>
      </c>
      <c r="AF266" s="32" t="s">
        <v>185</v>
      </c>
      <c r="AG266" s="32" t="s">
        <v>185</v>
      </c>
      <c r="AH266" s="32" t="s">
        <v>185</v>
      </c>
      <c r="AI266" s="32" t="s">
        <v>185</v>
      </c>
      <c r="AJ266" s="32" t="s">
        <v>185</v>
      </c>
      <c r="AK266" s="32" t="s">
        <v>185</v>
      </c>
      <c r="AL266" s="32" t="s">
        <v>185</v>
      </c>
      <c r="AM266" s="32" t="s">
        <v>185</v>
      </c>
      <c r="AN266" s="32" t="s">
        <v>185</v>
      </c>
      <c r="AO266" s="32" t="s">
        <v>185</v>
      </c>
      <c r="AP266" s="7">
        <v>0</v>
      </c>
      <c r="AQ266" s="7">
        <v>0</v>
      </c>
      <c r="AR266" s="7">
        <v>35</v>
      </c>
      <c r="AS266" s="7">
        <v>35</v>
      </c>
      <c r="AT266" s="7">
        <v>35</v>
      </c>
      <c r="AU266" s="7">
        <v>35</v>
      </c>
      <c r="AV266" s="7">
        <v>35</v>
      </c>
      <c r="AW266" s="7">
        <v>35</v>
      </c>
      <c r="AX266" s="7">
        <v>35</v>
      </c>
      <c r="AY266" s="7">
        <v>35</v>
      </c>
      <c r="AZ266" s="32" t="s">
        <v>185</v>
      </c>
      <c r="BA266" s="32" t="s">
        <v>185</v>
      </c>
      <c r="BB266" s="32" t="s">
        <v>185</v>
      </c>
      <c r="BC266" s="32" t="s">
        <v>185</v>
      </c>
      <c r="BD266" s="32" t="s">
        <v>185</v>
      </c>
      <c r="BE266" s="32" t="s">
        <v>185</v>
      </c>
      <c r="BF266" s="32" t="s">
        <v>185</v>
      </c>
      <c r="BG266" s="32" t="s">
        <v>185</v>
      </c>
      <c r="BH266" s="32" t="s">
        <v>185</v>
      </c>
      <c r="BI266" s="32" t="s">
        <v>185</v>
      </c>
      <c r="BJ266" s="32" t="s">
        <v>185</v>
      </c>
      <c r="BK266" s="32" t="s">
        <v>185</v>
      </c>
      <c r="BL266" s="32" t="s">
        <v>185</v>
      </c>
      <c r="BM266" s="32" t="s">
        <v>185</v>
      </c>
      <c r="BN266" s="32" t="s">
        <v>185</v>
      </c>
      <c r="BO266" s="32" t="s">
        <v>185</v>
      </c>
      <c r="BP266" s="32" t="s">
        <v>185</v>
      </c>
      <c r="BQ266" s="32" t="s">
        <v>185</v>
      </c>
      <c r="BR266" s="32" t="s">
        <v>185</v>
      </c>
      <c r="BS266" s="32" t="s">
        <v>185</v>
      </c>
      <c r="BT266" s="32" t="s">
        <v>185</v>
      </c>
      <c r="BU266" s="32" t="s">
        <v>185</v>
      </c>
      <c r="BV266" s="32" t="s">
        <v>185</v>
      </c>
      <c r="BW266" s="32" t="s">
        <v>185</v>
      </c>
      <c r="BX266" s="32" t="s">
        <v>185</v>
      </c>
      <c r="BY266" s="32" t="s">
        <v>185</v>
      </c>
      <c r="BZ266" s="32" t="s">
        <v>185</v>
      </c>
      <c r="CA266" s="32" t="s">
        <v>185</v>
      </c>
      <c r="CB266" s="32" t="s">
        <v>185</v>
      </c>
      <c r="CC266" s="32" t="s">
        <v>185</v>
      </c>
      <c r="CD266" s="7"/>
      <c r="CE266" s="7"/>
      <c r="CF266" s="7"/>
      <c r="CG266" s="7"/>
      <c r="CH266" s="7"/>
      <c r="CI266" s="7"/>
      <c r="CJ266" s="7"/>
      <c r="CK266" s="7"/>
      <c r="CL266" s="7"/>
      <c r="CM266" s="7"/>
      <c r="CN266" s="32"/>
      <c r="CO266" s="32"/>
      <c r="CP266" s="32"/>
      <c r="CQ266" s="32"/>
      <c r="CR266" s="32"/>
      <c r="CS266" s="32"/>
      <c r="CT266" s="32"/>
      <c r="CU266" s="32"/>
      <c r="CV266" s="32"/>
      <c r="CW266" s="32"/>
      <c r="CX266" s="32"/>
      <c r="CY266" s="32"/>
      <c r="CZ266" s="32"/>
      <c r="DA266" s="32"/>
      <c r="DB266" s="32"/>
      <c r="DC266" s="32"/>
      <c r="DD266" s="32"/>
      <c r="DE266" s="32"/>
      <c r="DF266" s="32"/>
      <c r="DG266" s="32"/>
      <c r="DH266" s="32"/>
      <c r="DI266" s="32"/>
      <c r="DJ266" s="32"/>
      <c r="DK266" s="32"/>
      <c r="DL266" s="32"/>
      <c r="DM266" s="32"/>
      <c r="DN266" s="32"/>
      <c r="DO266" s="32"/>
      <c r="DP266" s="32"/>
      <c r="DQ266" s="32"/>
      <c r="DR266" s="7"/>
      <c r="DS266" s="7"/>
      <c r="DT266" s="7"/>
      <c r="DU266" s="7"/>
      <c r="DV266" s="7"/>
      <c r="DW266" s="7"/>
      <c r="DX266" s="7"/>
      <c r="DY266" s="7"/>
      <c r="DZ266" s="7"/>
      <c r="EA266" s="7"/>
      <c r="EB266" s="32"/>
      <c r="EC266" s="32"/>
      <c r="ED266" s="32"/>
      <c r="EE266" s="32"/>
      <c r="EF266" s="32"/>
      <c r="EG266" s="32"/>
      <c r="EH266" s="32"/>
      <c r="EI266" s="32"/>
      <c r="EJ266" s="32"/>
      <c r="EK266" s="32"/>
      <c r="EL266" s="32"/>
      <c r="EM266" s="32"/>
      <c r="EN266" s="32"/>
      <c r="EO266" s="32"/>
      <c r="EP266" s="32"/>
      <c r="EQ266" s="32"/>
      <c r="ER266" s="32"/>
      <c r="ES266" s="32"/>
      <c r="ET266" s="32"/>
      <c r="EU266" s="32"/>
      <c r="EV266" s="32"/>
      <c r="EW266" s="32"/>
      <c r="EX266" s="32"/>
      <c r="EY266" s="32"/>
      <c r="EZ266" s="32"/>
      <c r="FA266" s="32"/>
      <c r="FB266" s="32"/>
      <c r="FC266" s="32"/>
      <c r="FD266" s="32"/>
      <c r="FE266" s="32"/>
      <c r="FF266" s="7"/>
      <c r="FG266" s="7"/>
      <c r="FH266" s="7"/>
      <c r="FI266" s="7"/>
      <c r="FJ266" s="7"/>
      <c r="FK266" s="7"/>
      <c r="FL266" s="7"/>
      <c r="FM266" s="7"/>
      <c r="FN266" s="7"/>
      <c r="FO266" s="7"/>
      <c r="FP266" s="32"/>
      <c r="FQ266" s="32"/>
      <c r="FR266" s="32"/>
      <c r="FS266" s="32"/>
      <c r="FT266" s="32"/>
      <c r="FU266" s="32"/>
      <c r="FV266" s="32"/>
      <c r="FW266" s="32"/>
      <c r="FX266" s="32"/>
      <c r="FY266" s="32"/>
      <c r="FZ266" s="32"/>
      <c r="GA266" s="32"/>
      <c r="GB266" s="32"/>
      <c r="GC266" s="32"/>
      <c r="GD266" s="32"/>
      <c r="GE266" s="32"/>
      <c r="GF266" s="32"/>
      <c r="GG266" s="32"/>
      <c r="GH266" s="32"/>
      <c r="GI266" s="32"/>
      <c r="GJ266" s="32"/>
      <c r="GK266" s="32"/>
      <c r="GL266" s="32"/>
      <c r="GM266" s="32"/>
      <c r="GN266" s="32"/>
      <c r="GO266" s="32"/>
      <c r="GP266" s="32"/>
      <c r="GQ266" s="32"/>
      <c r="GR266" s="32"/>
      <c r="GS266" s="32"/>
    </row>
    <row r="267" spans="1:201" ht="15" customHeight="1" x14ac:dyDescent="0.25">
      <c r="A267" s="3">
        <f>$A$67</f>
        <v>20213</v>
      </c>
      <c r="B267" s="7">
        <v>2630</v>
      </c>
      <c r="C267" s="7">
        <v>3450</v>
      </c>
      <c r="D267" s="7">
        <v>3920</v>
      </c>
      <c r="E267" s="7">
        <v>3920</v>
      </c>
      <c r="F267" s="7">
        <v>3920</v>
      </c>
      <c r="G267" s="7">
        <v>3920</v>
      </c>
      <c r="H267" s="7">
        <v>3920</v>
      </c>
      <c r="I267" s="7">
        <v>3920</v>
      </c>
      <c r="J267" s="7">
        <v>3920</v>
      </c>
      <c r="K267" s="32" t="s">
        <v>185</v>
      </c>
      <c r="L267" s="32" t="s">
        <v>185</v>
      </c>
      <c r="M267" s="32" t="s">
        <v>185</v>
      </c>
      <c r="N267" s="32" t="s">
        <v>185</v>
      </c>
      <c r="O267" s="32" t="s">
        <v>185</v>
      </c>
      <c r="P267" s="32" t="s">
        <v>185</v>
      </c>
      <c r="Q267" s="32" t="s">
        <v>185</v>
      </c>
      <c r="R267" s="32" t="s">
        <v>185</v>
      </c>
      <c r="S267" s="32" t="s">
        <v>185</v>
      </c>
      <c r="T267" s="32" t="s">
        <v>185</v>
      </c>
      <c r="U267" s="32" t="s">
        <v>185</v>
      </c>
      <c r="V267" s="32" t="s">
        <v>185</v>
      </c>
      <c r="W267" s="32" t="s">
        <v>185</v>
      </c>
      <c r="X267" s="32" t="s">
        <v>185</v>
      </c>
      <c r="Y267" s="32" t="s">
        <v>185</v>
      </c>
      <c r="Z267" s="32" t="s">
        <v>185</v>
      </c>
      <c r="AA267" s="32" t="s">
        <v>185</v>
      </c>
      <c r="AB267" s="32" t="s">
        <v>185</v>
      </c>
      <c r="AC267" s="32" t="s">
        <v>185</v>
      </c>
      <c r="AD267" s="32" t="s">
        <v>185</v>
      </c>
      <c r="AE267" s="32" t="s">
        <v>185</v>
      </c>
      <c r="AF267" s="32" t="s">
        <v>185</v>
      </c>
      <c r="AG267" s="32" t="s">
        <v>185</v>
      </c>
      <c r="AH267" s="32" t="s">
        <v>185</v>
      </c>
      <c r="AI267" s="32" t="s">
        <v>185</v>
      </c>
      <c r="AJ267" s="32" t="s">
        <v>185</v>
      </c>
      <c r="AK267" s="32" t="s">
        <v>185</v>
      </c>
      <c r="AL267" s="32" t="s">
        <v>185</v>
      </c>
      <c r="AM267" s="32" t="s">
        <v>185</v>
      </c>
      <c r="AN267" s="32" t="s">
        <v>185</v>
      </c>
      <c r="AO267" s="32" t="s">
        <v>185</v>
      </c>
      <c r="AP267" s="7">
        <v>0</v>
      </c>
      <c r="AQ267" s="7">
        <v>0</v>
      </c>
      <c r="AR267" s="7">
        <v>0</v>
      </c>
      <c r="AS267" s="7">
        <v>0</v>
      </c>
      <c r="AT267" s="7">
        <v>0</v>
      </c>
      <c r="AU267" s="7">
        <v>0</v>
      </c>
      <c r="AV267" s="7">
        <v>0</v>
      </c>
      <c r="AW267" s="7">
        <v>0</v>
      </c>
      <c r="AX267" s="7">
        <v>0</v>
      </c>
      <c r="AY267" s="32" t="s">
        <v>185</v>
      </c>
      <c r="AZ267" s="32" t="s">
        <v>185</v>
      </c>
      <c r="BA267" s="32" t="s">
        <v>185</v>
      </c>
      <c r="BB267" s="32" t="s">
        <v>185</v>
      </c>
      <c r="BC267" s="32" t="s">
        <v>185</v>
      </c>
      <c r="BD267" s="32" t="s">
        <v>185</v>
      </c>
      <c r="BE267" s="32" t="s">
        <v>185</v>
      </c>
      <c r="BF267" s="32" t="s">
        <v>185</v>
      </c>
      <c r="BG267" s="32" t="s">
        <v>185</v>
      </c>
      <c r="BH267" s="32" t="s">
        <v>185</v>
      </c>
      <c r="BI267" s="32" t="s">
        <v>185</v>
      </c>
      <c r="BJ267" s="32" t="s">
        <v>185</v>
      </c>
      <c r="BK267" s="32" t="s">
        <v>185</v>
      </c>
      <c r="BL267" s="32" t="s">
        <v>185</v>
      </c>
      <c r="BM267" s="32" t="s">
        <v>185</v>
      </c>
      <c r="BN267" s="32" t="s">
        <v>185</v>
      </c>
      <c r="BO267" s="32" t="s">
        <v>185</v>
      </c>
      <c r="BP267" s="32" t="s">
        <v>185</v>
      </c>
      <c r="BQ267" s="32" t="s">
        <v>185</v>
      </c>
      <c r="BR267" s="32" t="s">
        <v>185</v>
      </c>
      <c r="BS267" s="32" t="s">
        <v>185</v>
      </c>
      <c r="BT267" s="32" t="s">
        <v>185</v>
      </c>
      <c r="BU267" s="32" t="s">
        <v>185</v>
      </c>
      <c r="BV267" s="32" t="s">
        <v>185</v>
      </c>
      <c r="BW267" s="32" t="s">
        <v>185</v>
      </c>
      <c r="BX267" s="32" t="s">
        <v>185</v>
      </c>
      <c r="BY267" s="32" t="s">
        <v>185</v>
      </c>
      <c r="BZ267" s="32" t="s">
        <v>185</v>
      </c>
      <c r="CA267" s="32" t="s">
        <v>185</v>
      </c>
      <c r="CB267" s="32" t="s">
        <v>185</v>
      </c>
      <c r="CC267" s="32" t="s">
        <v>185</v>
      </c>
      <c r="CD267" s="7"/>
      <c r="CE267" s="7"/>
      <c r="CF267" s="7"/>
      <c r="CG267" s="7"/>
      <c r="CH267" s="7"/>
      <c r="CI267" s="7"/>
      <c r="CJ267" s="7"/>
      <c r="CK267" s="7"/>
      <c r="CL267" s="7"/>
      <c r="CM267" s="32"/>
      <c r="CN267" s="32"/>
      <c r="CO267" s="32"/>
      <c r="CP267" s="32"/>
      <c r="CQ267" s="32"/>
      <c r="CR267" s="32"/>
      <c r="CS267" s="32"/>
      <c r="CT267" s="32"/>
      <c r="CU267" s="32"/>
      <c r="CV267" s="32"/>
      <c r="CW267" s="32"/>
      <c r="CX267" s="32"/>
      <c r="CY267" s="32"/>
      <c r="CZ267" s="32"/>
      <c r="DA267" s="32"/>
      <c r="DB267" s="32"/>
      <c r="DC267" s="32"/>
      <c r="DD267" s="32"/>
      <c r="DE267" s="32"/>
      <c r="DF267" s="32"/>
      <c r="DG267" s="32"/>
      <c r="DH267" s="32"/>
      <c r="DI267" s="32"/>
      <c r="DJ267" s="32"/>
      <c r="DK267" s="32"/>
      <c r="DL267" s="32"/>
      <c r="DM267" s="32"/>
      <c r="DN267" s="32"/>
      <c r="DO267" s="32"/>
      <c r="DP267" s="32"/>
      <c r="DQ267" s="32"/>
      <c r="DR267" s="7"/>
      <c r="DS267" s="7"/>
      <c r="DT267" s="7"/>
      <c r="DU267" s="7"/>
      <c r="DV267" s="7"/>
      <c r="DW267" s="7"/>
      <c r="DX267" s="7"/>
      <c r="DY267" s="7"/>
      <c r="DZ267" s="7"/>
      <c r="EA267" s="32"/>
      <c r="EB267" s="32"/>
      <c r="EC267" s="32"/>
      <c r="ED267" s="32"/>
      <c r="EE267" s="32"/>
      <c r="EF267" s="32"/>
      <c r="EG267" s="32"/>
      <c r="EH267" s="32"/>
      <c r="EI267" s="32"/>
      <c r="EJ267" s="32"/>
      <c r="EK267" s="32"/>
      <c r="EL267" s="32"/>
      <c r="EM267" s="32"/>
      <c r="EN267" s="32"/>
      <c r="EO267" s="32"/>
      <c r="EP267" s="32"/>
      <c r="EQ267" s="32"/>
      <c r="ER267" s="32"/>
      <c r="ES267" s="32"/>
      <c r="ET267" s="32"/>
      <c r="EU267" s="32"/>
      <c r="EV267" s="32"/>
      <c r="EW267" s="32"/>
      <c r="EX267" s="32"/>
      <c r="EY267" s="32"/>
      <c r="EZ267" s="32"/>
      <c r="FA267" s="32"/>
      <c r="FB267" s="32"/>
      <c r="FC267" s="32"/>
      <c r="FD267" s="32"/>
      <c r="FE267" s="32"/>
      <c r="FF267" s="7"/>
      <c r="FG267" s="7"/>
      <c r="FH267" s="7"/>
      <c r="FI267" s="7"/>
      <c r="FJ267" s="7"/>
      <c r="FK267" s="7"/>
      <c r="FL267" s="7"/>
      <c r="FM267" s="7"/>
      <c r="FN267" s="7"/>
      <c r="FO267" s="32"/>
      <c r="FP267" s="32"/>
      <c r="FQ267" s="32"/>
      <c r="FR267" s="32"/>
      <c r="FS267" s="32"/>
      <c r="FT267" s="32"/>
      <c r="FU267" s="32"/>
      <c r="FV267" s="32"/>
      <c r="FW267" s="32"/>
      <c r="FX267" s="32"/>
      <c r="FY267" s="32"/>
      <c r="FZ267" s="32"/>
      <c r="GA267" s="32"/>
      <c r="GB267" s="32"/>
      <c r="GC267" s="32"/>
      <c r="GD267" s="32"/>
      <c r="GE267" s="32"/>
      <c r="GF267" s="32"/>
      <c r="GG267" s="32"/>
      <c r="GH267" s="32"/>
      <c r="GI267" s="32"/>
      <c r="GJ267" s="32"/>
      <c r="GK267" s="32"/>
      <c r="GL267" s="32"/>
      <c r="GM267" s="32"/>
      <c r="GN267" s="32"/>
      <c r="GO267" s="32"/>
      <c r="GP267" s="32"/>
      <c r="GQ267" s="32"/>
      <c r="GR267" s="32"/>
      <c r="GS267" s="32"/>
    </row>
    <row r="268" spans="1:201" ht="15" customHeight="1" x14ac:dyDescent="0.25">
      <c r="A268" s="3">
        <f>$A$68</f>
        <v>20214</v>
      </c>
      <c r="B268" s="7">
        <v>2210</v>
      </c>
      <c r="C268" s="7">
        <v>3780</v>
      </c>
      <c r="D268" s="7">
        <v>3792</v>
      </c>
      <c r="E268" s="7">
        <v>3792</v>
      </c>
      <c r="F268" s="7">
        <v>4317</v>
      </c>
      <c r="G268" s="7">
        <v>4317</v>
      </c>
      <c r="H268" s="7">
        <v>4317</v>
      </c>
      <c r="I268" s="7">
        <v>4317</v>
      </c>
      <c r="J268" s="32" t="s">
        <v>185</v>
      </c>
      <c r="K268" s="32" t="s">
        <v>185</v>
      </c>
      <c r="L268" s="32" t="s">
        <v>185</v>
      </c>
      <c r="M268" s="32" t="s">
        <v>185</v>
      </c>
      <c r="N268" s="32" t="s">
        <v>185</v>
      </c>
      <c r="O268" s="32" t="s">
        <v>185</v>
      </c>
      <c r="P268" s="32" t="s">
        <v>185</v>
      </c>
      <c r="Q268" s="32" t="s">
        <v>185</v>
      </c>
      <c r="R268" s="32" t="s">
        <v>185</v>
      </c>
      <c r="S268" s="32" t="s">
        <v>185</v>
      </c>
      <c r="T268" s="32" t="s">
        <v>185</v>
      </c>
      <c r="U268" s="32" t="s">
        <v>185</v>
      </c>
      <c r="V268" s="32" t="s">
        <v>185</v>
      </c>
      <c r="W268" s="32" t="s">
        <v>185</v>
      </c>
      <c r="X268" s="32" t="s">
        <v>185</v>
      </c>
      <c r="Y268" s="32" t="s">
        <v>185</v>
      </c>
      <c r="Z268" s="32" t="s">
        <v>185</v>
      </c>
      <c r="AA268" s="32" t="s">
        <v>185</v>
      </c>
      <c r="AB268" s="32" t="s">
        <v>185</v>
      </c>
      <c r="AC268" s="32" t="s">
        <v>185</v>
      </c>
      <c r="AD268" s="32" t="s">
        <v>185</v>
      </c>
      <c r="AE268" s="32" t="s">
        <v>185</v>
      </c>
      <c r="AF268" s="32" t="s">
        <v>185</v>
      </c>
      <c r="AG268" s="32" t="s">
        <v>185</v>
      </c>
      <c r="AH268" s="32" t="s">
        <v>185</v>
      </c>
      <c r="AI268" s="32" t="s">
        <v>185</v>
      </c>
      <c r="AJ268" s="32" t="s">
        <v>185</v>
      </c>
      <c r="AK268" s="32" t="s">
        <v>185</v>
      </c>
      <c r="AL268" s="32" t="s">
        <v>185</v>
      </c>
      <c r="AM268" s="32" t="s">
        <v>185</v>
      </c>
      <c r="AN268" s="32" t="s">
        <v>185</v>
      </c>
      <c r="AO268" s="32" t="s">
        <v>185</v>
      </c>
      <c r="AP268" s="7">
        <v>0</v>
      </c>
      <c r="AQ268" s="7">
        <v>0</v>
      </c>
      <c r="AR268" s="7">
        <v>0</v>
      </c>
      <c r="AS268" s="7">
        <v>0</v>
      </c>
      <c r="AT268" s="7">
        <v>0</v>
      </c>
      <c r="AU268" s="7">
        <v>0</v>
      </c>
      <c r="AV268" s="7">
        <v>0</v>
      </c>
      <c r="AW268" s="7">
        <v>0</v>
      </c>
      <c r="AX268" s="32" t="s">
        <v>185</v>
      </c>
      <c r="AY268" s="32" t="s">
        <v>185</v>
      </c>
      <c r="AZ268" s="32" t="s">
        <v>185</v>
      </c>
      <c r="BA268" s="32" t="s">
        <v>185</v>
      </c>
      <c r="BB268" s="32" t="s">
        <v>185</v>
      </c>
      <c r="BC268" s="32" t="s">
        <v>185</v>
      </c>
      <c r="BD268" s="32" t="s">
        <v>185</v>
      </c>
      <c r="BE268" s="32" t="s">
        <v>185</v>
      </c>
      <c r="BF268" s="32" t="s">
        <v>185</v>
      </c>
      <c r="BG268" s="32" t="s">
        <v>185</v>
      </c>
      <c r="BH268" s="32" t="s">
        <v>185</v>
      </c>
      <c r="BI268" s="32" t="s">
        <v>185</v>
      </c>
      <c r="BJ268" s="32" t="s">
        <v>185</v>
      </c>
      <c r="BK268" s="32" t="s">
        <v>185</v>
      </c>
      <c r="BL268" s="32" t="s">
        <v>185</v>
      </c>
      <c r="BM268" s="32" t="s">
        <v>185</v>
      </c>
      <c r="BN268" s="32" t="s">
        <v>185</v>
      </c>
      <c r="BO268" s="32" t="s">
        <v>185</v>
      </c>
      <c r="BP268" s="32" t="s">
        <v>185</v>
      </c>
      <c r="BQ268" s="32" t="s">
        <v>185</v>
      </c>
      <c r="BR268" s="32" t="s">
        <v>185</v>
      </c>
      <c r="BS268" s="32" t="s">
        <v>185</v>
      </c>
      <c r="BT268" s="32" t="s">
        <v>185</v>
      </c>
      <c r="BU268" s="32" t="s">
        <v>185</v>
      </c>
      <c r="BV268" s="32" t="s">
        <v>185</v>
      </c>
      <c r="BW268" s="32" t="s">
        <v>185</v>
      </c>
      <c r="BX268" s="32" t="s">
        <v>185</v>
      </c>
      <c r="BY268" s="32" t="s">
        <v>185</v>
      </c>
      <c r="BZ268" s="32" t="s">
        <v>185</v>
      </c>
      <c r="CA268" s="32" t="s">
        <v>185</v>
      </c>
      <c r="CB268" s="32" t="s">
        <v>185</v>
      </c>
      <c r="CC268" s="32" t="s">
        <v>185</v>
      </c>
      <c r="CD268" s="7"/>
      <c r="CE268" s="7"/>
      <c r="CF268" s="7"/>
      <c r="CG268" s="7"/>
      <c r="CH268" s="7"/>
      <c r="CI268" s="7"/>
      <c r="CJ268" s="7"/>
      <c r="CK268" s="7"/>
      <c r="CL268" s="32"/>
      <c r="CM268" s="32"/>
      <c r="CN268" s="32"/>
      <c r="CO268" s="32"/>
      <c r="CP268" s="32"/>
      <c r="CQ268" s="32"/>
      <c r="CR268" s="32"/>
      <c r="CS268" s="32"/>
      <c r="CT268" s="32"/>
      <c r="CU268" s="32"/>
      <c r="CV268" s="32"/>
      <c r="CW268" s="32"/>
      <c r="CX268" s="32"/>
      <c r="CY268" s="32"/>
      <c r="CZ268" s="32"/>
      <c r="DA268" s="32"/>
      <c r="DB268" s="32"/>
      <c r="DC268" s="32"/>
      <c r="DD268" s="32"/>
      <c r="DE268" s="32"/>
      <c r="DF268" s="32"/>
      <c r="DG268" s="32"/>
      <c r="DH268" s="32"/>
      <c r="DI268" s="32"/>
      <c r="DJ268" s="32"/>
      <c r="DK268" s="32"/>
      <c r="DL268" s="32"/>
      <c r="DM268" s="32"/>
      <c r="DN268" s="32"/>
      <c r="DO268" s="32"/>
      <c r="DP268" s="32"/>
      <c r="DQ268" s="32"/>
      <c r="DR268" s="7"/>
      <c r="DS268" s="7"/>
      <c r="DT268" s="7"/>
      <c r="DU268" s="7"/>
      <c r="DV268" s="7"/>
      <c r="DW268" s="7"/>
      <c r="DX268" s="7"/>
      <c r="DY268" s="7"/>
      <c r="DZ268" s="32"/>
      <c r="EA268" s="32"/>
      <c r="EB268" s="32"/>
      <c r="EC268" s="32"/>
      <c r="ED268" s="32"/>
      <c r="EE268" s="32"/>
      <c r="EF268" s="32"/>
      <c r="EG268" s="32"/>
      <c r="EH268" s="32"/>
      <c r="EI268" s="32"/>
      <c r="EJ268" s="32"/>
      <c r="EK268" s="32"/>
      <c r="EL268" s="32"/>
      <c r="EM268" s="32"/>
      <c r="EN268" s="32"/>
      <c r="EO268" s="32"/>
      <c r="EP268" s="32"/>
      <c r="EQ268" s="32"/>
      <c r="ER268" s="32"/>
      <c r="ES268" s="32"/>
      <c r="ET268" s="32"/>
      <c r="EU268" s="32"/>
      <c r="EV268" s="32"/>
      <c r="EW268" s="32"/>
      <c r="EX268" s="32"/>
      <c r="EY268" s="32"/>
      <c r="EZ268" s="32"/>
      <c r="FA268" s="32"/>
      <c r="FB268" s="32"/>
      <c r="FC268" s="32"/>
      <c r="FD268" s="32"/>
      <c r="FE268" s="32"/>
      <c r="FF268" s="7"/>
      <c r="FG268" s="7"/>
      <c r="FH268" s="7"/>
      <c r="FI268" s="7"/>
      <c r="FJ268" s="7"/>
      <c r="FK268" s="7"/>
      <c r="FL268" s="7"/>
      <c r="FM268" s="7"/>
      <c r="FN268" s="32"/>
      <c r="FO268" s="32"/>
      <c r="FP268" s="32"/>
      <c r="FQ268" s="32"/>
      <c r="FR268" s="32"/>
      <c r="FS268" s="32"/>
      <c r="FT268" s="32"/>
      <c r="FU268" s="32"/>
      <c r="FV268" s="32"/>
      <c r="FW268" s="32"/>
      <c r="FX268" s="32"/>
      <c r="FY268" s="32"/>
      <c r="FZ268" s="32"/>
      <c r="GA268" s="32"/>
      <c r="GB268" s="32"/>
      <c r="GC268" s="32"/>
      <c r="GD268" s="32"/>
      <c r="GE268" s="32"/>
      <c r="GF268" s="32"/>
      <c r="GG268" s="32"/>
      <c r="GH268" s="32"/>
      <c r="GI268" s="32"/>
      <c r="GJ268" s="32"/>
      <c r="GK268" s="32"/>
      <c r="GL268" s="32"/>
      <c r="GM268" s="32"/>
      <c r="GN268" s="32"/>
      <c r="GO268" s="32"/>
      <c r="GP268" s="32"/>
      <c r="GQ268" s="32"/>
      <c r="GR268" s="32"/>
      <c r="GS268" s="32"/>
    </row>
    <row r="269" spans="1:201" ht="15" customHeight="1" x14ac:dyDescent="0.25">
      <c r="A269" s="3">
        <f>$A$69</f>
        <v>20221</v>
      </c>
      <c r="B269" s="7">
        <v>995</v>
      </c>
      <c r="C269" s="7">
        <v>1660</v>
      </c>
      <c r="D269" s="7">
        <v>1660</v>
      </c>
      <c r="E269" s="7">
        <v>3672.6800000000003</v>
      </c>
      <c r="F269" s="7">
        <v>3672.6800000000003</v>
      </c>
      <c r="G269" s="7">
        <v>3672.6800000000003</v>
      </c>
      <c r="H269" s="7">
        <v>3672.6800000000003</v>
      </c>
      <c r="I269" s="32" t="s">
        <v>185</v>
      </c>
      <c r="J269" s="32" t="s">
        <v>185</v>
      </c>
      <c r="K269" s="32" t="s">
        <v>185</v>
      </c>
      <c r="L269" s="32" t="s">
        <v>185</v>
      </c>
      <c r="M269" s="32" t="s">
        <v>185</v>
      </c>
      <c r="N269" s="32" t="s">
        <v>185</v>
      </c>
      <c r="O269" s="32" t="s">
        <v>185</v>
      </c>
      <c r="P269" s="32" t="s">
        <v>185</v>
      </c>
      <c r="Q269" s="32" t="s">
        <v>185</v>
      </c>
      <c r="R269" s="32" t="s">
        <v>185</v>
      </c>
      <c r="S269" s="32" t="s">
        <v>185</v>
      </c>
      <c r="T269" s="32" t="s">
        <v>185</v>
      </c>
      <c r="U269" s="32" t="s">
        <v>185</v>
      </c>
      <c r="V269" s="32" t="s">
        <v>185</v>
      </c>
      <c r="W269" s="32" t="s">
        <v>185</v>
      </c>
      <c r="X269" s="32" t="s">
        <v>185</v>
      </c>
      <c r="Y269" s="32" t="s">
        <v>185</v>
      </c>
      <c r="Z269" s="32" t="s">
        <v>185</v>
      </c>
      <c r="AA269" s="32" t="s">
        <v>185</v>
      </c>
      <c r="AB269" s="32" t="s">
        <v>185</v>
      </c>
      <c r="AC269" s="32" t="s">
        <v>185</v>
      </c>
      <c r="AD269" s="32" t="s">
        <v>185</v>
      </c>
      <c r="AE269" s="32" t="s">
        <v>185</v>
      </c>
      <c r="AF269" s="32" t="s">
        <v>185</v>
      </c>
      <c r="AG269" s="32" t="s">
        <v>185</v>
      </c>
      <c r="AH269" s="32" t="s">
        <v>185</v>
      </c>
      <c r="AI269" s="32" t="s">
        <v>185</v>
      </c>
      <c r="AJ269" s="32" t="s">
        <v>185</v>
      </c>
      <c r="AK269" s="32" t="s">
        <v>185</v>
      </c>
      <c r="AL269" s="32" t="s">
        <v>185</v>
      </c>
      <c r="AM269" s="32" t="s">
        <v>185</v>
      </c>
      <c r="AN269" s="32" t="s">
        <v>185</v>
      </c>
      <c r="AO269" s="32" t="s">
        <v>185</v>
      </c>
      <c r="AP269" s="7">
        <v>0</v>
      </c>
      <c r="AQ269" s="7">
        <v>0</v>
      </c>
      <c r="AR269" s="7">
        <v>0</v>
      </c>
      <c r="AS269" s="7">
        <v>0</v>
      </c>
      <c r="AT269" s="7">
        <v>0</v>
      </c>
      <c r="AU269" s="7">
        <v>0</v>
      </c>
      <c r="AV269" s="7">
        <v>0</v>
      </c>
      <c r="AW269" s="32" t="s">
        <v>185</v>
      </c>
      <c r="AX269" s="32" t="s">
        <v>185</v>
      </c>
      <c r="AY269" s="32" t="s">
        <v>185</v>
      </c>
      <c r="AZ269" s="32" t="s">
        <v>185</v>
      </c>
      <c r="BA269" s="32" t="s">
        <v>185</v>
      </c>
      <c r="BB269" s="32" t="s">
        <v>185</v>
      </c>
      <c r="BC269" s="32" t="s">
        <v>185</v>
      </c>
      <c r="BD269" s="32" t="s">
        <v>185</v>
      </c>
      <c r="BE269" s="32" t="s">
        <v>185</v>
      </c>
      <c r="BF269" s="32" t="s">
        <v>185</v>
      </c>
      <c r="BG269" s="32" t="s">
        <v>185</v>
      </c>
      <c r="BH269" s="32" t="s">
        <v>185</v>
      </c>
      <c r="BI269" s="32" t="s">
        <v>185</v>
      </c>
      <c r="BJ269" s="32" t="s">
        <v>185</v>
      </c>
      <c r="BK269" s="32" t="s">
        <v>185</v>
      </c>
      <c r="BL269" s="32" t="s">
        <v>185</v>
      </c>
      <c r="BM269" s="32" t="s">
        <v>185</v>
      </c>
      <c r="BN269" s="32" t="s">
        <v>185</v>
      </c>
      <c r="BO269" s="32" t="s">
        <v>185</v>
      </c>
      <c r="BP269" s="32" t="s">
        <v>185</v>
      </c>
      <c r="BQ269" s="32" t="s">
        <v>185</v>
      </c>
      <c r="BR269" s="32" t="s">
        <v>185</v>
      </c>
      <c r="BS269" s="32" t="s">
        <v>185</v>
      </c>
      <c r="BT269" s="32" t="s">
        <v>185</v>
      </c>
      <c r="BU269" s="32" t="s">
        <v>185</v>
      </c>
      <c r="BV269" s="32" t="s">
        <v>185</v>
      </c>
      <c r="BW269" s="32" t="s">
        <v>185</v>
      </c>
      <c r="BX269" s="32" t="s">
        <v>185</v>
      </c>
      <c r="BY269" s="32" t="s">
        <v>185</v>
      </c>
      <c r="BZ269" s="32" t="s">
        <v>185</v>
      </c>
      <c r="CA269" s="32" t="s">
        <v>185</v>
      </c>
      <c r="CB269" s="32" t="s">
        <v>185</v>
      </c>
      <c r="CC269" s="32" t="s">
        <v>185</v>
      </c>
      <c r="CD269" s="7"/>
      <c r="CE269" s="7"/>
      <c r="CF269" s="7"/>
      <c r="CG269" s="7"/>
      <c r="CH269" s="7"/>
      <c r="CI269" s="7"/>
      <c r="CJ269" s="7"/>
      <c r="CK269" s="32"/>
      <c r="CL269" s="32"/>
      <c r="CM269" s="32"/>
      <c r="CN269" s="32"/>
      <c r="CO269" s="32"/>
      <c r="CP269" s="32"/>
      <c r="CQ269" s="32"/>
      <c r="CR269" s="32"/>
      <c r="CS269" s="32"/>
      <c r="CT269" s="32"/>
      <c r="CU269" s="32"/>
      <c r="CV269" s="32"/>
      <c r="CW269" s="32"/>
      <c r="CX269" s="32"/>
      <c r="CY269" s="32"/>
      <c r="CZ269" s="32"/>
      <c r="DA269" s="32"/>
      <c r="DB269" s="32"/>
      <c r="DC269" s="32"/>
      <c r="DD269" s="32"/>
      <c r="DE269" s="32"/>
      <c r="DF269" s="32"/>
      <c r="DG269" s="32"/>
      <c r="DH269" s="32"/>
      <c r="DI269" s="32"/>
      <c r="DJ269" s="32"/>
      <c r="DK269" s="32"/>
      <c r="DL269" s="32"/>
      <c r="DM269" s="32"/>
      <c r="DN269" s="32"/>
      <c r="DO269" s="32"/>
      <c r="DP269" s="32"/>
      <c r="DQ269" s="32"/>
      <c r="DR269" s="7"/>
      <c r="DS269" s="7"/>
      <c r="DT269" s="7"/>
      <c r="DU269" s="7"/>
      <c r="DV269" s="7"/>
      <c r="DW269" s="7"/>
      <c r="DX269" s="7"/>
      <c r="DY269" s="32"/>
      <c r="DZ269" s="32"/>
      <c r="EA269" s="32"/>
      <c r="EB269" s="32"/>
      <c r="EC269" s="32"/>
      <c r="ED269" s="32"/>
      <c r="EE269" s="32"/>
      <c r="EF269" s="32"/>
      <c r="EG269" s="32"/>
      <c r="EH269" s="32"/>
      <c r="EI269" s="32"/>
      <c r="EJ269" s="32"/>
      <c r="EK269" s="32"/>
      <c r="EL269" s="32"/>
      <c r="EM269" s="32"/>
      <c r="EN269" s="32"/>
      <c r="EO269" s="32"/>
      <c r="EP269" s="32"/>
      <c r="EQ269" s="32"/>
      <c r="ER269" s="32"/>
      <c r="ES269" s="32"/>
      <c r="ET269" s="32"/>
      <c r="EU269" s="32"/>
      <c r="EV269" s="32"/>
      <c r="EW269" s="32"/>
      <c r="EX269" s="32"/>
      <c r="EY269" s="32"/>
      <c r="EZ269" s="32"/>
      <c r="FA269" s="32"/>
      <c r="FB269" s="32"/>
      <c r="FC269" s="32"/>
      <c r="FD269" s="32"/>
      <c r="FE269" s="32"/>
      <c r="FF269" s="7"/>
      <c r="FG269" s="7"/>
      <c r="FH269" s="7"/>
      <c r="FI269" s="7"/>
      <c r="FJ269" s="7"/>
      <c r="FK269" s="7"/>
      <c r="FL269" s="7"/>
      <c r="FM269" s="32"/>
      <c r="FN269" s="32"/>
      <c r="FO269" s="32"/>
      <c r="FP269" s="32"/>
      <c r="FQ269" s="32"/>
      <c r="FR269" s="32"/>
      <c r="FS269" s="32"/>
      <c r="FT269" s="32"/>
      <c r="FU269" s="32"/>
      <c r="FV269" s="32"/>
      <c r="FW269" s="32"/>
      <c r="FX269" s="32"/>
      <c r="FY269" s="32"/>
      <c r="FZ269" s="32"/>
      <c r="GA269" s="32"/>
      <c r="GB269" s="32"/>
      <c r="GC269" s="32"/>
      <c r="GD269" s="32"/>
      <c r="GE269" s="32"/>
      <c r="GF269" s="32"/>
      <c r="GG269" s="32"/>
      <c r="GH269" s="32"/>
      <c r="GI269" s="32"/>
      <c r="GJ269" s="32"/>
      <c r="GK269" s="32"/>
      <c r="GL269" s="32"/>
      <c r="GM269" s="32"/>
      <c r="GN269" s="32"/>
      <c r="GO269" s="32"/>
      <c r="GP269" s="32"/>
      <c r="GQ269" s="32"/>
      <c r="GR269" s="32"/>
      <c r="GS269" s="32"/>
    </row>
    <row r="270" spans="1:201" ht="15" customHeight="1" x14ac:dyDescent="0.25">
      <c r="A270" s="3">
        <f>$A$70</f>
        <v>20222</v>
      </c>
      <c r="B270" s="7">
        <v>990</v>
      </c>
      <c r="C270" s="7">
        <v>2810</v>
      </c>
      <c r="D270" s="7">
        <v>2810</v>
      </c>
      <c r="E270" s="7">
        <v>2810</v>
      </c>
      <c r="F270" s="7">
        <v>2810</v>
      </c>
      <c r="G270" s="7">
        <v>2810</v>
      </c>
      <c r="H270" s="32" t="s">
        <v>185</v>
      </c>
      <c r="I270" s="32" t="s">
        <v>185</v>
      </c>
      <c r="J270" s="32" t="s">
        <v>185</v>
      </c>
      <c r="K270" s="32" t="s">
        <v>185</v>
      </c>
      <c r="L270" s="32" t="s">
        <v>185</v>
      </c>
      <c r="M270" s="32" t="s">
        <v>185</v>
      </c>
      <c r="N270" s="32" t="s">
        <v>185</v>
      </c>
      <c r="O270" s="32" t="s">
        <v>185</v>
      </c>
      <c r="P270" s="32" t="s">
        <v>185</v>
      </c>
      <c r="Q270" s="32" t="s">
        <v>185</v>
      </c>
      <c r="R270" s="32" t="s">
        <v>185</v>
      </c>
      <c r="S270" s="32" t="s">
        <v>185</v>
      </c>
      <c r="T270" s="32" t="s">
        <v>185</v>
      </c>
      <c r="U270" s="32" t="s">
        <v>185</v>
      </c>
      <c r="V270" s="32" t="s">
        <v>185</v>
      </c>
      <c r="W270" s="32" t="s">
        <v>185</v>
      </c>
      <c r="X270" s="32" t="s">
        <v>185</v>
      </c>
      <c r="Y270" s="32" t="s">
        <v>185</v>
      </c>
      <c r="Z270" s="32" t="s">
        <v>185</v>
      </c>
      <c r="AA270" s="32" t="s">
        <v>185</v>
      </c>
      <c r="AB270" s="32" t="s">
        <v>185</v>
      </c>
      <c r="AC270" s="32" t="s">
        <v>185</v>
      </c>
      <c r="AD270" s="32" t="s">
        <v>185</v>
      </c>
      <c r="AE270" s="32" t="s">
        <v>185</v>
      </c>
      <c r="AF270" s="32" t="s">
        <v>185</v>
      </c>
      <c r="AG270" s="32" t="s">
        <v>185</v>
      </c>
      <c r="AH270" s="32" t="s">
        <v>185</v>
      </c>
      <c r="AI270" s="32" t="s">
        <v>185</v>
      </c>
      <c r="AJ270" s="32" t="s">
        <v>185</v>
      </c>
      <c r="AK270" s="32" t="s">
        <v>185</v>
      </c>
      <c r="AL270" s="32" t="s">
        <v>185</v>
      </c>
      <c r="AM270" s="32" t="s">
        <v>185</v>
      </c>
      <c r="AN270" s="32" t="s">
        <v>185</v>
      </c>
      <c r="AO270" s="32" t="s">
        <v>185</v>
      </c>
      <c r="AP270" s="7">
        <v>0</v>
      </c>
      <c r="AQ270" s="7">
        <v>0</v>
      </c>
      <c r="AR270" s="7">
        <v>0</v>
      </c>
      <c r="AS270" s="7">
        <v>7.75</v>
      </c>
      <c r="AT270" s="7">
        <v>7.75</v>
      </c>
      <c r="AU270" s="7">
        <v>7.75</v>
      </c>
      <c r="AV270" s="32" t="s">
        <v>185</v>
      </c>
      <c r="AW270" s="32" t="s">
        <v>185</v>
      </c>
      <c r="AX270" s="32" t="s">
        <v>185</v>
      </c>
      <c r="AY270" s="32" t="s">
        <v>185</v>
      </c>
      <c r="AZ270" s="32" t="s">
        <v>185</v>
      </c>
      <c r="BA270" s="32" t="s">
        <v>185</v>
      </c>
      <c r="BB270" s="32" t="s">
        <v>185</v>
      </c>
      <c r="BC270" s="32" t="s">
        <v>185</v>
      </c>
      <c r="BD270" s="32" t="s">
        <v>185</v>
      </c>
      <c r="BE270" s="32" t="s">
        <v>185</v>
      </c>
      <c r="BF270" s="32" t="s">
        <v>185</v>
      </c>
      <c r="BG270" s="32" t="s">
        <v>185</v>
      </c>
      <c r="BH270" s="32" t="s">
        <v>185</v>
      </c>
      <c r="BI270" s="32" t="s">
        <v>185</v>
      </c>
      <c r="BJ270" s="32" t="s">
        <v>185</v>
      </c>
      <c r="BK270" s="32" t="s">
        <v>185</v>
      </c>
      <c r="BL270" s="32" t="s">
        <v>185</v>
      </c>
      <c r="BM270" s="32" t="s">
        <v>185</v>
      </c>
      <c r="BN270" s="32" t="s">
        <v>185</v>
      </c>
      <c r="BO270" s="32" t="s">
        <v>185</v>
      </c>
      <c r="BP270" s="32" t="s">
        <v>185</v>
      </c>
      <c r="BQ270" s="32" t="s">
        <v>185</v>
      </c>
      <c r="BR270" s="32" t="s">
        <v>185</v>
      </c>
      <c r="BS270" s="32" t="s">
        <v>185</v>
      </c>
      <c r="BT270" s="32" t="s">
        <v>185</v>
      </c>
      <c r="BU270" s="32" t="s">
        <v>185</v>
      </c>
      <c r="BV270" s="32" t="s">
        <v>185</v>
      </c>
      <c r="BW270" s="32" t="s">
        <v>185</v>
      </c>
      <c r="BX270" s="32" t="s">
        <v>185</v>
      </c>
      <c r="BY270" s="32" t="s">
        <v>185</v>
      </c>
      <c r="BZ270" s="32" t="s">
        <v>185</v>
      </c>
      <c r="CA270" s="32" t="s">
        <v>185</v>
      </c>
      <c r="CB270" s="32" t="s">
        <v>185</v>
      </c>
      <c r="CC270" s="32" t="s">
        <v>185</v>
      </c>
      <c r="CD270" s="7"/>
      <c r="CE270" s="7"/>
      <c r="CF270" s="7"/>
      <c r="CG270" s="7"/>
      <c r="CH270" s="7"/>
      <c r="CI270" s="7"/>
      <c r="CJ270" s="32"/>
      <c r="CK270" s="32"/>
      <c r="CL270" s="32"/>
      <c r="CM270" s="32"/>
      <c r="CN270" s="32"/>
      <c r="CO270" s="32"/>
      <c r="CP270" s="32"/>
      <c r="CQ270" s="32"/>
      <c r="CR270" s="32"/>
      <c r="CS270" s="32"/>
      <c r="CT270" s="32"/>
      <c r="CU270" s="32"/>
      <c r="CV270" s="32"/>
      <c r="CW270" s="32"/>
      <c r="CX270" s="32"/>
      <c r="CY270" s="32"/>
      <c r="CZ270" s="32"/>
      <c r="DA270" s="32"/>
      <c r="DB270" s="32"/>
      <c r="DC270" s="32"/>
      <c r="DD270" s="32"/>
      <c r="DE270" s="32"/>
      <c r="DF270" s="32"/>
      <c r="DG270" s="32"/>
      <c r="DH270" s="32"/>
      <c r="DI270" s="32"/>
      <c r="DJ270" s="32"/>
      <c r="DK270" s="32"/>
      <c r="DL270" s="32"/>
      <c r="DM270" s="32"/>
      <c r="DN270" s="32"/>
      <c r="DO270" s="32"/>
      <c r="DP270" s="32"/>
      <c r="DQ270" s="32"/>
      <c r="DR270" s="7"/>
      <c r="DS270" s="7"/>
      <c r="DT270" s="7"/>
      <c r="DU270" s="7"/>
      <c r="DV270" s="7"/>
      <c r="DW270" s="7"/>
      <c r="DX270" s="32"/>
      <c r="DY270" s="32"/>
      <c r="DZ270" s="32"/>
      <c r="EA270" s="32"/>
      <c r="EB270" s="32"/>
      <c r="EC270" s="32"/>
      <c r="ED270" s="32"/>
      <c r="EE270" s="32"/>
      <c r="EF270" s="32"/>
      <c r="EG270" s="32"/>
      <c r="EH270" s="32"/>
      <c r="EI270" s="32"/>
      <c r="EJ270" s="32"/>
      <c r="EK270" s="32"/>
      <c r="EL270" s="32"/>
      <c r="EM270" s="32"/>
      <c r="EN270" s="32"/>
      <c r="EO270" s="32"/>
      <c r="EP270" s="32"/>
      <c r="EQ270" s="32"/>
      <c r="ER270" s="32"/>
      <c r="ES270" s="32"/>
      <c r="ET270" s="32"/>
      <c r="EU270" s="32"/>
      <c r="EV270" s="32"/>
      <c r="EW270" s="32"/>
      <c r="EX270" s="32"/>
      <c r="EY270" s="32"/>
      <c r="EZ270" s="32"/>
      <c r="FA270" s="32"/>
      <c r="FB270" s="32"/>
      <c r="FC270" s="32"/>
      <c r="FD270" s="32"/>
      <c r="FE270" s="32"/>
      <c r="FF270" s="7"/>
      <c r="FG270" s="7"/>
      <c r="FH270" s="7"/>
      <c r="FI270" s="7"/>
      <c r="FJ270" s="7"/>
      <c r="FK270" s="7"/>
      <c r="FL270" s="32"/>
      <c r="FM270" s="32"/>
      <c r="FN270" s="32"/>
      <c r="FO270" s="32"/>
      <c r="FP270" s="32"/>
      <c r="FQ270" s="32"/>
      <c r="FR270" s="32"/>
      <c r="FS270" s="32"/>
      <c r="FT270" s="32"/>
      <c r="FU270" s="32"/>
      <c r="FV270" s="32"/>
      <c r="FW270" s="32"/>
      <c r="FX270" s="32"/>
      <c r="FY270" s="32"/>
      <c r="FZ270" s="32"/>
      <c r="GA270" s="32"/>
      <c r="GB270" s="32"/>
      <c r="GC270" s="32"/>
      <c r="GD270" s="32"/>
      <c r="GE270" s="32"/>
      <c r="GF270" s="32"/>
      <c r="GG270" s="32"/>
      <c r="GH270" s="32"/>
      <c r="GI270" s="32"/>
      <c r="GJ270" s="32"/>
      <c r="GK270" s="32"/>
      <c r="GL270" s="32"/>
      <c r="GM270" s="32"/>
      <c r="GN270" s="32"/>
      <c r="GO270" s="32"/>
      <c r="GP270" s="32"/>
      <c r="GQ270" s="32"/>
      <c r="GR270" s="32"/>
      <c r="GS270" s="32"/>
    </row>
    <row r="271" spans="1:201" ht="15" customHeight="1" x14ac:dyDescent="0.25">
      <c r="A271" s="3">
        <f>$A$71</f>
        <v>20223</v>
      </c>
      <c r="B271" s="7">
        <v>1740</v>
      </c>
      <c r="C271" s="7">
        <v>2390</v>
      </c>
      <c r="D271" s="7">
        <v>2390</v>
      </c>
      <c r="E271" s="7">
        <v>2390</v>
      </c>
      <c r="F271" s="7">
        <v>2390</v>
      </c>
      <c r="G271" s="32" t="s">
        <v>185</v>
      </c>
      <c r="H271" s="32" t="s">
        <v>185</v>
      </c>
      <c r="I271" s="32" t="s">
        <v>185</v>
      </c>
      <c r="J271" s="32" t="s">
        <v>185</v>
      </c>
      <c r="K271" s="32" t="s">
        <v>185</v>
      </c>
      <c r="L271" s="32" t="s">
        <v>185</v>
      </c>
      <c r="M271" s="32" t="s">
        <v>185</v>
      </c>
      <c r="N271" s="32" t="s">
        <v>185</v>
      </c>
      <c r="O271" s="32" t="s">
        <v>185</v>
      </c>
      <c r="P271" s="32" t="s">
        <v>185</v>
      </c>
      <c r="Q271" s="32" t="s">
        <v>185</v>
      </c>
      <c r="R271" s="32" t="s">
        <v>185</v>
      </c>
      <c r="S271" s="32" t="s">
        <v>185</v>
      </c>
      <c r="T271" s="32" t="s">
        <v>185</v>
      </c>
      <c r="U271" s="32" t="s">
        <v>185</v>
      </c>
      <c r="V271" s="32" t="s">
        <v>185</v>
      </c>
      <c r="W271" s="32" t="s">
        <v>185</v>
      </c>
      <c r="X271" s="32" t="s">
        <v>185</v>
      </c>
      <c r="Y271" s="32" t="s">
        <v>185</v>
      </c>
      <c r="Z271" s="32" t="s">
        <v>185</v>
      </c>
      <c r="AA271" s="32" t="s">
        <v>185</v>
      </c>
      <c r="AB271" s="32" t="s">
        <v>185</v>
      </c>
      <c r="AC271" s="32" t="s">
        <v>185</v>
      </c>
      <c r="AD271" s="32" t="s">
        <v>185</v>
      </c>
      <c r="AE271" s="32" t="s">
        <v>185</v>
      </c>
      <c r="AF271" s="32" t="s">
        <v>185</v>
      </c>
      <c r="AG271" s="32" t="s">
        <v>185</v>
      </c>
      <c r="AH271" s="32" t="s">
        <v>185</v>
      </c>
      <c r="AI271" s="32" t="s">
        <v>185</v>
      </c>
      <c r="AJ271" s="32" t="s">
        <v>185</v>
      </c>
      <c r="AK271" s="32" t="s">
        <v>185</v>
      </c>
      <c r="AL271" s="32" t="s">
        <v>185</v>
      </c>
      <c r="AM271" s="32" t="s">
        <v>185</v>
      </c>
      <c r="AN271" s="32" t="s">
        <v>185</v>
      </c>
      <c r="AO271" s="32" t="s">
        <v>185</v>
      </c>
      <c r="AP271" s="7">
        <v>0</v>
      </c>
      <c r="AQ271" s="7">
        <v>0</v>
      </c>
      <c r="AR271" s="7">
        <v>0</v>
      </c>
      <c r="AS271" s="7">
        <v>0</v>
      </c>
      <c r="AT271" s="7">
        <v>0</v>
      </c>
      <c r="AU271" s="32" t="s">
        <v>185</v>
      </c>
      <c r="AV271" s="32" t="s">
        <v>185</v>
      </c>
      <c r="AW271" s="32" t="s">
        <v>185</v>
      </c>
      <c r="AX271" s="32" t="s">
        <v>185</v>
      </c>
      <c r="AY271" s="32" t="s">
        <v>185</v>
      </c>
      <c r="AZ271" s="32" t="s">
        <v>185</v>
      </c>
      <c r="BA271" s="32" t="s">
        <v>185</v>
      </c>
      <c r="BB271" s="32" t="s">
        <v>185</v>
      </c>
      <c r="BC271" s="32" t="s">
        <v>185</v>
      </c>
      <c r="BD271" s="32" t="s">
        <v>185</v>
      </c>
      <c r="BE271" s="32" t="s">
        <v>185</v>
      </c>
      <c r="BF271" s="32" t="s">
        <v>185</v>
      </c>
      <c r="BG271" s="32" t="s">
        <v>185</v>
      </c>
      <c r="BH271" s="32" t="s">
        <v>185</v>
      </c>
      <c r="BI271" s="32" t="s">
        <v>185</v>
      </c>
      <c r="BJ271" s="32" t="s">
        <v>185</v>
      </c>
      <c r="BK271" s="32" t="s">
        <v>185</v>
      </c>
      <c r="BL271" s="32" t="s">
        <v>185</v>
      </c>
      <c r="BM271" s="32" t="s">
        <v>185</v>
      </c>
      <c r="BN271" s="32" t="s">
        <v>185</v>
      </c>
      <c r="BO271" s="32" t="s">
        <v>185</v>
      </c>
      <c r="BP271" s="32" t="s">
        <v>185</v>
      </c>
      <c r="BQ271" s="32" t="s">
        <v>185</v>
      </c>
      <c r="BR271" s="32" t="s">
        <v>185</v>
      </c>
      <c r="BS271" s="32" t="s">
        <v>185</v>
      </c>
      <c r="BT271" s="32" t="s">
        <v>185</v>
      </c>
      <c r="BU271" s="32" t="s">
        <v>185</v>
      </c>
      <c r="BV271" s="32" t="s">
        <v>185</v>
      </c>
      <c r="BW271" s="32" t="s">
        <v>185</v>
      </c>
      <c r="BX271" s="32" t="s">
        <v>185</v>
      </c>
      <c r="BY271" s="32" t="s">
        <v>185</v>
      </c>
      <c r="BZ271" s="32" t="s">
        <v>185</v>
      </c>
      <c r="CA271" s="32" t="s">
        <v>185</v>
      </c>
      <c r="CB271" s="32" t="s">
        <v>185</v>
      </c>
      <c r="CC271" s="32" t="s">
        <v>185</v>
      </c>
      <c r="CD271" s="7"/>
      <c r="CE271" s="7"/>
      <c r="CF271" s="7"/>
      <c r="CG271" s="7"/>
      <c r="CH271" s="7"/>
      <c r="CI271" s="32"/>
      <c r="CJ271" s="32"/>
      <c r="CK271" s="32"/>
      <c r="CL271" s="32"/>
      <c r="CM271" s="32"/>
      <c r="CN271" s="32"/>
      <c r="CO271" s="32"/>
      <c r="CP271" s="32"/>
      <c r="CQ271" s="32"/>
      <c r="CR271" s="32"/>
      <c r="CS271" s="32"/>
      <c r="CT271" s="32"/>
      <c r="CU271" s="32"/>
      <c r="CV271" s="32"/>
      <c r="CW271" s="32"/>
      <c r="CX271" s="32"/>
      <c r="CY271" s="32"/>
      <c r="CZ271" s="32"/>
      <c r="DA271" s="32"/>
      <c r="DB271" s="32"/>
      <c r="DC271" s="32"/>
      <c r="DD271" s="32"/>
      <c r="DE271" s="32"/>
      <c r="DF271" s="32"/>
      <c r="DG271" s="32"/>
      <c r="DH271" s="32"/>
      <c r="DI271" s="32"/>
      <c r="DJ271" s="32"/>
      <c r="DK271" s="32"/>
      <c r="DL271" s="32"/>
      <c r="DM271" s="32"/>
      <c r="DN271" s="32"/>
      <c r="DO271" s="32"/>
      <c r="DP271" s="32"/>
      <c r="DQ271" s="32"/>
      <c r="DR271" s="7"/>
      <c r="DS271" s="7"/>
      <c r="DT271" s="7"/>
      <c r="DU271" s="7"/>
      <c r="DV271" s="7"/>
      <c r="DW271" s="32"/>
      <c r="DX271" s="32"/>
      <c r="DY271" s="32"/>
      <c r="DZ271" s="32"/>
      <c r="EA271" s="32"/>
      <c r="EB271" s="32"/>
      <c r="EC271" s="32"/>
      <c r="ED271" s="32"/>
      <c r="EE271" s="32"/>
      <c r="EF271" s="32"/>
      <c r="EG271" s="32"/>
      <c r="EH271" s="32"/>
      <c r="EI271" s="32"/>
      <c r="EJ271" s="32"/>
      <c r="EK271" s="32"/>
      <c r="EL271" s="32"/>
      <c r="EM271" s="32"/>
      <c r="EN271" s="32"/>
      <c r="EO271" s="32"/>
      <c r="EP271" s="32"/>
      <c r="EQ271" s="32"/>
      <c r="ER271" s="32"/>
      <c r="ES271" s="32"/>
      <c r="ET271" s="32"/>
      <c r="EU271" s="32"/>
      <c r="EV271" s="32"/>
      <c r="EW271" s="32"/>
      <c r="EX271" s="32"/>
      <c r="EY271" s="32"/>
      <c r="EZ271" s="32"/>
      <c r="FA271" s="32"/>
      <c r="FB271" s="32"/>
      <c r="FC271" s="32"/>
      <c r="FD271" s="32"/>
      <c r="FE271" s="32"/>
      <c r="FF271" s="7"/>
      <c r="FG271" s="7"/>
      <c r="FH271" s="7"/>
      <c r="FI271" s="7"/>
      <c r="FJ271" s="7"/>
      <c r="FK271" s="32"/>
      <c r="FL271" s="32"/>
      <c r="FM271" s="32"/>
      <c r="FN271" s="32"/>
      <c r="FO271" s="32"/>
      <c r="FP271" s="32"/>
      <c r="FQ271" s="32"/>
      <c r="FR271" s="32"/>
      <c r="FS271" s="32"/>
      <c r="FT271" s="32"/>
      <c r="FU271" s="32"/>
      <c r="FV271" s="32"/>
      <c r="FW271" s="32"/>
      <c r="FX271" s="32"/>
      <c r="FY271" s="32"/>
      <c r="FZ271" s="32"/>
      <c r="GA271" s="32"/>
      <c r="GB271" s="32"/>
      <c r="GC271" s="32"/>
      <c r="GD271" s="32"/>
      <c r="GE271" s="32"/>
      <c r="GF271" s="32"/>
      <c r="GG271" s="32"/>
      <c r="GH271" s="32"/>
      <c r="GI271" s="32"/>
      <c r="GJ271" s="32"/>
      <c r="GK271" s="32"/>
      <c r="GL271" s="32"/>
      <c r="GM271" s="32"/>
      <c r="GN271" s="32"/>
      <c r="GO271" s="32"/>
      <c r="GP271" s="32"/>
      <c r="GQ271" s="32"/>
      <c r="GR271" s="32"/>
      <c r="GS271" s="32"/>
    </row>
    <row r="272" spans="1:201" ht="15" customHeight="1" x14ac:dyDescent="0.25">
      <c r="A272" s="3">
        <f>$A$72</f>
        <v>20224</v>
      </c>
      <c r="B272" s="7">
        <v>1980</v>
      </c>
      <c r="C272" s="7">
        <v>2475</v>
      </c>
      <c r="D272" s="7">
        <v>5734.6</v>
      </c>
      <c r="E272" s="7">
        <v>6262.6</v>
      </c>
      <c r="F272" s="32" t="s">
        <v>185</v>
      </c>
      <c r="G272" s="32" t="s">
        <v>185</v>
      </c>
      <c r="H272" s="32" t="s">
        <v>185</v>
      </c>
      <c r="I272" s="32" t="s">
        <v>185</v>
      </c>
      <c r="J272" s="32" t="s">
        <v>185</v>
      </c>
      <c r="K272" s="32" t="s">
        <v>185</v>
      </c>
      <c r="L272" s="32" t="s">
        <v>185</v>
      </c>
      <c r="M272" s="32" t="s">
        <v>185</v>
      </c>
      <c r="N272" s="32" t="s">
        <v>185</v>
      </c>
      <c r="O272" s="32" t="s">
        <v>185</v>
      </c>
      <c r="P272" s="32" t="s">
        <v>185</v>
      </c>
      <c r="Q272" s="32" t="s">
        <v>185</v>
      </c>
      <c r="R272" s="32" t="s">
        <v>185</v>
      </c>
      <c r="S272" s="32" t="s">
        <v>185</v>
      </c>
      <c r="T272" s="32" t="s">
        <v>185</v>
      </c>
      <c r="U272" s="32" t="s">
        <v>185</v>
      </c>
      <c r="V272" s="32" t="s">
        <v>185</v>
      </c>
      <c r="W272" s="32" t="s">
        <v>185</v>
      </c>
      <c r="X272" s="32" t="s">
        <v>185</v>
      </c>
      <c r="Y272" s="32" t="s">
        <v>185</v>
      </c>
      <c r="Z272" s="32" t="s">
        <v>185</v>
      </c>
      <c r="AA272" s="32" t="s">
        <v>185</v>
      </c>
      <c r="AB272" s="32" t="s">
        <v>185</v>
      </c>
      <c r="AC272" s="32" t="s">
        <v>185</v>
      </c>
      <c r="AD272" s="32" t="s">
        <v>185</v>
      </c>
      <c r="AE272" s="32" t="s">
        <v>185</v>
      </c>
      <c r="AF272" s="32" t="s">
        <v>185</v>
      </c>
      <c r="AG272" s="32" t="s">
        <v>185</v>
      </c>
      <c r="AH272" s="32" t="s">
        <v>185</v>
      </c>
      <c r="AI272" s="32" t="s">
        <v>185</v>
      </c>
      <c r="AJ272" s="32" t="s">
        <v>185</v>
      </c>
      <c r="AK272" s="32" t="s">
        <v>185</v>
      </c>
      <c r="AL272" s="32" t="s">
        <v>185</v>
      </c>
      <c r="AM272" s="32" t="s">
        <v>185</v>
      </c>
      <c r="AN272" s="32" t="s">
        <v>185</v>
      </c>
      <c r="AO272" s="32" t="s">
        <v>185</v>
      </c>
      <c r="AP272" s="7">
        <v>0</v>
      </c>
      <c r="AQ272" s="7">
        <v>0</v>
      </c>
      <c r="AR272" s="7">
        <v>0</v>
      </c>
      <c r="AS272" s="7">
        <v>0</v>
      </c>
      <c r="AT272" s="32" t="s">
        <v>185</v>
      </c>
      <c r="AU272" s="32" t="s">
        <v>185</v>
      </c>
      <c r="AV272" s="32" t="s">
        <v>185</v>
      </c>
      <c r="AW272" s="32" t="s">
        <v>185</v>
      </c>
      <c r="AX272" s="32" t="s">
        <v>185</v>
      </c>
      <c r="AY272" s="32" t="s">
        <v>185</v>
      </c>
      <c r="AZ272" s="32" t="s">
        <v>185</v>
      </c>
      <c r="BA272" s="32" t="s">
        <v>185</v>
      </c>
      <c r="BB272" s="32" t="s">
        <v>185</v>
      </c>
      <c r="BC272" s="32" t="s">
        <v>185</v>
      </c>
      <c r="BD272" s="32" t="s">
        <v>185</v>
      </c>
      <c r="BE272" s="32" t="s">
        <v>185</v>
      </c>
      <c r="BF272" s="32" t="s">
        <v>185</v>
      </c>
      <c r="BG272" s="32" t="s">
        <v>185</v>
      </c>
      <c r="BH272" s="32" t="s">
        <v>185</v>
      </c>
      <c r="BI272" s="32" t="s">
        <v>185</v>
      </c>
      <c r="BJ272" s="32" t="s">
        <v>185</v>
      </c>
      <c r="BK272" s="32" t="s">
        <v>185</v>
      </c>
      <c r="BL272" s="32" t="s">
        <v>185</v>
      </c>
      <c r="BM272" s="32" t="s">
        <v>185</v>
      </c>
      <c r="BN272" s="32" t="s">
        <v>185</v>
      </c>
      <c r="BO272" s="32" t="s">
        <v>185</v>
      </c>
      <c r="BP272" s="32" t="s">
        <v>185</v>
      </c>
      <c r="BQ272" s="32" t="s">
        <v>185</v>
      </c>
      <c r="BR272" s="32" t="s">
        <v>185</v>
      </c>
      <c r="BS272" s="32" t="s">
        <v>185</v>
      </c>
      <c r="BT272" s="32" t="s">
        <v>185</v>
      </c>
      <c r="BU272" s="32" t="s">
        <v>185</v>
      </c>
      <c r="BV272" s="32" t="s">
        <v>185</v>
      </c>
      <c r="BW272" s="32" t="s">
        <v>185</v>
      </c>
      <c r="BX272" s="32" t="s">
        <v>185</v>
      </c>
      <c r="BY272" s="32" t="s">
        <v>185</v>
      </c>
      <c r="BZ272" s="32" t="s">
        <v>185</v>
      </c>
      <c r="CA272" s="32" t="s">
        <v>185</v>
      </c>
      <c r="CB272" s="32" t="s">
        <v>185</v>
      </c>
      <c r="CC272" s="32" t="s">
        <v>185</v>
      </c>
      <c r="CD272" s="7"/>
      <c r="CE272" s="7"/>
      <c r="CF272" s="7"/>
      <c r="CG272" s="7"/>
      <c r="CH272" s="32"/>
      <c r="CI272" s="32"/>
      <c r="CJ272" s="32"/>
      <c r="CK272" s="32"/>
      <c r="CL272" s="32"/>
      <c r="CM272" s="32"/>
      <c r="CN272" s="32"/>
      <c r="CO272" s="32"/>
      <c r="CP272" s="32"/>
      <c r="CQ272" s="32"/>
      <c r="CR272" s="32"/>
      <c r="CS272" s="32"/>
      <c r="CT272" s="32"/>
      <c r="CU272" s="32"/>
      <c r="CV272" s="32"/>
      <c r="CW272" s="32"/>
      <c r="CX272" s="32"/>
      <c r="CY272" s="32"/>
      <c r="CZ272" s="32"/>
      <c r="DA272" s="32"/>
      <c r="DB272" s="32"/>
      <c r="DC272" s="32"/>
      <c r="DD272" s="32"/>
      <c r="DE272" s="32"/>
      <c r="DF272" s="32"/>
      <c r="DG272" s="32"/>
      <c r="DH272" s="32"/>
      <c r="DI272" s="32"/>
      <c r="DJ272" s="32"/>
      <c r="DK272" s="32"/>
      <c r="DL272" s="32"/>
      <c r="DM272" s="32"/>
      <c r="DN272" s="32"/>
      <c r="DO272" s="32"/>
      <c r="DP272" s="32"/>
      <c r="DQ272" s="32"/>
      <c r="DR272" s="7"/>
      <c r="DS272" s="7"/>
      <c r="DT272" s="7"/>
      <c r="DU272" s="7"/>
      <c r="DV272" s="32"/>
      <c r="DW272" s="32"/>
      <c r="DX272" s="32"/>
      <c r="DY272" s="32"/>
      <c r="DZ272" s="32"/>
      <c r="EA272" s="32"/>
      <c r="EB272" s="32"/>
      <c r="EC272" s="32"/>
      <c r="ED272" s="32"/>
      <c r="EE272" s="32"/>
      <c r="EF272" s="32"/>
      <c r="EG272" s="32"/>
      <c r="EH272" s="32"/>
      <c r="EI272" s="32"/>
      <c r="EJ272" s="32"/>
      <c r="EK272" s="32"/>
      <c r="EL272" s="32"/>
      <c r="EM272" s="32"/>
      <c r="EN272" s="32"/>
      <c r="EO272" s="32"/>
      <c r="EP272" s="32"/>
      <c r="EQ272" s="32"/>
      <c r="ER272" s="32"/>
      <c r="ES272" s="32"/>
      <c r="ET272" s="32"/>
      <c r="EU272" s="32"/>
      <c r="EV272" s="32"/>
      <c r="EW272" s="32"/>
      <c r="EX272" s="32"/>
      <c r="EY272" s="32"/>
      <c r="EZ272" s="32"/>
      <c r="FA272" s="32"/>
      <c r="FB272" s="32"/>
      <c r="FC272" s="32"/>
      <c r="FD272" s="32"/>
      <c r="FE272" s="32"/>
      <c r="FF272" s="7"/>
      <c r="FG272" s="7"/>
      <c r="FH272" s="7"/>
      <c r="FI272" s="7"/>
      <c r="FJ272" s="32"/>
      <c r="FK272" s="32"/>
      <c r="FL272" s="32"/>
      <c r="FM272" s="32"/>
      <c r="FN272" s="32"/>
      <c r="FO272" s="32"/>
      <c r="FP272" s="32"/>
      <c r="FQ272" s="32"/>
      <c r="FR272" s="32"/>
      <c r="FS272" s="32"/>
      <c r="FT272" s="32"/>
      <c r="FU272" s="32"/>
      <c r="FV272" s="32"/>
      <c r="FW272" s="32"/>
      <c r="FX272" s="32"/>
      <c r="FY272" s="32"/>
      <c r="FZ272" s="32"/>
      <c r="GA272" s="32"/>
      <c r="GB272" s="32"/>
      <c r="GC272" s="32"/>
      <c r="GD272" s="32"/>
      <c r="GE272" s="32"/>
      <c r="GF272" s="32"/>
      <c r="GG272" s="32"/>
      <c r="GH272" s="32"/>
      <c r="GI272" s="32"/>
      <c r="GJ272" s="32"/>
      <c r="GK272" s="32"/>
      <c r="GL272" s="32"/>
      <c r="GM272" s="32"/>
      <c r="GN272" s="32"/>
      <c r="GO272" s="32"/>
      <c r="GP272" s="32"/>
      <c r="GQ272" s="32"/>
      <c r="GR272" s="32"/>
      <c r="GS272" s="32"/>
    </row>
    <row r="273" spans="1:201" ht="15" customHeight="1" x14ac:dyDescent="0.25">
      <c r="A273" s="3">
        <f>$A$73</f>
        <v>20231</v>
      </c>
      <c r="B273" s="7">
        <v>550</v>
      </c>
      <c r="C273" s="7">
        <v>1650</v>
      </c>
      <c r="D273" s="7">
        <v>1650</v>
      </c>
      <c r="E273" s="32" t="s">
        <v>185</v>
      </c>
      <c r="F273" s="32" t="s">
        <v>185</v>
      </c>
      <c r="G273" s="32" t="s">
        <v>185</v>
      </c>
      <c r="H273" s="32" t="s">
        <v>185</v>
      </c>
      <c r="I273" s="32" t="s">
        <v>185</v>
      </c>
      <c r="J273" s="32" t="s">
        <v>185</v>
      </c>
      <c r="K273" s="32" t="s">
        <v>185</v>
      </c>
      <c r="L273" s="32" t="s">
        <v>185</v>
      </c>
      <c r="M273" s="32" t="s">
        <v>185</v>
      </c>
      <c r="N273" s="32" t="s">
        <v>185</v>
      </c>
      <c r="O273" s="32" t="s">
        <v>185</v>
      </c>
      <c r="P273" s="32" t="s">
        <v>185</v>
      </c>
      <c r="Q273" s="32" t="s">
        <v>185</v>
      </c>
      <c r="R273" s="32" t="s">
        <v>185</v>
      </c>
      <c r="S273" s="32" t="s">
        <v>185</v>
      </c>
      <c r="T273" s="32" t="s">
        <v>185</v>
      </c>
      <c r="U273" s="32" t="s">
        <v>185</v>
      </c>
      <c r="V273" s="32" t="s">
        <v>185</v>
      </c>
      <c r="W273" s="32" t="s">
        <v>185</v>
      </c>
      <c r="X273" s="32" t="s">
        <v>185</v>
      </c>
      <c r="Y273" s="32" t="s">
        <v>185</v>
      </c>
      <c r="Z273" s="32" t="s">
        <v>185</v>
      </c>
      <c r="AA273" s="32" t="s">
        <v>185</v>
      </c>
      <c r="AB273" s="32" t="s">
        <v>185</v>
      </c>
      <c r="AC273" s="32" t="s">
        <v>185</v>
      </c>
      <c r="AD273" s="32" t="s">
        <v>185</v>
      </c>
      <c r="AE273" s="32" t="s">
        <v>185</v>
      </c>
      <c r="AF273" s="32" t="s">
        <v>185</v>
      </c>
      <c r="AG273" s="32" t="s">
        <v>185</v>
      </c>
      <c r="AH273" s="32" t="s">
        <v>185</v>
      </c>
      <c r="AI273" s="32" t="s">
        <v>185</v>
      </c>
      <c r="AJ273" s="32" t="s">
        <v>185</v>
      </c>
      <c r="AK273" s="32" t="s">
        <v>185</v>
      </c>
      <c r="AL273" s="32" t="s">
        <v>185</v>
      </c>
      <c r="AM273" s="32" t="s">
        <v>185</v>
      </c>
      <c r="AN273" s="32" t="s">
        <v>185</v>
      </c>
      <c r="AO273" s="32" t="s">
        <v>185</v>
      </c>
      <c r="AP273" s="7">
        <v>0</v>
      </c>
      <c r="AQ273" s="7">
        <v>0</v>
      </c>
      <c r="AR273" s="7">
        <v>0</v>
      </c>
      <c r="AS273" s="32" t="s">
        <v>185</v>
      </c>
      <c r="AT273" s="32" t="s">
        <v>185</v>
      </c>
      <c r="AU273" s="32" t="s">
        <v>185</v>
      </c>
      <c r="AV273" s="32" t="s">
        <v>185</v>
      </c>
      <c r="AW273" s="32" t="s">
        <v>185</v>
      </c>
      <c r="AX273" s="32" t="s">
        <v>185</v>
      </c>
      <c r="AY273" s="32" t="s">
        <v>185</v>
      </c>
      <c r="AZ273" s="32" t="s">
        <v>185</v>
      </c>
      <c r="BA273" s="32" t="s">
        <v>185</v>
      </c>
      <c r="BB273" s="32" t="s">
        <v>185</v>
      </c>
      <c r="BC273" s="32" t="s">
        <v>185</v>
      </c>
      <c r="BD273" s="32" t="s">
        <v>185</v>
      </c>
      <c r="BE273" s="32" t="s">
        <v>185</v>
      </c>
      <c r="BF273" s="32" t="s">
        <v>185</v>
      </c>
      <c r="BG273" s="32" t="s">
        <v>185</v>
      </c>
      <c r="BH273" s="32" t="s">
        <v>185</v>
      </c>
      <c r="BI273" s="32" t="s">
        <v>185</v>
      </c>
      <c r="BJ273" s="32" t="s">
        <v>185</v>
      </c>
      <c r="BK273" s="32" t="s">
        <v>185</v>
      </c>
      <c r="BL273" s="32" t="s">
        <v>185</v>
      </c>
      <c r="BM273" s="32" t="s">
        <v>185</v>
      </c>
      <c r="BN273" s="32" t="s">
        <v>185</v>
      </c>
      <c r="BO273" s="32" t="s">
        <v>185</v>
      </c>
      <c r="BP273" s="32" t="s">
        <v>185</v>
      </c>
      <c r="BQ273" s="32" t="s">
        <v>185</v>
      </c>
      <c r="BR273" s="32" t="s">
        <v>185</v>
      </c>
      <c r="BS273" s="32" t="s">
        <v>185</v>
      </c>
      <c r="BT273" s="32" t="s">
        <v>185</v>
      </c>
      <c r="BU273" s="32" t="s">
        <v>185</v>
      </c>
      <c r="BV273" s="32" t="s">
        <v>185</v>
      </c>
      <c r="BW273" s="32" t="s">
        <v>185</v>
      </c>
      <c r="BX273" s="32" t="s">
        <v>185</v>
      </c>
      <c r="BY273" s="32" t="s">
        <v>185</v>
      </c>
      <c r="BZ273" s="32" t="s">
        <v>185</v>
      </c>
      <c r="CA273" s="32" t="s">
        <v>185</v>
      </c>
      <c r="CB273" s="32" t="s">
        <v>185</v>
      </c>
      <c r="CC273" s="32" t="s">
        <v>185</v>
      </c>
      <c r="CD273" s="7"/>
      <c r="CE273" s="7"/>
      <c r="CF273" s="7"/>
      <c r="CG273" s="32"/>
      <c r="CH273" s="32"/>
      <c r="CI273" s="32"/>
      <c r="CJ273" s="32"/>
      <c r="CK273" s="32"/>
      <c r="CL273" s="32"/>
      <c r="CM273" s="32"/>
      <c r="CN273" s="32"/>
      <c r="CO273" s="32"/>
      <c r="CP273" s="32"/>
      <c r="CQ273" s="32"/>
      <c r="CR273" s="32"/>
      <c r="CS273" s="32"/>
      <c r="CT273" s="32"/>
      <c r="CU273" s="32"/>
      <c r="CV273" s="32"/>
      <c r="CW273" s="32"/>
      <c r="CX273" s="32"/>
      <c r="CY273" s="32"/>
      <c r="CZ273" s="32"/>
      <c r="DA273" s="32"/>
      <c r="DB273" s="32"/>
      <c r="DC273" s="32"/>
      <c r="DD273" s="32"/>
      <c r="DE273" s="32"/>
      <c r="DF273" s="32"/>
      <c r="DG273" s="32"/>
      <c r="DH273" s="32"/>
      <c r="DI273" s="32"/>
      <c r="DJ273" s="32"/>
      <c r="DK273" s="32"/>
      <c r="DL273" s="32"/>
      <c r="DM273" s="32"/>
      <c r="DN273" s="32"/>
      <c r="DO273" s="32"/>
      <c r="DP273" s="32"/>
      <c r="DQ273" s="32"/>
      <c r="DR273" s="7"/>
      <c r="DS273" s="7"/>
      <c r="DT273" s="7"/>
      <c r="DU273" s="32"/>
      <c r="DV273" s="32"/>
      <c r="DW273" s="32"/>
      <c r="DX273" s="32"/>
      <c r="DY273" s="32"/>
      <c r="DZ273" s="32"/>
      <c r="EA273" s="32"/>
      <c r="EB273" s="32"/>
      <c r="EC273" s="32"/>
      <c r="ED273" s="32"/>
      <c r="EE273" s="32"/>
      <c r="EF273" s="32"/>
      <c r="EG273" s="32"/>
      <c r="EH273" s="32"/>
      <c r="EI273" s="32"/>
      <c r="EJ273" s="32"/>
      <c r="EK273" s="32"/>
      <c r="EL273" s="32"/>
      <c r="EM273" s="32"/>
      <c r="EN273" s="32"/>
      <c r="EO273" s="32"/>
      <c r="EP273" s="32"/>
      <c r="EQ273" s="32"/>
      <c r="ER273" s="32"/>
      <c r="ES273" s="32"/>
      <c r="ET273" s="32"/>
      <c r="EU273" s="32"/>
      <c r="EV273" s="32"/>
      <c r="EW273" s="32"/>
      <c r="EX273" s="32"/>
      <c r="EY273" s="32"/>
      <c r="EZ273" s="32"/>
      <c r="FA273" s="32"/>
      <c r="FB273" s="32"/>
      <c r="FC273" s="32"/>
      <c r="FD273" s="32"/>
      <c r="FE273" s="32"/>
      <c r="FF273" s="7"/>
      <c r="FG273" s="7"/>
      <c r="FH273" s="7"/>
      <c r="FI273" s="32"/>
      <c r="FJ273" s="32"/>
      <c r="FK273" s="32"/>
      <c r="FL273" s="32"/>
      <c r="FM273" s="32"/>
      <c r="FN273" s="32"/>
      <c r="FO273" s="32"/>
      <c r="FP273" s="32"/>
      <c r="FQ273" s="32"/>
      <c r="FR273" s="32"/>
      <c r="FS273" s="32"/>
      <c r="FT273" s="32"/>
      <c r="FU273" s="32"/>
      <c r="FV273" s="32"/>
      <c r="FW273" s="32"/>
      <c r="FX273" s="32"/>
      <c r="FY273" s="32"/>
      <c r="FZ273" s="32"/>
      <c r="GA273" s="32"/>
      <c r="GB273" s="32"/>
      <c r="GC273" s="32"/>
      <c r="GD273" s="32"/>
      <c r="GE273" s="32"/>
      <c r="GF273" s="32"/>
      <c r="GG273" s="32"/>
      <c r="GH273" s="32"/>
      <c r="GI273" s="32"/>
      <c r="GJ273" s="32"/>
      <c r="GK273" s="32"/>
      <c r="GL273" s="32"/>
      <c r="GM273" s="32"/>
      <c r="GN273" s="32"/>
      <c r="GO273" s="32"/>
      <c r="GP273" s="32"/>
      <c r="GQ273" s="32"/>
      <c r="GR273" s="32"/>
      <c r="GS273" s="32"/>
    </row>
    <row r="274" spans="1:201" ht="15" customHeight="1" x14ac:dyDescent="0.25">
      <c r="A274" s="3">
        <f>$A$74</f>
        <v>20232</v>
      </c>
      <c r="B274" s="7">
        <v>1175</v>
      </c>
      <c r="C274" s="7">
        <v>2197.52</v>
      </c>
      <c r="D274" s="32" t="s">
        <v>185</v>
      </c>
      <c r="E274" s="32" t="s">
        <v>185</v>
      </c>
      <c r="F274" s="32" t="s">
        <v>185</v>
      </c>
      <c r="G274" s="32" t="s">
        <v>185</v>
      </c>
      <c r="H274" s="32" t="s">
        <v>185</v>
      </c>
      <c r="I274" s="32" t="s">
        <v>185</v>
      </c>
      <c r="J274" s="32" t="s">
        <v>185</v>
      </c>
      <c r="K274" s="32" t="s">
        <v>185</v>
      </c>
      <c r="L274" s="32" t="s">
        <v>185</v>
      </c>
      <c r="M274" s="32" t="s">
        <v>185</v>
      </c>
      <c r="N274" s="32" t="s">
        <v>185</v>
      </c>
      <c r="O274" s="32" t="s">
        <v>185</v>
      </c>
      <c r="P274" s="32" t="s">
        <v>185</v>
      </c>
      <c r="Q274" s="32" t="s">
        <v>185</v>
      </c>
      <c r="R274" s="32" t="s">
        <v>185</v>
      </c>
      <c r="S274" s="32" t="s">
        <v>185</v>
      </c>
      <c r="T274" s="32" t="s">
        <v>185</v>
      </c>
      <c r="U274" s="32" t="s">
        <v>185</v>
      </c>
      <c r="V274" s="32" t="s">
        <v>185</v>
      </c>
      <c r="W274" s="32" t="s">
        <v>185</v>
      </c>
      <c r="X274" s="32" t="s">
        <v>185</v>
      </c>
      <c r="Y274" s="32" t="s">
        <v>185</v>
      </c>
      <c r="Z274" s="32" t="s">
        <v>185</v>
      </c>
      <c r="AA274" s="32" t="s">
        <v>185</v>
      </c>
      <c r="AB274" s="32" t="s">
        <v>185</v>
      </c>
      <c r="AC274" s="32" t="s">
        <v>185</v>
      </c>
      <c r="AD274" s="32" t="s">
        <v>185</v>
      </c>
      <c r="AE274" s="32" t="s">
        <v>185</v>
      </c>
      <c r="AF274" s="32" t="s">
        <v>185</v>
      </c>
      <c r="AG274" s="32" t="s">
        <v>185</v>
      </c>
      <c r="AH274" s="32" t="s">
        <v>185</v>
      </c>
      <c r="AI274" s="32" t="s">
        <v>185</v>
      </c>
      <c r="AJ274" s="32" t="s">
        <v>185</v>
      </c>
      <c r="AK274" s="32" t="s">
        <v>185</v>
      </c>
      <c r="AL274" s="32" t="s">
        <v>185</v>
      </c>
      <c r="AM274" s="32" t="s">
        <v>185</v>
      </c>
      <c r="AN274" s="32" t="s">
        <v>185</v>
      </c>
      <c r="AO274" s="32" t="s">
        <v>185</v>
      </c>
      <c r="AP274" s="7">
        <v>0</v>
      </c>
      <c r="AQ274" s="7">
        <v>0</v>
      </c>
      <c r="AR274" s="32" t="s">
        <v>185</v>
      </c>
      <c r="AS274" s="32" t="s">
        <v>185</v>
      </c>
      <c r="AT274" s="32" t="s">
        <v>185</v>
      </c>
      <c r="AU274" s="32" t="s">
        <v>185</v>
      </c>
      <c r="AV274" s="32" t="s">
        <v>185</v>
      </c>
      <c r="AW274" s="32" t="s">
        <v>185</v>
      </c>
      <c r="AX274" s="32" t="s">
        <v>185</v>
      </c>
      <c r="AY274" s="32" t="s">
        <v>185</v>
      </c>
      <c r="AZ274" s="32" t="s">
        <v>185</v>
      </c>
      <c r="BA274" s="32" t="s">
        <v>185</v>
      </c>
      <c r="BB274" s="32" t="s">
        <v>185</v>
      </c>
      <c r="BC274" s="32" t="s">
        <v>185</v>
      </c>
      <c r="BD274" s="32" t="s">
        <v>185</v>
      </c>
      <c r="BE274" s="32" t="s">
        <v>185</v>
      </c>
      <c r="BF274" s="32" t="s">
        <v>185</v>
      </c>
      <c r="BG274" s="32" t="s">
        <v>185</v>
      </c>
      <c r="BH274" s="32" t="s">
        <v>185</v>
      </c>
      <c r="BI274" s="32" t="s">
        <v>185</v>
      </c>
      <c r="BJ274" s="32" t="s">
        <v>185</v>
      </c>
      <c r="BK274" s="32" t="s">
        <v>185</v>
      </c>
      <c r="BL274" s="32" t="s">
        <v>185</v>
      </c>
      <c r="BM274" s="32" t="s">
        <v>185</v>
      </c>
      <c r="BN274" s="32" t="s">
        <v>185</v>
      </c>
      <c r="BO274" s="32" t="s">
        <v>185</v>
      </c>
      <c r="BP274" s="32" t="s">
        <v>185</v>
      </c>
      <c r="BQ274" s="32" t="s">
        <v>185</v>
      </c>
      <c r="BR274" s="32" t="s">
        <v>185</v>
      </c>
      <c r="BS274" s="32" t="s">
        <v>185</v>
      </c>
      <c r="BT274" s="32" t="s">
        <v>185</v>
      </c>
      <c r="BU274" s="32" t="s">
        <v>185</v>
      </c>
      <c r="BV274" s="32" t="s">
        <v>185</v>
      </c>
      <c r="BW274" s="32" t="s">
        <v>185</v>
      </c>
      <c r="BX274" s="32" t="s">
        <v>185</v>
      </c>
      <c r="BY274" s="32" t="s">
        <v>185</v>
      </c>
      <c r="BZ274" s="32" t="s">
        <v>185</v>
      </c>
      <c r="CA274" s="32" t="s">
        <v>185</v>
      </c>
      <c r="CB274" s="32" t="s">
        <v>185</v>
      </c>
      <c r="CC274" s="32" t="s">
        <v>185</v>
      </c>
      <c r="CD274" s="7"/>
      <c r="CE274" s="7"/>
      <c r="CF274" s="32"/>
      <c r="CG274" s="32"/>
      <c r="CH274" s="32"/>
      <c r="CI274" s="32"/>
      <c r="CJ274" s="32"/>
      <c r="CK274" s="32"/>
      <c r="CL274" s="32"/>
      <c r="CM274" s="32"/>
      <c r="CN274" s="32"/>
      <c r="CO274" s="32"/>
      <c r="CP274" s="32"/>
      <c r="CQ274" s="32"/>
      <c r="CR274" s="32"/>
      <c r="CS274" s="32"/>
      <c r="CT274" s="32"/>
      <c r="CU274" s="32"/>
      <c r="CV274" s="32"/>
      <c r="CW274" s="32"/>
      <c r="CX274" s="32"/>
      <c r="CY274" s="32"/>
      <c r="CZ274" s="32"/>
      <c r="DA274" s="32"/>
      <c r="DB274" s="32"/>
      <c r="DC274" s="32"/>
      <c r="DD274" s="32"/>
      <c r="DE274" s="32"/>
      <c r="DF274" s="32"/>
      <c r="DG274" s="32"/>
      <c r="DH274" s="32"/>
      <c r="DI274" s="32"/>
      <c r="DJ274" s="32"/>
      <c r="DK274" s="32"/>
      <c r="DL274" s="32"/>
      <c r="DM274" s="32"/>
      <c r="DN274" s="32"/>
      <c r="DO274" s="32"/>
      <c r="DP274" s="32"/>
      <c r="DQ274" s="32"/>
      <c r="DR274" s="7"/>
      <c r="DS274" s="7"/>
      <c r="DT274" s="32"/>
      <c r="DU274" s="32"/>
      <c r="DV274" s="32"/>
      <c r="DW274" s="32"/>
      <c r="DX274" s="32"/>
      <c r="DY274" s="32"/>
      <c r="DZ274" s="32"/>
      <c r="EA274" s="32"/>
      <c r="EB274" s="32"/>
      <c r="EC274" s="32"/>
      <c r="ED274" s="32"/>
      <c r="EE274" s="32"/>
      <c r="EF274" s="32"/>
      <c r="EG274" s="32"/>
      <c r="EH274" s="32"/>
      <c r="EI274" s="32"/>
      <c r="EJ274" s="32"/>
      <c r="EK274" s="32"/>
      <c r="EL274" s="32"/>
      <c r="EM274" s="32"/>
      <c r="EN274" s="32"/>
      <c r="EO274" s="32"/>
      <c r="EP274" s="32"/>
      <c r="EQ274" s="32"/>
      <c r="ER274" s="32"/>
      <c r="ES274" s="32"/>
      <c r="ET274" s="32"/>
      <c r="EU274" s="32"/>
      <c r="EV274" s="32"/>
      <c r="EW274" s="32"/>
      <c r="EX274" s="32"/>
      <c r="EY274" s="32"/>
      <c r="EZ274" s="32"/>
      <c r="FA274" s="32"/>
      <c r="FB274" s="32"/>
      <c r="FC274" s="32"/>
      <c r="FD274" s="32"/>
      <c r="FE274" s="32"/>
      <c r="FF274" s="7"/>
      <c r="FG274" s="7"/>
      <c r="FH274" s="32"/>
      <c r="FI274" s="32"/>
      <c r="FJ274" s="32"/>
      <c r="FK274" s="32"/>
      <c r="FL274" s="32"/>
      <c r="FM274" s="32"/>
      <c r="FN274" s="32"/>
      <c r="FO274" s="32"/>
      <c r="FP274" s="32"/>
      <c r="FQ274" s="32"/>
      <c r="FR274" s="32"/>
      <c r="FS274" s="32"/>
      <c r="FT274" s="32"/>
      <c r="FU274" s="32"/>
      <c r="FV274" s="32"/>
      <c r="FW274" s="32"/>
      <c r="FX274" s="32"/>
      <c r="FY274" s="32"/>
      <c r="FZ274" s="32"/>
      <c r="GA274" s="32"/>
      <c r="GB274" s="32"/>
      <c r="GC274" s="32"/>
      <c r="GD274" s="32"/>
      <c r="GE274" s="32"/>
      <c r="GF274" s="32"/>
      <c r="GG274" s="32"/>
      <c r="GH274" s="32"/>
      <c r="GI274" s="32"/>
      <c r="GJ274" s="32"/>
      <c r="GK274" s="32"/>
      <c r="GL274" s="32"/>
      <c r="GM274" s="32"/>
      <c r="GN274" s="32"/>
      <c r="GO274" s="32"/>
      <c r="GP274" s="32"/>
      <c r="GQ274" s="32"/>
      <c r="GR274" s="32"/>
      <c r="GS274" s="32"/>
    </row>
    <row r="275" spans="1:201" ht="15" customHeight="1" x14ac:dyDescent="0.25">
      <c r="A275" s="3">
        <f>$A$75</f>
        <v>20233</v>
      </c>
      <c r="B275" s="7">
        <v>1875</v>
      </c>
      <c r="C275" s="32" t="s">
        <v>185</v>
      </c>
      <c r="D275" s="32" t="s">
        <v>185</v>
      </c>
      <c r="E275" s="32" t="s">
        <v>185</v>
      </c>
      <c r="F275" s="32" t="s">
        <v>185</v>
      </c>
      <c r="G275" s="32" t="s">
        <v>185</v>
      </c>
      <c r="H275" s="32" t="s">
        <v>185</v>
      </c>
      <c r="I275" s="32" t="s">
        <v>185</v>
      </c>
      <c r="J275" s="32" t="s">
        <v>185</v>
      </c>
      <c r="K275" s="32" t="s">
        <v>185</v>
      </c>
      <c r="L275" s="32" t="s">
        <v>185</v>
      </c>
      <c r="M275" s="32" t="s">
        <v>185</v>
      </c>
      <c r="N275" s="32" t="s">
        <v>185</v>
      </c>
      <c r="O275" s="32" t="s">
        <v>185</v>
      </c>
      <c r="P275" s="32" t="s">
        <v>185</v>
      </c>
      <c r="Q275" s="32" t="s">
        <v>185</v>
      </c>
      <c r="R275" s="32" t="s">
        <v>185</v>
      </c>
      <c r="S275" s="32" t="s">
        <v>185</v>
      </c>
      <c r="T275" s="32" t="s">
        <v>185</v>
      </c>
      <c r="U275" s="32" t="s">
        <v>185</v>
      </c>
      <c r="V275" s="32" t="s">
        <v>185</v>
      </c>
      <c r="W275" s="32" t="s">
        <v>185</v>
      </c>
      <c r="X275" s="32" t="s">
        <v>185</v>
      </c>
      <c r="Y275" s="32" t="s">
        <v>185</v>
      </c>
      <c r="Z275" s="32" t="s">
        <v>185</v>
      </c>
      <c r="AA275" s="32" t="s">
        <v>185</v>
      </c>
      <c r="AB275" s="32" t="s">
        <v>185</v>
      </c>
      <c r="AC275" s="32" t="s">
        <v>185</v>
      </c>
      <c r="AD275" s="32" t="s">
        <v>185</v>
      </c>
      <c r="AE275" s="32" t="s">
        <v>185</v>
      </c>
      <c r="AF275" s="32" t="s">
        <v>185</v>
      </c>
      <c r="AG275" s="32" t="s">
        <v>185</v>
      </c>
      <c r="AH275" s="32" t="s">
        <v>185</v>
      </c>
      <c r="AI275" s="32" t="s">
        <v>185</v>
      </c>
      <c r="AJ275" s="32" t="s">
        <v>185</v>
      </c>
      <c r="AK275" s="32" t="s">
        <v>185</v>
      </c>
      <c r="AL275" s="32" t="s">
        <v>185</v>
      </c>
      <c r="AM275" s="32" t="s">
        <v>185</v>
      </c>
      <c r="AN275" s="32" t="s">
        <v>185</v>
      </c>
      <c r="AO275" s="32" t="s">
        <v>185</v>
      </c>
      <c r="AP275" s="7">
        <v>0</v>
      </c>
      <c r="AQ275" s="32" t="s">
        <v>185</v>
      </c>
      <c r="AR275" s="32" t="s">
        <v>185</v>
      </c>
      <c r="AS275" s="32" t="s">
        <v>185</v>
      </c>
      <c r="AT275" s="32" t="s">
        <v>185</v>
      </c>
      <c r="AU275" s="32" t="s">
        <v>185</v>
      </c>
      <c r="AV275" s="32" t="s">
        <v>185</v>
      </c>
      <c r="AW275" s="32" t="s">
        <v>185</v>
      </c>
      <c r="AX275" s="32" t="s">
        <v>185</v>
      </c>
      <c r="AY275" s="32" t="s">
        <v>185</v>
      </c>
      <c r="AZ275" s="32" t="s">
        <v>185</v>
      </c>
      <c r="BA275" s="32" t="s">
        <v>185</v>
      </c>
      <c r="BB275" s="32" t="s">
        <v>185</v>
      </c>
      <c r="BC275" s="32" t="s">
        <v>185</v>
      </c>
      <c r="BD275" s="32" t="s">
        <v>185</v>
      </c>
      <c r="BE275" s="32" t="s">
        <v>185</v>
      </c>
      <c r="BF275" s="32" t="s">
        <v>185</v>
      </c>
      <c r="BG275" s="32" t="s">
        <v>185</v>
      </c>
      <c r="BH275" s="32" t="s">
        <v>185</v>
      </c>
      <c r="BI275" s="32" t="s">
        <v>185</v>
      </c>
      <c r="BJ275" s="32" t="s">
        <v>185</v>
      </c>
      <c r="BK275" s="32" t="s">
        <v>185</v>
      </c>
      <c r="BL275" s="32" t="s">
        <v>185</v>
      </c>
      <c r="BM275" s="32" t="s">
        <v>185</v>
      </c>
      <c r="BN275" s="32" t="s">
        <v>185</v>
      </c>
      <c r="BO275" s="32" t="s">
        <v>185</v>
      </c>
      <c r="BP275" s="32" t="s">
        <v>185</v>
      </c>
      <c r="BQ275" s="32" t="s">
        <v>185</v>
      </c>
      <c r="BR275" s="32" t="s">
        <v>185</v>
      </c>
      <c r="BS275" s="32" t="s">
        <v>185</v>
      </c>
      <c r="BT275" s="32" t="s">
        <v>185</v>
      </c>
      <c r="BU275" s="32" t="s">
        <v>185</v>
      </c>
      <c r="BV275" s="32" t="s">
        <v>185</v>
      </c>
      <c r="BW275" s="32" t="s">
        <v>185</v>
      </c>
      <c r="BX275" s="32" t="s">
        <v>185</v>
      </c>
      <c r="BY275" s="32" t="s">
        <v>185</v>
      </c>
      <c r="BZ275" s="32" t="s">
        <v>185</v>
      </c>
      <c r="CA275" s="32" t="s">
        <v>185</v>
      </c>
      <c r="CB275" s="32" t="s">
        <v>185</v>
      </c>
      <c r="CC275" s="32" t="s">
        <v>185</v>
      </c>
      <c r="CD275" s="7"/>
      <c r="CE275" s="32"/>
      <c r="CF275" s="32"/>
      <c r="CG275" s="32"/>
      <c r="CH275" s="32"/>
      <c r="CI275" s="32"/>
      <c r="CJ275" s="32"/>
      <c r="CK275" s="32"/>
      <c r="CL275" s="32"/>
      <c r="CM275" s="32"/>
      <c r="CN275" s="32"/>
      <c r="CO275" s="32"/>
      <c r="CP275" s="32"/>
      <c r="CQ275" s="32"/>
      <c r="CR275" s="32"/>
      <c r="CS275" s="32"/>
      <c r="CT275" s="32"/>
      <c r="CU275" s="32"/>
      <c r="CV275" s="32"/>
      <c r="CW275" s="32"/>
      <c r="CX275" s="32"/>
      <c r="CY275" s="32"/>
      <c r="CZ275" s="32"/>
      <c r="DA275" s="32"/>
      <c r="DB275" s="32"/>
      <c r="DC275" s="32"/>
      <c r="DD275" s="32"/>
      <c r="DE275" s="32"/>
      <c r="DF275" s="32"/>
      <c r="DG275" s="32"/>
      <c r="DH275" s="32"/>
      <c r="DI275" s="32"/>
      <c r="DJ275" s="32"/>
      <c r="DK275" s="32"/>
      <c r="DL275" s="32"/>
      <c r="DM275" s="32"/>
      <c r="DN275" s="32"/>
      <c r="DO275" s="32"/>
      <c r="DP275" s="32"/>
      <c r="DQ275" s="32"/>
      <c r="DR275" s="7"/>
      <c r="DS275" s="32"/>
      <c r="DT275" s="32"/>
      <c r="DU275" s="32"/>
      <c r="DV275" s="32"/>
      <c r="DW275" s="32"/>
      <c r="DX275" s="32"/>
      <c r="DY275" s="32"/>
      <c r="DZ275" s="32"/>
      <c r="EA275" s="32"/>
      <c r="EB275" s="32"/>
      <c r="EC275" s="32"/>
      <c r="ED275" s="32"/>
      <c r="EE275" s="32"/>
      <c r="EF275" s="32"/>
      <c r="EG275" s="32"/>
      <c r="EH275" s="32"/>
      <c r="EI275" s="32"/>
      <c r="EJ275" s="32"/>
      <c r="EK275" s="32"/>
      <c r="EL275" s="32"/>
      <c r="EM275" s="32"/>
      <c r="EN275" s="32"/>
      <c r="EO275" s="32"/>
      <c r="EP275" s="32"/>
      <c r="EQ275" s="32"/>
      <c r="ER275" s="32"/>
      <c r="ES275" s="32"/>
      <c r="ET275" s="32"/>
      <c r="EU275" s="32"/>
      <c r="EV275" s="32"/>
      <c r="EW275" s="32"/>
      <c r="EX275" s="32"/>
      <c r="EY275" s="32"/>
      <c r="EZ275" s="32"/>
      <c r="FA275" s="32"/>
      <c r="FB275" s="32"/>
      <c r="FC275" s="32"/>
      <c r="FD275" s="32"/>
      <c r="FE275" s="32"/>
      <c r="FF275" s="7"/>
      <c r="FG275" s="32"/>
      <c r="FH275" s="32"/>
      <c r="FI275" s="32"/>
      <c r="FJ275" s="32"/>
      <c r="FK275" s="32"/>
      <c r="FL275" s="32"/>
      <c r="FM275" s="32"/>
      <c r="FN275" s="32"/>
      <c r="FO275" s="32"/>
      <c r="FP275" s="32"/>
      <c r="FQ275" s="32"/>
      <c r="FR275" s="32"/>
      <c r="FS275" s="32"/>
      <c r="FT275" s="32"/>
      <c r="FU275" s="32"/>
      <c r="FV275" s="32"/>
      <c r="FW275" s="32"/>
      <c r="FX275" s="32"/>
      <c r="FY275" s="32"/>
      <c r="FZ275" s="32"/>
      <c r="GA275" s="32"/>
      <c r="GB275" s="32"/>
      <c r="GC275" s="32"/>
      <c r="GD275" s="32"/>
      <c r="GE275" s="32"/>
      <c r="GF275" s="32"/>
      <c r="GG275" s="32"/>
      <c r="GH275" s="32"/>
      <c r="GI275" s="32"/>
      <c r="GJ275" s="32"/>
      <c r="GK275" s="32"/>
      <c r="GL275" s="32"/>
      <c r="GM275" s="32"/>
      <c r="GN275" s="32"/>
      <c r="GO275" s="32"/>
      <c r="GP275" s="32"/>
      <c r="GQ275" s="32"/>
      <c r="GR275" s="32"/>
      <c r="GS275" s="32"/>
    </row>
    <row r="276" spans="1:201" ht="21" customHeight="1" x14ac:dyDescent="0.35">
      <c r="B276" s="96" t="str">
        <f>Co_Name</f>
        <v>State Farm Mutual Automobile Insurance Company</v>
      </c>
      <c r="O276" s="16"/>
      <c r="U276" s="16"/>
      <c r="V276" s="96" t="str">
        <f>Co_Name</f>
        <v>State Farm Mutual Automobile Insurance Company</v>
      </c>
      <c r="W276" s="16"/>
      <c r="X276" s="16"/>
      <c r="Y276" s="16"/>
      <c r="Z276" s="16"/>
      <c r="AA276" s="16"/>
      <c r="AB276" s="16"/>
      <c r="AC276" s="16"/>
      <c r="AE276" s="16"/>
      <c r="AF276" s="16"/>
      <c r="AG276" s="16"/>
      <c r="AH276" s="16"/>
      <c r="AI276" s="16"/>
      <c r="AJ276" s="16"/>
      <c r="AK276" s="16"/>
      <c r="AL276" s="16"/>
      <c r="AM276" s="16"/>
      <c r="AN276" s="16"/>
      <c r="AO276" s="16"/>
      <c r="AP276" s="96" t="str">
        <f>Co_Name</f>
        <v>State Farm Mutual Automobile Insurance Company</v>
      </c>
      <c r="BC276" s="16"/>
      <c r="BI276" s="16"/>
      <c r="BJ276" s="96" t="str">
        <f>Co_Name</f>
        <v>State Farm Mutual Automobile Insurance Company</v>
      </c>
      <c r="BK276" s="16"/>
      <c r="BL276" s="16"/>
      <c r="BM276" s="16"/>
      <c r="BN276" s="16"/>
      <c r="BO276" s="16"/>
      <c r="BP276" s="16"/>
      <c r="BQ276" s="16"/>
      <c r="BS276" s="16"/>
      <c r="BT276" s="16"/>
      <c r="BU276" s="16"/>
      <c r="BV276" s="16"/>
      <c r="BW276" s="16"/>
      <c r="BX276" s="16"/>
      <c r="BY276" s="16"/>
      <c r="BZ276" s="16"/>
      <c r="CA276" s="16"/>
      <c r="CB276" s="16"/>
      <c r="CC276" s="16"/>
      <c r="CD276" s="96" t="str">
        <f>Co_Name</f>
        <v>State Farm Mutual Automobile Insurance Company</v>
      </c>
      <c r="CQ276" s="16"/>
      <c r="CW276" s="16"/>
      <c r="CX276" s="96" t="str">
        <f>Co_Name</f>
        <v>State Farm Mutual Automobile Insurance Company</v>
      </c>
      <c r="CY276" s="16"/>
      <c r="CZ276" s="16"/>
      <c r="DA276" s="16"/>
      <c r="DB276" s="16"/>
      <c r="DC276" s="16"/>
      <c r="DD276" s="16"/>
      <c r="DE276" s="16"/>
      <c r="DG276" s="16"/>
      <c r="DH276" s="16"/>
      <c r="DI276" s="16"/>
      <c r="DJ276" s="16"/>
      <c r="DK276" s="16"/>
      <c r="DL276" s="16"/>
      <c r="DM276" s="16"/>
      <c r="DN276" s="16"/>
      <c r="DO276" s="16"/>
      <c r="DP276" s="16"/>
      <c r="DQ276" s="16"/>
      <c r="DR276" s="96" t="str">
        <f>Co_Name</f>
        <v>State Farm Mutual Automobile Insurance Company</v>
      </c>
      <c r="EE276" s="16"/>
      <c r="EK276" s="16"/>
      <c r="EL276" s="96" t="str">
        <f>Co_Name</f>
        <v>State Farm Mutual Automobile Insurance Company</v>
      </c>
      <c r="EM276" s="16"/>
      <c r="EN276" s="16"/>
      <c r="EO276" s="16"/>
      <c r="EP276" s="16"/>
      <c r="EQ276" s="16"/>
      <c r="ER276" s="16"/>
      <c r="ES276" s="16"/>
      <c r="EU276" s="16"/>
      <c r="EV276" s="16"/>
      <c r="EW276" s="16"/>
      <c r="EX276" s="16"/>
      <c r="EY276" s="16"/>
      <c r="EZ276" s="16"/>
      <c r="FA276" s="16"/>
      <c r="FB276" s="16"/>
      <c r="FC276" s="16"/>
      <c r="FD276" s="16"/>
      <c r="FE276" s="16"/>
      <c r="FF276" s="96" t="str">
        <f>Co_Name</f>
        <v>State Farm Mutual Automobile Insurance Company</v>
      </c>
      <c r="FS276" s="16"/>
      <c r="FY276" s="16"/>
      <c r="FZ276" s="96" t="str">
        <f>Co_Name</f>
        <v>State Farm Mutual Automobile Insurance Company</v>
      </c>
      <c r="GA276" s="16"/>
      <c r="GB276" s="16"/>
      <c r="GC276" s="16"/>
      <c r="GD276" s="16"/>
      <c r="GE276" s="16"/>
      <c r="GF276" s="16"/>
      <c r="GG276" s="16"/>
      <c r="GI276" s="16"/>
      <c r="GJ276" s="16"/>
      <c r="GK276" s="16"/>
      <c r="GL276" s="16"/>
      <c r="GM276" s="16"/>
      <c r="GN276" s="16"/>
      <c r="GO276" s="16"/>
      <c r="GP276" s="16"/>
      <c r="GQ276" s="16"/>
      <c r="GR276" s="16"/>
      <c r="GS276" s="16"/>
    </row>
    <row r="277" spans="1:201" ht="21" customHeight="1" x14ac:dyDescent="0.35">
      <c r="B277" s="96" t="str">
        <f>B$2</f>
        <v>Private Passenger Auto Physical Damage</v>
      </c>
      <c r="O277" s="16"/>
      <c r="U277" s="16"/>
      <c r="V277" s="96" t="str">
        <f>B$2</f>
        <v>Private Passenger Auto Physical Damage</v>
      </c>
      <c r="W277" s="16"/>
      <c r="X277" s="16"/>
      <c r="Y277" s="16"/>
      <c r="Z277" s="16"/>
      <c r="AA277" s="16"/>
      <c r="AB277" s="16"/>
      <c r="AC277" s="16"/>
      <c r="AE277" s="16"/>
      <c r="AF277" s="16"/>
      <c r="AG277" s="16"/>
      <c r="AH277" s="16"/>
      <c r="AI277" s="16"/>
      <c r="AJ277" s="16"/>
      <c r="AK277" s="16"/>
      <c r="AL277" s="16"/>
      <c r="AM277" s="16"/>
      <c r="AN277" s="16"/>
      <c r="AO277" s="16"/>
      <c r="AP277" s="96" t="str">
        <f>AP$2</f>
        <v>Private Passenger Auto Liability</v>
      </c>
      <c r="BC277" s="16"/>
      <c r="BI277" s="16"/>
      <c r="BJ277" s="96" t="str">
        <f>AP$2</f>
        <v>Private Passenger Auto Liability</v>
      </c>
      <c r="BK277" s="16"/>
      <c r="BL277" s="16"/>
      <c r="BM277" s="16"/>
      <c r="BN277" s="16"/>
      <c r="BO277" s="16"/>
      <c r="BP277" s="16"/>
      <c r="BQ277" s="16"/>
      <c r="BS277" s="16"/>
      <c r="BT277" s="16"/>
      <c r="BU277" s="16"/>
      <c r="BV277" s="16"/>
      <c r="BW277" s="16"/>
      <c r="BX277" s="16"/>
      <c r="BY277" s="16"/>
      <c r="BZ277" s="16"/>
      <c r="CA277" s="16"/>
      <c r="CB277" s="16"/>
      <c r="CC277" s="16"/>
      <c r="CD277" s="96" t="str">
        <f>CD$2</f>
        <v/>
      </c>
      <c r="CQ277" s="16"/>
      <c r="CW277" s="16"/>
      <c r="CX277" s="96" t="str">
        <f>CD$2</f>
        <v/>
      </c>
      <c r="CY277" s="16"/>
      <c r="CZ277" s="16"/>
      <c r="DA277" s="16"/>
      <c r="DB277" s="16"/>
      <c r="DC277" s="16"/>
      <c r="DD277" s="16"/>
      <c r="DE277" s="16"/>
      <c r="DG277" s="16"/>
      <c r="DH277" s="16"/>
      <c r="DI277" s="16"/>
      <c r="DJ277" s="16"/>
      <c r="DK277" s="16"/>
      <c r="DL277" s="16"/>
      <c r="DM277" s="16"/>
      <c r="DN277" s="16"/>
      <c r="DO277" s="16"/>
      <c r="DP277" s="16"/>
      <c r="DQ277" s="16"/>
      <c r="DR277" s="96" t="str">
        <f>DR$2</f>
        <v/>
      </c>
      <c r="EE277" s="16"/>
      <c r="EK277" s="16"/>
      <c r="EL277" s="96" t="str">
        <f>DR$2</f>
        <v/>
      </c>
      <c r="EM277" s="16"/>
      <c r="EN277" s="16"/>
      <c r="EO277" s="16"/>
      <c r="EP277" s="16"/>
      <c r="EQ277" s="16"/>
      <c r="ER277" s="16"/>
      <c r="ES277" s="16"/>
      <c r="EU277" s="16"/>
      <c r="EV277" s="16"/>
      <c r="EW277" s="16"/>
      <c r="EX277" s="16"/>
      <c r="EY277" s="16"/>
      <c r="EZ277" s="16"/>
      <c r="FA277" s="16"/>
      <c r="FB277" s="16"/>
      <c r="FC277" s="16"/>
      <c r="FD277" s="16"/>
      <c r="FE277" s="16"/>
      <c r="FF277" s="96" t="str">
        <f>FF$2</f>
        <v/>
      </c>
      <c r="FS277" s="16"/>
      <c r="FY277" s="16"/>
      <c r="FZ277" s="96" t="str">
        <f>FF$2</f>
        <v/>
      </c>
      <c r="GA277" s="16"/>
      <c r="GB277" s="16"/>
      <c r="GC277" s="16"/>
      <c r="GD277" s="16"/>
      <c r="GE277" s="16"/>
      <c r="GF277" s="16"/>
      <c r="GG277" s="16"/>
      <c r="GI277" s="16"/>
      <c r="GJ277" s="16"/>
      <c r="GK277" s="16"/>
      <c r="GL277" s="16"/>
      <c r="GM277" s="16"/>
      <c r="GN277" s="16"/>
      <c r="GO277" s="16"/>
      <c r="GP277" s="16"/>
      <c r="GQ277" s="16"/>
      <c r="GR277" s="16"/>
      <c r="GS277" s="16"/>
    </row>
    <row r="278" spans="1:201" ht="21" customHeight="1" x14ac:dyDescent="0.25"/>
    <row r="279" spans="1:201" ht="21" customHeight="1" x14ac:dyDescent="0.25">
      <c r="B279" s="18" t="s">
        <v>130</v>
      </c>
      <c r="V279" s="18" t="s">
        <v>130</v>
      </c>
      <c r="AP279" s="18" t="s">
        <v>130</v>
      </c>
      <c r="BJ279" s="18" t="s">
        <v>130</v>
      </c>
      <c r="CD279" s="18" t="s">
        <v>130</v>
      </c>
      <c r="CX279" s="18" t="s">
        <v>130</v>
      </c>
      <c r="DR279" s="18" t="s">
        <v>130</v>
      </c>
      <c r="EL279" s="18" t="s">
        <v>130</v>
      </c>
      <c r="FF279" s="18" t="s">
        <v>130</v>
      </c>
      <c r="FZ279" s="18" t="s">
        <v>130</v>
      </c>
    </row>
    <row r="280" spans="1:201" ht="15" customHeight="1" x14ac:dyDescent="0.25">
      <c r="B280" s="23" t="str">
        <f>B$5</f>
        <v>Misc. Damage</v>
      </c>
      <c r="V280" s="23" t="str">
        <f>B$5</f>
        <v>Misc. Damage</v>
      </c>
      <c r="AP280" s="23" t="str">
        <f>AP$5</f>
        <v>Misc. Liability</v>
      </c>
      <c r="BJ280" s="23" t="str">
        <f>AP$5</f>
        <v>Misc. Liability</v>
      </c>
      <c r="CD280" s="23">
        <f>CD$5</f>
        <v>0</v>
      </c>
      <c r="CX280" s="23">
        <f>CD$5</f>
        <v>0</v>
      </c>
      <c r="DR280" s="23">
        <f>DR$5</f>
        <v>0</v>
      </c>
      <c r="EL280" s="23">
        <f>DR$5</f>
        <v>0</v>
      </c>
      <c r="FF280" s="23">
        <f>FF$5</f>
        <v>0</v>
      </c>
      <c r="FZ280" s="23">
        <f>FF$5</f>
        <v>0</v>
      </c>
    </row>
    <row r="281" spans="1:201" ht="15" customHeight="1" x14ac:dyDescent="0.25"/>
    <row r="282" spans="1:201" x14ac:dyDescent="0.25">
      <c r="A282" s="101"/>
      <c r="B282" s="106" t="s">
        <v>1</v>
      </c>
      <c r="C282" s="107"/>
      <c r="D282" s="107"/>
      <c r="E282" s="107"/>
      <c r="F282" s="107"/>
      <c r="G282" s="107"/>
      <c r="H282" s="107"/>
      <c r="I282" s="107"/>
      <c r="J282" s="107"/>
      <c r="K282" s="107"/>
      <c r="L282" s="107"/>
      <c r="M282" s="107"/>
      <c r="N282" s="107"/>
      <c r="O282" s="107"/>
      <c r="P282" s="107"/>
      <c r="Q282" s="107"/>
      <c r="R282" s="107"/>
      <c r="S282" s="107"/>
      <c r="T282" s="107"/>
      <c r="U282" s="107"/>
      <c r="V282" s="106" t="s">
        <v>1</v>
      </c>
      <c r="W282" s="98"/>
      <c r="X282" s="98"/>
      <c r="Y282" s="98"/>
      <c r="Z282" s="98"/>
      <c r="AA282" s="98"/>
      <c r="AB282" s="98"/>
      <c r="AC282" s="98"/>
      <c r="AD282" s="98"/>
      <c r="AE282" s="98"/>
      <c r="AF282" s="98"/>
      <c r="AG282" s="98"/>
      <c r="AH282" s="98"/>
      <c r="AI282" s="98"/>
      <c r="AJ282" s="98"/>
      <c r="AK282" s="98"/>
      <c r="AL282" s="98"/>
      <c r="AM282" s="98"/>
      <c r="AN282" s="98"/>
      <c r="AO282" s="98"/>
      <c r="AP282" s="106" t="s">
        <v>1</v>
      </c>
      <c r="AQ282" s="107"/>
      <c r="AR282" s="107"/>
      <c r="AS282" s="107"/>
      <c r="AT282" s="107"/>
      <c r="AU282" s="107"/>
      <c r="AV282" s="107"/>
      <c r="AW282" s="107"/>
      <c r="AX282" s="107"/>
      <c r="AY282" s="107"/>
      <c r="AZ282" s="107"/>
      <c r="BA282" s="107"/>
      <c r="BB282" s="107"/>
      <c r="BC282" s="107"/>
      <c r="BD282" s="107"/>
      <c r="BE282" s="107"/>
      <c r="BF282" s="107"/>
      <c r="BG282" s="107"/>
      <c r="BH282" s="107"/>
      <c r="BI282" s="107"/>
      <c r="BJ282" s="106" t="s">
        <v>1</v>
      </c>
      <c r="BK282" s="98"/>
      <c r="BL282" s="98"/>
      <c r="BM282" s="98"/>
      <c r="BN282" s="98"/>
      <c r="BO282" s="98"/>
      <c r="BP282" s="98"/>
      <c r="BQ282" s="98"/>
      <c r="BR282" s="98"/>
      <c r="BS282" s="98"/>
      <c r="BT282" s="98"/>
      <c r="BU282" s="98"/>
      <c r="BV282" s="98"/>
      <c r="BW282" s="98"/>
      <c r="BX282" s="98"/>
      <c r="BY282" s="98"/>
      <c r="BZ282" s="98"/>
      <c r="CA282" s="98"/>
      <c r="CB282" s="98"/>
      <c r="CC282" s="98"/>
      <c r="CD282" s="106" t="s">
        <v>1</v>
      </c>
      <c r="CE282" s="107"/>
      <c r="CF282" s="107"/>
      <c r="CG282" s="107"/>
      <c r="CH282" s="107"/>
      <c r="CI282" s="107"/>
      <c r="CJ282" s="107"/>
      <c r="CK282" s="107"/>
      <c r="CL282" s="107"/>
      <c r="CM282" s="107"/>
      <c r="CN282" s="107"/>
      <c r="CO282" s="107"/>
      <c r="CP282" s="107"/>
      <c r="CQ282" s="107"/>
      <c r="CR282" s="107"/>
      <c r="CS282" s="107"/>
      <c r="CT282" s="107"/>
      <c r="CU282" s="107"/>
      <c r="CV282" s="107"/>
      <c r="CW282" s="107"/>
      <c r="CX282" s="106" t="s">
        <v>1</v>
      </c>
      <c r="CY282" s="98"/>
      <c r="CZ282" s="98"/>
      <c r="DA282" s="98"/>
      <c r="DB282" s="98"/>
      <c r="DC282" s="98"/>
      <c r="DD282" s="98"/>
      <c r="DE282" s="98"/>
      <c r="DF282" s="98"/>
      <c r="DG282" s="98"/>
      <c r="DH282" s="98"/>
      <c r="DI282" s="98"/>
      <c r="DJ282" s="98"/>
      <c r="DK282" s="98"/>
      <c r="DL282" s="98"/>
      <c r="DM282" s="98"/>
      <c r="DN282" s="98"/>
      <c r="DO282" s="98"/>
      <c r="DP282" s="98"/>
      <c r="DQ282" s="98"/>
      <c r="DR282" s="106" t="s">
        <v>1</v>
      </c>
      <c r="DS282" s="107"/>
      <c r="DT282" s="107"/>
      <c r="DU282" s="107"/>
      <c r="DV282" s="107"/>
      <c r="DW282" s="107"/>
      <c r="DX282" s="107"/>
      <c r="DY282" s="107"/>
      <c r="DZ282" s="107"/>
      <c r="EA282" s="107"/>
      <c r="EB282" s="107"/>
      <c r="EC282" s="107"/>
      <c r="ED282" s="107"/>
      <c r="EE282" s="107"/>
      <c r="EF282" s="107"/>
      <c r="EG282" s="107"/>
      <c r="EH282" s="107"/>
      <c r="EI282" s="107"/>
      <c r="EJ282" s="107"/>
      <c r="EK282" s="107"/>
      <c r="EL282" s="106" t="s">
        <v>1</v>
      </c>
      <c r="EM282" s="98"/>
      <c r="EN282" s="98"/>
      <c r="EO282" s="98"/>
      <c r="EP282" s="98"/>
      <c r="EQ282" s="98"/>
      <c r="ER282" s="98"/>
      <c r="ES282" s="98"/>
      <c r="ET282" s="98"/>
      <c r="EU282" s="98"/>
      <c r="EV282" s="98"/>
      <c r="EW282" s="98"/>
      <c r="EX282" s="98"/>
      <c r="EY282" s="98"/>
      <c r="EZ282" s="98"/>
      <c r="FA282" s="98"/>
      <c r="FB282" s="98"/>
      <c r="FC282" s="98"/>
      <c r="FD282" s="98"/>
      <c r="FE282" s="98"/>
      <c r="FF282" s="106" t="s">
        <v>1</v>
      </c>
      <c r="FG282" s="107"/>
      <c r="FH282" s="107"/>
      <c r="FI282" s="107"/>
      <c r="FJ282" s="107"/>
      <c r="FK282" s="107"/>
      <c r="FL282" s="107"/>
      <c r="FM282" s="107"/>
      <c r="FN282" s="107"/>
      <c r="FO282" s="107"/>
      <c r="FP282" s="107"/>
      <c r="FQ282" s="107"/>
      <c r="FR282" s="107"/>
      <c r="FS282" s="107"/>
      <c r="FT282" s="107"/>
      <c r="FU282" s="107"/>
      <c r="FV282" s="107"/>
      <c r="FW282" s="107"/>
      <c r="FX282" s="107"/>
      <c r="FY282" s="107"/>
      <c r="FZ282" s="106" t="s">
        <v>1</v>
      </c>
      <c r="GA282" s="98"/>
      <c r="GB282" s="98"/>
      <c r="GC282" s="98"/>
      <c r="GD282" s="98"/>
      <c r="GE282" s="98"/>
      <c r="GF282" s="98"/>
      <c r="GG282" s="98"/>
      <c r="GH282" s="98"/>
      <c r="GI282" s="98"/>
      <c r="GJ282" s="98"/>
      <c r="GK282" s="98"/>
      <c r="GL282" s="98"/>
      <c r="GM282" s="98"/>
      <c r="GN282" s="98"/>
      <c r="GO282" s="98"/>
      <c r="GP282" s="98"/>
      <c r="GQ282" s="98"/>
      <c r="GR282" s="98"/>
      <c r="GS282" s="98"/>
    </row>
    <row r="283" spans="1:201" ht="30" x14ac:dyDescent="0.25">
      <c r="A283" s="100" t="str">
        <f>$A$35</f>
        <v>Accident Quarter Data</v>
      </c>
      <c r="B283" s="108" t="str">
        <f>$B$35&amp;"-"&amp;$C$35</f>
        <v>3-6</v>
      </c>
      <c r="C283" s="108" t="str">
        <f>$C$35&amp;"-"&amp;$D$35</f>
        <v>6-9</v>
      </c>
      <c r="D283" s="108" t="str">
        <f>$D$35&amp;"-"&amp;$E$35</f>
        <v>9-12</v>
      </c>
      <c r="E283" s="108" t="str">
        <f>$E$35&amp;"-"&amp;$F$35</f>
        <v>12-15</v>
      </c>
      <c r="F283" s="108" t="str">
        <f>$F$35&amp;"-"&amp;$G$35</f>
        <v>15-18</v>
      </c>
      <c r="G283" s="108" t="str">
        <f>$G$35&amp;"-"&amp;$H$35</f>
        <v>18-21</v>
      </c>
      <c r="H283" s="108" t="str">
        <f>$H$35&amp;"-"&amp;$I$35</f>
        <v>21-24</v>
      </c>
      <c r="I283" s="108" t="str">
        <f>$I$35&amp;"-"&amp;$J$35</f>
        <v>24-27</v>
      </c>
      <c r="J283" s="108" t="str">
        <f>$J$35&amp;"-"&amp;$K$35</f>
        <v>27-30</v>
      </c>
      <c r="K283" s="108" t="str">
        <f>$K$35&amp;"-"&amp;$L$35</f>
        <v>30-33</v>
      </c>
      <c r="L283" s="108" t="str">
        <f>$L$35&amp;"-"&amp;$M$35</f>
        <v>33-36</v>
      </c>
      <c r="M283" s="108" t="str">
        <f>$M$35&amp;"-"&amp;$N$35</f>
        <v>36-39</v>
      </c>
      <c r="N283" s="108" t="str">
        <f>$N$35&amp;"-"&amp;$O$35</f>
        <v>39-42</v>
      </c>
      <c r="O283" s="108" t="str">
        <f>$O$35&amp;"-"&amp;$P$35</f>
        <v>42-45</v>
      </c>
      <c r="P283" s="108" t="str">
        <f>$P$35&amp;"-"&amp;$Q$35</f>
        <v>45-48</v>
      </c>
      <c r="Q283" s="108" t="str">
        <f>$Q$35&amp;"-"&amp;$R$35</f>
        <v>48-51</v>
      </c>
      <c r="R283" s="108" t="str">
        <f>$R$35&amp;"-"&amp;$S$35</f>
        <v>51-54</v>
      </c>
      <c r="S283" s="108" t="str">
        <f>$S$35&amp;"-"&amp;$T$35</f>
        <v>54-57</v>
      </c>
      <c r="T283" s="108" t="str">
        <f>$T$35&amp;"-"&amp;$U$35</f>
        <v>57-60</v>
      </c>
      <c r="U283" s="108" t="str">
        <f>$U$35&amp;"-"&amp;$V$35</f>
        <v>60-63</v>
      </c>
      <c r="V283" s="108" t="str">
        <f>$V$35&amp;"-"&amp;$W$35</f>
        <v>63-66</v>
      </c>
      <c r="W283" s="108" t="str">
        <f>$W$35&amp;"-"&amp;$X$35</f>
        <v>66-69</v>
      </c>
      <c r="X283" s="108" t="str">
        <f>$X$35&amp;"-"&amp;$Y$35</f>
        <v>69-72</v>
      </c>
      <c r="Y283" s="108" t="str">
        <f>$Y$35&amp;"-"&amp;$Z$35</f>
        <v>72-75</v>
      </c>
      <c r="Z283" s="108" t="str">
        <f>$Z$35&amp;"-"&amp;$AA$35</f>
        <v>75-78</v>
      </c>
      <c r="AA283" s="108" t="str">
        <f>$AA$35&amp;"-"&amp;$AB$35</f>
        <v>78-81</v>
      </c>
      <c r="AB283" s="108" t="str">
        <f>$AB$35&amp;"-"&amp;$AC$35</f>
        <v>81-84</v>
      </c>
      <c r="AC283" s="108" t="str">
        <f>$AC$35&amp;"-"&amp;$AD$35</f>
        <v>84-87</v>
      </c>
      <c r="AD283" s="108" t="str">
        <f>$AD$35&amp;"-"&amp;$AE$35</f>
        <v>87-90</v>
      </c>
      <c r="AE283" s="108" t="str">
        <f>$AE$35&amp;"-"&amp;$AF$35</f>
        <v>90-93</v>
      </c>
      <c r="AF283" s="108" t="str">
        <f>$AF$35&amp;"-"&amp;$AG$35</f>
        <v>93-96</v>
      </c>
      <c r="AG283" s="108" t="str">
        <f>$AG$35&amp;"-"&amp;$AH$35</f>
        <v>96-99</v>
      </c>
      <c r="AH283" s="108" t="str">
        <f>$AH$35&amp;"-"&amp;$AI$35</f>
        <v>99-102</v>
      </c>
      <c r="AI283" s="108" t="str">
        <f>$AI$35&amp;"-"&amp;$AJ$35</f>
        <v>102-105</v>
      </c>
      <c r="AJ283" s="108" t="str">
        <f>$AJ$35&amp;"-"&amp;$AK$35</f>
        <v>105-108</v>
      </c>
      <c r="AK283" s="108" t="str">
        <f>$AK$35&amp;"-"&amp;$AL$35</f>
        <v>108-111</v>
      </c>
      <c r="AL283" s="108" t="str">
        <f>$AL$35&amp;"-"&amp;$AM$35</f>
        <v>111-114</v>
      </c>
      <c r="AM283" s="108" t="str">
        <f>$AM$35&amp;"-"&amp;$AN$35</f>
        <v>114-117</v>
      </c>
      <c r="AN283" s="108" t="str">
        <f>$AN$35&amp;"-"&amp;$AO$35</f>
        <v>117-120</v>
      </c>
      <c r="AO283" s="108" t="str">
        <f>$AO$35&amp;"-Ult"</f>
        <v>120-Ult</v>
      </c>
      <c r="AP283" s="108" t="str">
        <f>$B$35&amp;"-"&amp;$C$35</f>
        <v>3-6</v>
      </c>
      <c r="AQ283" s="108" t="str">
        <f>$C$35&amp;"-"&amp;$D$35</f>
        <v>6-9</v>
      </c>
      <c r="AR283" s="108" t="str">
        <f>$D$35&amp;"-"&amp;$E$35</f>
        <v>9-12</v>
      </c>
      <c r="AS283" s="108" t="str">
        <f>$E$35&amp;"-"&amp;$F$35</f>
        <v>12-15</v>
      </c>
      <c r="AT283" s="108" t="str">
        <f>$F$35&amp;"-"&amp;$G$35</f>
        <v>15-18</v>
      </c>
      <c r="AU283" s="108" t="str">
        <f>$G$35&amp;"-"&amp;$H$35</f>
        <v>18-21</v>
      </c>
      <c r="AV283" s="108" t="str">
        <f>$H$35&amp;"-"&amp;$I$35</f>
        <v>21-24</v>
      </c>
      <c r="AW283" s="108" t="str">
        <f>$I$35&amp;"-"&amp;$J$35</f>
        <v>24-27</v>
      </c>
      <c r="AX283" s="108" t="str">
        <f>$J$35&amp;"-"&amp;$K$35</f>
        <v>27-30</v>
      </c>
      <c r="AY283" s="108" t="str">
        <f>$K$35&amp;"-"&amp;$L$35</f>
        <v>30-33</v>
      </c>
      <c r="AZ283" s="108" t="str">
        <f>$L$35&amp;"-"&amp;$M$35</f>
        <v>33-36</v>
      </c>
      <c r="BA283" s="108" t="str">
        <f>$M$35&amp;"-"&amp;$N$35</f>
        <v>36-39</v>
      </c>
      <c r="BB283" s="108" t="str">
        <f>$N$35&amp;"-"&amp;$O$35</f>
        <v>39-42</v>
      </c>
      <c r="BC283" s="108" t="str">
        <f>$O$35&amp;"-"&amp;$P$35</f>
        <v>42-45</v>
      </c>
      <c r="BD283" s="108" t="str">
        <f>$P$35&amp;"-"&amp;$Q$35</f>
        <v>45-48</v>
      </c>
      <c r="BE283" s="108" t="str">
        <f>$Q$35&amp;"-"&amp;$R$35</f>
        <v>48-51</v>
      </c>
      <c r="BF283" s="108" t="str">
        <f>$R$35&amp;"-"&amp;$S$35</f>
        <v>51-54</v>
      </c>
      <c r="BG283" s="108" t="str">
        <f>$S$35&amp;"-"&amp;$T$35</f>
        <v>54-57</v>
      </c>
      <c r="BH283" s="108" t="str">
        <f>$T$35&amp;"-"&amp;$U$35</f>
        <v>57-60</v>
      </c>
      <c r="BI283" s="108" t="str">
        <f>$U$35&amp;"-"&amp;$V$35</f>
        <v>60-63</v>
      </c>
      <c r="BJ283" s="108" t="str">
        <f>$V$35&amp;"-"&amp;$W$35</f>
        <v>63-66</v>
      </c>
      <c r="BK283" s="108" t="str">
        <f>$W$35&amp;"-"&amp;$X$35</f>
        <v>66-69</v>
      </c>
      <c r="BL283" s="108" t="str">
        <f>$X$35&amp;"-"&amp;$Y$35</f>
        <v>69-72</v>
      </c>
      <c r="BM283" s="108" t="str">
        <f>$Y$35&amp;"-"&amp;$Z$35</f>
        <v>72-75</v>
      </c>
      <c r="BN283" s="108" t="str">
        <f>$Z$35&amp;"-"&amp;$AA$35</f>
        <v>75-78</v>
      </c>
      <c r="BO283" s="108" t="str">
        <f>$AA$35&amp;"-"&amp;$AB$35</f>
        <v>78-81</v>
      </c>
      <c r="BP283" s="108" t="str">
        <f>$AB$35&amp;"-"&amp;$AC$35</f>
        <v>81-84</v>
      </c>
      <c r="BQ283" s="108" t="str">
        <f>$AC$35&amp;"-"&amp;$AD$35</f>
        <v>84-87</v>
      </c>
      <c r="BR283" s="108" t="str">
        <f>$AD$35&amp;"-"&amp;$AE$35</f>
        <v>87-90</v>
      </c>
      <c r="BS283" s="108" t="str">
        <f>$AE$35&amp;"-"&amp;$AF$35</f>
        <v>90-93</v>
      </c>
      <c r="BT283" s="108" t="str">
        <f>$AF$35&amp;"-"&amp;$AG$35</f>
        <v>93-96</v>
      </c>
      <c r="BU283" s="108" t="str">
        <f>$AG$35&amp;"-"&amp;$AH$35</f>
        <v>96-99</v>
      </c>
      <c r="BV283" s="108" t="str">
        <f>$AH$35&amp;"-"&amp;$AI$35</f>
        <v>99-102</v>
      </c>
      <c r="BW283" s="108" t="str">
        <f>$AI$35&amp;"-"&amp;$AJ$35</f>
        <v>102-105</v>
      </c>
      <c r="BX283" s="108" t="str">
        <f>$AJ$35&amp;"-"&amp;$AK$35</f>
        <v>105-108</v>
      </c>
      <c r="BY283" s="108" t="str">
        <f>$AK$35&amp;"-"&amp;$AL$35</f>
        <v>108-111</v>
      </c>
      <c r="BZ283" s="108" t="str">
        <f>$AL$35&amp;"-"&amp;$AM$35</f>
        <v>111-114</v>
      </c>
      <c r="CA283" s="108" t="str">
        <f>$AM$35&amp;"-"&amp;$AN$35</f>
        <v>114-117</v>
      </c>
      <c r="CB283" s="108" t="str">
        <f>$AN$35&amp;"-"&amp;$AO$35</f>
        <v>117-120</v>
      </c>
      <c r="CC283" s="108" t="str">
        <f>$AO$35&amp;"-Ult"</f>
        <v>120-Ult</v>
      </c>
      <c r="CD283" s="108" t="str">
        <f>$B$35&amp;"-"&amp;$C$35</f>
        <v>3-6</v>
      </c>
      <c r="CE283" s="108" t="str">
        <f>$C$35&amp;"-"&amp;$D$35</f>
        <v>6-9</v>
      </c>
      <c r="CF283" s="108" t="str">
        <f>$D$35&amp;"-"&amp;$E$35</f>
        <v>9-12</v>
      </c>
      <c r="CG283" s="108" t="str">
        <f>$E$35&amp;"-"&amp;$F$35</f>
        <v>12-15</v>
      </c>
      <c r="CH283" s="108" t="str">
        <f>$F$35&amp;"-"&amp;$G$35</f>
        <v>15-18</v>
      </c>
      <c r="CI283" s="108" t="str">
        <f>$G$35&amp;"-"&amp;$H$35</f>
        <v>18-21</v>
      </c>
      <c r="CJ283" s="108" t="str">
        <f>$H$35&amp;"-"&amp;$I$35</f>
        <v>21-24</v>
      </c>
      <c r="CK283" s="108" t="str">
        <f>$I$35&amp;"-"&amp;$J$35</f>
        <v>24-27</v>
      </c>
      <c r="CL283" s="108" t="str">
        <f>$J$35&amp;"-"&amp;$K$35</f>
        <v>27-30</v>
      </c>
      <c r="CM283" s="108" t="str">
        <f>$K$35&amp;"-"&amp;$L$35</f>
        <v>30-33</v>
      </c>
      <c r="CN283" s="108" t="str">
        <f>$L$35&amp;"-"&amp;$M$35</f>
        <v>33-36</v>
      </c>
      <c r="CO283" s="108" t="str">
        <f>$M$35&amp;"-"&amp;$N$35</f>
        <v>36-39</v>
      </c>
      <c r="CP283" s="108" t="str">
        <f>$N$35&amp;"-"&amp;$O$35</f>
        <v>39-42</v>
      </c>
      <c r="CQ283" s="108" t="str">
        <f>$O$35&amp;"-"&amp;$P$35</f>
        <v>42-45</v>
      </c>
      <c r="CR283" s="108" t="str">
        <f>$P$35&amp;"-"&amp;$Q$35</f>
        <v>45-48</v>
      </c>
      <c r="CS283" s="108" t="str">
        <f>$Q$35&amp;"-"&amp;$R$35</f>
        <v>48-51</v>
      </c>
      <c r="CT283" s="108" t="str">
        <f>$R$35&amp;"-"&amp;$S$35</f>
        <v>51-54</v>
      </c>
      <c r="CU283" s="108" t="str">
        <f>$S$35&amp;"-"&amp;$T$35</f>
        <v>54-57</v>
      </c>
      <c r="CV283" s="108" t="str">
        <f>$T$35&amp;"-"&amp;$U$35</f>
        <v>57-60</v>
      </c>
      <c r="CW283" s="108" t="str">
        <f>$U$35&amp;"-"&amp;$V$35</f>
        <v>60-63</v>
      </c>
      <c r="CX283" s="108" t="str">
        <f>$V$35&amp;"-"&amp;$W$35</f>
        <v>63-66</v>
      </c>
      <c r="CY283" s="108" t="str">
        <f>$W$35&amp;"-"&amp;$X$35</f>
        <v>66-69</v>
      </c>
      <c r="CZ283" s="108" t="str">
        <f>$X$35&amp;"-"&amp;$Y$35</f>
        <v>69-72</v>
      </c>
      <c r="DA283" s="108" t="str">
        <f>$Y$35&amp;"-"&amp;$Z$35</f>
        <v>72-75</v>
      </c>
      <c r="DB283" s="108" t="str">
        <f>$Z$35&amp;"-"&amp;$AA$35</f>
        <v>75-78</v>
      </c>
      <c r="DC283" s="108" t="str">
        <f>$AA$35&amp;"-"&amp;$AB$35</f>
        <v>78-81</v>
      </c>
      <c r="DD283" s="108" t="str">
        <f>$AB$35&amp;"-"&amp;$AC$35</f>
        <v>81-84</v>
      </c>
      <c r="DE283" s="108" t="str">
        <f>$AC$35&amp;"-"&amp;$AD$35</f>
        <v>84-87</v>
      </c>
      <c r="DF283" s="108" t="str">
        <f>$AD$35&amp;"-"&amp;$AE$35</f>
        <v>87-90</v>
      </c>
      <c r="DG283" s="108" t="str">
        <f>$AE$35&amp;"-"&amp;$AF$35</f>
        <v>90-93</v>
      </c>
      <c r="DH283" s="108" t="str">
        <f>$AF$35&amp;"-"&amp;$AG$35</f>
        <v>93-96</v>
      </c>
      <c r="DI283" s="108" t="str">
        <f>$AG$35&amp;"-"&amp;$AH$35</f>
        <v>96-99</v>
      </c>
      <c r="DJ283" s="108" t="str">
        <f>$AH$35&amp;"-"&amp;$AI$35</f>
        <v>99-102</v>
      </c>
      <c r="DK283" s="108" t="str">
        <f>$AI$35&amp;"-"&amp;$AJ$35</f>
        <v>102-105</v>
      </c>
      <c r="DL283" s="108" t="str">
        <f>$AJ$35&amp;"-"&amp;$AK$35</f>
        <v>105-108</v>
      </c>
      <c r="DM283" s="108" t="str">
        <f>$AK$35&amp;"-"&amp;$AL$35</f>
        <v>108-111</v>
      </c>
      <c r="DN283" s="108" t="str">
        <f>$AL$35&amp;"-"&amp;$AM$35</f>
        <v>111-114</v>
      </c>
      <c r="DO283" s="108" t="str">
        <f>$AM$35&amp;"-"&amp;$AN$35</f>
        <v>114-117</v>
      </c>
      <c r="DP283" s="108" t="str">
        <f>$AN$35&amp;"-"&amp;$AO$35</f>
        <v>117-120</v>
      </c>
      <c r="DQ283" s="108" t="str">
        <f>$AO$35&amp;"-Ult"</f>
        <v>120-Ult</v>
      </c>
      <c r="DR283" s="108" t="str">
        <f>$B$35&amp;"-"&amp;$C$35</f>
        <v>3-6</v>
      </c>
      <c r="DS283" s="108" t="str">
        <f>$C$35&amp;"-"&amp;$D$35</f>
        <v>6-9</v>
      </c>
      <c r="DT283" s="108" t="str">
        <f>$D$35&amp;"-"&amp;$E$35</f>
        <v>9-12</v>
      </c>
      <c r="DU283" s="108" t="str">
        <f>$E$35&amp;"-"&amp;$F$35</f>
        <v>12-15</v>
      </c>
      <c r="DV283" s="108" t="str">
        <f>$F$35&amp;"-"&amp;$G$35</f>
        <v>15-18</v>
      </c>
      <c r="DW283" s="108" t="str">
        <f>$G$35&amp;"-"&amp;$H$35</f>
        <v>18-21</v>
      </c>
      <c r="DX283" s="108" t="str">
        <f>$H$35&amp;"-"&amp;$I$35</f>
        <v>21-24</v>
      </c>
      <c r="DY283" s="108" t="str">
        <f>$I$35&amp;"-"&amp;$J$35</f>
        <v>24-27</v>
      </c>
      <c r="DZ283" s="108" t="str">
        <f>$J$35&amp;"-"&amp;$K$35</f>
        <v>27-30</v>
      </c>
      <c r="EA283" s="108" t="str">
        <f>$K$35&amp;"-"&amp;$L$35</f>
        <v>30-33</v>
      </c>
      <c r="EB283" s="108" t="str">
        <f>$L$35&amp;"-"&amp;$M$35</f>
        <v>33-36</v>
      </c>
      <c r="EC283" s="108" t="str">
        <f>$M$35&amp;"-"&amp;$N$35</f>
        <v>36-39</v>
      </c>
      <c r="ED283" s="108" t="str">
        <f>$N$35&amp;"-"&amp;$O$35</f>
        <v>39-42</v>
      </c>
      <c r="EE283" s="108" t="str">
        <f>$O$35&amp;"-"&amp;$P$35</f>
        <v>42-45</v>
      </c>
      <c r="EF283" s="108" t="str">
        <f>$P$35&amp;"-"&amp;$Q$35</f>
        <v>45-48</v>
      </c>
      <c r="EG283" s="108" t="str">
        <f>$Q$35&amp;"-"&amp;$R$35</f>
        <v>48-51</v>
      </c>
      <c r="EH283" s="108" t="str">
        <f>$R$35&amp;"-"&amp;$S$35</f>
        <v>51-54</v>
      </c>
      <c r="EI283" s="108" t="str">
        <f>$S$35&amp;"-"&amp;$T$35</f>
        <v>54-57</v>
      </c>
      <c r="EJ283" s="108" t="str">
        <f>$T$35&amp;"-"&amp;$U$35</f>
        <v>57-60</v>
      </c>
      <c r="EK283" s="108" t="str">
        <f>$U$35&amp;"-"&amp;$V$35</f>
        <v>60-63</v>
      </c>
      <c r="EL283" s="108" t="str">
        <f>$V$35&amp;"-"&amp;$W$35</f>
        <v>63-66</v>
      </c>
      <c r="EM283" s="108" t="str">
        <f>$W$35&amp;"-"&amp;$X$35</f>
        <v>66-69</v>
      </c>
      <c r="EN283" s="108" t="str">
        <f>$X$35&amp;"-"&amp;$Y$35</f>
        <v>69-72</v>
      </c>
      <c r="EO283" s="108" t="str">
        <f>$Y$35&amp;"-"&amp;$Z$35</f>
        <v>72-75</v>
      </c>
      <c r="EP283" s="108" t="str">
        <f>$Z$35&amp;"-"&amp;$AA$35</f>
        <v>75-78</v>
      </c>
      <c r="EQ283" s="108" t="str">
        <f>$AA$35&amp;"-"&amp;$AB$35</f>
        <v>78-81</v>
      </c>
      <c r="ER283" s="108" t="str">
        <f>$AB$35&amp;"-"&amp;$AC$35</f>
        <v>81-84</v>
      </c>
      <c r="ES283" s="108" t="str">
        <f>$AC$35&amp;"-"&amp;$AD$35</f>
        <v>84-87</v>
      </c>
      <c r="ET283" s="108" t="str">
        <f>$AD$35&amp;"-"&amp;$AE$35</f>
        <v>87-90</v>
      </c>
      <c r="EU283" s="108" t="str">
        <f>$AE$35&amp;"-"&amp;$AF$35</f>
        <v>90-93</v>
      </c>
      <c r="EV283" s="108" t="str">
        <f>$AF$35&amp;"-"&amp;$AG$35</f>
        <v>93-96</v>
      </c>
      <c r="EW283" s="108" t="str">
        <f>$AG$35&amp;"-"&amp;$AH$35</f>
        <v>96-99</v>
      </c>
      <c r="EX283" s="108" t="str">
        <f>$AH$35&amp;"-"&amp;$AI$35</f>
        <v>99-102</v>
      </c>
      <c r="EY283" s="108" t="str">
        <f>$AI$35&amp;"-"&amp;$AJ$35</f>
        <v>102-105</v>
      </c>
      <c r="EZ283" s="108" t="str">
        <f>$AJ$35&amp;"-"&amp;$AK$35</f>
        <v>105-108</v>
      </c>
      <c r="FA283" s="108" t="str">
        <f>$AK$35&amp;"-"&amp;$AL$35</f>
        <v>108-111</v>
      </c>
      <c r="FB283" s="108" t="str">
        <f>$AL$35&amp;"-"&amp;$AM$35</f>
        <v>111-114</v>
      </c>
      <c r="FC283" s="108" t="str">
        <f>$AM$35&amp;"-"&amp;$AN$35</f>
        <v>114-117</v>
      </c>
      <c r="FD283" s="108" t="str">
        <f>$AN$35&amp;"-"&amp;$AO$35</f>
        <v>117-120</v>
      </c>
      <c r="FE283" s="108" t="str">
        <f>$AO$35&amp;"-Ult"</f>
        <v>120-Ult</v>
      </c>
      <c r="FF283" s="108" t="str">
        <f>$B$35&amp;"-"&amp;$C$35</f>
        <v>3-6</v>
      </c>
      <c r="FG283" s="108" t="str">
        <f>$C$35&amp;"-"&amp;$D$35</f>
        <v>6-9</v>
      </c>
      <c r="FH283" s="108" t="str">
        <f>$D$35&amp;"-"&amp;$E$35</f>
        <v>9-12</v>
      </c>
      <c r="FI283" s="108" t="str">
        <f>$E$35&amp;"-"&amp;$F$35</f>
        <v>12-15</v>
      </c>
      <c r="FJ283" s="108" t="str">
        <f>$F$35&amp;"-"&amp;$G$35</f>
        <v>15-18</v>
      </c>
      <c r="FK283" s="108" t="str">
        <f>$G$35&amp;"-"&amp;$H$35</f>
        <v>18-21</v>
      </c>
      <c r="FL283" s="108" t="str">
        <f>$H$35&amp;"-"&amp;$I$35</f>
        <v>21-24</v>
      </c>
      <c r="FM283" s="108" t="str">
        <f>$I$35&amp;"-"&amp;$J$35</f>
        <v>24-27</v>
      </c>
      <c r="FN283" s="108" t="str">
        <f>$J$35&amp;"-"&amp;$K$35</f>
        <v>27-30</v>
      </c>
      <c r="FO283" s="108" t="str">
        <f>$K$35&amp;"-"&amp;$L$35</f>
        <v>30-33</v>
      </c>
      <c r="FP283" s="108" t="str">
        <f>$L$35&amp;"-"&amp;$M$35</f>
        <v>33-36</v>
      </c>
      <c r="FQ283" s="108" t="str">
        <f>$M$35&amp;"-"&amp;$N$35</f>
        <v>36-39</v>
      </c>
      <c r="FR283" s="108" t="str">
        <f>$N$35&amp;"-"&amp;$O$35</f>
        <v>39-42</v>
      </c>
      <c r="FS283" s="108" t="str">
        <f>$O$35&amp;"-"&amp;$P$35</f>
        <v>42-45</v>
      </c>
      <c r="FT283" s="108" t="str">
        <f>$P$35&amp;"-"&amp;$Q$35</f>
        <v>45-48</v>
      </c>
      <c r="FU283" s="108" t="str">
        <f>$Q$35&amp;"-"&amp;$R$35</f>
        <v>48-51</v>
      </c>
      <c r="FV283" s="108" t="str">
        <f>$R$35&amp;"-"&amp;$S$35</f>
        <v>51-54</v>
      </c>
      <c r="FW283" s="108" t="str">
        <f>$S$35&amp;"-"&amp;$T$35</f>
        <v>54-57</v>
      </c>
      <c r="FX283" s="108" t="str">
        <f>$T$35&amp;"-"&amp;$U$35</f>
        <v>57-60</v>
      </c>
      <c r="FY283" s="108" t="str">
        <f>$U$35&amp;"-"&amp;$V$35</f>
        <v>60-63</v>
      </c>
      <c r="FZ283" s="108" t="str">
        <f>$V$35&amp;"-"&amp;$W$35</f>
        <v>63-66</v>
      </c>
      <c r="GA283" s="108" t="str">
        <f>$W$35&amp;"-"&amp;$X$35</f>
        <v>66-69</v>
      </c>
      <c r="GB283" s="108" t="str">
        <f>$X$35&amp;"-"&amp;$Y$35</f>
        <v>69-72</v>
      </c>
      <c r="GC283" s="108" t="str">
        <f>$Y$35&amp;"-"&amp;$Z$35</f>
        <v>72-75</v>
      </c>
      <c r="GD283" s="108" t="str">
        <f>$Z$35&amp;"-"&amp;$AA$35</f>
        <v>75-78</v>
      </c>
      <c r="GE283" s="108" t="str">
        <f>$AA$35&amp;"-"&amp;$AB$35</f>
        <v>78-81</v>
      </c>
      <c r="GF283" s="108" t="str">
        <f>$AB$35&amp;"-"&amp;$AC$35</f>
        <v>81-84</v>
      </c>
      <c r="GG283" s="108" t="str">
        <f>$AC$35&amp;"-"&amp;$AD$35</f>
        <v>84-87</v>
      </c>
      <c r="GH283" s="108" t="str">
        <f>$AD$35&amp;"-"&amp;$AE$35</f>
        <v>87-90</v>
      </c>
      <c r="GI283" s="108" t="str">
        <f>$AE$35&amp;"-"&amp;$AF$35</f>
        <v>90-93</v>
      </c>
      <c r="GJ283" s="108" t="str">
        <f>$AF$35&amp;"-"&amp;$AG$35</f>
        <v>93-96</v>
      </c>
      <c r="GK283" s="108" t="str">
        <f>$AG$35&amp;"-"&amp;$AH$35</f>
        <v>96-99</v>
      </c>
      <c r="GL283" s="108" t="str">
        <f>$AH$35&amp;"-"&amp;$AI$35</f>
        <v>99-102</v>
      </c>
      <c r="GM283" s="108" t="str">
        <f>$AI$35&amp;"-"&amp;$AJ$35</f>
        <v>102-105</v>
      </c>
      <c r="GN283" s="108" t="str">
        <f>$AJ$35&amp;"-"&amp;$AK$35</f>
        <v>105-108</v>
      </c>
      <c r="GO283" s="108" t="str">
        <f>$AK$35&amp;"-"&amp;$AL$35</f>
        <v>108-111</v>
      </c>
      <c r="GP283" s="108" t="str">
        <f>$AL$35&amp;"-"&amp;$AM$35</f>
        <v>111-114</v>
      </c>
      <c r="GQ283" s="108" t="str">
        <f>$AM$35&amp;"-"&amp;$AN$35</f>
        <v>114-117</v>
      </c>
      <c r="GR283" s="108" t="str">
        <f>$AN$35&amp;"-"&amp;$AO$35</f>
        <v>117-120</v>
      </c>
      <c r="GS283" s="108" t="str">
        <f>$AO$35&amp;"-Ult"</f>
        <v>120-Ult</v>
      </c>
    </row>
    <row r="284" spans="1:201" x14ac:dyDescent="0.25">
      <c r="A284" s="102">
        <f>$A$36</f>
        <v>20134</v>
      </c>
      <c r="B284" s="14" t="str">
        <f>IFERROR(C236/B236,"")</f>
        <v/>
      </c>
      <c r="C284" s="14">
        <f t="shared" ref="C284:AN285" si="795">IFERROR(D236/C236,"")</f>
        <v>10.486924388857304</v>
      </c>
      <c r="D284" s="14">
        <f t="shared" si="795"/>
        <v>1.609871791396742</v>
      </c>
      <c r="E284" s="14">
        <f t="shared" si="795"/>
        <v>1.3472631454885255</v>
      </c>
      <c r="F284" s="14">
        <f t="shared" si="795"/>
        <v>1.569663492380881</v>
      </c>
      <c r="G284" s="14">
        <f t="shared" si="795"/>
        <v>1</v>
      </c>
      <c r="H284" s="14">
        <f t="shared" si="795"/>
        <v>1</v>
      </c>
      <c r="I284" s="14">
        <f t="shared" si="795"/>
        <v>1</v>
      </c>
      <c r="J284" s="14">
        <f t="shared" si="795"/>
        <v>1</v>
      </c>
      <c r="K284" s="14">
        <f t="shared" si="795"/>
        <v>1</v>
      </c>
      <c r="L284" s="14">
        <f t="shared" si="795"/>
        <v>1</v>
      </c>
      <c r="M284" s="14">
        <f t="shared" si="795"/>
        <v>1</v>
      </c>
      <c r="N284" s="14">
        <f t="shared" si="795"/>
        <v>1</v>
      </c>
      <c r="O284" s="14">
        <f t="shared" si="795"/>
        <v>1</v>
      </c>
      <c r="P284" s="14">
        <f t="shared" si="795"/>
        <v>1</v>
      </c>
      <c r="Q284" s="14">
        <f t="shared" si="795"/>
        <v>1</v>
      </c>
      <c r="R284" s="14">
        <f t="shared" si="795"/>
        <v>1</v>
      </c>
      <c r="S284" s="14">
        <f t="shared" si="795"/>
        <v>1</v>
      </c>
      <c r="T284" s="14">
        <f t="shared" si="795"/>
        <v>1</v>
      </c>
      <c r="U284" s="14">
        <f t="shared" si="795"/>
        <v>1</v>
      </c>
      <c r="V284" s="14">
        <f t="shared" si="795"/>
        <v>1</v>
      </c>
      <c r="W284" s="14">
        <f t="shared" si="795"/>
        <v>1</v>
      </c>
      <c r="X284" s="14">
        <f t="shared" si="795"/>
        <v>1</v>
      </c>
      <c r="Y284" s="14">
        <f t="shared" si="795"/>
        <v>1</v>
      </c>
      <c r="Z284" s="14">
        <f t="shared" si="795"/>
        <v>1</v>
      </c>
      <c r="AA284" s="14">
        <f t="shared" si="795"/>
        <v>1</v>
      </c>
      <c r="AB284" s="14">
        <f t="shared" si="795"/>
        <v>1</v>
      </c>
      <c r="AC284" s="14">
        <f t="shared" si="795"/>
        <v>1</v>
      </c>
      <c r="AD284" s="14">
        <f t="shared" si="795"/>
        <v>1</v>
      </c>
      <c r="AE284" s="14">
        <f t="shared" si="795"/>
        <v>1</v>
      </c>
      <c r="AF284" s="14">
        <f t="shared" si="795"/>
        <v>1</v>
      </c>
      <c r="AG284" s="14">
        <f t="shared" si="795"/>
        <v>1</v>
      </c>
      <c r="AH284" s="14">
        <f t="shared" si="795"/>
        <v>1</v>
      </c>
      <c r="AI284" s="14">
        <f t="shared" si="795"/>
        <v>1</v>
      </c>
      <c r="AJ284" s="14">
        <f t="shared" si="795"/>
        <v>1</v>
      </c>
      <c r="AK284" s="14">
        <f t="shared" si="795"/>
        <v>1</v>
      </c>
      <c r="AL284" s="14">
        <f t="shared" si="795"/>
        <v>1</v>
      </c>
      <c r="AM284" s="14">
        <f t="shared" si="795"/>
        <v>1</v>
      </c>
      <c r="AN284" s="14">
        <f t="shared" si="795"/>
        <v>1</v>
      </c>
      <c r="AO284" s="8"/>
      <c r="AP284" s="14" t="str">
        <f>IFERROR(AQ236/AP236,"")</f>
        <v/>
      </c>
      <c r="AQ284" s="14" t="str">
        <f t="shared" ref="AQ284:CB284" si="796">IFERROR(AR236/AQ236,"")</f>
        <v/>
      </c>
      <c r="AR284" s="14" t="str">
        <f t="shared" si="796"/>
        <v/>
      </c>
      <c r="AS284" s="14" t="str">
        <f t="shared" si="796"/>
        <v/>
      </c>
      <c r="AT284" s="14" t="str">
        <f t="shared" si="796"/>
        <v/>
      </c>
      <c r="AU284" s="14" t="str">
        <f t="shared" si="796"/>
        <v/>
      </c>
      <c r="AV284" s="14" t="str">
        <f t="shared" si="796"/>
        <v/>
      </c>
      <c r="AW284" s="14" t="str">
        <f t="shared" si="796"/>
        <v/>
      </c>
      <c r="AX284" s="14" t="str">
        <f t="shared" si="796"/>
        <v/>
      </c>
      <c r="AY284" s="14" t="str">
        <f t="shared" si="796"/>
        <v/>
      </c>
      <c r="AZ284" s="14" t="str">
        <f t="shared" si="796"/>
        <v/>
      </c>
      <c r="BA284" s="14" t="str">
        <f t="shared" si="796"/>
        <v/>
      </c>
      <c r="BB284" s="14" t="str">
        <f t="shared" si="796"/>
        <v/>
      </c>
      <c r="BC284" s="14" t="str">
        <f t="shared" si="796"/>
        <v/>
      </c>
      <c r="BD284" s="14" t="str">
        <f t="shared" si="796"/>
        <v/>
      </c>
      <c r="BE284" s="14" t="str">
        <f t="shared" si="796"/>
        <v/>
      </c>
      <c r="BF284" s="14" t="str">
        <f t="shared" si="796"/>
        <v/>
      </c>
      <c r="BG284" s="14" t="str">
        <f t="shared" si="796"/>
        <v/>
      </c>
      <c r="BH284" s="14" t="str">
        <f t="shared" si="796"/>
        <v/>
      </c>
      <c r="BI284" s="14" t="str">
        <f t="shared" si="796"/>
        <v/>
      </c>
      <c r="BJ284" s="14" t="str">
        <f t="shared" si="796"/>
        <v/>
      </c>
      <c r="BK284" s="14" t="str">
        <f t="shared" si="796"/>
        <v/>
      </c>
      <c r="BL284" s="14" t="str">
        <f t="shared" si="796"/>
        <v/>
      </c>
      <c r="BM284" s="14" t="str">
        <f t="shared" si="796"/>
        <v/>
      </c>
      <c r="BN284" s="14" t="str">
        <f t="shared" si="796"/>
        <v/>
      </c>
      <c r="BO284" s="14" t="str">
        <f t="shared" si="796"/>
        <v/>
      </c>
      <c r="BP284" s="14" t="str">
        <f t="shared" si="796"/>
        <v/>
      </c>
      <c r="BQ284" s="14" t="str">
        <f t="shared" si="796"/>
        <v/>
      </c>
      <c r="BR284" s="14" t="str">
        <f t="shared" si="796"/>
        <v/>
      </c>
      <c r="BS284" s="14" t="str">
        <f t="shared" si="796"/>
        <v/>
      </c>
      <c r="BT284" s="14" t="str">
        <f t="shared" si="796"/>
        <v/>
      </c>
      <c r="BU284" s="14" t="str">
        <f t="shared" si="796"/>
        <v/>
      </c>
      <c r="BV284" s="14" t="str">
        <f t="shared" si="796"/>
        <v/>
      </c>
      <c r="BW284" s="14" t="str">
        <f t="shared" si="796"/>
        <v/>
      </c>
      <c r="BX284" s="14" t="str">
        <f t="shared" si="796"/>
        <v/>
      </c>
      <c r="BY284" s="14" t="str">
        <f t="shared" si="796"/>
        <v/>
      </c>
      <c r="BZ284" s="14" t="str">
        <f t="shared" si="796"/>
        <v/>
      </c>
      <c r="CA284" s="14" t="str">
        <f t="shared" si="796"/>
        <v/>
      </c>
      <c r="CB284" s="14" t="str">
        <f t="shared" si="796"/>
        <v/>
      </c>
      <c r="CC284" s="8"/>
      <c r="CD284" s="14" t="str">
        <f>IFERROR(CE236/CD236,"")</f>
        <v/>
      </c>
      <c r="CE284" s="14" t="str">
        <f t="shared" ref="CE284:DP284" si="797">IFERROR(CF236/CE236,"")</f>
        <v/>
      </c>
      <c r="CF284" s="14" t="str">
        <f t="shared" si="797"/>
        <v/>
      </c>
      <c r="CG284" s="14" t="str">
        <f t="shared" si="797"/>
        <v/>
      </c>
      <c r="CH284" s="14" t="str">
        <f t="shared" si="797"/>
        <v/>
      </c>
      <c r="CI284" s="14" t="str">
        <f t="shared" si="797"/>
        <v/>
      </c>
      <c r="CJ284" s="14" t="str">
        <f t="shared" si="797"/>
        <v/>
      </c>
      <c r="CK284" s="14" t="str">
        <f t="shared" si="797"/>
        <v/>
      </c>
      <c r="CL284" s="14" t="str">
        <f t="shared" si="797"/>
        <v/>
      </c>
      <c r="CM284" s="14" t="str">
        <f t="shared" si="797"/>
        <v/>
      </c>
      <c r="CN284" s="14" t="str">
        <f t="shared" si="797"/>
        <v/>
      </c>
      <c r="CO284" s="14" t="str">
        <f t="shared" si="797"/>
        <v/>
      </c>
      <c r="CP284" s="14" t="str">
        <f t="shared" si="797"/>
        <v/>
      </c>
      <c r="CQ284" s="14" t="str">
        <f t="shared" si="797"/>
        <v/>
      </c>
      <c r="CR284" s="14" t="str">
        <f t="shared" si="797"/>
        <v/>
      </c>
      <c r="CS284" s="14" t="str">
        <f t="shared" si="797"/>
        <v/>
      </c>
      <c r="CT284" s="14" t="str">
        <f t="shared" si="797"/>
        <v/>
      </c>
      <c r="CU284" s="14" t="str">
        <f t="shared" si="797"/>
        <v/>
      </c>
      <c r="CV284" s="14" t="str">
        <f t="shared" si="797"/>
        <v/>
      </c>
      <c r="CW284" s="14" t="str">
        <f t="shared" si="797"/>
        <v/>
      </c>
      <c r="CX284" s="14" t="str">
        <f t="shared" si="797"/>
        <v/>
      </c>
      <c r="CY284" s="14" t="str">
        <f t="shared" si="797"/>
        <v/>
      </c>
      <c r="CZ284" s="14" t="str">
        <f t="shared" si="797"/>
        <v/>
      </c>
      <c r="DA284" s="14" t="str">
        <f t="shared" si="797"/>
        <v/>
      </c>
      <c r="DB284" s="14" t="str">
        <f t="shared" si="797"/>
        <v/>
      </c>
      <c r="DC284" s="14" t="str">
        <f t="shared" si="797"/>
        <v/>
      </c>
      <c r="DD284" s="14" t="str">
        <f t="shared" si="797"/>
        <v/>
      </c>
      <c r="DE284" s="14" t="str">
        <f t="shared" si="797"/>
        <v/>
      </c>
      <c r="DF284" s="14" t="str">
        <f t="shared" si="797"/>
        <v/>
      </c>
      <c r="DG284" s="14" t="str">
        <f t="shared" si="797"/>
        <v/>
      </c>
      <c r="DH284" s="14" t="str">
        <f t="shared" si="797"/>
        <v/>
      </c>
      <c r="DI284" s="14" t="str">
        <f t="shared" si="797"/>
        <v/>
      </c>
      <c r="DJ284" s="14" t="str">
        <f t="shared" si="797"/>
        <v/>
      </c>
      <c r="DK284" s="14" t="str">
        <f t="shared" si="797"/>
        <v/>
      </c>
      <c r="DL284" s="14" t="str">
        <f t="shared" si="797"/>
        <v/>
      </c>
      <c r="DM284" s="14" t="str">
        <f t="shared" si="797"/>
        <v/>
      </c>
      <c r="DN284" s="14" t="str">
        <f t="shared" si="797"/>
        <v/>
      </c>
      <c r="DO284" s="14" t="str">
        <f t="shared" si="797"/>
        <v/>
      </c>
      <c r="DP284" s="14" t="str">
        <f t="shared" si="797"/>
        <v/>
      </c>
      <c r="DQ284" s="8"/>
      <c r="DR284" s="14" t="str">
        <f>IFERROR(DS236/DR236,"")</f>
        <v/>
      </c>
      <c r="DS284" s="14" t="str">
        <f t="shared" ref="DS284:FD284" si="798">IFERROR(DT236/DS236,"")</f>
        <v/>
      </c>
      <c r="DT284" s="14" t="str">
        <f t="shared" si="798"/>
        <v/>
      </c>
      <c r="DU284" s="14" t="str">
        <f t="shared" si="798"/>
        <v/>
      </c>
      <c r="DV284" s="14" t="str">
        <f t="shared" si="798"/>
        <v/>
      </c>
      <c r="DW284" s="14" t="str">
        <f t="shared" si="798"/>
        <v/>
      </c>
      <c r="DX284" s="14" t="str">
        <f t="shared" si="798"/>
        <v/>
      </c>
      <c r="DY284" s="14" t="str">
        <f t="shared" si="798"/>
        <v/>
      </c>
      <c r="DZ284" s="14" t="str">
        <f t="shared" si="798"/>
        <v/>
      </c>
      <c r="EA284" s="14" t="str">
        <f t="shared" si="798"/>
        <v/>
      </c>
      <c r="EB284" s="14" t="str">
        <f t="shared" si="798"/>
        <v/>
      </c>
      <c r="EC284" s="14" t="str">
        <f t="shared" si="798"/>
        <v/>
      </c>
      <c r="ED284" s="14" t="str">
        <f t="shared" si="798"/>
        <v/>
      </c>
      <c r="EE284" s="14" t="str">
        <f t="shared" si="798"/>
        <v/>
      </c>
      <c r="EF284" s="14" t="str">
        <f t="shared" si="798"/>
        <v/>
      </c>
      <c r="EG284" s="14" t="str">
        <f t="shared" si="798"/>
        <v/>
      </c>
      <c r="EH284" s="14" t="str">
        <f t="shared" si="798"/>
        <v/>
      </c>
      <c r="EI284" s="14" t="str">
        <f t="shared" si="798"/>
        <v/>
      </c>
      <c r="EJ284" s="14" t="str">
        <f t="shared" si="798"/>
        <v/>
      </c>
      <c r="EK284" s="14" t="str">
        <f t="shared" si="798"/>
        <v/>
      </c>
      <c r="EL284" s="14" t="str">
        <f t="shared" si="798"/>
        <v/>
      </c>
      <c r="EM284" s="14" t="str">
        <f t="shared" si="798"/>
        <v/>
      </c>
      <c r="EN284" s="14" t="str">
        <f t="shared" si="798"/>
        <v/>
      </c>
      <c r="EO284" s="14" t="str">
        <f t="shared" si="798"/>
        <v/>
      </c>
      <c r="EP284" s="14" t="str">
        <f t="shared" si="798"/>
        <v/>
      </c>
      <c r="EQ284" s="14" t="str">
        <f t="shared" si="798"/>
        <v/>
      </c>
      <c r="ER284" s="14" t="str">
        <f t="shared" si="798"/>
        <v/>
      </c>
      <c r="ES284" s="14" t="str">
        <f t="shared" si="798"/>
        <v/>
      </c>
      <c r="ET284" s="14" t="str">
        <f t="shared" si="798"/>
        <v/>
      </c>
      <c r="EU284" s="14" t="str">
        <f t="shared" si="798"/>
        <v/>
      </c>
      <c r="EV284" s="14" t="str">
        <f t="shared" si="798"/>
        <v/>
      </c>
      <c r="EW284" s="14" t="str">
        <f t="shared" si="798"/>
        <v/>
      </c>
      <c r="EX284" s="14" t="str">
        <f t="shared" si="798"/>
        <v/>
      </c>
      <c r="EY284" s="14" t="str">
        <f t="shared" si="798"/>
        <v/>
      </c>
      <c r="EZ284" s="14" t="str">
        <f t="shared" si="798"/>
        <v/>
      </c>
      <c r="FA284" s="14" t="str">
        <f t="shared" si="798"/>
        <v/>
      </c>
      <c r="FB284" s="14" t="str">
        <f t="shared" si="798"/>
        <v/>
      </c>
      <c r="FC284" s="14" t="str">
        <f t="shared" si="798"/>
        <v/>
      </c>
      <c r="FD284" s="14" t="str">
        <f t="shared" si="798"/>
        <v/>
      </c>
      <c r="FE284" s="8"/>
      <c r="FF284" s="14" t="str">
        <f>IFERROR(FG236/FF236,"")</f>
        <v/>
      </c>
      <c r="FG284" s="14" t="str">
        <f t="shared" ref="FG284:GR284" si="799">IFERROR(FH236/FG236,"")</f>
        <v/>
      </c>
      <c r="FH284" s="14" t="str">
        <f t="shared" si="799"/>
        <v/>
      </c>
      <c r="FI284" s="14" t="str">
        <f t="shared" si="799"/>
        <v/>
      </c>
      <c r="FJ284" s="14" t="str">
        <f t="shared" si="799"/>
        <v/>
      </c>
      <c r="FK284" s="14" t="str">
        <f t="shared" si="799"/>
        <v/>
      </c>
      <c r="FL284" s="14" t="str">
        <f t="shared" si="799"/>
        <v/>
      </c>
      <c r="FM284" s="14" t="str">
        <f t="shared" si="799"/>
        <v/>
      </c>
      <c r="FN284" s="14" t="str">
        <f t="shared" si="799"/>
        <v/>
      </c>
      <c r="FO284" s="14" t="str">
        <f t="shared" si="799"/>
        <v/>
      </c>
      <c r="FP284" s="14" t="str">
        <f t="shared" si="799"/>
        <v/>
      </c>
      <c r="FQ284" s="14" t="str">
        <f t="shared" si="799"/>
        <v/>
      </c>
      <c r="FR284" s="14" t="str">
        <f t="shared" si="799"/>
        <v/>
      </c>
      <c r="FS284" s="14" t="str">
        <f t="shared" si="799"/>
        <v/>
      </c>
      <c r="FT284" s="14" t="str">
        <f t="shared" si="799"/>
        <v/>
      </c>
      <c r="FU284" s="14" t="str">
        <f t="shared" si="799"/>
        <v/>
      </c>
      <c r="FV284" s="14" t="str">
        <f t="shared" si="799"/>
        <v/>
      </c>
      <c r="FW284" s="14" t="str">
        <f t="shared" si="799"/>
        <v/>
      </c>
      <c r="FX284" s="14" t="str">
        <f t="shared" si="799"/>
        <v/>
      </c>
      <c r="FY284" s="14" t="str">
        <f t="shared" si="799"/>
        <v/>
      </c>
      <c r="FZ284" s="14" t="str">
        <f t="shared" si="799"/>
        <v/>
      </c>
      <c r="GA284" s="14" t="str">
        <f t="shared" si="799"/>
        <v/>
      </c>
      <c r="GB284" s="14" t="str">
        <f t="shared" si="799"/>
        <v/>
      </c>
      <c r="GC284" s="14" t="str">
        <f t="shared" si="799"/>
        <v/>
      </c>
      <c r="GD284" s="14" t="str">
        <f t="shared" si="799"/>
        <v/>
      </c>
      <c r="GE284" s="14" t="str">
        <f t="shared" si="799"/>
        <v/>
      </c>
      <c r="GF284" s="14" t="str">
        <f t="shared" si="799"/>
        <v/>
      </c>
      <c r="GG284" s="14" t="str">
        <f t="shared" si="799"/>
        <v/>
      </c>
      <c r="GH284" s="14" t="str">
        <f t="shared" si="799"/>
        <v/>
      </c>
      <c r="GI284" s="14" t="str">
        <f t="shared" si="799"/>
        <v/>
      </c>
      <c r="GJ284" s="14" t="str">
        <f t="shared" si="799"/>
        <v/>
      </c>
      <c r="GK284" s="14" t="str">
        <f t="shared" si="799"/>
        <v/>
      </c>
      <c r="GL284" s="14" t="str">
        <f t="shared" si="799"/>
        <v/>
      </c>
      <c r="GM284" s="14" t="str">
        <f t="shared" si="799"/>
        <v/>
      </c>
      <c r="GN284" s="14" t="str">
        <f t="shared" si="799"/>
        <v/>
      </c>
      <c r="GO284" s="14" t="str">
        <f t="shared" si="799"/>
        <v/>
      </c>
      <c r="GP284" s="14" t="str">
        <f t="shared" si="799"/>
        <v/>
      </c>
      <c r="GQ284" s="14" t="str">
        <f t="shared" si="799"/>
        <v/>
      </c>
      <c r="GR284" s="14" t="str">
        <f t="shared" si="799"/>
        <v/>
      </c>
      <c r="GS284" s="8"/>
    </row>
    <row r="285" spans="1:201" x14ac:dyDescent="0.25">
      <c r="A285" s="102">
        <f>$A$37</f>
        <v>20141</v>
      </c>
      <c r="B285" s="14">
        <f t="shared" ref="B285:Q322" si="800">IFERROR(C237/B237,"")</f>
        <v>27.8</v>
      </c>
      <c r="C285" s="14">
        <f t="shared" si="800"/>
        <v>1</v>
      </c>
      <c r="D285" s="14">
        <f t="shared" si="800"/>
        <v>1.2352517985611511</v>
      </c>
      <c r="E285" s="14">
        <f t="shared" si="800"/>
        <v>1.0931857891671519</v>
      </c>
      <c r="F285" s="14">
        <f t="shared" si="800"/>
        <v>1</v>
      </c>
      <c r="G285" s="14">
        <f t="shared" si="800"/>
        <v>1</v>
      </c>
      <c r="H285" s="14">
        <f t="shared" si="800"/>
        <v>1</v>
      </c>
      <c r="I285" s="14">
        <f t="shared" si="800"/>
        <v>1</v>
      </c>
      <c r="J285" s="14">
        <f t="shared" si="800"/>
        <v>1</v>
      </c>
      <c r="K285" s="14">
        <f t="shared" si="800"/>
        <v>1</v>
      </c>
      <c r="L285" s="14">
        <f t="shared" si="800"/>
        <v>1</v>
      </c>
      <c r="M285" s="14">
        <f t="shared" si="800"/>
        <v>1</v>
      </c>
      <c r="N285" s="14">
        <f t="shared" si="800"/>
        <v>1</v>
      </c>
      <c r="O285" s="14">
        <f t="shared" si="800"/>
        <v>1</v>
      </c>
      <c r="P285" s="14">
        <f t="shared" si="800"/>
        <v>1</v>
      </c>
      <c r="Q285" s="14">
        <f t="shared" si="800"/>
        <v>1</v>
      </c>
      <c r="R285" s="14">
        <f t="shared" si="795"/>
        <v>1</v>
      </c>
      <c r="S285" s="14">
        <f t="shared" si="795"/>
        <v>1</v>
      </c>
      <c r="T285" s="14">
        <f t="shared" si="795"/>
        <v>1</v>
      </c>
      <c r="U285" s="14">
        <f t="shared" si="795"/>
        <v>1</v>
      </c>
      <c r="V285" s="14">
        <f t="shared" si="795"/>
        <v>1</v>
      </c>
      <c r="W285" s="14">
        <f t="shared" si="795"/>
        <v>1</v>
      </c>
      <c r="X285" s="14">
        <f t="shared" si="795"/>
        <v>1</v>
      </c>
      <c r="Y285" s="14">
        <f t="shared" si="795"/>
        <v>1</v>
      </c>
      <c r="Z285" s="14">
        <f t="shared" si="795"/>
        <v>1</v>
      </c>
      <c r="AA285" s="14">
        <f t="shared" si="795"/>
        <v>1</v>
      </c>
      <c r="AB285" s="14">
        <f t="shared" si="795"/>
        <v>1</v>
      </c>
      <c r="AC285" s="14">
        <f t="shared" si="795"/>
        <v>1</v>
      </c>
      <c r="AD285" s="14">
        <f t="shared" si="795"/>
        <v>1</v>
      </c>
      <c r="AE285" s="14">
        <f t="shared" si="795"/>
        <v>1</v>
      </c>
      <c r="AF285" s="14">
        <f t="shared" si="795"/>
        <v>1</v>
      </c>
      <c r="AG285" s="14">
        <f t="shared" si="795"/>
        <v>1</v>
      </c>
      <c r="AH285" s="14">
        <f t="shared" si="795"/>
        <v>1</v>
      </c>
      <c r="AI285" s="14">
        <f t="shared" si="795"/>
        <v>1</v>
      </c>
      <c r="AJ285" s="14">
        <f t="shared" si="795"/>
        <v>1</v>
      </c>
      <c r="AK285" s="14">
        <f t="shared" si="795"/>
        <v>1</v>
      </c>
      <c r="AL285" s="14">
        <f t="shared" si="795"/>
        <v>1</v>
      </c>
      <c r="AM285" s="14">
        <f t="shared" si="795"/>
        <v>1</v>
      </c>
      <c r="AN285" s="8"/>
      <c r="AO285" s="8"/>
      <c r="AP285" s="14" t="str">
        <f t="shared" ref="AP285:CA285" si="801">IFERROR(AQ237/AP237,"")</f>
        <v/>
      </c>
      <c r="AQ285" s="14" t="str">
        <f t="shared" si="801"/>
        <v/>
      </c>
      <c r="AR285" s="14">
        <f t="shared" si="801"/>
        <v>1</v>
      </c>
      <c r="AS285" s="14">
        <f t="shared" si="801"/>
        <v>1</v>
      </c>
      <c r="AT285" s="14">
        <f t="shared" si="801"/>
        <v>1</v>
      </c>
      <c r="AU285" s="14">
        <f t="shared" si="801"/>
        <v>1</v>
      </c>
      <c r="AV285" s="14">
        <f t="shared" si="801"/>
        <v>1</v>
      </c>
      <c r="AW285" s="14">
        <f t="shared" si="801"/>
        <v>1</v>
      </c>
      <c r="AX285" s="14">
        <f t="shared" si="801"/>
        <v>1</v>
      </c>
      <c r="AY285" s="14">
        <f t="shared" si="801"/>
        <v>1</v>
      </c>
      <c r="AZ285" s="14">
        <f t="shared" si="801"/>
        <v>1</v>
      </c>
      <c r="BA285" s="14">
        <f t="shared" si="801"/>
        <v>1</v>
      </c>
      <c r="BB285" s="14">
        <f t="shared" si="801"/>
        <v>1</v>
      </c>
      <c r="BC285" s="14">
        <f t="shared" si="801"/>
        <v>1</v>
      </c>
      <c r="BD285" s="14">
        <f t="shared" si="801"/>
        <v>1</v>
      </c>
      <c r="BE285" s="14">
        <f t="shared" si="801"/>
        <v>1</v>
      </c>
      <c r="BF285" s="14">
        <f t="shared" si="801"/>
        <v>1</v>
      </c>
      <c r="BG285" s="14">
        <f t="shared" si="801"/>
        <v>1</v>
      </c>
      <c r="BH285" s="14">
        <f t="shared" si="801"/>
        <v>1</v>
      </c>
      <c r="BI285" s="14">
        <f t="shared" si="801"/>
        <v>1</v>
      </c>
      <c r="BJ285" s="14">
        <f t="shared" si="801"/>
        <v>1</v>
      </c>
      <c r="BK285" s="14">
        <f t="shared" si="801"/>
        <v>1</v>
      </c>
      <c r="BL285" s="14">
        <f t="shared" si="801"/>
        <v>1</v>
      </c>
      <c r="BM285" s="14">
        <f t="shared" si="801"/>
        <v>1</v>
      </c>
      <c r="BN285" s="14">
        <f t="shared" si="801"/>
        <v>1</v>
      </c>
      <c r="BO285" s="14">
        <f t="shared" si="801"/>
        <v>1</v>
      </c>
      <c r="BP285" s="14">
        <f t="shared" si="801"/>
        <v>1</v>
      </c>
      <c r="BQ285" s="14">
        <f t="shared" si="801"/>
        <v>1</v>
      </c>
      <c r="BR285" s="14">
        <f t="shared" si="801"/>
        <v>1</v>
      </c>
      <c r="BS285" s="14">
        <f t="shared" si="801"/>
        <v>1</v>
      </c>
      <c r="BT285" s="14">
        <f t="shared" si="801"/>
        <v>1</v>
      </c>
      <c r="BU285" s="14">
        <f t="shared" si="801"/>
        <v>1</v>
      </c>
      <c r="BV285" s="14">
        <f t="shared" si="801"/>
        <v>1</v>
      </c>
      <c r="BW285" s="14">
        <f t="shared" si="801"/>
        <v>1</v>
      </c>
      <c r="BX285" s="14">
        <f t="shared" si="801"/>
        <v>1</v>
      </c>
      <c r="BY285" s="14">
        <f t="shared" si="801"/>
        <v>1</v>
      </c>
      <c r="BZ285" s="14">
        <f t="shared" si="801"/>
        <v>1</v>
      </c>
      <c r="CA285" s="14">
        <f t="shared" si="801"/>
        <v>1</v>
      </c>
      <c r="CB285" s="8"/>
      <c r="CC285" s="8"/>
      <c r="CD285" s="14" t="str">
        <f t="shared" ref="CD285:DO285" si="802">IFERROR(CE237/CD237,"")</f>
        <v/>
      </c>
      <c r="CE285" s="14" t="str">
        <f t="shared" si="802"/>
        <v/>
      </c>
      <c r="CF285" s="14" t="str">
        <f t="shared" si="802"/>
        <v/>
      </c>
      <c r="CG285" s="14" t="str">
        <f t="shared" si="802"/>
        <v/>
      </c>
      <c r="CH285" s="14" t="str">
        <f t="shared" si="802"/>
        <v/>
      </c>
      <c r="CI285" s="14" t="str">
        <f t="shared" si="802"/>
        <v/>
      </c>
      <c r="CJ285" s="14" t="str">
        <f t="shared" si="802"/>
        <v/>
      </c>
      <c r="CK285" s="14" t="str">
        <f t="shared" si="802"/>
        <v/>
      </c>
      <c r="CL285" s="14" t="str">
        <f t="shared" si="802"/>
        <v/>
      </c>
      <c r="CM285" s="14" t="str">
        <f t="shared" si="802"/>
        <v/>
      </c>
      <c r="CN285" s="14" t="str">
        <f t="shared" si="802"/>
        <v/>
      </c>
      <c r="CO285" s="14" t="str">
        <f t="shared" si="802"/>
        <v/>
      </c>
      <c r="CP285" s="14" t="str">
        <f t="shared" si="802"/>
        <v/>
      </c>
      <c r="CQ285" s="14" t="str">
        <f t="shared" si="802"/>
        <v/>
      </c>
      <c r="CR285" s="14" t="str">
        <f t="shared" si="802"/>
        <v/>
      </c>
      <c r="CS285" s="14" t="str">
        <f t="shared" si="802"/>
        <v/>
      </c>
      <c r="CT285" s="14" t="str">
        <f t="shared" si="802"/>
        <v/>
      </c>
      <c r="CU285" s="14" t="str">
        <f t="shared" si="802"/>
        <v/>
      </c>
      <c r="CV285" s="14" t="str">
        <f t="shared" si="802"/>
        <v/>
      </c>
      <c r="CW285" s="14" t="str">
        <f t="shared" si="802"/>
        <v/>
      </c>
      <c r="CX285" s="14" t="str">
        <f t="shared" si="802"/>
        <v/>
      </c>
      <c r="CY285" s="14" t="str">
        <f t="shared" si="802"/>
        <v/>
      </c>
      <c r="CZ285" s="14" t="str">
        <f t="shared" si="802"/>
        <v/>
      </c>
      <c r="DA285" s="14" t="str">
        <f t="shared" si="802"/>
        <v/>
      </c>
      <c r="DB285" s="14" t="str">
        <f t="shared" si="802"/>
        <v/>
      </c>
      <c r="DC285" s="14" t="str">
        <f t="shared" si="802"/>
        <v/>
      </c>
      <c r="DD285" s="14" t="str">
        <f t="shared" si="802"/>
        <v/>
      </c>
      <c r="DE285" s="14" t="str">
        <f t="shared" si="802"/>
        <v/>
      </c>
      <c r="DF285" s="14" t="str">
        <f t="shared" si="802"/>
        <v/>
      </c>
      <c r="DG285" s="14" t="str">
        <f t="shared" si="802"/>
        <v/>
      </c>
      <c r="DH285" s="14" t="str">
        <f t="shared" si="802"/>
        <v/>
      </c>
      <c r="DI285" s="14" t="str">
        <f t="shared" si="802"/>
        <v/>
      </c>
      <c r="DJ285" s="14" t="str">
        <f t="shared" si="802"/>
        <v/>
      </c>
      <c r="DK285" s="14" t="str">
        <f t="shared" si="802"/>
        <v/>
      </c>
      <c r="DL285" s="14" t="str">
        <f t="shared" si="802"/>
        <v/>
      </c>
      <c r="DM285" s="14" t="str">
        <f t="shared" si="802"/>
        <v/>
      </c>
      <c r="DN285" s="14" t="str">
        <f t="shared" si="802"/>
        <v/>
      </c>
      <c r="DO285" s="14" t="str">
        <f t="shared" si="802"/>
        <v/>
      </c>
      <c r="DP285" s="8"/>
      <c r="DQ285" s="8"/>
      <c r="DR285" s="14" t="str">
        <f t="shared" ref="DR285:FC285" si="803">IFERROR(DS237/DR237,"")</f>
        <v/>
      </c>
      <c r="DS285" s="14" t="str">
        <f t="shared" si="803"/>
        <v/>
      </c>
      <c r="DT285" s="14" t="str">
        <f t="shared" si="803"/>
        <v/>
      </c>
      <c r="DU285" s="14" t="str">
        <f t="shared" si="803"/>
        <v/>
      </c>
      <c r="DV285" s="14" t="str">
        <f t="shared" si="803"/>
        <v/>
      </c>
      <c r="DW285" s="14" t="str">
        <f t="shared" si="803"/>
        <v/>
      </c>
      <c r="DX285" s="14" t="str">
        <f t="shared" si="803"/>
        <v/>
      </c>
      <c r="DY285" s="14" t="str">
        <f t="shared" si="803"/>
        <v/>
      </c>
      <c r="DZ285" s="14" t="str">
        <f t="shared" si="803"/>
        <v/>
      </c>
      <c r="EA285" s="14" t="str">
        <f t="shared" si="803"/>
        <v/>
      </c>
      <c r="EB285" s="14" t="str">
        <f t="shared" si="803"/>
        <v/>
      </c>
      <c r="EC285" s="14" t="str">
        <f t="shared" si="803"/>
        <v/>
      </c>
      <c r="ED285" s="14" t="str">
        <f t="shared" si="803"/>
        <v/>
      </c>
      <c r="EE285" s="14" t="str">
        <f t="shared" si="803"/>
        <v/>
      </c>
      <c r="EF285" s="14" t="str">
        <f t="shared" si="803"/>
        <v/>
      </c>
      <c r="EG285" s="14" t="str">
        <f t="shared" si="803"/>
        <v/>
      </c>
      <c r="EH285" s="14" t="str">
        <f t="shared" si="803"/>
        <v/>
      </c>
      <c r="EI285" s="14" t="str">
        <f t="shared" si="803"/>
        <v/>
      </c>
      <c r="EJ285" s="14" t="str">
        <f t="shared" si="803"/>
        <v/>
      </c>
      <c r="EK285" s="14" t="str">
        <f t="shared" si="803"/>
        <v/>
      </c>
      <c r="EL285" s="14" t="str">
        <f t="shared" si="803"/>
        <v/>
      </c>
      <c r="EM285" s="14" t="str">
        <f t="shared" si="803"/>
        <v/>
      </c>
      <c r="EN285" s="14" t="str">
        <f t="shared" si="803"/>
        <v/>
      </c>
      <c r="EO285" s="14" t="str">
        <f t="shared" si="803"/>
        <v/>
      </c>
      <c r="EP285" s="14" t="str">
        <f t="shared" si="803"/>
        <v/>
      </c>
      <c r="EQ285" s="14" t="str">
        <f t="shared" si="803"/>
        <v/>
      </c>
      <c r="ER285" s="14" t="str">
        <f t="shared" si="803"/>
        <v/>
      </c>
      <c r="ES285" s="14" t="str">
        <f t="shared" si="803"/>
        <v/>
      </c>
      <c r="ET285" s="14" t="str">
        <f t="shared" si="803"/>
        <v/>
      </c>
      <c r="EU285" s="14" t="str">
        <f t="shared" si="803"/>
        <v/>
      </c>
      <c r="EV285" s="14" t="str">
        <f t="shared" si="803"/>
        <v/>
      </c>
      <c r="EW285" s="14" t="str">
        <f t="shared" si="803"/>
        <v/>
      </c>
      <c r="EX285" s="14" t="str">
        <f t="shared" si="803"/>
        <v/>
      </c>
      <c r="EY285" s="14" t="str">
        <f t="shared" si="803"/>
        <v/>
      </c>
      <c r="EZ285" s="14" t="str">
        <f t="shared" si="803"/>
        <v/>
      </c>
      <c r="FA285" s="14" t="str">
        <f t="shared" si="803"/>
        <v/>
      </c>
      <c r="FB285" s="14" t="str">
        <f t="shared" si="803"/>
        <v/>
      </c>
      <c r="FC285" s="14" t="str">
        <f t="shared" si="803"/>
        <v/>
      </c>
      <c r="FD285" s="8"/>
      <c r="FE285" s="8"/>
      <c r="FF285" s="14" t="str">
        <f t="shared" ref="FF285:GQ285" si="804">IFERROR(FG237/FF237,"")</f>
        <v/>
      </c>
      <c r="FG285" s="14" t="str">
        <f t="shared" si="804"/>
        <v/>
      </c>
      <c r="FH285" s="14" t="str">
        <f t="shared" si="804"/>
        <v/>
      </c>
      <c r="FI285" s="14" t="str">
        <f t="shared" si="804"/>
        <v/>
      </c>
      <c r="FJ285" s="14" t="str">
        <f t="shared" si="804"/>
        <v/>
      </c>
      <c r="FK285" s="14" t="str">
        <f t="shared" si="804"/>
        <v/>
      </c>
      <c r="FL285" s="14" t="str">
        <f t="shared" si="804"/>
        <v/>
      </c>
      <c r="FM285" s="14" t="str">
        <f t="shared" si="804"/>
        <v/>
      </c>
      <c r="FN285" s="14" t="str">
        <f t="shared" si="804"/>
        <v/>
      </c>
      <c r="FO285" s="14" t="str">
        <f t="shared" si="804"/>
        <v/>
      </c>
      <c r="FP285" s="14" t="str">
        <f t="shared" si="804"/>
        <v/>
      </c>
      <c r="FQ285" s="14" t="str">
        <f t="shared" si="804"/>
        <v/>
      </c>
      <c r="FR285" s="14" t="str">
        <f t="shared" si="804"/>
        <v/>
      </c>
      <c r="FS285" s="14" t="str">
        <f t="shared" si="804"/>
        <v/>
      </c>
      <c r="FT285" s="14" t="str">
        <f t="shared" si="804"/>
        <v/>
      </c>
      <c r="FU285" s="14" t="str">
        <f t="shared" si="804"/>
        <v/>
      </c>
      <c r="FV285" s="14" t="str">
        <f t="shared" si="804"/>
        <v/>
      </c>
      <c r="FW285" s="14" t="str">
        <f t="shared" si="804"/>
        <v/>
      </c>
      <c r="FX285" s="14" t="str">
        <f t="shared" si="804"/>
        <v/>
      </c>
      <c r="FY285" s="14" t="str">
        <f t="shared" si="804"/>
        <v/>
      </c>
      <c r="FZ285" s="14" t="str">
        <f t="shared" si="804"/>
        <v/>
      </c>
      <c r="GA285" s="14" t="str">
        <f t="shared" si="804"/>
        <v/>
      </c>
      <c r="GB285" s="14" t="str">
        <f t="shared" si="804"/>
        <v/>
      </c>
      <c r="GC285" s="14" t="str">
        <f t="shared" si="804"/>
        <v/>
      </c>
      <c r="GD285" s="14" t="str">
        <f t="shared" si="804"/>
        <v/>
      </c>
      <c r="GE285" s="14" t="str">
        <f t="shared" si="804"/>
        <v/>
      </c>
      <c r="GF285" s="14" t="str">
        <f t="shared" si="804"/>
        <v/>
      </c>
      <c r="GG285" s="14" t="str">
        <f t="shared" si="804"/>
        <v/>
      </c>
      <c r="GH285" s="14" t="str">
        <f t="shared" si="804"/>
        <v/>
      </c>
      <c r="GI285" s="14" t="str">
        <f t="shared" si="804"/>
        <v/>
      </c>
      <c r="GJ285" s="14" t="str">
        <f t="shared" si="804"/>
        <v/>
      </c>
      <c r="GK285" s="14" t="str">
        <f t="shared" si="804"/>
        <v/>
      </c>
      <c r="GL285" s="14" t="str">
        <f t="shared" si="804"/>
        <v/>
      </c>
      <c r="GM285" s="14" t="str">
        <f t="shared" si="804"/>
        <v/>
      </c>
      <c r="GN285" s="14" t="str">
        <f t="shared" si="804"/>
        <v/>
      </c>
      <c r="GO285" s="14" t="str">
        <f t="shared" si="804"/>
        <v/>
      </c>
      <c r="GP285" s="14" t="str">
        <f t="shared" si="804"/>
        <v/>
      </c>
      <c r="GQ285" s="14" t="str">
        <f t="shared" si="804"/>
        <v/>
      </c>
      <c r="GR285" s="8"/>
      <c r="GS285" s="8"/>
    </row>
    <row r="286" spans="1:201" x14ac:dyDescent="0.25">
      <c r="A286" s="102">
        <f>$A$38</f>
        <v>20142</v>
      </c>
      <c r="B286" s="14">
        <f t="shared" si="800"/>
        <v>1.1470588235294117</v>
      </c>
      <c r="C286" s="14">
        <f t="shared" ref="C286:AL286" si="805">IFERROR(D238/C238,"")</f>
        <v>1.3474358974358973</v>
      </c>
      <c r="D286" s="14">
        <f t="shared" si="805"/>
        <v>1</v>
      </c>
      <c r="E286" s="14">
        <f t="shared" si="805"/>
        <v>1.6707897240723122</v>
      </c>
      <c r="F286" s="14">
        <f t="shared" si="805"/>
        <v>1</v>
      </c>
      <c r="G286" s="14">
        <f t="shared" si="805"/>
        <v>1</v>
      </c>
      <c r="H286" s="14">
        <f t="shared" si="805"/>
        <v>1</v>
      </c>
      <c r="I286" s="14">
        <f t="shared" si="805"/>
        <v>1</v>
      </c>
      <c r="J286" s="14">
        <f t="shared" si="805"/>
        <v>1</v>
      </c>
      <c r="K286" s="14">
        <f t="shared" si="805"/>
        <v>1</v>
      </c>
      <c r="L286" s="14">
        <f t="shared" si="805"/>
        <v>1</v>
      </c>
      <c r="M286" s="14">
        <f t="shared" si="805"/>
        <v>1</v>
      </c>
      <c r="N286" s="14">
        <f t="shared" si="805"/>
        <v>1</v>
      </c>
      <c r="O286" s="14">
        <f t="shared" si="805"/>
        <v>1</v>
      </c>
      <c r="P286" s="14">
        <f t="shared" si="805"/>
        <v>1</v>
      </c>
      <c r="Q286" s="14">
        <f t="shared" si="805"/>
        <v>1</v>
      </c>
      <c r="R286" s="14">
        <f t="shared" si="805"/>
        <v>1</v>
      </c>
      <c r="S286" s="14">
        <f t="shared" si="805"/>
        <v>1</v>
      </c>
      <c r="T286" s="14">
        <f t="shared" si="805"/>
        <v>1</v>
      </c>
      <c r="U286" s="14">
        <f t="shared" si="805"/>
        <v>1</v>
      </c>
      <c r="V286" s="14">
        <f t="shared" si="805"/>
        <v>1</v>
      </c>
      <c r="W286" s="14">
        <f t="shared" si="805"/>
        <v>1</v>
      </c>
      <c r="X286" s="14">
        <f t="shared" si="805"/>
        <v>1</v>
      </c>
      <c r="Y286" s="14">
        <f t="shared" si="805"/>
        <v>1</v>
      </c>
      <c r="Z286" s="14">
        <f t="shared" si="805"/>
        <v>1</v>
      </c>
      <c r="AA286" s="14">
        <f t="shared" si="805"/>
        <v>1</v>
      </c>
      <c r="AB286" s="14">
        <f t="shared" si="805"/>
        <v>1</v>
      </c>
      <c r="AC286" s="14">
        <f t="shared" si="805"/>
        <v>1</v>
      </c>
      <c r="AD286" s="14">
        <f t="shared" si="805"/>
        <v>1</v>
      </c>
      <c r="AE286" s="14">
        <f t="shared" si="805"/>
        <v>1</v>
      </c>
      <c r="AF286" s="14">
        <f t="shared" si="805"/>
        <v>1</v>
      </c>
      <c r="AG286" s="14">
        <f t="shared" si="805"/>
        <v>1</v>
      </c>
      <c r="AH286" s="14">
        <f t="shared" si="805"/>
        <v>1</v>
      </c>
      <c r="AI286" s="14">
        <f t="shared" si="805"/>
        <v>1</v>
      </c>
      <c r="AJ286" s="14">
        <f t="shared" si="805"/>
        <v>1</v>
      </c>
      <c r="AK286" s="14">
        <f t="shared" si="805"/>
        <v>1</v>
      </c>
      <c r="AL286" s="14">
        <f t="shared" si="805"/>
        <v>1</v>
      </c>
      <c r="AM286" s="8"/>
      <c r="AN286" s="8"/>
      <c r="AO286" s="8"/>
      <c r="AP286" s="14" t="str">
        <f t="shared" ref="AP286:BZ286" si="806">IFERROR(AQ238/AP238,"")</f>
        <v/>
      </c>
      <c r="AQ286" s="14" t="str">
        <f t="shared" si="806"/>
        <v/>
      </c>
      <c r="AR286" s="14" t="str">
        <f t="shared" si="806"/>
        <v/>
      </c>
      <c r="AS286" s="14" t="str">
        <f t="shared" si="806"/>
        <v/>
      </c>
      <c r="AT286" s="14" t="str">
        <f t="shared" si="806"/>
        <v/>
      </c>
      <c r="AU286" s="14" t="str">
        <f t="shared" si="806"/>
        <v/>
      </c>
      <c r="AV286" s="14" t="str">
        <f t="shared" si="806"/>
        <v/>
      </c>
      <c r="AW286" s="14" t="str">
        <f t="shared" si="806"/>
        <v/>
      </c>
      <c r="AX286" s="14" t="str">
        <f t="shared" si="806"/>
        <v/>
      </c>
      <c r="AY286" s="14" t="str">
        <f t="shared" si="806"/>
        <v/>
      </c>
      <c r="AZ286" s="14" t="str">
        <f t="shared" si="806"/>
        <v/>
      </c>
      <c r="BA286" s="14" t="str">
        <f t="shared" si="806"/>
        <v/>
      </c>
      <c r="BB286" s="14" t="str">
        <f t="shared" si="806"/>
        <v/>
      </c>
      <c r="BC286" s="14">
        <f t="shared" si="806"/>
        <v>1</v>
      </c>
      <c r="BD286" s="14">
        <f t="shared" si="806"/>
        <v>1</v>
      </c>
      <c r="BE286" s="14">
        <f t="shared" si="806"/>
        <v>1</v>
      </c>
      <c r="BF286" s="14">
        <f t="shared" si="806"/>
        <v>1</v>
      </c>
      <c r="BG286" s="14">
        <f t="shared" si="806"/>
        <v>1</v>
      </c>
      <c r="BH286" s="14">
        <f t="shared" si="806"/>
        <v>1</v>
      </c>
      <c r="BI286" s="14">
        <f t="shared" si="806"/>
        <v>1</v>
      </c>
      <c r="BJ286" s="14">
        <f t="shared" si="806"/>
        <v>1</v>
      </c>
      <c r="BK286" s="14">
        <f t="shared" si="806"/>
        <v>1</v>
      </c>
      <c r="BL286" s="14">
        <f t="shared" si="806"/>
        <v>1</v>
      </c>
      <c r="BM286" s="14">
        <f t="shared" si="806"/>
        <v>1</v>
      </c>
      <c r="BN286" s="14">
        <f t="shared" si="806"/>
        <v>1</v>
      </c>
      <c r="BO286" s="14">
        <f t="shared" si="806"/>
        <v>1</v>
      </c>
      <c r="BP286" s="14">
        <f t="shared" si="806"/>
        <v>1</v>
      </c>
      <c r="BQ286" s="14">
        <f t="shared" si="806"/>
        <v>1</v>
      </c>
      <c r="BR286" s="14">
        <f t="shared" si="806"/>
        <v>1</v>
      </c>
      <c r="BS286" s="14">
        <f t="shared" si="806"/>
        <v>1</v>
      </c>
      <c r="BT286" s="14">
        <f t="shared" si="806"/>
        <v>1</v>
      </c>
      <c r="BU286" s="14">
        <f t="shared" si="806"/>
        <v>1</v>
      </c>
      <c r="BV286" s="14">
        <f t="shared" si="806"/>
        <v>1</v>
      </c>
      <c r="BW286" s="14">
        <f t="shared" si="806"/>
        <v>1</v>
      </c>
      <c r="BX286" s="14">
        <f t="shared" si="806"/>
        <v>1</v>
      </c>
      <c r="BY286" s="14">
        <f t="shared" si="806"/>
        <v>1</v>
      </c>
      <c r="BZ286" s="14">
        <f t="shared" si="806"/>
        <v>1</v>
      </c>
      <c r="CA286" s="8"/>
      <c r="CB286" s="8"/>
      <c r="CC286" s="8"/>
      <c r="CD286" s="14" t="str">
        <f t="shared" ref="CD286:DN286" si="807">IFERROR(CE238/CD238,"")</f>
        <v/>
      </c>
      <c r="CE286" s="14" t="str">
        <f t="shared" si="807"/>
        <v/>
      </c>
      <c r="CF286" s="14" t="str">
        <f t="shared" si="807"/>
        <v/>
      </c>
      <c r="CG286" s="14" t="str">
        <f t="shared" si="807"/>
        <v/>
      </c>
      <c r="CH286" s="14" t="str">
        <f t="shared" si="807"/>
        <v/>
      </c>
      <c r="CI286" s="14" t="str">
        <f t="shared" si="807"/>
        <v/>
      </c>
      <c r="CJ286" s="14" t="str">
        <f t="shared" si="807"/>
        <v/>
      </c>
      <c r="CK286" s="14" t="str">
        <f t="shared" si="807"/>
        <v/>
      </c>
      <c r="CL286" s="14" t="str">
        <f t="shared" si="807"/>
        <v/>
      </c>
      <c r="CM286" s="14" t="str">
        <f t="shared" si="807"/>
        <v/>
      </c>
      <c r="CN286" s="14" t="str">
        <f t="shared" si="807"/>
        <v/>
      </c>
      <c r="CO286" s="14" t="str">
        <f t="shared" si="807"/>
        <v/>
      </c>
      <c r="CP286" s="14" t="str">
        <f t="shared" si="807"/>
        <v/>
      </c>
      <c r="CQ286" s="14" t="str">
        <f t="shared" si="807"/>
        <v/>
      </c>
      <c r="CR286" s="14" t="str">
        <f t="shared" si="807"/>
        <v/>
      </c>
      <c r="CS286" s="14" t="str">
        <f t="shared" si="807"/>
        <v/>
      </c>
      <c r="CT286" s="14" t="str">
        <f t="shared" si="807"/>
        <v/>
      </c>
      <c r="CU286" s="14" t="str">
        <f t="shared" si="807"/>
        <v/>
      </c>
      <c r="CV286" s="14" t="str">
        <f t="shared" si="807"/>
        <v/>
      </c>
      <c r="CW286" s="14" t="str">
        <f t="shared" si="807"/>
        <v/>
      </c>
      <c r="CX286" s="14" t="str">
        <f t="shared" si="807"/>
        <v/>
      </c>
      <c r="CY286" s="14" t="str">
        <f t="shared" si="807"/>
        <v/>
      </c>
      <c r="CZ286" s="14" t="str">
        <f t="shared" si="807"/>
        <v/>
      </c>
      <c r="DA286" s="14" t="str">
        <f t="shared" si="807"/>
        <v/>
      </c>
      <c r="DB286" s="14" t="str">
        <f t="shared" si="807"/>
        <v/>
      </c>
      <c r="DC286" s="14" t="str">
        <f t="shared" si="807"/>
        <v/>
      </c>
      <c r="DD286" s="14" t="str">
        <f t="shared" si="807"/>
        <v/>
      </c>
      <c r="DE286" s="14" t="str">
        <f t="shared" si="807"/>
        <v/>
      </c>
      <c r="DF286" s="14" t="str">
        <f t="shared" si="807"/>
        <v/>
      </c>
      <c r="DG286" s="14" t="str">
        <f t="shared" si="807"/>
        <v/>
      </c>
      <c r="DH286" s="14" t="str">
        <f t="shared" si="807"/>
        <v/>
      </c>
      <c r="DI286" s="14" t="str">
        <f t="shared" si="807"/>
        <v/>
      </c>
      <c r="DJ286" s="14" t="str">
        <f t="shared" si="807"/>
        <v/>
      </c>
      <c r="DK286" s="14" t="str">
        <f t="shared" si="807"/>
        <v/>
      </c>
      <c r="DL286" s="14" t="str">
        <f t="shared" si="807"/>
        <v/>
      </c>
      <c r="DM286" s="14" t="str">
        <f t="shared" si="807"/>
        <v/>
      </c>
      <c r="DN286" s="14" t="str">
        <f t="shared" si="807"/>
        <v/>
      </c>
      <c r="DO286" s="8"/>
      <c r="DP286" s="8"/>
      <c r="DQ286" s="8"/>
      <c r="DR286" s="14" t="str">
        <f t="shared" ref="DR286:FB286" si="808">IFERROR(DS238/DR238,"")</f>
        <v/>
      </c>
      <c r="DS286" s="14" t="str">
        <f t="shared" si="808"/>
        <v/>
      </c>
      <c r="DT286" s="14" t="str">
        <f t="shared" si="808"/>
        <v/>
      </c>
      <c r="DU286" s="14" t="str">
        <f t="shared" si="808"/>
        <v/>
      </c>
      <c r="DV286" s="14" t="str">
        <f t="shared" si="808"/>
        <v/>
      </c>
      <c r="DW286" s="14" t="str">
        <f t="shared" si="808"/>
        <v/>
      </c>
      <c r="DX286" s="14" t="str">
        <f t="shared" si="808"/>
        <v/>
      </c>
      <c r="DY286" s="14" t="str">
        <f t="shared" si="808"/>
        <v/>
      </c>
      <c r="DZ286" s="14" t="str">
        <f t="shared" si="808"/>
        <v/>
      </c>
      <c r="EA286" s="14" t="str">
        <f t="shared" si="808"/>
        <v/>
      </c>
      <c r="EB286" s="14" t="str">
        <f t="shared" si="808"/>
        <v/>
      </c>
      <c r="EC286" s="14" t="str">
        <f t="shared" si="808"/>
        <v/>
      </c>
      <c r="ED286" s="14" t="str">
        <f t="shared" si="808"/>
        <v/>
      </c>
      <c r="EE286" s="14" t="str">
        <f t="shared" si="808"/>
        <v/>
      </c>
      <c r="EF286" s="14" t="str">
        <f t="shared" si="808"/>
        <v/>
      </c>
      <c r="EG286" s="14" t="str">
        <f t="shared" si="808"/>
        <v/>
      </c>
      <c r="EH286" s="14" t="str">
        <f t="shared" si="808"/>
        <v/>
      </c>
      <c r="EI286" s="14" t="str">
        <f t="shared" si="808"/>
        <v/>
      </c>
      <c r="EJ286" s="14" t="str">
        <f t="shared" si="808"/>
        <v/>
      </c>
      <c r="EK286" s="14" t="str">
        <f t="shared" si="808"/>
        <v/>
      </c>
      <c r="EL286" s="14" t="str">
        <f t="shared" si="808"/>
        <v/>
      </c>
      <c r="EM286" s="14" t="str">
        <f t="shared" si="808"/>
        <v/>
      </c>
      <c r="EN286" s="14" t="str">
        <f t="shared" si="808"/>
        <v/>
      </c>
      <c r="EO286" s="14" t="str">
        <f t="shared" si="808"/>
        <v/>
      </c>
      <c r="EP286" s="14" t="str">
        <f t="shared" si="808"/>
        <v/>
      </c>
      <c r="EQ286" s="14" t="str">
        <f t="shared" si="808"/>
        <v/>
      </c>
      <c r="ER286" s="14" t="str">
        <f t="shared" si="808"/>
        <v/>
      </c>
      <c r="ES286" s="14" t="str">
        <f t="shared" si="808"/>
        <v/>
      </c>
      <c r="ET286" s="14" t="str">
        <f t="shared" si="808"/>
        <v/>
      </c>
      <c r="EU286" s="14" t="str">
        <f t="shared" si="808"/>
        <v/>
      </c>
      <c r="EV286" s="14" t="str">
        <f t="shared" si="808"/>
        <v/>
      </c>
      <c r="EW286" s="14" t="str">
        <f t="shared" si="808"/>
        <v/>
      </c>
      <c r="EX286" s="14" t="str">
        <f t="shared" si="808"/>
        <v/>
      </c>
      <c r="EY286" s="14" t="str">
        <f t="shared" si="808"/>
        <v/>
      </c>
      <c r="EZ286" s="14" t="str">
        <f t="shared" si="808"/>
        <v/>
      </c>
      <c r="FA286" s="14" t="str">
        <f t="shared" si="808"/>
        <v/>
      </c>
      <c r="FB286" s="14" t="str">
        <f t="shared" si="808"/>
        <v/>
      </c>
      <c r="FC286" s="8"/>
      <c r="FD286" s="8"/>
      <c r="FE286" s="8"/>
      <c r="FF286" s="14" t="str">
        <f t="shared" ref="FF286:GP286" si="809">IFERROR(FG238/FF238,"")</f>
        <v/>
      </c>
      <c r="FG286" s="14" t="str">
        <f t="shared" si="809"/>
        <v/>
      </c>
      <c r="FH286" s="14" t="str">
        <f t="shared" si="809"/>
        <v/>
      </c>
      <c r="FI286" s="14" t="str">
        <f t="shared" si="809"/>
        <v/>
      </c>
      <c r="FJ286" s="14" t="str">
        <f t="shared" si="809"/>
        <v/>
      </c>
      <c r="FK286" s="14" t="str">
        <f t="shared" si="809"/>
        <v/>
      </c>
      <c r="FL286" s="14" t="str">
        <f t="shared" si="809"/>
        <v/>
      </c>
      <c r="FM286" s="14" t="str">
        <f t="shared" si="809"/>
        <v/>
      </c>
      <c r="FN286" s="14" t="str">
        <f t="shared" si="809"/>
        <v/>
      </c>
      <c r="FO286" s="14" t="str">
        <f t="shared" si="809"/>
        <v/>
      </c>
      <c r="FP286" s="14" t="str">
        <f t="shared" si="809"/>
        <v/>
      </c>
      <c r="FQ286" s="14" t="str">
        <f t="shared" si="809"/>
        <v/>
      </c>
      <c r="FR286" s="14" t="str">
        <f t="shared" si="809"/>
        <v/>
      </c>
      <c r="FS286" s="14" t="str">
        <f t="shared" si="809"/>
        <v/>
      </c>
      <c r="FT286" s="14" t="str">
        <f t="shared" si="809"/>
        <v/>
      </c>
      <c r="FU286" s="14" t="str">
        <f t="shared" si="809"/>
        <v/>
      </c>
      <c r="FV286" s="14" t="str">
        <f t="shared" si="809"/>
        <v/>
      </c>
      <c r="FW286" s="14" t="str">
        <f t="shared" si="809"/>
        <v/>
      </c>
      <c r="FX286" s="14" t="str">
        <f t="shared" si="809"/>
        <v/>
      </c>
      <c r="FY286" s="14" t="str">
        <f t="shared" si="809"/>
        <v/>
      </c>
      <c r="FZ286" s="14" t="str">
        <f t="shared" si="809"/>
        <v/>
      </c>
      <c r="GA286" s="14" t="str">
        <f t="shared" si="809"/>
        <v/>
      </c>
      <c r="GB286" s="14" t="str">
        <f t="shared" si="809"/>
        <v/>
      </c>
      <c r="GC286" s="14" t="str">
        <f t="shared" si="809"/>
        <v/>
      </c>
      <c r="GD286" s="14" t="str">
        <f t="shared" si="809"/>
        <v/>
      </c>
      <c r="GE286" s="14" t="str">
        <f t="shared" si="809"/>
        <v/>
      </c>
      <c r="GF286" s="14" t="str">
        <f t="shared" si="809"/>
        <v/>
      </c>
      <c r="GG286" s="14" t="str">
        <f t="shared" si="809"/>
        <v/>
      </c>
      <c r="GH286" s="14" t="str">
        <f t="shared" si="809"/>
        <v/>
      </c>
      <c r="GI286" s="14" t="str">
        <f t="shared" si="809"/>
        <v/>
      </c>
      <c r="GJ286" s="14" t="str">
        <f t="shared" si="809"/>
        <v/>
      </c>
      <c r="GK286" s="14" t="str">
        <f t="shared" si="809"/>
        <v/>
      </c>
      <c r="GL286" s="14" t="str">
        <f t="shared" si="809"/>
        <v/>
      </c>
      <c r="GM286" s="14" t="str">
        <f t="shared" si="809"/>
        <v/>
      </c>
      <c r="GN286" s="14" t="str">
        <f t="shared" si="809"/>
        <v/>
      </c>
      <c r="GO286" s="14" t="str">
        <f t="shared" si="809"/>
        <v/>
      </c>
      <c r="GP286" s="14" t="str">
        <f t="shared" si="809"/>
        <v/>
      </c>
      <c r="GQ286" s="8"/>
      <c r="GR286" s="8"/>
      <c r="GS286" s="8"/>
    </row>
    <row r="287" spans="1:201" x14ac:dyDescent="0.25">
      <c r="A287" s="102">
        <f>$A$39</f>
        <v>20143</v>
      </c>
      <c r="B287" s="14">
        <f t="shared" si="800"/>
        <v>39.25</v>
      </c>
      <c r="C287" s="14">
        <f t="shared" ref="C287:AK287" si="810">IFERROR(D239/C239,"")</f>
        <v>3.7898853503184711</v>
      </c>
      <c r="D287" s="14">
        <f t="shared" si="810"/>
        <v>1</v>
      </c>
      <c r="E287" s="14">
        <f t="shared" si="810"/>
        <v>1</v>
      </c>
      <c r="F287" s="14">
        <f t="shared" si="810"/>
        <v>1</v>
      </c>
      <c r="G287" s="14">
        <f t="shared" si="810"/>
        <v>1</v>
      </c>
      <c r="H287" s="14">
        <f t="shared" si="810"/>
        <v>1</v>
      </c>
      <c r="I287" s="14">
        <f t="shared" si="810"/>
        <v>1</v>
      </c>
      <c r="J287" s="14">
        <f t="shared" si="810"/>
        <v>1</v>
      </c>
      <c r="K287" s="14">
        <f t="shared" si="810"/>
        <v>1</v>
      </c>
      <c r="L287" s="14">
        <f t="shared" si="810"/>
        <v>1</v>
      </c>
      <c r="M287" s="14">
        <f t="shared" si="810"/>
        <v>1</v>
      </c>
      <c r="N287" s="14">
        <f t="shared" si="810"/>
        <v>1</v>
      </c>
      <c r="O287" s="14">
        <f t="shared" si="810"/>
        <v>1</v>
      </c>
      <c r="P287" s="14">
        <f t="shared" si="810"/>
        <v>1</v>
      </c>
      <c r="Q287" s="14">
        <f t="shared" si="810"/>
        <v>1</v>
      </c>
      <c r="R287" s="14">
        <f t="shared" si="810"/>
        <v>1</v>
      </c>
      <c r="S287" s="14">
        <f t="shared" si="810"/>
        <v>1</v>
      </c>
      <c r="T287" s="14">
        <f t="shared" si="810"/>
        <v>1</v>
      </c>
      <c r="U287" s="14">
        <f t="shared" si="810"/>
        <v>1</v>
      </c>
      <c r="V287" s="14">
        <f t="shared" si="810"/>
        <v>1</v>
      </c>
      <c r="W287" s="14">
        <f t="shared" si="810"/>
        <v>1</v>
      </c>
      <c r="X287" s="14">
        <f t="shared" si="810"/>
        <v>1</v>
      </c>
      <c r="Y287" s="14">
        <f t="shared" si="810"/>
        <v>1</v>
      </c>
      <c r="Z287" s="14">
        <f t="shared" si="810"/>
        <v>1</v>
      </c>
      <c r="AA287" s="14">
        <f t="shared" si="810"/>
        <v>1</v>
      </c>
      <c r="AB287" s="14">
        <f t="shared" si="810"/>
        <v>1</v>
      </c>
      <c r="AC287" s="14">
        <f t="shared" si="810"/>
        <v>1</v>
      </c>
      <c r="AD287" s="14">
        <f t="shared" si="810"/>
        <v>1</v>
      </c>
      <c r="AE287" s="14">
        <f t="shared" si="810"/>
        <v>1</v>
      </c>
      <c r="AF287" s="14">
        <f t="shared" si="810"/>
        <v>1</v>
      </c>
      <c r="AG287" s="14">
        <f t="shared" si="810"/>
        <v>1</v>
      </c>
      <c r="AH287" s="14">
        <f t="shared" si="810"/>
        <v>1</v>
      </c>
      <c r="AI287" s="14">
        <f t="shared" si="810"/>
        <v>1</v>
      </c>
      <c r="AJ287" s="14">
        <f t="shared" si="810"/>
        <v>1</v>
      </c>
      <c r="AK287" s="14">
        <f t="shared" si="810"/>
        <v>1</v>
      </c>
      <c r="AL287" s="8"/>
      <c r="AM287" s="8"/>
      <c r="AN287" s="8"/>
      <c r="AO287" s="8"/>
      <c r="AP287" s="14" t="str">
        <f t="shared" ref="AP287:BY287" si="811">IFERROR(AQ239/AP239,"")</f>
        <v/>
      </c>
      <c r="AQ287" s="14" t="str">
        <f t="shared" si="811"/>
        <v/>
      </c>
      <c r="AR287" s="14" t="str">
        <f t="shared" si="811"/>
        <v/>
      </c>
      <c r="AS287" s="14" t="str">
        <f t="shared" si="811"/>
        <v/>
      </c>
      <c r="AT287" s="14" t="str">
        <f t="shared" si="811"/>
        <v/>
      </c>
      <c r="AU287" s="14" t="str">
        <f t="shared" si="811"/>
        <v/>
      </c>
      <c r="AV287" s="14" t="str">
        <f t="shared" si="811"/>
        <v/>
      </c>
      <c r="AW287" s="14" t="str">
        <f t="shared" si="811"/>
        <v/>
      </c>
      <c r="AX287" s="14" t="str">
        <f t="shared" si="811"/>
        <v/>
      </c>
      <c r="AY287" s="14" t="str">
        <f t="shared" si="811"/>
        <v/>
      </c>
      <c r="AZ287" s="14" t="str">
        <f t="shared" si="811"/>
        <v/>
      </c>
      <c r="BA287" s="14" t="str">
        <f t="shared" si="811"/>
        <v/>
      </c>
      <c r="BB287" s="14" t="str">
        <f t="shared" si="811"/>
        <v/>
      </c>
      <c r="BC287" s="14" t="str">
        <f t="shared" si="811"/>
        <v/>
      </c>
      <c r="BD287" s="14" t="str">
        <f t="shared" si="811"/>
        <v/>
      </c>
      <c r="BE287" s="14" t="str">
        <f t="shared" si="811"/>
        <v/>
      </c>
      <c r="BF287" s="14" t="str">
        <f t="shared" si="811"/>
        <v/>
      </c>
      <c r="BG287" s="14" t="str">
        <f t="shared" si="811"/>
        <v/>
      </c>
      <c r="BH287" s="14" t="str">
        <f t="shared" si="811"/>
        <v/>
      </c>
      <c r="BI287" s="14" t="str">
        <f t="shared" si="811"/>
        <v/>
      </c>
      <c r="BJ287" s="14" t="str">
        <f t="shared" si="811"/>
        <v/>
      </c>
      <c r="BK287" s="14" t="str">
        <f t="shared" si="811"/>
        <v/>
      </c>
      <c r="BL287" s="14" t="str">
        <f t="shared" si="811"/>
        <v/>
      </c>
      <c r="BM287" s="14" t="str">
        <f t="shared" si="811"/>
        <v/>
      </c>
      <c r="BN287" s="14" t="str">
        <f t="shared" si="811"/>
        <v/>
      </c>
      <c r="BO287" s="14" t="str">
        <f t="shared" si="811"/>
        <v/>
      </c>
      <c r="BP287" s="14" t="str">
        <f t="shared" si="811"/>
        <v/>
      </c>
      <c r="BQ287" s="14" t="str">
        <f t="shared" si="811"/>
        <v/>
      </c>
      <c r="BR287" s="14" t="str">
        <f t="shared" si="811"/>
        <v/>
      </c>
      <c r="BS287" s="14" t="str">
        <f t="shared" si="811"/>
        <v/>
      </c>
      <c r="BT287" s="14" t="str">
        <f t="shared" si="811"/>
        <v/>
      </c>
      <c r="BU287" s="14" t="str">
        <f t="shared" si="811"/>
        <v/>
      </c>
      <c r="BV287" s="14" t="str">
        <f t="shared" si="811"/>
        <v/>
      </c>
      <c r="BW287" s="14" t="str">
        <f t="shared" si="811"/>
        <v/>
      </c>
      <c r="BX287" s="14" t="str">
        <f t="shared" si="811"/>
        <v/>
      </c>
      <c r="BY287" s="14" t="str">
        <f t="shared" si="811"/>
        <v/>
      </c>
      <c r="BZ287" s="8"/>
      <c r="CA287" s="8"/>
      <c r="CB287" s="8"/>
      <c r="CC287" s="8"/>
      <c r="CD287" s="14" t="str">
        <f t="shared" ref="CD287:DM287" si="812">IFERROR(CE239/CD239,"")</f>
        <v/>
      </c>
      <c r="CE287" s="14" t="str">
        <f t="shared" si="812"/>
        <v/>
      </c>
      <c r="CF287" s="14" t="str">
        <f t="shared" si="812"/>
        <v/>
      </c>
      <c r="CG287" s="14" t="str">
        <f t="shared" si="812"/>
        <v/>
      </c>
      <c r="CH287" s="14" t="str">
        <f t="shared" si="812"/>
        <v/>
      </c>
      <c r="CI287" s="14" t="str">
        <f t="shared" si="812"/>
        <v/>
      </c>
      <c r="CJ287" s="14" t="str">
        <f t="shared" si="812"/>
        <v/>
      </c>
      <c r="CK287" s="14" t="str">
        <f t="shared" si="812"/>
        <v/>
      </c>
      <c r="CL287" s="14" t="str">
        <f t="shared" si="812"/>
        <v/>
      </c>
      <c r="CM287" s="14" t="str">
        <f t="shared" si="812"/>
        <v/>
      </c>
      <c r="CN287" s="14" t="str">
        <f t="shared" si="812"/>
        <v/>
      </c>
      <c r="CO287" s="14" t="str">
        <f t="shared" si="812"/>
        <v/>
      </c>
      <c r="CP287" s="14" t="str">
        <f t="shared" si="812"/>
        <v/>
      </c>
      <c r="CQ287" s="14" t="str">
        <f t="shared" si="812"/>
        <v/>
      </c>
      <c r="CR287" s="14" t="str">
        <f t="shared" si="812"/>
        <v/>
      </c>
      <c r="CS287" s="14" t="str">
        <f t="shared" si="812"/>
        <v/>
      </c>
      <c r="CT287" s="14" t="str">
        <f t="shared" si="812"/>
        <v/>
      </c>
      <c r="CU287" s="14" t="str">
        <f t="shared" si="812"/>
        <v/>
      </c>
      <c r="CV287" s="14" t="str">
        <f t="shared" si="812"/>
        <v/>
      </c>
      <c r="CW287" s="14" t="str">
        <f t="shared" si="812"/>
        <v/>
      </c>
      <c r="CX287" s="14" t="str">
        <f t="shared" si="812"/>
        <v/>
      </c>
      <c r="CY287" s="14" t="str">
        <f t="shared" si="812"/>
        <v/>
      </c>
      <c r="CZ287" s="14" t="str">
        <f t="shared" si="812"/>
        <v/>
      </c>
      <c r="DA287" s="14" t="str">
        <f t="shared" si="812"/>
        <v/>
      </c>
      <c r="DB287" s="14" t="str">
        <f t="shared" si="812"/>
        <v/>
      </c>
      <c r="DC287" s="14" t="str">
        <f t="shared" si="812"/>
        <v/>
      </c>
      <c r="DD287" s="14" t="str">
        <f t="shared" si="812"/>
        <v/>
      </c>
      <c r="DE287" s="14" t="str">
        <f t="shared" si="812"/>
        <v/>
      </c>
      <c r="DF287" s="14" t="str">
        <f t="shared" si="812"/>
        <v/>
      </c>
      <c r="DG287" s="14" t="str">
        <f t="shared" si="812"/>
        <v/>
      </c>
      <c r="DH287" s="14" t="str">
        <f t="shared" si="812"/>
        <v/>
      </c>
      <c r="DI287" s="14" t="str">
        <f t="shared" si="812"/>
        <v/>
      </c>
      <c r="DJ287" s="14" t="str">
        <f t="shared" si="812"/>
        <v/>
      </c>
      <c r="DK287" s="14" t="str">
        <f t="shared" si="812"/>
        <v/>
      </c>
      <c r="DL287" s="14" t="str">
        <f t="shared" si="812"/>
        <v/>
      </c>
      <c r="DM287" s="14" t="str">
        <f t="shared" si="812"/>
        <v/>
      </c>
      <c r="DN287" s="8"/>
      <c r="DO287" s="8"/>
      <c r="DP287" s="8"/>
      <c r="DQ287" s="8"/>
      <c r="DR287" s="14" t="str">
        <f t="shared" ref="DR287:FA287" si="813">IFERROR(DS239/DR239,"")</f>
        <v/>
      </c>
      <c r="DS287" s="14" t="str">
        <f t="shared" si="813"/>
        <v/>
      </c>
      <c r="DT287" s="14" t="str">
        <f t="shared" si="813"/>
        <v/>
      </c>
      <c r="DU287" s="14" t="str">
        <f t="shared" si="813"/>
        <v/>
      </c>
      <c r="DV287" s="14" t="str">
        <f t="shared" si="813"/>
        <v/>
      </c>
      <c r="DW287" s="14" t="str">
        <f t="shared" si="813"/>
        <v/>
      </c>
      <c r="DX287" s="14" t="str">
        <f t="shared" si="813"/>
        <v/>
      </c>
      <c r="DY287" s="14" t="str">
        <f t="shared" si="813"/>
        <v/>
      </c>
      <c r="DZ287" s="14" t="str">
        <f t="shared" si="813"/>
        <v/>
      </c>
      <c r="EA287" s="14" t="str">
        <f t="shared" si="813"/>
        <v/>
      </c>
      <c r="EB287" s="14" t="str">
        <f t="shared" si="813"/>
        <v/>
      </c>
      <c r="EC287" s="14" t="str">
        <f t="shared" si="813"/>
        <v/>
      </c>
      <c r="ED287" s="14" t="str">
        <f t="shared" si="813"/>
        <v/>
      </c>
      <c r="EE287" s="14" t="str">
        <f t="shared" si="813"/>
        <v/>
      </c>
      <c r="EF287" s="14" t="str">
        <f t="shared" si="813"/>
        <v/>
      </c>
      <c r="EG287" s="14" t="str">
        <f t="shared" si="813"/>
        <v/>
      </c>
      <c r="EH287" s="14" t="str">
        <f t="shared" si="813"/>
        <v/>
      </c>
      <c r="EI287" s="14" t="str">
        <f t="shared" si="813"/>
        <v/>
      </c>
      <c r="EJ287" s="14" t="str">
        <f t="shared" si="813"/>
        <v/>
      </c>
      <c r="EK287" s="14" t="str">
        <f t="shared" si="813"/>
        <v/>
      </c>
      <c r="EL287" s="14" t="str">
        <f t="shared" si="813"/>
        <v/>
      </c>
      <c r="EM287" s="14" t="str">
        <f t="shared" si="813"/>
        <v/>
      </c>
      <c r="EN287" s="14" t="str">
        <f t="shared" si="813"/>
        <v/>
      </c>
      <c r="EO287" s="14" t="str">
        <f t="shared" si="813"/>
        <v/>
      </c>
      <c r="EP287" s="14" t="str">
        <f t="shared" si="813"/>
        <v/>
      </c>
      <c r="EQ287" s="14" t="str">
        <f t="shared" si="813"/>
        <v/>
      </c>
      <c r="ER287" s="14" t="str">
        <f t="shared" si="813"/>
        <v/>
      </c>
      <c r="ES287" s="14" t="str">
        <f t="shared" si="813"/>
        <v/>
      </c>
      <c r="ET287" s="14" t="str">
        <f t="shared" si="813"/>
        <v/>
      </c>
      <c r="EU287" s="14" t="str">
        <f t="shared" si="813"/>
        <v/>
      </c>
      <c r="EV287" s="14" t="str">
        <f t="shared" si="813"/>
        <v/>
      </c>
      <c r="EW287" s="14" t="str">
        <f t="shared" si="813"/>
        <v/>
      </c>
      <c r="EX287" s="14" t="str">
        <f t="shared" si="813"/>
        <v/>
      </c>
      <c r="EY287" s="14" t="str">
        <f t="shared" si="813"/>
        <v/>
      </c>
      <c r="EZ287" s="14" t="str">
        <f t="shared" si="813"/>
        <v/>
      </c>
      <c r="FA287" s="14" t="str">
        <f t="shared" si="813"/>
        <v/>
      </c>
      <c r="FB287" s="8"/>
      <c r="FC287" s="8"/>
      <c r="FD287" s="8"/>
      <c r="FE287" s="8"/>
      <c r="FF287" s="14" t="str">
        <f t="shared" ref="FF287:GO287" si="814">IFERROR(FG239/FF239,"")</f>
        <v/>
      </c>
      <c r="FG287" s="14" t="str">
        <f t="shared" si="814"/>
        <v/>
      </c>
      <c r="FH287" s="14" t="str">
        <f t="shared" si="814"/>
        <v/>
      </c>
      <c r="FI287" s="14" t="str">
        <f t="shared" si="814"/>
        <v/>
      </c>
      <c r="FJ287" s="14" t="str">
        <f t="shared" si="814"/>
        <v/>
      </c>
      <c r="FK287" s="14" t="str">
        <f t="shared" si="814"/>
        <v/>
      </c>
      <c r="FL287" s="14" t="str">
        <f t="shared" si="814"/>
        <v/>
      </c>
      <c r="FM287" s="14" t="str">
        <f t="shared" si="814"/>
        <v/>
      </c>
      <c r="FN287" s="14" t="str">
        <f t="shared" si="814"/>
        <v/>
      </c>
      <c r="FO287" s="14" t="str">
        <f t="shared" si="814"/>
        <v/>
      </c>
      <c r="FP287" s="14" t="str">
        <f t="shared" si="814"/>
        <v/>
      </c>
      <c r="FQ287" s="14" t="str">
        <f t="shared" si="814"/>
        <v/>
      </c>
      <c r="FR287" s="14" t="str">
        <f t="shared" si="814"/>
        <v/>
      </c>
      <c r="FS287" s="14" t="str">
        <f t="shared" si="814"/>
        <v/>
      </c>
      <c r="FT287" s="14" t="str">
        <f t="shared" si="814"/>
        <v/>
      </c>
      <c r="FU287" s="14" t="str">
        <f t="shared" si="814"/>
        <v/>
      </c>
      <c r="FV287" s="14" t="str">
        <f t="shared" si="814"/>
        <v/>
      </c>
      <c r="FW287" s="14" t="str">
        <f t="shared" si="814"/>
        <v/>
      </c>
      <c r="FX287" s="14" t="str">
        <f t="shared" si="814"/>
        <v/>
      </c>
      <c r="FY287" s="14" t="str">
        <f t="shared" si="814"/>
        <v/>
      </c>
      <c r="FZ287" s="14" t="str">
        <f t="shared" si="814"/>
        <v/>
      </c>
      <c r="GA287" s="14" t="str">
        <f t="shared" si="814"/>
        <v/>
      </c>
      <c r="GB287" s="14" t="str">
        <f t="shared" si="814"/>
        <v/>
      </c>
      <c r="GC287" s="14" t="str">
        <f t="shared" si="814"/>
        <v/>
      </c>
      <c r="GD287" s="14" t="str">
        <f t="shared" si="814"/>
        <v/>
      </c>
      <c r="GE287" s="14" t="str">
        <f t="shared" si="814"/>
        <v/>
      </c>
      <c r="GF287" s="14" t="str">
        <f t="shared" si="814"/>
        <v/>
      </c>
      <c r="GG287" s="14" t="str">
        <f t="shared" si="814"/>
        <v/>
      </c>
      <c r="GH287" s="14" t="str">
        <f t="shared" si="814"/>
        <v/>
      </c>
      <c r="GI287" s="14" t="str">
        <f t="shared" si="814"/>
        <v/>
      </c>
      <c r="GJ287" s="14" t="str">
        <f t="shared" si="814"/>
        <v/>
      </c>
      <c r="GK287" s="14" t="str">
        <f t="shared" si="814"/>
        <v/>
      </c>
      <c r="GL287" s="14" t="str">
        <f t="shared" si="814"/>
        <v/>
      </c>
      <c r="GM287" s="14" t="str">
        <f t="shared" si="814"/>
        <v/>
      </c>
      <c r="GN287" s="14" t="str">
        <f t="shared" si="814"/>
        <v/>
      </c>
      <c r="GO287" s="14" t="str">
        <f t="shared" si="814"/>
        <v/>
      </c>
      <c r="GP287" s="8"/>
      <c r="GQ287" s="8"/>
      <c r="GR287" s="8"/>
      <c r="GS287" s="8"/>
    </row>
    <row r="288" spans="1:201" x14ac:dyDescent="0.25">
      <c r="A288" s="102">
        <f>$A$40</f>
        <v>20144</v>
      </c>
      <c r="B288" s="14">
        <f t="shared" si="800"/>
        <v>47</v>
      </c>
      <c r="C288" s="14">
        <f t="shared" ref="C288:AJ288" si="815">IFERROR(D240/C240,"")</f>
        <v>4.451872340425532</v>
      </c>
      <c r="D288" s="14">
        <f t="shared" si="815"/>
        <v>1.6381106682342597</v>
      </c>
      <c r="E288" s="14">
        <f t="shared" si="815"/>
        <v>0.99270616037694559</v>
      </c>
      <c r="F288" s="14">
        <f t="shared" si="815"/>
        <v>1</v>
      </c>
      <c r="G288" s="14">
        <f t="shared" si="815"/>
        <v>1</v>
      </c>
      <c r="H288" s="14">
        <f t="shared" si="815"/>
        <v>1</v>
      </c>
      <c r="I288" s="14">
        <f t="shared" si="815"/>
        <v>1</v>
      </c>
      <c r="J288" s="14">
        <f t="shared" si="815"/>
        <v>1</v>
      </c>
      <c r="K288" s="14">
        <f t="shared" si="815"/>
        <v>1</v>
      </c>
      <c r="L288" s="14">
        <f t="shared" si="815"/>
        <v>1</v>
      </c>
      <c r="M288" s="14">
        <f t="shared" si="815"/>
        <v>1</v>
      </c>
      <c r="N288" s="14">
        <f t="shared" si="815"/>
        <v>1</v>
      </c>
      <c r="O288" s="14">
        <f t="shared" si="815"/>
        <v>1</v>
      </c>
      <c r="P288" s="14">
        <f t="shared" si="815"/>
        <v>1</v>
      </c>
      <c r="Q288" s="14">
        <f t="shared" si="815"/>
        <v>1</v>
      </c>
      <c r="R288" s="14">
        <f t="shared" si="815"/>
        <v>1</v>
      </c>
      <c r="S288" s="14">
        <f t="shared" si="815"/>
        <v>1</v>
      </c>
      <c r="T288" s="14">
        <f t="shared" si="815"/>
        <v>1</v>
      </c>
      <c r="U288" s="14">
        <f t="shared" si="815"/>
        <v>1</v>
      </c>
      <c r="V288" s="14">
        <f t="shared" si="815"/>
        <v>1</v>
      </c>
      <c r="W288" s="14">
        <f t="shared" si="815"/>
        <v>1</v>
      </c>
      <c r="X288" s="14">
        <f t="shared" si="815"/>
        <v>1</v>
      </c>
      <c r="Y288" s="14">
        <f t="shared" si="815"/>
        <v>1</v>
      </c>
      <c r="Z288" s="14">
        <f t="shared" si="815"/>
        <v>1</v>
      </c>
      <c r="AA288" s="14">
        <f t="shared" si="815"/>
        <v>1</v>
      </c>
      <c r="AB288" s="14">
        <f t="shared" si="815"/>
        <v>1</v>
      </c>
      <c r="AC288" s="14">
        <f t="shared" si="815"/>
        <v>1</v>
      </c>
      <c r="AD288" s="14">
        <f t="shared" si="815"/>
        <v>1</v>
      </c>
      <c r="AE288" s="14">
        <f t="shared" si="815"/>
        <v>1</v>
      </c>
      <c r="AF288" s="14">
        <f t="shared" si="815"/>
        <v>1</v>
      </c>
      <c r="AG288" s="14">
        <f t="shared" si="815"/>
        <v>1</v>
      </c>
      <c r="AH288" s="14">
        <f t="shared" si="815"/>
        <v>1</v>
      </c>
      <c r="AI288" s="14">
        <f t="shared" si="815"/>
        <v>1</v>
      </c>
      <c r="AJ288" s="14">
        <f t="shared" si="815"/>
        <v>1</v>
      </c>
      <c r="AK288" s="8"/>
      <c r="AL288" s="8"/>
      <c r="AM288" s="8"/>
      <c r="AN288" s="8"/>
      <c r="AO288" s="8"/>
      <c r="AP288" s="14" t="str">
        <f t="shared" ref="AP288:BX288" si="816">IFERROR(AQ240/AP240,"")</f>
        <v/>
      </c>
      <c r="AQ288" s="14" t="str">
        <f t="shared" si="816"/>
        <v/>
      </c>
      <c r="AR288" s="14" t="str">
        <f t="shared" si="816"/>
        <v/>
      </c>
      <c r="AS288" s="14" t="str">
        <f t="shared" si="816"/>
        <v/>
      </c>
      <c r="AT288" s="14" t="str">
        <f t="shared" si="816"/>
        <v/>
      </c>
      <c r="AU288" s="14" t="str">
        <f t="shared" si="816"/>
        <v/>
      </c>
      <c r="AV288" s="14" t="str">
        <f t="shared" si="816"/>
        <v/>
      </c>
      <c r="AW288" s="14" t="str">
        <f t="shared" si="816"/>
        <v/>
      </c>
      <c r="AX288" s="14" t="str">
        <f t="shared" si="816"/>
        <v/>
      </c>
      <c r="AY288" s="14" t="str">
        <f t="shared" si="816"/>
        <v/>
      </c>
      <c r="AZ288" s="14" t="str">
        <f t="shared" si="816"/>
        <v/>
      </c>
      <c r="BA288" s="14" t="str">
        <f t="shared" si="816"/>
        <v/>
      </c>
      <c r="BB288" s="14" t="str">
        <f t="shared" si="816"/>
        <v/>
      </c>
      <c r="BC288" s="14" t="str">
        <f t="shared" si="816"/>
        <v/>
      </c>
      <c r="BD288" s="14" t="str">
        <f t="shared" si="816"/>
        <v/>
      </c>
      <c r="BE288" s="14" t="str">
        <f t="shared" si="816"/>
        <v/>
      </c>
      <c r="BF288" s="14" t="str">
        <f t="shared" si="816"/>
        <v/>
      </c>
      <c r="BG288" s="14" t="str">
        <f t="shared" si="816"/>
        <v/>
      </c>
      <c r="BH288" s="14" t="str">
        <f t="shared" si="816"/>
        <v/>
      </c>
      <c r="BI288" s="14" t="str">
        <f t="shared" si="816"/>
        <v/>
      </c>
      <c r="BJ288" s="14" t="str">
        <f t="shared" si="816"/>
        <v/>
      </c>
      <c r="BK288" s="14" t="str">
        <f t="shared" si="816"/>
        <v/>
      </c>
      <c r="BL288" s="14" t="str">
        <f t="shared" si="816"/>
        <v/>
      </c>
      <c r="BM288" s="14" t="str">
        <f t="shared" si="816"/>
        <v/>
      </c>
      <c r="BN288" s="14" t="str">
        <f t="shared" si="816"/>
        <v/>
      </c>
      <c r="BO288" s="14" t="str">
        <f t="shared" si="816"/>
        <v/>
      </c>
      <c r="BP288" s="14" t="str">
        <f t="shared" si="816"/>
        <v/>
      </c>
      <c r="BQ288" s="14" t="str">
        <f t="shared" si="816"/>
        <v/>
      </c>
      <c r="BR288" s="14" t="str">
        <f t="shared" si="816"/>
        <v/>
      </c>
      <c r="BS288" s="14" t="str">
        <f t="shared" si="816"/>
        <v/>
      </c>
      <c r="BT288" s="14" t="str">
        <f t="shared" si="816"/>
        <v/>
      </c>
      <c r="BU288" s="14" t="str">
        <f t="shared" si="816"/>
        <v/>
      </c>
      <c r="BV288" s="14" t="str">
        <f t="shared" si="816"/>
        <v/>
      </c>
      <c r="BW288" s="14" t="str">
        <f t="shared" si="816"/>
        <v/>
      </c>
      <c r="BX288" s="14" t="str">
        <f t="shared" si="816"/>
        <v/>
      </c>
      <c r="BY288" s="8"/>
      <c r="BZ288" s="8"/>
      <c r="CA288" s="8"/>
      <c r="CB288" s="8"/>
      <c r="CC288" s="8"/>
      <c r="CD288" s="14" t="str">
        <f t="shared" ref="CD288:DL288" si="817">IFERROR(CE240/CD240,"")</f>
        <v/>
      </c>
      <c r="CE288" s="14" t="str">
        <f t="shared" si="817"/>
        <v/>
      </c>
      <c r="CF288" s="14" t="str">
        <f t="shared" si="817"/>
        <v/>
      </c>
      <c r="CG288" s="14" t="str">
        <f t="shared" si="817"/>
        <v/>
      </c>
      <c r="CH288" s="14" t="str">
        <f t="shared" si="817"/>
        <v/>
      </c>
      <c r="CI288" s="14" t="str">
        <f t="shared" si="817"/>
        <v/>
      </c>
      <c r="CJ288" s="14" t="str">
        <f t="shared" si="817"/>
        <v/>
      </c>
      <c r="CK288" s="14" t="str">
        <f t="shared" si="817"/>
        <v/>
      </c>
      <c r="CL288" s="14" t="str">
        <f t="shared" si="817"/>
        <v/>
      </c>
      <c r="CM288" s="14" t="str">
        <f t="shared" si="817"/>
        <v/>
      </c>
      <c r="CN288" s="14" t="str">
        <f t="shared" si="817"/>
        <v/>
      </c>
      <c r="CO288" s="14" t="str">
        <f t="shared" si="817"/>
        <v/>
      </c>
      <c r="CP288" s="14" t="str">
        <f t="shared" si="817"/>
        <v/>
      </c>
      <c r="CQ288" s="14" t="str">
        <f t="shared" si="817"/>
        <v/>
      </c>
      <c r="CR288" s="14" t="str">
        <f t="shared" si="817"/>
        <v/>
      </c>
      <c r="CS288" s="14" t="str">
        <f t="shared" si="817"/>
        <v/>
      </c>
      <c r="CT288" s="14" t="str">
        <f t="shared" si="817"/>
        <v/>
      </c>
      <c r="CU288" s="14" t="str">
        <f t="shared" si="817"/>
        <v/>
      </c>
      <c r="CV288" s="14" t="str">
        <f t="shared" si="817"/>
        <v/>
      </c>
      <c r="CW288" s="14" t="str">
        <f t="shared" si="817"/>
        <v/>
      </c>
      <c r="CX288" s="14" t="str">
        <f t="shared" si="817"/>
        <v/>
      </c>
      <c r="CY288" s="14" t="str">
        <f t="shared" si="817"/>
        <v/>
      </c>
      <c r="CZ288" s="14" t="str">
        <f t="shared" si="817"/>
        <v/>
      </c>
      <c r="DA288" s="14" t="str">
        <f t="shared" si="817"/>
        <v/>
      </c>
      <c r="DB288" s="14" t="str">
        <f t="shared" si="817"/>
        <v/>
      </c>
      <c r="DC288" s="14" t="str">
        <f t="shared" si="817"/>
        <v/>
      </c>
      <c r="DD288" s="14" t="str">
        <f t="shared" si="817"/>
        <v/>
      </c>
      <c r="DE288" s="14" t="str">
        <f t="shared" si="817"/>
        <v/>
      </c>
      <c r="DF288" s="14" t="str">
        <f t="shared" si="817"/>
        <v/>
      </c>
      <c r="DG288" s="14" t="str">
        <f t="shared" si="817"/>
        <v/>
      </c>
      <c r="DH288" s="14" t="str">
        <f t="shared" si="817"/>
        <v/>
      </c>
      <c r="DI288" s="14" t="str">
        <f t="shared" si="817"/>
        <v/>
      </c>
      <c r="DJ288" s="14" t="str">
        <f t="shared" si="817"/>
        <v/>
      </c>
      <c r="DK288" s="14" t="str">
        <f t="shared" si="817"/>
        <v/>
      </c>
      <c r="DL288" s="14" t="str">
        <f t="shared" si="817"/>
        <v/>
      </c>
      <c r="DM288" s="8"/>
      <c r="DN288" s="8"/>
      <c r="DO288" s="8"/>
      <c r="DP288" s="8"/>
      <c r="DQ288" s="8"/>
      <c r="DR288" s="14" t="str">
        <f t="shared" ref="DR288:EZ288" si="818">IFERROR(DS240/DR240,"")</f>
        <v/>
      </c>
      <c r="DS288" s="14" t="str">
        <f t="shared" si="818"/>
        <v/>
      </c>
      <c r="DT288" s="14" t="str">
        <f t="shared" si="818"/>
        <v/>
      </c>
      <c r="DU288" s="14" t="str">
        <f t="shared" si="818"/>
        <v/>
      </c>
      <c r="DV288" s="14" t="str">
        <f t="shared" si="818"/>
        <v/>
      </c>
      <c r="DW288" s="14" t="str">
        <f t="shared" si="818"/>
        <v/>
      </c>
      <c r="DX288" s="14" t="str">
        <f t="shared" si="818"/>
        <v/>
      </c>
      <c r="DY288" s="14" t="str">
        <f t="shared" si="818"/>
        <v/>
      </c>
      <c r="DZ288" s="14" t="str">
        <f t="shared" si="818"/>
        <v/>
      </c>
      <c r="EA288" s="14" t="str">
        <f t="shared" si="818"/>
        <v/>
      </c>
      <c r="EB288" s="14" t="str">
        <f t="shared" si="818"/>
        <v/>
      </c>
      <c r="EC288" s="14" t="str">
        <f t="shared" si="818"/>
        <v/>
      </c>
      <c r="ED288" s="14" t="str">
        <f t="shared" si="818"/>
        <v/>
      </c>
      <c r="EE288" s="14" t="str">
        <f t="shared" si="818"/>
        <v/>
      </c>
      <c r="EF288" s="14" t="str">
        <f t="shared" si="818"/>
        <v/>
      </c>
      <c r="EG288" s="14" t="str">
        <f t="shared" si="818"/>
        <v/>
      </c>
      <c r="EH288" s="14" t="str">
        <f t="shared" si="818"/>
        <v/>
      </c>
      <c r="EI288" s="14" t="str">
        <f t="shared" si="818"/>
        <v/>
      </c>
      <c r="EJ288" s="14" t="str">
        <f t="shared" si="818"/>
        <v/>
      </c>
      <c r="EK288" s="14" t="str">
        <f t="shared" si="818"/>
        <v/>
      </c>
      <c r="EL288" s="14" t="str">
        <f t="shared" si="818"/>
        <v/>
      </c>
      <c r="EM288" s="14" t="str">
        <f t="shared" si="818"/>
        <v/>
      </c>
      <c r="EN288" s="14" t="str">
        <f t="shared" si="818"/>
        <v/>
      </c>
      <c r="EO288" s="14" t="str">
        <f t="shared" si="818"/>
        <v/>
      </c>
      <c r="EP288" s="14" t="str">
        <f t="shared" si="818"/>
        <v/>
      </c>
      <c r="EQ288" s="14" t="str">
        <f t="shared" si="818"/>
        <v/>
      </c>
      <c r="ER288" s="14" t="str">
        <f t="shared" si="818"/>
        <v/>
      </c>
      <c r="ES288" s="14" t="str">
        <f t="shared" si="818"/>
        <v/>
      </c>
      <c r="ET288" s="14" t="str">
        <f t="shared" si="818"/>
        <v/>
      </c>
      <c r="EU288" s="14" t="str">
        <f t="shared" si="818"/>
        <v/>
      </c>
      <c r="EV288" s="14" t="str">
        <f t="shared" si="818"/>
        <v/>
      </c>
      <c r="EW288" s="14" t="str">
        <f t="shared" si="818"/>
        <v/>
      </c>
      <c r="EX288" s="14" t="str">
        <f t="shared" si="818"/>
        <v/>
      </c>
      <c r="EY288" s="14" t="str">
        <f t="shared" si="818"/>
        <v/>
      </c>
      <c r="EZ288" s="14" t="str">
        <f t="shared" si="818"/>
        <v/>
      </c>
      <c r="FA288" s="8"/>
      <c r="FB288" s="8"/>
      <c r="FC288" s="8"/>
      <c r="FD288" s="8"/>
      <c r="FE288" s="8"/>
      <c r="FF288" s="14" t="str">
        <f t="shared" ref="FF288:GN288" si="819">IFERROR(FG240/FF240,"")</f>
        <v/>
      </c>
      <c r="FG288" s="14" t="str">
        <f t="shared" si="819"/>
        <v/>
      </c>
      <c r="FH288" s="14" t="str">
        <f t="shared" si="819"/>
        <v/>
      </c>
      <c r="FI288" s="14" t="str">
        <f t="shared" si="819"/>
        <v/>
      </c>
      <c r="FJ288" s="14" t="str">
        <f t="shared" si="819"/>
        <v/>
      </c>
      <c r="FK288" s="14" t="str">
        <f t="shared" si="819"/>
        <v/>
      </c>
      <c r="FL288" s="14" t="str">
        <f t="shared" si="819"/>
        <v/>
      </c>
      <c r="FM288" s="14" t="str">
        <f t="shared" si="819"/>
        <v/>
      </c>
      <c r="FN288" s="14" t="str">
        <f t="shared" si="819"/>
        <v/>
      </c>
      <c r="FO288" s="14" t="str">
        <f t="shared" si="819"/>
        <v/>
      </c>
      <c r="FP288" s="14" t="str">
        <f t="shared" si="819"/>
        <v/>
      </c>
      <c r="FQ288" s="14" t="str">
        <f t="shared" si="819"/>
        <v/>
      </c>
      <c r="FR288" s="14" t="str">
        <f t="shared" si="819"/>
        <v/>
      </c>
      <c r="FS288" s="14" t="str">
        <f t="shared" si="819"/>
        <v/>
      </c>
      <c r="FT288" s="14" t="str">
        <f t="shared" si="819"/>
        <v/>
      </c>
      <c r="FU288" s="14" t="str">
        <f t="shared" si="819"/>
        <v/>
      </c>
      <c r="FV288" s="14" t="str">
        <f t="shared" si="819"/>
        <v/>
      </c>
      <c r="FW288" s="14" t="str">
        <f t="shared" si="819"/>
        <v/>
      </c>
      <c r="FX288" s="14" t="str">
        <f t="shared" si="819"/>
        <v/>
      </c>
      <c r="FY288" s="14" t="str">
        <f t="shared" si="819"/>
        <v/>
      </c>
      <c r="FZ288" s="14" t="str">
        <f t="shared" si="819"/>
        <v/>
      </c>
      <c r="GA288" s="14" t="str">
        <f t="shared" si="819"/>
        <v/>
      </c>
      <c r="GB288" s="14" t="str">
        <f t="shared" si="819"/>
        <v/>
      </c>
      <c r="GC288" s="14" t="str">
        <f t="shared" si="819"/>
        <v/>
      </c>
      <c r="GD288" s="14" t="str">
        <f t="shared" si="819"/>
        <v/>
      </c>
      <c r="GE288" s="14" t="str">
        <f t="shared" si="819"/>
        <v/>
      </c>
      <c r="GF288" s="14" t="str">
        <f t="shared" si="819"/>
        <v/>
      </c>
      <c r="GG288" s="14" t="str">
        <f t="shared" si="819"/>
        <v/>
      </c>
      <c r="GH288" s="14" t="str">
        <f t="shared" si="819"/>
        <v/>
      </c>
      <c r="GI288" s="14" t="str">
        <f t="shared" si="819"/>
        <v/>
      </c>
      <c r="GJ288" s="14" t="str">
        <f t="shared" si="819"/>
        <v/>
      </c>
      <c r="GK288" s="14" t="str">
        <f t="shared" si="819"/>
        <v/>
      </c>
      <c r="GL288" s="14" t="str">
        <f t="shared" si="819"/>
        <v/>
      </c>
      <c r="GM288" s="14" t="str">
        <f t="shared" si="819"/>
        <v/>
      </c>
      <c r="GN288" s="14" t="str">
        <f t="shared" si="819"/>
        <v/>
      </c>
      <c r="GO288" s="8"/>
      <c r="GP288" s="8"/>
      <c r="GQ288" s="8"/>
      <c r="GR288" s="8"/>
      <c r="GS288" s="8"/>
    </row>
    <row r="289" spans="1:201" x14ac:dyDescent="0.25">
      <c r="A289" s="102">
        <f>$A$41</f>
        <v>20151</v>
      </c>
      <c r="B289" s="14">
        <f t="shared" si="800"/>
        <v>1</v>
      </c>
      <c r="C289" s="14">
        <f t="shared" ref="C289:AI289" si="820">IFERROR(D241/C241,"")</f>
        <v>61.185819793205312</v>
      </c>
      <c r="D289" s="14">
        <f t="shared" si="820"/>
        <v>2.0219734059503462</v>
      </c>
      <c r="E289" s="14">
        <f t="shared" si="820"/>
        <v>1.5346758075261653</v>
      </c>
      <c r="F289" s="14">
        <f t="shared" si="820"/>
        <v>1.3276229597473121</v>
      </c>
      <c r="G289" s="14">
        <f t="shared" si="820"/>
        <v>1.2951350717843539</v>
      </c>
      <c r="H289" s="14">
        <f t="shared" si="820"/>
        <v>1.1478543518352617</v>
      </c>
      <c r="I289" s="14">
        <f t="shared" si="820"/>
        <v>1</v>
      </c>
      <c r="J289" s="14">
        <f t="shared" si="820"/>
        <v>1</v>
      </c>
      <c r="K289" s="14">
        <f t="shared" si="820"/>
        <v>1</v>
      </c>
      <c r="L289" s="14">
        <f t="shared" si="820"/>
        <v>1</v>
      </c>
      <c r="M289" s="14">
        <f t="shared" si="820"/>
        <v>1</v>
      </c>
      <c r="N289" s="14">
        <f t="shared" si="820"/>
        <v>1</v>
      </c>
      <c r="O289" s="14">
        <f t="shared" si="820"/>
        <v>1</v>
      </c>
      <c r="P289" s="14">
        <f t="shared" si="820"/>
        <v>1</v>
      </c>
      <c r="Q289" s="14">
        <f t="shared" si="820"/>
        <v>1</v>
      </c>
      <c r="R289" s="14">
        <f t="shared" si="820"/>
        <v>1</v>
      </c>
      <c r="S289" s="14">
        <f t="shared" si="820"/>
        <v>1</v>
      </c>
      <c r="T289" s="14">
        <f t="shared" si="820"/>
        <v>1</v>
      </c>
      <c r="U289" s="14">
        <f t="shared" si="820"/>
        <v>1</v>
      </c>
      <c r="V289" s="14">
        <f t="shared" si="820"/>
        <v>1</v>
      </c>
      <c r="W289" s="14">
        <f t="shared" si="820"/>
        <v>1</v>
      </c>
      <c r="X289" s="14">
        <f t="shared" si="820"/>
        <v>1</v>
      </c>
      <c r="Y289" s="14">
        <f t="shared" si="820"/>
        <v>1</v>
      </c>
      <c r="Z289" s="14">
        <f t="shared" si="820"/>
        <v>1</v>
      </c>
      <c r="AA289" s="14">
        <f t="shared" si="820"/>
        <v>1</v>
      </c>
      <c r="AB289" s="14">
        <f t="shared" si="820"/>
        <v>1</v>
      </c>
      <c r="AC289" s="14">
        <f t="shared" si="820"/>
        <v>1</v>
      </c>
      <c r="AD289" s="14">
        <f t="shared" si="820"/>
        <v>1</v>
      </c>
      <c r="AE289" s="14">
        <f t="shared" si="820"/>
        <v>1</v>
      </c>
      <c r="AF289" s="14">
        <f t="shared" si="820"/>
        <v>1</v>
      </c>
      <c r="AG289" s="14">
        <f t="shared" si="820"/>
        <v>1</v>
      </c>
      <c r="AH289" s="14">
        <f t="shared" si="820"/>
        <v>1</v>
      </c>
      <c r="AI289" s="14">
        <f t="shared" si="820"/>
        <v>1</v>
      </c>
      <c r="AJ289" s="8"/>
      <c r="AK289" s="8"/>
      <c r="AL289" s="8"/>
      <c r="AM289" s="8"/>
      <c r="AN289" s="8"/>
      <c r="AO289" s="8"/>
      <c r="AP289" s="14" t="str">
        <f t="shared" ref="AP289:BW289" si="821">IFERROR(AQ241/AP241,"")</f>
        <v/>
      </c>
      <c r="AQ289" s="14" t="str">
        <f t="shared" si="821"/>
        <v/>
      </c>
      <c r="AR289" s="14" t="str">
        <f t="shared" si="821"/>
        <v/>
      </c>
      <c r="AS289" s="14" t="str">
        <f t="shared" si="821"/>
        <v/>
      </c>
      <c r="AT289" s="14" t="str">
        <f t="shared" si="821"/>
        <v/>
      </c>
      <c r="AU289" s="14" t="str">
        <f t="shared" si="821"/>
        <v/>
      </c>
      <c r="AV289" s="14" t="str">
        <f t="shared" si="821"/>
        <v/>
      </c>
      <c r="AW289" s="14" t="str">
        <f t="shared" si="821"/>
        <v/>
      </c>
      <c r="AX289" s="14" t="str">
        <f t="shared" si="821"/>
        <v/>
      </c>
      <c r="AY289" s="14" t="str">
        <f t="shared" si="821"/>
        <v/>
      </c>
      <c r="AZ289" s="14" t="str">
        <f t="shared" si="821"/>
        <v/>
      </c>
      <c r="BA289" s="14" t="str">
        <f t="shared" si="821"/>
        <v/>
      </c>
      <c r="BB289" s="14" t="str">
        <f t="shared" si="821"/>
        <v/>
      </c>
      <c r="BC289" s="14" t="str">
        <f t="shared" si="821"/>
        <v/>
      </c>
      <c r="BD289" s="14" t="str">
        <f t="shared" si="821"/>
        <v/>
      </c>
      <c r="BE289" s="14" t="str">
        <f t="shared" si="821"/>
        <v/>
      </c>
      <c r="BF289" s="14" t="str">
        <f t="shared" si="821"/>
        <v/>
      </c>
      <c r="BG289" s="14" t="str">
        <f t="shared" si="821"/>
        <v/>
      </c>
      <c r="BH289" s="14" t="str">
        <f t="shared" si="821"/>
        <v/>
      </c>
      <c r="BI289" s="14" t="str">
        <f t="shared" si="821"/>
        <v/>
      </c>
      <c r="BJ289" s="14" t="str">
        <f t="shared" si="821"/>
        <v/>
      </c>
      <c r="BK289" s="14" t="str">
        <f t="shared" si="821"/>
        <v/>
      </c>
      <c r="BL289" s="14" t="str">
        <f t="shared" si="821"/>
        <v/>
      </c>
      <c r="BM289" s="14" t="str">
        <f t="shared" si="821"/>
        <v/>
      </c>
      <c r="BN289" s="14" t="str">
        <f t="shared" si="821"/>
        <v/>
      </c>
      <c r="BO289" s="14" t="str">
        <f t="shared" si="821"/>
        <v/>
      </c>
      <c r="BP289" s="14" t="str">
        <f t="shared" si="821"/>
        <v/>
      </c>
      <c r="BQ289" s="14" t="str">
        <f t="shared" si="821"/>
        <v/>
      </c>
      <c r="BR289" s="14" t="str">
        <f t="shared" si="821"/>
        <v/>
      </c>
      <c r="BS289" s="14" t="str">
        <f t="shared" si="821"/>
        <v/>
      </c>
      <c r="BT289" s="14" t="str">
        <f t="shared" si="821"/>
        <v/>
      </c>
      <c r="BU289" s="14" t="str">
        <f t="shared" si="821"/>
        <v/>
      </c>
      <c r="BV289" s="14" t="str">
        <f t="shared" si="821"/>
        <v/>
      </c>
      <c r="BW289" s="14" t="str">
        <f t="shared" si="821"/>
        <v/>
      </c>
      <c r="BX289" s="8"/>
      <c r="BY289" s="8"/>
      <c r="BZ289" s="8"/>
      <c r="CA289" s="8"/>
      <c r="CB289" s="8"/>
      <c r="CC289" s="8"/>
      <c r="CD289" s="14" t="str">
        <f t="shared" ref="CD289:DK289" si="822">IFERROR(CE241/CD241,"")</f>
        <v/>
      </c>
      <c r="CE289" s="14" t="str">
        <f t="shared" si="822"/>
        <v/>
      </c>
      <c r="CF289" s="14" t="str">
        <f t="shared" si="822"/>
        <v/>
      </c>
      <c r="CG289" s="14" t="str">
        <f t="shared" si="822"/>
        <v/>
      </c>
      <c r="CH289" s="14" t="str">
        <f t="shared" si="822"/>
        <v/>
      </c>
      <c r="CI289" s="14" t="str">
        <f t="shared" si="822"/>
        <v/>
      </c>
      <c r="CJ289" s="14" t="str">
        <f t="shared" si="822"/>
        <v/>
      </c>
      <c r="CK289" s="14" t="str">
        <f t="shared" si="822"/>
        <v/>
      </c>
      <c r="CL289" s="14" t="str">
        <f t="shared" si="822"/>
        <v/>
      </c>
      <c r="CM289" s="14" t="str">
        <f t="shared" si="822"/>
        <v/>
      </c>
      <c r="CN289" s="14" t="str">
        <f t="shared" si="822"/>
        <v/>
      </c>
      <c r="CO289" s="14" t="str">
        <f t="shared" si="822"/>
        <v/>
      </c>
      <c r="CP289" s="14" t="str">
        <f t="shared" si="822"/>
        <v/>
      </c>
      <c r="CQ289" s="14" t="str">
        <f t="shared" si="822"/>
        <v/>
      </c>
      <c r="CR289" s="14" t="str">
        <f t="shared" si="822"/>
        <v/>
      </c>
      <c r="CS289" s="14" t="str">
        <f t="shared" si="822"/>
        <v/>
      </c>
      <c r="CT289" s="14" t="str">
        <f t="shared" si="822"/>
        <v/>
      </c>
      <c r="CU289" s="14" t="str">
        <f t="shared" si="822"/>
        <v/>
      </c>
      <c r="CV289" s="14" t="str">
        <f t="shared" si="822"/>
        <v/>
      </c>
      <c r="CW289" s="14" t="str">
        <f t="shared" si="822"/>
        <v/>
      </c>
      <c r="CX289" s="14" t="str">
        <f t="shared" si="822"/>
        <v/>
      </c>
      <c r="CY289" s="14" t="str">
        <f t="shared" si="822"/>
        <v/>
      </c>
      <c r="CZ289" s="14" t="str">
        <f t="shared" si="822"/>
        <v/>
      </c>
      <c r="DA289" s="14" t="str">
        <f t="shared" si="822"/>
        <v/>
      </c>
      <c r="DB289" s="14" t="str">
        <f t="shared" si="822"/>
        <v/>
      </c>
      <c r="DC289" s="14" t="str">
        <f t="shared" si="822"/>
        <v/>
      </c>
      <c r="DD289" s="14" t="str">
        <f t="shared" si="822"/>
        <v/>
      </c>
      <c r="DE289" s="14" t="str">
        <f t="shared" si="822"/>
        <v/>
      </c>
      <c r="DF289" s="14" t="str">
        <f t="shared" si="822"/>
        <v/>
      </c>
      <c r="DG289" s="14" t="str">
        <f t="shared" si="822"/>
        <v/>
      </c>
      <c r="DH289" s="14" t="str">
        <f t="shared" si="822"/>
        <v/>
      </c>
      <c r="DI289" s="14" t="str">
        <f t="shared" si="822"/>
        <v/>
      </c>
      <c r="DJ289" s="14" t="str">
        <f t="shared" si="822"/>
        <v/>
      </c>
      <c r="DK289" s="14" t="str">
        <f t="shared" si="822"/>
        <v/>
      </c>
      <c r="DL289" s="8"/>
      <c r="DM289" s="8"/>
      <c r="DN289" s="8"/>
      <c r="DO289" s="8"/>
      <c r="DP289" s="8"/>
      <c r="DQ289" s="8"/>
      <c r="DR289" s="14" t="str">
        <f t="shared" ref="DR289:EY289" si="823">IFERROR(DS241/DR241,"")</f>
        <v/>
      </c>
      <c r="DS289" s="14" t="str">
        <f t="shared" si="823"/>
        <v/>
      </c>
      <c r="DT289" s="14" t="str">
        <f t="shared" si="823"/>
        <v/>
      </c>
      <c r="DU289" s="14" t="str">
        <f t="shared" si="823"/>
        <v/>
      </c>
      <c r="DV289" s="14" t="str">
        <f t="shared" si="823"/>
        <v/>
      </c>
      <c r="DW289" s="14" t="str">
        <f t="shared" si="823"/>
        <v/>
      </c>
      <c r="DX289" s="14" t="str">
        <f t="shared" si="823"/>
        <v/>
      </c>
      <c r="DY289" s="14" t="str">
        <f t="shared" si="823"/>
        <v/>
      </c>
      <c r="DZ289" s="14" t="str">
        <f t="shared" si="823"/>
        <v/>
      </c>
      <c r="EA289" s="14" t="str">
        <f t="shared" si="823"/>
        <v/>
      </c>
      <c r="EB289" s="14" t="str">
        <f t="shared" si="823"/>
        <v/>
      </c>
      <c r="EC289" s="14" t="str">
        <f t="shared" si="823"/>
        <v/>
      </c>
      <c r="ED289" s="14" t="str">
        <f t="shared" si="823"/>
        <v/>
      </c>
      <c r="EE289" s="14" t="str">
        <f t="shared" si="823"/>
        <v/>
      </c>
      <c r="EF289" s="14" t="str">
        <f t="shared" si="823"/>
        <v/>
      </c>
      <c r="EG289" s="14" t="str">
        <f t="shared" si="823"/>
        <v/>
      </c>
      <c r="EH289" s="14" t="str">
        <f t="shared" si="823"/>
        <v/>
      </c>
      <c r="EI289" s="14" t="str">
        <f t="shared" si="823"/>
        <v/>
      </c>
      <c r="EJ289" s="14" t="str">
        <f t="shared" si="823"/>
        <v/>
      </c>
      <c r="EK289" s="14" t="str">
        <f t="shared" si="823"/>
        <v/>
      </c>
      <c r="EL289" s="14" t="str">
        <f t="shared" si="823"/>
        <v/>
      </c>
      <c r="EM289" s="14" t="str">
        <f t="shared" si="823"/>
        <v/>
      </c>
      <c r="EN289" s="14" t="str">
        <f t="shared" si="823"/>
        <v/>
      </c>
      <c r="EO289" s="14" t="str">
        <f t="shared" si="823"/>
        <v/>
      </c>
      <c r="EP289" s="14" t="str">
        <f t="shared" si="823"/>
        <v/>
      </c>
      <c r="EQ289" s="14" t="str">
        <f t="shared" si="823"/>
        <v/>
      </c>
      <c r="ER289" s="14" t="str">
        <f t="shared" si="823"/>
        <v/>
      </c>
      <c r="ES289" s="14" t="str">
        <f t="shared" si="823"/>
        <v/>
      </c>
      <c r="ET289" s="14" t="str">
        <f t="shared" si="823"/>
        <v/>
      </c>
      <c r="EU289" s="14" t="str">
        <f t="shared" si="823"/>
        <v/>
      </c>
      <c r="EV289" s="14" t="str">
        <f t="shared" si="823"/>
        <v/>
      </c>
      <c r="EW289" s="14" t="str">
        <f t="shared" si="823"/>
        <v/>
      </c>
      <c r="EX289" s="14" t="str">
        <f t="shared" si="823"/>
        <v/>
      </c>
      <c r="EY289" s="14" t="str">
        <f t="shared" si="823"/>
        <v/>
      </c>
      <c r="EZ289" s="8"/>
      <c r="FA289" s="8"/>
      <c r="FB289" s="8"/>
      <c r="FC289" s="8"/>
      <c r="FD289" s="8"/>
      <c r="FE289" s="8"/>
      <c r="FF289" s="14" t="str">
        <f t="shared" ref="FF289:GM289" si="824">IFERROR(FG241/FF241,"")</f>
        <v/>
      </c>
      <c r="FG289" s="14" t="str">
        <f t="shared" si="824"/>
        <v/>
      </c>
      <c r="FH289" s="14" t="str">
        <f t="shared" si="824"/>
        <v/>
      </c>
      <c r="FI289" s="14" t="str">
        <f t="shared" si="824"/>
        <v/>
      </c>
      <c r="FJ289" s="14" t="str">
        <f t="shared" si="824"/>
        <v/>
      </c>
      <c r="FK289" s="14" t="str">
        <f t="shared" si="824"/>
        <v/>
      </c>
      <c r="FL289" s="14" t="str">
        <f t="shared" si="824"/>
        <v/>
      </c>
      <c r="FM289" s="14" t="str">
        <f t="shared" si="824"/>
        <v/>
      </c>
      <c r="FN289" s="14" t="str">
        <f t="shared" si="824"/>
        <v/>
      </c>
      <c r="FO289" s="14" t="str">
        <f t="shared" si="824"/>
        <v/>
      </c>
      <c r="FP289" s="14" t="str">
        <f t="shared" si="824"/>
        <v/>
      </c>
      <c r="FQ289" s="14" t="str">
        <f t="shared" si="824"/>
        <v/>
      </c>
      <c r="FR289" s="14" t="str">
        <f t="shared" si="824"/>
        <v/>
      </c>
      <c r="FS289" s="14" t="str">
        <f t="shared" si="824"/>
        <v/>
      </c>
      <c r="FT289" s="14" t="str">
        <f t="shared" si="824"/>
        <v/>
      </c>
      <c r="FU289" s="14" t="str">
        <f t="shared" si="824"/>
        <v/>
      </c>
      <c r="FV289" s="14" t="str">
        <f t="shared" si="824"/>
        <v/>
      </c>
      <c r="FW289" s="14" t="str">
        <f t="shared" si="824"/>
        <v/>
      </c>
      <c r="FX289" s="14" t="str">
        <f t="shared" si="824"/>
        <v/>
      </c>
      <c r="FY289" s="14" t="str">
        <f t="shared" si="824"/>
        <v/>
      </c>
      <c r="FZ289" s="14" t="str">
        <f t="shared" si="824"/>
        <v/>
      </c>
      <c r="GA289" s="14" t="str">
        <f t="shared" si="824"/>
        <v/>
      </c>
      <c r="GB289" s="14" t="str">
        <f t="shared" si="824"/>
        <v/>
      </c>
      <c r="GC289" s="14" t="str">
        <f t="shared" si="824"/>
        <v/>
      </c>
      <c r="GD289" s="14" t="str">
        <f t="shared" si="824"/>
        <v/>
      </c>
      <c r="GE289" s="14" t="str">
        <f t="shared" si="824"/>
        <v/>
      </c>
      <c r="GF289" s="14" t="str">
        <f t="shared" si="824"/>
        <v/>
      </c>
      <c r="GG289" s="14" t="str">
        <f t="shared" si="824"/>
        <v/>
      </c>
      <c r="GH289" s="14" t="str">
        <f t="shared" si="824"/>
        <v/>
      </c>
      <c r="GI289" s="14" t="str">
        <f t="shared" si="824"/>
        <v/>
      </c>
      <c r="GJ289" s="14" t="str">
        <f t="shared" si="824"/>
        <v/>
      </c>
      <c r="GK289" s="14" t="str">
        <f t="shared" si="824"/>
        <v/>
      </c>
      <c r="GL289" s="14" t="str">
        <f t="shared" si="824"/>
        <v/>
      </c>
      <c r="GM289" s="14" t="str">
        <f t="shared" si="824"/>
        <v/>
      </c>
      <c r="GN289" s="8"/>
      <c r="GO289" s="8"/>
      <c r="GP289" s="8"/>
      <c r="GQ289" s="8"/>
      <c r="GR289" s="8"/>
      <c r="GS289" s="8"/>
    </row>
    <row r="290" spans="1:201" x14ac:dyDescent="0.25">
      <c r="A290" s="102">
        <f>$A$42</f>
        <v>20152</v>
      </c>
      <c r="B290" s="14">
        <f t="shared" si="800"/>
        <v>2.8823529411764706</v>
      </c>
      <c r="C290" s="14">
        <f t="shared" ref="C290:AH290" si="825">IFERROR(D242/C242,"")</f>
        <v>1</v>
      </c>
      <c r="D290" s="14">
        <f t="shared" si="825"/>
        <v>1</v>
      </c>
      <c r="E290" s="14">
        <f t="shared" si="825"/>
        <v>1</v>
      </c>
      <c r="F290" s="14">
        <f t="shared" si="825"/>
        <v>1</v>
      </c>
      <c r="G290" s="14">
        <f t="shared" si="825"/>
        <v>1</v>
      </c>
      <c r="H290" s="14">
        <f t="shared" si="825"/>
        <v>1</v>
      </c>
      <c r="I290" s="14">
        <f t="shared" si="825"/>
        <v>1</v>
      </c>
      <c r="J290" s="14">
        <f t="shared" si="825"/>
        <v>1</v>
      </c>
      <c r="K290" s="14">
        <f t="shared" si="825"/>
        <v>1</v>
      </c>
      <c r="L290" s="14">
        <f t="shared" si="825"/>
        <v>1</v>
      </c>
      <c r="M290" s="14">
        <f t="shared" si="825"/>
        <v>1</v>
      </c>
      <c r="N290" s="14">
        <f t="shared" si="825"/>
        <v>1</v>
      </c>
      <c r="O290" s="14">
        <f t="shared" si="825"/>
        <v>1</v>
      </c>
      <c r="P290" s="14">
        <f t="shared" si="825"/>
        <v>1</v>
      </c>
      <c r="Q290" s="14">
        <f t="shared" si="825"/>
        <v>1</v>
      </c>
      <c r="R290" s="14">
        <f t="shared" si="825"/>
        <v>1</v>
      </c>
      <c r="S290" s="14">
        <f t="shared" si="825"/>
        <v>1</v>
      </c>
      <c r="T290" s="14">
        <f t="shared" si="825"/>
        <v>1</v>
      </c>
      <c r="U290" s="14">
        <f t="shared" si="825"/>
        <v>1</v>
      </c>
      <c r="V290" s="14">
        <f t="shared" si="825"/>
        <v>1</v>
      </c>
      <c r="W290" s="14">
        <f t="shared" si="825"/>
        <v>1</v>
      </c>
      <c r="X290" s="14">
        <f t="shared" si="825"/>
        <v>1</v>
      </c>
      <c r="Y290" s="14">
        <f t="shared" si="825"/>
        <v>1</v>
      </c>
      <c r="Z290" s="14">
        <f t="shared" si="825"/>
        <v>1</v>
      </c>
      <c r="AA290" s="14">
        <f t="shared" si="825"/>
        <v>1</v>
      </c>
      <c r="AB290" s="14">
        <f t="shared" si="825"/>
        <v>1</v>
      </c>
      <c r="AC290" s="14">
        <f t="shared" si="825"/>
        <v>1</v>
      </c>
      <c r="AD290" s="14">
        <f t="shared" si="825"/>
        <v>1</v>
      </c>
      <c r="AE290" s="14">
        <f t="shared" si="825"/>
        <v>1</v>
      </c>
      <c r="AF290" s="14">
        <f t="shared" si="825"/>
        <v>1</v>
      </c>
      <c r="AG290" s="14">
        <f t="shared" si="825"/>
        <v>1</v>
      </c>
      <c r="AH290" s="14">
        <f t="shared" si="825"/>
        <v>1</v>
      </c>
      <c r="AI290" s="8"/>
      <c r="AJ290" s="8"/>
      <c r="AK290" s="8"/>
      <c r="AL290" s="8"/>
      <c r="AM290" s="8"/>
      <c r="AN290" s="8"/>
      <c r="AO290" s="8"/>
      <c r="AP290" s="14" t="str">
        <f t="shared" ref="AP290:BV290" si="826">IFERROR(AQ242/AP242,"")</f>
        <v/>
      </c>
      <c r="AQ290" s="14" t="str">
        <f t="shared" si="826"/>
        <v/>
      </c>
      <c r="AR290" s="14" t="str">
        <f t="shared" si="826"/>
        <v/>
      </c>
      <c r="AS290" s="14" t="str">
        <f t="shared" si="826"/>
        <v/>
      </c>
      <c r="AT290" s="14" t="str">
        <f t="shared" si="826"/>
        <v/>
      </c>
      <c r="AU290" s="14" t="str">
        <f t="shared" si="826"/>
        <v/>
      </c>
      <c r="AV290" s="14" t="str">
        <f t="shared" si="826"/>
        <v/>
      </c>
      <c r="AW290" s="14" t="str">
        <f t="shared" si="826"/>
        <v/>
      </c>
      <c r="AX290" s="14" t="str">
        <f t="shared" si="826"/>
        <v/>
      </c>
      <c r="AY290" s="14" t="str">
        <f t="shared" si="826"/>
        <v/>
      </c>
      <c r="AZ290" s="14" t="str">
        <f t="shared" si="826"/>
        <v/>
      </c>
      <c r="BA290" s="14" t="str">
        <f t="shared" si="826"/>
        <v/>
      </c>
      <c r="BB290" s="14" t="str">
        <f t="shared" si="826"/>
        <v/>
      </c>
      <c r="BC290" s="14" t="str">
        <f t="shared" si="826"/>
        <v/>
      </c>
      <c r="BD290" s="14" t="str">
        <f t="shared" si="826"/>
        <v/>
      </c>
      <c r="BE290" s="14" t="str">
        <f t="shared" si="826"/>
        <v/>
      </c>
      <c r="BF290" s="14" t="str">
        <f t="shared" si="826"/>
        <v/>
      </c>
      <c r="BG290" s="14" t="str">
        <f t="shared" si="826"/>
        <v/>
      </c>
      <c r="BH290" s="14" t="str">
        <f t="shared" si="826"/>
        <v/>
      </c>
      <c r="BI290" s="14" t="str">
        <f t="shared" si="826"/>
        <v/>
      </c>
      <c r="BJ290" s="14" t="str">
        <f t="shared" si="826"/>
        <v/>
      </c>
      <c r="BK290" s="14" t="str">
        <f t="shared" si="826"/>
        <v/>
      </c>
      <c r="BL290" s="14" t="str">
        <f t="shared" si="826"/>
        <v/>
      </c>
      <c r="BM290" s="14" t="str">
        <f t="shared" si="826"/>
        <v/>
      </c>
      <c r="BN290" s="14" t="str">
        <f t="shared" si="826"/>
        <v/>
      </c>
      <c r="BO290" s="14" t="str">
        <f t="shared" si="826"/>
        <v/>
      </c>
      <c r="BP290" s="14" t="str">
        <f t="shared" si="826"/>
        <v/>
      </c>
      <c r="BQ290" s="14" t="str">
        <f t="shared" si="826"/>
        <v/>
      </c>
      <c r="BR290" s="14" t="str">
        <f t="shared" si="826"/>
        <v/>
      </c>
      <c r="BS290" s="14" t="str">
        <f t="shared" si="826"/>
        <v/>
      </c>
      <c r="BT290" s="14" t="str">
        <f t="shared" si="826"/>
        <v/>
      </c>
      <c r="BU290" s="14" t="str">
        <f t="shared" si="826"/>
        <v/>
      </c>
      <c r="BV290" s="14" t="str">
        <f t="shared" si="826"/>
        <v/>
      </c>
      <c r="BW290" s="8"/>
      <c r="BX290" s="8"/>
      <c r="BY290" s="8"/>
      <c r="BZ290" s="8"/>
      <c r="CA290" s="8"/>
      <c r="CB290" s="8"/>
      <c r="CC290" s="8"/>
      <c r="CD290" s="14" t="str">
        <f t="shared" ref="CD290:DJ290" si="827">IFERROR(CE242/CD242,"")</f>
        <v/>
      </c>
      <c r="CE290" s="14" t="str">
        <f t="shared" si="827"/>
        <v/>
      </c>
      <c r="CF290" s="14" t="str">
        <f t="shared" si="827"/>
        <v/>
      </c>
      <c r="CG290" s="14" t="str">
        <f t="shared" si="827"/>
        <v/>
      </c>
      <c r="CH290" s="14" t="str">
        <f t="shared" si="827"/>
        <v/>
      </c>
      <c r="CI290" s="14" t="str">
        <f t="shared" si="827"/>
        <v/>
      </c>
      <c r="CJ290" s="14" t="str">
        <f t="shared" si="827"/>
        <v/>
      </c>
      <c r="CK290" s="14" t="str">
        <f t="shared" si="827"/>
        <v/>
      </c>
      <c r="CL290" s="14" t="str">
        <f t="shared" si="827"/>
        <v/>
      </c>
      <c r="CM290" s="14" t="str">
        <f t="shared" si="827"/>
        <v/>
      </c>
      <c r="CN290" s="14" t="str">
        <f t="shared" si="827"/>
        <v/>
      </c>
      <c r="CO290" s="14" t="str">
        <f t="shared" si="827"/>
        <v/>
      </c>
      <c r="CP290" s="14" t="str">
        <f t="shared" si="827"/>
        <v/>
      </c>
      <c r="CQ290" s="14" t="str">
        <f t="shared" si="827"/>
        <v/>
      </c>
      <c r="CR290" s="14" t="str">
        <f t="shared" si="827"/>
        <v/>
      </c>
      <c r="CS290" s="14" t="str">
        <f t="shared" si="827"/>
        <v/>
      </c>
      <c r="CT290" s="14" t="str">
        <f t="shared" si="827"/>
        <v/>
      </c>
      <c r="CU290" s="14" t="str">
        <f t="shared" si="827"/>
        <v/>
      </c>
      <c r="CV290" s="14" t="str">
        <f t="shared" si="827"/>
        <v/>
      </c>
      <c r="CW290" s="14" t="str">
        <f t="shared" si="827"/>
        <v/>
      </c>
      <c r="CX290" s="14" t="str">
        <f t="shared" si="827"/>
        <v/>
      </c>
      <c r="CY290" s="14" t="str">
        <f t="shared" si="827"/>
        <v/>
      </c>
      <c r="CZ290" s="14" t="str">
        <f t="shared" si="827"/>
        <v/>
      </c>
      <c r="DA290" s="14" t="str">
        <f t="shared" si="827"/>
        <v/>
      </c>
      <c r="DB290" s="14" t="str">
        <f t="shared" si="827"/>
        <v/>
      </c>
      <c r="DC290" s="14" t="str">
        <f t="shared" si="827"/>
        <v/>
      </c>
      <c r="DD290" s="14" t="str">
        <f t="shared" si="827"/>
        <v/>
      </c>
      <c r="DE290" s="14" t="str">
        <f t="shared" si="827"/>
        <v/>
      </c>
      <c r="DF290" s="14" t="str">
        <f t="shared" si="827"/>
        <v/>
      </c>
      <c r="DG290" s="14" t="str">
        <f t="shared" si="827"/>
        <v/>
      </c>
      <c r="DH290" s="14" t="str">
        <f t="shared" si="827"/>
        <v/>
      </c>
      <c r="DI290" s="14" t="str">
        <f t="shared" si="827"/>
        <v/>
      </c>
      <c r="DJ290" s="14" t="str">
        <f t="shared" si="827"/>
        <v/>
      </c>
      <c r="DK290" s="8"/>
      <c r="DL290" s="8"/>
      <c r="DM290" s="8"/>
      <c r="DN290" s="8"/>
      <c r="DO290" s="8"/>
      <c r="DP290" s="8"/>
      <c r="DQ290" s="8"/>
      <c r="DR290" s="14" t="str">
        <f t="shared" ref="DR290:EX290" si="828">IFERROR(DS242/DR242,"")</f>
        <v/>
      </c>
      <c r="DS290" s="14" t="str">
        <f t="shared" si="828"/>
        <v/>
      </c>
      <c r="DT290" s="14" t="str">
        <f t="shared" si="828"/>
        <v/>
      </c>
      <c r="DU290" s="14" t="str">
        <f t="shared" si="828"/>
        <v/>
      </c>
      <c r="DV290" s="14" t="str">
        <f t="shared" si="828"/>
        <v/>
      </c>
      <c r="DW290" s="14" t="str">
        <f t="shared" si="828"/>
        <v/>
      </c>
      <c r="DX290" s="14" t="str">
        <f t="shared" si="828"/>
        <v/>
      </c>
      <c r="DY290" s="14" t="str">
        <f t="shared" si="828"/>
        <v/>
      </c>
      <c r="DZ290" s="14" t="str">
        <f t="shared" si="828"/>
        <v/>
      </c>
      <c r="EA290" s="14" t="str">
        <f t="shared" si="828"/>
        <v/>
      </c>
      <c r="EB290" s="14" t="str">
        <f t="shared" si="828"/>
        <v/>
      </c>
      <c r="EC290" s="14" t="str">
        <f t="shared" si="828"/>
        <v/>
      </c>
      <c r="ED290" s="14" t="str">
        <f t="shared" si="828"/>
        <v/>
      </c>
      <c r="EE290" s="14" t="str">
        <f t="shared" si="828"/>
        <v/>
      </c>
      <c r="EF290" s="14" t="str">
        <f t="shared" si="828"/>
        <v/>
      </c>
      <c r="EG290" s="14" t="str">
        <f t="shared" si="828"/>
        <v/>
      </c>
      <c r="EH290" s="14" t="str">
        <f t="shared" si="828"/>
        <v/>
      </c>
      <c r="EI290" s="14" t="str">
        <f t="shared" si="828"/>
        <v/>
      </c>
      <c r="EJ290" s="14" t="str">
        <f t="shared" si="828"/>
        <v/>
      </c>
      <c r="EK290" s="14" t="str">
        <f t="shared" si="828"/>
        <v/>
      </c>
      <c r="EL290" s="14" t="str">
        <f t="shared" si="828"/>
        <v/>
      </c>
      <c r="EM290" s="14" t="str">
        <f t="shared" si="828"/>
        <v/>
      </c>
      <c r="EN290" s="14" t="str">
        <f t="shared" si="828"/>
        <v/>
      </c>
      <c r="EO290" s="14" t="str">
        <f t="shared" si="828"/>
        <v/>
      </c>
      <c r="EP290" s="14" t="str">
        <f t="shared" si="828"/>
        <v/>
      </c>
      <c r="EQ290" s="14" t="str">
        <f t="shared" si="828"/>
        <v/>
      </c>
      <c r="ER290" s="14" t="str">
        <f t="shared" si="828"/>
        <v/>
      </c>
      <c r="ES290" s="14" t="str">
        <f t="shared" si="828"/>
        <v/>
      </c>
      <c r="ET290" s="14" t="str">
        <f t="shared" si="828"/>
        <v/>
      </c>
      <c r="EU290" s="14" t="str">
        <f t="shared" si="828"/>
        <v/>
      </c>
      <c r="EV290" s="14" t="str">
        <f t="shared" si="828"/>
        <v/>
      </c>
      <c r="EW290" s="14" t="str">
        <f t="shared" si="828"/>
        <v/>
      </c>
      <c r="EX290" s="14" t="str">
        <f t="shared" si="828"/>
        <v/>
      </c>
      <c r="EY290" s="8"/>
      <c r="EZ290" s="8"/>
      <c r="FA290" s="8"/>
      <c r="FB290" s="8"/>
      <c r="FC290" s="8"/>
      <c r="FD290" s="8"/>
      <c r="FE290" s="8"/>
      <c r="FF290" s="14" t="str">
        <f t="shared" ref="FF290:GL290" si="829">IFERROR(FG242/FF242,"")</f>
        <v/>
      </c>
      <c r="FG290" s="14" t="str">
        <f t="shared" si="829"/>
        <v/>
      </c>
      <c r="FH290" s="14" t="str">
        <f t="shared" si="829"/>
        <v/>
      </c>
      <c r="FI290" s="14" t="str">
        <f t="shared" si="829"/>
        <v/>
      </c>
      <c r="FJ290" s="14" t="str">
        <f t="shared" si="829"/>
        <v/>
      </c>
      <c r="FK290" s="14" t="str">
        <f t="shared" si="829"/>
        <v/>
      </c>
      <c r="FL290" s="14" t="str">
        <f t="shared" si="829"/>
        <v/>
      </c>
      <c r="FM290" s="14" t="str">
        <f t="shared" si="829"/>
        <v/>
      </c>
      <c r="FN290" s="14" t="str">
        <f t="shared" si="829"/>
        <v/>
      </c>
      <c r="FO290" s="14" t="str">
        <f t="shared" si="829"/>
        <v/>
      </c>
      <c r="FP290" s="14" t="str">
        <f t="shared" si="829"/>
        <v/>
      </c>
      <c r="FQ290" s="14" t="str">
        <f t="shared" si="829"/>
        <v/>
      </c>
      <c r="FR290" s="14" t="str">
        <f t="shared" si="829"/>
        <v/>
      </c>
      <c r="FS290" s="14" t="str">
        <f t="shared" si="829"/>
        <v/>
      </c>
      <c r="FT290" s="14" t="str">
        <f t="shared" si="829"/>
        <v/>
      </c>
      <c r="FU290" s="14" t="str">
        <f t="shared" si="829"/>
        <v/>
      </c>
      <c r="FV290" s="14" t="str">
        <f t="shared" si="829"/>
        <v/>
      </c>
      <c r="FW290" s="14" t="str">
        <f t="shared" si="829"/>
        <v/>
      </c>
      <c r="FX290" s="14" t="str">
        <f t="shared" si="829"/>
        <v/>
      </c>
      <c r="FY290" s="14" t="str">
        <f t="shared" si="829"/>
        <v/>
      </c>
      <c r="FZ290" s="14" t="str">
        <f t="shared" si="829"/>
        <v/>
      </c>
      <c r="GA290" s="14" t="str">
        <f t="shared" si="829"/>
        <v/>
      </c>
      <c r="GB290" s="14" t="str">
        <f t="shared" si="829"/>
        <v/>
      </c>
      <c r="GC290" s="14" t="str">
        <f t="shared" si="829"/>
        <v/>
      </c>
      <c r="GD290" s="14" t="str">
        <f t="shared" si="829"/>
        <v/>
      </c>
      <c r="GE290" s="14" t="str">
        <f t="shared" si="829"/>
        <v/>
      </c>
      <c r="GF290" s="14" t="str">
        <f t="shared" si="829"/>
        <v/>
      </c>
      <c r="GG290" s="14" t="str">
        <f t="shared" si="829"/>
        <v/>
      </c>
      <c r="GH290" s="14" t="str">
        <f t="shared" si="829"/>
        <v/>
      </c>
      <c r="GI290" s="14" t="str">
        <f t="shared" si="829"/>
        <v/>
      </c>
      <c r="GJ290" s="14" t="str">
        <f t="shared" si="829"/>
        <v/>
      </c>
      <c r="GK290" s="14" t="str">
        <f t="shared" si="829"/>
        <v/>
      </c>
      <c r="GL290" s="14" t="str">
        <f t="shared" si="829"/>
        <v/>
      </c>
      <c r="GM290" s="8"/>
      <c r="GN290" s="8"/>
      <c r="GO290" s="8"/>
      <c r="GP290" s="8"/>
      <c r="GQ290" s="8"/>
      <c r="GR290" s="8"/>
      <c r="GS290" s="8"/>
    </row>
    <row r="291" spans="1:201" x14ac:dyDescent="0.25">
      <c r="A291" s="102">
        <f>$A$43</f>
        <v>20153</v>
      </c>
      <c r="B291" s="14">
        <f t="shared" si="800"/>
        <v>2.0671641791044775</v>
      </c>
      <c r="C291" s="14">
        <f t="shared" ref="C291:AG291" si="830">IFERROR(D243/C243,"")</f>
        <v>1</v>
      </c>
      <c r="D291" s="14">
        <f t="shared" si="830"/>
        <v>1</v>
      </c>
      <c r="E291" s="14">
        <f t="shared" si="830"/>
        <v>1.1353790613718411</v>
      </c>
      <c r="F291" s="14">
        <f t="shared" si="830"/>
        <v>1</v>
      </c>
      <c r="G291" s="14">
        <f t="shared" si="830"/>
        <v>1</v>
      </c>
      <c r="H291" s="14">
        <f t="shared" si="830"/>
        <v>1</v>
      </c>
      <c r="I291" s="14">
        <f t="shared" si="830"/>
        <v>1</v>
      </c>
      <c r="J291" s="14">
        <f t="shared" si="830"/>
        <v>1.0635930047694753</v>
      </c>
      <c r="K291" s="14">
        <f t="shared" si="830"/>
        <v>1.0044275037369208</v>
      </c>
      <c r="L291" s="14">
        <f t="shared" si="830"/>
        <v>1</v>
      </c>
      <c r="M291" s="14">
        <f t="shared" si="830"/>
        <v>1</v>
      </c>
      <c r="N291" s="14">
        <f t="shared" si="830"/>
        <v>1</v>
      </c>
      <c r="O291" s="14">
        <f t="shared" si="830"/>
        <v>1</v>
      </c>
      <c r="P291" s="14">
        <f t="shared" si="830"/>
        <v>0.88838654566776099</v>
      </c>
      <c r="Q291" s="14">
        <f t="shared" si="830"/>
        <v>1</v>
      </c>
      <c r="R291" s="14">
        <f t="shared" si="830"/>
        <v>1</v>
      </c>
      <c r="S291" s="14">
        <f t="shared" si="830"/>
        <v>1</v>
      </c>
      <c r="T291" s="14">
        <f t="shared" si="830"/>
        <v>1</v>
      </c>
      <c r="U291" s="14">
        <f t="shared" si="830"/>
        <v>1</v>
      </c>
      <c r="V291" s="14">
        <f t="shared" si="830"/>
        <v>1</v>
      </c>
      <c r="W291" s="14">
        <f t="shared" si="830"/>
        <v>1</v>
      </c>
      <c r="X291" s="14">
        <f t="shared" si="830"/>
        <v>1</v>
      </c>
      <c r="Y291" s="14">
        <f t="shared" si="830"/>
        <v>1</v>
      </c>
      <c r="Z291" s="14">
        <f t="shared" si="830"/>
        <v>1</v>
      </c>
      <c r="AA291" s="14">
        <f t="shared" si="830"/>
        <v>1</v>
      </c>
      <c r="AB291" s="14">
        <f t="shared" si="830"/>
        <v>1</v>
      </c>
      <c r="AC291" s="14">
        <f t="shared" si="830"/>
        <v>1</v>
      </c>
      <c r="AD291" s="14">
        <f t="shared" si="830"/>
        <v>1</v>
      </c>
      <c r="AE291" s="14">
        <f t="shared" si="830"/>
        <v>1</v>
      </c>
      <c r="AF291" s="14">
        <f t="shared" si="830"/>
        <v>1</v>
      </c>
      <c r="AG291" s="14">
        <f t="shared" si="830"/>
        <v>1</v>
      </c>
      <c r="AH291" s="8"/>
      <c r="AI291" s="8"/>
      <c r="AJ291" s="8"/>
      <c r="AK291" s="8"/>
      <c r="AL291" s="8"/>
      <c r="AM291" s="8"/>
      <c r="AN291" s="8"/>
      <c r="AO291" s="8"/>
      <c r="AP291" s="14" t="str">
        <f t="shared" ref="AP291:BU291" si="831">IFERROR(AQ243/AP243,"")</f>
        <v/>
      </c>
      <c r="AQ291" s="14" t="str">
        <f t="shared" si="831"/>
        <v/>
      </c>
      <c r="AR291" s="14" t="str">
        <f t="shared" si="831"/>
        <v/>
      </c>
      <c r="AS291" s="14" t="str">
        <f t="shared" si="831"/>
        <v/>
      </c>
      <c r="AT291" s="14" t="str">
        <f t="shared" si="831"/>
        <v/>
      </c>
      <c r="AU291" s="14" t="str">
        <f t="shared" si="831"/>
        <v/>
      </c>
      <c r="AV291" s="14" t="str">
        <f t="shared" si="831"/>
        <v/>
      </c>
      <c r="AW291" s="14" t="str">
        <f t="shared" si="831"/>
        <v/>
      </c>
      <c r="AX291" s="14" t="str">
        <f t="shared" si="831"/>
        <v/>
      </c>
      <c r="AY291" s="14">
        <f t="shared" si="831"/>
        <v>2.1405506509052823</v>
      </c>
      <c r="AZ291" s="14">
        <f t="shared" si="831"/>
        <v>1.5939407072903049</v>
      </c>
      <c r="BA291" s="14">
        <f t="shared" si="831"/>
        <v>1.1178689840275766</v>
      </c>
      <c r="BB291" s="14">
        <f t="shared" si="831"/>
        <v>1</v>
      </c>
      <c r="BC291" s="14">
        <f t="shared" si="831"/>
        <v>1</v>
      </c>
      <c r="BD291" s="14">
        <f t="shared" si="831"/>
        <v>1</v>
      </c>
      <c r="BE291" s="14">
        <f t="shared" si="831"/>
        <v>1</v>
      </c>
      <c r="BF291" s="14">
        <f t="shared" si="831"/>
        <v>1</v>
      </c>
      <c r="BG291" s="14">
        <f t="shared" si="831"/>
        <v>1</v>
      </c>
      <c r="BH291" s="14">
        <f t="shared" si="831"/>
        <v>1</v>
      </c>
      <c r="BI291" s="14">
        <f t="shared" si="831"/>
        <v>1</v>
      </c>
      <c r="BJ291" s="14">
        <f t="shared" si="831"/>
        <v>1</v>
      </c>
      <c r="BK291" s="14">
        <f t="shared" si="831"/>
        <v>1</v>
      </c>
      <c r="BL291" s="14">
        <f t="shared" si="831"/>
        <v>1</v>
      </c>
      <c r="BM291" s="14">
        <f t="shared" si="831"/>
        <v>1</v>
      </c>
      <c r="BN291" s="14">
        <f t="shared" si="831"/>
        <v>1</v>
      </c>
      <c r="BO291" s="14">
        <f t="shared" si="831"/>
        <v>1</v>
      </c>
      <c r="BP291" s="14">
        <f t="shared" si="831"/>
        <v>1</v>
      </c>
      <c r="BQ291" s="14">
        <f t="shared" si="831"/>
        <v>1</v>
      </c>
      <c r="BR291" s="14">
        <f t="shared" si="831"/>
        <v>1</v>
      </c>
      <c r="BS291" s="14">
        <f t="shared" si="831"/>
        <v>1</v>
      </c>
      <c r="BT291" s="14">
        <f t="shared" si="831"/>
        <v>1</v>
      </c>
      <c r="BU291" s="14">
        <f t="shared" si="831"/>
        <v>1</v>
      </c>
      <c r="BV291" s="8"/>
      <c r="BW291" s="8"/>
      <c r="BX291" s="8"/>
      <c r="BY291" s="8"/>
      <c r="BZ291" s="8"/>
      <c r="CA291" s="8"/>
      <c r="CB291" s="8"/>
      <c r="CC291" s="8"/>
      <c r="CD291" s="14" t="str">
        <f t="shared" ref="CD291:DI291" si="832">IFERROR(CE243/CD243,"")</f>
        <v/>
      </c>
      <c r="CE291" s="14" t="str">
        <f t="shared" si="832"/>
        <v/>
      </c>
      <c r="CF291" s="14" t="str">
        <f t="shared" si="832"/>
        <v/>
      </c>
      <c r="CG291" s="14" t="str">
        <f t="shared" si="832"/>
        <v/>
      </c>
      <c r="CH291" s="14" t="str">
        <f t="shared" si="832"/>
        <v/>
      </c>
      <c r="CI291" s="14" t="str">
        <f t="shared" si="832"/>
        <v/>
      </c>
      <c r="CJ291" s="14" t="str">
        <f t="shared" si="832"/>
        <v/>
      </c>
      <c r="CK291" s="14" t="str">
        <f t="shared" si="832"/>
        <v/>
      </c>
      <c r="CL291" s="14" t="str">
        <f t="shared" si="832"/>
        <v/>
      </c>
      <c r="CM291" s="14" t="str">
        <f t="shared" si="832"/>
        <v/>
      </c>
      <c r="CN291" s="14" t="str">
        <f t="shared" si="832"/>
        <v/>
      </c>
      <c r="CO291" s="14" t="str">
        <f t="shared" si="832"/>
        <v/>
      </c>
      <c r="CP291" s="14" t="str">
        <f t="shared" si="832"/>
        <v/>
      </c>
      <c r="CQ291" s="14" t="str">
        <f t="shared" si="832"/>
        <v/>
      </c>
      <c r="CR291" s="14" t="str">
        <f t="shared" si="832"/>
        <v/>
      </c>
      <c r="CS291" s="14" t="str">
        <f t="shared" si="832"/>
        <v/>
      </c>
      <c r="CT291" s="14" t="str">
        <f t="shared" si="832"/>
        <v/>
      </c>
      <c r="CU291" s="14" t="str">
        <f t="shared" si="832"/>
        <v/>
      </c>
      <c r="CV291" s="14" t="str">
        <f t="shared" si="832"/>
        <v/>
      </c>
      <c r="CW291" s="14" t="str">
        <f t="shared" si="832"/>
        <v/>
      </c>
      <c r="CX291" s="14" t="str">
        <f t="shared" si="832"/>
        <v/>
      </c>
      <c r="CY291" s="14" t="str">
        <f t="shared" si="832"/>
        <v/>
      </c>
      <c r="CZ291" s="14" t="str">
        <f t="shared" si="832"/>
        <v/>
      </c>
      <c r="DA291" s="14" t="str">
        <f t="shared" si="832"/>
        <v/>
      </c>
      <c r="DB291" s="14" t="str">
        <f t="shared" si="832"/>
        <v/>
      </c>
      <c r="DC291" s="14" t="str">
        <f t="shared" si="832"/>
        <v/>
      </c>
      <c r="DD291" s="14" t="str">
        <f t="shared" si="832"/>
        <v/>
      </c>
      <c r="DE291" s="14" t="str">
        <f t="shared" si="832"/>
        <v/>
      </c>
      <c r="DF291" s="14" t="str">
        <f t="shared" si="832"/>
        <v/>
      </c>
      <c r="DG291" s="14" t="str">
        <f t="shared" si="832"/>
        <v/>
      </c>
      <c r="DH291" s="14" t="str">
        <f t="shared" si="832"/>
        <v/>
      </c>
      <c r="DI291" s="14" t="str">
        <f t="shared" si="832"/>
        <v/>
      </c>
      <c r="DJ291" s="8"/>
      <c r="DK291" s="8"/>
      <c r="DL291" s="8"/>
      <c r="DM291" s="8"/>
      <c r="DN291" s="8"/>
      <c r="DO291" s="8"/>
      <c r="DP291" s="8"/>
      <c r="DQ291" s="8"/>
      <c r="DR291" s="14" t="str">
        <f t="shared" ref="DR291:EW291" si="833">IFERROR(DS243/DR243,"")</f>
        <v/>
      </c>
      <c r="DS291" s="14" t="str">
        <f t="shared" si="833"/>
        <v/>
      </c>
      <c r="DT291" s="14" t="str">
        <f t="shared" si="833"/>
        <v/>
      </c>
      <c r="DU291" s="14" t="str">
        <f t="shared" si="833"/>
        <v/>
      </c>
      <c r="DV291" s="14" t="str">
        <f t="shared" si="833"/>
        <v/>
      </c>
      <c r="DW291" s="14" t="str">
        <f t="shared" si="833"/>
        <v/>
      </c>
      <c r="DX291" s="14" t="str">
        <f t="shared" si="833"/>
        <v/>
      </c>
      <c r="DY291" s="14" t="str">
        <f t="shared" si="833"/>
        <v/>
      </c>
      <c r="DZ291" s="14" t="str">
        <f t="shared" si="833"/>
        <v/>
      </c>
      <c r="EA291" s="14" t="str">
        <f t="shared" si="833"/>
        <v/>
      </c>
      <c r="EB291" s="14" t="str">
        <f t="shared" si="833"/>
        <v/>
      </c>
      <c r="EC291" s="14" t="str">
        <f t="shared" si="833"/>
        <v/>
      </c>
      <c r="ED291" s="14" t="str">
        <f t="shared" si="833"/>
        <v/>
      </c>
      <c r="EE291" s="14" t="str">
        <f t="shared" si="833"/>
        <v/>
      </c>
      <c r="EF291" s="14" t="str">
        <f t="shared" si="833"/>
        <v/>
      </c>
      <c r="EG291" s="14" t="str">
        <f t="shared" si="833"/>
        <v/>
      </c>
      <c r="EH291" s="14" t="str">
        <f t="shared" si="833"/>
        <v/>
      </c>
      <c r="EI291" s="14" t="str">
        <f t="shared" si="833"/>
        <v/>
      </c>
      <c r="EJ291" s="14" t="str">
        <f t="shared" si="833"/>
        <v/>
      </c>
      <c r="EK291" s="14" t="str">
        <f t="shared" si="833"/>
        <v/>
      </c>
      <c r="EL291" s="14" t="str">
        <f t="shared" si="833"/>
        <v/>
      </c>
      <c r="EM291" s="14" t="str">
        <f t="shared" si="833"/>
        <v/>
      </c>
      <c r="EN291" s="14" t="str">
        <f t="shared" si="833"/>
        <v/>
      </c>
      <c r="EO291" s="14" t="str">
        <f t="shared" si="833"/>
        <v/>
      </c>
      <c r="EP291" s="14" t="str">
        <f t="shared" si="833"/>
        <v/>
      </c>
      <c r="EQ291" s="14" t="str">
        <f t="shared" si="833"/>
        <v/>
      </c>
      <c r="ER291" s="14" t="str">
        <f t="shared" si="833"/>
        <v/>
      </c>
      <c r="ES291" s="14" t="str">
        <f t="shared" si="833"/>
        <v/>
      </c>
      <c r="ET291" s="14" t="str">
        <f t="shared" si="833"/>
        <v/>
      </c>
      <c r="EU291" s="14" t="str">
        <f t="shared" si="833"/>
        <v/>
      </c>
      <c r="EV291" s="14" t="str">
        <f t="shared" si="833"/>
        <v/>
      </c>
      <c r="EW291" s="14" t="str">
        <f t="shared" si="833"/>
        <v/>
      </c>
      <c r="EX291" s="8"/>
      <c r="EY291" s="8"/>
      <c r="EZ291" s="8"/>
      <c r="FA291" s="8"/>
      <c r="FB291" s="8"/>
      <c r="FC291" s="8"/>
      <c r="FD291" s="8"/>
      <c r="FE291" s="8"/>
      <c r="FF291" s="14" t="str">
        <f t="shared" ref="FF291:GK291" si="834">IFERROR(FG243/FF243,"")</f>
        <v/>
      </c>
      <c r="FG291" s="14" t="str">
        <f t="shared" si="834"/>
        <v/>
      </c>
      <c r="FH291" s="14" t="str">
        <f t="shared" si="834"/>
        <v/>
      </c>
      <c r="FI291" s="14" t="str">
        <f t="shared" si="834"/>
        <v/>
      </c>
      <c r="FJ291" s="14" t="str">
        <f t="shared" si="834"/>
        <v/>
      </c>
      <c r="FK291" s="14" t="str">
        <f t="shared" si="834"/>
        <v/>
      </c>
      <c r="FL291" s="14" t="str">
        <f t="shared" si="834"/>
        <v/>
      </c>
      <c r="FM291" s="14" t="str">
        <f t="shared" si="834"/>
        <v/>
      </c>
      <c r="FN291" s="14" t="str">
        <f t="shared" si="834"/>
        <v/>
      </c>
      <c r="FO291" s="14" t="str">
        <f t="shared" si="834"/>
        <v/>
      </c>
      <c r="FP291" s="14" t="str">
        <f t="shared" si="834"/>
        <v/>
      </c>
      <c r="FQ291" s="14" t="str">
        <f t="shared" si="834"/>
        <v/>
      </c>
      <c r="FR291" s="14" t="str">
        <f t="shared" si="834"/>
        <v/>
      </c>
      <c r="FS291" s="14" t="str">
        <f t="shared" si="834"/>
        <v/>
      </c>
      <c r="FT291" s="14" t="str">
        <f t="shared" si="834"/>
        <v/>
      </c>
      <c r="FU291" s="14" t="str">
        <f t="shared" si="834"/>
        <v/>
      </c>
      <c r="FV291" s="14" t="str">
        <f t="shared" si="834"/>
        <v/>
      </c>
      <c r="FW291" s="14" t="str">
        <f t="shared" si="834"/>
        <v/>
      </c>
      <c r="FX291" s="14" t="str">
        <f t="shared" si="834"/>
        <v/>
      </c>
      <c r="FY291" s="14" t="str">
        <f t="shared" si="834"/>
        <v/>
      </c>
      <c r="FZ291" s="14" t="str">
        <f t="shared" si="834"/>
        <v/>
      </c>
      <c r="GA291" s="14" t="str">
        <f t="shared" si="834"/>
        <v/>
      </c>
      <c r="GB291" s="14" t="str">
        <f t="shared" si="834"/>
        <v/>
      </c>
      <c r="GC291" s="14" t="str">
        <f t="shared" si="834"/>
        <v/>
      </c>
      <c r="GD291" s="14" t="str">
        <f t="shared" si="834"/>
        <v/>
      </c>
      <c r="GE291" s="14" t="str">
        <f t="shared" si="834"/>
        <v/>
      </c>
      <c r="GF291" s="14" t="str">
        <f t="shared" si="834"/>
        <v/>
      </c>
      <c r="GG291" s="14" t="str">
        <f t="shared" si="834"/>
        <v/>
      </c>
      <c r="GH291" s="14" t="str">
        <f t="shared" si="834"/>
        <v/>
      </c>
      <c r="GI291" s="14" t="str">
        <f t="shared" si="834"/>
        <v/>
      </c>
      <c r="GJ291" s="14" t="str">
        <f t="shared" si="834"/>
        <v/>
      </c>
      <c r="GK291" s="14" t="str">
        <f t="shared" si="834"/>
        <v/>
      </c>
      <c r="GL291" s="8"/>
      <c r="GM291" s="8"/>
      <c r="GN291" s="8"/>
      <c r="GO291" s="8"/>
      <c r="GP291" s="8"/>
      <c r="GQ291" s="8"/>
      <c r="GR291" s="8"/>
      <c r="GS291" s="8"/>
    </row>
    <row r="292" spans="1:201" x14ac:dyDescent="0.25">
      <c r="A292" s="102">
        <f>$A$44</f>
        <v>20154</v>
      </c>
      <c r="B292" s="14">
        <f t="shared" si="800"/>
        <v>1.6167894736842103</v>
      </c>
      <c r="C292" s="14">
        <f t="shared" ref="C292:AF292" si="835">IFERROR(D244/C244,"")</f>
        <v>1</v>
      </c>
      <c r="D292" s="14">
        <f t="shared" si="835"/>
        <v>1</v>
      </c>
      <c r="E292" s="14">
        <f t="shared" si="835"/>
        <v>1.0217020953373048</v>
      </c>
      <c r="F292" s="14">
        <f t="shared" si="835"/>
        <v>1</v>
      </c>
      <c r="G292" s="14">
        <f t="shared" si="835"/>
        <v>1</v>
      </c>
      <c r="H292" s="14">
        <f t="shared" si="835"/>
        <v>1</v>
      </c>
      <c r="I292" s="14">
        <f t="shared" si="835"/>
        <v>1</v>
      </c>
      <c r="J292" s="14">
        <f t="shared" si="835"/>
        <v>1</v>
      </c>
      <c r="K292" s="14">
        <f t="shared" si="835"/>
        <v>1</v>
      </c>
      <c r="L292" s="14">
        <f t="shared" si="835"/>
        <v>1</v>
      </c>
      <c r="M292" s="14">
        <f t="shared" si="835"/>
        <v>1</v>
      </c>
      <c r="N292" s="14">
        <f t="shared" si="835"/>
        <v>1</v>
      </c>
      <c r="O292" s="14">
        <f t="shared" si="835"/>
        <v>1</v>
      </c>
      <c r="P292" s="14">
        <f t="shared" si="835"/>
        <v>1.1134275730959993</v>
      </c>
      <c r="Q292" s="14">
        <f t="shared" si="835"/>
        <v>1</v>
      </c>
      <c r="R292" s="14">
        <f t="shared" si="835"/>
        <v>1</v>
      </c>
      <c r="S292" s="14">
        <f t="shared" si="835"/>
        <v>1</v>
      </c>
      <c r="T292" s="14">
        <f t="shared" si="835"/>
        <v>1</v>
      </c>
      <c r="U292" s="14">
        <f t="shared" si="835"/>
        <v>1</v>
      </c>
      <c r="V292" s="14">
        <f t="shared" si="835"/>
        <v>1</v>
      </c>
      <c r="W292" s="14">
        <f t="shared" si="835"/>
        <v>1</v>
      </c>
      <c r="X292" s="14">
        <f t="shared" si="835"/>
        <v>1</v>
      </c>
      <c r="Y292" s="14">
        <f t="shared" si="835"/>
        <v>1</v>
      </c>
      <c r="Z292" s="14">
        <f t="shared" si="835"/>
        <v>1</v>
      </c>
      <c r="AA292" s="14">
        <f t="shared" si="835"/>
        <v>1</v>
      </c>
      <c r="AB292" s="14">
        <f t="shared" si="835"/>
        <v>1</v>
      </c>
      <c r="AC292" s="14">
        <f t="shared" si="835"/>
        <v>1</v>
      </c>
      <c r="AD292" s="14">
        <f t="shared" si="835"/>
        <v>1</v>
      </c>
      <c r="AE292" s="14">
        <f t="shared" si="835"/>
        <v>1</v>
      </c>
      <c r="AF292" s="14">
        <f t="shared" si="835"/>
        <v>1</v>
      </c>
      <c r="AG292" s="8"/>
      <c r="AH292" s="8"/>
      <c r="AI292" s="8"/>
      <c r="AJ292" s="8"/>
      <c r="AK292" s="8"/>
      <c r="AL292" s="8"/>
      <c r="AM292" s="8"/>
      <c r="AN292" s="8"/>
      <c r="AO292" s="8"/>
      <c r="AP292" s="14" t="str">
        <f t="shared" ref="AP292:BT292" si="836">IFERROR(AQ244/AP244,"")</f>
        <v/>
      </c>
      <c r="AQ292" s="14" t="str">
        <f t="shared" si="836"/>
        <v/>
      </c>
      <c r="AR292" s="14" t="str">
        <f t="shared" si="836"/>
        <v/>
      </c>
      <c r="AS292" s="14" t="str">
        <f t="shared" si="836"/>
        <v/>
      </c>
      <c r="AT292" s="14" t="str">
        <f t="shared" si="836"/>
        <v/>
      </c>
      <c r="AU292" s="14" t="str">
        <f t="shared" si="836"/>
        <v/>
      </c>
      <c r="AV292" s="14" t="str">
        <f t="shared" si="836"/>
        <v/>
      </c>
      <c r="AW292" s="14" t="str">
        <f t="shared" si="836"/>
        <v/>
      </c>
      <c r="AX292" s="14" t="str">
        <f t="shared" si="836"/>
        <v/>
      </c>
      <c r="AY292" s="14" t="str">
        <f t="shared" si="836"/>
        <v/>
      </c>
      <c r="AZ292" s="14" t="str">
        <f t="shared" si="836"/>
        <v/>
      </c>
      <c r="BA292" s="14" t="str">
        <f t="shared" si="836"/>
        <v/>
      </c>
      <c r="BB292" s="14" t="str">
        <f t="shared" si="836"/>
        <v/>
      </c>
      <c r="BC292" s="14" t="str">
        <f t="shared" si="836"/>
        <v/>
      </c>
      <c r="BD292" s="14" t="str">
        <f t="shared" si="836"/>
        <v/>
      </c>
      <c r="BE292" s="14" t="str">
        <f t="shared" si="836"/>
        <v/>
      </c>
      <c r="BF292" s="14" t="str">
        <f t="shared" si="836"/>
        <v/>
      </c>
      <c r="BG292" s="14" t="str">
        <f t="shared" si="836"/>
        <v/>
      </c>
      <c r="BH292" s="14" t="str">
        <f t="shared" si="836"/>
        <v/>
      </c>
      <c r="BI292" s="14" t="str">
        <f t="shared" si="836"/>
        <v/>
      </c>
      <c r="BJ292" s="14" t="str">
        <f t="shared" si="836"/>
        <v/>
      </c>
      <c r="BK292" s="14" t="str">
        <f t="shared" si="836"/>
        <v/>
      </c>
      <c r="BL292" s="14" t="str">
        <f t="shared" si="836"/>
        <v/>
      </c>
      <c r="BM292" s="14" t="str">
        <f t="shared" si="836"/>
        <v/>
      </c>
      <c r="BN292" s="14" t="str">
        <f t="shared" si="836"/>
        <v/>
      </c>
      <c r="BO292" s="14" t="str">
        <f t="shared" si="836"/>
        <v/>
      </c>
      <c r="BP292" s="14" t="str">
        <f t="shared" si="836"/>
        <v/>
      </c>
      <c r="BQ292" s="14" t="str">
        <f t="shared" si="836"/>
        <v/>
      </c>
      <c r="BR292" s="14" t="str">
        <f t="shared" si="836"/>
        <v/>
      </c>
      <c r="BS292" s="14" t="str">
        <f t="shared" si="836"/>
        <v/>
      </c>
      <c r="BT292" s="14" t="str">
        <f t="shared" si="836"/>
        <v/>
      </c>
      <c r="BU292" s="8"/>
      <c r="BV292" s="8"/>
      <c r="BW292" s="8"/>
      <c r="BX292" s="8"/>
      <c r="BY292" s="8"/>
      <c r="BZ292" s="8"/>
      <c r="CA292" s="8"/>
      <c r="CB292" s="8"/>
      <c r="CC292" s="8"/>
      <c r="CD292" s="14" t="str">
        <f t="shared" ref="CD292:DH292" si="837">IFERROR(CE244/CD244,"")</f>
        <v/>
      </c>
      <c r="CE292" s="14" t="str">
        <f t="shared" si="837"/>
        <v/>
      </c>
      <c r="CF292" s="14" t="str">
        <f t="shared" si="837"/>
        <v/>
      </c>
      <c r="CG292" s="14" t="str">
        <f t="shared" si="837"/>
        <v/>
      </c>
      <c r="CH292" s="14" t="str">
        <f t="shared" si="837"/>
        <v/>
      </c>
      <c r="CI292" s="14" t="str">
        <f t="shared" si="837"/>
        <v/>
      </c>
      <c r="CJ292" s="14" t="str">
        <f t="shared" si="837"/>
        <v/>
      </c>
      <c r="CK292" s="14" t="str">
        <f t="shared" si="837"/>
        <v/>
      </c>
      <c r="CL292" s="14" t="str">
        <f t="shared" si="837"/>
        <v/>
      </c>
      <c r="CM292" s="14" t="str">
        <f t="shared" si="837"/>
        <v/>
      </c>
      <c r="CN292" s="14" t="str">
        <f t="shared" si="837"/>
        <v/>
      </c>
      <c r="CO292" s="14" t="str">
        <f t="shared" si="837"/>
        <v/>
      </c>
      <c r="CP292" s="14" t="str">
        <f t="shared" si="837"/>
        <v/>
      </c>
      <c r="CQ292" s="14" t="str">
        <f t="shared" si="837"/>
        <v/>
      </c>
      <c r="CR292" s="14" t="str">
        <f t="shared" si="837"/>
        <v/>
      </c>
      <c r="CS292" s="14" t="str">
        <f t="shared" si="837"/>
        <v/>
      </c>
      <c r="CT292" s="14" t="str">
        <f t="shared" si="837"/>
        <v/>
      </c>
      <c r="CU292" s="14" t="str">
        <f t="shared" si="837"/>
        <v/>
      </c>
      <c r="CV292" s="14" t="str">
        <f t="shared" si="837"/>
        <v/>
      </c>
      <c r="CW292" s="14" t="str">
        <f t="shared" si="837"/>
        <v/>
      </c>
      <c r="CX292" s="14" t="str">
        <f t="shared" si="837"/>
        <v/>
      </c>
      <c r="CY292" s="14" t="str">
        <f t="shared" si="837"/>
        <v/>
      </c>
      <c r="CZ292" s="14" t="str">
        <f t="shared" si="837"/>
        <v/>
      </c>
      <c r="DA292" s="14" t="str">
        <f t="shared" si="837"/>
        <v/>
      </c>
      <c r="DB292" s="14" t="str">
        <f t="shared" si="837"/>
        <v/>
      </c>
      <c r="DC292" s="14" t="str">
        <f t="shared" si="837"/>
        <v/>
      </c>
      <c r="DD292" s="14" t="str">
        <f t="shared" si="837"/>
        <v/>
      </c>
      <c r="DE292" s="14" t="str">
        <f t="shared" si="837"/>
        <v/>
      </c>
      <c r="DF292" s="14" t="str">
        <f t="shared" si="837"/>
        <v/>
      </c>
      <c r="DG292" s="14" t="str">
        <f t="shared" si="837"/>
        <v/>
      </c>
      <c r="DH292" s="14" t="str">
        <f t="shared" si="837"/>
        <v/>
      </c>
      <c r="DI292" s="8"/>
      <c r="DJ292" s="8"/>
      <c r="DK292" s="8"/>
      <c r="DL292" s="8"/>
      <c r="DM292" s="8"/>
      <c r="DN292" s="8"/>
      <c r="DO292" s="8"/>
      <c r="DP292" s="8"/>
      <c r="DQ292" s="8"/>
      <c r="DR292" s="14" t="str">
        <f t="shared" ref="DR292:EV292" si="838">IFERROR(DS244/DR244,"")</f>
        <v/>
      </c>
      <c r="DS292" s="14" t="str">
        <f t="shared" si="838"/>
        <v/>
      </c>
      <c r="DT292" s="14" t="str">
        <f t="shared" si="838"/>
        <v/>
      </c>
      <c r="DU292" s="14" t="str">
        <f t="shared" si="838"/>
        <v/>
      </c>
      <c r="DV292" s="14" t="str">
        <f t="shared" si="838"/>
        <v/>
      </c>
      <c r="DW292" s="14" t="str">
        <f t="shared" si="838"/>
        <v/>
      </c>
      <c r="DX292" s="14" t="str">
        <f t="shared" si="838"/>
        <v/>
      </c>
      <c r="DY292" s="14" t="str">
        <f t="shared" si="838"/>
        <v/>
      </c>
      <c r="DZ292" s="14" t="str">
        <f t="shared" si="838"/>
        <v/>
      </c>
      <c r="EA292" s="14" t="str">
        <f t="shared" si="838"/>
        <v/>
      </c>
      <c r="EB292" s="14" t="str">
        <f t="shared" si="838"/>
        <v/>
      </c>
      <c r="EC292" s="14" t="str">
        <f t="shared" si="838"/>
        <v/>
      </c>
      <c r="ED292" s="14" t="str">
        <f t="shared" si="838"/>
        <v/>
      </c>
      <c r="EE292" s="14" t="str">
        <f t="shared" si="838"/>
        <v/>
      </c>
      <c r="EF292" s="14" t="str">
        <f t="shared" si="838"/>
        <v/>
      </c>
      <c r="EG292" s="14" t="str">
        <f t="shared" si="838"/>
        <v/>
      </c>
      <c r="EH292" s="14" t="str">
        <f t="shared" si="838"/>
        <v/>
      </c>
      <c r="EI292" s="14" t="str">
        <f t="shared" si="838"/>
        <v/>
      </c>
      <c r="EJ292" s="14" t="str">
        <f t="shared" si="838"/>
        <v/>
      </c>
      <c r="EK292" s="14" t="str">
        <f t="shared" si="838"/>
        <v/>
      </c>
      <c r="EL292" s="14" t="str">
        <f t="shared" si="838"/>
        <v/>
      </c>
      <c r="EM292" s="14" t="str">
        <f t="shared" si="838"/>
        <v/>
      </c>
      <c r="EN292" s="14" t="str">
        <f t="shared" si="838"/>
        <v/>
      </c>
      <c r="EO292" s="14" t="str">
        <f t="shared" si="838"/>
        <v/>
      </c>
      <c r="EP292" s="14" t="str">
        <f t="shared" si="838"/>
        <v/>
      </c>
      <c r="EQ292" s="14" t="str">
        <f t="shared" si="838"/>
        <v/>
      </c>
      <c r="ER292" s="14" t="str">
        <f t="shared" si="838"/>
        <v/>
      </c>
      <c r="ES292" s="14" t="str">
        <f t="shared" si="838"/>
        <v/>
      </c>
      <c r="ET292" s="14" t="str">
        <f t="shared" si="838"/>
        <v/>
      </c>
      <c r="EU292" s="14" t="str">
        <f t="shared" si="838"/>
        <v/>
      </c>
      <c r="EV292" s="14" t="str">
        <f t="shared" si="838"/>
        <v/>
      </c>
      <c r="EW292" s="8"/>
      <c r="EX292" s="8"/>
      <c r="EY292" s="8"/>
      <c r="EZ292" s="8"/>
      <c r="FA292" s="8"/>
      <c r="FB292" s="8"/>
      <c r="FC292" s="8"/>
      <c r="FD292" s="8"/>
      <c r="FE292" s="8"/>
      <c r="FF292" s="14" t="str">
        <f t="shared" ref="FF292:GJ292" si="839">IFERROR(FG244/FF244,"")</f>
        <v/>
      </c>
      <c r="FG292" s="14" t="str">
        <f t="shared" si="839"/>
        <v/>
      </c>
      <c r="FH292" s="14" t="str">
        <f t="shared" si="839"/>
        <v/>
      </c>
      <c r="FI292" s="14" t="str">
        <f t="shared" si="839"/>
        <v/>
      </c>
      <c r="FJ292" s="14" t="str">
        <f t="shared" si="839"/>
        <v/>
      </c>
      <c r="FK292" s="14" t="str">
        <f t="shared" si="839"/>
        <v/>
      </c>
      <c r="FL292" s="14" t="str">
        <f t="shared" si="839"/>
        <v/>
      </c>
      <c r="FM292" s="14" t="str">
        <f t="shared" si="839"/>
        <v/>
      </c>
      <c r="FN292" s="14" t="str">
        <f t="shared" si="839"/>
        <v/>
      </c>
      <c r="FO292" s="14" t="str">
        <f t="shared" si="839"/>
        <v/>
      </c>
      <c r="FP292" s="14" t="str">
        <f t="shared" si="839"/>
        <v/>
      </c>
      <c r="FQ292" s="14" t="str">
        <f t="shared" si="839"/>
        <v/>
      </c>
      <c r="FR292" s="14" t="str">
        <f t="shared" si="839"/>
        <v/>
      </c>
      <c r="FS292" s="14" t="str">
        <f t="shared" si="839"/>
        <v/>
      </c>
      <c r="FT292" s="14" t="str">
        <f t="shared" si="839"/>
        <v/>
      </c>
      <c r="FU292" s="14" t="str">
        <f t="shared" si="839"/>
        <v/>
      </c>
      <c r="FV292" s="14" t="str">
        <f t="shared" si="839"/>
        <v/>
      </c>
      <c r="FW292" s="14" t="str">
        <f t="shared" si="839"/>
        <v/>
      </c>
      <c r="FX292" s="14" t="str">
        <f t="shared" si="839"/>
        <v/>
      </c>
      <c r="FY292" s="14" t="str">
        <f t="shared" si="839"/>
        <v/>
      </c>
      <c r="FZ292" s="14" t="str">
        <f t="shared" si="839"/>
        <v/>
      </c>
      <c r="GA292" s="14" t="str">
        <f t="shared" si="839"/>
        <v/>
      </c>
      <c r="GB292" s="14" t="str">
        <f t="shared" si="839"/>
        <v/>
      </c>
      <c r="GC292" s="14" t="str">
        <f t="shared" si="839"/>
        <v/>
      </c>
      <c r="GD292" s="14" t="str">
        <f t="shared" si="839"/>
        <v/>
      </c>
      <c r="GE292" s="14" t="str">
        <f t="shared" si="839"/>
        <v/>
      </c>
      <c r="GF292" s="14" t="str">
        <f t="shared" si="839"/>
        <v/>
      </c>
      <c r="GG292" s="14" t="str">
        <f t="shared" si="839"/>
        <v/>
      </c>
      <c r="GH292" s="14" t="str">
        <f t="shared" si="839"/>
        <v/>
      </c>
      <c r="GI292" s="14" t="str">
        <f t="shared" si="839"/>
        <v/>
      </c>
      <c r="GJ292" s="14" t="str">
        <f t="shared" si="839"/>
        <v/>
      </c>
      <c r="GK292" s="8"/>
      <c r="GL292" s="8"/>
      <c r="GM292" s="8"/>
      <c r="GN292" s="8"/>
      <c r="GO292" s="8"/>
      <c r="GP292" s="8"/>
      <c r="GQ292" s="8"/>
      <c r="GR292" s="8"/>
      <c r="GS292" s="8"/>
    </row>
    <row r="293" spans="1:201" x14ac:dyDescent="0.25">
      <c r="A293" s="102">
        <f>$A$45</f>
        <v>20161</v>
      </c>
      <c r="B293" s="14">
        <f t="shared" si="800"/>
        <v>1.2290496627835683</v>
      </c>
      <c r="C293" s="14">
        <f t="shared" ref="C293:AE293" si="840">IFERROR(D245/C245,"")</f>
        <v>1</v>
      </c>
      <c r="D293" s="14">
        <f t="shared" si="840"/>
        <v>1</v>
      </c>
      <c r="E293" s="14">
        <f t="shared" si="840"/>
        <v>1</v>
      </c>
      <c r="F293" s="14">
        <f t="shared" si="840"/>
        <v>1</v>
      </c>
      <c r="G293" s="14">
        <f t="shared" si="840"/>
        <v>1</v>
      </c>
      <c r="H293" s="14">
        <f t="shared" si="840"/>
        <v>1</v>
      </c>
      <c r="I293" s="14">
        <f t="shared" si="840"/>
        <v>1</v>
      </c>
      <c r="J293" s="14">
        <f t="shared" si="840"/>
        <v>1</v>
      </c>
      <c r="K293" s="14">
        <f t="shared" si="840"/>
        <v>1</v>
      </c>
      <c r="L293" s="14">
        <f t="shared" si="840"/>
        <v>1</v>
      </c>
      <c r="M293" s="14">
        <f t="shared" si="840"/>
        <v>1</v>
      </c>
      <c r="N293" s="14">
        <f t="shared" si="840"/>
        <v>1</v>
      </c>
      <c r="O293" s="14">
        <f t="shared" si="840"/>
        <v>1</v>
      </c>
      <c r="P293" s="14">
        <f t="shared" si="840"/>
        <v>1</v>
      </c>
      <c r="Q293" s="14">
        <f t="shared" si="840"/>
        <v>1</v>
      </c>
      <c r="R293" s="14">
        <f t="shared" si="840"/>
        <v>1</v>
      </c>
      <c r="S293" s="14">
        <f t="shared" si="840"/>
        <v>1</v>
      </c>
      <c r="T293" s="14">
        <f t="shared" si="840"/>
        <v>1</v>
      </c>
      <c r="U293" s="14">
        <f t="shared" si="840"/>
        <v>1</v>
      </c>
      <c r="V293" s="14">
        <f t="shared" si="840"/>
        <v>1</v>
      </c>
      <c r="W293" s="14">
        <f t="shared" si="840"/>
        <v>1</v>
      </c>
      <c r="X293" s="14">
        <f t="shared" si="840"/>
        <v>1</v>
      </c>
      <c r="Y293" s="14">
        <f t="shared" si="840"/>
        <v>1</v>
      </c>
      <c r="Z293" s="14">
        <f t="shared" si="840"/>
        <v>1</v>
      </c>
      <c r="AA293" s="14">
        <f t="shared" si="840"/>
        <v>1</v>
      </c>
      <c r="AB293" s="14">
        <f t="shared" si="840"/>
        <v>1</v>
      </c>
      <c r="AC293" s="14">
        <f t="shared" si="840"/>
        <v>1</v>
      </c>
      <c r="AD293" s="14">
        <f t="shared" si="840"/>
        <v>1</v>
      </c>
      <c r="AE293" s="14">
        <f t="shared" si="840"/>
        <v>1</v>
      </c>
      <c r="AF293" s="8"/>
      <c r="AG293" s="8"/>
      <c r="AH293" s="8"/>
      <c r="AI293" s="8"/>
      <c r="AJ293" s="8"/>
      <c r="AK293" s="8"/>
      <c r="AL293" s="8"/>
      <c r="AM293" s="8"/>
      <c r="AN293" s="8"/>
      <c r="AO293" s="8"/>
      <c r="AP293" s="14" t="str">
        <f t="shared" ref="AP293:BS293" si="841">IFERROR(AQ245/AP245,"")</f>
        <v/>
      </c>
      <c r="AQ293" s="14" t="str">
        <f t="shared" si="841"/>
        <v/>
      </c>
      <c r="AR293" s="14" t="str">
        <f t="shared" si="841"/>
        <v/>
      </c>
      <c r="AS293" s="14" t="str">
        <f t="shared" si="841"/>
        <v/>
      </c>
      <c r="AT293" s="14" t="str">
        <f t="shared" si="841"/>
        <v/>
      </c>
      <c r="AU293" s="14" t="str">
        <f t="shared" si="841"/>
        <v/>
      </c>
      <c r="AV293" s="14" t="str">
        <f t="shared" si="841"/>
        <v/>
      </c>
      <c r="AW293" s="14" t="str">
        <f t="shared" si="841"/>
        <v/>
      </c>
      <c r="AX293" s="14" t="str">
        <f t="shared" si="841"/>
        <v/>
      </c>
      <c r="AY293" s="14" t="str">
        <f t="shared" si="841"/>
        <v/>
      </c>
      <c r="AZ293" s="14" t="str">
        <f t="shared" si="841"/>
        <v/>
      </c>
      <c r="BA293" s="14" t="str">
        <f t="shared" si="841"/>
        <v/>
      </c>
      <c r="BB293" s="14" t="str">
        <f t="shared" si="841"/>
        <v/>
      </c>
      <c r="BC293" s="14" t="str">
        <f t="shared" si="841"/>
        <v/>
      </c>
      <c r="BD293" s="14" t="str">
        <f t="shared" si="841"/>
        <v/>
      </c>
      <c r="BE293" s="14" t="str">
        <f t="shared" si="841"/>
        <v/>
      </c>
      <c r="BF293" s="14" t="str">
        <f t="shared" si="841"/>
        <v/>
      </c>
      <c r="BG293" s="14" t="str">
        <f t="shared" si="841"/>
        <v/>
      </c>
      <c r="BH293" s="14" t="str">
        <f t="shared" si="841"/>
        <v/>
      </c>
      <c r="BI293" s="14" t="str">
        <f t="shared" si="841"/>
        <v/>
      </c>
      <c r="BJ293" s="14" t="str">
        <f t="shared" si="841"/>
        <v/>
      </c>
      <c r="BK293" s="14" t="str">
        <f t="shared" si="841"/>
        <v/>
      </c>
      <c r="BL293" s="14" t="str">
        <f t="shared" si="841"/>
        <v/>
      </c>
      <c r="BM293" s="14" t="str">
        <f t="shared" si="841"/>
        <v/>
      </c>
      <c r="BN293" s="14" t="str">
        <f t="shared" si="841"/>
        <v/>
      </c>
      <c r="BO293" s="14" t="str">
        <f t="shared" si="841"/>
        <v/>
      </c>
      <c r="BP293" s="14" t="str">
        <f t="shared" si="841"/>
        <v/>
      </c>
      <c r="BQ293" s="14" t="str">
        <f t="shared" si="841"/>
        <v/>
      </c>
      <c r="BR293" s="14" t="str">
        <f t="shared" si="841"/>
        <v/>
      </c>
      <c r="BS293" s="14" t="str">
        <f t="shared" si="841"/>
        <v/>
      </c>
      <c r="BT293" s="8"/>
      <c r="BU293" s="8"/>
      <c r="BV293" s="8"/>
      <c r="BW293" s="8"/>
      <c r="BX293" s="8"/>
      <c r="BY293" s="8"/>
      <c r="BZ293" s="8"/>
      <c r="CA293" s="8"/>
      <c r="CB293" s="8"/>
      <c r="CC293" s="8"/>
      <c r="CD293" s="14" t="str">
        <f t="shared" ref="CD293:DG293" si="842">IFERROR(CE245/CD245,"")</f>
        <v/>
      </c>
      <c r="CE293" s="14" t="str">
        <f t="shared" si="842"/>
        <v/>
      </c>
      <c r="CF293" s="14" t="str">
        <f t="shared" si="842"/>
        <v/>
      </c>
      <c r="CG293" s="14" t="str">
        <f t="shared" si="842"/>
        <v/>
      </c>
      <c r="CH293" s="14" t="str">
        <f t="shared" si="842"/>
        <v/>
      </c>
      <c r="CI293" s="14" t="str">
        <f t="shared" si="842"/>
        <v/>
      </c>
      <c r="CJ293" s="14" t="str">
        <f t="shared" si="842"/>
        <v/>
      </c>
      <c r="CK293" s="14" t="str">
        <f t="shared" si="842"/>
        <v/>
      </c>
      <c r="CL293" s="14" t="str">
        <f t="shared" si="842"/>
        <v/>
      </c>
      <c r="CM293" s="14" t="str">
        <f t="shared" si="842"/>
        <v/>
      </c>
      <c r="CN293" s="14" t="str">
        <f t="shared" si="842"/>
        <v/>
      </c>
      <c r="CO293" s="14" t="str">
        <f t="shared" si="842"/>
        <v/>
      </c>
      <c r="CP293" s="14" t="str">
        <f t="shared" si="842"/>
        <v/>
      </c>
      <c r="CQ293" s="14" t="str">
        <f t="shared" si="842"/>
        <v/>
      </c>
      <c r="CR293" s="14" t="str">
        <f t="shared" si="842"/>
        <v/>
      </c>
      <c r="CS293" s="14" t="str">
        <f t="shared" si="842"/>
        <v/>
      </c>
      <c r="CT293" s="14" t="str">
        <f t="shared" si="842"/>
        <v/>
      </c>
      <c r="CU293" s="14" t="str">
        <f t="shared" si="842"/>
        <v/>
      </c>
      <c r="CV293" s="14" t="str">
        <f t="shared" si="842"/>
        <v/>
      </c>
      <c r="CW293" s="14" t="str">
        <f t="shared" si="842"/>
        <v/>
      </c>
      <c r="CX293" s="14" t="str">
        <f t="shared" si="842"/>
        <v/>
      </c>
      <c r="CY293" s="14" t="str">
        <f t="shared" si="842"/>
        <v/>
      </c>
      <c r="CZ293" s="14" t="str">
        <f t="shared" si="842"/>
        <v/>
      </c>
      <c r="DA293" s="14" t="str">
        <f t="shared" si="842"/>
        <v/>
      </c>
      <c r="DB293" s="14" t="str">
        <f t="shared" si="842"/>
        <v/>
      </c>
      <c r="DC293" s="14" t="str">
        <f t="shared" si="842"/>
        <v/>
      </c>
      <c r="DD293" s="14" t="str">
        <f t="shared" si="842"/>
        <v/>
      </c>
      <c r="DE293" s="14" t="str">
        <f t="shared" si="842"/>
        <v/>
      </c>
      <c r="DF293" s="14" t="str">
        <f t="shared" si="842"/>
        <v/>
      </c>
      <c r="DG293" s="14" t="str">
        <f t="shared" si="842"/>
        <v/>
      </c>
      <c r="DH293" s="8"/>
      <c r="DI293" s="8"/>
      <c r="DJ293" s="8"/>
      <c r="DK293" s="8"/>
      <c r="DL293" s="8"/>
      <c r="DM293" s="8"/>
      <c r="DN293" s="8"/>
      <c r="DO293" s="8"/>
      <c r="DP293" s="8"/>
      <c r="DQ293" s="8"/>
      <c r="DR293" s="14" t="str">
        <f t="shared" ref="DR293:EU293" si="843">IFERROR(DS245/DR245,"")</f>
        <v/>
      </c>
      <c r="DS293" s="14" t="str">
        <f t="shared" si="843"/>
        <v/>
      </c>
      <c r="DT293" s="14" t="str">
        <f t="shared" si="843"/>
        <v/>
      </c>
      <c r="DU293" s="14" t="str">
        <f t="shared" si="843"/>
        <v/>
      </c>
      <c r="DV293" s="14" t="str">
        <f t="shared" si="843"/>
        <v/>
      </c>
      <c r="DW293" s="14" t="str">
        <f t="shared" si="843"/>
        <v/>
      </c>
      <c r="DX293" s="14" t="str">
        <f t="shared" si="843"/>
        <v/>
      </c>
      <c r="DY293" s="14" t="str">
        <f t="shared" si="843"/>
        <v/>
      </c>
      <c r="DZ293" s="14" t="str">
        <f t="shared" si="843"/>
        <v/>
      </c>
      <c r="EA293" s="14" t="str">
        <f t="shared" si="843"/>
        <v/>
      </c>
      <c r="EB293" s="14" t="str">
        <f t="shared" si="843"/>
        <v/>
      </c>
      <c r="EC293" s="14" t="str">
        <f t="shared" si="843"/>
        <v/>
      </c>
      <c r="ED293" s="14" t="str">
        <f t="shared" si="843"/>
        <v/>
      </c>
      <c r="EE293" s="14" t="str">
        <f t="shared" si="843"/>
        <v/>
      </c>
      <c r="EF293" s="14" t="str">
        <f t="shared" si="843"/>
        <v/>
      </c>
      <c r="EG293" s="14" t="str">
        <f t="shared" si="843"/>
        <v/>
      </c>
      <c r="EH293" s="14" t="str">
        <f t="shared" si="843"/>
        <v/>
      </c>
      <c r="EI293" s="14" t="str">
        <f t="shared" si="843"/>
        <v/>
      </c>
      <c r="EJ293" s="14" t="str">
        <f t="shared" si="843"/>
        <v/>
      </c>
      <c r="EK293" s="14" t="str">
        <f t="shared" si="843"/>
        <v/>
      </c>
      <c r="EL293" s="14" t="str">
        <f t="shared" si="843"/>
        <v/>
      </c>
      <c r="EM293" s="14" t="str">
        <f t="shared" si="843"/>
        <v/>
      </c>
      <c r="EN293" s="14" t="str">
        <f t="shared" si="843"/>
        <v/>
      </c>
      <c r="EO293" s="14" t="str">
        <f t="shared" si="843"/>
        <v/>
      </c>
      <c r="EP293" s="14" t="str">
        <f t="shared" si="843"/>
        <v/>
      </c>
      <c r="EQ293" s="14" t="str">
        <f t="shared" si="843"/>
        <v/>
      </c>
      <c r="ER293" s="14" t="str">
        <f t="shared" si="843"/>
        <v/>
      </c>
      <c r="ES293" s="14" t="str">
        <f t="shared" si="843"/>
        <v/>
      </c>
      <c r="ET293" s="14" t="str">
        <f t="shared" si="843"/>
        <v/>
      </c>
      <c r="EU293" s="14" t="str">
        <f t="shared" si="843"/>
        <v/>
      </c>
      <c r="EV293" s="8"/>
      <c r="EW293" s="8"/>
      <c r="EX293" s="8"/>
      <c r="EY293" s="8"/>
      <c r="EZ293" s="8"/>
      <c r="FA293" s="8"/>
      <c r="FB293" s="8"/>
      <c r="FC293" s="8"/>
      <c r="FD293" s="8"/>
      <c r="FE293" s="8"/>
      <c r="FF293" s="14" t="str">
        <f t="shared" ref="FF293:GI293" si="844">IFERROR(FG245/FF245,"")</f>
        <v/>
      </c>
      <c r="FG293" s="14" t="str">
        <f t="shared" si="844"/>
        <v/>
      </c>
      <c r="FH293" s="14" t="str">
        <f t="shared" si="844"/>
        <v/>
      </c>
      <c r="FI293" s="14" t="str">
        <f t="shared" si="844"/>
        <v/>
      </c>
      <c r="FJ293" s="14" t="str">
        <f t="shared" si="844"/>
        <v/>
      </c>
      <c r="FK293" s="14" t="str">
        <f t="shared" si="844"/>
        <v/>
      </c>
      <c r="FL293" s="14" t="str">
        <f t="shared" si="844"/>
        <v/>
      </c>
      <c r="FM293" s="14" t="str">
        <f t="shared" si="844"/>
        <v/>
      </c>
      <c r="FN293" s="14" t="str">
        <f t="shared" si="844"/>
        <v/>
      </c>
      <c r="FO293" s="14" t="str">
        <f t="shared" si="844"/>
        <v/>
      </c>
      <c r="FP293" s="14" t="str">
        <f t="shared" si="844"/>
        <v/>
      </c>
      <c r="FQ293" s="14" t="str">
        <f t="shared" si="844"/>
        <v/>
      </c>
      <c r="FR293" s="14" t="str">
        <f t="shared" si="844"/>
        <v/>
      </c>
      <c r="FS293" s="14" t="str">
        <f t="shared" si="844"/>
        <v/>
      </c>
      <c r="FT293" s="14" t="str">
        <f t="shared" si="844"/>
        <v/>
      </c>
      <c r="FU293" s="14" t="str">
        <f t="shared" si="844"/>
        <v/>
      </c>
      <c r="FV293" s="14" t="str">
        <f t="shared" si="844"/>
        <v/>
      </c>
      <c r="FW293" s="14" t="str">
        <f t="shared" si="844"/>
        <v/>
      </c>
      <c r="FX293" s="14" t="str">
        <f t="shared" si="844"/>
        <v/>
      </c>
      <c r="FY293" s="14" t="str">
        <f t="shared" si="844"/>
        <v/>
      </c>
      <c r="FZ293" s="14" t="str">
        <f t="shared" si="844"/>
        <v/>
      </c>
      <c r="GA293" s="14" t="str">
        <f t="shared" si="844"/>
        <v/>
      </c>
      <c r="GB293" s="14" t="str">
        <f t="shared" si="844"/>
        <v/>
      </c>
      <c r="GC293" s="14" t="str">
        <f t="shared" si="844"/>
        <v/>
      </c>
      <c r="GD293" s="14" t="str">
        <f t="shared" si="844"/>
        <v/>
      </c>
      <c r="GE293" s="14" t="str">
        <f t="shared" si="844"/>
        <v/>
      </c>
      <c r="GF293" s="14" t="str">
        <f t="shared" si="844"/>
        <v/>
      </c>
      <c r="GG293" s="14" t="str">
        <f t="shared" si="844"/>
        <v/>
      </c>
      <c r="GH293" s="14" t="str">
        <f t="shared" si="844"/>
        <v/>
      </c>
      <c r="GI293" s="14" t="str">
        <f t="shared" si="844"/>
        <v/>
      </c>
      <c r="GJ293" s="8"/>
      <c r="GK293" s="8"/>
      <c r="GL293" s="8"/>
      <c r="GM293" s="8"/>
      <c r="GN293" s="8"/>
      <c r="GO293" s="8"/>
      <c r="GP293" s="8"/>
      <c r="GQ293" s="8"/>
      <c r="GR293" s="8"/>
      <c r="GS293" s="8"/>
    </row>
    <row r="294" spans="1:201" x14ac:dyDescent="0.25">
      <c r="A294" s="102">
        <f>$A$46</f>
        <v>20162</v>
      </c>
      <c r="B294" s="14">
        <f t="shared" si="800"/>
        <v>1</v>
      </c>
      <c r="C294" s="14">
        <f t="shared" ref="C294:AD294" si="845">IFERROR(D246/C246,"")</f>
        <v>1</v>
      </c>
      <c r="D294" s="14">
        <f t="shared" si="845"/>
        <v>1</v>
      </c>
      <c r="E294" s="14">
        <f t="shared" si="845"/>
        <v>1</v>
      </c>
      <c r="F294" s="14">
        <f t="shared" si="845"/>
        <v>1</v>
      </c>
      <c r="G294" s="14">
        <f t="shared" si="845"/>
        <v>1</v>
      </c>
      <c r="H294" s="14">
        <f t="shared" si="845"/>
        <v>1</v>
      </c>
      <c r="I294" s="14">
        <f t="shared" si="845"/>
        <v>1</v>
      </c>
      <c r="J294" s="14">
        <f t="shared" si="845"/>
        <v>1</v>
      </c>
      <c r="K294" s="14">
        <f t="shared" si="845"/>
        <v>1</v>
      </c>
      <c r="L294" s="14">
        <f t="shared" si="845"/>
        <v>1</v>
      </c>
      <c r="M294" s="14">
        <f t="shared" si="845"/>
        <v>1</v>
      </c>
      <c r="N294" s="14">
        <f t="shared" si="845"/>
        <v>1</v>
      </c>
      <c r="O294" s="14">
        <f t="shared" si="845"/>
        <v>1</v>
      </c>
      <c r="P294" s="14">
        <f t="shared" si="845"/>
        <v>1</v>
      </c>
      <c r="Q294" s="14">
        <f t="shared" si="845"/>
        <v>1</v>
      </c>
      <c r="R294" s="14">
        <f t="shared" si="845"/>
        <v>1</v>
      </c>
      <c r="S294" s="14">
        <f t="shared" si="845"/>
        <v>1</v>
      </c>
      <c r="T294" s="14">
        <f t="shared" si="845"/>
        <v>1</v>
      </c>
      <c r="U294" s="14">
        <f t="shared" si="845"/>
        <v>1</v>
      </c>
      <c r="V294" s="14">
        <f t="shared" si="845"/>
        <v>1</v>
      </c>
      <c r="W294" s="14">
        <f t="shared" si="845"/>
        <v>1</v>
      </c>
      <c r="X294" s="14">
        <f t="shared" si="845"/>
        <v>1</v>
      </c>
      <c r="Y294" s="14">
        <f t="shared" si="845"/>
        <v>1</v>
      </c>
      <c r="Z294" s="14">
        <f t="shared" si="845"/>
        <v>1</v>
      </c>
      <c r="AA294" s="14">
        <f t="shared" si="845"/>
        <v>1</v>
      </c>
      <c r="AB294" s="14">
        <f t="shared" si="845"/>
        <v>1</v>
      </c>
      <c r="AC294" s="14">
        <f t="shared" si="845"/>
        <v>1</v>
      </c>
      <c r="AD294" s="14">
        <f t="shared" si="845"/>
        <v>1</v>
      </c>
      <c r="AE294" s="8"/>
      <c r="AF294" s="8"/>
      <c r="AG294" s="8"/>
      <c r="AH294" s="8"/>
      <c r="AI294" s="8"/>
      <c r="AJ294" s="8"/>
      <c r="AK294" s="8"/>
      <c r="AL294" s="8"/>
      <c r="AM294" s="8"/>
      <c r="AN294" s="8"/>
      <c r="AO294" s="8"/>
      <c r="AP294" s="14" t="str">
        <f t="shared" ref="AP294:BR294" si="846">IFERROR(AQ246/AP246,"")</f>
        <v/>
      </c>
      <c r="AQ294" s="14" t="str">
        <f t="shared" si="846"/>
        <v/>
      </c>
      <c r="AR294" s="14" t="str">
        <f t="shared" si="846"/>
        <v/>
      </c>
      <c r="AS294" s="14" t="str">
        <f t="shared" si="846"/>
        <v/>
      </c>
      <c r="AT294" s="14" t="str">
        <f t="shared" si="846"/>
        <v/>
      </c>
      <c r="AU294" s="14" t="str">
        <f t="shared" si="846"/>
        <v/>
      </c>
      <c r="AV294" s="14" t="str">
        <f t="shared" si="846"/>
        <v/>
      </c>
      <c r="AW294" s="14" t="str">
        <f t="shared" si="846"/>
        <v/>
      </c>
      <c r="AX294" s="14" t="str">
        <f t="shared" si="846"/>
        <v/>
      </c>
      <c r="AY294" s="14" t="str">
        <f t="shared" si="846"/>
        <v/>
      </c>
      <c r="AZ294" s="14" t="str">
        <f t="shared" si="846"/>
        <v/>
      </c>
      <c r="BA294" s="14" t="str">
        <f t="shared" si="846"/>
        <v/>
      </c>
      <c r="BB294" s="14" t="str">
        <f t="shared" si="846"/>
        <v/>
      </c>
      <c r="BC294" s="14" t="str">
        <f t="shared" si="846"/>
        <v/>
      </c>
      <c r="BD294" s="14" t="str">
        <f t="shared" si="846"/>
        <v/>
      </c>
      <c r="BE294" s="14" t="str">
        <f t="shared" si="846"/>
        <v/>
      </c>
      <c r="BF294" s="14" t="str">
        <f t="shared" si="846"/>
        <v/>
      </c>
      <c r="BG294" s="14" t="str">
        <f t="shared" si="846"/>
        <v/>
      </c>
      <c r="BH294" s="14" t="str">
        <f t="shared" si="846"/>
        <v/>
      </c>
      <c r="BI294" s="14" t="str">
        <f t="shared" si="846"/>
        <v/>
      </c>
      <c r="BJ294" s="14" t="str">
        <f t="shared" si="846"/>
        <v/>
      </c>
      <c r="BK294" s="14" t="str">
        <f t="shared" si="846"/>
        <v/>
      </c>
      <c r="BL294" s="14" t="str">
        <f t="shared" si="846"/>
        <v/>
      </c>
      <c r="BM294" s="14" t="str">
        <f t="shared" si="846"/>
        <v/>
      </c>
      <c r="BN294" s="14" t="str">
        <f t="shared" si="846"/>
        <v/>
      </c>
      <c r="BO294" s="14" t="str">
        <f t="shared" si="846"/>
        <v/>
      </c>
      <c r="BP294" s="14" t="str">
        <f t="shared" si="846"/>
        <v/>
      </c>
      <c r="BQ294" s="14" t="str">
        <f t="shared" si="846"/>
        <v/>
      </c>
      <c r="BR294" s="14" t="str">
        <f t="shared" si="846"/>
        <v/>
      </c>
      <c r="BS294" s="8"/>
      <c r="BT294" s="8"/>
      <c r="BU294" s="8"/>
      <c r="BV294" s="8"/>
      <c r="BW294" s="8"/>
      <c r="BX294" s="8"/>
      <c r="BY294" s="8"/>
      <c r="BZ294" s="8"/>
      <c r="CA294" s="8"/>
      <c r="CB294" s="8"/>
      <c r="CC294" s="8"/>
      <c r="CD294" s="14" t="str">
        <f t="shared" ref="CD294:DF294" si="847">IFERROR(CE246/CD246,"")</f>
        <v/>
      </c>
      <c r="CE294" s="14" t="str">
        <f t="shared" si="847"/>
        <v/>
      </c>
      <c r="CF294" s="14" t="str">
        <f t="shared" si="847"/>
        <v/>
      </c>
      <c r="CG294" s="14" t="str">
        <f t="shared" si="847"/>
        <v/>
      </c>
      <c r="CH294" s="14" t="str">
        <f t="shared" si="847"/>
        <v/>
      </c>
      <c r="CI294" s="14" t="str">
        <f t="shared" si="847"/>
        <v/>
      </c>
      <c r="CJ294" s="14" t="str">
        <f t="shared" si="847"/>
        <v/>
      </c>
      <c r="CK294" s="14" t="str">
        <f t="shared" si="847"/>
        <v/>
      </c>
      <c r="CL294" s="14" t="str">
        <f t="shared" si="847"/>
        <v/>
      </c>
      <c r="CM294" s="14" t="str">
        <f t="shared" si="847"/>
        <v/>
      </c>
      <c r="CN294" s="14" t="str">
        <f t="shared" si="847"/>
        <v/>
      </c>
      <c r="CO294" s="14" t="str">
        <f t="shared" si="847"/>
        <v/>
      </c>
      <c r="CP294" s="14" t="str">
        <f t="shared" si="847"/>
        <v/>
      </c>
      <c r="CQ294" s="14" t="str">
        <f t="shared" si="847"/>
        <v/>
      </c>
      <c r="CR294" s="14" t="str">
        <f t="shared" si="847"/>
        <v/>
      </c>
      <c r="CS294" s="14" t="str">
        <f t="shared" si="847"/>
        <v/>
      </c>
      <c r="CT294" s="14" t="str">
        <f t="shared" si="847"/>
        <v/>
      </c>
      <c r="CU294" s="14" t="str">
        <f t="shared" si="847"/>
        <v/>
      </c>
      <c r="CV294" s="14" t="str">
        <f t="shared" si="847"/>
        <v/>
      </c>
      <c r="CW294" s="14" t="str">
        <f t="shared" si="847"/>
        <v/>
      </c>
      <c r="CX294" s="14" t="str">
        <f t="shared" si="847"/>
        <v/>
      </c>
      <c r="CY294" s="14" t="str">
        <f t="shared" si="847"/>
        <v/>
      </c>
      <c r="CZ294" s="14" t="str">
        <f t="shared" si="847"/>
        <v/>
      </c>
      <c r="DA294" s="14" t="str">
        <f t="shared" si="847"/>
        <v/>
      </c>
      <c r="DB294" s="14" t="str">
        <f t="shared" si="847"/>
        <v/>
      </c>
      <c r="DC294" s="14" t="str">
        <f t="shared" si="847"/>
        <v/>
      </c>
      <c r="DD294" s="14" t="str">
        <f t="shared" si="847"/>
        <v/>
      </c>
      <c r="DE294" s="14" t="str">
        <f t="shared" si="847"/>
        <v/>
      </c>
      <c r="DF294" s="14" t="str">
        <f t="shared" si="847"/>
        <v/>
      </c>
      <c r="DG294" s="8"/>
      <c r="DH294" s="8"/>
      <c r="DI294" s="8"/>
      <c r="DJ294" s="8"/>
      <c r="DK294" s="8"/>
      <c r="DL294" s="8"/>
      <c r="DM294" s="8"/>
      <c r="DN294" s="8"/>
      <c r="DO294" s="8"/>
      <c r="DP294" s="8"/>
      <c r="DQ294" s="8"/>
      <c r="DR294" s="14" t="str">
        <f t="shared" ref="DR294:ET294" si="848">IFERROR(DS246/DR246,"")</f>
        <v/>
      </c>
      <c r="DS294" s="14" t="str">
        <f t="shared" si="848"/>
        <v/>
      </c>
      <c r="DT294" s="14" t="str">
        <f t="shared" si="848"/>
        <v/>
      </c>
      <c r="DU294" s="14" t="str">
        <f t="shared" si="848"/>
        <v/>
      </c>
      <c r="DV294" s="14" t="str">
        <f t="shared" si="848"/>
        <v/>
      </c>
      <c r="DW294" s="14" t="str">
        <f t="shared" si="848"/>
        <v/>
      </c>
      <c r="DX294" s="14" t="str">
        <f t="shared" si="848"/>
        <v/>
      </c>
      <c r="DY294" s="14" t="str">
        <f t="shared" si="848"/>
        <v/>
      </c>
      <c r="DZ294" s="14" t="str">
        <f t="shared" si="848"/>
        <v/>
      </c>
      <c r="EA294" s="14" t="str">
        <f t="shared" si="848"/>
        <v/>
      </c>
      <c r="EB294" s="14" t="str">
        <f t="shared" si="848"/>
        <v/>
      </c>
      <c r="EC294" s="14" t="str">
        <f t="shared" si="848"/>
        <v/>
      </c>
      <c r="ED294" s="14" t="str">
        <f t="shared" si="848"/>
        <v/>
      </c>
      <c r="EE294" s="14" t="str">
        <f t="shared" si="848"/>
        <v/>
      </c>
      <c r="EF294" s="14" t="str">
        <f t="shared" si="848"/>
        <v/>
      </c>
      <c r="EG294" s="14" t="str">
        <f t="shared" si="848"/>
        <v/>
      </c>
      <c r="EH294" s="14" t="str">
        <f t="shared" si="848"/>
        <v/>
      </c>
      <c r="EI294" s="14" t="str">
        <f t="shared" si="848"/>
        <v/>
      </c>
      <c r="EJ294" s="14" t="str">
        <f t="shared" si="848"/>
        <v/>
      </c>
      <c r="EK294" s="14" t="str">
        <f t="shared" si="848"/>
        <v/>
      </c>
      <c r="EL294" s="14" t="str">
        <f t="shared" si="848"/>
        <v/>
      </c>
      <c r="EM294" s="14" t="str">
        <f t="shared" si="848"/>
        <v/>
      </c>
      <c r="EN294" s="14" t="str">
        <f t="shared" si="848"/>
        <v/>
      </c>
      <c r="EO294" s="14" t="str">
        <f t="shared" si="848"/>
        <v/>
      </c>
      <c r="EP294" s="14" t="str">
        <f t="shared" si="848"/>
        <v/>
      </c>
      <c r="EQ294" s="14" t="str">
        <f t="shared" si="848"/>
        <v/>
      </c>
      <c r="ER294" s="14" t="str">
        <f t="shared" si="848"/>
        <v/>
      </c>
      <c r="ES294" s="14" t="str">
        <f t="shared" si="848"/>
        <v/>
      </c>
      <c r="ET294" s="14" t="str">
        <f t="shared" si="848"/>
        <v/>
      </c>
      <c r="EU294" s="8"/>
      <c r="EV294" s="8"/>
      <c r="EW294" s="8"/>
      <c r="EX294" s="8"/>
      <c r="EY294" s="8"/>
      <c r="EZ294" s="8"/>
      <c r="FA294" s="8"/>
      <c r="FB294" s="8"/>
      <c r="FC294" s="8"/>
      <c r="FD294" s="8"/>
      <c r="FE294" s="8"/>
      <c r="FF294" s="14" t="str">
        <f t="shared" ref="FF294:GH294" si="849">IFERROR(FG246/FF246,"")</f>
        <v/>
      </c>
      <c r="FG294" s="14" t="str">
        <f t="shared" si="849"/>
        <v/>
      </c>
      <c r="FH294" s="14" t="str">
        <f t="shared" si="849"/>
        <v/>
      </c>
      <c r="FI294" s="14" t="str">
        <f t="shared" si="849"/>
        <v/>
      </c>
      <c r="FJ294" s="14" t="str">
        <f t="shared" si="849"/>
        <v/>
      </c>
      <c r="FK294" s="14" t="str">
        <f t="shared" si="849"/>
        <v/>
      </c>
      <c r="FL294" s="14" t="str">
        <f t="shared" si="849"/>
        <v/>
      </c>
      <c r="FM294" s="14" t="str">
        <f t="shared" si="849"/>
        <v/>
      </c>
      <c r="FN294" s="14" t="str">
        <f t="shared" si="849"/>
        <v/>
      </c>
      <c r="FO294" s="14" t="str">
        <f t="shared" si="849"/>
        <v/>
      </c>
      <c r="FP294" s="14" t="str">
        <f t="shared" si="849"/>
        <v/>
      </c>
      <c r="FQ294" s="14" t="str">
        <f t="shared" si="849"/>
        <v/>
      </c>
      <c r="FR294" s="14" t="str">
        <f t="shared" si="849"/>
        <v/>
      </c>
      <c r="FS294" s="14" t="str">
        <f t="shared" si="849"/>
        <v/>
      </c>
      <c r="FT294" s="14" t="str">
        <f t="shared" si="849"/>
        <v/>
      </c>
      <c r="FU294" s="14" t="str">
        <f t="shared" si="849"/>
        <v/>
      </c>
      <c r="FV294" s="14" t="str">
        <f t="shared" si="849"/>
        <v/>
      </c>
      <c r="FW294" s="14" t="str">
        <f t="shared" si="849"/>
        <v/>
      </c>
      <c r="FX294" s="14" t="str">
        <f t="shared" si="849"/>
        <v/>
      </c>
      <c r="FY294" s="14" t="str">
        <f t="shared" si="849"/>
        <v/>
      </c>
      <c r="FZ294" s="14" t="str">
        <f t="shared" si="849"/>
        <v/>
      </c>
      <c r="GA294" s="14" t="str">
        <f t="shared" si="849"/>
        <v/>
      </c>
      <c r="GB294" s="14" t="str">
        <f t="shared" si="849"/>
        <v/>
      </c>
      <c r="GC294" s="14" t="str">
        <f t="shared" si="849"/>
        <v/>
      </c>
      <c r="GD294" s="14" t="str">
        <f t="shared" si="849"/>
        <v/>
      </c>
      <c r="GE294" s="14" t="str">
        <f t="shared" si="849"/>
        <v/>
      </c>
      <c r="GF294" s="14" t="str">
        <f t="shared" si="849"/>
        <v/>
      </c>
      <c r="GG294" s="14" t="str">
        <f t="shared" si="849"/>
        <v/>
      </c>
      <c r="GH294" s="14" t="str">
        <f t="shared" si="849"/>
        <v/>
      </c>
      <c r="GI294" s="8"/>
      <c r="GJ294" s="8"/>
      <c r="GK294" s="8"/>
      <c r="GL294" s="8"/>
      <c r="GM294" s="8"/>
      <c r="GN294" s="8"/>
      <c r="GO294" s="8"/>
      <c r="GP294" s="8"/>
      <c r="GQ294" s="8"/>
      <c r="GR294" s="8"/>
      <c r="GS294" s="8"/>
    </row>
    <row r="295" spans="1:201" x14ac:dyDescent="0.25">
      <c r="A295" s="102">
        <f>$A$47</f>
        <v>20163</v>
      </c>
      <c r="B295" s="14">
        <f t="shared" si="800"/>
        <v>1.0620155038759691</v>
      </c>
      <c r="C295" s="14">
        <f t="shared" ref="C295:AC295" si="850">IFERROR(D247/C247,"")</f>
        <v>1</v>
      </c>
      <c r="D295" s="14">
        <f t="shared" si="850"/>
        <v>1.2919708029197081</v>
      </c>
      <c r="E295" s="14">
        <f t="shared" si="850"/>
        <v>1</v>
      </c>
      <c r="F295" s="14">
        <f t="shared" si="850"/>
        <v>1</v>
      </c>
      <c r="G295" s="14">
        <f t="shared" si="850"/>
        <v>1</v>
      </c>
      <c r="H295" s="14">
        <f t="shared" si="850"/>
        <v>1</v>
      </c>
      <c r="I295" s="14">
        <f t="shared" si="850"/>
        <v>1.0991242937853107</v>
      </c>
      <c r="J295" s="14">
        <f t="shared" si="850"/>
        <v>1</v>
      </c>
      <c r="K295" s="14">
        <f t="shared" si="850"/>
        <v>1</v>
      </c>
      <c r="L295" s="14">
        <f t="shared" si="850"/>
        <v>1</v>
      </c>
      <c r="M295" s="14">
        <f t="shared" si="850"/>
        <v>1</v>
      </c>
      <c r="N295" s="14">
        <f t="shared" si="850"/>
        <v>1</v>
      </c>
      <c r="O295" s="14">
        <f t="shared" si="850"/>
        <v>1</v>
      </c>
      <c r="P295" s="14">
        <f t="shared" si="850"/>
        <v>1</v>
      </c>
      <c r="Q295" s="14">
        <f t="shared" si="850"/>
        <v>1</v>
      </c>
      <c r="R295" s="14">
        <f t="shared" si="850"/>
        <v>1</v>
      </c>
      <c r="S295" s="14">
        <f t="shared" si="850"/>
        <v>1</v>
      </c>
      <c r="T295" s="14">
        <f t="shared" si="850"/>
        <v>1</v>
      </c>
      <c r="U295" s="14">
        <f t="shared" si="850"/>
        <v>1</v>
      </c>
      <c r="V295" s="14">
        <f t="shared" si="850"/>
        <v>1</v>
      </c>
      <c r="W295" s="14">
        <f t="shared" si="850"/>
        <v>1</v>
      </c>
      <c r="X295" s="14">
        <f t="shared" si="850"/>
        <v>1</v>
      </c>
      <c r="Y295" s="14">
        <f t="shared" si="850"/>
        <v>1</v>
      </c>
      <c r="Z295" s="14">
        <f t="shared" si="850"/>
        <v>1</v>
      </c>
      <c r="AA295" s="14">
        <f t="shared" si="850"/>
        <v>1</v>
      </c>
      <c r="AB295" s="14">
        <f t="shared" si="850"/>
        <v>1</v>
      </c>
      <c r="AC295" s="14">
        <f t="shared" si="850"/>
        <v>1</v>
      </c>
      <c r="AD295" s="8"/>
      <c r="AE295" s="8"/>
      <c r="AF295" s="8"/>
      <c r="AG295" s="8"/>
      <c r="AH295" s="8"/>
      <c r="AI295" s="8"/>
      <c r="AJ295" s="8"/>
      <c r="AK295" s="8"/>
      <c r="AL295" s="8"/>
      <c r="AM295" s="8"/>
      <c r="AN295" s="8"/>
      <c r="AO295" s="8"/>
      <c r="AP295" s="14" t="str">
        <f t="shared" ref="AP295:BQ295" si="851">IFERROR(AQ247/AP247,"")</f>
        <v/>
      </c>
      <c r="AQ295" s="14" t="str">
        <f t="shared" si="851"/>
        <v/>
      </c>
      <c r="AR295" s="14" t="str">
        <f t="shared" si="851"/>
        <v/>
      </c>
      <c r="AS295" s="14" t="str">
        <f t="shared" si="851"/>
        <v/>
      </c>
      <c r="AT295" s="14" t="str">
        <f t="shared" si="851"/>
        <v/>
      </c>
      <c r="AU295" s="14" t="str">
        <f t="shared" si="851"/>
        <v/>
      </c>
      <c r="AV295" s="14" t="str">
        <f t="shared" si="851"/>
        <v/>
      </c>
      <c r="AW295" s="14" t="str">
        <f t="shared" si="851"/>
        <v/>
      </c>
      <c r="AX295" s="14" t="str">
        <f t="shared" si="851"/>
        <v/>
      </c>
      <c r="AY295" s="14" t="str">
        <f t="shared" si="851"/>
        <v/>
      </c>
      <c r="AZ295" s="14" t="str">
        <f t="shared" si="851"/>
        <v/>
      </c>
      <c r="BA295" s="14" t="str">
        <f t="shared" si="851"/>
        <v/>
      </c>
      <c r="BB295" s="14" t="str">
        <f t="shared" si="851"/>
        <v/>
      </c>
      <c r="BC295" s="14" t="str">
        <f t="shared" si="851"/>
        <v/>
      </c>
      <c r="BD295" s="14" t="str">
        <f t="shared" si="851"/>
        <v/>
      </c>
      <c r="BE295" s="14" t="str">
        <f t="shared" si="851"/>
        <v/>
      </c>
      <c r="BF295" s="14" t="str">
        <f t="shared" si="851"/>
        <v/>
      </c>
      <c r="BG295" s="14" t="str">
        <f t="shared" si="851"/>
        <v/>
      </c>
      <c r="BH295" s="14" t="str">
        <f t="shared" si="851"/>
        <v/>
      </c>
      <c r="BI295" s="14" t="str">
        <f t="shared" si="851"/>
        <v/>
      </c>
      <c r="BJ295" s="14" t="str">
        <f t="shared" si="851"/>
        <v/>
      </c>
      <c r="BK295" s="14" t="str">
        <f t="shared" si="851"/>
        <v/>
      </c>
      <c r="BL295" s="14" t="str">
        <f t="shared" si="851"/>
        <v/>
      </c>
      <c r="BM295" s="14" t="str">
        <f t="shared" si="851"/>
        <v/>
      </c>
      <c r="BN295" s="14" t="str">
        <f t="shared" si="851"/>
        <v/>
      </c>
      <c r="BO295" s="14" t="str">
        <f t="shared" si="851"/>
        <v/>
      </c>
      <c r="BP295" s="14" t="str">
        <f t="shared" si="851"/>
        <v/>
      </c>
      <c r="BQ295" s="14" t="str">
        <f t="shared" si="851"/>
        <v/>
      </c>
      <c r="BR295" s="8"/>
      <c r="BS295" s="8"/>
      <c r="BT295" s="8"/>
      <c r="BU295" s="8"/>
      <c r="BV295" s="8"/>
      <c r="BW295" s="8"/>
      <c r="BX295" s="8"/>
      <c r="BY295" s="8"/>
      <c r="BZ295" s="8"/>
      <c r="CA295" s="8"/>
      <c r="CB295" s="8"/>
      <c r="CC295" s="8"/>
      <c r="CD295" s="14" t="str">
        <f t="shared" ref="CD295:DE295" si="852">IFERROR(CE247/CD247,"")</f>
        <v/>
      </c>
      <c r="CE295" s="14" t="str">
        <f t="shared" si="852"/>
        <v/>
      </c>
      <c r="CF295" s="14" t="str">
        <f t="shared" si="852"/>
        <v/>
      </c>
      <c r="CG295" s="14" t="str">
        <f t="shared" si="852"/>
        <v/>
      </c>
      <c r="CH295" s="14" t="str">
        <f t="shared" si="852"/>
        <v/>
      </c>
      <c r="CI295" s="14" t="str">
        <f t="shared" si="852"/>
        <v/>
      </c>
      <c r="CJ295" s="14" t="str">
        <f t="shared" si="852"/>
        <v/>
      </c>
      <c r="CK295" s="14" t="str">
        <f t="shared" si="852"/>
        <v/>
      </c>
      <c r="CL295" s="14" t="str">
        <f t="shared" si="852"/>
        <v/>
      </c>
      <c r="CM295" s="14" t="str">
        <f t="shared" si="852"/>
        <v/>
      </c>
      <c r="CN295" s="14" t="str">
        <f t="shared" si="852"/>
        <v/>
      </c>
      <c r="CO295" s="14" t="str">
        <f t="shared" si="852"/>
        <v/>
      </c>
      <c r="CP295" s="14" t="str">
        <f t="shared" si="852"/>
        <v/>
      </c>
      <c r="CQ295" s="14" t="str">
        <f t="shared" si="852"/>
        <v/>
      </c>
      <c r="CR295" s="14" t="str">
        <f t="shared" si="852"/>
        <v/>
      </c>
      <c r="CS295" s="14" t="str">
        <f t="shared" si="852"/>
        <v/>
      </c>
      <c r="CT295" s="14" t="str">
        <f t="shared" si="852"/>
        <v/>
      </c>
      <c r="CU295" s="14" t="str">
        <f t="shared" si="852"/>
        <v/>
      </c>
      <c r="CV295" s="14" t="str">
        <f t="shared" si="852"/>
        <v/>
      </c>
      <c r="CW295" s="14" t="str">
        <f t="shared" si="852"/>
        <v/>
      </c>
      <c r="CX295" s="14" t="str">
        <f t="shared" si="852"/>
        <v/>
      </c>
      <c r="CY295" s="14" t="str">
        <f t="shared" si="852"/>
        <v/>
      </c>
      <c r="CZ295" s="14" t="str">
        <f t="shared" si="852"/>
        <v/>
      </c>
      <c r="DA295" s="14" t="str">
        <f t="shared" si="852"/>
        <v/>
      </c>
      <c r="DB295" s="14" t="str">
        <f t="shared" si="852"/>
        <v/>
      </c>
      <c r="DC295" s="14" t="str">
        <f t="shared" si="852"/>
        <v/>
      </c>
      <c r="DD295" s="14" t="str">
        <f t="shared" si="852"/>
        <v/>
      </c>
      <c r="DE295" s="14" t="str">
        <f t="shared" si="852"/>
        <v/>
      </c>
      <c r="DF295" s="8"/>
      <c r="DG295" s="8"/>
      <c r="DH295" s="8"/>
      <c r="DI295" s="8"/>
      <c r="DJ295" s="8"/>
      <c r="DK295" s="8"/>
      <c r="DL295" s="8"/>
      <c r="DM295" s="8"/>
      <c r="DN295" s="8"/>
      <c r="DO295" s="8"/>
      <c r="DP295" s="8"/>
      <c r="DQ295" s="8"/>
      <c r="DR295" s="14" t="str">
        <f t="shared" ref="DR295:ES295" si="853">IFERROR(DS247/DR247,"")</f>
        <v/>
      </c>
      <c r="DS295" s="14" t="str">
        <f t="shared" si="853"/>
        <v/>
      </c>
      <c r="DT295" s="14" t="str">
        <f t="shared" si="853"/>
        <v/>
      </c>
      <c r="DU295" s="14" t="str">
        <f t="shared" si="853"/>
        <v/>
      </c>
      <c r="DV295" s="14" t="str">
        <f t="shared" si="853"/>
        <v/>
      </c>
      <c r="DW295" s="14" t="str">
        <f t="shared" si="853"/>
        <v/>
      </c>
      <c r="DX295" s="14" t="str">
        <f t="shared" si="853"/>
        <v/>
      </c>
      <c r="DY295" s="14" t="str">
        <f t="shared" si="853"/>
        <v/>
      </c>
      <c r="DZ295" s="14" t="str">
        <f t="shared" si="853"/>
        <v/>
      </c>
      <c r="EA295" s="14" t="str">
        <f t="shared" si="853"/>
        <v/>
      </c>
      <c r="EB295" s="14" t="str">
        <f t="shared" si="853"/>
        <v/>
      </c>
      <c r="EC295" s="14" t="str">
        <f t="shared" si="853"/>
        <v/>
      </c>
      <c r="ED295" s="14" t="str">
        <f t="shared" si="853"/>
        <v/>
      </c>
      <c r="EE295" s="14" t="str">
        <f t="shared" si="853"/>
        <v/>
      </c>
      <c r="EF295" s="14" t="str">
        <f t="shared" si="853"/>
        <v/>
      </c>
      <c r="EG295" s="14" t="str">
        <f t="shared" si="853"/>
        <v/>
      </c>
      <c r="EH295" s="14" t="str">
        <f t="shared" si="853"/>
        <v/>
      </c>
      <c r="EI295" s="14" t="str">
        <f t="shared" si="853"/>
        <v/>
      </c>
      <c r="EJ295" s="14" t="str">
        <f t="shared" si="853"/>
        <v/>
      </c>
      <c r="EK295" s="14" t="str">
        <f t="shared" si="853"/>
        <v/>
      </c>
      <c r="EL295" s="14" t="str">
        <f t="shared" si="853"/>
        <v/>
      </c>
      <c r="EM295" s="14" t="str">
        <f t="shared" si="853"/>
        <v/>
      </c>
      <c r="EN295" s="14" t="str">
        <f t="shared" si="853"/>
        <v/>
      </c>
      <c r="EO295" s="14" t="str">
        <f t="shared" si="853"/>
        <v/>
      </c>
      <c r="EP295" s="14" t="str">
        <f t="shared" si="853"/>
        <v/>
      </c>
      <c r="EQ295" s="14" t="str">
        <f t="shared" si="853"/>
        <v/>
      </c>
      <c r="ER295" s="14" t="str">
        <f t="shared" si="853"/>
        <v/>
      </c>
      <c r="ES295" s="14" t="str">
        <f t="shared" si="853"/>
        <v/>
      </c>
      <c r="ET295" s="8"/>
      <c r="EU295" s="8"/>
      <c r="EV295" s="8"/>
      <c r="EW295" s="8"/>
      <c r="EX295" s="8"/>
      <c r="EY295" s="8"/>
      <c r="EZ295" s="8"/>
      <c r="FA295" s="8"/>
      <c r="FB295" s="8"/>
      <c r="FC295" s="8"/>
      <c r="FD295" s="8"/>
      <c r="FE295" s="8"/>
      <c r="FF295" s="14" t="str">
        <f t="shared" ref="FF295:GG295" si="854">IFERROR(FG247/FF247,"")</f>
        <v/>
      </c>
      <c r="FG295" s="14" t="str">
        <f t="shared" si="854"/>
        <v/>
      </c>
      <c r="FH295" s="14" t="str">
        <f t="shared" si="854"/>
        <v/>
      </c>
      <c r="FI295" s="14" t="str">
        <f t="shared" si="854"/>
        <v/>
      </c>
      <c r="FJ295" s="14" t="str">
        <f t="shared" si="854"/>
        <v/>
      </c>
      <c r="FK295" s="14" t="str">
        <f t="shared" si="854"/>
        <v/>
      </c>
      <c r="FL295" s="14" t="str">
        <f t="shared" si="854"/>
        <v/>
      </c>
      <c r="FM295" s="14" t="str">
        <f t="shared" si="854"/>
        <v/>
      </c>
      <c r="FN295" s="14" t="str">
        <f t="shared" si="854"/>
        <v/>
      </c>
      <c r="FO295" s="14" t="str">
        <f t="shared" si="854"/>
        <v/>
      </c>
      <c r="FP295" s="14" t="str">
        <f t="shared" si="854"/>
        <v/>
      </c>
      <c r="FQ295" s="14" t="str">
        <f t="shared" si="854"/>
        <v/>
      </c>
      <c r="FR295" s="14" t="str">
        <f t="shared" si="854"/>
        <v/>
      </c>
      <c r="FS295" s="14" t="str">
        <f t="shared" si="854"/>
        <v/>
      </c>
      <c r="FT295" s="14" t="str">
        <f t="shared" si="854"/>
        <v/>
      </c>
      <c r="FU295" s="14" t="str">
        <f t="shared" si="854"/>
        <v/>
      </c>
      <c r="FV295" s="14" t="str">
        <f t="shared" si="854"/>
        <v/>
      </c>
      <c r="FW295" s="14" t="str">
        <f t="shared" si="854"/>
        <v/>
      </c>
      <c r="FX295" s="14" t="str">
        <f t="shared" si="854"/>
        <v/>
      </c>
      <c r="FY295" s="14" t="str">
        <f t="shared" si="854"/>
        <v/>
      </c>
      <c r="FZ295" s="14" t="str">
        <f t="shared" si="854"/>
        <v/>
      </c>
      <c r="GA295" s="14" t="str">
        <f t="shared" si="854"/>
        <v/>
      </c>
      <c r="GB295" s="14" t="str">
        <f t="shared" si="854"/>
        <v/>
      </c>
      <c r="GC295" s="14" t="str">
        <f t="shared" si="854"/>
        <v/>
      </c>
      <c r="GD295" s="14" t="str">
        <f t="shared" si="854"/>
        <v/>
      </c>
      <c r="GE295" s="14" t="str">
        <f t="shared" si="854"/>
        <v/>
      </c>
      <c r="GF295" s="14" t="str">
        <f t="shared" si="854"/>
        <v/>
      </c>
      <c r="GG295" s="14" t="str">
        <f t="shared" si="854"/>
        <v/>
      </c>
      <c r="GH295" s="8"/>
      <c r="GI295" s="8"/>
      <c r="GJ295" s="8"/>
      <c r="GK295" s="8"/>
      <c r="GL295" s="8"/>
      <c r="GM295" s="8"/>
      <c r="GN295" s="8"/>
      <c r="GO295" s="8"/>
      <c r="GP295" s="8"/>
      <c r="GQ295" s="8"/>
      <c r="GR295" s="8"/>
      <c r="GS295" s="8"/>
    </row>
    <row r="296" spans="1:201" x14ac:dyDescent="0.25">
      <c r="A296" s="102">
        <f>$A$48</f>
        <v>20164</v>
      </c>
      <c r="B296" s="14">
        <f t="shared" si="800"/>
        <v>3.263157894736842</v>
      </c>
      <c r="C296" s="14">
        <f t="shared" ref="C296:AB296" si="855">IFERROR(D248/C248,"")</f>
        <v>1</v>
      </c>
      <c r="D296" s="14">
        <f t="shared" si="855"/>
        <v>1</v>
      </c>
      <c r="E296" s="14">
        <f t="shared" si="855"/>
        <v>1</v>
      </c>
      <c r="F296" s="14">
        <f t="shared" si="855"/>
        <v>1</v>
      </c>
      <c r="G296" s="14">
        <f t="shared" si="855"/>
        <v>1</v>
      </c>
      <c r="H296" s="14">
        <f t="shared" si="855"/>
        <v>1</v>
      </c>
      <c r="I296" s="14">
        <f t="shared" si="855"/>
        <v>1</v>
      </c>
      <c r="J296" s="14">
        <f t="shared" si="855"/>
        <v>1</v>
      </c>
      <c r="K296" s="14">
        <f t="shared" si="855"/>
        <v>1</v>
      </c>
      <c r="L296" s="14">
        <f t="shared" si="855"/>
        <v>1</v>
      </c>
      <c r="M296" s="14">
        <f t="shared" si="855"/>
        <v>1</v>
      </c>
      <c r="N296" s="14">
        <f t="shared" si="855"/>
        <v>1</v>
      </c>
      <c r="O296" s="14">
        <f t="shared" si="855"/>
        <v>1</v>
      </c>
      <c r="P296" s="14">
        <f t="shared" si="855"/>
        <v>1</v>
      </c>
      <c r="Q296" s="14">
        <f t="shared" si="855"/>
        <v>1</v>
      </c>
      <c r="R296" s="14">
        <f t="shared" si="855"/>
        <v>1</v>
      </c>
      <c r="S296" s="14">
        <f t="shared" si="855"/>
        <v>1</v>
      </c>
      <c r="T296" s="14">
        <f t="shared" si="855"/>
        <v>1</v>
      </c>
      <c r="U296" s="14">
        <f t="shared" si="855"/>
        <v>1</v>
      </c>
      <c r="V296" s="14">
        <f t="shared" si="855"/>
        <v>1</v>
      </c>
      <c r="W296" s="14">
        <f t="shared" si="855"/>
        <v>1</v>
      </c>
      <c r="X296" s="14">
        <f t="shared" si="855"/>
        <v>1</v>
      </c>
      <c r="Y296" s="14">
        <f t="shared" si="855"/>
        <v>1</v>
      </c>
      <c r="Z296" s="14">
        <f t="shared" si="855"/>
        <v>1</v>
      </c>
      <c r="AA296" s="14">
        <f t="shared" si="855"/>
        <v>1</v>
      </c>
      <c r="AB296" s="14">
        <f t="shared" si="855"/>
        <v>1</v>
      </c>
      <c r="AC296" s="8"/>
      <c r="AD296" s="8"/>
      <c r="AE296" s="8"/>
      <c r="AF296" s="8"/>
      <c r="AG296" s="8"/>
      <c r="AH296" s="8"/>
      <c r="AI296" s="8"/>
      <c r="AJ296" s="8"/>
      <c r="AK296" s="8"/>
      <c r="AL296" s="8"/>
      <c r="AM296" s="8"/>
      <c r="AN296" s="8"/>
      <c r="AO296" s="8"/>
      <c r="AP296" s="14" t="str">
        <f t="shared" ref="AP296:BP296" si="856">IFERROR(AQ248/AP248,"")</f>
        <v/>
      </c>
      <c r="AQ296" s="14" t="str">
        <f t="shared" si="856"/>
        <v/>
      </c>
      <c r="AR296" s="14" t="str">
        <f t="shared" si="856"/>
        <v/>
      </c>
      <c r="AS296" s="14" t="str">
        <f t="shared" si="856"/>
        <v/>
      </c>
      <c r="AT296" s="14" t="str">
        <f t="shared" si="856"/>
        <v/>
      </c>
      <c r="AU296" s="14" t="str">
        <f t="shared" si="856"/>
        <v/>
      </c>
      <c r="AV296" s="14" t="str">
        <f t="shared" si="856"/>
        <v/>
      </c>
      <c r="AW296" s="14" t="str">
        <f t="shared" si="856"/>
        <v/>
      </c>
      <c r="AX296" s="14" t="str">
        <f t="shared" si="856"/>
        <v/>
      </c>
      <c r="AY296" s="14" t="str">
        <f t="shared" si="856"/>
        <v/>
      </c>
      <c r="AZ296" s="14" t="str">
        <f t="shared" si="856"/>
        <v/>
      </c>
      <c r="BA296" s="14" t="str">
        <f t="shared" si="856"/>
        <v/>
      </c>
      <c r="BB296" s="14" t="str">
        <f t="shared" si="856"/>
        <v/>
      </c>
      <c r="BC296" s="14" t="str">
        <f t="shared" si="856"/>
        <v/>
      </c>
      <c r="BD296" s="14" t="str">
        <f t="shared" si="856"/>
        <v/>
      </c>
      <c r="BE296" s="14" t="str">
        <f t="shared" si="856"/>
        <v/>
      </c>
      <c r="BF296" s="14" t="str">
        <f t="shared" si="856"/>
        <v/>
      </c>
      <c r="BG296" s="14" t="str">
        <f t="shared" si="856"/>
        <v/>
      </c>
      <c r="BH296" s="14" t="str">
        <f t="shared" si="856"/>
        <v/>
      </c>
      <c r="BI296" s="14" t="str">
        <f t="shared" si="856"/>
        <v/>
      </c>
      <c r="BJ296" s="14" t="str">
        <f t="shared" si="856"/>
        <v/>
      </c>
      <c r="BK296" s="14" t="str">
        <f t="shared" si="856"/>
        <v/>
      </c>
      <c r="BL296" s="14" t="str">
        <f t="shared" si="856"/>
        <v/>
      </c>
      <c r="BM296" s="14" t="str">
        <f t="shared" si="856"/>
        <v/>
      </c>
      <c r="BN296" s="14" t="str">
        <f t="shared" si="856"/>
        <v/>
      </c>
      <c r="BO296" s="14" t="str">
        <f t="shared" si="856"/>
        <v/>
      </c>
      <c r="BP296" s="14" t="str">
        <f t="shared" si="856"/>
        <v/>
      </c>
      <c r="BQ296" s="8"/>
      <c r="BR296" s="8"/>
      <c r="BS296" s="8"/>
      <c r="BT296" s="8"/>
      <c r="BU296" s="8"/>
      <c r="BV296" s="8"/>
      <c r="BW296" s="8"/>
      <c r="BX296" s="8"/>
      <c r="BY296" s="8"/>
      <c r="BZ296" s="8"/>
      <c r="CA296" s="8"/>
      <c r="CB296" s="8"/>
      <c r="CC296" s="8"/>
      <c r="CD296" s="14" t="str">
        <f t="shared" ref="CD296:DD296" si="857">IFERROR(CE248/CD248,"")</f>
        <v/>
      </c>
      <c r="CE296" s="14" t="str">
        <f t="shared" si="857"/>
        <v/>
      </c>
      <c r="CF296" s="14" t="str">
        <f t="shared" si="857"/>
        <v/>
      </c>
      <c r="CG296" s="14" t="str">
        <f t="shared" si="857"/>
        <v/>
      </c>
      <c r="CH296" s="14" t="str">
        <f t="shared" si="857"/>
        <v/>
      </c>
      <c r="CI296" s="14" t="str">
        <f t="shared" si="857"/>
        <v/>
      </c>
      <c r="CJ296" s="14" t="str">
        <f t="shared" si="857"/>
        <v/>
      </c>
      <c r="CK296" s="14" t="str">
        <f t="shared" si="857"/>
        <v/>
      </c>
      <c r="CL296" s="14" t="str">
        <f t="shared" si="857"/>
        <v/>
      </c>
      <c r="CM296" s="14" t="str">
        <f t="shared" si="857"/>
        <v/>
      </c>
      <c r="CN296" s="14" t="str">
        <f t="shared" si="857"/>
        <v/>
      </c>
      <c r="CO296" s="14" t="str">
        <f t="shared" si="857"/>
        <v/>
      </c>
      <c r="CP296" s="14" t="str">
        <f t="shared" si="857"/>
        <v/>
      </c>
      <c r="CQ296" s="14" t="str">
        <f t="shared" si="857"/>
        <v/>
      </c>
      <c r="CR296" s="14" t="str">
        <f t="shared" si="857"/>
        <v/>
      </c>
      <c r="CS296" s="14" t="str">
        <f t="shared" si="857"/>
        <v/>
      </c>
      <c r="CT296" s="14" t="str">
        <f t="shared" si="857"/>
        <v/>
      </c>
      <c r="CU296" s="14" t="str">
        <f t="shared" si="857"/>
        <v/>
      </c>
      <c r="CV296" s="14" t="str">
        <f t="shared" si="857"/>
        <v/>
      </c>
      <c r="CW296" s="14" t="str">
        <f t="shared" si="857"/>
        <v/>
      </c>
      <c r="CX296" s="14" t="str">
        <f t="shared" si="857"/>
        <v/>
      </c>
      <c r="CY296" s="14" t="str">
        <f t="shared" si="857"/>
        <v/>
      </c>
      <c r="CZ296" s="14" t="str">
        <f t="shared" si="857"/>
        <v/>
      </c>
      <c r="DA296" s="14" t="str">
        <f t="shared" si="857"/>
        <v/>
      </c>
      <c r="DB296" s="14" t="str">
        <f t="shared" si="857"/>
        <v/>
      </c>
      <c r="DC296" s="14" t="str">
        <f t="shared" si="857"/>
        <v/>
      </c>
      <c r="DD296" s="14" t="str">
        <f t="shared" si="857"/>
        <v/>
      </c>
      <c r="DE296" s="8"/>
      <c r="DF296" s="8"/>
      <c r="DG296" s="8"/>
      <c r="DH296" s="8"/>
      <c r="DI296" s="8"/>
      <c r="DJ296" s="8"/>
      <c r="DK296" s="8"/>
      <c r="DL296" s="8"/>
      <c r="DM296" s="8"/>
      <c r="DN296" s="8"/>
      <c r="DO296" s="8"/>
      <c r="DP296" s="8"/>
      <c r="DQ296" s="8"/>
      <c r="DR296" s="14" t="str">
        <f t="shared" ref="DR296:ER296" si="858">IFERROR(DS248/DR248,"")</f>
        <v/>
      </c>
      <c r="DS296" s="14" t="str">
        <f t="shared" si="858"/>
        <v/>
      </c>
      <c r="DT296" s="14" t="str">
        <f t="shared" si="858"/>
        <v/>
      </c>
      <c r="DU296" s="14" t="str">
        <f t="shared" si="858"/>
        <v/>
      </c>
      <c r="DV296" s="14" t="str">
        <f t="shared" si="858"/>
        <v/>
      </c>
      <c r="DW296" s="14" t="str">
        <f t="shared" si="858"/>
        <v/>
      </c>
      <c r="DX296" s="14" t="str">
        <f t="shared" si="858"/>
        <v/>
      </c>
      <c r="DY296" s="14" t="str">
        <f t="shared" si="858"/>
        <v/>
      </c>
      <c r="DZ296" s="14" t="str">
        <f t="shared" si="858"/>
        <v/>
      </c>
      <c r="EA296" s="14" t="str">
        <f t="shared" si="858"/>
        <v/>
      </c>
      <c r="EB296" s="14" t="str">
        <f t="shared" si="858"/>
        <v/>
      </c>
      <c r="EC296" s="14" t="str">
        <f t="shared" si="858"/>
        <v/>
      </c>
      <c r="ED296" s="14" t="str">
        <f t="shared" si="858"/>
        <v/>
      </c>
      <c r="EE296" s="14" t="str">
        <f t="shared" si="858"/>
        <v/>
      </c>
      <c r="EF296" s="14" t="str">
        <f t="shared" si="858"/>
        <v/>
      </c>
      <c r="EG296" s="14" t="str">
        <f t="shared" si="858"/>
        <v/>
      </c>
      <c r="EH296" s="14" t="str">
        <f t="shared" si="858"/>
        <v/>
      </c>
      <c r="EI296" s="14" t="str">
        <f t="shared" si="858"/>
        <v/>
      </c>
      <c r="EJ296" s="14" t="str">
        <f t="shared" si="858"/>
        <v/>
      </c>
      <c r="EK296" s="14" t="str">
        <f t="shared" si="858"/>
        <v/>
      </c>
      <c r="EL296" s="14" t="str">
        <f t="shared" si="858"/>
        <v/>
      </c>
      <c r="EM296" s="14" t="str">
        <f t="shared" si="858"/>
        <v/>
      </c>
      <c r="EN296" s="14" t="str">
        <f t="shared" si="858"/>
        <v/>
      </c>
      <c r="EO296" s="14" t="str">
        <f t="shared" si="858"/>
        <v/>
      </c>
      <c r="EP296" s="14" t="str">
        <f t="shared" si="858"/>
        <v/>
      </c>
      <c r="EQ296" s="14" t="str">
        <f t="shared" si="858"/>
        <v/>
      </c>
      <c r="ER296" s="14" t="str">
        <f t="shared" si="858"/>
        <v/>
      </c>
      <c r="ES296" s="8"/>
      <c r="ET296" s="8"/>
      <c r="EU296" s="8"/>
      <c r="EV296" s="8"/>
      <c r="EW296" s="8"/>
      <c r="EX296" s="8"/>
      <c r="EY296" s="8"/>
      <c r="EZ296" s="8"/>
      <c r="FA296" s="8"/>
      <c r="FB296" s="8"/>
      <c r="FC296" s="8"/>
      <c r="FD296" s="8"/>
      <c r="FE296" s="8"/>
      <c r="FF296" s="14" t="str">
        <f t="shared" ref="FF296:GF296" si="859">IFERROR(FG248/FF248,"")</f>
        <v/>
      </c>
      <c r="FG296" s="14" t="str">
        <f t="shared" si="859"/>
        <v/>
      </c>
      <c r="FH296" s="14" t="str">
        <f t="shared" si="859"/>
        <v/>
      </c>
      <c r="FI296" s="14" t="str">
        <f t="shared" si="859"/>
        <v/>
      </c>
      <c r="FJ296" s="14" t="str">
        <f t="shared" si="859"/>
        <v/>
      </c>
      <c r="FK296" s="14" t="str">
        <f t="shared" si="859"/>
        <v/>
      </c>
      <c r="FL296" s="14" t="str">
        <f t="shared" si="859"/>
        <v/>
      </c>
      <c r="FM296" s="14" t="str">
        <f t="shared" si="859"/>
        <v/>
      </c>
      <c r="FN296" s="14" t="str">
        <f t="shared" si="859"/>
        <v/>
      </c>
      <c r="FO296" s="14" t="str">
        <f t="shared" si="859"/>
        <v/>
      </c>
      <c r="FP296" s="14" t="str">
        <f t="shared" si="859"/>
        <v/>
      </c>
      <c r="FQ296" s="14" t="str">
        <f t="shared" si="859"/>
        <v/>
      </c>
      <c r="FR296" s="14" t="str">
        <f t="shared" si="859"/>
        <v/>
      </c>
      <c r="FS296" s="14" t="str">
        <f t="shared" si="859"/>
        <v/>
      </c>
      <c r="FT296" s="14" t="str">
        <f t="shared" si="859"/>
        <v/>
      </c>
      <c r="FU296" s="14" t="str">
        <f t="shared" si="859"/>
        <v/>
      </c>
      <c r="FV296" s="14" t="str">
        <f t="shared" si="859"/>
        <v/>
      </c>
      <c r="FW296" s="14" t="str">
        <f t="shared" si="859"/>
        <v/>
      </c>
      <c r="FX296" s="14" t="str">
        <f t="shared" si="859"/>
        <v/>
      </c>
      <c r="FY296" s="14" t="str">
        <f t="shared" si="859"/>
        <v/>
      </c>
      <c r="FZ296" s="14" t="str">
        <f t="shared" si="859"/>
        <v/>
      </c>
      <c r="GA296" s="14" t="str">
        <f t="shared" si="859"/>
        <v/>
      </c>
      <c r="GB296" s="14" t="str">
        <f t="shared" si="859"/>
        <v/>
      </c>
      <c r="GC296" s="14" t="str">
        <f t="shared" si="859"/>
        <v/>
      </c>
      <c r="GD296" s="14" t="str">
        <f t="shared" si="859"/>
        <v/>
      </c>
      <c r="GE296" s="14" t="str">
        <f t="shared" si="859"/>
        <v/>
      </c>
      <c r="GF296" s="14" t="str">
        <f t="shared" si="859"/>
        <v/>
      </c>
      <c r="GG296" s="8"/>
      <c r="GH296" s="8"/>
      <c r="GI296" s="8"/>
      <c r="GJ296" s="8"/>
      <c r="GK296" s="8"/>
      <c r="GL296" s="8"/>
      <c r="GM296" s="8"/>
      <c r="GN296" s="8"/>
      <c r="GO296" s="8"/>
      <c r="GP296" s="8"/>
      <c r="GQ296" s="8"/>
      <c r="GR296" s="8"/>
      <c r="GS296" s="8"/>
    </row>
    <row r="297" spans="1:201" x14ac:dyDescent="0.25">
      <c r="A297" s="102">
        <f>$A$49</f>
        <v>20171</v>
      </c>
      <c r="B297" s="14">
        <f t="shared" si="800"/>
        <v>1.1109374999999999</v>
      </c>
      <c r="C297" s="14">
        <f t="shared" ref="C297:AA297" si="860">IFERROR(D249/C249,"")</f>
        <v>1</v>
      </c>
      <c r="D297" s="14">
        <f t="shared" si="860"/>
        <v>1</v>
      </c>
      <c r="E297" s="14">
        <f t="shared" si="860"/>
        <v>1</v>
      </c>
      <c r="F297" s="14">
        <f t="shared" si="860"/>
        <v>1</v>
      </c>
      <c r="G297" s="14">
        <f t="shared" si="860"/>
        <v>1</v>
      </c>
      <c r="H297" s="14">
        <f t="shared" si="860"/>
        <v>1</v>
      </c>
      <c r="I297" s="14">
        <f t="shared" si="860"/>
        <v>1</v>
      </c>
      <c r="J297" s="14">
        <f t="shared" si="860"/>
        <v>1</v>
      </c>
      <c r="K297" s="14">
        <f t="shared" si="860"/>
        <v>1</v>
      </c>
      <c r="L297" s="14">
        <f t="shared" si="860"/>
        <v>1</v>
      </c>
      <c r="M297" s="14">
        <f t="shared" si="860"/>
        <v>1</v>
      </c>
      <c r="N297" s="14">
        <f t="shared" si="860"/>
        <v>1</v>
      </c>
      <c r="O297" s="14">
        <f t="shared" si="860"/>
        <v>1</v>
      </c>
      <c r="P297" s="14">
        <f t="shared" si="860"/>
        <v>1</v>
      </c>
      <c r="Q297" s="14">
        <f t="shared" si="860"/>
        <v>1</v>
      </c>
      <c r="R297" s="14">
        <f t="shared" si="860"/>
        <v>1</v>
      </c>
      <c r="S297" s="14">
        <f t="shared" si="860"/>
        <v>1</v>
      </c>
      <c r="T297" s="14">
        <f t="shared" si="860"/>
        <v>1</v>
      </c>
      <c r="U297" s="14">
        <f t="shared" si="860"/>
        <v>1</v>
      </c>
      <c r="V297" s="14">
        <f t="shared" si="860"/>
        <v>1</v>
      </c>
      <c r="W297" s="14">
        <f t="shared" si="860"/>
        <v>1</v>
      </c>
      <c r="X297" s="14">
        <f t="shared" si="860"/>
        <v>1</v>
      </c>
      <c r="Y297" s="14">
        <f t="shared" si="860"/>
        <v>1</v>
      </c>
      <c r="Z297" s="14">
        <f t="shared" si="860"/>
        <v>1</v>
      </c>
      <c r="AA297" s="14">
        <f t="shared" si="860"/>
        <v>1</v>
      </c>
      <c r="AB297" s="8"/>
      <c r="AC297" s="8"/>
      <c r="AD297" s="8"/>
      <c r="AE297" s="8"/>
      <c r="AF297" s="8"/>
      <c r="AG297" s="8"/>
      <c r="AH297" s="8"/>
      <c r="AI297" s="8"/>
      <c r="AJ297" s="8"/>
      <c r="AK297" s="8"/>
      <c r="AL297" s="8"/>
      <c r="AM297" s="8"/>
      <c r="AN297" s="8"/>
      <c r="AO297" s="8"/>
      <c r="AP297" s="14" t="str">
        <f t="shared" ref="AP297:BO297" si="861">IFERROR(AQ249/AP249,"")</f>
        <v/>
      </c>
      <c r="AQ297" s="14" t="str">
        <f t="shared" si="861"/>
        <v/>
      </c>
      <c r="AR297" s="14" t="str">
        <f t="shared" si="861"/>
        <v/>
      </c>
      <c r="AS297" s="14" t="str">
        <f t="shared" si="861"/>
        <v/>
      </c>
      <c r="AT297" s="14" t="str">
        <f t="shared" si="861"/>
        <v/>
      </c>
      <c r="AU297" s="14" t="str">
        <f t="shared" si="861"/>
        <v/>
      </c>
      <c r="AV297" s="14" t="str">
        <f t="shared" si="861"/>
        <v/>
      </c>
      <c r="AW297" s="14" t="str">
        <f t="shared" si="861"/>
        <v/>
      </c>
      <c r="AX297" s="14" t="str">
        <f t="shared" si="861"/>
        <v/>
      </c>
      <c r="AY297" s="14" t="str">
        <f t="shared" si="861"/>
        <v/>
      </c>
      <c r="AZ297" s="14" t="str">
        <f t="shared" si="861"/>
        <v/>
      </c>
      <c r="BA297" s="14" t="str">
        <f t="shared" si="861"/>
        <v/>
      </c>
      <c r="BB297" s="14" t="str">
        <f t="shared" si="861"/>
        <v/>
      </c>
      <c r="BC297" s="14" t="str">
        <f t="shared" si="861"/>
        <v/>
      </c>
      <c r="BD297" s="14" t="str">
        <f t="shared" si="861"/>
        <v/>
      </c>
      <c r="BE297" s="14" t="str">
        <f t="shared" si="861"/>
        <v/>
      </c>
      <c r="BF297" s="14" t="str">
        <f t="shared" si="861"/>
        <v/>
      </c>
      <c r="BG297" s="14" t="str">
        <f t="shared" si="861"/>
        <v/>
      </c>
      <c r="BH297" s="14" t="str">
        <f t="shared" si="861"/>
        <v/>
      </c>
      <c r="BI297" s="14" t="str">
        <f t="shared" si="861"/>
        <v/>
      </c>
      <c r="BJ297" s="14" t="str">
        <f t="shared" si="861"/>
        <v/>
      </c>
      <c r="BK297" s="14" t="str">
        <f t="shared" si="861"/>
        <v/>
      </c>
      <c r="BL297" s="14" t="str">
        <f t="shared" si="861"/>
        <v/>
      </c>
      <c r="BM297" s="14" t="str">
        <f t="shared" si="861"/>
        <v/>
      </c>
      <c r="BN297" s="14" t="str">
        <f t="shared" si="861"/>
        <v/>
      </c>
      <c r="BO297" s="14" t="str">
        <f t="shared" si="861"/>
        <v/>
      </c>
      <c r="BP297" s="8"/>
      <c r="BQ297" s="8"/>
      <c r="BR297" s="8"/>
      <c r="BS297" s="8"/>
      <c r="BT297" s="8"/>
      <c r="BU297" s="8"/>
      <c r="BV297" s="8"/>
      <c r="BW297" s="8"/>
      <c r="BX297" s="8"/>
      <c r="BY297" s="8"/>
      <c r="BZ297" s="8"/>
      <c r="CA297" s="8"/>
      <c r="CB297" s="8"/>
      <c r="CC297" s="8"/>
      <c r="CD297" s="14" t="str">
        <f t="shared" ref="CD297:DC297" si="862">IFERROR(CE249/CD249,"")</f>
        <v/>
      </c>
      <c r="CE297" s="14" t="str">
        <f t="shared" si="862"/>
        <v/>
      </c>
      <c r="CF297" s="14" t="str">
        <f t="shared" si="862"/>
        <v/>
      </c>
      <c r="CG297" s="14" t="str">
        <f t="shared" si="862"/>
        <v/>
      </c>
      <c r="CH297" s="14" t="str">
        <f t="shared" si="862"/>
        <v/>
      </c>
      <c r="CI297" s="14" t="str">
        <f t="shared" si="862"/>
        <v/>
      </c>
      <c r="CJ297" s="14" t="str">
        <f t="shared" si="862"/>
        <v/>
      </c>
      <c r="CK297" s="14" t="str">
        <f t="shared" si="862"/>
        <v/>
      </c>
      <c r="CL297" s="14" t="str">
        <f t="shared" si="862"/>
        <v/>
      </c>
      <c r="CM297" s="14" t="str">
        <f t="shared" si="862"/>
        <v/>
      </c>
      <c r="CN297" s="14" t="str">
        <f t="shared" si="862"/>
        <v/>
      </c>
      <c r="CO297" s="14" t="str">
        <f t="shared" si="862"/>
        <v/>
      </c>
      <c r="CP297" s="14" t="str">
        <f t="shared" si="862"/>
        <v/>
      </c>
      <c r="CQ297" s="14" t="str">
        <f t="shared" si="862"/>
        <v/>
      </c>
      <c r="CR297" s="14" t="str">
        <f t="shared" si="862"/>
        <v/>
      </c>
      <c r="CS297" s="14" t="str">
        <f t="shared" si="862"/>
        <v/>
      </c>
      <c r="CT297" s="14" t="str">
        <f t="shared" si="862"/>
        <v/>
      </c>
      <c r="CU297" s="14" t="str">
        <f t="shared" si="862"/>
        <v/>
      </c>
      <c r="CV297" s="14" t="str">
        <f t="shared" si="862"/>
        <v/>
      </c>
      <c r="CW297" s="14" t="str">
        <f t="shared" si="862"/>
        <v/>
      </c>
      <c r="CX297" s="14" t="str">
        <f t="shared" si="862"/>
        <v/>
      </c>
      <c r="CY297" s="14" t="str">
        <f t="shared" si="862"/>
        <v/>
      </c>
      <c r="CZ297" s="14" t="str">
        <f t="shared" si="862"/>
        <v/>
      </c>
      <c r="DA297" s="14" t="str">
        <f t="shared" si="862"/>
        <v/>
      </c>
      <c r="DB297" s="14" t="str">
        <f t="shared" si="862"/>
        <v/>
      </c>
      <c r="DC297" s="14" t="str">
        <f t="shared" si="862"/>
        <v/>
      </c>
      <c r="DD297" s="8"/>
      <c r="DE297" s="8"/>
      <c r="DF297" s="8"/>
      <c r="DG297" s="8"/>
      <c r="DH297" s="8"/>
      <c r="DI297" s="8"/>
      <c r="DJ297" s="8"/>
      <c r="DK297" s="8"/>
      <c r="DL297" s="8"/>
      <c r="DM297" s="8"/>
      <c r="DN297" s="8"/>
      <c r="DO297" s="8"/>
      <c r="DP297" s="8"/>
      <c r="DQ297" s="8"/>
      <c r="DR297" s="14" t="str">
        <f t="shared" ref="DR297:EQ297" si="863">IFERROR(DS249/DR249,"")</f>
        <v/>
      </c>
      <c r="DS297" s="14" t="str">
        <f t="shared" si="863"/>
        <v/>
      </c>
      <c r="DT297" s="14" t="str">
        <f t="shared" si="863"/>
        <v/>
      </c>
      <c r="DU297" s="14" t="str">
        <f t="shared" si="863"/>
        <v/>
      </c>
      <c r="DV297" s="14" t="str">
        <f t="shared" si="863"/>
        <v/>
      </c>
      <c r="DW297" s="14" t="str">
        <f t="shared" si="863"/>
        <v/>
      </c>
      <c r="DX297" s="14" t="str">
        <f t="shared" si="863"/>
        <v/>
      </c>
      <c r="DY297" s="14" t="str">
        <f t="shared" si="863"/>
        <v/>
      </c>
      <c r="DZ297" s="14" t="str">
        <f t="shared" si="863"/>
        <v/>
      </c>
      <c r="EA297" s="14" t="str">
        <f t="shared" si="863"/>
        <v/>
      </c>
      <c r="EB297" s="14" t="str">
        <f t="shared" si="863"/>
        <v/>
      </c>
      <c r="EC297" s="14" t="str">
        <f t="shared" si="863"/>
        <v/>
      </c>
      <c r="ED297" s="14" t="str">
        <f t="shared" si="863"/>
        <v/>
      </c>
      <c r="EE297" s="14" t="str">
        <f t="shared" si="863"/>
        <v/>
      </c>
      <c r="EF297" s="14" t="str">
        <f t="shared" si="863"/>
        <v/>
      </c>
      <c r="EG297" s="14" t="str">
        <f t="shared" si="863"/>
        <v/>
      </c>
      <c r="EH297" s="14" t="str">
        <f t="shared" si="863"/>
        <v/>
      </c>
      <c r="EI297" s="14" t="str">
        <f t="shared" si="863"/>
        <v/>
      </c>
      <c r="EJ297" s="14" t="str">
        <f t="shared" si="863"/>
        <v/>
      </c>
      <c r="EK297" s="14" t="str">
        <f t="shared" si="863"/>
        <v/>
      </c>
      <c r="EL297" s="14" t="str">
        <f t="shared" si="863"/>
        <v/>
      </c>
      <c r="EM297" s="14" t="str">
        <f t="shared" si="863"/>
        <v/>
      </c>
      <c r="EN297" s="14" t="str">
        <f t="shared" si="863"/>
        <v/>
      </c>
      <c r="EO297" s="14" t="str">
        <f t="shared" si="863"/>
        <v/>
      </c>
      <c r="EP297" s="14" t="str">
        <f t="shared" si="863"/>
        <v/>
      </c>
      <c r="EQ297" s="14" t="str">
        <f t="shared" si="863"/>
        <v/>
      </c>
      <c r="ER297" s="8"/>
      <c r="ES297" s="8"/>
      <c r="ET297" s="8"/>
      <c r="EU297" s="8"/>
      <c r="EV297" s="8"/>
      <c r="EW297" s="8"/>
      <c r="EX297" s="8"/>
      <c r="EY297" s="8"/>
      <c r="EZ297" s="8"/>
      <c r="FA297" s="8"/>
      <c r="FB297" s="8"/>
      <c r="FC297" s="8"/>
      <c r="FD297" s="8"/>
      <c r="FE297" s="8"/>
      <c r="FF297" s="14" t="str">
        <f t="shared" ref="FF297:GE297" si="864">IFERROR(FG249/FF249,"")</f>
        <v/>
      </c>
      <c r="FG297" s="14" t="str">
        <f t="shared" si="864"/>
        <v/>
      </c>
      <c r="FH297" s="14" t="str">
        <f t="shared" si="864"/>
        <v/>
      </c>
      <c r="FI297" s="14" t="str">
        <f t="shared" si="864"/>
        <v/>
      </c>
      <c r="FJ297" s="14" t="str">
        <f t="shared" si="864"/>
        <v/>
      </c>
      <c r="FK297" s="14" t="str">
        <f t="shared" si="864"/>
        <v/>
      </c>
      <c r="FL297" s="14" t="str">
        <f t="shared" si="864"/>
        <v/>
      </c>
      <c r="FM297" s="14" t="str">
        <f t="shared" si="864"/>
        <v/>
      </c>
      <c r="FN297" s="14" t="str">
        <f t="shared" si="864"/>
        <v/>
      </c>
      <c r="FO297" s="14" t="str">
        <f t="shared" si="864"/>
        <v/>
      </c>
      <c r="FP297" s="14" t="str">
        <f t="shared" si="864"/>
        <v/>
      </c>
      <c r="FQ297" s="14" t="str">
        <f t="shared" si="864"/>
        <v/>
      </c>
      <c r="FR297" s="14" t="str">
        <f t="shared" si="864"/>
        <v/>
      </c>
      <c r="FS297" s="14" t="str">
        <f t="shared" si="864"/>
        <v/>
      </c>
      <c r="FT297" s="14" t="str">
        <f t="shared" si="864"/>
        <v/>
      </c>
      <c r="FU297" s="14" t="str">
        <f t="shared" si="864"/>
        <v/>
      </c>
      <c r="FV297" s="14" t="str">
        <f t="shared" si="864"/>
        <v/>
      </c>
      <c r="FW297" s="14" t="str">
        <f t="shared" si="864"/>
        <v/>
      </c>
      <c r="FX297" s="14" t="str">
        <f t="shared" si="864"/>
        <v/>
      </c>
      <c r="FY297" s="14" t="str">
        <f t="shared" si="864"/>
        <v/>
      </c>
      <c r="FZ297" s="14" t="str">
        <f t="shared" si="864"/>
        <v/>
      </c>
      <c r="GA297" s="14" t="str">
        <f t="shared" si="864"/>
        <v/>
      </c>
      <c r="GB297" s="14" t="str">
        <f t="shared" si="864"/>
        <v/>
      </c>
      <c r="GC297" s="14" t="str">
        <f t="shared" si="864"/>
        <v/>
      </c>
      <c r="GD297" s="14" t="str">
        <f t="shared" si="864"/>
        <v/>
      </c>
      <c r="GE297" s="14" t="str">
        <f t="shared" si="864"/>
        <v/>
      </c>
      <c r="GF297" s="8"/>
      <c r="GG297" s="8"/>
      <c r="GH297" s="8"/>
      <c r="GI297" s="8"/>
      <c r="GJ297" s="8"/>
      <c r="GK297" s="8"/>
      <c r="GL297" s="8"/>
      <c r="GM297" s="8"/>
      <c r="GN297" s="8"/>
      <c r="GO297" s="8"/>
      <c r="GP297" s="8"/>
      <c r="GQ297" s="8"/>
      <c r="GR297" s="8"/>
      <c r="GS297" s="8"/>
    </row>
    <row r="298" spans="1:201" x14ac:dyDescent="0.25">
      <c r="A298" s="102">
        <f>$A$50</f>
        <v>20172</v>
      </c>
      <c r="B298" s="14">
        <f t="shared" si="800"/>
        <v>1.0863436123348018</v>
      </c>
      <c r="C298" s="14">
        <f t="shared" ref="C298:Z298" si="865">IFERROR(D250/C250,"")</f>
        <v>1</v>
      </c>
      <c r="D298" s="14">
        <f t="shared" si="865"/>
        <v>1</v>
      </c>
      <c r="E298" s="14">
        <f t="shared" si="865"/>
        <v>1</v>
      </c>
      <c r="F298" s="14">
        <f t="shared" si="865"/>
        <v>1</v>
      </c>
      <c r="G298" s="14">
        <f t="shared" si="865"/>
        <v>1</v>
      </c>
      <c r="H298" s="14">
        <f t="shared" si="865"/>
        <v>1</v>
      </c>
      <c r="I298" s="14">
        <f t="shared" si="865"/>
        <v>1</v>
      </c>
      <c r="J298" s="14">
        <f t="shared" si="865"/>
        <v>1</v>
      </c>
      <c r="K298" s="14">
        <f t="shared" si="865"/>
        <v>1</v>
      </c>
      <c r="L298" s="14">
        <f t="shared" si="865"/>
        <v>1</v>
      </c>
      <c r="M298" s="14">
        <f t="shared" si="865"/>
        <v>1</v>
      </c>
      <c r="N298" s="14">
        <f t="shared" si="865"/>
        <v>1</v>
      </c>
      <c r="O298" s="14">
        <f t="shared" si="865"/>
        <v>1</v>
      </c>
      <c r="P298" s="14">
        <f t="shared" si="865"/>
        <v>1</v>
      </c>
      <c r="Q298" s="14">
        <f t="shared" si="865"/>
        <v>1</v>
      </c>
      <c r="R298" s="14">
        <f t="shared" si="865"/>
        <v>1</v>
      </c>
      <c r="S298" s="14">
        <f t="shared" si="865"/>
        <v>1</v>
      </c>
      <c r="T298" s="14">
        <f t="shared" si="865"/>
        <v>1</v>
      </c>
      <c r="U298" s="14">
        <f t="shared" si="865"/>
        <v>1</v>
      </c>
      <c r="V298" s="14">
        <f t="shared" si="865"/>
        <v>1</v>
      </c>
      <c r="W298" s="14">
        <f t="shared" si="865"/>
        <v>1</v>
      </c>
      <c r="X298" s="14">
        <f t="shared" si="865"/>
        <v>1</v>
      </c>
      <c r="Y298" s="14">
        <f t="shared" si="865"/>
        <v>1</v>
      </c>
      <c r="Z298" s="14">
        <f t="shared" si="865"/>
        <v>1</v>
      </c>
      <c r="AA298" s="8"/>
      <c r="AB298" s="8"/>
      <c r="AC298" s="8"/>
      <c r="AD298" s="8"/>
      <c r="AE298" s="8"/>
      <c r="AF298" s="8"/>
      <c r="AG298" s="8"/>
      <c r="AH298" s="8"/>
      <c r="AI298" s="8"/>
      <c r="AJ298" s="8"/>
      <c r="AK298" s="8"/>
      <c r="AL298" s="8"/>
      <c r="AM298" s="8"/>
      <c r="AN298" s="8"/>
      <c r="AO298" s="8"/>
      <c r="AP298" s="14" t="str">
        <f t="shared" ref="AP298:BN298" si="866">IFERROR(AQ250/AP250,"")</f>
        <v/>
      </c>
      <c r="AQ298" s="14" t="str">
        <f t="shared" si="866"/>
        <v/>
      </c>
      <c r="AR298" s="14" t="str">
        <f t="shared" si="866"/>
        <v/>
      </c>
      <c r="AS298" s="14" t="str">
        <f t="shared" si="866"/>
        <v/>
      </c>
      <c r="AT298" s="14" t="str">
        <f t="shared" si="866"/>
        <v/>
      </c>
      <c r="AU298" s="14" t="str">
        <f t="shared" si="866"/>
        <v/>
      </c>
      <c r="AV298" s="14" t="str">
        <f t="shared" si="866"/>
        <v/>
      </c>
      <c r="AW298" s="14" t="str">
        <f t="shared" si="866"/>
        <v/>
      </c>
      <c r="AX298" s="14" t="str">
        <f t="shared" si="866"/>
        <v/>
      </c>
      <c r="AY298" s="14" t="str">
        <f t="shared" si="866"/>
        <v/>
      </c>
      <c r="AZ298" s="14" t="str">
        <f t="shared" si="866"/>
        <v/>
      </c>
      <c r="BA298" s="14" t="str">
        <f t="shared" si="866"/>
        <v/>
      </c>
      <c r="BB298" s="14" t="str">
        <f t="shared" si="866"/>
        <v/>
      </c>
      <c r="BC298" s="14" t="str">
        <f t="shared" si="866"/>
        <v/>
      </c>
      <c r="BD298" s="14" t="str">
        <f t="shared" si="866"/>
        <v/>
      </c>
      <c r="BE298" s="14" t="str">
        <f t="shared" si="866"/>
        <v/>
      </c>
      <c r="BF298" s="14" t="str">
        <f t="shared" si="866"/>
        <v/>
      </c>
      <c r="BG298" s="14" t="str">
        <f t="shared" si="866"/>
        <v/>
      </c>
      <c r="BH298" s="14" t="str">
        <f t="shared" si="866"/>
        <v/>
      </c>
      <c r="BI298" s="14" t="str">
        <f t="shared" si="866"/>
        <v/>
      </c>
      <c r="BJ298" s="14" t="str">
        <f t="shared" si="866"/>
        <v/>
      </c>
      <c r="BK298" s="14" t="str">
        <f t="shared" si="866"/>
        <v/>
      </c>
      <c r="BL298" s="14" t="str">
        <f t="shared" si="866"/>
        <v/>
      </c>
      <c r="BM298" s="14" t="str">
        <f t="shared" si="866"/>
        <v/>
      </c>
      <c r="BN298" s="14" t="str">
        <f t="shared" si="866"/>
        <v/>
      </c>
      <c r="BO298" s="8"/>
      <c r="BP298" s="8"/>
      <c r="BQ298" s="8"/>
      <c r="BR298" s="8"/>
      <c r="BS298" s="8"/>
      <c r="BT298" s="8"/>
      <c r="BU298" s="8"/>
      <c r="BV298" s="8"/>
      <c r="BW298" s="8"/>
      <c r="BX298" s="8"/>
      <c r="BY298" s="8"/>
      <c r="BZ298" s="8"/>
      <c r="CA298" s="8"/>
      <c r="CB298" s="8"/>
      <c r="CC298" s="8"/>
      <c r="CD298" s="14" t="str">
        <f t="shared" ref="CD298:DB298" si="867">IFERROR(CE250/CD250,"")</f>
        <v/>
      </c>
      <c r="CE298" s="14" t="str">
        <f t="shared" si="867"/>
        <v/>
      </c>
      <c r="CF298" s="14" t="str">
        <f t="shared" si="867"/>
        <v/>
      </c>
      <c r="CG298" s="14" t="str">
        <f t="shared" si="867"/>
        <v/>
      </c>
      <c r="CH298" s="14" t="str">
        <f t="shared" si="867"/>
        <v/>
      </c>
      <c r="CI298" s="14" t="str">
        <f t="shared" si="867"/>
        <v/>
      </c>
      <c r="CJ298" s="14" t="str">
        <f t="shared" si="867"/>
        <v/>
      </c>
      <c r="CK298" s="14" t="str">
        <f t="shared" si="867"/>
        <v/>
      </c>
      <c r="CL298" s="14" t="str">
        <f t="shared" si="867"/>
        <v/>
      </c>
      <c r="CM298" s="14" t="str">
        <f t="shared" si="867"/>
        <v/>
      </c>
      <c r="CN298" s="14" t="str">
        <f t="shared" si="867"/>
        <v/>
      </c>
      <c r="CO298" s="14" t="str">
        <f t="shared" si="867"/>
        <v/>
      </c>
      <c r="CP298" s="14" t="str">
        <f t="shared" si="867"/>
        <v/>
      </c>
      <c r="CQ298" s="14" t="str">
        <f t="shared" si="867"/>
        <v/>
      </c>
      <c r="CR298" s="14" t="str">
        <f t="shared" si="867"/>
        <v/>
      </c>
      <c r="CS298" s="14" t="str">
        <f t="shared" si="867"/>
        <v/>
      </c>
      <c r="CT298" s="14" t="str">
        <f t="shared" si="867"/>
        <v/>
      </c>
      <c r="CU298" s="14" t="str">
        <f t="shared" si="867"/>
        <v/>
      </c>
      <c r="CV298" s="14" t="str">
        <f t="shared" si="867"/>
        <v/>
      </c>
      <c r="CW298" s="14" t="str">
        <f t="shared" si="867"/>
        <v/>
      </c>
      <c r="CX298" s="14" t="str">
        <f t="shared" si="867"/>
        <v/>
      </c>
      <c r="CY298" s="14" t="str">
        <f t="shared" si="867"/>
        <v/>
      </c>
      <c r="CZ298" s="14" t="str">
        <f t="shared" si="867"/>
        <v/>
      </c>
      <c r="DA298" s="14" t="str">
        <f t="shared" si="867"/>
        <v/>
      </c>
      <c r="DB298" s="14" t="str">
        <f t="shared" si="867"/>
        <v/>
      </c>
      <c r="DC298" s="8"/>
      <c r="DD298" s="8"/>
      <c r="DE298" s="8"/>
      <c r="DF298" s="8"/>
      <c r="DG298" s="8"/>
      <c r="DH298" s="8"/>
      <c r="DI298" s="8"/>
      <c r="DJ298" s="8"/>
      <c r="DK298" s="8"/>
      <c r="DL298" s="8"/>
      <c r="DM298" s="8"/>
      <c r="DN298" s="8"/>
      <c r="DO298" s="8"/>
      <c r="DP298" s="8"/>
      <c r="DQ298" s="8"/>
      <c r="DR298" s="14" t="str">
        <f t="shared" ref="DR298:EP298" si="868">IFERROR(DS250/DR250,"")</f>
        <v/>
      </c>
      <c r="DS298" s="14" t="str">
        <f t="shared" si="868"/>
        <v/>
      </c>
      <c r="DT298" s="14" t="str">
        <f t="shared" si="868"/>
        <v/>
      </c>
      <c r="DU298" s="14" t="str">
        <f t="shared" si="868"/>
        <v/>
      </c>
      <c r="DV298" s="14" t="str">
        <f t="shared" si="868"/>
        <v/>
      </c>
      <c r="DW298" s="14" t="str">
        <f t="shared" si="868"/>
        <v/>
      </c>
      <c r="DX298" s="14" t="str">
        <f t="shared" si="868"/>
        <v/>
      </c>
      <c r="DY298" s="14" t="str">
        <f t="shared" si="868"/>
        <v/>
      </c>
      <c r="DZ298" s="14" t="str">
        <f t="shared" si="868"/>
        <v/>
      </c>
      <c r="EA298" s="14" t="str">
        <f t="shared" si="868"/>
        <v/>
      </c>
      <c r="EB298" s="14" t="str">
        <f t="shared" si="868"/>
        <v/>
      </c>
      <c r="EC298" s="14" t="str">
        <f t="shared" si="868"/>
        <v/>
      </c>
      <c r="ED298" s="14" t="str">
        <f t="shared" si="868"/>
        <v/>
      </c>
      <c r="EE298" s="14" t="str">
        <f t="shared" si="868"/>
        <v/>
      </c>
      <c r="EF298" s="14" t="str">
        <f t="shared" si="868"/>
        <v/>
      </c>
      <c r="EG298" s="14" t="str">
        <f t="shared" si="868"/>
        <v/>
      </c>
      <c r="EH298" s="14" t="str">
        <f t="shared" si="868"/>
        <v/>
      </c>
      <c r="EI298" s="14" t="str">
        <f t="shared" si="868"/>
        <v/>
      </c>
      <c r="EJ298" s="14" t="str">
        <f t="shared" si="868"/>
        <v/>
      </c>
      <c r="EK298" s="14" t="str">
        <f t="shared" si="868"/>
        <v/>
      </c>
      <c r="EL298" s="14" t="str">
        <f t="shared" si="868"/>
        <v/>
      </c>
      <c r="EM298" s="14" t="str">
        <f t="shared" si="868"/>
        <v/>
      </c>
      <c r="EN298" s="14" t="str">
        <f t="shared" si="868"/>
        <v/>
      </c>
      <c r="EO298" s="14" t="str">
        <f t="shared" si="868"/>
        <v/>
      </c>
      <c r="EP298" s="14" t="str">
        <f t="shared" si="868"/>
        <v/>
      </c>
      <c r="EQ298" s="8"/>
      <c r="ER298" s="8"/>
      <c r="ES298" s="8"/>
      <c r="ET298" s="8"/>
      <c r="EU298" s="8"/>
      <c r="EV298" s="8"/>
      <c r="EW298" s="8"/>
      <c r="EX298" s="8"/>
      <c r="EY298" s="8"/>
      <c r="EZ298" s="8"/>
      <c r="FA298" s="8"/>
      <c r="FB298" s="8"/>
      <c r="FC298" s="8"/>
      <c r="FD298" s="8"/>
      <c r="FE298" s="8"/>
      <c r="FF298" s="14" t="str">
        <f t="shared" ref="FF298:GD298" si="869">IFERROR(FG250/FF250,"")</f>
        <v/>
      </c>
      <c r="FG298" s="14" t="str">
        <f t="shared" si="869"/>
        <v/>
      </c>
      <c r="FH298" s="14" t="str">
        <f t="shared" si="869"/>
        <v/>
      </c>
      <c r="FI298" s="14" t="str">
        <f t="shared" si="869"/>
        <v/>
      </c>
      <c r="FJ298" s="14" t="str">
        <f t="shared" si="869"/>
        <v/>
      </c>
      <c r="FK298" s="14" t="str">
        <f t="shared" si="869"/>
        <v/>
      </c>
      <c r="FL298" s="14" t="str">
        <f t="shared" si="869"/>
        <v/>
      </c>
      <c r="FM298" s="14" t="str">
        <f t="shared" si="869"/>
        <v/>
      </c>
      <c r="FN298" s="14" t="str">
        <f t="shared" si="869"/>
        <v/>
      </c>
      <c r="FO298" s="14" t="str">
        <f t="shared" si="869"/>
        <v/>
      </c>
      <c r="FP298" s="14" t="str">
        <f t="shared" si="869"/>
        <v/>
      </c>
      <c r="FQ298" s="14" t="str">
        <f t="shared" si="869"/>
        <v/>
      </c>
      <c r="FR298" s="14" t="str">
        <f t="shared" si="869"/>
        <v/>
      </c>
      <c r="FS298" s="14" t="str">
        <f t="shared" si="869"/>
        <v/>
      </c>
      <c r="FT298" s="14" t="str">
        <f t="shared" si="869"/>
        <v/>
      </c>
      <c r="FU298" s="14" t="str">
        <f t="shared" si="869"/>
        <v/>
      </c>
      <c r="FV298" s="14" t="str">
        <f t="shared" si="869"/>
        <v/>
      </c>
      <c r="FW298" s="14" t="str">
        <f t="shared" si="869"/>
        <v/>
      </c>
      <c r="FX298" s="14" t="str">
        <f t="shared" si="869"/>
        <v/>
      </c>
      <c r="FY298" s="14" t="str">
        <f t="shared" si="869"/>
        <v/>
      </c>
      <c r="FZ298" s="14" t="str">
        <f t="shared" si="869"/>
        <v/>
      </c>
      <c r="GA298" s="14" t="str">
        <f t="shared" si="869"/>
        <v/>
      </c>
      <c r="GB298" s="14" t="str">
        <f t="shared" si="869"/>
        <v/>
      </c>
      <c r="GC298" s="14" t="str">
        <f t="shared" si="869"/>
        <v/>
      </c>
      <c r="GD298" s="14" t="str">
        <f t="shared" si="869"/>
        <v/>
      </c>
      <c r="GE298" s="8"/>
      <c r="GF298" s="8"/>
      <c r="GG298" s="8"/>
      <c r="GH298" s="8"/>
      <c r="GI298" s="8"/>
      <c r="GJ298" s="8"/>
      <c r="GK298" s="8"/>
      <c r="GL298" s="8"/>
      <c r="GM298" s="8"/>
      <c r="GN298" s="8"/>
      <c r="GO298" s="8"/>
      <c r="GP298" s="8"/>
      <c r="GQ298" s="8"/>
      <c r="GR298" s="8"/>
      <c r="GS298" s="8"/>
    </row>
    <row r="299" spans="1:201" x14ac:dyDescent="0.25">
      <c r="A299" s="102">
        <f>$A$51</f>
        <v>20173</v>
      </c>
      <c r="B299" s="14">
        <f t="shared" si="800"/>
        <v>1</v>
      </c>
      <c r="C299" s="14">
        <f t="shared" ref="C299:Y299" si="870">IFERROR(D251/C251,"")</f>
        <v>1.0418304278922346</v>
      </c>
      <c r="D299" s="14">
        <f t="shared" si="870"/>
        <v>1</v>
      </c>
      <c r="E299" s="14">
        <f t="shared" si="870"/>
        <v>0.982666433422828</v>
      </c>
      <c r="F299" s="14">
        <f t="shared" si="870"/>
        <v>1</v>
      </c>
      <c r="G299" s="14">
        <f t="shared" si="870"/>
        <v>1</v>
      </c>
      <c r="H299" s="14">
        <f t="shared" si="870"/>
        <v>1</v>
      </c>
      <c r="I299" s="14">
        <f t="shared" si="870"/>
        <v>1</v>
      </c>
      <c r="J299" s="14">
        <f t="shared" si="870"/>
        <v>1</v>
      </c>
      <c r="K299" s="14">
        <f t="shared" si="870"/>
        <v>1</v>
      </c>
      <c r="L299" s="14">
        <f t="shared" si="870"/>
        <v>1</v>
      </c>
      <c r="M299" s="14">
        <f t="shared" si="870"/>
        <v>1</v>
      </c>
      <c r="N299" s="14">
        <f t="shared" si="870"/>
        <v>1</v>
      </c>
      <c r="O299" s="14">
        <f t="shared" si="870"/>
        <v>1</v>
      </c>
      <c r="P299" s="14">
        <f t="shared" si="870"/>
        <v>1</v>
      </c>
      <c r="Q299" s="14">
        <f t="shared" si="870"/>
        <v>1</v>
      </c>
      <c r="R299" s="14">
        <f t="shared" si="870"/>
        <v>1</v>
      </c>
      <c r="S299" s="14">
        <f t="shared" si="870"/>
        <v>1</v>
      </c>
      <c r="T299" s="14">
        <f t="shared" si="870"/>
        <v>1</v>
      </c>
      <c r="U299" s="14">
        <f t="shared" si="870"/>
        <v>1</v>
      </c>
      <c r="V299" s="14">
        <f t="shared" si="870"/>
        <v>1</v>
      </c>
      <c r="W299" s="14">
        <f t="shared" si="870"/>
        <v>1</v>
      </c>
      <c r="X299" s="14">
        <f t="shared" si="870"/>
        <v>1</v>
      </c>
      <c r="Y299" s="14">
        <f t="shared" si="870"/>
        <v>1</v>
      </c>
      <c r="Z299" s="8"/>
      <c r="AA299" s="8"/>
      <c r="AB299" s="8"/>
      <c r="AC299" s="8"/>
      <c r="AD299" s="8"/>
      <c r="AE299" s="8"/>
      <c r="AF299" s="8"/>
      <c r="AG299" s="8"/>
      <c r="AH299" s="8"/>
      <c r="AI299" s="8"/>
      <c r="AJ299" s="8"/>
      <c r="AK299" s="8"/>
      <c r="AL299" s="8"/>
      <c r="AM299" s="8"/>
      <c r="AN299" s="8"/>
      <c r="AO299" s="8"/>
      <c r="AP299" s="14" t="str">
        <f t="shared" ref="AP299:BM299" si="871">IFERROR(AQ251/AP251,"")</f>
        <v/>
      </c>
      <c r="AQ299" s="14" t="str">
        <f t="shared" si="871"/>
        <v/>
      </c>
      <c r="AR299" s="14" t="str">
        <f t="shared" si="871"/>
        <v/>
      </c>
      <c r="AS299" s="14" t="str">
        <f t="shared" si="871"/>
        <v/>
      </c>
      <c r="AT299" s="14" t="str">
        <f t="shared" si="871"/>
        <v/>
      </c>
      <c r="AU299" s="14" t="str">
        <f t="shared" si="871"/>
        <v/>
      </c>
      <c r="AV299" s="14" t="str">
        <f t="shared" si="871"/>
        <v/>
      </c>
      <c r="AW299" s="14" t="str">
        <f t="shared" si="871"/>
        <v/>
      </c>
      <c r="AX299" s="14" t="str">
        <f t="shared" si="871"/>
        <v/>
      </c>
      <c r="AY299" s="14" t="str">
        <f t="shared" si="871"/>
        <v/>
      </c>
      <c r="AZ299" s="14" t="str">
        <f t="shared" si="871"/>
        <v/>
      </c>
      <c r="BA299" s="14" t="str">
        <f t="shared" si="871"/>
        <v/>
      </c>
      <c r="BB299" s="14" t="str">
        <f t="shared" si="871"/>
        <v/>
      </c>
      <c r="BC299" s="14" t="str">
        <f t="shared" si="871"/>
        <v/>
      </c>
      <c r="BD299" s="14" t="str">
        <f t="shared" si="871"/>
        <v/>
      </c>
      <c r="BE299" s="14" t="str">
        <f t="shared" si="871"/>
        <v/>
      </c>
      <c r="BF299" s="14" t="str">
        <f t="shared" si="871"/>
        <v/>
      </c>
      <c r="BG299" s="14" t="str">
        <f t="shared" si="871"/>
        <v/>
      </c>
      <c r="BH299" s="14" t="str">
        <f t="shared" si="871"/>
        <v/>
      </c>
      <c r="BI299" s="14" t="str">
        <f t="shared" si="871"/>
        <v/>
      </c>
      <c r="BJ299" s="14" t="str">
        <f t="shared" si="871"/>
        <v/>
      </c>
      <c r="BK299" s="14" t="str">
        <f t="shared" si="871"/>
        <v/>
      </c>
      <c r="BL299" s="14" t="str">
        <f t="shared" si="871"/>
        <v/>
      </c>
      <c r="BM299" s="14" t="str">
        <f t="shared" si="871"/>
        <v/>
      </c>
      <c r="BN299" s="8"/>
      <c r="BO299" s="8"/>
      <c r="BP299" s="8"/>
      <c r="BQ299" s="8"/>
      <c r="BR299" s="8"/>
      <c r="BS299" s="8"/>
      <c r="BT299" s="8"/>
      <c r="BU299" s="8"/>
      <c r="BV299" s="8"/>
      <c r="BW299" s="8"/>
      <c r="BX299" s="8"/>
      <c r="BY299" s="8"/>
      <c r="BZ299" s="8"/>
      <c r="CA299" s="8"/>
      <c r="CB299" s="8"/>
      <c r="CC299" s="8"/>
      <c r="CD299" s="14" t="str">
        <f t="shared" ref="CD299:DA299" si="872">IFERROR(CE251/CD251,"")</f>
        <v/>
      </c>
      <c r="CE299" s="14" t="str">
        <f t="shared" si="872"/>
        <v/>
      </c>
      <c r="CF299" s="14" t="str">
        <f t="shared" si="872"/>
        <v/>
      </c>
      <c r="CG299" s="14" t="str">
        <f t="shared" si="872"/>
        <v/>
      </c>
      <c r="CH299" s="14" t="str">
        <f t="shared" si="872"/>
        <v/>
      </c>
      <c r="CI299" s="14" t="str">
        <f t="shared" si="872"/>
        <v/>
      </c>
      <c r="CJ299" s="14" t="str">
        <f t="shared" si="872"/>
        <v/>
      </c>
      <c r="CK299" s="14" t="str">
        <f t="shared" si="872"/>
        <v/>
      </c>
      <c r="CL299" s="14" t="str">
        <f t="shared" si="872"/>
        <v/>
      </c>
      <c r="CM299" s="14" t="str">
        <f t="shared" si="872"/>
        <v/>
      </c>
      <c r="CN299" s="14" t="str">
        <f t="shared" si="872"/>
        <v/>
      </c>
      <c r="CO299" s="14" t="str">
        <f t="shared" si="872"/>
        <v/>
      </c>
      <c r="CP299" s="14" t="str">
        <f t="shared" si="872"/>
        <v/>
      </c>
      <c r="CQ299" s="14" t="str">
        <f t="shared" si="872"/>
        <v/>
      </c>
      <c r="CR299" s="14" t="str">
        <f t="shared" si="872"/>
        <v/>
      </c>
      <c r="CS299" s="14" t="str">
        <f t="shared" si="872"/>
        <v/>
      </c>
      <c r="CT299" s="14" t="str">
        <f t="shared" si="872"/>
        <v/>
      </c>
      <c r="CU299" s="14" t="str">
        <f t="shared" si="872"/>
        <v/>
      </c>
      <c r="CV299" s="14" t="str">
        <f t="shared" si="872"/>
        <v/>
      </c>
      <c r="CW299" s="14" t="str">
        <f t="shared" si="872"/>
        <v/>
      </c>
      <c r="CX299" s="14" t="str">
        <f t="shared" si="872"/>
        <v/>
      </c>
      <c r="CY299" s="14" t="str">
        <f t="shared" si="872"/>
        <v/>
      </c>
      <c r="CZ299" s="14" t="str">
        <f t="shared" si="872"/>
        <v/>
      </c>
      <c r="DA299" s="14" t="str">
        <f t="shared" si="872"/>
        <v/>
      </c>
      <c r="DB299" s="8"/>
      <c r="DC299" s="8"/>
      <c r="DD299" s="8"/>
      <c r="DE299" s="8"/>
      <c r="DF299" s="8"/>
      <c r="DG299" s="8"/>
      <c r="DH299" s="8"/>
      <c r="DI299" s="8"/>
      <c r="DJ299" s="8"/>
      <c r="DK299" s="8"/>
      <c r="DL299" s="8"/>
      <c r="DM299" s="8"/>
      <c r="DN299" s="8"/>
      <c r="DO299" s="8"/>
      <c r="DP299" s="8"/>
      <c r="DQ299" s="8"/>
      <c r="DR299" s="14" t="str">
        <f t="shared" ref="DR299:EO299" si="873">IFERROR(DS251/DR251,"")</f>
        <v/>
      </c>
      <c r="DS299" s="14" t="str">
        <f t="shared" si="873"/>
        <v/>
      </c>
      <c r="DT299" s="14" t="str">
        <f t="shared" si="873"/>
        <v/>
      </c>
      <c r="DU299" s="14" t="str">
        <f t="shared" si="873"/>
        <v/>
      </c>
      <c r="DV299" s="14" t="str">
        <f t="shared" si="873"/>
        <v/>
      </c>
      <c r="DW299" s="14" t="str">
        <f t="shared" si="873"/>
        <v/>
      </c>
      <c r="DX299" s="14" t="str">
        <f t="shared" si="873"/>
        <v/>
      </c>
      <c r="DY299" s="14" t="str">
        <f t="shared" si="873"/>
        <v/>
      </c>
      <c r="DZ299" s="14" t="str">
        <f t="shared" si="873"/>
        <v/>
      </c>
      <c r="EA299" s="14" t="str">
        <f t="shared" si="873"/>
        <v/>
      </c>
      <c r="EB299" s="14" t="str">
        <f t="shared" si="873"/>
        <v/>
      </c>
      <c r="EC299" s="14" t="str">
        <f t="shared" si="873"/>
        <v/>
      </c>
      <c r="ED299" s="14" t="str">
        <f t="shared" si="873"/>
        <v/>
      </c>
      <c r="EE299" s="14" t="str">
        <f t="shared" si="873"/>
        <v/>
      </c>
      <c r="EF299" s="14" t="str">
        <f t="shared" si="873"/>
        <v/>
      </c>
      <c r="EG299" s="14" t="str">
        <f t="shared" si="873"/>
        <v/>
      </c>
      <c r="EH299" s="14" t="str">
        <f t="shared" si="873"/>
        <v/>
      </c>
      <c r="EI299" s="14" t="str">
        <f t="shared" si="873"/>
        <v/>
      </c>
      <c r="EJ299" s="14" t="str">
        <f t="shared" si="873"/>
        <v/>
      </c>
      <c r="EK299" s="14" t="str">
        <f t="shared" si="873"/>
        <v/>
      </c>
      <c r="EL299" s="14" t="str">
        <f t="shared" si="873"/>
        <v/>
      </c>
      <c r="EM299" s="14" t="str">
        <f t="shared" si="873"/>
        <v/>
      </c>
      <c r="EN299" s="14" t="str">
        <f t="shared" si="873"/>
        <v/>
      </c>
      <c r="EO299" s="14" t="str">
        <f t="shared" si="873"/>
        <v/>
      </c>
      <c r="EP299" s="8"/>
      <c r="EQ299" s="8"/>
      <c r="ER299" s="8"/>
      <c r="ES299" s="8"/>
      <c r="ET299" s="8"/>
      <c r="EU299" s="8"/>
      <c r="EV299" s="8"/>
      <c r="EW299" s="8"/>
      <c r="EX299" s="8"/>
      <c r="EY299" s="8"/>
      <c r="EZ299" s="8"/>
      <c r="FA299" s="8"/>
      <c r="FB299" s="8"/>
      <c r="FC299" s="8"/>
      <c r="FD299" s="8"/>
      <c r="FE299" s="8"/>
      <c r="FF299" s="14" t="str">
        <f t="shared" ref="FF299:GC299" si="874">IFERROR(FG251/FF251,"")</f>
        <v/>
      </c>
      <c r="FG299" s="14" t="str">
        <f t="shared" si="874"/>
        <v/>
      </c>
      <c r="FH299" s="14" t="str">
        <f t="shared" si="874"/>
        <v/>
      </c>
      <c r="FI299" s="14" t="str">
        <f t="shared" si="874"/>
        <v/>
      </c>
      <c r="FJ299" s="14" t="str">
        <f t="shared" si="874"/>
        <v/>
      </c>
      <c r="FK299" s="14" t="str">
        <f t="shared" si="874"/>
        <v/>
      </c>
      <c r="FL299" s="14" t="str">
        <f t="shared" si="874"/>
        <v/>
      </c>
      <c r="FM299" s="14" t="str">
        <f t="shared" si="874"/>
        <v/>
      </c>
      <c r="FN299" s="14" t="str">
        <f t="shared" si="874"/>
        <v/>
      </c>
      <c r="FO299" s="14" t="str">
        <f t="shared" si="874"/>
        <v/>
      </c>
      <c r="FP299" s="14" t="str">
        <f t="shared" si="874"/>
        <v/>
      </c>
      <c r="FQ299" s="14" t="str">
        <f t="shared" si="874"/>
        <v/>
      </c>
      <c r="FR299" s="14" t="str">
        <f t="shared" si="874"/>
        <v/>
      </c>
      <c r="FS299" s="14" t="str">
        <f t="shared" si="874"/>
        <v/>
      </c>
      <c r="FT299" s="14" t="str">
        <f t="shared" si="874"/>
        <v/>
      </c>
      <c r="FU299" s="14" t="str">
        <f t="shared" si="874"/>
        <v/>
      </c>
      <c r="FV299" s="14" t="str">
        <f t="shared" si="874"/>
        <v/>
      </c>
      <c r="FW299" s="14" t="str">
        <f t="shared" si="874"/>
        <v/>
      </c>
      <c r="FX299" s="14" t="str">
        <f t="shared" si="874"/>
        <v/>
      </c>
      <c r="FY299" s="14" t="str">
        <f t="shared" si="874"/>
        <v/>
      </c>
      <c r="FZ299" s="14" t="str">
        <f t="shared" si="874"/>
        <v/>
      </c>
      <c r="GA299" s="14" t="str">
        <f t="shared" si="874"/>
        <v/>
      </c>
      <c r="GB299" s="14" t="str">
        <f t="shared" si="874"/>
        <v/>
      </c>
      <c r="GC299" s="14" t="str">
        <f t="shared" si="874"/>
        <v/>
      </c>
      <c r="GD299" s="8"/>
      <c r="GE299" s="8"/>
      <c r="GF299" s="8"/>
      <c r="GG299" s="8"/>
      <c r="GH299" s="8"/>
      <c r="GI299" s="8"/>
      <c r="GJ299" s="8"/>
      <c r="GK299" s="8"/>
      <c r="GL299" s="8"/>
      <c r="GM299" s="8"/>
      <c r="GN299" s="8"/>
      <c r="GO299" s="8"/>
      <c r="GP299" s="8"/>
      <c r="GQ299" s="8"/>
      <c r="GR299" s="8"/>
      <c r="GS299" s="8"/>
    </row>
    <row r="300" spans="1:201" x14ac:dyDescent="0.25">
      <c r="A300" s="102">
        <f>$A$52</f>
        <v>20174</v>
      </c>
      <c r="B300" s="14">
        <f t="shared" si="800"/>
        <v>1.2536528345996494</v>
      </c>
      <c r="C300" s="14">
        <f t="shared" ref="C300:X300" si="875">IFERROR(D252/C252,"")</f>
        <v>1.0152167832167833</v>
      </c>
      <c r="D300" s="14">
        <f t="shared" si="875"/>
        <v>1</v>
      </c>
      <c r="E300" s="14">
        <f t="shared" si="875"/>
        <v>1</v>
      </c>
      <c r="F300" s="14">
        <f t="shared" si="875"/>
        <v>1</v>
      </c>
      <c r="G300" s="14">
        <f t="shared" si="875"/>
        <v>1.0098785841553242</v>
      </c>
      <c r="H300" s="14">
        <f t="shared" si="875"/>
        <v>1</v>
      </c>
      <c r="I300" s="14">
        <f t="shared" si="875"/>
        <v>1</v>
      </c>
      <c r="J300" s="14">
        <f t="shared" si="875"/>
        <v>1</v>
      </c>
      <c r="K300" s="14">
        <f t="shared" si="875"/>
        <v>1</v>
      </c>
      <c r="L300" s="14">
        <f t="shared" si="875"/>
        <v>1</v>
      </c>
      <c r="M300" s="14">
        <f t="shared" si="875"/>
        <v>1</v>
      </c>
      <c r="N300" s="14">
        <f t="shared" si="875"/>
        <v>1</v>
      </c>
      <c r="O300" s="14">
        <f t="shared" si="875"/>
        <v>1</v>
      </c>
      <c r="P300" s="14">
        <f t="shared" si="875"/>
        <v>1</v>
      </c>
      <c r="Q300" s="14">
        <f t="shared" si="875"/>
        <v>1</v>
      </c>
      <c r="R300" s="14">
        <f t="shared" si="875"/>
        <v>1</v>
      </c>
      <c r="S300" s="14">
        <f t="shared" si="875"/>
        <v>1</v>
      </c>
      <c r="T300" s="14">
        <f t="shared" si="875"/>
        <v>1</v>
      </c>
      <c r="U300" s="14">
        <f t="shared" si="875"/>
        <v>1</v>
      </c>
      <c r="V300" s="14">
        <f t="shared" si="875"/>
        <v>1</v>
      </c>
      <c r="W300" s="14">
        <f t="shared" si="875"/>
        <v>1</v>
      </c>
      <c r="X300" s="14">
        <f t="shared" si="875"/>
        <v>1</v>
      </c>
      <c r="Y300" s="8"/>
      <c r="Z300" s="8"/>
      <c r="AA300" s="8"/>
      <c r="AB300" s="8"/>
      <c r="AC300" s="8"/>
      <c r="AD300" s="8"/>
      <c r="AE300" s="8"/>
      <c r="AF300" s="8"/>
      <c r="AG300" s="8"/>
      <c r="AH300" s="8"/>
      <c r="AI300" s="8"/>
      <c r="AJ300" s="8"/>
      <c r="AK300" s="8"/>
      <c r="AL300" s="8"/>
      <c r="AM300" s="8"/>
      <c r="AN300" s="8"/>
      <c r="AO300" s="8"/>
      <c r="AP300" s="14" t="str">
        <f t="shared" ref="AP300:BL300" si="876">IFERROR(AQ252/AP252,"")</f>
        <v/>
      </c>
      <c r="AQ300" s="14" t="str">
        <f t="shared" si="876"/>
        <v/>
      </c>
      <c r="AR300" s="14" t="str">
        <f t="shared" si="876"/>
        <v/>
      </c>
      <c r="AS300" s="14" t="str">
        <f t="shared" si="876"/>
        <v/>
      </c>
      <c r="AT300" s="14" t="str">
        <f t="shared" si="876"/>
        <v/>
      </c>
      <c r="AU300" s="14" t="str">
        <f t="shared" si="876"/>
        <v/>
      </c>
      <c r="AV300" s="14" t="str">
        <f t="shared" si="876"/>
        <v/>
      </c>
      <c r="AW300" s="14">
        <f t="shared" si="876"/>
        <v>1</v>
      </c>
      <c r="AX300" s="14">
        <f t="shared" si="876"/>
        <v>1</v>
      </c>
      <c r="AY300" s="14">
        <f t="shared" si="876"/>
        <v>1</v>
      </c>
      <c r="AZ300" s="14">
        <f t="shared" si="876"/>
        <v>1</v>
      </c>
      <c r="BA300" s="14">
        <f t="shared" si="876"/>
        <v>1</v>
      </c>
      <c r="BB300" s="14">
        <f t="shared" si="876"/>
        <v>1</v>
      </c>
      <c r="BC300" s="14">
        <f t="shared" si="876"/>
        <v>1</v>
      </c>
      <c r="BD300" s="14">
        <f t="shared" si="876"/>
        <v>1</v>
      </c>
      <c r="BE300" s="14">
        <f t="shared" si="876"/>
        <v>1</v>
      </c>
      <c r="BF300" s="14">
        <f t="shared" si="876"/>
        <v>1</v>
      </c>
      <c r="BG300" s="14">
        <f t="shared" si="876"/>
        <v>1</v>
      </c>
      <c r="BH300" s="14">
        <f t="shared" si="876"/>
        <v>1</v>
      </c>
      <c r="BI300" s="14">
        <f t="shared" si="876"/>
        <v>1</v>
      </c>
      <c r="BJ300" s="14">
        <f t="shared" si="876"/>
        <v>1</v>
      </c>
      <c r="BK300" s="14">
        <f t="shared" si="876"/>
        <v>1</v>
      </c>
      <c r="BL300" s="14">
        <f t="shared" si="876"/>
        <v>1</v>
      </c>
      <c r="BM300" s="8"/>
      <c r="BN300" s="8"/>
      <c r="BO300" s="8"/>
      <c r="BP300" s="8"/>
      <c r="BQ300" s="8"/>
      <c r="BR300" s="8"/>
      <c r="BS300" s="8"/>
      <c r="BT300" s="8"/>
      <c r="BU300" s="8"/>
      <c r="BV300" s="8"/>
      <c r="BW300" s="8"/>
      <c r="BX300" s="8"/>
      <c r="BY300" s="8"/>
      <c r="BZ300" s="8"/>
      <c r="CA300" s="8"/>
      <c r="CB300" s="8"/>
      <c r="CC300" s="8"/>
      <c r="CD300" s="14" t="str">
        <f t="shared" ref="CD300:CZ300" si="877">IFERROR(CE252/CD252,"")</f>
        <v/>
      </c>
      <c r="CE300" s="14" t="str">
        <f t="shared" si="877"/>
        <v/>
      </c>
      <c r="CF300" s="14" t="str">
        <f t="shared" si="877"/>
        <v/>
      </c>
      <c r="CG300" s="14" t="str">
        <f t="shared" si="877"/>
        <v/>
      </c>
      <c r="CH300" s="14" t="str">
        <f t="shared" si="877"/>
        <v/>
      </c>
      <c r="CI300" s="14" t="str">
        <f t="shared" si="877"/>
        <v/>
      </c>
      <c r="CJ300" s="14" t="str">
        <f t="shared" si="877"/>
        <v/>
      </c>
      <c r="CK300" s="14" t="str">
        <f t="shared" si="877"/>
        <v/>
      </c>
      <c r="CL300" s="14" t="str">
        <f t="shared" si="877"/>
        <v/>
      </c>
      <c r="CM300" s="14" t="str">
        <f t="shared" si="877"/>
        <v/>
      </c>
      <c r="CN300" s="14" t="str">
        <f t="shared" si="877"/>
        <v/>
      </c>
      <c r="CO300" s="14" t="str">
        <f t="shared" si="877"/>
        <v/>
      </c>
      <c r="CP300" s="14" t="str">
        <f t="shared" si="877"/>
        <v/>
      </c>
      <c r="CQ300" s="14" t="str">
        <f t="shared" si="877"/>
        <v/>
      </c>
      <c r="CR300" s="14" t="str">
        <f t="shared" si="877"/>
        <v/>
      </c>
      <c r="CS300" s="14" t="str">
        <f t="shared" si="877"/>
        <v/>
      </c>
      <c r="CT300" s="14" t="str">
        <f t="shared" si="877"/>
        <v/>
      </c>
      <c r="CU300" s="14" t="str">
        <f t="shared" si="877"/>
        <v/>
      </c>
      <c r="CV300" s="14" t="str">
        <f t="shared" si="877"/>
        <v/>
      </c>
      <c r="CW300" s="14" t="str">
        <f t="shared" si="877"/>
        <v/>
      </c>
      <c r="CX300" s="14" t="str">
        <f t="shared" si="877"/>
        <v/>
      </c>
      <c r="CY300" s="14" t="str">
        <f t="shared" si="877"/>
        <v/>
      </c>
      <c r="CZ300" s="14" t="str">
        <f t="shared" si="877"/>
        <v/>
      </c>
      <c r="DA300" s="8"/>
      <c r="DB300" s="8"/>
      <c r="DC300" s="8"/>
      <c r="DD300" s="8"/>
      <c r="DE300" s="8"/>
      <c r="DF300" s="8"/>
      <c r="DG300" s="8"/>
      <c r="DH300" s="8"/>
      <c r="DI300" s="8"/>
      <c r="DJ300" s="8"/>
      <c r="DK300" s="8"/>
      <c r="DL300" s="8"/>
      <c r="DM300" s="8"/>
      <c r="DN300" s="8"/>
      <c r="DO300" s="8"/>
      <c r="DP300" s="8"/>
      <c r="DQ300" s="8"/>
      <c r="DR300" s="14" t="str">
        <f t="shared" ref="DR300:EN300" si="878">IFERROR(DS252/DR252,"")</f>
        <v/>
      </c>
      <c r="DS300" s="14" t="str">
        <f t="shared" si="878"/>
        <v/>
      </c>
      <c r="DT300" s="14" t="str">
        <f t="shared" si="878"/>
        <v/>
      </c>
      <c r="DU300" s="14" t="str">
        <f t="shared" si="878"/>
        <v/>
      </c>
      <c r="DV300" s="14" t="str">
        <f t="shared" si="878"/>
        <v/>
      </c>
      <c r="DW300" s="14" t="str">
        <f t="shared" si="878"/>
        <v/>
      </c>
      <c r="DX300" s="14" t="str">
        <f t="shared" si="878"/>
        <v/>
      </c>
      <c r="DY300" s="14" t="str">
        <f t="shared" si="878"/>
        <v/>
      </c>
      <c r="DZ300" s="14" t="str">
        <f t="shared" si="878"/>
        <v/>
      </c>
      <c r="EA300" s="14" t="str">
        <f t="shared" si="878"/>
        <v/>
      </c>
      <c r="EB300" s="14" t="str">
        <f t="shared" si="878"/>
        <v/>
      </c>
      <c r="EC300" s="14" t="str">
        <f t="shared" si="878"/>
        <v/>
      </c>
      <c r="ED300" s="14" t="str">
        <f t="shared" si="878"/>
        <v/>
      </c>
      <c r="EE300" s="14" t="str">
        <f t="shared" si="878"/>
        <v/>
      </c>
      <c r="EF300" s="14" t="str">
        <f t="shared" si="878"/>
        <v/>
      </c>
      <c r="EG300" s="14" t="str">
        <f t="shared" si="878"/>
        <v/>
      </c>
      <c r="EH300" s="14" t="str">
        <f t="shared" si="878"/>
        <v/>
      </c>
      <c r="EI300" s="14" t="str">
        <f t="shared" si="878"/>
        <v/>
      </c>
      <c r="EJ300" s="14" t="str">
        <f t="shared" si="878"/>
        <v/>
      </c>
      <c r="EK300" s="14" t="str">
        <f t="shared" si="878"/>
        <v/>
      </c>
      <c r="EL300" s="14" t="str">
        <f t="shared" si="878"/>
        <v/>
      </c>
      <c r="EM300" s="14" t="str">
        <f t="shared" si="878"/>
        <v/>
      </c>
      <c r="EN300" s="14" t="str">
        <f t="shared" si="878"/>
        <v/>
      </c>
      <c r="EO300" s="8"/>
      <c r="EP300" s="8"/>
      <c r="EQ300" s="8"/>
      <c r="ER300" s="8"/>
      <c r="ES300" s="8"/>
      <c r="ET300" s="8"/>
      <c r="EU300" s="8"/>
      <c r="EV300" s="8"/>
      <c r="EW300" s="8"/>
      <c r="EX300" s="8"/>
      <c r="EY300" s="8"/>
      <c r="EZ300" s="8"/>
      <c r="FA300" s="8"/>
      <c r="FB300" s="8"/>
      <c r="FC300" s="8"/>
      <c r="FD300" s="8"/>
      <c r="FE300" s="8"/>
      <c r="FF300" s="14" t="str">
        <f t="shared" ref="FF300:GB300" si="879">IFERROR(FG252/FF252,"")</f>
        <v/>
      </c>
      <c r="FG300" s="14" t="str">
        <f t="shared" si="879"/>
        <v/>
      </c>
      <c r="FH300" s="14" t="str">
        <f t="shared" si="879"/>
        <v/>
      </c>
      <c r="FI300" s="14" t="str">
        <f t="shared" si="879"/>
        <v/>
      </c>
      <c r="FJ300" s="14" t="str">
        <f t="shared" si="879"/>
        <v/>
      </c>
      <c r="FK300" s="14" t="str">
        <f t="shared" si="879"/>
        <v/>
      </c>
      <c r="FL300" s="14" t="str">
        <f t="shared" si="879"/>
        <v/>
      </c>
      <c r="FM300" s="14" t="str">
        <f t="shared" si="879"/>
        <v/>
      </c>
      <c r="FN300" s="14" t="str">
        <f t="shared" si="879"/>
        <v/>
      </c>
      <c r="FO300" s="14" t="str">
        <f t="shared" si="879"/>
        <v/>
      </c>
      <c r="FP300" s="14" t="str">
        <f t="shared" si="879"/>
        <v/>
      </c>
      <c r="FQ300" s="14" t="str">
        <f t="shared" si="879"/>
        <v/>
      </c>
      <c r="FR300" s="14" t="str">
        <f t="shared" si="879"/>
        <v/>
      </c>
      <c r="FS300" s="14" t="str">
        <f t="shared" si="879"/>
        <v/>
      </c>
      <c r="FT300" s="14" t="str">
        <f t="shared" si="879"/>
        <v/>
      </c>
      <c r="FU300" s="14" t="str">
        <f t="shared" si="879"/>
        <v/>
      </c>
      <c r="FV300" s="14" t="str">
        <f t="shared" si="879"/>
        <v/>
      </c>
      <c r="FW300" s="14" t="str">
        <f t="shared" si="879"/>
        <v/>
      </c>
      <c r="FX300" s="14" t="str">
        <f t="shared" si="879"/>
        <v/>
      </c>
      <c r="FY300" s="14" t="str">
        <f t="shared" si="879"/>
        <v/>
      </c>
      <c r="FZ300" s="14" t="str">
        <f t="shared" si="879"/>
        <v/>
      </c>
      <c r="GA300" s="14" t="str">
        <f t="shared" si="879"/>
        <v/>
      </c>
      <c r="GB300" s="14" t="str">
        <f t="shared" si="879"/>
        <v/>
      </c>
      <c r="GC300" s="8"/>
      <c r="GD300" s="8"/>
      <c r="GE300" s="8"/>
      <c r="GF300" s="8"/>
      <c r="GG300" s="8"/>
      <c r="GH300" s="8"/>
      <c r="GI300" s="8"/>
      <c r="GJ300" s="8"/>
      <c r="GK300" s="8"/>
      <c r="GL300" s="8"/>
      <c r="GM300" s="8"/>
      <c r="GN300" s="8"/>
      <c r="GO300" s="8"/>
      <c r="GP300" s="8"/>
      <c r="GQ300" s="8"/>
      <c r="GR300" s="8"/>
      <c r="GS300" s="8"/>
    </row>
    <row r="301" spans="1:201" x14ac:dyDescent="0.25">
      <c r="A301" s="102">
        <f>$A$53</f>
        <v>20181</v>
      </c>
      <c r="B301" s="14">
        <f t="shared" si="800"/>
        <v>1.3526011560693643</v>
      </c>
      <c r="C301" s="14">
        <f t="shared" ref="C301:W301" si="880">IFERROR(D253/C253,"")</f>
        <v>1</v>
      </c>
      <c r="D301" s="14">
        <f t="shared" si="880"/>
        <v>1.0025641025641026</v>
      </c>
      <c r="E301" s="14">
        <f t="shared" si="880"/>
        <v>1</v>
      </c>
      <c r="F301" s="14">
        <f t="shared" si="880"/>
        <v>1</v>
      </c>
      <c r="G301" s="14">
        <f t="shared" si="880"/>
        <v>1</v>
      </c>
      <c r="H301" s="14">
        <f t="shared" si="880"/>
        <v>1</v>
      </c>
      <c r="I301" s="14">
        <f t="shared" si="880"/>
        <v>1</v>
      </c>
      <c r="J301" s="14">
        <f t="shared" si="880"/>
        <v>1</v>
      </c>
      <c r="K301" s="14">
        <f t="shared" si="880"/>
        <v>1</v>
      </c>
      <c r="L301" s="14">
        <f t="shared" si="880"/>
        <v>1</v>
      </c>
      <c r="M301" s="14">
        <f t="shared" si="880"/>
        <v>1</v>
      </c>
      <c r="N301" s="14">
        <f t="shared" si="880"/>
        <v>1</v>
      </c>
      <c r="O301" s="14">
        <f t="shared" si="880"/>
        <v>1</v>
      </c>
      <c r="P301" s="14">
        <f t="shared" si="880"/>
        <v>1</v>
      </c>
      <c r="Q301" s="14">
        <f t="shared" si="880"/>
        <v>1</v>
      </c>
      <c r="R301" s="14">
        <f t="shared" si="880"/>
        <v>1</v>
      </c>
      <c r="S301" s="14">
        <f t="shared" si="880"/>
        <v>1</v>
      </c>
      <c r="T301" s="14">
        <f t="shared" si="880"/>
        <v>1</v>
      </c>
      <c r="U301" s="14">
        <f t="shared" si="880"/>
        <v>1</v>
      </c>
      <c r="V301" s="14">
        <f t="shared" si="880"/>
        <v>1</v>
      </c>
      <c r="W301" s="14">
        <f t="shared" si="880"/>
        <v>1</v>
      </c>
      <c r="X301" s="8"/>
      <c r="Y301" s="8"/>
      <c r="Z301" s="8"/>
      <c r="AA301" s="8"/>
      <c r="AB301" s="8"/>
      <c r="AC301" s="8"/>
      <c r="AD301" s="8"/>
      <c r="AE301" s="8"/>
      <c r="AF301" s="8"/>
      <c r="AG301" s="8"/>
      <c r="AH301" s="8"/>
      <c r="AI301" s="8"/>
      <c r="AJ301" s="8"/>
      <c r="AK301" s="8"/>
      <c r="AL301" s="8"/>
      <c r="AM301" s="8"/>
      <c r="AN301" s="8"/>
      <c r="AO301" s="8"/>
      <c r="AP301" s="14" t="str">
        <f t="shared" ref="AP301:BK301" si="881">IFERROR(AQ253/AP253,"")</f>
        <v/>
      </c>
      <c r="AQ301" s="14" t="str">
        <f t="shared" si="881"/>
        <v/>
      </c>
      <c r="AR301" s="14" t="str">
        <f t="shared" si="881"/>
        <v/>
      </c>
      <c r="AS301" s="14" t="str">
        <f t="shared" si="881"/>
        <v/>
      </c>
      <c r="AT301" s="14" t="str">
        <f t="shared" si="881"/>
        <v/>
      </c>
      <c r="AU301" s="14" t="str">
        <f t="shared" si="881"/>
        <v/>
      </c>
      <c r="AV301" s="14" t="str">
        <f t="shared" si="881"/>
        <v/>
      </c>
      <c r="AW301" s="14" t="str">
        <f t="shared" si="881"/>
        <v/>
      </c>
      <c r="AX301" s="14" t="str">
        <f t="shared" si="881"/>
        <v/>
      </c>
      <c r="AY301" s="14" t="str">
        <f t="shared" si="881"/>
        <v/>
      </c>
      <c r="AZ301" s="14" t="str">
        <f t="shared" si="881"/>
        <v/>
      </c>
      <c r="BA301" s="14" t="str">
        <f t="shared" si="881"/>
        <v/>
      </c>
      <c r="BB301" s="14" t="str">
        <f t="shared" si="881"/>
        <v/>
      </c>
      <c r="BC301" s="14" t="str">
        <f t="shared" si="881"/>
        <v/>
      </c>
      <c r="BD301" s="14" t="str">
        <f t="shared" si="881"/>
        <v/>
      </c>
      <c r="BE301" s="14" t="str">
        <f t="shared" si="881"/>
        <v/>
      </c>
      <c r="BF301" s="14" t="str">
        <f t="shared" si="881"/>
        <v/>
      </c>
      <c r="BG301" s="14" t="str">
        <f t="shared" si="881"/>
        <v/>
      </c>
      <c r="BH301" s="14" t="str">
        <f t="shared" si="881"/>
        <v/>
      </c>
      <c r="BI301" s="14" t="str">
        <f t="shared" si="881"/>
        <v/>
      </c>
      <c r="BJ301" s="14" t="str">
        <f t="shared" si="881"/>
        <v/>
      </c>
      <c r="BK301" s="14" t="str">
        <f t="shared" si="881"/>
        <v/>
      </c>
      <c r="BL301" s="8"/>
      <c r="BM301" s="8"/>
      <c r="BN301" s="8"/>
      <c r="BO301" s="8"/>
      <c r="BP301" s="8"/>
      <c r="BQ301" s="8"/>
      <c r="BR301" s="8"/>
      <c r="BS301" s="8"/>
      <c r="BT301" s="8"/>
      <c r="BU301" s="8"/>
      <c r="BV301" s="8"/>
      <c r="BW301" s="8"/>
      <c r="BX301" s="8"/>
      <c r="BY301" s="8"/>
      <c r="BZ301" s="8"/>
      <c r="CA301" s="8"/>
      <c r="CB301" s="8"/>
      <c r="CC301" s="8"/>
      <c r="CD301" s="14" t="str">
        <f t="shared" ref="CD301:CY301" si="882">IFERROR(CE253/CD253,"")</f>
        <v/>
      </c>
      <c r="CE301" s="14" t="str">
        <f t="shared" si="882"/>
        <v/>
      </c>
      <c r="CF301" s="14" t="str">
        <f t="shared" si="882"/>
        <v/>
      </c>
      <c r="CG301" s="14" t="str">
        <f t="shared" si="882"/>
        <v/>
      </c>
      <c r="CH301" s="14" t="str">
        <f t="shared" si="882"/>
        <v/>
      </c>
      <c r="CI301" s="14" t="str">
        <f t="shared" si="882"/>
        <v/>
      </c>
      <c r="CJ301" s="14" t="str">
        <f t="shared" si="882"/>
        <v/>
      </c>
      <c r="CK301" s="14" t="str">
        <f t="shared" si="882"/>
        <v/>
      </c>
      <c r="CL301" s="14" t="str">
        <f t="shared" si="882"/>
        <v/>
      </c>
      <c r="CM301" s="14" t="str">
        <f t="shared" si="882"/>
        <v/>
      </c>
      <c r="CN301" s="14" t="str">
        <f t="shared" si="882"/>
        <v/>
      </c>
      <c r="CO301" s="14" t="str">
        <f t="shared" si="882"/>
        <v/>
      </c>
      <c r="CP301" s="14" t="str">
        <f t="shared" si="882"/>
        <v/>
      </c>
      <c r="CQ301" s="14" t="str">
        <f t="shared" si="882"/>
        <v/>
      </c>
      <c r="CR301" s="14" t="str">
        <f t="shared" si="882"/>
        <v/>
      </c>
      <c r="CS301" s="14" t="str">
        <f t="shared" si="882"/>
        <v/>
      </c>
      <c r="CT301" s="14" t="str">
        <f t="shared" si="882"/>
        <v/>
      </c>
      <c r="CU301" s="14" t="str">
        <f t="shared" si="882"/>
        <v/>
      </c>
      <c r="CV301" s="14" t="str">
        <f t="shared" si="882"/>
        <v/>
      </c>
      <c r="CW301" s="14" t="str">
        <f t="shared" si="882"/>
        <v/>
      </c>
      <c r="CX301" s="14" t="str">
        <f t="shared" si="882"/>
        <v/>
      </c>
      <c r="CY301" s="14" t="str">
        <f t="shared" si="882"/>
        <v/>
      </c>
      <c r="CZ301" s="8"/>
      <c r="DA301" s="8"/>
      <c r="DB301" s="8"/>
      <c r="DC301" s="8"/>
      <c r="DD301" s="8"/>
      <c r="DE301" s="8"/>
      <c r="DF301" s="8"/>
      <c r="DG301" s="8"/>
      <c r="DH301" s="8"/>
      <c r="DI301" s="8"/>
      <c r="DJ301" s="8"/>
      <c r="DK301" s="8"/>
      <c r="DL301" s="8"/>
      <c r="DM301" s="8"/>
      <c r="DN301" s="8"/>
      <c r="DO301" s="8"/>
      <c r="DP301" s="8"/>
      <c r="DQ301" s="8"/>
      <c r="DR301" s="14" t="str">
        <f t="shared" ref="DR301:EM301" si="883">IFERROR(DS253/DR253,"")</f>
        <v/>
      </c>
      <c r="DS301" s="14" t="str">
        <f t="shared" si="883"/>
        <v/>
      </c>
      <c r="DT301" s="14" t="str">
        <f t="shared" si="883"/>
        <v/>
      </c>
      <c r="DU301" s="14" t="str">
        <f t="shared" si="883"/>
        <v/>
      </c>
      <c r="DV301" s="14" t="str">
        <f t="shared" si="883"/>
        <v/>
      </c>
      <c r="DW301" s="14" t="str">
        <f t="shared" si="883"/>
        <v/>
      </c>
      <c r="DX301" s="14" t="str">
        <f t="shared" si="883"/>
        <v/>
      </c>
      <c r="DY301" s="14" t="str">
        <f t="shared" si="883"/>
        <v/>
      </c>
      <c r="DZ301" s="14" t="str">
        <f t="shared" si="883"/>
        <v/>
      </c>
      <c r="EA301" s="14" t="str">
        <f t="shared" si="883"/>
        <v/>
      </c>
      <c r="EB301" s="14" t="str">
        <f t="shared" si="883"/>
        <v/>
      </c>
      <c r="EC301" s="14" t="str">
        <f t="shared" si="883"/>
        <v/>
      </c>
      <c r="ED301" s="14" t="str">
        <f t="shared" si="883"/>
        <v/>
      </c>
      <c r="EE301" s="14" t="str">
        <f t="shared" si="883"/>
        <v/>
      </c>
      <c r="EF301" s="14" t="str">
        <f t="shared" si="883"/>
        <v/>
      </c>
      <c r="EG301" s="14" t="str">
        <f t="shared" si="883"/>
        <v/>
      </c>
      <c r="EH301" s="14" t="str">
        <f t="shared" si="883"/>
        <v/>
      </c>
      <c r="EI301" s="14" t="str">
        <f t="shared" si="883"/>
        <v/>
      </c>
      <c r="EJ301" s="14" t="str">
        <f t="shared" si="883"/>
        <v/>
      </c>
      <c r="EK301" s="14" t="str">
        <f t="shared" si="883"/>
        <v/>
      </c>
      <c r="EL301" s="14" t="str">
        <f t="shared" si="883"/>
        <v/>
      </c>
      <c r="EM301" s="14" t="str">
        <f t="shared" si="883"/>
        <v/>
      </c>
      <c r="EN301" s="8"/>
      <c r="EO301" s="8"/>
      <c r="EP301" s="8"/>
      <c r="EQ301" s="8"/>
      <c r="ER301" s="8"/>
      <c r="ES301" s="8"/>
      <c r="ET301" s="8"/>
      <c r="EU301" s="8"/>
      <c r="EV301" s="8"/>
      <c r="EW301" s="8"/>
      <c r="EX301" s="8"/>
      <c r="EY301" s="8"/>
      <c r="EZ301" s="8"/>
      <c r="FA301" s="8"/>
      <c r="FB301" s="8"/>
      <c r="FC301" s="8"/>
      <c r="FD301" s="8"/>
      <c r="FE301" s="8"/>
      <c r="FF301" s="14" t="str">
        <f t="shared" ref="FF301:GA301" si="884">IFERROR(FG253/FF253,"")</f>
        <v/>
      </c>
      <c r="FG301" s="14" t="str">
        <f t="shared" si="884"/>
        <v/>
      </c>
      <c r="FH301" s="14" t="str">
        <f t="shared" si="884"/>
        <v/>
      </c>
      <c r="FI301" s="14" t="str">
        <f t="shared" si="884"/>
        <v/>
      </c>
      <c r="FJ301" s="14" t="str">
        <f t="shared" si="884"/>
        <v/>
      </c>
      <c r="FK301" s="14" t="str">
        <f t="shared" si="884"/>
        <v/>
      </c>
      <c r="FL301" s="14" t="str">
        <f t="shared" si="884"/>
        <v/>
      </c>
      <c r="FM301" s="14" t="str">
        <f t="shared" si="884"/>
        <v/>
      </c>
      <c r="FN301" s="14" t="str">
        <f t="shared" si="884"/>
        <v/>
      </c>
      <c r="FO301" s="14" t="str">
        <f t="shared" si="884"/>
        <v/>
      </c>
      <c r="FP301" s="14" t="str">
        <f t="shared" si="884"/>
        <v/>
      </c>
      <c r="FQ301" s="14" t="str">
        <f t="shared" si="884"/>
        <v/>
      </c>
      <c r="FR301" s="14" t="str">
        <f t="shared" si="884"/>
        <v/>
      </c>
      <c r="FS301" s="14" t="str">
        <f t="shared" si="884"/>
        <v/>
      </c>
      <c r="FT301" s="14" t="str">
        <f t="shared" si="884"/>
        <v/>
      </c>
      <c r="FU301" s="14" t="str">
        <f t="shared" si="884"/>
        <v/>
      </c>
      <c r="FV301" s="14" t="str">
        <f t="shared" si="884"/>
        <v/>
      </c>
      <c r="FW301" s="14" t="str">
        <f t="shared" si="884"/>
        <v/>
      </c>
      <c r="FX301" s="14" t="str">
        <f t="shared" si="884"/>
        <v/>
      </c>
      <c r="FY301" s="14" t="str">
        <f t="shared" si="884"/>
        <v/>
      </c>
      <c r="FZ301" s="14" t="str">
        <f t="shared" si="884"/>
        <v/>
      </c>
      <c r="GA301" s="14" t="str">
        <f t="shared" si="884"/>
        <v/>
      </c>
      <c r="GB301" s="8"/>
      <c r="GC301" s="8"/>
      <c r="GD301" s="8"/>
      <c r="GE301" s="8"/>
      <c r="GF301" s="8"/>
      <c r="GG301" s="8"/>
      <c r="GH301" s="8"/>
      <c r="GI301" s="8"/>
      <c r="GJ301" s="8"/>
      <c r="GK301" s="8"/>
      <c r="GL301" s="8"/>
      <c r="GM301" s="8"/>
      <c r="GN301" s="8"/>
      <c r="GO301" s="8"/>
      <c r="GP301" s="8"/>
      <c r="GQ301" s="8"/>
      <c r="GR301" s="8"/>
      <c r="GS301" s="8"/>
    </row>
    <row r="302" spans="1:201" x14ac:dyDescent="0.25">
      <c r="A302" s="102">
        <f>$A$54</f>
        <v>20182</v>
      </c>
      <c r="B302" s="14">
        <f t="shared" si="800"/>
        <v>1.4140469208211142</v>
      </c>
      <c r="C302" s="14">
        <f t="shared" ref="C302:V302" si="885">IFERROR(D254/C254,"")</f>
        <v>0.98656131400485281</v>
      </c>
      <c r="D302" s="14">
        <f t="shared" si="885"/>
        <v>1</v>
      </c>
      <c r="E302" s="14">
        <f t="shared" si="885"/>
        <v>1</v>
      </c>
      <c r="F302" s="14">
        <f t="shared" si="885"/>
        <v>1</v>
      </c>
      <c r="G302" s="14">
        <f t="shared" si="885"/>
        <v>1.0517205860713459</v>
      </c>
      <c r="H302" s="14">
        <f t="shared" si="885"/>
        <v>1</v>
      </c>
      <c r="I302" s="14">
        <f t="shared" si="885"/>
        <v>1</v>
      </c>
      <c r="J302" s="14">
        <f t="shared" si="885"/>
        <v>1</v>
      </c>
      <c r="K302" s="14">
        <f t="shared" si="885"/>
        <v>1</v>
      </c>
      <c r="L302" s="14">
        <f t="shared" si="885"/>
        <v>1.0989418645090885</v>
      </c>
      <c r="M302" s="14">
        <f t="shared" si="885"/>
        <v>0.94723871258748382</v>
      </c>
      <c r="N302" s="14">
        <f t="shared" si="885"/>
        <v>1</v>
      </c>
      <c r="O302" s="14">
        <f t="shared" si="885"/>
        <v>1</v>
      </c>
      <c r="P302" s="14">
        <f t="shared" si="885"/>
        <v>1</v>
      </c>
      <c r="Q302" s="14">
        <f t="shared" si="885"/>
        <v>1</v>
      </c>
      <c r="R302" s="14">
        <f t="shared" si="885"/>
        <v>1</v>
      </c>
      <c r="S302" s="14">
        <f t="shared" si="885"/>
        <v>1</v>
      </c>
      <c r="T302" s="14">
        <f t="shared" si="885"/>
        <v>1</v>
      </c>
      <c r="U302" s="14">
        <f t="shared" si="885"/>
        <v>1</v>
      </c>
      <c r="V302" s="14">
        <f t="shared" si="885"/>
        <v>1</v>
      </c>
      <c r="W302" s="8"/>
      <c r="X302" s="8"/>
      <c r="Y302" s="8"/>
      <c r="Z302" s="8"/>
      <c r="AA302" s="8"/>
      <c r="AB302" s="8"/>
      <c r="AC302" s="8"/>
      <c r="AD302" s="8"/>
      <c r="AE302" s="8"/>
      <c r="AF302" s="8"/>
      <c r="AG302" s="8"/>
      <c r="AH302" s="8"/>
      <c r="AI302" s="8"/>
      <c r="AJ302" s="8"/>
      <c r="AK302" s="8"/>
      <c r="AL302" s="8"/>
      <c r="AM302" s="8"/>
      <c r="AN302" s="8"/>
      <c r="AO302" s="8"/>
      <c r="AP302" s="14" t="str">
        <f t="shared" ref="AP302:BJ302" si="886">IFERROR(AQ254/AP254,"")</f>
        <v/>
      </c>
      <c r="AQ302" s="14" t="str">
        <f t="shared" si="886"/>
        <v/>
      </c>
      <c r="AR302" s="14" t="str">
        <f t="shared" si="886"/>
        <v/>
      </c>
      <c r="AS302" s="14" t="str">
        <f t="shared" si="886"/>
        <v/>
      </c>
      <c r="AT302" s="14" t="str">
        <f t="shared" si="886"/>
        <v/>
      </c>
      <c r="AU302" s="14" t="str">
        <f t="shared" si="886"/>
        <v/>
      </c>
      <c r="AV302" s="14" t="str">
        <f t="shared" si="886"/>
        <v/>
      </c>
      <c r="AW302" s="14" t="str">
        <f t="shared" si="886"/>
        <v/>
      </c>
      <c r="AX302" s="14" t="str">
        <f t="shared" si="886"/>
        <v/>
      </c>
      <c r="AY302" s="14" t="str">
        <f t="shared" si="886"/>
        <v/>
      </c>
      <c r="AZ302" s="14" t="str">
        <f t="shared" si="886"/>
        <v/>
      </c>
      <c r="BA302" s="14" t="str">
        <f t="shared" si="886"/>
        <v/>
      </c>
      <c r="BB302" s="14" t="str">
        <f t="shared" si="886"/>
        <v/>
      </c>
      <c r="BC302" s="14" t="str">
        <f t="shared" si="886"/>
        <v/>
      </c>
      <c r="BD302" s="14" t="str">
        <f t="shared" si="886"/>
        <v/>
      </c>
      <c r="BE302" s="14" t="str">
        <f t="shared" si="886"/>
        <v/>
      </c>
      <c r="BF302" s="14" t="str">
        <f t="shared" si="886"/>
        <v/>
      </c>
      <c r="BG302" s="14" t="str">
        <f t="shared" si="886"/>
        <v/>
      </c>
      <c r="BH302" s="14" t="str">
        <f t="shared" si="886"/>
        <v/>
      </c>
      <c r="BI302" s="14" t="str">
        <f t="shared" si="886"/>
        <v/>
      </c>
      <c r="BJ302" s="14" t="str">
        <f t="shared" si="886"/>
        <v/>
      </c>
      <c r="BK302" s="8"/>
      <c r="BL302" s="8"/>
      <c r="BM302" s="8"/>
      <c r="BN302" s="8"/>
      <c r="BO302" s="8"/>
      <c r="BP302" s="8"/>
      <c r="BQ302" s="8"/>
      <c r="BR302" s="8"/>
      <c r="BS302" s="8"/>
      <c r="BT302" s="8"/>
      <c r="BU302" s="8"/>
      <c r="BV302" s="8"/>
      <c r="BW302" s="8"/>
      <c r="BX302" s="8"/>
      <c r="BY302" s="8"/>
      <c r="BZ302" s="8"/>
      <c r="CA302" s="8"/>
      <c r="CB302" s="8"/>
      <c r="CC302" s="8"/>
      <c r="CD302" s="14" t="str">
        <f t="shared" ref="CD302:CX302" si="887">IFERROR(CE254/CD254,"")</f>
        <v/>
      </c>
      <c r="CE302" s="14" t="str">
        <f t="shared" si="887"/>
        <v/>
      </c>
      <c r="CF302" s="14" t="str">
        <f t="shared" si="887"/>
        <v/>
      </c>
      <c r="CG302" s="14" t="str">
        <f t="shared" si="887"/>
        <v/>
      </c>
      <c r="CH302" s="14" t="str">
        <f t="shared" si="887"/>
        <v/>
      </c>
      <c r="CI302" s="14" t="str">
        <f t="shared" si="887"/>
        <v/>
      </c>
      <c r="CJ302" s="14" t="str">
        <f t="shared" si="887"/>
        <v/>
      </c>
      <c r="CK302" s="14" t="str">
        <f t="shared" si="887"/>
        <v/>
      </c>
      <c r="CL302" s="14" t="str">
        <f t="shared" si="887"/>
        <v/>
      </c>
      <c r="CM302" s="14" t="str">
        <f t="shared" si="887"/>
        <v/>
      </c>
      <c r="CN302" s="14" t="str">
        <f t="shared" si="887"/>
        <v/>
      </c>
      <c r="CO302" s="14" t="str">
        <f t="shared" si="887"/>
        <v/>
      </c>
      <c r="CP302" s="14" t="str">
        <f t="shared" si="887"/>
        <v/>
      </c>
      <c r="CQ302" s="14" t="str">
        <f t="shared" si="887"/>
        <v/>
      </c>
      <c r="CR302" s="14" t="str">
        <f t="shared" si="887"/>
        <v/>
      </c>
      <c r="CS302" s="14" t="str">
        <f t="shared" si="887"/>
        <v/>
      </c>
      <c r="CT302" s="14" t="str">
        <f t="shared" si="887"/>
        <v/>
      </c>
      <c r="CU302" s="14" t="str">
        <f t="shared" si="887"/>
        <v/>
      </c>
      <c r="CV302" s="14" t="str">
        <f t="shared" si="887"/>
        <v/>
      </c>
      <c r="CW302" s="14" t="str">
        <f t="shared" si="887"/>
        <v/>
      </c>
      <c r="CX302" s="14" t="str">
        <f t="shared" si="887"/>
        <v/>
      </c>
      <c r="CY302" s="8"/>
      <c r="CZ302" s="8"/>
      <c r="DA302" s="8"/>
      <c r="DB302" s="8"/>
      <c r="DC302" s="8"/>
      <c r="DD302" s="8"/>
      <c r="DE302" s="8"/>
      <c r="DF302" s="8"/>
      <c r="DG302" s="8"/>
      <c r="DH302" s="8"/>
      <c r="DI302" s="8"/>
      <c r="DJ302" s="8"/>
      <c r="DK302" s="8"/>
      <c r="DL302" s="8"/>
      <c r="DM302" s="8"/>
      <c r="DN302" s="8"/>
      <c r="DO302" s="8"/>
      <c r="DP302" s="8"/>
      <c r="DQ302" s="8"/>
      <c r="DR302" s="14" t="str">
        <f t="shared" ref="DR302:EL302" si="888">IFERROR(DS254/DR254,"")</f>
        <v/>
      </c>
      <c r="DS302" s="14" t="str">
        <f t="shared" si="888"/>
        <v/>
      </c>
      <c r="DT302" s="14" t="str">
        <f t="shared" si="888"/>
        <v/>
      </c>
      <c r="DU302" s="14" t="str">
        <f t="shared" si="888"/>
        <v/>
      </c>
      <c r="DV302" s="14" t="str">
        <f t="shared" si="888"/>
        <v/>
      </c>
      <c r="DW302" s="14" t="str">
        <f t="shared" si="888"/>
        <v/>
      </c>
      <c r="DX302" s="14" t="str">
        <f t="shared" si="888"/>
        <v/>
      </c>
      <c r="DY302" s="14" t="str">
        <f t="shared" si="888"/>
        <v/>
      </c>
      <c r="DZ302" s="14" t="str">
        <f t="shared" si="888"/>
        <v/>
      </c>
      <c r="EA302" s="14" t="str">
        <f t="shared" si="888"/>
        <v/>
      </c>
      <c r="EB302" s="14" t="str">
        <f t="shared" si="888"/>
        <v/>
      </c>
      <c r="EC302" s="14" t="str">
        <f t="shared" si="888"/>
        <v/>
      </c>
      <c r="ED302" s="14" t="str">
        <f t="shared" si="888"/>
        <v/>
      </c>
      <c r="EE302" s="14" t="str">
        <f t="shared" si="888"/>
        <v/>
      </c>
      <c r="EF302" s="14" t="str">
        <f t="shared" si="888"/>
        <v/>
      </c>
      <c r="EG302" s="14" t="str">
        <f t="shared" si="888"/>
        <v/>
      </c>
      <c r="EH302" s="14" t="str">
        <f t="shared" si="888"/>
        <v/>
      </c>
      <c r="EI302" s="14" t="str">
        <f t="shared" si="888"/>
        <v/>
      </c>
      <c r="EJ302" s="14" t="str">
        <f t="shared" si="888"/>
        <v/>
      </c>
      <c r="EK302" s="14" t="str">
        <f t="shared" si="888"/>
        <v/>
      </c>
      <c r="EL302" s="14" t="str">
        <f t="shared" si="888"/>
        <v/>
      </c>
      <c r="EM302" s="8"/>
      <c r="EN302" s="8"/>
      <c r="EO302" s="8"/>
      <c r="EP302" s="8"/>
      <c r="EQ302" s="8"/>
      <c r="ER302" s="8"/>
      <c r="ES302" s="8"/>
      <c r="ET302" s="8"/>
      <c r="EU302" s="8"/>
      <c r="EV302" s="8"/>
      <c r="EW302" s="8"/>
      <c r="EX302" s="8"/>
      <c r="EY302" s="8"/>
      <c r="EZ302" s="8"/>
      <c r="FA302" s="8"/>
      <c r="FB302" s="8"/>
      <c r="FC302" s="8"/>
      <c r="FD302" s="8"/>
      <c r="FE302" s="8"/>
      <c r="FF302" s="14" t="str">
        <f t="shared" ref="FF302:FZ302" si="889">IFERROR(FG254/FF254,"")</f>
        <v/>
      </c>
      <c r="FG302" s="14" t="str">
        <f t="shared" si="889"/>
        <v/>
      </c>
      <c r="FH302" s="14" t="str">
        <f t="shared" si="889"/>
        <v/>
      </c>
      <c r="FI302" s="14" t="str">
        <f t="shared" si="889"/>
        <v/>
      </c>
      <c r="FJ302" s="14" t="str">
        <f t="shared" si="889"/>
        <v/>
      </c>
      <c r="FK302" s="14" t="str">
        <f t="shared" si="889"/>
        <v/>
      </c>
      <c r="FL302" s="14" t="str">
        <f t="shared" si="889"/>
        <v/>
      </c>
      <c r="FM302" s="14" t="str">
        <f t="shared" si="889"/>
        <v/>
      </c>
      <c r="FN302" s="14" t="str">
        <f t="shared" si="889"/>
        <v/>
      </c>
      <c r="FO302" s="14" t="str">
        <f t="shared" si="889"/>
        <v/>
      </c>
      <c r="FP302" s="14" t="str">
        <f t="shared" si="889"/>
        <v/>
      </c>
      <c r="FQ302" s="14" t="str">
        <f t="shared" si="889"/>
        <v/>
      </c>
      <c r="FR302" s="14" t="str">
        <f t="shared" si="889"/>
        <v/>
      </c>
      <c r="FS302" s="14" t="str">
        <f t="shared" si="889"/>
        <v/>
      </c>
      <c r="FT302" s="14" t="str">
        <f t="shared" si="889"/>
        <v/>
      </c>
      <c r="FU302" s="14" t="str">
        <f t="shared" si="889"/>
        <v/>
      </c>
      <c r="FV302" s="14" t="str">
        <f t="shared" si="889"/>
        <v/>
      </c>
      <c r="FW302" s="14" t="str">
        <f t="shared" si="889"/>
        <v/>
      </c>
      <c r="FX302" s="14" t="str">
        <f t="shared" si="889"/>
        <v/>
      </c>
      <c r="FY302" s="14" t="str">
        <f t="shared" si="889"/>
        <v/>
      </c>
      <c r="FZ302" s="14" t="str">
        <f t="shared" si="889"/>
        <v/>
      </c>
      <c r="GA302" s="8"/>
      <c r="GB302" s="8"/>
      <c r="GC302" s="8"/>
      <c r="GD302" s="8"/>
      <c r="GE302" s="8"/>
      <c r="GF302" s="8"/>
      <c r="GG302" s="8"/>
      <c r="GH302" s="8"/>
      <c r="GI302" s="8"/>
      <c r="GJ302" s="8"/>
      <c r="GK302" s="8"/>
      <c r="GL302" s="8"/>
      <c r="GM302" s="8"/>
      <c r="GN302" s="8"/>
      <c r="GO302" s="8"/>
      <c r="GP302" s="8"/>
      <c r="GQ302" s="8"/>
      <c r="GR302" s="8"/>
      <c r="GS302" s="8"/>
    </row>
    <row r="303" spans="1:201" x14ac:dyDescent="0.25">
      <c r="A303" s="102">
        <f>$A$55</f>
        <v>20183</v>
      </c>
      <c r="B303" s="14">
        <f t="shared" si="800"/>
        <v>1.24875</v>
      </c>
      <c r="C303" s="14">
        <f t="shared" ref="C303:U303" si="890">IFERROR(D255/C255,"")</f>
        <v>1</v>
      </c>
      <c r="D303" s="14">
        <f t="shared" si="890"/>
        <v>1.5944486152819486</v>
      </c>
      <c r="E303" s="14">
        <f t="shared" si="890"/>
        <v>1</v>
      </c>
      <c r="F303" s="14">
        <f t="shared" si="890"/>
        <v>1.421282550976366</v>
      </c>
      <c r="G303" s="14">
        <f t="shared" si="890"/>
        <v>1.0078220618955156</v>
      </c>
      <c r="H303" s="14">
        <f t="shared" si="890"/>
        <v>1</v>
      </c>
      <c r="I303" s="14">
        <f t="shared" si="890"/>
        <v>1</v>
      </c>
      <c r="J303" s="14">
        <f t="shared" si="890"/>
        <v>1</v>
      </c>
      <c r="K303" s="14">
        <f t="shared" si="890"/>
        <v>1</v>
      </c>
      <c r="L303" s="14">
        <f t="shared" si="890"/>
        <v>1</v>
      </c>
      <c r="M303" s="14">
        <f t="shared" si="890"/>
        <v>1</v>
      </c>
      <c r="N303" s="14">
        <f t="shared" si="890"/>
        <v>1</v>
      </c>
      <c r="O303" s="14">
        <f t="shared" si="890"/>
        <v>1</v>
      </c>
      <c r="P303" s="14">
        <f t="shared" si="890"/>
        <v>1</v>
      </c>
      <c r="Q303" s="14">
        <f t="shared" si="890"/>
        <v>1</v>
      </c>
      <c r="R303" s="14">
        <f t="shared" si="890"/>
        <v>1</v>
      </c>
      <c r="S303" s="14">
        <f t="shared" si="890"/>
        <v>1</v>
      </c>
      <c r="T303" s="14">
        <f t="shared" si="890"/>
        <v>1</v>
      </c>
      <c r="U303" s="14">
        <f t="shared" si="890"/>
        <v>1</v>
      </c>
      <c r="V303" s="8"/>
      <c r="W303" s="8"/>
      <c r="X303" s="8"/>
      <c r="Y303" s="8"/>
      <c r="Z303" s="8"/>
      <c r="AA303" s="8"/>
      <c r="AB303" s="8"/>
      <c r="AC303" s="8"/>
      <c r="AD303" s="8"/>
      <c r="AE303" s="8"/>
      <c r="AF303" s="8"/>
      <c r="AG303" s="8"/>
      <c r="AH303" s="8"/>
      <c r="AI303" s="8"/>
      <c r="AJ303" s="8"/>
      <c r="AK303" s="8"/>
      <c r="AL303" s="8"/>
      <c r="AM303" s="8"/>
      <c r="AN303" s="8"/>
      <c r="AO303" s="8"/>
      <c r="AP303" s="14" t="str">
        <f t="shared" ref="AP303:BI303" si="891">IFERROR(AQ255/AP255,"")</f>
        <v/>
      </c>
      <c r="AQ303" s="14" t="str">
        <f t="shared" si="891"/>
        <v/>
      </c>
      <c r="AR303" s="14">
        <f t="shared" si="891"/>
        <v>2.5455172413793101</v>
      </c>
      <c r="AS303" s="14">
        <f t="shared" si="891"/>
        <v>1.0801950690869684</v>
      </c>
      <c r="AT303" s="14">
        <f t="shared" si="891"/>
        <v>1</v>
      </c>
      <c r="AU303" s="14">
        <f t="shared" si="891"/>
        <v>1</v>
      </c>
      <c r="AV303" s="14">
        <f t="shared" si="891"/>
        <v>1</v>
      </c>
      <c r="AW303" s="14">
        <f t="shared" si="891"/>
        <v>1</v>
      </c>
      <c r="AX303" s="14">
        <f t="shared" si="891"/>
        <v>1</v>
      </c>
      <c r="AY303" s="14">
        <f t="shared" si="891"/>
        <v>1</v>
      </c>
      <c r="AZ303" s="14">
        <f t="shared" si="891"/>
        <v>1</v>
      </c>
      <c r="BA303" s="14">
        <f t="shared" si="891"/>
        <v>1</v>
      </c>
      <c r="BB303" s="14">
        <f t="shared" si="891"/>
        <v>1</v>
      </c>
      <c r="BC303" s="14">
        <f t="shared" si="891"/>
        <v>1</v>
      </c>
      <c r="BD303" s="14">
        <f t="shared" si="891"/>
        <v>1</v>
      </c>
      <c r="BE303" s="14">
        <f t="shared" si="891"/>
        <v>1</v>
      </c>
      <c r="BF303" s="14">
        <f t="shared" si="891"/>
        <v>1</v>
      </c>
      <c r="BG303" s="14">
        <f t="shared" si="891"/>
        <v>1</v>
      </c>
      <c r="BH303" s="14">
        <f t="shared" si="891"/>
        <v>1</v>
      </c>
      <c r="BI303" s="14">
        <f t="shared" si="891"/>
        <v>1</v>
      </c>
      <c r="BJ303" s="8"/>
      <c r="BK303" s="8"/>
      <c r="BL303" s="8"/>
      <c r="BM303" s="8"/>
      <c r="BN303" s="8"/>
      <c r="BO303" s="8"/>
      <c r="BP303" s="8"/>
      <c r="BQ303" s="8"/>
      <c r="BR303" s="8"/>
      <c r="BS303" s="8"/>
      <c r="BT303" s="8"/>
      <c r="BU303" s="8"/>
      <c r="BV303" s="8"/>
      <c r="BW303" s="8"/>
      <c r="BX303" s="8"/>
      <c r="BY303" s="8"/>
      <c r="BZ303" s="8"/>
      <c r="CA303" s="8"/>
      <c r="CB303" s="8"/>
      <c r="CC303" s="8"/>
      <c r="CD303" s="14" t="str">
        <f t="shared" ref="CD303:CW303" si="892">IFERROR(CE255/CD255,"")</f>
        <v/>
      </c>
      <c r="CE303" s="14" t="str">
        <f t="shared" si="892"/>
        <v/>
      </c>
      <c r="CF303" s="14" t="str">
        <f t="shared" si="892"/>
        <v/>
      </c>
      <c r="CG303" s="14" t="str">
        <f t="shared" si="892"/>
        <v/>
      </c>
      <c r="CH303" s="14" t="str">
        <f t="shared" si="892"/>
        <v/>
      </c>
      <c r="CI303" s="14" t="str">
        <f t="shared" si="892"/>
        <v/>
      </c>
      <c r="CJ303" s="14" t="str">
        <f t="shared" si="892"/>
        <v/>
      </c>
      <c r="CK303" s="14" t="str">
        <f t="shared" si="892"/>
        <v/>
      </c>
      <c r="CL303" s="14" t="str">
        <f t="shared" si="892"/>
        <v/>
      </c>
      <c r="CM303" s="14" t="str">
        <f t="shared" si="892"/>
        <v/>
      </c>
      <c r="CN303" s="14" t="str">
        <f t="shared" si="892"/>
        <v/>
      </c>
      <c r="CO303" s="14" t="str">
        <f t="shared" si="892"/>
        <v/>
      </c>
      <c r="CP303" s="14" t="str">
        <f t="shared" si="892"/>
        <v/>
      </c>
      <c r="CQ303" s="14" t="str">
        <f t="shared" si="892"/>
        <v/>
      </c>
      <c r="CR303" s="14" t="str">
        <f t="shared" si="892"/>
        <v/>
      </c>
      <c r="CS303" s="14" t="str">
        <f t="shared" si="892"/>
        <v/>
      </c>
      <c r="CT303" s="14" t="str">
        <f t="shared" si="892"/>
        <v/>
      </c>
      <c r="CU303" s="14" t="str">
        <f t="shared" si="892"/>
        <v/>
      </c>
      <c r="CV303" s="14" t="str">
        <f t="shared" si="892"/>
        <v/>
      </c>
      <c r="CW303" s="14" t="str">
        <f t="shared" si="892"/>
        <v/>
      </c>
      <c r="CX303" s="8"/>
      <c r="CY303" s="8"/>
      <c r="CZ303" s="8"/>
      <c r="DA303" s="8"/>
      <c r="DB303" s="8"/>
      <c r="DC303" s="8"/>
      <c r="DD303" s="8"/>
      <c r="DE303" s="8"/>
      <c r="DF303" s="8"/>
      <c r="DG303" s="8"/>
      <c r="DH303" s="8"/>
      <c r="DI303" s="8"/>
      <c r="DJ303" s="8"/>
      <c r="DK303" s="8"/>
      <c r="DL303" s="8"/>
      <c r="DM303" s="8"/>
      <c r="DN303" s="8"/>
      <c r="DO303" s="8"/>
      <c r="DP303" s="8"/>
      <c r="DQ303" s="8"/>
      <c r="DR303" s="14" t="str">
        <f t="shared" ref="DR303:EK303" si="893">IFERROR(DS255/DR255,"")</f>
        <v/>
      </c>
      <c r="DS303" s="14" t="str">
        <f t="shared" si="893"/>
        <v/>
      </c>
      <c r="DT303" s="14" t="str">
        <f t="shared" si="893"/>
        <v/>
      </c>
      <c r="DU303" s="14" t="str">
        <f t="shared" si="893"/>
        <v/>
      </c>
      <c r="DV303" s="14" t="str">
        <f t="shared" si="893"/>
        <v/>
      </c>
      <c r="DW303" s="14" t="str">
        <f t="shared" si="893"/>
        <v/>
      </c>
      <c r="DX303" s="14" t="str">
        <f t="shared" si="893"/>
        <v/>
      </c>
      <c r="DY303" s="14" t="str">
        <f t="shared" si="893"/>
        <v/>
      </c>
      <c r="DZ303" s="14" t="str">
        <f t="shared" si="893"/>
        <v/>
      </c>
      <c r="EA303" s="14" t="str">
        <f t="shared" si="893"/>
        <v/>
      </c>
      <c r="EB303" s="14" t="str">
        <f t="shared" si="893"/>
        <v/>
      </c>
      <c r="EC303" s="14" t="str">
        <f t="shared" si="893"/>
        <v/>
      </c>
      <c r="ED303" s="14" t="str">
        <f t="shared" si="893"/>
        <v/>
      </c>
      <c r="EE303" s="14" t="str">
        <f t="shared" si="893"/>
        <v/>
      </c>
      <c r="EF303" s="14" t="str">
        <f t="shared" si="893"/>
        <v/>
      </c>
      <c r="EG303" s="14" t="str">
        <f t="shared" si="893"/>
        <v/>
      </c>
      <c r="EH303" s="14" t="str">
        <f t="shared" si="893"/>
        <v/>
      </c>
      <c r="EI303" s="14" t="str">
        <f t="shared" si="893"/>
        <v/>
      </c>
      <c r="EJ303" s="14" t="str">
        <f t="shared" si="893"/>
        <v/>
      </c>
      <c r="EK303" s="14" t="str">
        <f t="shared" si="893"/>
        <v/>
      </c>
      <c r="EL303" s="8"/>
      <c r="EM303" s="8"/>
      <c r="EN303" s="8"/>
      <c r="EO303" s="8"/>
      <c r="EP303" s="8"/>
      <c r="EQ303" s="8"/>
      <c r="ER303" s="8"/>
      <c r="ES303" s="8"/>
      <c r="ET303" s="8"/>
      <c r="EU303" s="8"/>
      <c r="EV303" s="8"/>
      <c r="EW303" s="8"/>
      <c r="EX303" s="8"/>
      <c r="EY303" s="8"/>
      <c r="EZ303" s="8"/>
      <c r="FA303" s="8"/>
      <c r="FB303" s="8"/>
      <c r="FC303" s="8"/>
      <c r="FD303" s="8"/>
      <c r="FE303" s="8"/>
      <c r="FF303" s="14" t="str">
        <f t="shared" ref="FF303:FY303" si="894">IFERROR(FG255/FF255,"")</f>
        <v/>
      </c>
      <c r="FG303" s="14" t="str">
        <f t="shared" si="894"/>
        <v/>
      </c>
      <c r="FH303" s="14" t="str">
        <f t="shared" si="894"/>
        <v/>
      </c>
      <c r="FI303" s="14" t="str">
        <f t="shared" si="894"/>
        <v/>
      </c>
      <c r="FJ303" s="14" t="str">
        <f t="shared" si="894"/>
        <v/>
      </c>
      <c r="FK303" s="14" t="str">
        <f t="shared" si="894"/>
        <v/>
      </c>
      <c r="FL303" s="14" t="str">
        <f t="shared" si="894"/>
        <v/>
      </c>
      <c r="FM303" s="14" t="str">
        <f t="shared" si="894"/>
        <v/>
      </c>
      <c r="FN303" s="14" t="str">
        <f t="shared" si="894"/>
        <v/>
      </c>
      <c r="FO303" s="14" t="str">
        <f t="shared" si="894"/>
        <v/>
      </c>
      <c r="FP303" s="14" t="str">
        <f t="shared" si="894"/>
        <v/>
      </c>
      <c r="FQ303" s="14" t="str">
        <f t="shared" si="894"/>
        <v/>
      </c>
      <c r="FR303" s="14" t="str">
        <f t="shared" si="894"/>
        <v/>
      </c>
      <c r="FS303" s="14" t="str">
        <f t="shared" si="894"/>
        <v/>
      </c>
      <c r="FT303" s="14" t="str">
        <f t="shared" si="894"/>
        <v/>
      </c>
      <c r="FU303" s="14" t="str">
        <f t="shared" si="894"/>
        <v/>
      </c>
      <c r="FV303" s="14" t="str">
        <f t="shared" si="894"/>
        <v/>
      </c>
      <c r="FW303" s="14" t="str">
        <f t="shared" si="894"/>
        <v/>
      </c>
      <c r="FX303" s="14" t="str">
        <f t="shared" si="894"/>
        <v/>
      </c>
      <c r="FY303" s="14" t="str">
        <f t="shared" si="894"/>
        <v/>
      </c>
      <c r="FZ303" s="8"/>
      <c r="GA303" s="8"/>
      <c r="GB303" s="8"/>
      <c r="GC303" s="8"/>
      <c r="GD303" s="8"/>
      <c r="GE303" s="8"/>
      <c r="GF303" s="8"/>
      <c r="GG303" s="8"/>
      <c r="GH303" s="8"/>
      <c r="GI303" s="8"/>
      <c r="GJ303" s="8"/>
      <c r="GK303" s="8"/>
      <c r="GL303" s="8"/>
      <c r="GM303" s="8"/>
      <c r="GN303" s="8"/>
      <c r="GO303" s="8"/>
      <c r="GP303" s="8"/>
      <c r="GQ303" s="8"/>
      <c r="GR303" s="8"/>
      <c r="GS303" s="8"/>
    </row>
    <row r="304" spans="1:201" x14ac:dyDescent="0.25">
      <c r="A304" s="102">
        <f>$A$56</f>
        <v>20184</v>
      </c>
      <c r="B304" s="14">
        <f t="shared" si="800"/>
        <v>1</v>
      </c>
      <c r="C304" s="14">
        <f t="shared" ref="C304:T304" si="895">IFERROR(D256/C256,"")</f>
        <v>1</v>
      </c>
      <c r="D304" s="14">
        <f t="shared" si="895"/>
        <v>1.3289094056549335</v>
      </c>
      <c r="E304" s="14">
        <f t="shared" si="895"/>
        <v>1</v>
      </c>
      <c r="F304" s="14">
        <f t="shared" si="895"/>
        <v>1</v>
      </c>
      <c r="G304" s="14">
        <f t="shared" si="895"/>
        <v>1</v>
      </c>
      <c r="H304" s="14">
        <f t="shared" si="895"/>
        <v>1</v>
      </c>
      <c r="I304" s="14">
        <f t="shared" si="895"/>
        <v>1</v>
      </c>
      <c r="J304" s="14">
        <f t="shared" si="895"/>
        <v>1</v>
      </c>
      <c r="K304" s="14">
        <f t="shared" si="895"/>
        <v>1</v>
      </c>
      <c r="L304" s="14">
        <f t="shared" si="895"/>
        <v>1</v>
      </c>
      <c r="M304" s="14">
        <f t="shared" si="895"/>
        <v>1</v>
      </c>
      <c r="N304" s="14">
        <f t="shared" si="895"/>
        <v>1</v>
      </c>
      <c r="O304" s="14">
        <f t="shared" si="895"/>
        <v>1</v>
      </c>
      <c r="P304" s="14">
        <f t="shared" si="895"/>
        <v>1</v>
      </c>
      <c r="Q304" s="14">
        <f t="shared" si="895"/>
        <v>1</v>
      </c>
      <c r="R304" s="14">
        <f t="shared" si="895"/>
        <v>1</v>
      </c>
      <c r="S304" s="14">
        <f t="shared" si="895"/>
        <v>1</v>
      </c>
      <c r="T304" s="14">
        <f t="shared" si="895"/>
        <v>1</v>
      </c>
      <c r="U304" s="8"/>
      <c r="V304" s="8"/>
      <c r="W304" s="8"/>
      <c r="X304" s="8"/>
      <c r="Y304" s="8"/>
      <c r="Z304" s="8"/>
      <c r="AA304" s="8"/>
      <c r="AB304" s="8"/>
      <c r="AC304" s="8"/>
      <c r="AD304" s="8"/>
      <c r="AE304" s="8"/>
      <c r="AF304" s="8"/>
      <c r="AG304" s="8"/>
      <c r="AH304" s="8"/>
      <c r="AI304" s="8"/>
      <c r="AJ304" s="8"/>
      <c r="AK304" s="8"/>
      <c r="AL304" s="8"/>
      <c r="AM304" s="8"/>
      <c r="AN304" s="8"/>
      <c r="AO304" s="8"/>
      <c r="AP304" s="14" t="str">
        <f t="shared" ref="AP304:BH304" si="896">IFERROR(AQ256/AP256,"")</f>
        <v/>
      </c>
      <c r="AQ304" s="14" t="str">
        <f t="shared" si="896"/>
        <v/>
      </c>
      <c r="AR304" s="14" t="str">
        <f t="shared" si="896"/>
        <v/>
      </c>
      <c r="AS304" s="14" t="str">
        <f t="shared" si="896"/>
        <v/>
      </c>
      <c r="AT304" s="14">
        <f t="shared" si="896"/>
        <v>0</v>
      </c>
      <c r="AU304" s="14" t="str">
        <f t="shared" si="896"/>
        <v/>
      </c>
      <c r="AV304" s="14" t="str">
        <f t="shared" si="896"/>
        <v/>
      </c>
      <c r="AW304" s="14" t="str">
        <f t="shared" si="896"/>
        <v/>
      </c>
      <c r="AX304" s="14" t="str">
        <f t="shared" si="896"/>
        <v/>
      </c>
      <c r="AY304" s="14" t="str">
        <f t="shared" si="896"/>
        <v/>
      </c>
      <c r="AZ304" s="14" t="str">
        <f t="shared" si="896"/>
        <v/>
      </c>
      <c r="BA304" s="14" t="str">
        <f t="shared" si="896"/>
        <v/>
      </c>
      <c r="BB304" s="14" t="str">
        <f t="shared" si="896"/>
        <v/>
      </c>
      <c r="BC304" s="14" t="str">
        <f t="shared" si="896"/>
        <v/>
      </c>
      <c r="BD304" s="14" t="str">
        <f t="shared" si="896"/>
        <v/>
      </c>
      <c r="BE304" s="14" t="str">
        <f t="shared" si="896"/>
        <v/>
      </c>
      <c r="BF304" s="14" t="str">
        <f t="shared" si="896"/>
        <v/>
      </c>
      <c r="BG304" s="14" t="str">
        <f t="shared" si="896"/>
        <v/>
      </c>
      <c r="BH304" s="14" t="str">
        <f t="shared" si="896"/>
        <v/>
      </c>
      <c r="BI304" s="8"/>
      <c r="BJ304" s="8"/>
      <c r="BK304" s="8"/>
      <c r="BL304" s="8"/>
      <c r="BM304" s="8"/>
      <c r="BN304" s="8"/>
      <c r="BO304" s="8"/>
      <c r="BP304" s="8"/>
      <c r="BQ304" s="8"/>
      <c r="BR304" s="8"/>
      <c r="BS304" s="8"/>
      <c r="BT304" s="8"/>
      <c r="BU304" s="8"/>
      <c r="BV304" s="8"/>
      <c r="BW304" s="8"/>
      <c r="BX304" s="8"/>
      <c r="BY304" s="8"/>
      <c r="BZ304" s="8"/>
      <c r="CA304" s="8"/>
      <c r="CB304" s="8"/>
      <c r="CC304" s="8"/>
      <c r="CD304" s="14" t="str">
        <f t="shared" ref="CD304:CV304" si="897">IFERROR(CE256/CD256,"")</f>
        <v/>
      </c>
      <c r="CE304" s="14" t="str">
        <f t="shared" si="897"/>
        <v/>
      </c>
      <c r="CF304" s="14" t="str">
        <f t="shared" si="897"/>
        <v/>
      </c>
      <c r="CG304" s="14" t="str">
        <f t="shared" si="897"/>
        <v/>
      </c>
      <c r="CH304" s="14" t="str">
        <f t="shared" si="897"/>
        <v/>
      </c>
      <c r="CI304" s="14" t="str">
        <f t="shared" si="897"/>
        <v/>
      </c>
      <c r="CJ304" s="14" t="str">
        <f t="shared" si="897"/>
        <v/>
      </c>
      <c r="CK304" s="14" t="str">
        <f t="shared" si="897"/>
        <v/>
      </c>
      <c r="CL304" s="14" t="str">
        <f t="shared" si="897"/>
        <v/>
      </c>
      <c r="CM304" s="14" t="str">
        <f t="shared" si="897"/>
        <v/>
      </c>
      <c r="CN304" s="14" t="str">
        <f t="shared" si="897"/>
        <v/>
      </c>
      <c r="CO304" s="14" t="str">
        <f t="shared" si="897"/>
        <v/>
      </c>
      <c r="CP304" s="14" t="str">
        <f t="shared" si="897"/>
        <v/>
      </c>
      <c r="CQ304" s="14" t="str">
        <f t="shared" si="897"/>
        <v/>
      </c>
      <c r="CR304" s="14" t="str">
        <f t="shared" si="897"/>
        <v/>
      </c>
      <c r="CS304" s="14" t="str">
        <f t="shared" si="897"/>
        <v/>
      </c>
      <c r="CT304" s="14" t="str">
        <f t="shared" si="897"/>
        <v/>
      </c>
      <c r="CU304" s="14" t="str">
        <f t="shared" si="897"/>
        <v/>
      </c>
      <c r="CV304" s="14" t="str">
        <f t="shared" si="897"/>
        <v/>
      </c>
      <c r="CW304" s="8"/>
      <c r="CX304" s="8"/>
      <c r="CY304" s="8"/>
      <c r="CZ304" s="8"/>
      <c r="DA304" s="8"/>
      <c r="DB304" s="8"/>
      <c r="DC304" s="8"/>
      <c r="DD304" s="8"/>
      <c r="DE304" s="8"/>
      <c r="DF304" s="8"/>
      <c r="DG304" s="8"/>
      <c r="DH304" s="8"/>
      <c r="DI304" s="8"/>
      <c r="DJ304" s="8"/>
      <c r="DK304" s="8"/>
      <c r="DL304" s="8"/>
      <c r="DM304" s="8"/>
      <c r="DN304" s="8"/>
      <c r="DO304" s="8"/>
      <c r="DP304" s="8"/>
      <c r="DQ304" s="8"/>
      <c r="DR304" s="14" t="str">
        <f t="shared" ref="DR304:EJ304" si="898">IFERROR(DS256/DR256,"")</f>
        <v/>
      </c>
      <c r="DS304" s="14" t="str">
        <f t="shared" si="898"/>
        <v/>
      </c>
      <c r="DT304" s="14" t="str">
        <f t="shared" si="898"/>
        <v/>
      </c>
      <c r="DU304" s="14" t="str">
        <f t="shared" si="898"/>
        <v/>
      </c>
      <c r="DV304" s="14" t="str">
        <f t="shared" si="898"/>
        <v/>
      </c>
      <c r="DW304" s="14" t="str">
        <f t="shared" si="898"/>
        <v/>
      </c>
      <c r="DX304" s="14" t="str">
        <f t="shared" si="898"/>
        <v/>
      </c>
      <c r="DY304" s="14" t="str">
        <f t="shared" si="898"/>
        <v/>
      </c>
      <c r="DZ304" s="14" t="str">
        <f t="shared" si="898"/>
        <v/>
      </c>
      <c r="EA304" s="14" t="str">
        <f t="shared" si="898"/>
        <v/>
      </c>
      <c r="EB304" s="14" t="str">
        <f t="shared" si="898"/>
        <v/>
      </c>
      <c r="EC304" s="14" t="str">
        <f t="shared" si="898"/>
        <v/>
      </c>
      <c r="ED304" s="14" t="str">
        <f t="shared" si="898"/>
        <v/>
      </c>
      <c r="EE304" s="14" t="str">
        <f t="shared" si="898"/>
        <v/>
      </c>
      <c r="EF304" s="14" t="str">
        <f t="shared" si="898"/>
        <v/>
      </c>
      <c r="EG304" s="14" t="str">
        <f t="shared" si="898"/>
        <v/>
      </c>
      <c r="EH304" s="14" t="str">
        <f t="shared" si="898"/>
        <v/>
      </c>
      <c r="EI304" s="14" t="str">
        <f t="shared" si="898"/>
        <v/>
      </c>
      <c r="EJ304" s="14" t="str">
        <f t="shared" si="898"/>
        <v/>
      </c>
      <c r="EK304" s="8"/>
      <c r="EL304" s="8"/>
      <c r="EM304" s="8"/>
      <c r="EN304" s="8"/>
      <c r="EO304" s="8"/>
      <c r="EP304" s="8"/>
      <c r="EQ304" s="8"/>
      <c r="ER304" s="8"/>
      <c r="ES304" s="8"/>
      <c r="ET304" s="8"/>
      <c r="EU304" s="8"/>
      <c r="EV304" s="8"/>
      <c r="EW304" s="8"/>
      <c r="EX304" s="8"/>
      <c r="EY304" s="8"/>
      <c r="EZ304" s="8"/>
      <c r="FA304" s="8"/>
      <c r="FB304" s="8"/>
      <c r="FC304" s="8"/>
      <c r="FD304" s="8"/>
      <c r="FE304" s="8"/>
      <c r="FF304" s="14" t="str">
        <f t="shared" ref="FF304:FX304" si="899">IFERROR(FG256/FF256,"")</f>
        <v/>
      </c>
      <c r="FG304" s="14" t="str">
        <f t="shared" si="899"/>
        <v/>
      </c>
      <c r="FH304" s="14" t="str">
        <f t="shared" si="899"/>
        <v/>
      </c>
      <c r="FI304" s="14" t="str">
        <f t="shared" si="899"/>
        <v/>
      </c>
      <c r="FJ304" s="14" t="str">
        <f t="shared" si="899"/>
        <v/>
      </c>
      <c r="FK304" s="14" t="str">
        <f t="shared" si="899"/>
        <v/>
      </c>
      <c r="FL304" s="14" t="str">
        <f t="shared" si="899"/>
        <v/>
      </c>
      <c r="FM304" s="14" t="str">
        <f t="shared" si="899"/>
        <v/>
      </c>
      <c r="FN304" s="14" t="str">
        <f t="shared" si="899"/>
        <v/>
      </c>
      <c r="FO304" s="14" t="str">
        <f t="shared" si="899"/>
        <v/>
      </c>
      <c r="FP304" s="14" t="str">
        <f t="shared" si="899"/>
        <v/>
      </c>
      <c r="FQ304" s="14" t="str">
        <f t="shared" si="899"/>
        <v/>
      </c>
      <c r="FR304" s="14" t="str">
        <f t="shared" si="899"/>
        <v/>
      </c>
      <c r="FS304" s="14" t="str">
        <f t="shared" si="899"/>
        <v/>
      </c>
      <c r="FT304" s="14" t="str">
        <f t="shared" si="899"/>
        <v/>
      </c>
      <c r="FU304" s="14" t="str">
        <f t="shared" si="899"/>
        <v/>
      </c>
      <c r="FV304" s="14" t="str">
        <f t="shared" si="899"/>
        <v/>
      </c>
      <c r="FW304" s="14" t="str">
        <f t="shared" si="899"/>
        <v/>
      </c>
      <c r="FX304" s="14" t="str">
        <f t="shared" si="899"/>
        <v/>
      </c>
      <c r="FY304" s="8"/>
      <c r="FZ304" s="8"/>
      <c r="GA304" s="8"/>
      <c r="GB304" s="8"/>
      <c r="GC304" s="8"/>
      <c r="GD304" s="8"/>
      <c r="GE304" s="8"/>
      <c r="GF304" s="8"/>
      <c r="GG304" s="8"/>
      <c r="GH304" s="8"/>
      <c r="GI304" s="8"/>
      <c r="GJ304" s="8"/>
      <c r="GK304" s="8"/>
      <c r="GL304" s="8"/>
      <c r="GM304" s="8"/>
      <c r="GN304" s="8"/>
      <c r="GO304" s="8"/>
      <c r="GP304" s="8"/>
      <c r="GQ304" s="8"/>
      <c r="GR304" s="8"/>
      <c r="GS304" s="8"/>
    </row>
    <row r="305" spans="1:201" x14ac:dyDescent="0.25">
      <c r="A305" s="102">
        <f>$A$57</f>
        <v>20191</v>
      </c>
      <c r="B305" s="14">
        <f t="shared" si="800"/>
        <v>1.2377756471716204</v>
      </c>
      <c r="C305" s="14">
        <f t="shared" ref="C305:S305" si="900">IFERROR(D257/C257,"")</f>
        <v>1</v>
      </c>
      <c r="D305" s="14">
        <f t="shared" si="900"/>
        <v>1</v>
      </c>
      <c r="E305" s="14">
        <f t="shared" si="900"/>
        <v>1</v>
      </c>
      <c r="F305" s="14">
        <f t="shared" si="900"/>
        <v>1</v>
      </c>
      <c r="G305" s="14">
        <f t="shared" si="900"/>
        <v>1</v>
      </c>
      <c r="H305" s="14">
        <f t="shared" si="900"/>
        <v>1</v>
      </c>
      <c r="I305" s="14">
        <f t="shared" si="900"/>
        <v>1</v>
      </c>
      <c r="J305" s="14">
        <f t="shared" si="900"/>
        <v>1</v>
      </c>
      <c r="K305" s="14">
        <f t="shared" si="900"/>
        <v>1</v>
      </c>
      <c r="L305" s="14">
        <f t="shared" si="900"/>
        <v>1</v>
      </c>
      <c r="M305" s="14">
        <f t="shared" si="900"/>
        <v>1</v>
      </c>
      <c r="N305" s="14">
        <f t="shared" si="900"/>
        <v>1</v>
      </c>
      <c r="O305" s="14">
        <f t="shared" si="900"/>
        <v>1</v>
      </c>
      <c r="P305" s="14">
        <f t="shared" si="900"/>
        <v>1</v>
      </c>
      <c r="Q305" s="14">
        <f t="shared" si="900"/>
        <v>1</v>
      </c>
      <c r="R305" s="14">
        <f t="shared" si="900"/>
        <v>1</v>
      </c>
      <c r="S305" s="14">
        <f t="shared" si="900"/>
        <v>1</v>
      </c>
      <c r="T305" s="8"/>
      <c r="U305" s="8"/>
      <c r="V305" s="8"/>
      <c r="W305" s="8"/>
      <c r="X305" s="8"/>
      <c r="Y305" s="8"/>
      <c r="Z305" s="8"/>
      <c r="AA305" s="8"/>
      <c r="AB305" s="8"/>
      <c r="AC305" s="8"/>
      <c r="AD305" s="8"/>
      <c r="AE305" s="8"/>
      <c r="AF305" s="8"/>
      <c r="AG305" s="8"/>
      <c r="AH305" s="8"/>
      <c r="AI305" s="8"/>
      <c r="AJ305" s="8"/>
      <c r="AK305" s="8"/>
      <c r="AL305" s="8"/>
      <c r="AM305" s="8"/>
      <c r="AN305" s="8"/>
      <c r="AO305" s="8"/>
      <c r="AP305" s="14" t="str">
        <f t="shared" ref="AP305:BG305" si="901">IFERROR(AQ257/AP257,"")</f>
        <v/>
      </c>
      <c r="AQ305" s="14" t="str">
        <f t="shared" si="901"/>
        <v/>
      </c>
      <c r="AR305" s="14" t="str">
        <f t="shared" si="901"/>
        <v/>
      </c>
      <c r="AS305" s="14" t="str">
        <f t="shared" si="901"/>
        <v/>
      </c>
      <c r="AT305" s="14" t="str">
        <f t="shared" si="901"/>
        <v/>
      </c>
      <c r="AU305" s="14" t="str">
        <f t="shared" si="901"/>
        <v/>
      </c>
      <c r="AV305" s="14" t="str">
        <f t="shared" si="901"/>
        <v/>
      </c>
      <c r="AW305" s="14" t="str">
        <f t="shared" si="901"/>
        <v/>
      </c>
      <c r="AX305" s="14" t="str">
        <f t="shared" si="901"/>
        <v/>
      </c>
      <c r="AY305" s="14" t="str">
        <f t="shared" si="901"/>
        <v/>
      </c>
      <c r="AZ305" s="14" t="str">
        <f t="shared" si="901"/>
        <v/>
      </c>
      <c r="BA305" s="14" t="str">
        <f t="shared" si="901"/>
        <v/>
      </c>
      <c r="BB305" s="14" t="str">
        <f t="shared" si="901"/>
        <v/>
      </c>
      <c r="BC305" s="14" t="str">
        <f t="shared" si="901"/>
        <v/>
      </c>
      <c r="BD305" s="14" t="str">
        <f t="shared" si="901"/>
        <v/>
      </c>
      <c r="BE305" s="14" t="str">
        <f t="shared" si="901"/>
        <v/>
      </c>
      <c r="BF305" s="14" t="str">
        <f t="shared" si="901"/>
        <v/>
      </c>
      <c r="BG305" s="14" t="str">
        <f t="shared" si="901"/>
        <v/>
      </c>
      <c r="BH305" s="8"/>
      <c r="BI305" s="8"/>
      <c r="BJ305" s="8"/>
      <c r="BK305" s="8"/>
      <c r="BL305" s="8"/>
      <c r="BM305" s="8"/>
      <c r="BN305" s="8"/>
      <c r="BO305" s="8"/>
      <c r="BP305" s="8"/>
      <c r="BQ305" s="8"/>
      <c r="BR305" s="8"/>
      <c r="BS305" s="8"/>
      <c r="BT305" s="8"/>
      <c r="BU305" s="8"/>
      <c r="BV305" s="8"/>
      <c r="BW305" s="8"/>
      <c r="BX305" s="8"/>
      <c r="BY305" s="8"/>
      <c r="BZ305" s="8"/>
      <c r="CA305" s="8"/>
      <c r="CB305" s="8"/>
      <c r="CC305" s="8"/>
      <c r="CD305" s="14" t="str">
        <f t="shared" ref="CD305:CU305" si="902">IFERROR(CE257/CD257,"")</f>
        <v/>
      </c>
      <c r="CE305" s="14" t="str">
        <f t="shared" si="902"/>
        <v/>
      </c>
      <c r="CF305" s="14" t="str">
        <f t="shared" si="902"/>
        <v/>
      </c>
      <c r="CG305" s="14" t="str">
        <f t="shared" si="902"/>
        <v/>
      </c>
      <c r="CH305" s="14" t="str">
        <f t="shared" si="902"/>
        <v/>
      </c>
      <c r="CI305" s="14" t="str">
        <f t="shared" si="902"/>
        <v/>
      </c>
      <c r="CJ305" s="14" t="str">
        <f t="shared" si="902"/>
        <v/>
      </c>
      <c r="CK305" s="14" t="str">
        <f t="shared" si="902"/>
        <v/>
      </c>
      <c r="CL305" s="14" t="str">
        <f t="shared" si="902"/>
        <v/>
      </c>
      <c r="CM305" s="14" t="str">
        <f t="shared" si="902"/>
        <v/>
      </c>
      <c r="CN305" s="14" t="str">
        <f t="shared" si="902"/>
        <v/>
      </c>
      <c r="CO305" s="14" t="str">
        <f t="shared" si="902"/>
        <v/>
      </c>
      <c r="CP305" s="14" t="str">
        <f t="shared" si="902"/>
        <v/>
      </c>
      <c r="CQ305" s="14" t="str">
        <f t="shared" si="902"/>
        <v/>
      </c>
      <c r="CR305" s="14" t="str">
        <f t="shared" si="902"/>
        <v/>
      </c>
      <c r="CS305" s="14" t="str">
        <f t="shared" si="902"/>
        <v/>
      </c>
      <c r="CT305" s="14" t="str">
        <f t="shared" si="902"/>
        <v/>
      </c>
      <c r="CU305" s="14" t="str">
        <f t="shared" si="902"/>
        <v/>
      </c>
      <c r="CV305" s="8"/>
      <c r="CW305" s="8"/>
      <c r="CX305" s="8"/>
      <c r="CY305" s="8"/>
      <c r="CZ305" s="8"/>
      <c r="DA305" s="8"/>
      <c r="DB305" s="8"/>
      <c r="DC305" s="8"/>
      <c r="DD305" s="8"/>
      <c r="DE305" s="8"/>
      <c r="DF305" s="8"/>
      <c r="DG305" s="8"/>
      <c r="DH305" s="8"/>
      <c r="DI305" s="8"/>
      <c r="DJ305" s="8"/>
      <c r="DK305" s="8"/>
      <c r="DL305" s="8"/>
      <c r="DM305" s="8"/>
      <c r="DN305" s="8"/>
      <c r="DO305" s="8"/>
      <c r="DP305" s="8"/>
      <c r="DQ305" s="8"/>
      <c r="DR305" s="14" t="str">
        <f t="shared" ref="DR305:EI305" si="903">IFERROR(DS257/DR257,"")</f>
        <v/>
      </c>
      <c r="DS305" s="14" t="str">
        <f t="shared" si="903"/>
        <v/>
      </c>
      <c r="DT305" s="14" t="str">
        <f t="shared" si="903"/>
        <v/>
      </c>
      <c r="DU305" s="14" t="str">
        <f t="shared" si="903"/>
        <v/>
      </c>
      <c r="DV305" s="14" t="str">
        <f t="shared" si="903"/>
        <v/>
      </c>
      <c r="DW305" s="14" t="str">
        <f t="shared" si="903"/>
        <v/>
      </c>
      <c r="DX305" s="14" t="str">
        <f t="shared" si="903"/>
        <v/>
      </c>
      <c r="DY305" s="14" t="str">
        <f t="shared" si="903"/>
        <v/>
      </c>
      <c r="DZ305" s="14" t="str">
        <f t="shared" si="903"/>
        <v/>
      </c>
      <c r="EA305" s="14" t="str">
        <f t="shared" si="903"/>
        <v/>
      </c>
      <c r="EB305" s="14" t="str">
        <f t="shared" si="903"/>
        <v/>
      </c>
      <c r="EC305" s="14" t="str">
        <f t="shared" si="903"/>
        <v/>
      </c>
      <c r="ED305" s="14" t="str">
        <f t="shared" si="903"/>
        <v/>
      </c>
      <c r="EE305" s="14" t="str">
        <f t="shared" si="903"/>
        <v/>
      </c>
      <c r="EF305" s="14" t="str">
        <f t="shared" si="903"/>
        <v/>
      </c>
      <c r="EG305" s="14" t="str">
        <f t="shared" si="903"/>
        <v/>
      </c>
      <c r="EH305" s="14" t="str">
        <f t="shared" si="903"/>
        <v/>
      </c>
      <c r="EI305" s="14" t="str">
        <f t="shared" si="903"/>
        <v/>
      </c>
      <c r="EJ305" s="8"/>
      <c r="EK305" s="8"/>
      <c r="EL305" s="8"/>
      <c r="EM305" s="8"/>
      <c r="EN305" s="8"/>
      <c r="EO305" s="8"/>
      <c r="EP305" s="8"/>
      <c r="EQ305" s="8"/>
      <c r="ER305" s="8"/>
      <c r="ES305" s="8"/>
      <c r="ET305" s="8"/>
      <c r="EU305" s="8"/>
      <c r="EV305" s="8"/>
      <c r="EW305" s="8"/>
      <c r="EX305" s="8"/>
      <c r="EY305" s="8"/>
      <c r="EZ305" s="8"/>
      <c r="FA305" s="8"/>
      <c r="FB305" s="8"/>
      <c r="FC305" s="8"/>
      <c r="FD305" s="8"/>
      <c r="FE305" s="8"/>
      <c r="FF305" s="14" t="str">
        <f t="shared" ref="FF305:FW305" si="904">IFERROR(FG257/FF257,"")</f>
        <v/>
      </c>
      <c r="FG305" s="14" t="str">
        <f t="shared" si="904"/>
        <v/>
      </c>
      <c r="FH305" s="14" t="str">
        <f t="shared" si="904"/>
        <v/>
      </c>
      <c r="FI305" s="14" t="str">
        <f t="shared" si="904"/>
        <v/>
      </c>
      <c r="FJ305" s="14" t="str">
        <f t="shared" si="904"/>
        <v/>
      </c>
      <c r="FK305" s="14" t="str">
        <f t="shared" si="904"/>
        <v/>
      </c>
      <c r="FL305" s="14" t="str">
        <f t="shared" si="904"/>
        <v/>
      </c>
      <c r="FM305" s="14" t="str">
        <f t="shared" si="904"/>
        <v/>
      </c>
      <c r="FN305" s="14" t="str">
        <f t="shared" si="904"/>
        <v/>
      </c>
      <c r="FO305" s="14" t="str">
        <f t="shared" si="904"/>
        <v/>
      </c>
      <c r="FP305" s="14" t="str">
        <f t="shared" si="904"/>
        <v/>
      </c>
      <c r="FQ305" s="14" t="str">
        <f t="shared" si="904"/>
        <v/>
      </c>
      <c r="FR305" s="14" t="str">
        <f t="shared" si="904"/>
        <v/>
      </c>
      <c r="FS305" s="14" t="str">
        <f t="shared" si="904"/>
        <v/>
      </c>
      <c r="FT305" s="14" t="str">
        <f t="shared" si="904"/>
        <v/>
      </c>
      <c r="FU305" s="14" t="str">
        <f t="shared" si="904"/>
        <v/>
      </c>
      <c r="FV305" s="14" t="str">
        <f t="shared" si="904"/>
        <v/>
      </c>
      <c r="FW305" s="14" t="str">
        <f t="shared" si="904"/>
        <v/>
      </c>
      <c r="FX305" s="8"/>
      <c r="FY305" s="8"/>
      <c r="FZ305" s="8"/>
      <c r="GA305" s="8"/>
      <c r="GB305" s="8"/>
      <c r="GC305" s="8"/>
      <c r="GD305" s="8"/>
      <c r="GE305" s="8"/>
      <c r="GF305" s="8"/>
      <c r="GG305" s="8"/>
      <c r="GH305" s="8"/>
      <c r="GI305" s="8"/>
      <c r="GJ305" s="8"/>
      <c r="GK305" s="8"/>
      <c r="GL305" s="8"/>
      <c r="GM305" s="8"/>
      <c r="GN305" s="8"/>
      <c r="GO305" s="8"/>
      <c r="GP305" s="8"/>
      <c r="GQ305" s="8"/>
      <c r="GR305" s="8"/>
      <c r="GS305" s="8"/>
    </row>
    <row r="306" spans="1:201" x14ac:dyDescent="0.25">
      <c r="A306" s="102">
        <f>$A$58</f>
        <v>20192</v>
      </c>
      <c r="B306" s="14">
        <f t="shared" si="800"/>
        <v>1.0182698456198045</v>
      </c>
      <c r="C306" s="14">
        <f t="shared" ref="C306:R306" si="905">IFERROR(D258/C258,"")</f>
        <v>1.1457791333991207</v>
      </c>
      <c r="D306" s="14">
        <f t="shared" si="905"/>
        <v>1</v>
      </c>
      <c r="E306" s="14">
        <f t="shared" si="905"/>
        <v>1</v>
      </c>
      <c r="F306" s="14">
        <f t="shared" si="905"/>
        <v>1</v>
      </c>
      <c r="G306" s="14">
        <f t="shared" si="905"/>
        <v>1</v>
      </c>
      <c r="H306" s="14">
        <f t="shared" si="905"/>
        <v>1</v>
      </c>
      <c r="I306" s="14">
        <f t="shared" si="905"/>
        <v>1</v>
      </c>
      <c r="J306" s="14">
        <f t="shared" si="905"/>
        <v>1</v>
      </c>
      <c r="K306" s="14">
        <f t="shared" si="905"/>
        <v>1</v>
      </c>
      <c r="L306" s="14">
        <f t="shared" si="905"/>
        <v>1</v>
      </c>
      <c r="M306" s="14">
        <f t="shared" si="905"/>
        <v>1</v>
      </c>
      <c r="N306" s="14">
        <f t="shared" si="905"/>
        <v>1</v>
      </c>
      <c r="O306" s="14">
        <f t="shared" si="905"/>
        <v>1</v>
      </c>
      <c r="P306" s="14">
        <f t="shared" si="905"/>
        <v>1</v>
      </c>
      <c r="Q306" s="14">
        <f t="shared" si="905"/>
        <v>1</v>
      </c>
      <c r="R306" s="14">
        <f t="shared" si="905"/>
        <v>1</v>
      </c>
      <c r="S306" s="8"/>
      <c r="T306" s="8"/>
      <c r="U306" s="8"/>
      <c r="V306" s="8"/>
      <c r="W306" s="8"/>
      <c r="X306" s="8"/>
      <c r="Y306" s="8"/>
      <c r="Z306" s="8"/>
      <c r="AA306" s="8"/>
      <c r="AB306" s="8"/>
      <c r="AC306" s="8"/>
      <c r="AD306" s="8"/>
      <c r="AE306" s="8"/>
      <c r="AF306" s="8"/>
      <c r="AG306" s="8"/>
      <c r="AH306" s="8"/>
      <c r="AI306" s="8"/>
      <c r="AJ306" s="8"/>
      <c r="AK306" s="8"/>
      <c r="AL306" s="8"/>
      <c r="AM306" s="8"/>
      <c r="AN306" s="8"/>
      <c r="AO306" s="8"/>
      <c r="AP306" s="14" t="str">
        <f t="shared" ref="AP306:BF306" si="906">IFERROR(AQ258/AP258,"")</f>
        <v/>
      </c>
      <c r="AQ306" s="14" t="str">
        <f t="shared" si="906"/>
        <v/>
      </c>
      <c r="AR306" s="14" t="str">
        <f t="shared" si="906"/>
        <v/>
      </c>
      <c r="AS306" s="14" t="str">
        <f t="shared" si="906"/>
        <v/>
      </c>
      <c r="AT306" s="14" t="str">
        <f t="shared" si="906"/>
        <v/>
      </c>
      <c r="AU306" s="14" t="str">
        <f t="shared" si="906"/>
        <v/>
      </c>
      <c r="AV306" s="14" t="str">
        <f t="shared" si="906"/>
        <v/>
      </c>
      <c r="AW306" s="14" t="str">
        <f t="shared" si="906"/>
        <v/>
      </c>
      <c r="AX306" s="14" t="str">
        <f t="shared" si="906"/>
        <v/>
      </c>
      <c r="AY306" s="14" t="str">
        <f t="shared" si="906"/>
        <v/>
      </c>
      <c r="AZ306" s="14" t="str">
        <f t="shared" si="906"/>
        <v/>
      </c>
      <c r="BA306" s="14" t="str">
        <f t="shared" si="906"/>
        <v/>
      </c>
      <c r="BB306" s="14" t="str">
        <f t="shared" si="906"/>
        <v/>
      </c>
      <c r="BC306" s="14" t="str">
        <f t="shared" si="906"/>
        <v/>
      </c>
      <c r="BD306" s="14" t="str">
        <f t="shared" si="906"/>
        <v/>
      </c>
      <c r="BE306" s="14" t="str">
        <f t="shared" si="906"/>
        <v/>
      </c>
      <c r="BF306" s="14" t="str">
        <f t="shared" si="906"/>
        <v/>
      </c>
      <c r="BG306" s="8"/>
      <c r="BH306" s="8"/>
      <c r="BI306" s="8"/>
      <c r="BJ306" s="8"/>
      <c r="BK306" s="8"/>
      <c r="BL306" s="8"/>
      <c r="BM306" s="8"/>
      <c r="BN306" s="8"/>
      <c r="BO306" s="8"/>
      <c r="BP306" s="8"/>
      <c r="BQ306" s="8"/>
      <c r="BR306" s="8"/>
      <c r="BS306" s="8"/>
      <c r="BT306" s="8"/>
      <c r="BU306" s="8"/>
      <c r="BV306" s="8"/>
      <c r="BW306" s="8"/>
      <c r="BX306" s="8"/>
      <c r="BY306" s="8"/>
      <c r="BZ306" s="8"/>
      <c r="CA306" s="8"/>
      <c r="CB306" s="8"/>
      <c r="CC306" s="8"/>
      <c r="CD306" s="14" t="str">
        <f t="shared" ref="CD306:CT306" si="907">IFERROR(CE258/CD258,"")</f>
        <v/>
      </c>
      <c r="CE306" s="14" t="str">
        <f t="shared" si="907"/>
        <v/>
      </c>
      <c r="CF306" s="14" t="str">
        <f t="shared" si="907"/>
        <v/>
      </c>
      <c r="CG306" s="14" t="str">
        <f t="shared" si="907"/>
        <v/>
      </c>
      <c r="CH306" s="14" t="str">
        <f t="shared" si="907"/>
        <v/>
      </c>
      <c r="CI306" s="14" t="str">
        <f t="shared" si="907"/>
        <v/>
      </c>
      <c r="CJ306" s="14" t="str">
        <f t="shared" si="907"/>
        <v/>
      </c>
      <c r="CK306" s="14" t="str">
        <f t="shared" si="907"/>
        <v/>
      </c>
      <c r="CL306" s="14" t="str">
        <f t="shared" si="907"/>
        <v/>
      </c>
      <c r="CM306" s="14" t="str">
        <f t="shared" si="907"/>
        <v/>
      </c>
      <c r="CN306" s="14" t="str">
        <f t="shared" si="907"/>
        <v/>
      </c>
      <c r="CO306" s="14" t="str">
        <f t="shared" si="907"/>
        <v/>
      </c>
      <c r="CP306" s="14" t="str">
        <f t="shared" si="907"/>
        <v/>
      </c>
      <c r="CQ306" s="14" t="str">
        <f t="shared" si="907"/>
        <v/>
      </c>
      <c r="CR306" s="14" t="str">
        <f t="shared" si="907"/>
        <v/>
      </c>
      <c r="CS306" s="14" t="str">
        <f t="shared" si="907"/>
        <v/>
      </c>
      <c r="CT306" s="14" t="str">
        <f t="shared" si="907"/>
        <v/>
      </c>
      <c r="CU306" s="8"/>
      <c r="CV306" s="8"/>
      <c r="CW306" s="8"/>
      <c r="CX306" s="8"/>
      <c r="CY306" s="8"/>
      <c r="CZ306" s="8"/>
      <c r="DA306" s="8"/>
      <c r="DB306" s="8"/>
      <c r="DC306" s="8"/>
      <c r="DD306" s="8"/>
      <c r="DE306" s="8"/>
      <c r="DF306" s="8"/>
      <c r="DG306" s="8"/>
      <c r="DH306" s="8"/>
      <c r="DI306" s="8"/>
      <c r="DJ306" s="8"/>
      <c r="DK306" s="8"/>
      <c r="DL306" s="8"/>
      <c r="DM306" s="8"/>
      <c r="DN306" s="8"/>
      <c r="DO306" s="8"/>
      <c r="DP306" s="8"/>
      <c r="DQ306" s="8"/>
      <c r="DR306" s="14" t="str">
        <f t="shared" ref="DR306:EH306" si="908">IFERROR(DS258/DR258,"")</f>
        <v/>
      </c>
      <c r="DS306" s="14" t="str">
        <f t="shared" si="908"/>
        <v/>
      </c>
      <c r="DT306" s="14" t="str">
        <f t="shared" si="908"/>
        <v/>
      </c>
      <c r="DU306" s="14" t="str">
        <f t="shared" si="908"/>
        <v/>
      </c>
      <c r="DV306" s="14" t="str">
        <f t="shared" si="908"/>
        <v/>
      </c>
      <c r="DW306" s="14" t="str">
        <f t="shared" si="908"/>
        <v/>
      </c>
      <c r="DX306" s="14" t="str">
        <f t="shared" si="908"/>
        <v/>
      </c>
      <c r="DY306" s="14" t="str">
        <f t="shared" si="908"/>
        <v/>
      </c>
      <c r="DZ306" s="14" t="str">
        <f t="shared" si="908"/>
        <v/>
      </c>
      <c r="EA306" s="14" t="str">
        <f t="shared" si="908"/>
        <v/>
      </c>
      <c r="EB306" s="14" t="str">
        <f t="shared" si="908"/>
        <v/>
      </c>
      <c r="EC306" s="14" t="str">
        <f t="shared" si="908"/>
        <v/>
      </c>
      <c r="ED306" s="14" t="str">
        <f t="shared" si="908"/>
        <v/>
      </c>
      <c r="EE306" s="14" t="str">
        <f t="shared" si="908"/>
        <v/>
      </c>
      <c r="EF306" s="14" t="str">
        <f t="shared" si="908"/>
        <v/>
      </c>
      <c r="EG306" s="14" t="str">
        <f t="shared" si="908"/>
        <v/>
      </c>
      <c r="EH306" s="14" t="str">
        <f t="shared" si="908"/>
        <v/>
      </c>
      <c r="EI306" s="8"/>
      <c r="EJ306" s="8"/>
      <c r="EK306" s="8"/>
      <c r="EL306" s="8"/>
      <c r="EM306" s="8"/>
      <c r="EN306" s="8"/>
      <c r="EO306" s="8"/>
      <c r="EP306" s="8"/>
      <c r="EQ306" s="8"/>
      <c r="ER306" s="8"/>
      <c r="ES306" s="8"/>
      <c r="ET306" s="8"/>
      <c r="EU306" s="8"/>
      <c r="EV306" s="8"/>
      <c r="EW306" s="8"/>
      <c r="EX306" s="8"/>
      <c r="EY306" s="8"/>
      <c r="EZ306" s="8"/>
      <c r="FA306" s="8"/>
      <c r="FB306" s="8"/>
      <c r="FC306" s="8"/>
      <c r="FD306" s="8"/>
      <c r="FE306" s="8"/>
      <c r="FF306" s="14" t="str">
        <f t="shared" ref="FF306:FV306" si="909">IFERROR(FG258/FF258,"")</f>
        <v/>
      </c>
      <c r="FG306" s="14" t="str">
        <f t="shared" si="909"/>
        <v/>
      </c>
      <c r="FH306" s="14" t="str">
        <f t="shared" si="909"/>
        <v/>
      </c>
      <c r="FI306" s="14" t="str">
        <f t="shared" si="909"/>
        <v/>
      </c>
      <c r="FJ306" s="14" t="str">
        <f t="shared" si="909"/>
        <v/>
      </c>
      <c r="FK306" s="14" t="str">
        <f t="shared" si="909"/>
        <v/>
      </c>
      <c r="FL306" s="14" t="str">
        <f t="shared" si="909"/>
        <v/>
      </c>
      <c r="FM306" s="14" t="str">
        <f t="shared" si="909"/>
        <v/>
      </c>
      <c r="FN306" s="14" t="str">
        <f t="shared" si="909"/>
        <v/>
      </c>
      <c r="FO306" s="14" t="str">
        <f t="shared" si="909"/>
        <v/>
      </c>
      <c r="FP306" s="14" t="str">
        <f t="shared" si="909"/>
        <v/>
      </c>
      <c r="FQ306" s="14" t="str">
        <f t="shared" si="909"/>
        <v/>
      </c>
      <c r="FR306" s="14" t="str">
        <f t="shared" si="909"/>
        <v/>
      </c>
      <c r="FS306" s="14" t="str">
        <f t="shared" si="909"/>
        <v/>
      </c>
      <c r="FT306" s="14" t="str">
        <f t="shared" si="909"/>
        <v/>
      </c>
      <c r="FU306" s="14" t="str">
        <f t="shared" si="909"/>
        <v/>
      </c>
      <c r="FV306" s="14" t="str">
        <f t="shared" si="909"/>
        <v/>
      </c>
      <c r="FW306" s="8"/>
      <c r="FX306" s="8"/>
      <c r="FY306" s="8"/>
      <c r="FZ306" s="8"/>
      <c r="GA306" s="8"/>
      <c r="GB306" s="8"/>
      <c r="GC306" s="8"/>
      <c r="GD306" s="8"/>
      <c r="GE306" s="8"/>
      <c r="GF306" s="8"/>
      <c r="GG306" s="8"/>
      <c r="GH306" s="8"/>
      <c r="GI306" s="8"/>
      <c r="GJ306" s="8"/>
      <c r="GK306" s="8"/>
      <c r="GL306" s="8"/>
      <c r="GM306" s="8"/>
      <c r="GN306" s="8"/>
      <c r="GO306" s="8"/>
      <c r="GP306" s="8"/>
      <c r="GQ306" s="8"/>
      <c r="GR306" s="8"/>
      <c r="GS306" s="8"/>
    </row>
    <row r="307" spans="1:201" x14ac:dyDescent="0.25">
      <c r="A307" s="102">
        <f>$A$59</f>
        <v>20193</v>
      </c>
      <c r="B307" s="14">
        <f t="shared" si="800"/>
        <v>1.8416748533043039</v>
      </c>
      <c r="C307" s="14">
        <f t="shared" ref="C307:Q307" si="910">IFERROR(D259/C259,"")</f>
        <v>1.1372302236062455</v>
      </c>
      <c r="D307" s="14">
        <f t="shared" si="910"/>
        <v>1</v>
      </c>
      <c r="E307" s="14">
        <f t="shared" si="910"/>
        <v>1</v>
      </c>
      <c r="F307" s="14">
        <f t="shared" si="910"/>
        <v>1.0587962734068865</v>
      </c>
      <c r="G307" s="14">
        <f t="shared" si="910"/>
        <v>1</v>
      </c>
      <c r="H307" s="14">
        <f t="shared" si="910"/>
        <v>1</v>
      </c>
      <c r="I307" s="14">
        <f t="shared" si="910"/>
        <v>1</v>
      </c>
      <c r="J307" s="14">
        <f t="shared" si="910"/>
        <v>1</v>
      </c>
      <c r="K307" s="14">
        <f t="shared" si="910"/>
        <v>1</v>
      </c>
      <c r="L307" s="14">
        <f t="shared" si="910"/>
        <v>1</v>
      </c>
      <c r="M307" s="14">
        <f t="shared" si="910"/>
        <v>1</v>
      </c>
      <c r="N307" s="14">
        <f t="shared" si="910"/>
        <v>1</v>
      </c>
      <c r="O307" s="14">
        <f t="shared" si="910"/>
        <v>1</v>
      </c>
      <c r="P307" s="14">
        <f t="shared" si="910"/>
        <v>1</v>
      </c>
      <c r="Q307" s="14">
        <f t="shared" si="910"/>
        <v>1</v>
      </c>
      <c r="R307" s="8"/>
      <c r="S307" s="8"/>
      <c r="T307" s="8"/>
      <c r="U307" s="8"/>
      <c r="V307" s="8"/>
      <c r="W307" s="8"/>
      <c r="X307" s="8"/>
      <c r="Y307" s="8"/>
      <c r="Z307" s="8"/>
      <c r="AA307" s="8"/>
      <c r="AB307" s="8"/>
      <c r="AC307" s="8"/>
      <c r="AD307" s="8"/>
      <c r="AE307" s="8"/>
      <c r="AF307" s="8"/>
      <c r="AG307" s="8"/>
      <c r="AH307" s="8"/>
      <c r="AI307" s="8"/>
      <c r="AJ307" s="8"/>
      <c r="AK307" s="8"/>
      <c r="AL307" s="8"/>
      <c r="AM307" s="8"/>
      <c r="AN307" s="8"/>
      <c r="AO307" s="8"/>
      <c r="AP307" s="14" t="str">
        <f t="shared" ref="AP307:BE307" si="911">IFERROR(AQ259/AP259,"")</f>
        <v/>
      </c>
      <c r="AQ307" s="14" t="str">
        <f t="shared" si="911"/>
        <v/>
      </c>
      <c r="AR307" s="14" t="str">
        <f t="shared" si="911"/>
        <v/>
      </c>
      <c r="AS307" s="14" t="str">
        <f t="shared" si="911"/>
        <v/>
      </c>
      <c r="AT307" s="14" t="str">
        <f t="shared" si="911"/>
        <v/>
      </c>
      <c r="AU307" s="14" t="str">
        <f t="shared" si="911"/>
        <v/>
      </c>
      <c r="AV307" s="14" t="str">
        <f t="shared" si="911"/>
        <v/>
      </c>
      <c r="AW307" s="14" t="str">
        <f t="shared" si="911"/>
        <v/>
      </c>
      <c r="AX307" s="14" t="str">
        <f t="shared" si="911"/>
        <v/>
      </c>
      <c r="AY307" s="14" t="str">
        <f t="shared" si="911"/>
        <v/>
      </c>
      <c r="AZ307" s="14" t="str">
        <f t="shared" si="911"/>
        <v/>
      </c>
      <c r="BA307" s="14" t="str">
        <f t="shared" si="911"/>
        <v/>
      </c>
      <c r="BB307" s="14" t="str">
        <f t="shared" si="911"/>
        <v/>
      </c>
      <c r="BC307" s="14" t="str">
        <f t="shared" si="911"/>
        <v/>
      </c>
      <c r="BD307" s="14" t="str">
        <f t="shared" si="911"/>
        <v/>
      </c>
      <c r="BE307" s="14" t="str">
        <f t="shared" si="911"/>
        <v/>
      </c>
      <c r="BF307" s="8"/>
      <c r="BG307" s="8"/>
      <c r="BH307" s="8"/>
      <c r="BI307" s="8"/>
      <c r="BJ307" s="8"/>
      <c r="BK307" s="8"/>
      <c r="BL307" s="8"/>
      <c r="BM307" s="8"/>
      <c r="BN307" s="8"/>
      <c r="BO307" s="8"/>
      <c r="BP307" s="8"/>
      <c r="BQ307" s="8"/>
      <c r="BR307" s="8"/>
      <c r="BS307" s="8"/>
      <c r="BT307" s="8"/>
      <c r="BU307" s="8"/>
      <c r="BV307" s="8"/>
      <c r="BW307" s="8"/>
      <c r="BX307" s="8"/>
      <c r="BY307" s="8"/>
      <c r="BZ307" s="8"/>
      <c r="CA307" s="8"/>
      <c r="CB307" s="8"/>
      <c r="CC307" s="8"/>
      <c r="CD307" s="14" t="str">
        <f t="shared" ref="CD307:CS307" si="912">IFERROR(CE259/CD259,"")</f>
        <v/>
      </c>
      <c r="CE307" s="14" t="str">
        <f t="shared" si="912"/>
        <v/>
      </c>
      <c r="CF307" s="14" t="str">
        <f t="shared" si="912"/>
        <v/>
      </c>
      <c r="CG307" s="14" t="str">
        <f t="shared" si="912"/>
        <v/>
      </c>
      <c r="CH307" s="14" t="str">
        <f t="shared" si="912"/>
        <v/>
      </c>
      <c r="CI307" s="14" t="str">
        <f t="shared" si="912"/>
        <v/>
      </c>
      <c r="CJ307" s="14" t="str">
        <f t="shared" si="912"/>
        <v/>
      </c>
      <c r="CK307" s="14" t="str">
        <f t="shared" si="912"/>
        <v/>
      </c>
      <c r="CL307" s="14" t="str">
        <f t="shared" si="912"/>
        <v/>
      </c>
      <c r="CM307" s="14" t="str">
        <f t="shared" si="912"/>
        <v/>
      </c>
      <c r="CN307" s="14" t="str">
        <f t="shared" si="912"/>
        <v/>
      </c>
      <c r="CO307" s="14" t="str">
        <f t="shared" si="912"/>
        <v/>
      </c>
      <c r="CP307" s="14" t="str">
        <f t="shared" si="912"/>
        <v/>
      </c>
      <c r="CQ307" s="14" t="str">
        <f t="shared" si="912"/>
        <v/>
      </c>
      <c r="CR307" s="14" t="str">
        <f t="shared" si="912"/>
        <v/>
      </c>
      <c r="CS307" s="14" t="str">
        <f t="shared" si="912"/>
        <v/>
      </c>
      <c r="CT307" s="8"/>
      <c r="CU307" s="8"/>
      <c r="CV307" s="8"/>
      <c r="CW307" s="8"/>
      <c r="CX307" s="8"/>
      <c r="CY307" s="8"/>
      <c r="CZ307" s="8"/>
      <c r="DA307" s="8"/>
      <c r="DB307" s="8"/>
      <c r="DC307" s="8"/>
      <c r="DD307" s="8"/>
      <c r="DE307" s="8"/>
      <c r="DF307" s="8"/>
      <c r="DG307" s="8"/>
      <c r="DH307" s="8"/>
      <c r="DI307" s="8"/>
      <c r="DJ307" s="8"/>
      <c r="DK307" s="8"/>
      <c r="DL307" s="8"/>
      <c r="DM307" s="8"/>
      <c r="DN307" s="8"/>
      <c r="DO307" s="8"/>
      <c r="DP307" s="8"/>
      <c r="DQ307" s="8"/>
      <c r="DR307" s="14" t="str">
        <f t="shared" ref="DR307:EG307" si="913">IFERROR(DS259/DR259,"")</f>
        <v/>
      </c>
      <c r="DS307" s="14" t="str">
        <f t="shared" si="913"/>
        <v/>
      </c>
      <c r="DT307" s="14" t="str">
        <f t="shared" si="913"/>
        <v/>
      </c>
      <c r="DU307" s="14" t="str">
        <f t="shared" si="913"/>
        <v/>
      </c>
      <c r="DV307" s="14" t="str">
        <f t="shared" si="913"/>
        <v/>
      </c>
      <c r="DW307" s="14" t="str">
        <f t="shared" si="913"/>
        <v/>
      </c>
      <c r="DX307" s="14" t="str">
        <f t="shared" si="913"/>
        <v/>
      </c>
      <c r="DY307" s="14" t="str">
        <f t="shared" si="913"/>
        <v/>
      </c>
      <c r="DZ307" s="14" t="str">
        <f t="shared" si="913"/>
        <v/>
      </c>
      <c r="EA307" s="14" t="str">
        <f t="shared" si="913"/>
        <v/>
      </c>
      <c r="EB307" s="14" t="str">
        <f t="shared" si="913"/>
        <v/>
      </c>
      <c r="EC307" s="14" t="str">
        <f t="shared" si="913"/>
        <v/>
      </c>
      <c r="ED307" s="14" t="str">
        <f t="shared" si="913"/>
        <v/>
      </c>
      <c r="EE307" s="14" t="str">
        <f t="shared" si="913"/>
        <v/>
      </c>
      <c r="EF307" s="14" t="str">
        <f t="shared" si="913"/>
        <v/>
      </c>
      <c r="EG307" s="14" t="str">
        <f t="shared" si="913"/>
        <v/>
      </c>
      <c r="EH307" s="8"/>
      <c r="EI307" s="8"/>
      <c r="EJ307" s="8"/>
      <c r="EK307" s="8"/>
      <c r="EL307" s="8"/>
      <c r="EM307" s="8"/>
      <c r="EN307" s="8"/>
      <c r="EO307" s="8"/>
      <c r="EP307" s="8"/>
      <c r="EQ307" s="8"/>
      <c r="ER307" s="8"/>
      <c r="ES307" s="8"/>
      <c r="ET307" s="8"/>
      <c r="EU307" s="8"/>
      <c r="EV307" s="8"/>
      <c r="EW307" s="8"/>
      <c r="EX307" s="8"/>
      <c r="EY307" s="8"/>
      <c r="EZ307" s="8"/>
      <c r="FA307" s="8"/>
      <c r="FB307" s="8"/>
      <c r="FC307" s="8"/>
      <c r="FD307" s="8"/>
      <c r="FE307" s="8"/>
      <c r="FF307" s="14" t="str">
        <f t="shared" ref="FF307:FU307" si="914">IFERROR(FG259/FF259,"")</f>
        <v/>
      </c>
      <c r="FG307" s="14" t="str">
        <f t="shared" si="914"/>
        <v/>
      </c>
      <c r="FH307" s="14" t="str">
        <f t="shared" si="914"/>
        <v/>
      </c>
      <c r="FI307" s="14" t="str">
        <f t="shared" si="914"/>
        <v/>
      </c>
      <c r="FJ307" s="14" t="str">
        <f t="shared" si="914"/>
        <v/>
      </c>
      <c r="FK307" s="14" t="str">
        <f t="shared" si="914"/>
        <v/>
      </c>
      <c r="FL307" s="14" t="str">
        <f t="shared" si="914"/>
        <v/>
      </c>
      <c r="FM307" s="14" t="str">
        <f t="shared" si="914"/>
        <v/>
      </c>
      <c r="FN307" s="14" t="str">
        <f t="shared" si="914"/>
        <v/>
      </c>
      <c r="FO307" s="14" t="str">
        <f t="shared" si="914"/>
        <v/>
      </c>
      <c r="FP307" s="14" t="str">
        <f t="shared" si="914"/>
        <v/>
      </c>
      <c r="FQ307" s="14" t="str">
        <f t="shared" si="914"/>
        <v/>
      </c>
      <c r="FR307" s="14" t="str">
        <f t="shared" si="914"/>
        <v/>
      </c>
      <c r="FS307" s="14" t="str">
        <f t="shared" si="914"/>
        <v/>
      </c>
      <c r="FT307" s="14" t="str">
        <f t="shared" si="914"/>
        <v/>
      </c>
      <c r="FU307" s="14" t="str">
        <f t="shared" si="914"/>
        <v/>
      </c>
      <c r="FV307" s="8"/>
      <c r="FW307" s="8"/>
      <c r="FX307" s="8"/>
      <c r="FY307" s="8"/>
      <c r="FZ307" s="8"/>
      <c r="GA307" s="8"/>
      <c r="GB307" s="8"/>
      <c r="GC307" s="8"/>
      <c r="GD307" s="8"/>
      <c r="GE307" s="8"/>
      <c r="GF307" s="8"/>
      <c r="GG307" s="8"/>
      <c r="GH307" s="8"/>
      <c r="GI307" s="8"/>
      <c r="GJ307" s="8"/>
      <c r="GK307" s="8"/>
      <c r="GL307" s="8"/>
      <c r="GM307" s="8"/>
      <c r="GN307" s="8"/>
      <c r="GO307" s="8"/>
      <c r="GP307" s="8"/>
      <c r="GQ307" s="8"/>
      <c r="GR307" s="8"/>
      <c r="GS307" s="8"/>
    </row>
    <row r="308" spans="1:201" x14ac:dyDescent="0.25">
      <c r="A308" s="102">
        <f>$A$60</f>
        <v>20194</v>
      </c>
      <c r="B308" s="14">
        <f t="shared" si="800"/>
        <v>1.2785204991087344</v>
      </c>
      <c r="C308" s="14">
        <f t="shared" ref="C308:P308" si="915">IFERROR(D260/C260,"")</f>
        <v>1.0728476821192052</v>
      </c>
      <c r="D308" s="14">
        <f t="shared" si="915"/>
        <v>1.1859434697855749</v>
      </c>
      <c r="E308" s="14">
        <f t="shared" si="915"/>
        <v>1.0471491101910126</v>
      </c>
      <c r="F308" s="14">
        <f t="shared" si="915"/>
        <v>1</v>
      </c>
      <c r="G308" s="14">
        <f t="shared" si="915"/>
        <v>1</v>
      </c>
      <c r="H308" s="14">
        <f t="shared" si="915"/>
        <v>1</v>
      </c>
      <c r="I308" s="14">
        <f t="shared" si="915"/>
        <v>1</v>
      </c>
      <c r="J308" s="14">
        <f t="shared" si="915"/>
        <v>1</v>
      </c>
      <c r="K308" s="14">
        <f t="shared" si="915"/>
        <v>1</v>
      </c>
      <c r="L308" s="14">
        <f t="shared" si="915"/>
        <v>1</v>
      </c>
      <c r="M308" s="14">
        <f t="shared" si="915"/>
        <v>1</v>
      </c>
      <c r="N308" s="14">
        <f t="shared" si="915"/>
        <v>1</v>
      </c>
      <c r="O308" s="14">
        <f t="shared" si="915"/>
        <v>1</v>
      </c>
      <c r="P308" s="14">
        <f t="shared" si="915"/>
        <v>1</v>
      </c>
      <c r="Q308" s="8"/>
      <c r="R308" s="8"/>
      <c r="S308" s="8"/>
      <c r="T308" s="8"/>
      <c r="U308" s="8"/>
      <c r="V308" s="8"/>
      <c r="W308" s="8"/>
      <c r="X308" s="8"/>
      <c r="Y308" s="8"/>
      <c r="Z308" s="8"/>
      <c r="AA308" s="8"/>
      <c r="AB308" s="8"/>
      <c r="AC308" s="8"/>
      <c r="AD308" s="8"/>
      <c r="AE308" s="8"/>
      <c r="AF308" s="8"/>
      <c r="AG308" s="8"/>
      <c r="AH308" s="8"/>
      <c r="AI308" s="8"/>
      <c r="AJ308" s="8"/>
      <c r="AK308" s="8"/>
      <c r="AL308" s="8"/>
      <c r="AM308" s="8"/>
      <c r="AN308" s="8"/>
      <c r="AO308" s="8"/>
      <c r="AP308" s="14" t="str">
        <f t="shared" ref="AP308:BD308" si="916">IFERROR(AQ260/AP260,"")</f>
        <v/>
      </c>
      <c r="AQ308" s="14" t="str">
        <f t="shared" si="916"/>
        <v/>
      </c>
      <c r="AR308" s="14" t="str">
        <f t="shared" si="916"/>
        <v/>
      </c>
      <c r="AS308" s="14" t="str">
        <f t="shared" si="916"/>
        <v/>
      </c>
      <c r="AT308" s="14" t="str">
        <f t="shared" si="916"/>
        <v/>
      </c>
      <c r="AU308" s="14" t="str">
        <f t="shared" si="916"/>
        <v/>
      </c>
      <c r="AV308" s="14" t="str">
        <f t="shared" si="916"/>
        <v/>
      </c>
      <c r="AW308" s="14" t="str">
        <f t="shared" si="916"/>
        <v/>
      </c>
      <c r="AX308" s="14" t="str">
        <f t="shared" si="916"/>
        <v/>
      </c>
      <c r="AY308" s="14" t="str">
        <f t="shared" si="916"/>
        <v/>
      </c>
      <c r="AZ308" s="14" t="str">
        <f t="shared" si="916"/>
        <v/>
      </c>
      <c r="BA308" s="14" t="str">
        <f t="shared" si="916"/>
        <v/>
      </c>
      <c r="BB308" s="14" t="str">
        <f t="shared" si="916"/>
        <v/>
      </c>
      <c r="BC308" s="14" t="str">
        <f t="shared" si="916"/>
        <v/>
      </c>
      <c r="BD308" s="14" t="str">
        <f t="shared" si="916"/>
        <v/>
      </c>
      <c r="BE308" s="8"/>
      <c r="BF308" s="8"/>
      <c r="BG308" s="8"/>
      <c r="BH308" s="8"/>
      <c r="BI308" s="8"/>
      <c r="BJ308" s="8"/>
      <c r="BK308" s="8"/>
      <c r="BL308" s="8"/>
      <c r="BM308" s="8"/>
      <c r="BN308" s="8"/>
      <c r="BO308" s="8"/>
      <c r="BP308" s="8"/>
      <c r="BQ308" s="8"/>
      <c r="BR308" s="8"/>
      <c r="BS308" s="8"/>
      <c r="BT308" s="8"/>
      <c r="BU308" s="8"/>
      <c r="BV308" s="8"/>
      <c r="BW308" s="8"/>
      <c r="BX308" s="8"/>
      <c r="BY308" s="8"/>
      <c r="BZ308" s="8"/>
      <c r="CA308" s="8"/>
      <c r="CB308" s="8"/>
      <c r="CC308" s="8"/>
      <c r="CD308" s="14" t="str">
        <f t="shared" ref="CD308:CR308" si="917">IFERROR(CE260/CD260,"")</f>
        <v/>
      </c>
      <c r="CE308" s="14" t="str">
        <f t="shared" si="917"/>
        <v/>
      </c>
      <c r="CF308" s="14" t="str">
        <f t="shared" si="917"/>
        <v/>
      </c>
      <c r="CG308" s="14" t="str">
        <f t="shared" si="917"/>
        <v/>
      </c>
      <c r="CH308" s="14" t="str">
        <f t="shared" si="917"/>
        <v/>
      </c>
      <c r="CI308" s="14" t="str">
        <f t="shared" si="917"/>
        <v/>
      </c>
      <c r="CJ308" s="14" t="str">
        <f t="shared" si="917"/>
        <v/>
      </c>
      <c r="CK308" s="14" t="str">
        <f t="shared" si="917"/>
        <v/>
      </c>
      <c r="CL308" s="14" t="str">
        <f t="shared" si="917"/>
        <v/>
      </c>
      <c r="CM308" s="14" t="str">
        <f t="shared" si="917"/>
        <v/>
      </c>
      <c r="CN308" s="14" t="str">
        <f t="shared" si="917"/>
        <v/>
      </c>
      <c r="CO308" s="14" t="str">
        <f t="shared" si="917"/>
        <v/>
      </c>
      <c r="CP308" s="14" t="str">
        <f t="shared" si="917"/>
        <v/>
      </c>
      <c r="CQ308" s="14" t="str">
        <f t="shared" si="917"/>
        <v/>
      </c>
      <c r="CR308" s="14" t="str">
        <f t="shared" si="917"/>
        <v/>
      </c>
      <c r="CS308" s="8"/>
      <c r="CT308" s="8"/>
      <c r="CU308" s="8"/>
      <c r="CV308" s="8"/>
      <c r="CW308" s="8"/>
      <c r="CX308" s="8"/>
      <c r="CY308" s="8"/>
      <c r="CZ308" s="8"/>
      <c r="DA308" s="8"/>
      <c r="DB308" s="8"/>
      <c r="DC308" s="8"/>
      <c r="DD308" s="8"/>
      <c r="DE308" s="8"/>
      <c r="DF308" s="8"/>
      <c r="DG308" s="8"/>
      <c r="DH308" s="8"/>
      <c r="DI308" s="8"/>
      <c r="DJ308" s="8"/>
      <c r="DK308" s="8"/>
      <c r="DL308" s="8"/>
      <c r="DM308" s="8"/>
      <c r="DN308" s="8"/>
      <c r="DO308" s="8"/>
      <c r="DP308" s="8"/>
      <c r="DQ308" s="8"/>
      <c r="DR308" s="14" t="str">
        <f t="shared" ref="DR308:EF308" si="918">IFERROR(DS260/DR260,"")</f>
        <v/>
      </c>
      <c r="DS308" s="14" t="str">
        <f t="shared" si="918"/>
        <v/>
      </c>
      <c r="DT308" s="14" t="str">
        <f t="shared" si="918"/>
        <v/>
      </c>
      <c r="DU308" s="14" t="str">
        <f t="shared" si="918"/>
        <v/>
      </c>
      <c r="DV308" s="14" t="str">
        <f t="shared" si="918"/>
        <v/>
      </c>
      <c r="DW308" s="14" t="str">
        <f t="shared" si="918"/>
        <v/>
      </c>
      <c r="DX308" s="14" t="str">
        <f t="shared" si="918"/>
        <v/>
      </c>
      <c r="DY308" s="14" t="str">
        <f t="shared" si="918"/>
        <v/>
      </c>
      <c r="DZ308" s="14" t="str">
        <f t="shared" si="918"/>
        <v/>
      </c>
      <c r="EA308" s="14" t="str">
        <f t="shared" si="918"/>
        <v/>
      </c>
      <c r="EB308" s="14" t="str">
        <f t="shared" si="918"/>
        <v/>
      </c>
      <c r="EC308" s="14" t="str">
        <f t="shared" si="918"/>
        <v/>
      </c>
      <c r="ED308" s="14" t="str">
        <f t="shared" si="918"/>
        <v/>
      </c>
      <c r="EE308" s="14" t="str">
        <f t="shared" si="918"/>
        <v/>
      </c>
      <c r="EF308" s="14" t="str">
        <f t="shared" si="918"/>
        <v/>
      </c>
      <c r="EG308" s="8"/>
      <c r="EH308" s="8"/>
      <c r="EI308" s="8"/>
      <c r="EJ308" s="8"/>
      <c r="EK308" s="8"/>
      <c r="EL308" s="8"/>
      <c r="EM308" s="8"/>
      <c r="EN308" s="8"/>
      <c r="EO308" s="8"/>
      <c r="EP308" s="8"/>
      <c r="EQ308" s="8"/>
      <c r="ER308" s="8"/>
      <c r="ES308" s="8"/>
      <c r="ET308" s="8"/>
      <c r="EU308" s="8"/>
      <c r="EV308" s="8"/>
      <c r="EW308" s="8"/>
      <c r="EX308" s="8"/>
      <c r="EY308" s="8"/>
      <c r="EZ308" s="8"/>
      <c r="FA308" s="8"/>
      <c r="FB308" s="8"/>
      <c r="FC308" s="8"/>
      <c r="FD308" s="8"/>
      <c r="FE308" s="8"/>
      <c r="FF308" s="14" t="str">
        <f t="shared" ref="FF308:FT308" si="919">IFERROR(FG260/FF260,"")</f>
        <v/>
      </c>
      <c r="FG308" s="14" t="str">
        <f t="shared" si="919"/>
        <v/>
      </c>
      <c r="FH308" s="14" t="str">
        <f t="shared" si="919"/>
        <v/>
      </c>
      <c r="FI308" s="14" t="str">
        <f t="shared" si="919"/>
        <v/>
      </c>
      <c r="FJ308" s="14" t="str">
        <f t="shared" si="919"/>
        <v/>
      </c>
      <c r="FK308" s="14" t="str">
        <f t="shared" si="919"/>
        <v/>
      </c>
      <c r="FL308" s="14" t="str">
        <f t="shared" si="919"/>
        <v/>
      </c>
      <c r="FM308" s="14" t="str">
        <f t="shared" si="919"/>
        <v/>
      </c>
      <c r="FN308" s="14" t="str">
        <f t="shared" si="919"/>
        <v/>
      </c>
      <c r="FO308" s="14" t="str">
        <f t="shared" si="919"/>
        <v/>
      </c>
      <c r="FP308" s="14" t="str">
        <f t="shared" si="919"/>
        <v/>
      </c>
      <c r="FQ308" s="14" t="str">
        <f t="shared" si="919"/>
        <v/>
      </c>
      <c r="FR308" s="14" t="str">
        <f t="shared" si="919"/>
        <v/>
      </c>
      <c r="FS308" s="14" t="str">
        <f t="shared" si="919"/>
        <v/>
      </c>
      <c r="FT308" s="14" t="str">
        <f t="shared" si="919"/>
        <v/>
      </c>
      <c r="FU308" s="8"/>
      <c r="FV308" s="8"/>
      <c r="FW308" s="8"/>
      <c r="FX308" s="8"/>
      <c r="FY308" s="8"/>
      <c r="FZ308" s="8"/>
      <c r="GA308" s="8"/>
      <c r="GB308" s="8"/>
      <c r="GC308" s="8"/>
      <c r="GD308" s="8"/>
      <c r="GE308" s="8"/>
      <c r="GF308" s="8"/>
      <c r="GG308" s="8"/>
      <c r="GH308" s="8"/>
      <c r="GI308" s="8"/>
      <c r="GJ308" s="8"/>
      <c r="GK308" s="8"/>
      <c r="GL308" s="8"/>
      <c r="GM308" s="8"/>
      <c r="GN308" s="8"/>
      <c r="GO308" s="8"/>
      <c r="GP308" s="8"/>
      <c r="GQ308" s="8"/>
      <c r="GR308" s="8"/>
      <c r="GS308" s="8"/>
    </row>
    <row r="309" spans="1:201" x14ac:dyDescent="0.25">
      <c r="A309" s="102">
        <f>$A$61</f>
        <v>20201</v>
      </c>
      <c r="B309" s="14">
        <f t="shared" si="800"/>
        <v>1.0657612474272238</v>
      </c>
      <c r="C309" s="14">
        <f t="shared" ref="C309:O309" si="920">IFERROR(D261/C261,"")</f>
        <v>1</v>
      </c>
      <c r="D309" s="14">
        <f t="shared" si="920"/>
        <v>1</v>
      </c>
      <c r="E309" s="14">
        <f t="shared" si="920"/>
        <v>1.0236364387301211</v>
      </c>
      <c r="F309" s="14">
        <f t="shared" si="920"/>
        <v>1</v>
      </c>
      <c r="G309" s="14">
        <f t="shared" si="920"/>
        <v>1.1177040205453381</v>
      </c>
      <c r="H309" s="14">
        <f t="shared" si="920"/>
        <v>1.0311546559535567</v>
      </c>
      <c r="I309" s="14">
        <f t="shared" si="920"/>
        <v>1</v>
      </c>
      <c r="J309" s="14">
        <f t="shared" si="920"/>
        <v>1</v>
      </c>
      <c r="K309" s="14">
        <f t="shared" si="920"/>
        <v>1</v>
      </c>
      <c r="L309" s="14">
        <f t="shared" si="920"/>
        <v>1</v>
      </c>
      <c r="M309" s="14">
        <f t="shared" si="920"/>
        <v>1</v>
      </c>
      <c r="N309" s="14">
        <f t="shared" si="920"/>
        <v>1</v>
      </c>
      <c r="O309" s="14">
        <f t="shared" si="920"/>
        <v>1</v>
      </c>
      <c r="P309" s="8"/>
      <c r="Q309" s="8"/>
      <c r="R309" s="8"/>
      <c r="S309" s="8"/>
      <c r="T309" s="8"/>
      <c r="U309" s="8"/>
      <c r="V309" s="8"/>
      <c r="W309" s="8"/>
      <c r="X309" s="8"/>
      <c r="Y309" s="8"/>
      <c r="Z309" s="8"/>
      <c r="AA309" s="8"/>
      <c r="AB309" s="8"/>
      <c r="AC309" s="8"/>
      <c r="AD309" s="8"/>
      <c r="AE309" s="8"/>
      <c r="AF309" s="8"/>
      <c r="AG309" s="8"/>
      <c r="AH309" s="8"/>
      <c r="AI309" s="8"/>
      <c r="AJ309" s="8"/>
      <c r="AK309" s="8"/>
      <c r="AL309" s="8"/>
      <c r="AM309" s="8"/>
      <c r="AN309" s="8"/>
      <c r="AO309" s="8"/>
      <c r="AP309" s="14" t="str">
        <f t="shared" ref="AP309:BC309" si="921">IFERROR(AQ261/AP261,"")</f>
        <v/>
      </c>
      <c r="AQ309" s="14" t="str">
        <f t="shared" si="921"/>
        <v/>
      </c>
      <c r="AR309" s="14" t="str">
        <f t="shared" si="921"/>
        <v/>
      </c>
      <c r="AS309" s="14" t="str">
        <f t="shared" si="921"/>
        <v/>
      </c>
      <c r="AT309" s="14" t="str">
        <f t="shared" si="921"/>
        <v/>
      </c>
      <c r="AU309" s="14">
        <f t="shared" si="921"/>
        <v>1</v>
      </c>
      <c r="AV309" s="14">
        <f t="shared" si="921"/>
        <v>1</v>
      </c>
      <c r="AW309" s="14">
        <f t="shared" si="921"/>
        <v>1</v>
      </c>
      <c r="AX309" s="14">
        <f t="shared" si="921"/>
        <v>1</v>
      </c>
      <c r="AY309" s="14">
        <f t="shared" si="921"/>
        <v>1</v>
      </c>
      <c r="AZ309" s="14">
        <f t="shared" si="921"/>
        <v>1</v>
      </c>
      <c r="BA309" s="14">
        <f t="shared" si="921"/>
        <v>1</v>
      </c>
      <c r="BB309" s="14">
        <f t="shared" si="921"/>
        <v>1</v>
      </c>
      <c r="BC309" s="14">
        <f t="shared" si="921"/>
        <v>1</v>
      </c>
      <c r="BD309" s="8"/>
      <c r="BE309" s="8"/>
      <c r="BF309" s="8"/>
      <c r="BG309" s="8"/>
      <c r="BH309" s="8"/>
      <c r="BI309" s="8"/>
      <c r="BJ309" s="8"/>
      <c r="BK309" s="8"/>
      <c r="BL309" s="8"/>
      <c r="BM309" s="8"/>
      <c r="BN309" s="8"/>
      <c r="BO309" s="8"/>
      <c r="BP309" s="8"/>
      <c r="BQ309" s="8"/>
      <c r="BR309" s="8"/>
      <c r="BS309" s="8"/>
      <c r="BT309" s="8"/>
      <c r="BU309" s="8"/>
      <c r="BV309" s="8"/>
      <c r="BW309" s="8"/>
      <c r="BX309" s="8"/>
      <c r="BY309" s="8"/>
      <c r="BZ309" s="8"/>
      <c r="CA309" s="8"/>
      <c r="CB309" s="8"/>
      <c r="CC309" s="8"/>
      <c r="CD309" s="14" t="str">
        <f t="shared" ref="CD309:CQ309" si="922">IFERROR(CE261/CD261,"")</f>
        <v/>
      </c>
      <c r="CE309" s="14" t="str">
        <f t="shared" si="922"/>
        <v/>
      </c>
      <c r="CF309" s="14" t="str">
        <f t="shared" si="922"/>
        <v/>
      </c>
      <c r="CG309" s="14" t="str">
        <f t="shared" si="922"/>
        <v/>
      </c>
      <c r="CH309" s="14" t="str">
        <f t="shared" si="922"/>
        <v/>
      </c>
      <c r="CI309" s="14" t="str">
        <f t="shared" si="922"/>
        <v/>
      </c>
      <c r="CJ309" s="14" t="str">
        <f t="shared" si="922"/>
        <v/>
      </c>
      <c r="CK309" s="14" t="str">
        <f t="shared" si="922"/>
        <v/>
      </c>
      <c r="CL309" s="14" t="str">
        <f t="shared" si="922"/>
        <v/>
      </c>
      <c r="CM309" s="14" t="str">
        <f t="shared" si="922"/>
        <v/>
      </c>
      <c r="CN309" s="14" t="str">
        <f t="shared" si="922"/>
        <v/>
      </c>
      <c r="CO309" s="14" t="str">
        <f t="shared" si="922"/>
        <v/>
      </c>
      <c r="CP309" s="14" t="str">
        <f t="shared" si="922"/>
        <v/>
      </c>
      <c r="CQ309" s="14" t="str">
        <f t="shared" si="922"/>
        <v/>
      </c>
      <c r="CR309" s="8"/>
      <c r="CS309" s="8"/>
      <c r="CT309" s="8"/>
      <c r="CU309" s="8"/>
      <c r="CV309" s="8"/>
      <c r="CW309" s="8"/>
      <c r="CX309" s="8"/>
      <c r="CY309" s="8"/>
      <c r="CZ309" s="8"/>
      <c r="DA309" s="8"/>
      <c r="DB309" s="8"/>
      <c r="DC309" s="8"/>
      <c r="DD309" s="8"/>
      <c r="DE309" s="8"/>
      <c r="DF309" s="8"/>
      <c r="DG309" s="8"/>
      <c r="DH309" s="8"/>
      <c r="DI309" s="8"/>
      <c r="DJ309" s="8"/>
      <c r="DK309" s="8"/>
      <c r="DL309" s="8"/>
      <c r="DM309" s="8"/>
      <c r="DN309" s="8"/>
      <c r="DO309" s="8"/>
      <c r="DP309" s="8"/>
      <c r="DQ309" s="8"/>
      <c r="DR309" s="14" t="str">
        <f t="shared" ref="DR309:EE309" si="923">IFERROR(DS261/DR261,"")</f>
        <v/>
      </c>
      <c r="DS309" s="14" t="str">
        <f t="shared" si="923"/>
        <v/>
      </c>
      <c r="DT309" s="14" t="str">
        <f t="shared" si="923"/>
        <v/>
      </c>
      <c r="DU309" s="14" t="str">
        <f t="shared" si="923"/>
        <v/>
      </c>
      <c r="DV309" s="14" t="str">
        <f t="shared" si="923"/>
        <v/>
      </c>
      <c r="DW309" s="14" t="str">
        <f t="shared" si="923"/>
        <v/>
      </c>
      <c r="DX309" s="14" t="str">
        <f t="shared" si="923"/>
        <v/>
      </c>
      <c r="DY309" s="14" t="str">
        <f t="shared" si="923"/>
        <v/>
      </c>
      <c r="DZ309" s="14" t="str">
        <f t="shared" si="923"/>
        <v/>
      </c>
      <c r="EA309" s="14" t="str">
        <f t="shared" si="923"/>
        <v/>
      </c>
      <c r="EB309" s="14" t="str">
        <f t="shared" si="923"/>
        <v/>
      </c>
      <c r="EC309" s="14" t="str">
        <f t="shared" si="923"/>
        <v/>
      </c>
      <c r="ED309" s="14" t="str">
        <f t="shared" si="923"/>
        <v/>
      </c>
      <c r="EE309" s="14" t="str">
        <f t="shared" si="923"/>
        <v/>
      </c>
      <c r="EF309" s="8"/>
      <c r="EG309" s="8"/>
      <c r="EH309" s="8"/>
      <c r="EI309" s="8"/>
      <c r="EJ309" s="8"/>
      <c r="EK309" s="8"/>
      <c r="EL309" s="8"/>
      <c r="EM309" s="8"/>
      <c r="EN309" s="8"/>
      <c r="EO309" s="8"/>
      <c r="EP309" s="8"/>
      <c r="EQ309" s="8"/>
      <c r="ER309" s="8"/>
      <c r="ES309" s="8"/>
      <c r="ET309" s="8"/>
      <c r="EU309" s="8"/>
      <c r="EV309" s="8"/>
      <c r="EW309" s="8"/>
      <c r="EX309" s="8"/>
      <c r="EY309" s="8"/>
      <c r="EZ309" s="8"/>
      <c r="FA309" s="8"/>
      <c r="FB309" s="8"/>
      <c r="FC309" s="8"/>
      <c r="FD309" s="8"/>
      <c r="FE309" s="8"/>
      <c r="FF309" s="14" t="str">
        <f t="shared" ref="FF309:FS309" si="924">IFERROR(FG261/FF261,"")</f>
        <v/>
      </c>
      <c r="FG309" s="14" t="str">
        <f t="shared" si="924"/>
        <v/>
      </c>
      <c r="FH309" s="14" t="str">
        <f t="shared" si="924"/>
        <v/>
      </c>
      <c r="FI309" s="14" t="str">
        <f t="shared" si="924"/>
        <v/>
      </c>
      <c r="FJ309" s="14" t="str">
        <f t="shared" si="924"/>
        <v/>
      </c>
      <c r="FK309" s="14" t="str">
        <f t="shared" si="924"/>
        <v/>
      </c>
      <c r="FL309" s="14" t="str">
        <f t="shared" si="924"/>
        <v/>
      </c>
      <c r="FM309" s="14" t="str">
        <f t="shared" si="924"/>
        <v/>
      </c>
      <c r="FN309" s="14" t="str">
        <f t="shared" si="924"/>
        <v/>
      </c>
      <c r="FO309" s="14" t="str">
        <f t="shared" si="924"/>
        <v/>
      </c>
      <c r="FP309" s="14" t="str">
        <f t="shared" si="924"/>
        <v/>
      </c>
      <c r="FQ309" s="14" t="str">
        <f t="shared" si="924"/>
        <v/>
      </c>
      <c r="FR309" s="14" t="str">
        <f t="shared" si="924"/>
        <v/>
      </c>
      <c r="FS309" s="14" t="str">
        <f t="shared" si="924"/>
        <v/>
      </c>
      <c r="FT309" s="8"/>
      <c r="FU309" s="8"/>
      <c r="FV309" s="8"/>
      <c r="FW309" s="8"/>
      <c r="FX309" s="8"/>
      <c r="FY309" s="8"/>
      <c r="FZ309" s="8"/>
      <c r="GA309" s="8"/>
      <c r="GB309" s="8"/>
      <c r="GC309" s="8"/>
      <c r="GD309" s="8"/>
      <c r="GE309" s="8"/>
      <c r="GF309" s="8"/>
      <c r="GG309" s="8"/>
      <c r="GH309" s="8"/>
      <c r="GI309" s="8"/>
      <c r="GJ309" s="8"/>
      <c r="GK309" s="8"/>
      <c r="GL309" s="8"/>
      <c r="GM309" s="8"/>
      <c r="GN309" s="8"/>
      <c r="GO309" s="8"/>
      <c r="GP309" s="8"/>
      <c r="GQ309" s="8"/>
      <c r="GR309" s="8"/>
      <c r="GS309" s="8"/>
    </row>
    <row r="310" spans="1:201" x14ac:dyDescent="0.25">
      <c r="A310" s="102">
        <f>$A$62</f>
        <v>20202</v>
      </c>
      <c r="B310" s="14">
        <f t="shared" si="800"/>
        <v>2.7670454545454546</v>
      </c>
      <c r="C310" s="14">
        <f t="shared" ref="C310:N310" si="925">IFERROR(D262/C262,"")</f>
        <v>1</v>
      </c>
      <c r="D310" s="14">
        <f t="shared" si="925"/>
        <v>1</v>
      </c>
      <c r="E310" s="14">
        <f t="shared" si="925"/>
        <v>1</v>
      </c>
      <c r="F310" s="14">
        <f t="shared" si="925"/>
        <v>1</v>
      </c>
      <c r="G310" s="14">
        <f t="shared" si="925"/>
        <v>1</v>
      </c>
      <c r="H310" s="14">
        <f t="shared" si="925"/>
        <v>1</v>
      </c>
      <c r="I310" s="14">
        <f t="shared" si="925"/>
        <v>1.2565708418891171</v>
      </c>
      <c r="J310" s="14">
        <f t="shared" si="925"/>
        <v>1</v>
      </c>
      <c r="K310" s="14">
        <f t="shared" si="925"/>
        <v>1</v>
      </c>
      <c r="L310" s="14">
        <f t="shared" si="925"/>
        <v>1</v>
      </c>
      <c r="M310" s="14">
        <f t="shared" si="925"/>
        <v>1</v>
      </c>
      <c r="N310" s="14">
        <f t="shared" si="925"/>
        <v>1</v>
      </c>
      <c r="O310" s="8"/>
      <c r="P310" s="8"/>
      <c r="Q310" s="8"/>
      <c r="R310" s="8"/>
      <c r="S310" s="8"/>
      <c r="T310" s="8"/>
      <c r="U310" s="8"/>
      <c r="V310" s="8"/>
      <c r="W310" s="8"/>
      <c r="X310" s="8"/>
      <c r="Y310" s="8"/>
      <c r="Z310" s="8"/>
      <c r="AA310" s="8"/>
      <c r="AB310" s="8"/>
      <c r="AC310" s="8"/>
      <c r="AD310" s="8"/>
      <c r="AE310" s="8"/>
      <c r="AF310" s="8"/>
      <c r="AG310" s="8"/>
      <c r="AH310" s="8"/>
      <c r="AI310" s="8"/>
      <c r="AJ310" s="8"/>
      <c r="AK310" s="8"/>
      <c r="AL310" s="8"/>
      <c r="AM310" s="8"/>
      <c r="AN310" s="8"/>
      <c r="AO310" s="8"/>
      <c r="AP310" s="14" t="str">
        <f t="shared" ref="AP310:BB310" si="926">IFERROR(AQ262/AP262,"")</f>
        <v/>
      </c>
      <c r="AQ310" s="14" t="str">
        <f t="shared" si="926"/>
        <v/>
      </c>
      <c r="AR310" s="14" t="str">
        <f t="shared" si="926"/>
        <v/>
      </c>
      <c r="AS310" s="14" t="str">
        <f t="shared" si="926"/>
        <v/>
      </c>
      <c r="AT310" s="14" t="str">
        <f t="shared" si="926"/>
        <v/>
      </c>
      <c r="AU310" s="14" t="str">
        <f t="shared" si="926"/>
        <v/>
      </c>
      <c r="AV310" s="14" t="str">
        <f t="shared" si="926"/>
        <v/>
      </c>
      <c r="AW310" s="14" t="str">
        <f t="shared" si="926"/>
        <v/>
      </c>
      <c r="AX310" s="14" t="str">
        <f t="shared" si="926"/>
        <v/>
      </c>
      <c r="AY310" s="14" t="str">
        <f t="shared" si="926"/>
        <v/>
      </c>
      <c r="AZ310" s="14" t="str">
        <f t="shared" si="926"/>
        <v/>
      </c>
      <c r="BA310" s="14" t="str">
        <f t="shared" si="926"/>
        <v/>
      </c>
      <c r="BB310" s="14" t="str">
        <f t="shared" si="926"/>
        <v/>
      </c>
      <c r="BC310" s="8"/>
      <c r="BD310" s="8"/>
      <c r="BE310" s="8"/>
      <c r="BF310" s="8"/>
      <c r="BG310" s="8"/>
      <c r="BH310" s="8"/>
      <c r="BI310" s="8"/>
      <c r="BJ310" s="8"/>
      <c r="BK310" s="8"/>
      <c r="BL310" s="8"/>
      <c r="BM310" s="8"/>
      <c r="BN310" s="8"/>
      <c r="BO310" s="8"/>
      <c r="BP310" s="8"/>
      <c r="BQ310" s="8"/>
      <c r="BR310" s="8"/>
      <c r="BS310" s="8"/>
      <c r="BT310" s="8"/>
      <c r="BU310" s="8"/>
      <c r="BV310" s="8"/>
      <c r="BW310" s="8"/>
      <c r="BX310" s="8"/>
      <c r="BY310" s="8"/>
      <c r="BZ310" s="8"/>
      <c r="CA310" s="8"/>
      <c r="CB310" s="8"/>
      <c r="CC310" s="8"/>
      <c r="CD310" s="14" t="str">
        <f t="shared" ref="CD310:CP310" si="927">IFERROR(CE262/CD262,"")</f>
        <v/>
      </c>
      <c r="CE310" s="14" t="str">
        <f t="shared" si="927"/>
        <v/>
      </c>
      <c r="CF310" s="14" t="str">
        <f t="shared" si="927"/>
        <v/>
      </c>
      <c r="CG310" s="14" t="str">
        <f t="shared" si="927"/>
        <v/>
      </c>
      <c r="CH310" s="14" t="str">
        <f t="shared" si="927"/>
        <v/>
      </c>
      <c r="CI310" s="14" t="str">
        <f t="shared" si="927"/>
        <v/>
      </c>
      <c r="CJ310" s="14" t="str">
        <f t="shared" si="927"/>
        <v/>
      </c>
      <c r="CK310" s="14" t="str">
        <f t="shared" si="927"/>
        <v/>
      </c>
      <c r="CL310" s="14" t="str">
        <f t="shared" si="927"/>
        <v/>
      </c>
      <c r="CM310" s="14" t="str">
        <f t="shared" si="927"/>
        <v/>
      </c>
      <c r="CN310" s="14" t="str">
        <f t="shared" si="927"/>
        <v/>
      </c>
      <c r="CO310" s="14" t="str">
        <f t="shared" si="927"/>
        <v/>
      </c>
      <c r="CP310" s="14" t="str">
        <f t="shared" si="927"/>
        <v/>
      </c>
      <c r="CQ310" s="8"/>
      <c r="CR310" s="8"/>
      <c r="CS310" s="8"/>
      <c r="CT310" s="8"/>
      <c r="CU310" s="8"/>
      <c r="CV310" s="8"/>
      <c r="CW310" s="8"/>
      <c r="CX310" s="8"/>
      <c r="CY310" s="8"/>
      <c r="CZ310" s="8"/>
      <c r="DA310" s="8"/>
      <c r="DB310" s="8"/>
      <c r="DC310" s="8"/>
      <c r="DD310" s="8"/>
      <c r="DE310" s="8"/>
      <c r="DF310" s="8"/>
      <c r="DG310" s="8"/>
      <c r="DH310" s="8"/>
      <c r="DI310" s="8"/>
      <c r="DJ310" s="8"/>
      <c r="DK310" s="8"/>
      <c r="DL310" s="8"/>
      <c r="DM310" s="8"/>
      <c r="DN310" s="8"/>
      <c r="DO310" s="8"/>
      <c r="DP310" s="8"/>
      <c r="DQ310" s="8"/>
      <c r="DR310" s="14" t="str">
        <f t="shared" ref="DR310:ED310" si="928">IFERROR(DS262/DR262,"")</f>
        <v/>
      </c>
      <c r="DS310" s="14" t="str">
        <f t="shared" si="928"/>
        <v/>
      </c>
      <c r="DT310" s="14" t="str">
        <f t="shared" si="928"/>
        <v/>
      </c>
      <c r="DU310" s="14" t="str">
        <f t="shared" si="928"/>
        <v/>
      </c>
      <c r="DV310" s="14" t="str">
        <f t="shared" si="928"/>
        <v/>
      </c>
      <c r="DW310" s="14" t="str">
        <f t="shared" si="928"/>
        <v/>
      </c>
      <c r="DX310" s="14" t="str">
        <f t="shared" si="928"/>
        <v/>
      </c>
      <c r="DY310" s="14" t="str">
        <f t="shared" si="928"/>
        <v/>
      </c>
      <c r="DZ310" s="14" t="str">
        <f t="shared" si="928"/>
        <v/>
      </c>
      <c r="EA310" s="14" t="str">
        <f t="shared" si="928"/>
        <v/>
      </c>
      <c r="EB310" s="14" t="str">
        <f t="shared" si="928"/>
        <v/>
      </c>
      <c r="EC310" s="14" t="str">
        <f t="shared" si="928"/>
        <v/>
      </c>
      <c r="ED310" s="14" t="str">
        <f t="shared" si="928"/>
        <v/>
      </c>
      <c r="EE310" s="8"/>
      <c r="EF310" s="8"/>
      <c r="EG310" s="8"/>
      <c r="EH310" s="8"/>
      <c r="EI310" s="8"/>
      <c r="EJ310" s="8"/>
      <c r="EK310" s="8"/>
      <c r="EL310" s="8"/>
      <c r="EM310" s="8"/>
      <c r="EN310" s="8"/>
      <c r="EO310" s="8"/>
      <c r="EP310" s="8"/>
      <c r="EQ310" s="8"/>
      <c r="ER310" s="8"/>
      <c r="ES310" s="8"/>
      <c r="ET310" s="8"/>
      <c r="EU310" s="8"/>
      <c r="EV310" s="8"/>
      <c r="EW310" s="8"/>
      <c r="EX310" s="8"/>
      <c r="EY310" s="8"/>
      <c r="EZ310" s="8"/>
      <c r="FA310" s="8"/>
      <c r="FB310" s="8"/>
      <c r="FC310" s="8"/>
      <c r="FD310" s="8"/>
      <c r="FE310" s="8"/>
      <c r="FF310" s="14" t="str">
        <f t="shared" ref="FF310:FR310" si="929">IFERROR(FG262/FF262,"")</f>
        <v/>
      </c>
      <c r="FG310" s="14" t="str">
        <f t="shared" si="929"/>
        <v/>
      </c>
      <c r="FH310" s="14" t="str">
        <f t="shared" si="929"/>
        <v/>
      </c>
      <c r="FI310" s="14" t="str">
        <f t="shared" si="929"/>
        <v/>
      </c>
      <c r="FJ310" s="14" t="str">
        <f t="shared" si="929"/>
        <v/>
      </c>
      <c r="FK310" s="14" t="str">
        <f t="shared" si="929"/>
        <v/>
      </c>
      <c r="FL310" s="14" t="str">
        <f t="shared" si="929"/>
        <v/>
      </c>
      <c r="FM310" s="14" t="str">
        <f t="shared" si="929"/>
        <v/>
      </c>
      <c r="FN310" s="14" t="str">
        <f t="shared" si="929"/>
        <v/>
      </c>
      <c r="FO310" s="14" t="str">
        <f t="shared" si="929"/>
        <v/>
      </c>
      <c r="FP310" s="14" t="str">
        <f t="shared" si="929"/>
        <v/>
      </c>
      <c r="FQ310" s="14" t="str">
        <f t="shared" si="929"/>
        <v/>
      </c>
      <c r="FR310" s="14" t="str">
        <f t="shared" si="929"/>
        <v/>
      </c>
      <c r="FS310" s="8"/>
      <c r="FT310" s="8"/>
      <c r="FU310" s="8"/>
      <c r="FV310" s="8"/>
      <c r="FW310" s="8"/>
      <c r="FX310" s="8"/>
      <c r="FY310" s="8"/>
      <c r="FZ310" s="8"/>
      <c r="GA310" s="8"/>
      <c r="GB310" s="8"/>
      <c r="GC310" s="8"/>
      <c r="GD310" s="8"/>
      <c r="GE310" s="8"/>
      <c r="GF310" s="8"/>
      <c r="GG310" s="8"/>
      <c r="GH310" s="8"/>
      <c r="GI310" s="8"/>
      <c r="GJ310" s="8"/>
      <c r="GK310" s="8"/>
      <c r="GL310" s="8"/>
      <c r="GM310" s="8"/>
      <c r="GN310" s="8"/>
      <c r="GO310" s="8"/>
      <c r="GP310" s="8"/>
      <c r="GQ310" s="8"/>
      <c r="GR310" s="8"/>
      <c r="GS310" s="8"/>
    </row>
    <row r="311" spans="1:201" x14ac:dyDescent="0.25">
      <c r="A311" s="102">
        <f>$A$63</f>
        <v>20203</v>
      </c>
      <c r="B311" s="14">
        <f t="shared" si="800"/>
        <v>1.6532846715328466</v>
      </c>
      <c r="C311" s="14">
        <f t="shared" ref="C311:M311" si="930">IFERROR(D263/C263,"")</f>
        <v>1</v>
      </c>
      <c r="D311" s="14">
        <f t="shared" si="930"/>
        <v>1</v>
      </c>
      <c r="E311" s="14">
        <f t="shared" si="930"/>
        <v>1</v>
      </c>
      <c r="F311" s="14">
        <f t="shared" si="930"/>
        <v>1</v>
      </c>
      <c r="G311" s="14">
        <f t="shared" si="930"/>
        <v>1</v>
      </c>
      <c r="H311" s="14">
        <f t="shared" si="930"/>
        <v>1</v>
      </c>
      <c r="I311" s="14">
        <f t="shared" si="930"/>
        <v>1</v>
      </c>
      <c r="J311" s="14">
        <f t="shared" si="930"/>
        <v>1</v>
      </c>
      <c r="K311" s="14">
        <f t="shared" si="930"/>
        <v>1</v>
      </c>
      <c r="L311" s="14">
        <f t="shared" si="930"/>
        <v>1</v>
      </c>
      <c r="M311" s="14">
        <f t="shared" si="930"/>
        <v>1</v>
      </c>
      <c r="N311" s="8"/>
      <c r="O311" s="8"/>
      <c r="P311" s="8"/>
      <c r="Q311" s="8"/>
      <c r="R311" s="8"/>
      <c r="S311" s="8"/>
      <c r="T311" s="8"/>
      <c r="U311" s="8"/>
      <c r="V311" s="8"/>
      <c r="W311" s="8"/>
      <c r="X311" s="8"/>
      <c r="Y311" s="8"/>
      <c r="Z311" s="8"/>
      <c r="AA311" s="8"/>
      <c r="AB311" s="8"/>
      <c r="AC311" s="8"/>
      <c r="AD311" s="8"/>
      <c r="AE311" s="8"/>
      <c r="AF311" s="8"/>
      <c r="AG311" s="8"/>
      <c r="AH311" s="8"/>
      <c r="AI311" s="8"/>
      <c r="AJ311" s="8"/>
      <c r="AK311" s="8"/>
      <c r="AL311" s="8"/>
      <c r="AM311" s="8"/>
      <c r="AN311" s="8"/>
      <c r="AO311" s="8"/>
      <c r="AP311" s="14" t="str">
        <f t="shared" ref="AP311:BA311" si="931">IFERROR(AQ263/AP263,"")</f>
        <v/>
      </c>
      <c r="AQ311" s="14" t="str">
        <f t="shared" si="931"/>
        <v/>
      </c>
      <c r="AR311" s="14" t="str">
        <f t="shared" si="931"/>
        <v/>
      </c>
      <c r="AS311" s="14" t="str">
        <f t="shared" si="931"/>
        <v/>
      </c>
      <c r="AT311" s="14" t="str">
        <f t="shared" si="931"/>
        <v/>
      </c>
      <c r="AU311" s="14" t="str">
        <f t="shared" si="931"/>
        <v/>
      </c>
      <c r="AV311" s="14" t="str">
        <f t="shared" si="931"/>
        <v/>
      </c>
      <c r="AW311" s="14" t="str">
        <f t="shared" si="931"/>
        <v/>
      </c>
      <c r="AX311" s="14" t="str">
        <f t="shared" si="931"/>
        <v/>
      </c>
      <c r="AY311" s="14" t="str">
        <f t="shared" si="931"/>
        <v/>
      </c>
      <c r="AZ311" s="14" t="str">
        <f t="shared" si="931"/>
        <v/>
      </c>
      <c r="BA311" s="14" t="str">
        <f t="shared" si="931"/>
        <v/>
      </c>
      <c r="BB311" s="8"/>
      <c r="BC311" s="8"/>
      <c r="BD311" s="8"/>
      <c r="BE311" s="8"/>
      <c r="BF311" s="8"/>
      <c r="BG311" s="8"/>
      <c r="BH311" s="8"/>
      <c r="BI311" s="8"/>
      <c r="BJ311" s="8"/>
      <c r="BK311" s="8"/>
      <c r="BL311" s="8"/>
      <c r="BM311" s="8"/>
      <c r="BN311" s="8"/>
      <c r="BO311" s="8"/>
      <c r="BP311" s="8"/>
      <c r="BQ311" s="8"/>
      <c r="BR311" s="8"/>
      <c r="BS311" s="8"/>
      <c r="BT311" s="8"/>
      <c r="BU311" s="8"/>
      <c r="BV311" s="8"/>
      <c r="BW311" s="8"/>
      <c r="BX311" s="8"/>
      <c r="BY311" s="8"/>
      <c r="BZ311" s="8"/>
      <c r="CA311" s="8"/>
      <c r="CB311" s="8"/>
      <c r="CC311" s="8"/>
      <c r="CD311" s="14" t="str">
        <f t="shared" ref="CD311:CO311" si="932">IFERROR(CE263/CD263,"")</f>
        <v/>
      </c>
      <c r="CE311" s="14" t="str">
        <f t="shared" si="932"/>
        <v/>
      </c>
      <c r="CF311" s="14" t="str">
        <f t="shared" si="932"/>
        <v/>
      </c>
      <c r="CG311" s="14" t="str">
        <f t="shared" si="932"/>
        <v/>
      </c>
      <c r="CH311" s="14" t="str">
        <f t="shared" si="932"/>
        <v/>
      </c>
      <c r="CI311" s="14" t="str">
        <f t="shared" si="932"/>
        <v/>
      </c>
      <c r="CJ311" s="14" t="str">
        <f t="shared" si="932"/>
        <v/>
      </c>
      <c r="CK311" s="14" t="str">
        <f t="shared" si="932"/>
        <v/>
      </c>
      <c r="CL311" s="14" t="str">
        <f t="shared" si="932"/>
        <v/>
      </c>
      <c r="CM311" s="14" t="str">
        <f t="shared" si="932"/>
        <v/>
      </c>
      <c r="CN311" s="14" t="str">
        <f t="shared" si="932"/>
        <v/>
      </c>
      <c r="CO311" s="14" t="str">
        <f t="shared" si="932"/>
        <v/>
      </c>
      <c r="CP311" s="8"/>
      <c r="CQ311" s="8"/>
      <c r="CR311" s="8"/>
      <c r="CS311" s="8"/>
      <c r="CT311" s="8"/>
      <c r="CU311" s="8"/>
      <c r="CV311" s="8"/>
      <c r="CW311" s="8"/>
      <c r="CX311" s="8"/>
      <c r="CY311" s="8"/>
      <c r="CZ311" s="8"/>
      <c r="DA311" s="8"/>
      <c r="DB311" s="8"/>
      <c r="DC311" s="8"/>
      <c r="DD311" s="8"/>
      <c r="DE311" s="8"/>
      <c r="DF311" s="8"/>
      <c r="DG311" s="8"/>
      <c r="DH311" s="8"/>
      <c r="DI311" s="8"/>
      <c r="DJ311" s="8"/>
      <c r="DK311" s="8"/>
      <c r="DL311" s="8"/>
      <c r="DM311" s="8"/>
      <c r="DN311" s="8"/>
      <c r="DO311" s="8"/>
      <c r="DP311" s="8"/>
      <c r="DQ311" s="8"/>
      <c r="DR311" s="14" t="str">
        <f t="shared" ref="DR311:EC311" si="933">IFERROR(DS263/DR263,"")</f>
        <v/>
      </c>
      <c r="DS311" s="14" t="str">
        <f t="shared" si="933"/>
        <v/>
      </c>
      <c r="DT311" s="14" t="str">
        <f t="shared" si="933"/>
        <v/>
      </c>
      <c r="DU311" s="14" t="str">
        <f t="shared" si="933"/>
        <v/>
      </c>
      <c r="DV311" s="14" t="str">
        <f t="shared" si="933"/>
        <v/>
      </c>
      <c r="DW311" s="14" t="str">
        <f t="shared" si="933"/>
        <v/>
      </c>
      <c r="DX311" s="14" t="str">
        <f t="shared" si="933"/>
        <v/>
      </c>
      <c r="DY311" s="14" t="str">
        <f t="shared" si="933"/>
        <v/>
      </c>
      <c r="DZ311" s="14" t="str">
        <f t="shared" si="933"/>
        <v/>
      </c>
      <c r="EA311" s="14" t="str">
        <f t="shared" si="933"/>
        <v/>
      </c>
      <c r="EB311" s="14" t="str">
        <f t="shared" si="933"/>
        <v/>
      </c>
      <c r="EC311" s="14" t="str">
        <f t="shared" si="933"/>
        <v/>
      </c>
      <c r="ED311" s="8"/>
      <c r="EE311" s="8"/>
      <c r="EF311" s="8"/>
      <c r="EG311" s="8"/>
      <c r="EH311" s="8"/>
      <c r="EI311" s="8"/>
      <c r="EJ311" s="8"/>
      <c r="EK311" s="8"/>
      <c r="EL311" s="8"/>
      <c r="EM311" s="8"/>
      <c r="EN311" s="8"/>
      <c r="EO311" s="8"/>
      <c r="EP311" s="8"/>
      <c r="EQ311" s="8"/>
      <c r="ER311" s="8"/>
      <c r="ES311" s="8"/>
      <c r="ET311" s="8"/>
      <c r="EU311" s="8"/>
      <c r="EV311" s="8"/>
      <c r="EW311" s="8"/>
      <c r="EX311" s="8"/>
      <c r="EY311" s="8"/>
      <c r="EZ311" s="8"/>
      <c r="FA311" s="8"/>
      <c r="FB311" s="8"/>
      <c r="FC311" s="8"/>
      <c r="FD311" s="8"/>
      <c r="FE311" s="8"/>
      <c r="FF311" s="14" t="str">
        <f t="shared" ref="FF311:FQ311" si="934">IFERROR(FG263/FF263,"")</f>
        <v/>
      </c>
      <c r="FG311" s="14" t="str">
        <f t="shared" si="934"/>
        <v/>
      </c>
      <c r="FH311" s="14" t="str">
        <f t="shared" si="934"/>
        <v/>
      </c>
      <c r="FI311" s="14" t="str">
        <f t="shared" si="934"/>
        <v/>
      </c>
      <c r="FJ311" s="14" t="str">
        <f t="shared" si="934"/>
        <v/>
      </c>
      <c r="FK311" s="14" t="str">
        <f t="shared" si="934"/>
        <v/>
      </c>
      <c r="FL311" s="14" t="str">
        <f t="shared" si="934"/>
        <v/>
      </c>
      <c r="FM311" s="14" t="str">
        <f t="shared" si="934"/>
        <v/>
      </c>
      <c r="FN311" s="14" t="str">
        <f t="shared" si="934"/>
        <v/>
      </c>
      <c r="FO311" s="14" t="str">
        <f t="shared" si="934"/>
        <v/>
      </c>
      <c r="FP311" s="14" t="str">
        <f t="shared" si="934"/>
        <v/>
      </c>
      <c r="FQ311" s="14" t="str">
        <f t="shared" si="934"/>
        <v/>
      </c>
      <c r="FR311" s="8"/>
      <c r="FS311" s="8"/>
      <c r="FT311" s="8"/>
      <c r="FU311" s="8"/>
      <c r="FV311" s="8"/>
      <c r="FW311" s="8"/>
      <c r="FX311" s="8"/>
      <c r="FY311" s="8"/>
      <c r="FZ311" s="8"/>
      <c r="GA311" s="8"/>
      <c r="GB311" s="8"/>
      <c r="GC311" s="8"/>
      <c r="GD311" s="8"/>
      <c r="GE311" s="8"/>
      <c r="GF311" s="8"/>
      <c r="GG311" s="8"/>
      <c r="GH311" s="8"/>
      <c r="GI311" s="8"/>
      <c r="GJ311" s="8"/>
      <c r="GK311" s="8"/>
      <c r="GL311" s="8"/>
      <c r="GM311" s="8"/>
      <c r="GN311" s="8"/>
      <c r="GO311" s="8"/>
      <c r="GP311" s="8"/>
      <c r="GQ311" s="8"/>
      <c r="GR311" s="8"/>
      <c r="GS311" s="8"/>
    </row>
    <row r="312" spans="1:201" x14ac:dyDescent="0.25">
      <c r="A312" s="102">
        <f>$A$64</f>
        <v>20204</v>
      </c>
      <c r="B312" s="14">
        <f t="shared" si="800"/>
        <v>4.4642857142857144</v>
      </c>
      <c r="C312" s="14">
        <f t="shared" ref="C312:L312" si="935">IFERROR(D264/C264,"")</f>
        <v>1.0154208</v>
      </c>
      <c r="D312" s="14">
        <f t="shared" si="935"/>
        <v>1</v>
      </c>
      <c r="E312" s="14">
        <f t="shared" si="935"/>
        <v>1</v>
      </c>
      <c r="F312" s="14">
        <f t="shared" si="935"/>
        <v>1</v>
      </c>
      <c r="G312" s="14">
        <f t="shared" si="935"/>
        <v>1</v>
      </c>
      <c r="H312" s="14">
        <f t="shared" si="935"/>
        <v>1</v>
      </c>
      <c r="I312" s="14">
        <f t="shared" si="935"/>
        <v>1</v>
      </c>
      <c r="J312" s="14">
        <f t="shared" si="935"/>
        <v>1</v>
      </c>
      <c r="K312" s="14">
        <f t="shared" si="935"/>
        <v>1</v>
      </c>
      <c r="L312" s="14">
        <f t="shared" si="935"/>
        <v>1</v>
      </c>
      <c r="M312" s="8"/>
      <c r="N312" s="8"/>
      <c r="O312" s="8"/>
      <c r="P312" s="8"/>
      <c r="Q312" s="8"/>
      <c r="R312" s="8"/>
      <c r="S312" s="8"/>
      <c r="T312" s="8"/>
      <c r="U312" s="8"/>
      <c r="V312" s="8"/>
      <c r="W312" s="8"/>
      <c r="X312" s="8"/>
      <c r="Y312" s="8"/>
      <c r="Z312" s="8"/>
      <c r="AA312" s="8"/>
      <c r="AB312" s="8"/>
      <c r="AC312" s="8"/>
      <c r="AD312" s="8"/>
      <c r="AE312" s="8"/>
      <c r="AF312" s="8"/>
      <c r="AG312" s="8"/>
      <c r="AH312" s="8"/>
      <c r="AI312" s="8"/>
      <c r="AJ312" s="8"/>
      <c r="AK312" s="8"/>
      <c r="AL312" s="8"/>
      <c r="AM312" s="8"/>
      <c r="AN312" s="8"/>
      <c r="AO312" s="8"/>
      <c r="AP312" s="14" t="str">
        <f t="shared" ref="AP312:AZ312" si="936">IFERROR(AQ264/AP264,"")</f>
        <v/>
      </c>
      <c r="AQ312" s="14" t="str">
        <f t="shared" si="936"/>
        <v/>
      </c>
      <c r="AR312" s="14" t="str">
        <f t="shared" si="936"/>
        <v/>
      </c>
      <c r="AS312" s="14" t="str">
        <f t="shared" si="936"/>
        <v/>
      </c>
      <c r="AT312" s="14" t="str">
        <f t="shared" si="936"/>
        <v/>
      </c>
      <c r="AU312" s="14" t="str">
        <f t="shared" si="936"/>
        <v/>
      </c>
      <c r="AV312" s="14" t="str">
        <f t="shared" si="936"/>
        <v/>
      </c>
      <c r="AW312" s="14" t="str">
        <f t="shared" si="936"/>
        <v/>
      </c>
      <c r="AX312" s="14" t="str">
        <f t="shared" si="936"/>
        <v/>
      </c>
      <c r="AY312" s="14" t="str">
        <f t="shared" si="936"/>
        <v/>
      </c>
      <c r="AZ312" s="14" t="str">
        <f t="shared" si="936"/>
        <v/>
      </c>
      <c r="BA312" s="8"/>
      <c r="BB312" s="8"/>
      <c r="BC312" s="8"/>
      <c r="BD312" s="8"/>
      <c r="BE312" s="8"/>
      <c r="BF312" s="8"/>
      <c r="BG312" s="8"/>
      <c r="BH312" s="8"/>
      <c r="BI312" s="8"/>
      <c r="BJ312" s="8"/>
      <c r="BK312" s="8"/>
      <c r="BL312" s="8"/>
      <c r="BM312" s="8"/>
      <c r="BN312" s="8"/>
      <c r="BO312" s="8"/>
      <c r="BP312" s="8"/>
      <c r="BQ312" s="8"/>
      <c r="BR312" s="8"/>
      <c r="BS312" s="8"/>
      <c r="BT312" s="8"/>
      <c r="BU312" s="8"/>
      <c r="BV312" s="8"/>
      <c r="BW312" s="8"/>
      <c r="BX312" s="8"/>
      <c r="BY312" s="8"/>
      <c r="BZ312" s="8"/>
      <c r="CA312" s="8"/>
      <c r="CB312" s="8"/>
      <c r="CC312" s="8"/>
      <c r="CD312" s="14" t="str">
        <f t="shared" ref="CD312:CN312" si="937">IFERROR(CE264/CD264,"")</f>
        <v/>
      </c>
      <c r="CE312" s="14" t="str">
        <f t="shared" si="937"/>
        <v/>
      </c>
      <c r="CF312" s="14" t="str">
        <f t="shared" si="937"/>
        <v/>
      </c>
      <c r="CG312" s="14" t="str">
        <f t="shared" si="937"/>
        <v/>
      </c>
      <c r="CH312" s="14" t="str">
        <f t="shared" si="937"/>
        <v/>
      </c>
      <c r="CI312" s="14" t="str">
        <f t="shared" si="937"/>
        <v/>
      </c>
      <c r="CJ312" s="14" t="str">
        <f t="shared" si="937"/>
        <v/>
      </c>
      <c r="CK312" s="14" t="str">
        <f t="shared" si="937"/>
        <v/>
      </c>
      <c r="CL312" s="14" t="str">
        <f t="shared" si="937"/>
        <v/>
      </c>
      <c r="CM312" s="14" t="str">
        <f t="shared" si="937"/>
        <v/>
      </c>
      <c r="CN312" s="14" t="str">
        <f t="shared" si="937"/>
        <v/>
      </c>
      <c r="CO312" s="8"/>
      <c r="CP312" s="8"/>
      <c r="CQ312" s="8"/>
      <c r="CR312" s="8"/>
      <c r="CS312" s="8"/>
      <c r="CT312" s="8"/>
      <c r="CU312" s="8"/>
      <c r="CV312" s="8"/>
      <c r="CW312" s="8"/>
      <c r="CX312" s="8"/>
      <c r="CY312" s="8"/>
      <c r="CZ312" s="8"/>
      <c r="DA312" s="8"/>
      <c r="DB312" s="8"/>
      <c r="DC312" s="8"/>
      <c r="DD312" s="8"/>
      <c r="DE312" s="8"/>
      <c r="DF312" s="8"/>
      <c r="DG312" s="8"/>
      <c r="DH312" s="8"/>
      <c r="DI312" s="8"/>
      <c r="DJ312" s="8"/>
      <c r="DK312" s="8"/>
      <c r="DL312" s="8"/>
      <c r="DM312" s="8"/>
      <c r="DN312" s="8"/>
      <c r="DO312" s="8"/>
      <c r="DP312" s="8"/>
      <c r="DQ312" s="8"/>
      <c r="DR312" s="14" t="str">
        <f t="shared" ref="DR312:EB312" si="938">IFERROR(DS264/DR264,"")</f>
        <v/>
      </c>
      <c r="DS312" s="14" t="str">
        <f t="shared" si="938"/>
        <v/>
      </c>
      <c r="DT312" s="14" t="str">
        <f t="shared" si="938"/>
        <v/>
      </c>
      <c r="DU312" s="14" t="str">
        <f t="shared" si="938"/>
        <v/>
      </c>
      <c r="DV312" s="14" t="str">
        <f t="shared" si="938"/>
        <v/>
      </c>
      <c r="DW312" s="14" t="str">
        <f t="shared" si="938"/>
        <v/>
      </c>
      <c r="DX312" s="14" t="str">
        <f t="shared" si="938"/>
        <v/>
      </c>
      <c r="DY312" s="14" t="str">
        <f t="shared" si="938"/>
        <v/>
      </c>
      <c r="DZ312" s="14" t="str">
        <f t="shared" si="938"/>
        <v/>
      </c>
      <c r="EA312" s="14" t="str">
        <f t="shared" si="938"/>
        <v/>
      </c>
      <c r="EB312" s="14" t="str">
        <f t="shared" si="938"/>
        <v/>
      </c>
      <c r="EC312" s="8"/>
      <c r="ED312" s="8"/>
      <c r="EE312" s="8"/>
      <c r="EF312" s="8"/>
      <c r="EG312" s="8"/>
      <c r="EH312" s="8"/>
      <c r="EI312" s="8"/>
      <c r="EJ312" s="8"/>
      <c r="EK312" s="8"/>
      <c r="EL312" s="8"/>
      <c r="EM312" s="8"/>
      <c r="EN312" s="8"/>
      <c r="EO312" s="8"/>
      <c r="EP312" s="8"/>
      <c r="EQ312" s="8"/>
      <c r="ER312" s="8"/>
      <c r="ES312" s="8"/>
      <c r="ET312" s="8"/>
      <c r="EU312" s="8"/>
      <c r="EV312" s="8"/>
      <c r="EW312" s="8"/>
      <c r="EX312" s="8"/>
      <c r="EY312" s="8"/>
      <c r="EZ312" s="8"/>
      <c r="FA312" s="8"/>
      <c r="FB312" s="8"/>
      <c r="FC312" s="8"/>
      <c r="FD312" s="8"/>
      <c r="FE312" s="8"/>
      <c r="FF312" s="14" t="str">
        <f t="shared" ref="FF312:FP312" si="939">IFERROR(FG264/FF264,"")</f>
        <v/>
      </c>
      <c r="FG312" s="14" t="str">
        <f t="shared" si="939"/>
        <v/>
      </c>
      <c r="FH312" s="14" t="str">
        <f t="shared" si="939"/>
        <v/>
      </c>
      <c r="FI312" s="14" t="str">
        <f t="shared" si="939"/>
        <v/>
      </c>
      <c r="FJ312" s="14" t="str">
        <f t="shared" si="939"/>
        <v/>
      </c>
      <c r="FK312" s="14" t="str">
        <f t="shared" si="939"/>
        <v/>
      </c>
      <c r="FL312" s="14" t="str">
        <f t="shared" si="939"/>
        <v/>
      </c>
      <c r="FM312" s="14" t="str">
        <f t="shared" si="939"/>
        <v/>
      </c>
      <c r="FN312" s="14" t="str">
        <f t="shared" si="939"/>
        <v/>
      </c>
      <c r="FO312" s="14" t="str">
        <f t="shared" si="939"/>
        <v/>
      </c>
      <c r="FP312" s="14" t="str">
        <f t="shared" si="939"/>
        <v/>
      </c>
      <c r="FQ312" s="8"/>
      <c r="FR312" s="8"/>
      <c r="FS312" s="8"/>
      <c r="FT312" s="8"/>
      <c r="FU312" s="8"/>
      <c r="FV312" s="8"/>
      <c r="FW312" s="8"/>
      <c r="FX312" s="8"/>
      <c r="FY312" s="8"/>
      <c r="FZ312" s="8"/>
      <c r="GA312" s="8"/>
      <c r="GB312" s="8"/>
      <c r="GC312" s="8"/>
      <c r="GD312" s="8"/>
      <c r="GE312" s="8"/>
      <c r="GF312" s="8"/>
      <c r="GG312" s="8"/>
      <c r="GH312" s="8"/>
      <c r="GI312" s="8"/>
      <c r="GJ312" s="8"/>
      <c r="GK312" s="8"/>
      <c r="GL312" s="8"/>
      <c r="GM312" s="8"/>
      <c r="GN312" s="8"/>
      <c r="GO312" s="8"/>
      <c r="GP312" s="8"/>
      <c r="GQ312" s="8"/>
      <c r="GR312" s="8"/>
      <c r="GS312" s="8"/>
    </row>
    <row r="313" spans="1:201" x14ac:dyDescent="0.25">
      <c r="A313" s="102">
        <f>$A$65</f>
        <v>20211</v>
      </c>
      <c r="B313" s="14">
        <f t="shared" si="800"/>
        <v>1.1857142857142857</v>
      </c>
      <c r="C313" s="14">
        <f t="shared" ref="C313:K313" si="940">IFERROR(D265/C265,"")</f>
        <v>1</v>
      </c>
      <c r="D313" s="14">
        <f t="shared" si="940"/>
        <v>1</v>
      </c>
      <c r="E313" s="14">
        <f t="shared" si="940"/>
        <v>1</v>
      </c>
      <c r="F313" s="14">
        <f t="shared" si="940"/>
        <v>1</v>
      </c>
      <c r="G313" s="14">
        <f t="shared" si="940"/>
        <v>1</v>
      </c>
      <c r="H313" s="14">
        <f t="shared" si="940"/>
        <v>1</v>
      </c>
      <c r="I313" s="14">
        <f t="shared" si="940"/>
        <v>1</v>
      </c>
      <c r="J313" s="14">
        <f t="shared" si="940"/>
        <v>1</v>
      </c>
      <c r="K313" s="14">
        <f t="shared" si="940"/>
        <v>1</v>
      </c>
      <c r="L313" s="8"/>
      <c r="M313" s="8"/>
      <c r="N313" s="8"/>
      <c r="O313" s="8"/>
      <c r="P313" s="8"/>
      <c r="Q313" s="8"/>
      <c r="R313" s="8"/>
      <c r="S313" s="8"/>
      <c r="T313" s="8"/>
      <c r="U313" s="8"/>
      <c r="V313" s="8"/>
      <c r="W313" s="8"/>
      <c r="X313" s="8"/>
      <c r="Y313" s="8"/>
      <c r="Z313" s="8"/>
      <c r="AA313" s="8"/>
      <c r="AB313" s="8"/>
      <c r="AC313" s="8"/>
      <c r="AD313" s="8"/>
      <c r="AE313" s="8"/>
      <c r="AF313" s="8"/>
      <c r="AG313" s="8"/>
      <c r="AH313" s="8"/>
      <c r="AI313" s="8"/>
      <c r="AJ313" s="8"/>
      <c r="AK313" s="8"/>
      <c r="AL313" s="8"/>
      <c r="AM313" s="8"/>
      <c r="AN313" s="8"/>
      <c r="AO313" s="8"/>
      <c r="AP313" s="14" t="str">
        <f t="shared" ref="AP313:AY313" si="941">IFERROR(AQ265/AP265,"")</f>
        <v/>
      </c>
      <c r="AQ313" s="14" t="str">
        <f t="shared" si="941"/>
        <v/>
      </c>
      <c r="AR313" s="14" t="str">
        <f t="shared" si="941"/>
        <v/>
      </c>
      <c r="AS313" s="14" t="str">
        <f t="shared" si="941"/>
        <v/>
      </c>
      <c r="AT313" s="14" t="str">
        <f t="shared" si="941"/>
        <v/>
      </c>
      <c r="AU313" s="14" t="str">
        <f t="shared" si="941"/>
        <v/>
      </c>
      <c r="AV313" s="14" t="str">
        <f t="shared" si="941"/>
        <v/>
      </c>
      <c r="AW313" s="14" t="str">
        <f t="shared" si="941"/>
        <v/>
      </c>
      <c r="AX313" s="14" t="str">
        <f t="shared" si="941"/>
        <v/>
      </c>
      <c r="AY313" s="14" t="str">
        <f t="shared" si="941"/>
        <v/>
      </c>
      <c r="AZ313" s="8"/>
      <c r="BA313" s="8"/>
      <c r="BB313" s="8"/>
      <c r="BC313" s="8"/>
      <c r="BD313" s="8"/>
      <c r="BE313" s="8"/>
      <c r="BF313" s="8"/>
      <c r="BG313" s="8"/>
      <c r="BH313" s="8"/>
      <c r="BI313" s="8"/>
      <c r="BJ313" s="8"/>
      <c r="BK313" s="8"/>
      <c r="BL313" s="8"/>
      <c r="BM313" s="8"/>
      <c r="BN313" s="8"/>
      <c r="BO313" s="8"/>
      <c r="BP313" s="8"/>
      <c r="BQ313" s="8"/>
      <c r="BR313" s="8"/>
      <c r="BS313" s="8"/>
      <c r="BT313" s="8"/>
      <c r="BU313" s="8"/>
      <c r="BV313" s="8"/>
      <c r="BW313" s="8"/>
      <c r="BX313" s="8"/>
      <c r="BY313" s="8"/>
      <c r="BZ313" s="8"/>
      <c r="CA313" s="8"/>
      <c r="CB313" s="8"/>
      <c r="CC313" s="8"/>
      <c r="CD313" s="14" t="str">
        <f t="shared" ref="CD313:CM313" si="942">IFERROR(CE265/CD265,"")</f>
        <v/>
      </c>
      <c r="CE313" s="14" t="str">
        <f t="shared" si="942"/>
        <v/>
      </c>
      <c r="CF313" s="14" t="str">
        <f t="shared" si="942"/>
        <v/>
      </c>
      <c r="CG313" s="14" t="str">
        <f t="shared" si="942"/>
        <v/>
      </c>
      <c r="CH313" s="14" t="str">
        <f t="shared" si="942"/>
        <v/>
      </c>
      <c r="CI313" s="14" t="str">
        <f t="shared" si="942"/>
        <v/>
      </c>
      <c r="CJ313" s="14" t="str">
        <f t="shared" si="942"/>
        <v/>
      </c>
      <c r="CK313" s="14" t="str">
        <f t="shared" si="942"/>
        <v/>
      </c>
      <c r="CL313" s="14" t="str">
        <f t="shared" si="942"/>
        <v/>
      </c>
      <c r="CM313" s="14" t="str">
        <f t="shared" si="942"/>
        <v/>
      </c>
      <c r="CN313" s="8"/>
      <c r="CO313" s="8"/>
      <c r="CP313" s="8"/>
      <c r="CQ313" s="8"/>
      <c r="CR313" s="8"/>
      <c r="CS313" s="8"/>
      <c r="CT313" s="8"/>
      <c r="CU313" s="8"/>
      <c r="CV313" s="8"/>
      <c r="CW313" s="8"/>
      <c r="CX313" s="8"/>
      <c r="CY313" s="8"/>
      <c r="CZ313" s="8"/>
      <c r="DA313" s="8"/>
      <c r="DB313" s="8"/>
      <c r="DC313" s="8"/>
      <c r="DD313" s="8"/>
      <c r="DE313" s="8"/>
      <c r="DF313" s="8"/>
      <c r="DG313" s="8"/>
      <c r="DH313" s="8"/>
      <c r="DI313" s="8"/>
      <c r="DJ313" s="8"/>
      <c r="DK313" s="8"/>
      <c r="DL313" s="8"/>
      <c r="DM313" s="8"/>
      <c r="DN313" s="8"/>
      <c r="DO313" s="8"/>
      <c r="DP313" s="8"/>
      <c r="DQ313" s="8"/>
      <c r="DR313" s="14" t="str">
        <f t="shared" ref="DR313:EA313" si="943">IFERROR(DS265/DR265,"")</f>
        <v/>
      </c>
      <c r="DS313" s="14" t="str">
        <f t="shared" si="943"/>
        <v/>
      </c>
      <c r="DT313" s="14" t="str">
        <f t="shared" si="943"/>
        <v/>
      </c>
      <c r="DU313" s="14" t="str">
        <f t="shared" si="943"/>
        <v/>
      </c>
      <c r="DV313" s="14" t="str">
        <f t="shared" si="943"/>
        <v/>
      </c>
      <c r="DW313" s="14" t="str">
        <f t="shared" si="943"/>
        <v/>
      </c>
      <c r="DX313" s="14" t="str">
        <f t="shared" si="943"/>
        <v/>
      </c>
      <c r="DY313" s="14" t="str">
        <f t="shared" si="943"/>
        <v/>
      </c>
      <c r="DZ313" s="14" t="str">
        <f t="shared" si="943"/>
        <v/>
      </c>
      <c r="EA313" s="14" t="str">
        <f t="shared" si="943"/>
        <v/>
      </c>
      <c r="EB313" s="8"/>
      <c r="EC313" s="8"/>
      <c r="ED313" s="8"/>
      <c r="EE313" s="8"/>
      <c r="EF313" s="8"/>
      <c r="EG313" s="8"/>
      <c r="EH313" s="8"/>
      <c r="EI313" s="8"/>
      <c r="EJ313" s="8"/>
      <c r="EK313" s="8"/>
      <c r="EL313" s="8"/>
      <c r="EM313" s="8"/>
      <c r="EN313" s="8"/>
      <c r="EO313" s="8"/>
      <c r="EP313" s="8"/>
      <c r="EQ313" s="8"/>
      <c r="ER313" s="8"/>
      <c r="ES313" s="8"/>
      <c r="ET313" s="8"/>
      <c r="EU313" s="8"/>
      <c r="EV313" s="8"/>
      <c r="EW313" s="8"/>
      <c r="EX313" s="8"/>
      <c r="EY313" s="8"/>
      <c r="EZ313" s="8"/>
      <c r="FA313" s="8"/>
      <c r="FB313" s="8"/>
      <c r="FC313" s="8"/>
      <c r="FD313" s="8"/>
      <c r="FE313" s="8"/>
      <c r="FF313" s="14" t="str">
        <f t="shared" ref="FF313:FO313" si="944">IFERROR(FG265/FF265,"")</f>
        <v/>
      </c>
      <c r="FG313" s="14" t="str">
        <f t="shared" si="944"/>
        <v/>
      </c>
      <c r="FH313" s="14" t="str">
        <f t="shared" si="944"/>
        <v/>
      </c>
      <c r="FI313" s="14" t="str">
        <f t="shared" si="944"/>
        <v/>
      </c>
      <c r="FJ313" s="14" t="str">
        <f t="shared" si="944"/>
        <v/>
      </c>
      <c r="FK313" s="14" t="str">
        <f t="shared" si="944"/>
        <v/>
      </c>
      <c r="FL313" s="14" t="str">
        <f t="shared" si="944"/>
        <v/>
      </c>
      <c r="FM313" s="14" t="str">
        <f t="shared" si="944"/>
        <v/>
      </c>
      <c r="FN313" s="14" t="str">
        <f t="shared" si="944"/>
        <v/>
      </c>
      <c r="FO313" s="14" t="str">
        <f t="shared" si="944"/>
        <v/>
      </c>
      <c r="FP313" s="8"/>
      <c r="FQ313" s="8"/>
      <c r="FR313" s="8"/>
      <c r="FS313" s="8"/>
      <c r="FT313" s="8"/>
      <c r="FU313" s="8"/>
      <c r="FV313" s="8"/>
      <c r="FW313" s="8"/>
      <c r="FX313" s="8"/>
      <c r="FY313" s="8"/>
      <c r="FZ313" s="8"/>
      <c r="GA313" s="8"/>
      <c r="GB313" s="8"/>
      <c r="GC313" s="8"/>
      <c r="GD313" s="8"/>
      <c r="GE313" s="8"/>
      <c r="GF313" s="8"/>
      <c r="GG313" s="8"/>
      <c r="GH313" s="8"/>
      <c r="GI313" s="8"/>
      <c r="GJ313" s="8"/>
      <c r="GK313" s="8"/>
      <c r="GL313" s="8"/>
      <c r="GM313" s="8"/>
      <c r="GN313" s="8"/>
      <c r="GO313" s="8"/>
      <c r="GP313" s="8"/>
      <c r="GQ313" s="8"/>
      <c r="GR313" s="8"/>
      <c r="GS313" s="8"/>
    </row>
    <row r="314" spans="1:201" x14ac:dyDescent="0.25">
      <c r="A314" s="102">
        <f>$A$66</f>
        <v>20212</v>
      </c>
      <c r="B314" s="14">
        <f t="shared" si="800"/>
        <v>1.1190476190476191</v>
      </c>
      <c r="C314" s="14">
        <f t="shared" ref="C314:J314" si="945">IFERROR(D266/C266,"")</f>
        <v>2.1276595744680851</v>
      </c>
      <c r="D314" s="14">
        <f t="shared" si="945"/>
        <v>1</v>
      </c>
      <c r="E314" s="14">
        <f t="shared" si="945"/>
        <v>1</v>
      </c>
      <c r="F314" s="14">
        <f t="shared" si="945"/>
        <v>1</v>
      </c>
      <c r="G314" s="14">
        <f t="shared" si="945"/>
        <v>1</v>
      </c>
      <c r="H314" s="14">
        <f t="shared" si="945"/>
        <v>1</v>
      </c>
      <c r="I314" s="14">
        <f t="shared" si="945"/>
        <v>1</v>
      </c>
      <c r="J314" s="14">
        <f t="shared" si="945"/>
        <v>1</v>
      </c>
      <c r="K314" s="8"/>
      <c r="L314" s="8"/>
      <c r="M314" s="8"/>
      <c r="N314" s="8"/>
      <c r="O314" s="8"/>
      <c r="P314" s="8"/>
      <c r="Q314" s="8"/>
      <c r="R314" s="8"/>
      <c r="S314" s="8"/>
      <c r="T314" s="8"/>
      <c r="U314" s="8"/>
      <c r="V314" s="8"/>
      <c r="W314" s="8"/>
      <c r="X314" s="8"/>
      <c r="Y314" s="8"/>
      <c r="Z314" s="8"/>
      <c r="AA314" s="8"/>
      <c r="AB314" s="8"/>
      <c r="AC314" s="8"/>
      <c r="AD314" s="8"/>
      <c r="AE314" s="8"/>
      <c r="AF314" s="8"/>
      <c r="AG314" s="8"/>
      <c r="AH314" s="8"/>
      <c r="AI314" s="8"/>
      <c r="AJ314" s="8"/>
      <c r="AK314" s="8"/>
      <c r="AL314" s="8"/>
      <c r="AM314" s="8"/>
      <c r="AN314" s="8"/>
      <c r="AO314" s="8"/>
      <c r="AP314" s="14" t="str">
        <f t="shared" ref="AP314:AX314" si="946">IFERROR(AQ266/AP266,"")</f>
        <v/>
      </c>
      <c r="AQ314" s="14" t="str">
        <f t="shared" si="946"/>
        <v/>
      </c>
      <c r="AR314" s="14">
        <f t="shared" si="946"/>
        <v>1</v>
      </c>
      <c r="AS314" s="14">
        <f t="shared" si="946"/>
        <v>1</v>
      </c>
      <c r="AT314" s="14">
        <f t="shared" si="946"/>
        <v>1</v>
      </c>
      <c r="AU314" s="14">
        <f t="shared" si="946"/>
        <v>1</v>
      </c>
      <c r="AV314" s="14">
        <f t="shared" si="946"/>
        <v>1</v>
      </c>
      <c r="AW314" s="14">
        <f t="shared" si="946"/>
        <v>1</v>
      </c>
      <c r="AX314" s="14">
        <f t="shared" si="946"/>
        <v>1</v>
      </c>
      <c r="AY314" s="8"/>
      <c r="AZ314" s="8"/>
      <c r="BA314" s="8"/>
      <c r="BB314" s="8"/>
      <c r="BC314" s="8"/>
      <c r="BD314" s="8"/>
      <c r="BE314" s="8"/>
      <c r="BF314" s="8"/>
      <c r="BG314" s="8"/>
      <c r="BH314" s="8"/>
      <c r="BI314" s="8"/>
      <c r="BJ314" s="8"/>
      <c r="BK314" s="8"/>
      <c r="BL314" s="8"/>
      <c r="BM314" s="8"/>
      <c r="BN314" s="8"/>
      <c r="BO314" s="8"/>
      <c r="BP314" s="8"/>
      <c r="BQ314" s="8"/>
      <c r="BR314" s="8"/>
      <c r="BS314" s="8"/>
      <c r="BT314" s="8"/>
      <c r="BU314" s="8"/>
      <c r="BV314" s="8"/>
      <c r="BW314" s="8"/>
      <c r="BX314" s="8"/>
      <c r="BY314" s="8"/>
      <c r="BZ314" s="8"/>
      <c r="CA314" s="8"/>
      <c r="CB314" s="8"/>
      <c r="CC314" s="8"/>
      <c r="CD314" s="14" t="str">
        <f t="shared" ref="CD314:CL314" si="947">IFERROR(CE266/CD266,"")</f>
        <v/>
      </c>
      <c r="CE314" s="14" t="str">
        <f t="shared" si="947"/>
        <v/>
      </c>
      <c r="CF314" s="14" t="str">
        <f t="shared" si="947"/>
        <v/>
      </c>
      <c r="CG314" s="14" t="str">
        <f t="shared" si="947"/>
        <v/>
      </c>
      <c r="CH314" s="14" t="str">
        <f t="shared" si="947"/>
        <v/>
      </c>
      <c r="CI314" s="14" t="str">
        <f t="shared" si="947"/>
        <v/>
      </c>
      <c r="CJ314" s="14" t="str">
        <f t="shared" si="947"/>
        <v/>
      </c>
      <c r="CK314" s="14" t="str">
        <f t="shared" si="947"/>
        <v/>
      </c>
      <c r="CL314" s="14" t="str">
        <f t="shared" si="947"/>
        <v/>
      </c>
      <c r="CM314" s="8"/>
      <c r="CN314" s="8"/>
      <c r="CO314" s="8"/>
      <c r="CP314" s="8"/>
      <c r="CQ314" s="8"/>
      <c r="CR314" s="8"/>
      <c r="CS314" s="8"/>
      <c r="CT314" s="8"/>
      <c r="CU314" s="8"/>
      <c r="CV314" s="8"/>
      <c r="CW314" s="8"/>
      <c r="CX314" s="8"/>
      <c r="CY314" s="8"/>
      <c r="CZ314" s="8"/>
      <c r="DA314" s="8"/>
      <c r="DB314" s="8"/>
      <c r="DC314" s="8"/>
      <c r="DD314" s="8"/>
      <c r="DE314" s="8"/>
      <c r="DF314" s="8"/>
      <c r="DG314" s="8"/>
      <c r="DH314" s="8"/>
      <c r="DI314" s="8"/>
      <c r="DJ314" s="8"/>
      <c r="DK314" s="8"/>
      <c r="DL314" s="8"/>
      <c r="DM314" s="8"/>
      <c r="DN314" s="8"/>
      <c r="DO314" s="8"/>
      <c r="DP314" s="8"/>
      <c r="DQ314" s="8"/>
      <c r="DR314" s="14" t="str">
        <f t="shared" ref="DR314:DZ314" si="948">IFERROR(DS266/DR266,"")</f>
        <v/>
      </c>
      <c r="DS314" s="14" t="str">
        <f t="shared" si="948"/>
        <v/>
      </c>
      <c r="DT314" s="14" t="str">
        <f t="shared" si="948"/>
        <v/>
      </c>
      <c r="DU314" s="14" t="str">
        <f t="shared" si="948"/>
        <v/>
      </c>
      <c r="DV314" s="14" t="str">
        <f t="shared" si="948"/>
        <v/>
      </c>
      <c r="DW314" s="14" t="str">
        <f t="shared" si="948"/>
        <v/>
      </c>
      <c r="DX314" s="14" t="str">
        <f t="shared" si="948"/>
        <v/>
      </c>
      <c r="DY314" s="14" t="str">
        <f t="shared" si="948"/>
        <v/>
      </c>
      <c r="DZ314" s="14" t="str">
        <f t="shared" si="948"/>
        <v/>
      </c>
      <c r="EA314" s="8"/>
      <c r="EB314" s="8"/>
      <c r="EC314" s="8"/>
      <c r="ED314" s="8"/>
      <c r="EE314" s="8"/>
      <c r="EF314" s="8"/>
      <c r="EG314" s="8"/>
      <c r="EH314" s="8"/>
      <c r="EI314" s="8"/>
      <c r="EJ314" s="8"/>
      <c r="EK314" s="8"/>
      <c r="EL314" s="8"/>
      <c r="EM314" s="8"/>
      <c r="EN314" s="8"/>
      <c r="EO314" s="8"/>
      <c r="EP314" s="8"/>
      <c r="EQ314" s="8"/>
      <c r="ER314" s="8"/>
      <c r="ES314" s="8"/>
      <c r="ET314" s="8"/>
      <c r="EU314" s="8"/>
      <c r="EV314" s="8"/>
      <c r="EW314" s="8"/>
      <c r="EX314" s="8"/>
      <c r="EY314" s="8"/>
      <c r="EZ314" s="8"/>
      <c r="FA314" s="8"/>
      <c r="FB314" s="8"/>
      <c r="FC314" s="8"/>
      <c r="FD314" s="8"/>
      <c r="FE314" s="8"/>
      <c r="FF314" s="14" t="str">
        <f t="shared" ref="FF314:FN314" si="949">IFERROR(FG266/FF266,"")</f>
        <v/>
      </c>
      <c r="FG314" s="14" t="str">
        <f t="shared" si="949"/>
        <v/>
      </c>
      <c r="FH314" s="14" t="str">
        <f t="shared" si="949"/>
        <v/>
      </c>
      <c r="FI314" s="14" t="str">
        <f t="shared" si="949"/>
        <v/>
      </c>
      <c r="FJ314" s="14" t="str">
        <f t="shared" si="949"/>
        <v/>
      </c>
      <c r="FK314" s="14" t="str">
        <f t="shared" si="949"/>
        <v/>
      </c>
      <c r="FL314" s="14" t="str">
        <f t="shared" si="949"/>
        <v/>
      </c>
      <c r="FM314" s="14" t="str">
        <f t="shared" si="949"/>
        <v/>
      </c>
      <c r="FN314" s="14" t="str">
        <f t="shared" si="949"/>
        <v/>
      </c>
      <c r="FO314" s="8"/>
      <c r="FP314" s="8"/>
      <c r="FQ314" s="8"/>
      <c r="FR314" s="8"/>
      <c r="FS314" s="8"/>
      <c r="FT314" s="8"/>
      <c r="FU314" s="8"/>
      <c r="FV314" s="8"/>
      <c r="FW314" s="8"/>
      <c r="FX314" s="8"/>
      <c r="FY314" s="8"/>
      <c r="FZ314" s="8"/>
      <c r="GA314" s="8"/>
      <c r="GB314" s="8"/>
      <c r="GC314" s="8"/>
      <c r="GD314" s="8"/>
      <c r="GE314" s="8"/>
      <c r="GF314" s="8"/>
      <c r="GG314" s="8"/>
      <c r="GH314" s="8"/>
      <c r="GI314" s="8"/>
      <c r="GJ314" s="8"/>
      <c r="GK314" s="8"/>
      <c r="GL314" s="8"/>
      <c r="GM314" s="8"/>
      <c r="GN314" s="8"/>
      <c r="GO314" s="8"/>
      <c r="GP314" s="8"/>
      <c r="GQ314" s="8"/>
      <c r="GR314" s="8"/>
      <c r="GS314" s="8"/>
    </row>
    <row r="315" spans="1:201" x14ac:dyDescent="0.25">
      <c r="A315" s="102">
        <f>$A$67</f>
        <v>20213</v>
      </c>
      <c r="B315" s="14">
        <f t="shared" si="800"/>
        <v>1.311787072243346</v>
      </c>
      <c r="C315" s="14">
        <f t="shared" ref="C315:I315" si="950">IFERROR(D267/C267,"")</f>
        <v>1.136231884057971</v>
      </c>
      <c r="D315" s="14">
        <f t="shared" si="950"/>
        <v>1</v>
      </c>
      <c r="E315" s="14">
        <f t="shared" si="950"/>
        <v>1</v>
      </c>
      <c r="F315" s="14">
        <f t="shared" si="950"/>
        <v>1</v>
      </c>
      <c r="G315" s="14">
        <f t="shared" si="950"/>
        <v>1</v>
      </c>
      <c r="H315" s="14">
        <f t="shared" si="950"/>
        <v>1</v>
      </c>
      <c r="I315" s="14">
        <f t="shared" si="950"/>
        <v>1</v>
      </c>
      <c r="J315" s="8"/>
      <c r="K315" s="8"/>
      <c r="L315" s="8"/>
      <c r="M315" s="8"/>
      <c r="N315" s="8"/>
      <c r="O315" s="8"/>
      <c r="P315" s="8"/>
      <c r="Q315" s="8"/>
      <c r="R315" s="8"/>
      <c r="S315" s="8"/>
      <c r="T315" s="8"/>
      <c r="U315" s="8"/>
      <c r="V315" s="8"/>
      <c r="W315" s="8"/>
      <c r="X315" s="8"/>
      <c r="Y315" s="8"/>
      <c r="Z315" s="8"/>
      <c r="AA315" s="8"/>
      <c r="AB315" s="8"/>
      <c r="AC315" s="8"/>
      <c r="AD315" s="8"/>
      <c r="AE315" s="8"/>
      <c r="AF315" s="8"/>
      <c r="AG315" s="8"/>
      <c r="AH315" s="8"/>
      <c r="AI315" s="8"/>
      <c r="AJ315" s="8"/>
      <c r="AK315" s="8"/>
      <c r="AL315" s="8"/>
      <c r="AM315" s="8"/>
      <c r="AN315" s="8"/>
      <c r="AO315" s="8"/>
      <c r="AP315" s="14" t="str">
        <f t="shared" ref="AP315:AW315" si="951">IFERROR(AQ267/AP267,"")</f>
        <v/>
      </c>
      <c r="AQ315" s="14" t="str">
        <f t="shared" si="951"/>
        <v/>
      </c>
      <c r="AR315" s="14" t="str">
        <f t="shared" si="951"/>
        <v/>
      </c>
      <c r="AS315" s="14" t="str">
        <f t="shared" si="951"/>
        <v/>
      </c>
      <c r="AT315" s="14" t="str">
        <f t="shared" si="951"/>
        <v/>
      </c>
      <c r="AU315" s="14" t="str">
        <f t="shared" si="951"/>
        <v/>
      </c>
      <c r="AV315" s="14" t="str">
        <f t="shared" si="951"/>
        <v/>
      </c>
      <c r="AW315" s="14" t="str">
        <f t="shared" si="951"/>
        <v/>
      </c>
      <c r="AX315" s="8"/>
      <c r="AY315" s="8"/>
      <c r="AZ315" s="8"/>
      <c r="BA315" s="8"/>
      <c r="BB315" s="8"/>
      <c r="BC315" s="8"/>
      <c r="BD315" s="8"/>
      <c r="BE315" s="8"/>
      <c r="BF315" s="8"/>
      <c r="BG315" s="8"/>
      <c r="BH315" s="8"/>
      <c r="BI315" s="8"/>
      <c r="BJ315" s="8"/>
      <c r="BK315" s="8"/>
      <c r="BL315" s="8"/>
      <c r="BM315" s="8"/>
      <c r="BN315" s="8"/>
      <c r="BO315" s="8"/>
      <c r="BP315" s="8"/>
      <c r="BQ315" s="8"/>
      <c r="BR315" s="8"/>
      <c r="BS315" s="8"/>
      <c r="BT315" s="8"/>
      <c r="BU315" s="8"/>
      <c r="BV315" s="8"/>
      <c r="BW315" s="8"/>
      <c r="BX315" s="8"/>
      <c r="BY315" s="8"/>
      <c r="BZ315" s="8"/>
      <c r="CA315" s="8"/>
      <c r="CB315" s="8"/>
      <c r="CC315" s="8"/>
      <c r="CD315" s="14" t="str">
        <f t="shared" ref="CD315:CK315" si="952">IFERROR(CE267/CD267,"")</f>
        <v/>
      </c>
      <c r="CE315" s="14" t="str">
        <f t="shared" si="952"/>
        <v/>
      </c>
      <c r="CF315" s="14" t="str">
        <f t="shared" si="952"/>
        <v/>
      </c>
      <c r="CG315" s="14" t="str">
        <f t="shared" si="952"/>
        <v/>
      </c>
      <c r="CH315" s="14" t="str">
        <f t="shared" si="952"/>
        <v/>
      </c>
      <c r="CI315" s="14" t="str">
        <f t="shared" si="952"/>
        <v/>
      </c>
      <c r="CJ315" s="14" t="str">
        <f t="shared" si="952"/>
        <v/>
      </c>
      <c r="CK315" s="14" t="str">
        <f t="shared" si="952"/>
        <v/>
      </c>
      <c r="CL315" s="8"/>
      <c r="CM315" s="8"/>
      <c r="CN315" s="8"/>
      <c r="CO315" s="8"/>
      <c r="CP315" s="8"/>
      <c r="CQ315" s="8"/>
      <c r="CR315" s="8"/>
      <c r="CS315" s="8"/>
      <c r="CT315" s="8"/>
      <c r="CU315" s="8"/>
      <c r="CV315" s="8"/>
      <c r="CW315" s="8"/>
      <c r="CX315" s="8"/>
      <c r="CY315" s="8"/>
      <c r="CZ315" s="8"/>
      <c r="DA315" s="8"/>
      <c r="DB315" s="8"/>
      <c r="DC315" s="8"/>
      <c r="DD315" s="8"/>
      <c r="DE315" s="8"/>
      <c r="DF315" s="8"/>
      <c r="DG315" s="8"/>
      <c r="DH315" s="8"/>
      <c r="DI315" s="8"/>
      <c r="DJ315" s="8"/>
      <c r="DK315" s="8"/>
      <c r="DL315" s="8"/>
      <c r="DM315" s="8"/>
      <c r="DN315" s="8"/>
      <c r="DO315" s="8"/>
      <c r="DP315" s="8"/>
      <c r="DQ315" s="8"/>
      <c r="DR315" s="14" t="str">
        <f t="shared" ref="DR315:DY315" si="953">IFERROR(DS267/DR267,"")</f>
        <v/>
      </c>
      <c r="DS315" s="14" t="str">
        <f t="shared" si="953"/>
        <v/>
      </c>
      <c r="DT315" s="14" t="str">
        <f t="shared" si="953"/>
        <v/>
      </c>
      <c r="DU315" s="14" t="str">
        <f t="shared" si="953"/>
        <v/>
      </c>
      <c r="DV315" s="14" t="str">
        <f t="shared" si="953"/>
        <v/>
      </c>
      <c r="DW315" s="14" t="str">
        <f t="shared" si="953"/>
        <v/>
      </c>
      <c r="DX315" s="14" t="str">
        <f t="shared" si="953"/>
        <v/>
      </c>
      <c r="DY315" s="14" t="str">
        <f t="shared" si="953"/>
        <v/>
      </c>
      <c r="DZ315" s="8"/>
      <c r="EA315" s="8"/>
      <c r="EB315" s="8"/>
      <c r="EC315" s="8"/>
      <c r="ED315" s="8"/>
      <c r="EE315" s="8"/>
      <c r="EF315" s="8"/>
      <c r="EG315" s="8"/>
      <c r="EH315" s="8"/>
      <c r="EI315" s="8"/>
      <c r="EJ315" s="8"/>
      <c r="EK315" s="8"/>
      <c r="EL315" s="8"/>
      <c r="EM315" s="8"/>
      <c r="EN315" s="8"/>
      <c r="EO315" s="8"/>
      <c r="EP315" s="8"/>
      <c r="EQ315" s="8"/>
      <c r="ER315" s="8"/>
      <c r="ES315" s="8"/>
      <c r="ET315" s="8"/>
      <c r="EU315" s="8"/>
      <c r="EV315" s="8"/>
      <c r="EW315" s="8"/>
      <c r="EX315" s="8"/>
      <c r="EY315" s="8"/>
      <c r="EZ315" s="8"/>
      <c r="FA315" s="8"/>
      <c r="FB315" s="8"/>
      <c r="FC315" s="8"/>
      <c r="FD315" s="8"/>
      <c r="FE315" s="8"/>
      <c r="FF315" s="14" t="str">
        <f t="shared" ref="FF315:FM315" si="954">IFERROR(FG267/FF267,"")</f>
        <v/>
      </c>
      <c r="FG315" s="14" t="str">
        <f t="shared" si="954"/>
        <v/>
      </c>
      <c r="FH315" s="14" t="str">
        <f t="shared" si="954"/>
        <v/>
      </c>
      <c r="FI315" s="14" t="str">
        <f t="shared" si="954"/>
        <v/>
      </c>
      <c r="FJ315" s="14" t="str">
        <f t="shared" si="954"/>
        <v/>
      </c>
      <c r="FK315" s="14" t="str">
        <f t="shared" si="954"/>
        <v/>
      </c>
      <c r="FL315" s="14" t="str">
        <f t="shared" si="954"/>
        <v/>
      </c>
      <c r="FM315" s="14" t="str">
        <f t="shared" si="954"/>
        <v/>
      </c>
      <c r="FN315" s="8"/>
      <c r="FO315" s="8"/>
      <c r="FP315" s="8"/>
      <c r="FQ315" s="8"/>
      <c r="FR315" s="8"/>
      <c r="FS315" s="8"/>
      <c r="FT315" s="8"/>
      <c r="FU315" s="8"/>
      <c r="FV315" s="8"/>
      <c r="FW315" s="8"/>
      <c r="FX315" s="8"/>
      <c r="FY315" s="8"/>
      <c r="FZ315" s="8"/>
      <c r="GA315" s="8"/>
      <c r="GB315" s="8"/>
      <c r="GC315" s="8"/>
      <c r="GD315" s="8"/>
      <c r="GE315" s="8"/>
      <c r="GF315" s="8"/>
      <c r="GG315" s="8"/>
      <c r="GH315" s="8"/>
      <c r="GI315" s="8"/>
      <c r="GJ315" s="8"/>
      <c r="GK315" s="8"/>
      <c r="GL315" s="8"/>
      <c r="GM315" s="8"/>
      <c r="GN315" s="8"/>
      <c r="GO315" s="8"/>
      <c r="GP315" s="8"/>
      <c r="GQ315" s="8"/>
      <c r="GR315" s="8"/>
      <c r="GS315" s="8"/>
    </row>
    <row r="316" spans="1:201" x14ac:dyDescent="0.25">
      <c r="A316" s="102">
        <f>$A$68</f>
        <v>20214</v>
      </c>
      <c r="B316" s="14">
        <f t="shared" si="800"/>
        <v>1.7104072398190044</v>
      </c>
      <c r="C316" s="14">
        <f t="shared" ref="C316:H316" si="955">IFERROR(D268/C268,"")</f>
        <v>1.0031746031746032</v>
      </c>
      <c r="D316" s="14">
        <f t="shared" si="955"/>
        <v>1</v>
      </c>
      <c r="E316" s="14">
        <f t="shared" si="955"/>
        <v>1.1384493670886076</v>
      </c>
      <c r="F316" s="14">
        <f t="shared" si="955"/>
        <v>1</v>
      </c>
      <c r="G316" s="14">
        <f t="shared" si="955"/>
        <v>1</v>
      </c>
      <c r="H316" s="14">
        <f t="shared" si="955"/>
        <v>1</v>
      </c>
      <c r="I316" s="8"/>
      <c r="J316" s="8"/>
      <c r="K316" s="8"/>
      <c r="L316" s="8"/>
      <c r="M316" s="8"/>
      <c r="N316" s="8"/>
      <c r="O316" s="8"/>
      <c r="P316" s="8"/>
      <c r="Q316" s="8"/>
      <c r="R316" s="8"/>
      <c r="S316" s="8"/>
      <c r="T316" s="8"/>
      <c r="U316" s="8"/>
      <c r="V316" s="8"/>
      <c r="W316" s="8"/>
      <c r="X316" s="8"/>
      <c r="Y316" s="8"/>
      <c r="Z316" s="8"/>
      <c r="AA316" s="8"/>
      <c r="AB316" s="8"/>
      <c r="AC316" s="8"/>
      <c r="AD316" s="8"/>
      <c r="AE316" s="8"/>
      <c r="AF316" s="8"/>
      <c r="AG316" s="8"/>
      <c r="AH316" s="8"/>
      <c r="AI316" s="8"/>
      <c r="AJ316" s="8"/>
      <c r="AK316" s="8"/>
      <c r="AL316" s="8"/>
      <c r="AM316" s="8"/>
      <c r="AN316" s="8"/>
      <c r="AO316" s="8"/>
      <c r="AP316" s="14" t="str">
        <f t="shared" ref="AP316:AV316" si="956">IFERROR(AQ268/AP268,"")</f>
        <v/>
      </c>
      <c r="AQ316" s="14" t="str">
        <f t="shared" si="956"/>
        <v/>
      </c>
      <c r="AR316" s="14" t="str">
        <f t="shared" si="956"/>
        <v/>
      </c>
      <c r="AS316" s="14" t="str">
        <f t="shared" si="956"/>
        <v/>
      </c>
      <c r="AT316" s="14" t="str">
        <f t="shared" si="956"/>
        <v/>
      </c>
      <c r="AU316" s="14" t="str">
        <f t="shared" si="956"/>
        <v/>
      </c>
      <c r="AV316" s="14" t="str">
        <f t="shared" si="956"/>
        <v/>
      </c>
      <c r="AW316" s="8"/>
      <c r="AX316" s="8"/>
      <c r="AY316" s="8"/>
      <c r="AZ316" s="8"/>
      <c r="BA316" s="8"/>
      <c r="BB316" s="8"/>
      <c r="BC316" s="8"/>
      <c r="BD316" s="8"/>
      <c r="BE316" s="8"/>
      <c r="BF316" s="8"/>
      <c r="BG316" s="8"/>
      <c r="BH316" s="8"/>
      <c r="BI316" s="8"/>
      <c r="BJ316" s="8"/>
      <c r="BK316" s="8"/>
      <c r="BL316" s="8"/>
      <c r="BM316" s="8"/>
      <c r="BN316" s="8"/>
      <c r="BO316" s="8"/>
      <c r="BP316" s="8"/>
      <c r="BQ316" s="8"/>
      <c r="BR316" s="8"/>
      <c r="BS316" s="8"/>
      <c r="BT316" s="8"/>
      <c r="BU316" s="8"/>
      <c r="BV316" s="8"/>
      <c r="BW316" s="8"/>
      <c r="BX316" s="8"/>
      <c r="BY316" s="8"/>
      <c r="BZ316" s="8"/>
      <c r="CA316" s="8"/>
      <c r="CB316" s="8"/>
      <c r="CC316" s="8"/>
      <c r="CD316" s="14" t="str">
        <f t="shared" ref="CD316:CJ316" si="957">IFERROR(CE268/CD268,"")</f>
        <v/>
      </c>
      <c r="CE316" s="14" t="str">
        <f t="shared" si="957"/>
        <v/>
      </c>
      <c r="CF316" s="14" t="str">
        <f t="shared" si="957"/>
        <v/>
      </c>
      <c r="CG316" s="14" t="str">
        <f t="shared" si="957"/>
        <v/>
      </c>
      <c r="CH316" s="14" t="str">
        <f t="shared" si="957"/>
        <v/>
      </c>
      <c r="CI316" s="14" t="str">
        <f t="shared" si="957"/>
        <v/>
      </c>
      <c r="CJ316" s="14" t="str">
        <f t="shared" si="957"/>
        <v/>
      </c>
      <c r="CK316" s="8"/>
      <c r="CL316" s="8"/>
      <c r="CM316" s="8"/>
      <c r="CN316" s="8"/>
      <c r="CO316" s="8"/>
      <c r="CP316" s="8"/>
      <c r="CQ316" s="8"/>
      <c r="CR316" s="8"/>
      <c r="CS316" s="8"/>
      <c r="CT316" s="8"/>
      <c r="CU316" s="8"/>
      <c r="CV316" s="8"/>
      <c r="CW316" s="8"/>
      <c r="CX316" s="8"/>
      <c r="CY316" s="8"/>
      <c r="CZ316" s="8"/>
      <c r="DA316" s="8"/>
      <c r="DB316" s="8"/>
      <c r="DC316" s="8"/>
      <c r="DD316" s="8"/>
      <c r="DE316" s="8"/>
      <c r="DF316" s="8"/>
      <c r="DG316" s="8"/>
      <c r="DH316" s="8"/>
      <c r="DI316" s="8"/>
      <c r="DJ316" s="8"/>
      <c r="DK316" s="8"/>
      <c r="DL316" s="8"/>
      <c r="DM316" s="8"/>
      <c r="DN316" s="8"/>
      <c r="DO316" s="8"/>
      <c r="DP316" s="8"/>
      <c r="DQ316" s="8"/>
      <c r="DR316" s="14" t="str">
        <f t="shared" ref="DR316:DX316" si="958">IFERROR(DS268/DR268,"")</f>
        <v/>
      </c>
      <c r="DS316" s="14" t="str">
        <f t="shared" si="958"/>
        <v/>
      </c>
      <c r="DT316" s="14" t="str">
        <f t="shared" si="958"/>
        <v/>
      </c>
      <c r="DU316" s="14" t="str">
        <f t="shared" si="958"/>
        <v/>
      </c>
      <c r="DV316" s="14" t="str">
        <f t="shared" si="958"/>
        <v/>
      </c>
      <c r="DW316" s="14" t="str">
        <f t="shared" si="958"/>
        <v/>
      </c>
      <c r="DX316" s="14" t="str">
        <f t="shared" si="958"/>
        <v/>
      </c>
      <c r="DY316" s="8"/>
      <c r="DZ316" s="8"/>
      <c r="EA316" s="8"/>
      <c r="EB316" s="8"/>
      <c r="EC316" s="8"/>
      <c r="ED316" s="8"/>
      <c r="EE316" s="8"/>
      <c r="EF316" s="8"/>
      <c r="EG316" s="8"/>
      <c r="EH316" s="8"/>
      <c r="EI316" s="8"/>
      <c r="EJ316" s="8"/>
      <c r="EK316" s="8"/>
      <c r="EL316" s="8"/>
      <c r="EM316" s="8"/>
      <c r="EN316" s="8"/>
      <c r="EO316" s="8"/>
      <c r="EP316" s="8"/>
      <c r="EQ316" s="8"/>
      <c r="ER316" s="8"/>
      <c r="ES316" s="8"/>
      <c r="ET316" s="8"/>
      <c r="EU316" s="8"/>
      <c r="EV316" s="8"/>
      <c r="EW316" s="8"/>
      <c r="EX316" s="8"/>
      <c r="EY316" s="8"/>
      <c r="EZ316" s="8"/>
      <c r="FA316" s="8"/>
      <c r="FB316" s="8"/>
      <c r="FC316" s="8"/>
      <c r="FD316" s="8"/>
      <c r="FE316" s="8"/>
      <c r="FF316" s="14" t="str">
        <f t="shared" ref="FF316:FL316" si="959">IFERROR(FG268/FF268,"")</f>
        <v/>
      </c>
      <c r="FG316" s="14" t="str">
        <f t="shared" si="959"/>
        <v/>
      </c>
      <c r="FH316" s="14" t="str">
        <f t="shared" si="959"/>
        <v/>
      </c>
      <c r="FI316" s="14" t="str">
        <f t="shared" si="959"/>
        <v/>
      </c>
      <c r="FJ316" s="14" t="str">
        <f t="shared" si="959"/>
        <v/>
      </c>
      <c r="FK316" s="14" t="str">
        <f t="shared" si="959"/>
        <v/>
      </c>
      <c r="FL316" s="14" t="str">
        <f t="shared" si="959"/>
        <v/>
      </c>
      <c r="FM316" s="8"/>
      <c r="FN316" s="8"/>
      <c r="FO316" s="8"/>
      <c r="FP316" s="8"/>
      <c r="FQ316" s="8"/>
      <c r="FR316" s="8"/>
      <c r="FS316" s="8"/>
      <c r="FT316" s="8"/>
      <c r="FU316" s="8"/>
      <c r="FV316" s="8"/>
      <c r="FW316" s="8"/>
      <c r="FX316" s="8"/>
      <c r="FY316" s="8"/>
      <c r="FZ316" s="8"/>
      <c r="GA316" s="8"/>
      <c r="GB316" s="8"/>
      <c r="GC316" s="8"/>
      <c r="GD316" s="8"/>
      <c r="GE316" s="8"/>
      <c r="GF316" s="8"/>
      <c r="GG316" s="8"/>
      <c r="GH316" s="8"/>
      <c r="GI316" s="8"/>
      <c r="GJ316" s="8"/>
      <c r="GK316" s="8"/>
      <c r="GL316" s="8"/>
      <c r="GM316" s="8"/>
      <c r="GN316" s="8"/>
      <c r="GO316" s="8"/>
      <c r="GP316" s="8"/>
      <c r="GQ316" s="8"/>
      <c r="GR316" s="8"/>
      <c r="GS316" s="8"/>
    </row>
    <row r="317" spans="1:201" x14ac:dyDescent="0.25">
      <c r="A317" s="102">
        <f>$A$69</f>
        <v>20221</v>
      </c>
      <c r="B317" s="14">
        <f t="shared" si="800"/>
        <v>1.6683417085427135</v>
      </c>
      <c r="C317" s="14">
        <f t="shared" ref="C317:G317" si="960">IFERROR(D269/C269,"")</f>
        <v>1</v>
      </c>
      <c r="D317" s="14">
        <f t="shared" si="960"/>
        <v>2.2124578313253012</v>
      </c>
      <c r="E317" s="14">
        <f t="shared" si="960"/>
        <v>1</v>
      </c>
      <c r="F317" s="14">
        <f t="shared" si="960"/>
        <v>1</v>
      </c>
      <c r="G317" s="14">
        <f t="shared" si="960"/>
        <v>1</v>
      </c>
      <c r="H317" s="8"/>
      <c r="I317" s="8"/>
      <c r="J317" s="8"/>
      <c r="K317" s="8"/>
      <c r="L317" s="8"/>
      <c r="M317" s="8"/>
      <c r="N317" s="8"/>
      <c r="O317" s="8"/>
      <c r="P317" s="8"/>
      <c r="Q317" s="8"/>
      <c r="R317" s="8"/>
      <c r="S317" s="8"/>
      <c r="T317" s="8"/>
      <c r="U317" s="8"/>
      <c r="V317" s="8"/>
      <c r="W317" s="8"/>
      <c r="X317" s="8"/>
      <c r="Y317" s="8"/>
      <c r="Z317" s="8"/>
      <c r="AA317" s="8"/>
      <c r="AB317" s="8"/>
      <c r="AC317" s="8"/>
      <c r="AD317" s="8"/>
      <c r="AE317" s="8"/>
      <c r="AF317" s="8"/>
      <c r="AG317" s="8"/>
      <c r="AH317" s="8"/>
      <c r="AI317" s="8"/>
      <c r="AJ317" s="8"/>
      <c r="AK317" s="8"/>
      <c r="AL317" s="8"/>
      <c r="AM317" s="8"/>
      <c r="AN317" s="8"/>
      <c r="AO317" s="8"/>
      <c r="AP317" s="14" t="str">
        <f t="shared" ref="AP317:AU317" si="961">IFERROR(AQ269/AP269,"")</f>
        <v/>
      </c>
      <c r="AQ317" s="14" t="str">
        <f t="shared" si="961"/>
        <v/>
      </c>
      <c r="AR317" s="14" t="str">
        <f t="shared" si="961"/>
        <v/>
      </c>
      <c r="AS317" s="14" t="str">
        <f t="shared" si="961"/>
        <v/>
      </c>
      <c r="AT317" s="14" t="str">
        <f t="shared" si="961"/>
        <v/>
      </c>
      <c r="AU317" s="14" t="str">
        <f t="shared" si="961"/>
        <v/>
      </c>
      <c r="AV317" s="8"/>
      <c r="AW317" s="8"/>
      <c r="AX317" s="8"/>
      <c r="AY317" s="8"/>
      <c r="AZ317" s="8"/>
      <c r="BA317" s="8"/>
      <c r="BB317" s="8"/>
      <c r="BC317" s="8"/>
      <c r="BD317" s="8"/>
      <c r="BE317" s="8"/>
      <c r="BF317" s="8"/>
      <c r="BG317" s="8"/>
      <c r="BH317" s="8"/>
      <c r="BI317" s="8"/>
      <c r="BJ317" s="8"/>
      <c r="BK317" s="8"/>
      <c r="BL317" s="8"/>
      <c r="BM317" s="8"/>
      <c r="BN317" s="8"/>
      <c r="BO317" s="8"/>
      <c r="BP317" s="8"/>
      <c r="BQ317" s="8"/>
      <c r="BR317" s="8"/>
      <c r="BS317" s="8"/>
      <c r="BT317" s="8"/>
      <c r="BU317" s="8"/>
      <c r="BV317" s="8"/>
      <c r="BW317" s="8"/>
      <c r="BX317" s="8"/>
      <c r="BY317" s="8"/>
      <c r="BZ317" s="8"/>
      <c r="CA317" s="8"/>
      <c r="CB317" s="8"/>
      <c r="CC317" s="8"/>
      <c r="CD317" s="14" t="str">
        <f t="shared" ref="CD317:CI317" si="962">IFERROR(CE269/CD269,"")</f>
        <v/>
      </c>
      <c r="CE317" s="14" t="str">
        <f t="shared" si="962"/>
        <v/>
      </c>
      <c r="CF317" s="14" t="str">
        <f t="shared" si="962"/>
        <v/>
      </c>
      <c r="CG317" s="14" t="str">
        <f t="shared" si="962"/>
        <v/>
      </c>
      <c r="CH317" s="14" t="str">
        <f t="shared" si="962"/>
        <v/>
      </c>
      <c r="CI317" s="14" t="str">
        <f t="shared" si="962"/>
        <v/>
      </c>
      <c r="CJ317" s="8"/>
      <c r="CK317" s="8"/>
      <c r="CL317" s="8"/>
      <c r="CM317" s="8"/>
      <c r="CN317" s="8"/>
      <c r="CO317" s="8"/>
      <c r="CP317" s="8"/>
      <c r="CQ317" s="8"/>
      <c r="CR317" s="8"/>
      <c r="CS317" s="8"/>
      <c r="CT317" s="8"/>
      <c r="CU317" s="8"/>
      <c r="CV317" s="8"/>
      <c r="CW317" s="8"/>
      <c r="CX317" s="8"/>
      <c r="CY317" s="8"/>
      <c r="CZ317" s="8"/>
      <c r="DA317" s="8"/>
      <c r="DB317" s="8"/>
      <c r="DC317" s="8"/>
      <c r="DD317" s="8"/>
      <c r="DE317" s="8"/>
      <c r="DF317" s="8"/>
      <c r="DG317" s="8"/>
      <c r="DH317" s="8"/>
      <c r="DI317" s="8"/>
      <c r="DJ317" s="8"/>
      <c r="DK317" s="8"/>
      <c r="DL317" s="8"/>
      <c r="DM317" s="8"/>
      <c r="DN317" s="8"/>
      <c r="DO317" s="8"/>
      <c r="DP317" s="8"/>
      <c r="DQ317" s="8"/>
      <c r="DR317" s="14" t="str">
        <f t="shared" ref="DR317:DW317" si="963">IFERROR(DS269/DR269,"")</f>
        <v/>
      </c>
      <c r="DS317" s="14" t="str">
        <f t="shared" si="963"/>
        <v/>
      </c>
      <c r="DT317" s="14" t="str">
        <f t="shared" si="963"/>
        <v/>
      </c>
      <c r="DU317" s="14" t="str">
        <f t="shared" si="963"/>
        <v/>
      </c>
      <c r="DV317" s="14" t="str">
        <f t="shared" si="963"/>
        <v/>
      </c>
      <c r="DW317" s="14" t="str">
        <f t="shared" si="963"/>
        <v/>
      </c>
      <c r="DX317" s="8"/>
      <c r="DY317" s="8"/>
      <c r="DZ317" s="8"/>
      <c r="EA317" s="8"/>
      <c r="EB317" s="8"/>
      <c r="EC317" s="8"/>
      <c r="ED317" s="8"/>
      <c r="EE317" s="8"/>
      <c r="EF317" s="8"/>
      <c r="EG317" s="8"/>
      <c r="EH317" s="8"/>
      <c r="EI317" s="8"/>
      <c r="EJ317" s="8"/>
      <c r="EK317" s="8"/>
      <c r="EL317" s="8"/>
      <c r="EM317" s="8"/>
      <c r="EN317" s="8"/>
      <c r="EO317" s="8"/>
      <c r="EP317" s="8"/>
      <c r="EQ317" s="8"/>
      <c r="ER317" s="8"/>
      <c r="ES317" s="8"/>
      <c r="ET317" s="8"/>
      <c r="EU317" s="8"/>
      <c r="EV317" s="8"/>
      <c r="EW317" s="8"/>
      <c r="EX317" s="8"/>
      <c r="EY317" s="8"/>
      <c r="EZ317" s="8"/>
      <c r="FA317" s="8"/>
      <c r="FB317" s="8"/>
      <c r="FC317" s="8"/>
      <c r="FD317" s="8"/>
      <c r="FE317" s="8"/>
      <c r="FF317" s="14" t="str">
        <f t="shared" ref="FF317:FK317" si="964">IFERROR(FG269/FF269,"")</f>
        <v/>
      </c>
      <c r="FG317" s="14" t="str">
        <f t="shared" si="964"/>
        <v/>
      </c>
      <c r="FH317" s="14" t="str">
        <f t="shared" si="964"/>
        <v/>
      </c>
      <c r="FI317" s="14" t="str">
        <f t="shared" si="964"/>
        <v/>
      </c>
      <c r="FJ317" s="14" t="str">
        <f t="shared" si="964"/>
        <v/>
      </c>
      <c r="FK317" s="14" t="str">
        <f t="shared" si="964"/>
        <v/>
      </c>
      <c r="FL317" s="8"/>
      <c r="FM317" s="8"/>
      <c r="FN317" s="8"/>
      <c r="FO317" s="8"/>
      <c r="FP317" s="8"/>
      <c r="FQ317" s="8"/>
      <c r="FR317" s="8"/>
      <c r="FS317" s="8"/>
      <c r="FT317" s="8"/>
      <c r="FU317" s="8"/>
      <c r="FV317" s="8"/>
      <c r="FW317" s="8"/>
      <c r="FX317" s="8"/>
      <c r="FY317" s="8"/>
      <c r="FZ317" s="8"/>
      <c r="GA317" s="8"/>
      <c r="GB317" s="8"/>
      <c r="GC317" s="8"/>
      <c r="GD317" s="8"/>
      <c r="GE317" s="8"/>
      <c r="GF317" s="8"/>
      <c r="GG317" s="8"/>
      <c r="GH317" s="8"/>
      <c r="GI317" s="8"/>
      <c r="GJ317" s="8"/>
      <c r="GK317" s="8"/>
      <c r="GL317" s="8"/>
      <c r="GM317" s="8"/>
      <c r="GN317" s="8"/>
      <c r="GO317" s="8"/>
      <c r="GP317" s="8"/>
      <c r="GQ317" s="8"/>
      <c r="GR317" s="8"/>
      <c r="GS317" s="8"/>
    </row>
    <row r="318" spans="1:201" x14ac:dyDescent="0.25">
      <c r="A318" s="102">
        <f>$A$70</f>
        <v>20222</v>
      </c>
      <c r="B318" s="14">
        <f t="shared" si="800"/>
        <v>2.8383838383838382</v>
      </c>
      <c r="C318" s="14">
        <f t="shared" ref="C318:F318" si="965">IFERROR(D270/C270,"")</f>
        <v>1</v>
      </c>
      <c r="D318" s="14">
        <f t="shared" si="965"/>
        <v>1</v>
      </c>
      <c r="E318" s="14">
        <f t="shared" si="965"/>
        <v>1</v>
      </c>
      <c r="F318" s="14">
        <f t="shared" si="965"/>
        <v>1</v>
      </c>
      <c r="G318" s="8"/>
      <c r="H318" s="8"/>
      <c r="I318" s="8"/>
      <c r="J318" s="8"/>
      <c r="K318" s="8"/>
      <c r="L318" s="8"/>
      <c r="M318" s="8"/>
      <c r="N318" s="8"/>
      <c r="O318" s="8"/>
      <c r="P318" s="8"/>
      <c r="Q318" s="8"/>
      <c r="R318" s="8"/>
      <c r="S318" s="8"/>
      <c r="T318" s="8"/>
      <c r="U318" s="8"/>
      <c r="V318" s="8"/>
      <c r="W318" s="8"/>
      <c r="X318" s="8"/>
      <c r="Y318" s="8"/>
      <c r="Z318" s="8"/>
      <c r="AA318" s="8"/>
      <c r="AB318" s="8"/>
      <c r="AC318" s="8"/>
      <c r="AD318" s="8"/>
      <c r="AE318" s="8"/>
      <c r="AF318" s="8"/>
      <c r="AG318" s="8"/>
      <c r="AH318" s="8"/>
      <c r="AI318" s="8"/>
      <c r="AJ318" s="8"/>
      <c r="AK318" s="8"/>
      <c r="AL318" s="8"/>
      <c r="AM318" s="8"/>
      <c r="AN318" s="8"/>
      <c r="AO318" s="8"/>
      <c r="AP318" s="14" t="str">
        <f t="shared" ref="AP318:AT318" si="966">IFERROR(AQ270/AP270,"")</f>
        <v/>
      </c>
      <c r="AQ318" s="14" t="str">
        <f t="shared" si="966"/>
        <v/>
      </c>
      <c r="AR318" s="14" t="str">
        <f t="shared" si="966"/>
        <v/>
      </c>
      <c r="AS318" s="14">
        <f t="shared" si="966"/>
        <v>1</v>
      </c>
      <c r="AT318" s="14">
        <f t="shared" si="966"/>
        <v>1</v>
      </c>
      <c r="AU318" s="8"/>
      <c r="AV318" s="8"/>
      <c r="AW318" s="8"/>
      <c r="AX318" s="8"/>
      <c r="AY318" s="8"/>
      <c r="AZ318" s="8"/>
      <c r="BA318" s="8"/>
      <c r="BB318" s="8"/>
      <c r="BC318" s="8"/>
      <c r="BD318" s="8"/>
      <c r="BE318" s="8"/>
      <c r="BF318" s="8"/>
      <c r="BG318" s="8"/>
      <c r="BH318" s="8"/>
      <c r="BI318" s="8"/>
      <c r="BJ318" s="8"/>
      <c r="BK318" s="8"/>
      <c r="BL318" s="8"/>
      <c r="BM318" s="8"/>
      <c r="BN318" s="8"/>
      <c r="BO318" s="8"/>
      <c r="BP318" s="8"/>
      <c r="BQ318" s="8"/>
      <c r="BR318" s="8"/>
      <c r="BS318" s="8"/>
      <c r="BT318" s="8"/>
      <c r="BU318" s="8"/>
      <c r="BV318" s="8"/>
      <c r="BW318" s="8"/>
      <c r="BX318" s="8"/>
      <c r="BY318" s="8"/>
      <c r="BZ318" s="8"/>
      <c r="CA318" s="8"/>
      <c r="CB318" s="8"/>
      <c r="CC318" s="8"/>
      <c r="CD318" s="14" t="str">
        <f t="shared" ref="CD318:CH318" si="967">IFERROR(CE270/CD270,"")</f>
        <v/>
      </c>
      <c r="CE318" s="14" t="str">
        <f t="shared" si="967"/>
        <v/>
      </c>
      <c r="CF318" s="14" t="str">
        <f t="shared" si="967"/>
        <v/>
      </c>
      <c r="CG318" s="14" t="str">
        <f t="shared" si="967"/>
        <v/>
      </c>
      <c r="CH318" s="14" t="str">
        <f t="shared" si="967"/>
        <v/>
      </c>
      <c r="CI318" s="8"/>
      <c r="CJ318" s="8"/>
      <c r="CK318" s="8"/>
      <c r="CL318" s="8"/>
      <c r="CM318" s="8"/>
      <c r="CN318" s="8"/>
      <c r="CO318" s="8"/>
      <c r="CP318" s="8"/>
      <c r="CQ318" s="8"/>
      <c r="CR318" s="8"/>
      <c r="CS318" s="8"/>
      <c r="CT318" s="8"/>
      <c r="CU318" s="8"/>
      <c r="CV318" s="8"/>
      <c r="CW318" s="8"/>
      <c r="CX318" s="8"/>
      <c r="CY318" s="8"/>
      <c r="CZ318" s="8"/>
      <c r="DA318" s="8"/>
      <c r="DB318" s="8"/>
      <c r="DC318" s="8"/>
      <c r="DD318" s="8"/>
      <c r="DE318" s="8"/>
      <c r="DF318" s="8"/>
      <c r="DG318" s="8"/>
      <c r="DH318" s="8"/>
      <c r="DI318" s="8"/>
      <c r="DJ318" s="8"/>
      <c r="DK318" s="8"/>
      <c r="DL318" s="8"/>
      <c r="DM318" s="8"/>
      <c r="DN318" s="8"/>
      <c r="DO318" s="8"/>
      <c r="DP318" s="8"/>
      <c r="DQ318" s="8"/>
      <c r="DR318" s="14" t="str">
        <f t="shared" ref="DR318:DV318" si="968">IFERROR(DS270/DR270,"")</f>
        <v/>
      </c>
      <c r="DS318" s="14" t="str">
        <f t="shared" si="968"/>
        <v/>
      </c>
      <c r="DT318" s="14" t="str">
        <f t="shared" si="968"/>
        <v/>
      </c>
      <c r="DU318" s="14" t="str">
        <f t="shared" si="968"/>
        <v/>
      </c>
      <c r="DV318" s="14" t="str">
        <f t="shared" si="968"/>
        <v/>
      </c>
      <c r="DW318" s="8"/>
      <c r="DX318" s="8"/>
      <c r="DY318" s="8"/>
      <c r="DZ318" s="8"/>
      <c r="EA318" s="8"/>
      <c r="EB318" s="8"/>
      <c r="EC318" s="8"/>
      <c r="ED318" s="8"/>
      <c r="EE318" s="8"/>
      <c r="EF318" s="8"/>
      <c r="EG318" s="8"/>
      <c r="EH318" s="8"/>
      <c r="EI318" s="8"/>
      <c r="EJ318" s="8"/>
      <c r="EK318" s="8"/>
      <c r="EL318" s="8"/>
      <c r="EM318" s="8"/>
      <c r="EN318" s="8"/>
      <c r="EO318" s="8"/>
      <c r="EP318" s="8"/>
      <c r="EQ318" s="8"/>
      <c r="ER318" s="8"/>
      <c r="ES318" s="8"/>
      <c r="ET318" s="8"/>
      <c r="EU318" s="8"/>
      <c r="EV318" s="8"/>
      <c r="EW318" s="8"/>
      <c r="EX318" s="8"/>
      <c r="EY318" s="8"/>
      <c r="EZ318" s="8"/>
      <c r="FA318" s="8"/>
      <c r="FB318" s="8"/>
      <c r="FC318" s="8"/>
      <c r="FD318" s="8"/>
      <c r="FE318" s="8"/>
      <c r="FF318" s="14" t="str">
        <f t="shared" ref="FF318:FJ318" si="969">IFERROR(FG270/FF270,"")</f>
        <v/>
      </c>
      <c r="FG318" s="14" t="str">
        <f t="shared" si="969"/>
        <v/>
      </c>
      <c r="FH318" s="14" t="str">
        <f t="shared" si="969"/>
        <v/>
      </c>
      <c r="FI318" s="14" t="str">
        <f t="shared" si="969"/>
        <v/>
      </c>
      <c r="FJ318" s="14" t="str">
        <f t="shared" si="969"/>
        <v/>
      </c>
      <c r="FK318" s="8"/>
      <c r="FL318" s="8"/>
      <c r="FM318" s="8"/>
      <c r="FN318" s="8"/>
      <c r="FO318" s="8"/>
      <c r="FP318" s="8"/>
      <c r="FQ318" s="8"/>
      <c r="FR318" s="8"/>
      <c r="FS318" s="8"/>
      <c r="FT318" s="8"/>
      <c r="FU318" s="8"/>
      <c r="FV318" s="8"/>
      <c r="FW318" s="8"/>
      <c r="FX318" s="8"/>
      <c r="FY318" s="8"/>
      <c r="FZ318" s="8"/>
      <c r="GA318" s="8"/>
      <c r="GB318" s="8"/>
      <c r="GC318" s="8"/>
      <c r="GD318" s="8"/>
      <c r="GE318" s="8"/>
      <c r="GF318" s="8"/>
      <c r="GG318" s="8"/>
      <c r="GH318" s="8"/>
      <c r="GI318" s="8"/>
      <c r="GJ318" s="8"/>
      <c r="GK318" s="8"/>
      <c r="GL318" s="8"/>
      <c r="GM318" s="8"/>
      <c r="GN318" s="8"/>
      <c r="GO318" s="8"/>
      <c r="GP318" s="8"/>
      <c r="GQ318" s="8"/>
      <c r="GR318" s="8"/>
      <c r="GS318" s="8"/>
    </row>
    <row r="319" spans="1:201" x14ac:dyDescent="0.25">
      <c r="A319" s="102">
        <f>$A$71</f>
        <v>20223</v>
      </c>
      <c r="B319" s="14">
        <f t="shared" si="800"/>
        <v>1.3735632183908046</v>
      </c>
      <c r="C319" s="14">
        <f t="shared" ref="C319:E319" si="970">IFERROR(D271/C271,"")</f>
        <v>1</v>
      </c>
      <c r="D319" s="14">
        <f t="shared" si="970"/>
        <v>1</v>
      </c>
      <c r="E319" s="14">
        <f t="shared" si="970"/>
        <v>1</v>
      </c>
      <c r="F319" s="8"/>
      <c r="G319" s="8"/>
      <c r="H319" s="8"/>
      <c r="I319" s="8"/>
      <c r="J319" s="8"/>
      <c r="K319" s="8"/>
      <c r="L319" s="8"/>
      <c r="M319" s="8"/>
      <c r="N319" s="8"/>
      <c r="O319" s="8"/>
      <c r="P319" s="8"/>
      <c r="Q319" s="8"/>
      <c r="R319" s="8"/>
      <c r="S319" s="8"/>
      <c r="T319" s="8"/>
      <c r="U319" s="8"/>
      <c r="V319" s="8"/>
      <c r="W319" s="8"/>
      <c r="X319" s="8"/>
      <c r="Y319" s="8"/>
      <c r="Z319" s="8"/>
      <c r="AA319" s="8"/>
      <c r="AB319" s="8"/>
      <c r="AC319" s="8"/>
      <c r="AD319" s="8"/>
      <c r="AE319" s="8"/>
      <c r="AF319" s="8"/>
      <c r="AG319" s="8"/>
      <c r="AH319" s="8"/>
      <c r="AI319" s="8"/>
      <c r="AJ319" s="8"/>
      <c r="AK319" s="8"/>
      <c r="AL319" s="8"/>
      <c r="AM319" s="8"/>
      <c r="AN319" s="8"/>
      <c r="AO319" s="8"/>
      <c r="AP319" s="14" t="str">
        <f t="shared" ref="AP319:AS319" si="971">IFERROR(AQ271/AP271,"")</f>
        <v/>
      </c>
      <c r="AQ319" s="14" t="str">
        <f t="shared" si="971"/>
        <v/>
      </c>
      <c r="AR319" s="14" t="str">
        <f t="shared" si="971"/>
        <v/>
      </c>
      <c r="AS319" s="14" t="str">
        <f t="shared" si="971"/>
        <v/>
      </c>
      <c r="AT319" s="8"/>
      <c r="AU319" s="8"/>
      <c r="AV319" s="8"/>
      <c r="AW319" s="8"/>
      <c r="AX319" s="8"/>
      <c r="AY319" s="8"/>
      <c r="AZ319" s="8"/>
      <c r="BA319" s="8"/>
      <c r="BB319" s="8"/>
      <c r="BC319" s="8"/>
      <c r="BD319" s="8"/>
      <c r="BE319" s="8"/>
      <c r="BF319" s="8"/>
      <c r="BG319" s="8"/>
      <c r="BH319" s="8"/>
      <c r="BI319" s="8"/>
      <c r="BJ319" s="8"/>
      <c r="BK319" s="8"/>
      <c r="BL319" s="8"/>
      <c r="BM319" s="8"/>
      <c r="BN319" s="8"/>
      <c r="BO319" s="8"/>
      <c r="BP319" s="8"/>
      <c r="BQ319" s="8"/>
      <c r="BR319" s="8"/>
      <c r="BS319" s="8"/>
      <c r="BT319" s="8"/>
      <c r="BU319" s="8"/>
      <c r="BV319" s="8"/>
      <c r="BW319" s="8"/>
      <c r="BX319" s="8"/>
      <c r="BY319" s="8"/>
      <c r="BZ319" s="8"/>
      <c r="CA319" s="8"/>
      <c r="CB319" s="8"/>
      <c r="CC319" s="8"/>
      <c r="CD319" s="14" t="str">
        <f t="shared" ref="CD319:CG319" si="972">IFERROR(CE271/CD271,"")</f>
        <v/>
      </c>
      <c r="CE319" s="14" t="str">
        <f t="shared" si="972"/>
        <v/>
      </c>
      <c r="CF319" s="14" t="str">
        <f t="shared" si="972"/>
        <v/>
      </c>
      <c r="CG319" s="14" t="str">
        <f t="shared" si="972"/>
        <v/>
      </c>
      <c r="CH319" s="8"/>
      <c r="CI319" s="8"/>
      <c r="CJ319" s="8"/>
      <c r="CK319" s="8"/>
      <c r="CL319" s="8"/>
      <c r="CM319" s="8"/>
      <c r="CN319" s="8"/>
      <c r="CO319" s="8"/>
      <c r="CP319" s="8"/>
      <c r="CQ319" s="8"/>
      <c r="CR319" s="8"/>
      <c r="CS319" s="8"/>
      <c r="CT319" s="8"/>
      <c r="CU319" s="8"/>
      <c r="CV319" s="8"/>
      <c r="CW319" s="8"/>
      <c r="CX319" s="8"/>
      <c r="CY319" s="8"/>
      <c r="CZ319" s="8"/>
      <c r="DA319" s="8"/>
      <c r="DB319" s="8"/>
      <c r="DC319" s="8"/>
      <c r="DD319" s="8"/>
      <c r="DE319" s="8"/>
      <c r="DF319" s="8"/>
      <c r="DG319" s="8"/>
      <c r="DH319" s="8"/>
      <c r="DI319" s="8"/>
      <c r="DJ319" s="8"/>
      <c r="DK319" s="8"/>
      <c r="DL319" s="8"/>
      <c r="DM319" s="8"/>
      <c r="DN319" s="8"/>
      <c r="DO319" s="8"/>
      <c r="DP319" s="8"/>
      <c r="DQ319" s="8"/>
      <c r="DR319" s="14" t="str">
        <f t="shared" ref="DR319:DU319" si="973">IFERROR(DS271/DR271,"")</f>
        <v/>
      </c>
      <c r="DS319" s="14" t="str">
        <f t="shared" si="973"/>
        <v/>
      </c>
      <c r="DT319" s="14" t="str">
        <f t="shared" si="973"/>
        <v/>
      </c>
      <c r="DU319" s="14" t="str">
        <f t="shared" si="973"/>
        <v/>
      </c>
      <c r="DV319" s="8"/>
      <c r="DW319" s="8"/>
      <c r="DX319" s="8"/>
      <c r="DY319" s="8"/>
      <c r="DZ319" s="8"/>
      <c r="EA319" s="8"/>
      <c r="EB319" s="8"/>
      <c r="EC319" s="8"/>
      <c r="ED319" s="8"/>
      <c r="EE319" s="8"/>
      <c r="EF319" s="8"/>
      <c r="EG319" s="8"/>
      <c r="EH319" s="8"/>
      <c r="EI319" s="8"/>
      <c r="EJ319" s="8"/>
      <c r="EK319" s="8"/>
      <c r="EL319" s="8"/>
      <c r="EM319" s="8"/>
      <c r="EN319" s="8"/>
      <c r="EO319" s="8"/>
      <c r="EP319" s="8"/>
      <c r="EQ319" s="8"/>
      <c r="ER319" s="8"/>
      <c r="ES319" s="8"/>
      <c r="ET319" s="8"/>
      <c r="EU319" s="8"/>
      <c r="EV319" s="8"/>
      <c r="EW319" s="8"/>
      <c r="EX319" s="8"/>
      <c r="EY319" s="8"/>
      <c r="EZ319" s="8"/>
      <c r="FA319" s="8"/>
      <c r="FB319" s="8"/>
      <c r="FC319" s="8"/>
      <c r="FD319" s="8"/>
      <c r="FE319" s="8"/>
      <c r="FF319" s="14" t="str">
        <f t="shared" ref="FF319:FI319" si="974">IFERROR(FG271/FF271,"")</f>
        <v/>
      </c>
      <c r="FG319" s="14" t="str">
        <f t="shared" si="974"/>
        <v/>
      </c>
      <c r="FH319" s="14" t="str">
        <f t="shared" si="974"/>
        <v/>
      </c>
      <c r="FI319" s="14" t="str">
        <f t="shared" si="974"/>
        <v/>
      </c>
      <c r="FJ319" s="8"/>
      <c r="FK319" s="8"/>
      <c r="FL319" s="8"/>
      <c r="FM319" s="8"/>
      <c r="FN319" s="8"/>
      <c r="FO319" s="8"/>
      <c r="FP319" s="8"/>
      <c r="FQ319" s="8"/>
      <c r="FR319" s="8"/>
      <c r="FS319" s="8"/>
      <c r="FT319" s="8"/>
      <c r="FU319" s="8"/>
      <c r="FV319" s="8"/>
      <c r="FW319" s="8"/>
      <c r="FX319" s="8"/>
      <c r="FY319" s="8"/>
      <c r="FZ319" s="8"/>
      <c r="GA319" s="8"/>
      <c r="GB319" s="8"/>
      <c r="GC319" s="8"/>
      <c r="GD319" s="8"/>
      <c r="GE319" s="8"/>
      <c r="GF319" s="8"/>
      <c r="GG319" s="8"/>
      <c r="GH319" s="8"/>
      <c r="GI319" s="8"/>
      <c r="GJ319" s="8"/>
      <c r="GK319" s="8"/>
      <c r="GL319" s="8"/>
      <c r="GM319" s="8"/>
      <c r="GN319" s="8"/>
      <c r="GO319" s="8"/>
      <c r="GP319" s="8"/>
      <c r="GQ319" s="8"/>
      <c r="GR319" s="8"/>
      <c r="GS319" s="8"/>
    </row>
    <row r="320" spans="1:201" x14ac:dyDescent="0.25">
      <c r="A320" s="102">
        <f>$A$72</f>
        <v>20224</v>
      </c>
      <c r="B320" s="14">
        <f t="shared" si="800"/>
        <v>1.25</v>
      </c>
      <c r="C320" s="14">
        <f t="shared" ref="C320:D320" si="975">IFERROR(D272/C272,"")</f>
        <v>2.317010101010101</v>
      </c>
      <c r="D320" s="14">
        <f t="shared" si="975"/>
        <v>1.092072681616852</v>
      </c>
      <c r="E320" s="8"/>
      <c r="F320" s="8"/>
      <c r="G320" s="8"/>
      <c r="H320" s="8"/>
      <c r="I320" s="8"/>
      <c r="J320" s="8"/>
      <c r="K320" s="8"/>
      <c r="L320" s="8"/>
      <c r="M320" s="8"/>
      <c r="N320" s="8"/>
      <c r="O320" s="8"/>
      <c r="P320" s="8"/>
      <c r="Q320" s="8"/>
      <c r="R320" s="8"/>
      <c r="S320" s="8"/>
      <c r="T320" s="8"/>
      <c r="U320" s="8"/>
      <c r="V320" s="8"/>
      <c r="W320" s="8"/>
      <c r="X320" s="8"/>
      <c r="Y320" s="8"/>
      <c r="Z320" s="8"/>
      <c r="AA320" s="8"/>
      <c r="AB320" s="8"/>
      <c r="AC320" s="8"/>
      <c r="AD320" s="8"/>
      <c r="AE320" s="8"/>
      <c r="AF320" s="8"/>
      <c r="AG320" s="8"/>
      <c r="AH320" s="8"/>
      <c r="AI320" s="8"/>
      <c r="AJ320" s="8"/>
      <c r="AK320" s="8"/>
      <c r="AL320" s="8"/>
      <c r="AM320" s="8"/>
      <c r="AN320" s="8"/>
      <c r="AO320" s="8"/>
      <c r="AP320" s="14" t="str">
        <f t="shared" ref="AP320:AR321" si="976">IFERROR(AQ272/AP272,"")</f>
        <v/>
      </c>
      <c r="AQ320" s="14" t="str">
        <f t="shared" si="976"/>
        <v/>
      </c>
      <c r="AR320" s="14" t="str">
        <f t="shared" si="976"/>
        <v/>
      </c>
      <c r="AS320" s="8"/>
      <c r="AT320" s="8"/>
      <c r="AU320" s="8"/>
      <c r="AV320" s="8"/>
      <c r="AW320" s="8"/>
      <c r="AX320" s="8"/>
      <c r="AY320" s="8"/>
      <c r="AZ320" s="8"/>
      <c r="BA320" s="8"/>
      <c r="BB320" s="8"/>
      <c r="BC320" s="8"/>
      <c r="BD320" s="8"/>
      <c r="BE320" s="8"/>
      <c r="BF320" s="8"/>
      <c r="BG320" s="8"/>
      <c r="BH320" s="8"/>
      <c r="BI320" s="8"/>
      <c r="BJ320" s="8"/>
      <c r="BK320" s="8"/>
      <c r="BL320" s="8"/>
      <c r="BM320" s="8"/>
      <c r="BN320" s="8"/>
      <c r="BO320" s="8"/>
      <c r="BP320" s="8"/>
      <c r="BQ320" s="8"/>
      <c r="BR320" s="8"/>
      <c r="BS320" s="8"/>
      <c r="BT320" s="8"/>
      <c r="BU320" s="8"/>
      <c r="BV320" s="8"/>
      <c r="BW320" s="8"/>
      <c r="BX320" s="8"/>
      <c r="BY320" s="8"/>
      <c r="BZ320" s="8"/>
      <c r="CA320" s="8"/>
      <c r="CB320" s="8"/>
      <c r="CC320" s="8"/>
      <c r="CD320" s="14" t="str">
        <f t="shared" ref="CD320:CF321" si="977">IFERROR(CE272/CD272,"")</f>
        <v/>
      </c>
      <c r="CE320" s="14" t="str">
        <f t="shared" si="977"/>
        <v/>
      </c>
      <c r="CF320" s="14" t="str">
        <f t="shared" si="977"/>
        <v/>
      </c>
      <c r="CG320" s="8"/>
      <c r="CH320" s="8"/>
      <c r="CI320" s="8"/>
      <c r="CJ320" s="8"/>
      <c r="CK320" s="8"/>
      <c r="CL320" s="8"/>
      <c r="CM320" s="8"/>
      <c r="CN320" s="8"/>
      <c r="CO320" s="8"/>
      <c r="CP320" s="8"/>
      <c r="CQ320" s="8"/>
      <c r="CR320" s="8"/>
      <c r="CS320" s="8"/>
      <c r="CT320" s="8"/>
      <c r="CU320" s="8"/>
      <c r="CV320" s="8"/>
      <c r="CW320" s="8"/>
      <c r="CX320" s="8"/>
      <c r="CY320" s="8"/>
      <c r="CZ320" s="8"/>
      <c r="DA320" s="8"/>
      <c r="DB320" s="8"/>
      <c r="DC320" s="8"/>
      <c r="DD320" s="8"/>
      <c r="DE320" s="8"/>
      <c r="DF320" s="8"/>
      <c r="DG320" s="8"/>
      <c r="DH320" s="8"/>
      <c r="DI320" s="8"/>
      <c r="DJ320" s="8"/>
      <c r="DK320" s="8"/>
      <c r="DL320" s="8"/>
      <c r="DM320" s="8"/>
      <c r="DN320" s="8"/>
      <c r="DO320" s="8"/>
      <c r="DP320" s="8"/>
      <c r="DQ320" s="8"/>
      <c r="DR320" s="14" t="str">
        <f t="shared" ref="DR320:DT321" si="978">IFERROR(DS272/DR272,"")</f>
        <v/>
      </c>
      <c r="DS320" s="14" t="str">
        <f t="shared" si="978"/>
        <v/>
      </c>
      <c r="DT320" s="14" t="str">
        <f t="shared" si="978"/>
        <v/>
      </c>
      <c r="DU320" s="8"/>
      <c r="DV320" s="8"/>
      <c r="DW320" s="8"/>
      <c r="DX320" s="8"/>
      <c r="DY320" s="8"/>
      <c r="DZ320" s="8"/>
      <c r="EA320" s="8"/>
      <c r="EB320" s="8"/>
      <c r="EC320" s="8"/>
      <c r="ED320" s="8"/>
      <c r="EE320" s="8"/>
      <c r="EF320" s="8"/>
      <c r="EG320" s="8"/>
      <c r="EH320" s="8"/>
      <c r="EI320" s="8"/>
      <c r="EJ320" s="8"/>
      <c r="EK320" s="8"/>
      <c r="EL320" s="8"/>
      <c r="EM320" s="8"/>
      <c r="EN320" s="8"/>
      <c r="EO320" s="8"/>
      <c r="EP320" s="8"/>
      <c r="EQ320" s="8"/>
      <c r="ER320" s="8"/>
      <c r="ES320" s="8"/>
      <c r="ET320" s="8"/>
      <c r="EU320" s="8"/>
      <c r="EV320" s="8"/>
      <c r="EW320" s="8"/>
      <c r="EX320" s="8"/>
      <c r="EY320" s="8"/>
      <c r="EZ320" s="8"/>
      <c r="FA320" s="8"/>
      <c r="FB320" s="8"/>
      <c r="FC320" s="8"/>
      <c r="FD320" s="8"/>
      <c r="FE320" s="8"/>
      <c r="FF320" s="14" t="str">
        <f t="shared" ref="FF320:FH321" si="979">IFERROR(FG272/FF272,"")</f>
        <v/>
      </c>
      <c r="FG320" s="14" t="str">
        <f t="shared" si="979"/>
        <v/>
      </c>
      <c r="FH320" s="14" t="str">
        <f t="shared" si="979"/>
        <v/>
      </c>
      <c r="FI320" s="8"/>
      <c r="FJ320" s="8"/>
      <c r="FK320" s="8"/>
      <c r="FL320" s="8"/>
      <c r="FM320" s="8"/>
      <c r="FN320" s="8"/>
      <c r="FO320" s="8"/>
      <c r="FP320" s="8"/>
      <c r="FQ320" s="8"/>
      <c r="FR320" s="8"/>
      <c r="FS320" s="8"/>
      <c r="FT320" s="8"/>
      <c r="FU320" s="8"/>
      <c r="FV320" s="8"/>
      <c r="FW320" s="8"/>
      <c r="FX320" s="8"/>
      <c r="FY320" s="8"/>
      <c r="FZ320" s="8"/>
      <c r="GA320" s="8"/>
      <c r="GB320" s="8"/>
      <c r="GC320" s="8"/>
      <c r="GD320" s="8"/>
      <c r="GE320" s="8"/>
      <c r="GF320" s="8"/>
      <c r="GG320" s="8"/>
      <c r="GH320" s="8"/>
      <c r="GI320" s="8"/>
      <c r="GJ320" s="8"/>
      <c r="GK320" s="8"/>
      <c r="GL320" s="8"/>
      <c r="GM320" s="8"/>
      <c r="GN320" s="8"/>
      <c r="GO320" s="8"/>
      <c r="GP320" s="8"/>
      <c r="GQ320" s="8"/>
      <c r="GR320" s="8"/>
      <c r="GS320" s="8"/>
    </row>
    <row r="321" spans="1:201" x14ac:dyDescent="0.25">
      <c r="A321" s="102">
        <f>$A$73</f>
        <v>20231</v>
      </c>
      <c r="B321" s="14">
        <f t="shared" si="800"/>
        <v>3</v>
      </c>
      <c r="C321" s="14">
        <f t="shared" ref="C321" si="980">IFERROR(D273/C273,"")</f>
        <v>1</v>
      </c>
      <c r="D321" s="8"/>
      <c r="E321" s="8"/>
      <c r="F321" s="8"/>
      <c r="G321" s="8"/>
      <c r="H321" s="8"/>
      <c r="I321" s="8"/>
      <c r="J321" s="8"/>
      <c r="K321" s="8"/>
      <c r="L321" s="8"/>
      <c r="M321" s="8"/>
      <c r="N321" s="8"/>
      <c r="O321" s="8"/>
      <c r="P321" s="8"/>
      <c r="Q321" s="8"/>
      <c r="R321" s="8"/>
      <c r="S321" s="8"/>
      <c r="T321" s="8"/>
      <c r="U321" s="8"/>
      <c r="V321" s="8"/>
      <c r="W321" s="8"/>
      <c r="X321" s="8"/>
      <c r="Y321" s="8"/>
      <c r="Z321" s="8"/>
      <c r="AA321" s="8"/>
      <c r="AB321" s="8"/>
      <c r="AC321" s="8"/>
      <c r="AD321" s="8"/>
      <c r="AE321" s="8"/>
      <c r="AF321" s="8"/>
      <c r="AG321" s="8"/>
      <c r="AH321" s="8"/>
      <c r="AI321" s="8"/>
      <c r="AJ321" s="8"/>
      <c r="AK321" s="8"/>
      <c r="AL321" s="8"/>
      <c r="AM321" s="8"/>
      <c r="AN321" s="8"/>
      <c r="AO321" s="8"/>
      <c r="AP321" s="14" t="str">
        <f t="shared" ref="AP321" si="981">IFERROR(AQ273/AP273,"")</f>
        <v/>
      </c>
      <c r="AQ321" s="14" t="str">
        <f t="shared" si="976"/>
        <v/>
      </c>
      <c r="AR321" s="8"/>
      <c r="AS321" s="8"/>
      <c r="AT321" s="8"/>
      <c r="AU321" s="8"/>
      <c r="AV321" s="8"/>
      <c r="AW321" s="8"/>
      <c r="AX321" s="8"/>
      <c r="AY321" s="8"/>
      <c r="AZ321" s="8"/>
      <c r="BA321" s="8"/>
      <c r="BB321" s="8"/>
      <c r="BC321" s="8"/>
      <c r="BD321" s="8"/>
      <c r="BE321" s="8"/>
      <c r="BF321" s="8"/>
      <c r="BG321" s="8"/>
      <c r="BH321" s="8"/>
      <c r="BI321" s="8"/>
      <c r="BJ321" s="8"/>
      <c r="BK321" s="8"/>
      <c r="BL321" s="8"/>
      <c r="BM321" s="8"/>
      <c r="BN321" s="8"/>
      <c r="BO321" s="8"/>
      <c r="BP321" s="8"/>
      <c r="BQ321" s="8"/>
      <c r="BR321" s="8"/>
      <c r="BS321" s="8"/>
      <c r="BT321" s="8"/>
      <c r="BU321" s="8"/>
      <c r="BV321" s="8"/>
      <c r="BW321" s="8"/>
      <c r="BX321" s="8"/>
      <c r="BY321" s="8"/>
      <c r="BZ321" s="8"/>
      <c r="CA321" s="8"/>
      <c r="CB321" s="8"/>
      <c r="CC321" s="8"/>
      <c r="CD321" s="14" t="str">
        <f t="shared" ref="CD321" si="982">IFERROR(CE273/CD273,"")</f>
        <v/>
      </c>
      <c r="CE321" s="14" t="str">
        <f t="shared" si="977"/>
        <v/>
      </c>
      <c r="CF321" s="8"/>
      <c r="CG321" s="8"/>
      <c r="CH321" s="8"/>
      <c r="CI321" s="8"/>
      <c r="CJ321" s="8"/>
      <c r="CK321" s="8"/>
      <c r="CL321" s="8"/>
      <c r="CM321" s="8"/>
      <c r="CN321" s="8"/>
      <c r="CO321" s="8"/>
      <c r="CP321" s="8"/>
      <c r="CQ321" s="8"/>
      <c r="CR321" s="8"/>
      <c r="CS321" s="8"/>
      <c r="CT321" s="8"/>
      <c r="CU321" s="8"/>
      <c r="CV321" s="8"/>
      <c r="CW321" s="8"/>
      <c r="CX321" s="8"/>
      <c r="CY321" s="8"/>
      <c r="CZ321" s="8"/>
      <c r="DA321" s="8"/>
      <c r="DB321" s="8"/>
      <c r="DC321" s="8"/>
      <c r="DD321" s="8"/>
      <c r="DE321" s="8"/>
      <c r="DF321" s="8"/>
      <c r="DG321" s="8"/>
      <c r="DH321" s="8"/>
      <c r="DI321" s="8"/>
      <c r="DJ321" s="8"/>
      <c r="DK321" s="8"/>
      <c r="DL321" s="8"/>
      <c r="DM321" s="8"/>
      <c r="DN321" s="8"/>
      <c r="DO321" s="8"/>
      <c r="DP321" s="8"/>
      <c r="DQ321" s="8"/>
      <c r="DR321" s="14" t="str">
        <f t="shared" ref="DR321" si="983">IFERROR(DS273/DR273,"")</f>
        <v/>
      </c>
      <c r="DS321" s="14" t="str">
        <f t="shared" si="978"/>
        <v/>
      </c>
      <c r="DT321" s="8"/>
      <c r="DU321" s="8"/>
      <c r="DV321" s="8"/>
      <c r="DW321" s="8"/>
      <c r="DX321" s="8"/>
      <c r="DY321" s="8"/>
      <c r="DZ321" s="8"/>
      <c r="EA321" s="8"/>
      <c r="EB321" s="8"/>
      <c r="EC321" s="8"/>
      <c r="ED321" s="8"/>
      <c r="EE321" s="8"/>
      <c r="EF321" s="8"/>
      <c r="EG321" s="8"/>
      <c r="EH321" s="8"/>
      <c r="EI321" s="8"/>
      <c r="EJ321" s="8"/>
      <c r="EK321" s="8"/>
      <c r="EL321" s="8"/>
      <c r="EM321" s="8"/>
      <c r="EN321" s="8"/>
      <c r="EO321" s="8"/>
      <c r="EP321" s="8"/>
      <c r="EQ321" s="8"/>
      <c r="ER321" s="8"/>
      <c r="ES321" s="8"/>
      <c r="ET321" s="8"/>
      <c r="EU321" s="8"/>
      <c r="EV321" s="8"/>
      <c r="EW321" s="8"/>
      <c r="EX321" s="8"/>
      <c r="EY321" s="8"/>
      <c r="EZ321" s="8"/>
      <c r="FA321" s="8"/>
      <c r="FB321" s="8"/>
      <c r="FC321" s="8"/>
      <c r="FD321" s="8"/>
      <c r="FE321" s="8"/>
      <c r="FF321" s="14" t="str">
        <f t="shared" ref="FF321" si="984">IFERROR(FG273/FF273,"")</f>
        <v/>
      </c>
      <c r="FG321" s="14" t="str">
        <f t="shared" si="979"/>
        <v/>
      </c>
      <c r="FH321" s="8"/>
      <c r="FI321" s="8"/>
      <c r="FJ321" s="8"/>
      <c r="FK321" s="8"/>
      <c r="FL321" s="8"/>
      <c r="FM321" s="8"/>
      <c r="FN321" s="8"/>
      <c r="FO321" s="8"/>
      <c r="FP321" s="8"/>
      <c r="FQ321" s="8"/>
      <c r="FR321" s="8"/>
      <c r="FS321" s="8"/>
      <c r="FT321" s="8"/>
      <c r="FU321" s="8"/>
      <c r="FV321" s="8"/>
      <c r="FW321" s="8"/>
      <c r="FX321" s="8"/>
      <c r="FY321" s="8"/>
      <c r="FZ321" s="8"/>
      <c r="GA321" s="8"/>
      <c r="GB321" s="8"/>
      <c r="GC321" s="8"/>
      <c r="GD321" s="8"/>
      <c r="GE321" s="8"/>
      <c r="GF321" s="8"/>
      <c r="GG321" s="8"/>
      <c r="GH321" s="8"/>
      <c r="GI321" s="8"/>
      <c r="GJ321" s="8"/>
      <c r="GK321" s="8"/>
      <c r="GL321" s="8"/>
      <c r="GM321" s="8"/>
      <c r="GN321" s="8"/>
      <c r="GO321" s="8"/>
      <c r="GP321" s="8"/>
      <c r="GQ321" s="8"/>
      <c r="GR321" s="8"/>
      <c r="GS321" s="8"/>
    </row>
    <row r="322" spans="1:201" x14ac:dyDescent="0.25">
      <c r="A322" s="102">
        <f>$A$74</f>
        <v>20232</v>
      </c>
      <c r="B322" s="14">
        <f t="shared" si="800"/>
        <v>1.8702297872340425</v>
      </c>
      <c r="C322" s="8"/>
      <c r="D322" s="8"/>
      <c r="E322" s="8"/>
      <c r="F322" s="8"/>
      <c r="G322" s="8"/>
      <c r="H322" s="8"/>
      <c r="I322" s="8"/>
      <c r="J322" s="8"/>
      <c r="K322" s="8"/>
      <c r="L322" s="8"/>
      <c r="M322" s="8"/>
      <c r="N322" s="8"/>
      <c r="O322" s="8"/>
      <c r="P322" s="8"/>
      <c r="Q322" s="8"/>
      <c r="R322" s="8"/>
      <c r="S322" s="8"/>
      <c r="T322" s="8"/>
      <c r="U322" s="8"/>
      <c r="V322" s="8"/>
      <c r="W322" s="8"/>
      <c r="X322" s="8"/>
      <c r="Y322" s="8"/>
      <c r="Z322" s="8"/>
      <c r="AA322" s="8"/>
      <c r="AB322" s="8"/>
      <c r="AC322" s="8"/>
      <c r="AD322" s="8"/>
      <c r="AE322" s="8"/>
      <c r="AF322" s="8"/>
      <c r="AG322" s="8"/>
      <c r="AH322" s="8"/>
      <c r="AI322" s="8"/>
      <c r="AJ322" s="8"/>
      <c r="AK322" s="8"/>
      <c r="AL322" s="8"/>
      <c r="AM322" s="8"/>
      <c r="AN322" s="8"/>
      <c r="AO322" s="8"/>
      <c r="AP322" s="14" t="str">
        <f t="shared" ref="AP322" si="985">IFERROR(AQ274/AP274,"")</f>
        <v/>
      </c>
      <c r="AQ322" s="8"/>
      <c r="AR322" s="8"/>
      <c r="AS322" s="8"/>
      <c r="AT322" s="8"/>
      <c r="AU322" s="8"/>
      <c r="AV322" s="8"/>
      <c r="AW322" s="8"/>
      <c r="AX322" s="8"/>
      <c r="AY322" s="8"/>
      <c r="AZ322" s="8"/>
      <c r="BA322" s="8"/>
      <c r="BB322" s="8"/>
      <c r="BC322" s="8"/>
      <c r="BD322" s="8"/>
      <c r="BE322" s="8"/>
      <c r="BF322" s="8"/>
      <c r="BG322" s="8"/>
      <c r="BH322" s="8"/>
      <c r="BI322" s="8"/>
      <c r="BJ322" s="8"/>
      <c r="BK322" s="8"/>
      <c r="BL322" s="8"/>
      <c r="BM322" s="8"/>
      <c r="BN322" s="8"/>
      <c r="BO322" s="8"/>
      <c r="BP322" s="8"/>
      <c r="BQ322" s="8"/>
      <c r="BR322" s="8"/>
      <c r="BS322" s="8"/>
      <c r="BT322" s="8"/>
      <c r="BU322" s="8"/>
      <c r="BV322" s="8"/>
      <c r="BW322" s="8"/>
      <c r="BX322" s="8"/>
      <c r="BY322" s="8"/>
      <c r="BZ322" s="8"/>
      <c r="CA322" s="8"/>
      <c r="CB322" s="8"/>
      <c r="CC322" s="8"/>
      <c r="CD322" s="14" t="str">
        <f t="shared" ref="CD322" si="986">IFERROR(CE274/CD274,"")</f>
        <v/>
      </c>
      <c r="CE322" s="8"/>
      <c r="CF322" s="8"/>
      <c r="CG322" s="8"/>
      <c r="CH322" s="8"/>
      <c r="CI322" s="8"/>
      <c r="CJ322" s="8"/>
      <c r="CK322" s="8"/>
      <c r="CL322" s="8"/>
      <c r="CM322" s="8"/>
      <c r="CN322" s="8"/>
      <c r="CO322" s="8"/>
      <c r="CP322" s="8"/>
      <c r="CQ322" s="8"/>
      <c r="CR322" s="8"/>
      <c r="CS322" s="8"/>
      <c r="CT322" s="8"/>
      <c r="CU322" s="8"/>
      <c r="CV322" s="8"/>
      <c r="CW322" s="8"/>
      <c r="CX322" s="8"/>
      <c r="CY322" s="8"/>
      <c r="CZ322" s="8"/>
      <c r="DA322" s="8"/>
      <c r="DB322" s="8"/>
      <c r="DC322" s="8"/>
      <c r="DD322" s="8"/>
      <c r="DE322" s="8"/>
      <c r="DF322" s="8"/>
      <c r="DG322" s="8"/>
      <c r="DH322" s="8"/>
      <c r="DI322" s="8"/>
      <c r="DJ322" s="8"/>
      <c r="DK322" s="8"/>
      <c r="DL322" s="8"/>
      <c r="DM322" s="8"/>
      <c r="DN322" s="8"/>
      <c r="DO322" s="8"/>
      <c r="DP322" s="8"/>
      <c r="DQ322" s="8"/>
      <c r="DR322" s="14" t="str">
        <f t="shared" ref="DR322" si="987">IFERROR(DS274/DR274,"")</f>
        <v/>
      </c>
      <c r="DS322" s="8"/>
      <c r="DT322" s="8"/>
      <c r="DU322" s="8"/>
      <c r="DV322" s="8"/>
      <c r="DW322" s="8"/>
      <c r="DX322" s="8"/>
      <c r="DY322" s="8"/>
      <c r="DZ322" s="8"/>
      <c r="EA322" s="8"/>
      <c r="EB322" s="8"/>
      <c r="EC322" s="8"/>
      <c r="ED322" s="8"/>
      <c r="EE322" s="8"/>
      <c r="EF322" s="8"/>
      <c r="EG322" s="8"/>
      <c r="EH322" s="8"/>
      <c r="EI322" s="8"/>
      <c r="EJ322" s="8"/>
      <c r="EK322" s="8"/>
      <c r="EL322" s="8"/>
      <c r="EM322" s="8"/>
      <c r="EN322" s="8"/>
      <c r="EO322" s="8"/>
      <c r="EP322" s="8"/>
      <c r="EQ322" s="8"/>
      <c r="ER322" s="8"/>
      <c r="ES322" s="8"/>
      <c r="ET322" s="8"/>
      <c r="EU322" s="8"/>
      <c r="EV322" s="8"/>
      <c r="EW322" s="8"/>
      <c r="EX322" s="8"/>
      <c r="EY322" s="8"/>
      <c r="EZ322" s="8"/>
      <c r="FA322" s="8"/>
      <c r="FB322" s="8"/>
      <c r="FC322" s="8"/>
      <c r="FD322" s="8"/>
      <c r="FE322" s="8"/>
      <c r="FF322" s="14" t="str">
        <f t="shared" ref="FF322" si="988">IFERROR(FG274/FF274,"")</f>
        <v/>
      </c>
      <c r="FG322" s="8"/>
      <c r="FH322" s="8"/>
      <c r="FI322" s="8"/>
      <c r="FJ322" s="8"/>
      <c r="FK322" s="8"/>
      <c r="FL322" s="8"/>
      <c r="FM322" s="8"/>
      <c r="FN322" s="8"/>
      <c r="FO322" s="8"/>
      <c r="FP322" s="8"/>
      <c r="FQ322" s="8"/>
      <c r="FR322" s="8"/>
      <c r="FS322" s="8"/>
      <c r="FT322" s="8"/>
      <c r="FU322" s="8"/>
      <c r="FV322" s="8"/>
      <c r="FW322" s="8"/>
      <c r="FX322" s="8"/>
      <c r="FY322" s="8"/>
      <c r="FZ322" s="8"/>
      <c r="GA322" s="8"/>
      <c r="GB322" s="8"/>
      <c r="GC322" s="8"/>
      <c r="GD322" s="8"/>
      <c r="GE322" s="8"/>
      <c r="GF322" s="8"/>
      <c r="GG322" s="8"/>
      <c r="GH322" s="8"/>
      <c r="GI322" s="8"/>
      <c r="GJ322" s="8"/>
      <c r="GK322" s="8"/>
      <c r="GL322" s="8"/>
      <c r="GM322" s="8"/>
      <c r="GN322" s="8"/>
      <c r="GO322" s="8"/>
      <c r="GP322" s="8"/>
      <c r="GQ322" s="8"/>
      <c r="GR322" s="8"/>
      <c r="GS322" s="8"/>
    </row>
    <row r="323" spans="1:201" x14ac:dyDescent="0.25">
      <c r="M323" s="10"/>
      <c r="U323" s="15"/>
      <c r="AO323" s="15" t="s">
        <v>3</v>
      </c>
      <c r="BA323" s="10"/>
      <c r="BI323" s="15"/>
      <c r="CC323" s="15" t="s">
        <v>3</v>
      </c>
      <c r="CO323" s="10"/>
      <c r="CW323" s="15"/>
      <c r="DQ323" s="15" t="s">
        <v>3</v>
      </c>
      <c r="EC323" s="10"/>
      <c r="EK323" s="15"/>
      <c r="FE323" s="15" t="s">
        <v>3</v>
      </c>
      <c r="FQ323" s="10"/>
      <c r="FY323" s="15"/>
      <c r="GS323" s="15" t="s">
        <v>3</v>
      </c>
    </row>
    <row r="324" spans="1:201" x14ac:dyDescent="0.25">
      <c r="A324" s="103" t="s">
        <v>2</v>
      </c>
      <c r="B324" s="21">
        <f>IFERROR(SUM(C263:C274)/SUM(B263:B274),1)</f>
        <v>1.6582638827187914</v>
      </c>
      <c r="C324" s="21">
        <f>IFERROR(SUM(D262:D273)/SUM(C262:C273),1)</f>
        <v>1.13449475</v>
      </c>
      <c r="D324" s="21">
        <f>IFERROR(SUM(E261:E272)/SUM(D261:D272),1)</f>
        <v>1.039806423350528</v>
      </c>
      <c r="E324" s="21">
        <f>IFERROR(SUM(F260:F271)/SUM(E260:E271),1)</f>
        <v>1.0237449434073849</v>
      </c>
      <c r="F324" s="21">
        <f>IFERROR(SUM(G259:G270)/SUM(F259:F270),1)</f>
        <v>1.0099098827681134</v>
      </c>
      <c r="G324" s="21">
        <f>IFERROR(SUM(H258:H269)/SUM(G258:G269),1)</f>
        <v>1.0250059615459886</v>
      </c>
      <c r="H324" s="21">
        <f>IFERROR(SUM(I257:I268)/SUM(H257:H268),1)</f>
        <v>1.007020506107219</v>
      </c>
      <c r="I324" s="21">
        <f>IFERROR(SUM(J256:J267)/SUM(I256:I267),1)</f>
        <v>1.0124038503060262</v>
      </c>
      <c r="J324" s="21">
        <f>IFERROR(SUM(K255:K266)/SUM(J255:J266),1)</f>
        <v>1</v>
      </c>
      <c r="K324" s="21">
        <f>IFERROR(SUM(L254:L265)/SUM(K254:K265),1)</f>
        <v>1</v>
      </c>
      <c r="L324" s="21">
        <f>IFERROR(SUM(M253:M264)/SUM(L253:L264),1)</f>
        <v>1.0044044377499695</v>
      </c>
      <c r="M324" s="21">
        <f>IFERROR(SUM(N252:N263)/SUM(M252:M263),1)</f>
        <v>0.99759677796428725</v>
      </c>
      <c r="N324" s="21">
        <f>IFERROR(SUM(O251:O262)/SUM(N251:N262),1)</f>
        <v>1</v>
      </c>
      <c r="O324" s="21">
        <f>IFERROR(SUM(P250:P261)/SUM(O250:O261),1)</f>
        <v>1</v>
      </c>
      <c r="P324" s="21">
        <f>IFERROR(SUM(Q249:Q260)/SUM(P249:P260),1)</f>
        <v>1</v>
      </c>
      <c r="Q324" s="21">
        <f>IFERROR(SUM(R248:R259)/SUM(Q248:Q259),1)</f>
        <v>1</v>
      </c>
      <c r="R324" s="21">
        <f>IFERROR(SUM(S247:S258)/SUM(R247:R258),1)</f>
        <v>1</v>
      </c>
      <c r="S324" s="21">
        <f>IFERROR(SUM(T246:T257)/SUM(S246:S257),1)</f>
        <v>1</v>
      </c>
      <c r="T324" s="21">
        <f>IFERROR(SUM(U245:U256)/SUM(T245:T256),1)</f>
        <v>1</v>
      </c>
      <c r="U324" s="21">
        <f>IFERROR(SUM(V244:V255)/SUM(U244:U255),1)</f>
        <v>1</v>
      </c>
      <c r="V324" s="21">
        <f>IFERROR(SUM(W243:W254)/SUM(V243:V254),1)</f>
        <v>1</v>
      </c>
      <c r="W324" s="21">
        <f>IFERROR(SUM(X242:X253)/SUM(W242:W253),1)</f>
        <v>1</v>
      </c>
      <c r="X324" s="21">
        <f>IFERROR(SUM(Y241:Y252)/SUM(X241:X252),1)</f>
        <v>1</v>
      </c>
      <c r="Y324" s="21">
        <f>IFERROR(SUM(Z240:Z251)/SUM(Y240:Y251),1)</f>
        <v>1</v>
      </c>
      <c r="Z324" s="21">
        <f>IFERROR(SUM(AA239:AA250)/SUM(Z239:Z250),1)</f>
        <v>1</v>
      </c>
      <c r="AA324" s="21">
        <f>IFERROR(SUM(AB238:AB249)/SUM(AA238:AA249),1)</f>
        <v>1</v>
      </c>
      <c r="AB324" s="21">
        <f>IFERROR(SUM(AC237:AC248)/SUM(AB237:AB248),1)</f>
        <v>1</v>
      </c>
      <c r="AC324" s="21">
        <f>IFERROR(SUM(AD236:AD247)/SUM(AC236:AC247),1)</f>
        <v>1</v>
      </c>
      <c r="AD324" s="21">
        <f>IFERROR(SUM(AE236:AE246)/SUM(AD236:AD246),1)</f>
        <v>1</v>
      </c>
      <c r="AE324" s="21">
        <f>IFERROR(SUM(AF236:AF245)/SUM(AE236:AE245),1)</f>
        <v>1</v>
      </c>
      <c r="AF324" s="21">
        <f>IFERROR(SUM(AG236:AG244)/SUM(AF236:AF244),1)</f>
        <v>1</v>
      </c>
      <c r="AG324" s="21">
        <f>IFERROR(SUM(AH236:AH243)/SUM(AG236:AG243),1)</f>
        <v>1</v>
      </c>
      <c r="AH324" s="21">
        <f>IFERROR(SUM(AI236:AI242)/SUM(AH236:AH242),1)</f>
        <v>1</v>
      </c>
      <c r="AI324" s="21">
        <f>IFERROR(SUM(AJ236:AJ241)/SUM(AI236:AI241),1)</f>
        <v>1</v>
      </c>
      <c r="AJ324" s="21">
        <f>IFERROR(SUM(AK236:AK240)/SUM(AJ236:AJ240),1)</f>
        <v>1</v>
      </c>
      <c r="AK324" s="21">
        <f>IFERROR(SUM(AL236:AL239)/SUM(AK236:AK239),1)</f>
        <v>1</v>
      </c>
      <c r="AL324" s="21">
        <f>IFERROR(SUM(AM236:AM238)/SUM(AL236:AL238),1)</f>
        <v>1</v>
      </c>
      <c r="AM324" s="21">
        <f>IFERROR(SUM(AN236:AN237)/SUM(AM236:AM237),1)</f>
        <v>1</v>
      </c>
      <c r="AN324" s="21">
        <f>IFERROR(SUM(AO236:AO236)/SUM(AN236:AN236),1)</f>
        <v>1</v>
      </c>
      <c r="AO324" s="22">
        <v>1</v>
      </c>
      <c r="AP324" s="21">
        <f>IFERROR(SUM(AQ263:AQ274)/SUM(AP263:AP274),1)</f>
        <v>1</v>
      </c>
      <c r="AQ324" s="21">
        <f>IFERROR(SUM(AR262:AR273)/SUM(AQ262:AQ273),1)</f>
        <v>1</v>
      </c>
      <c r="AR324" s="21">
        <f>IFERROR(SUM(AS261:AS272)/SUM(AR261:AR272),1)</f>
        <v>1.2214285714285715</v>
      </c>
      <c r="AS324" s="21">
        <f>IFERROR(SUM(AT260:AT271)/SUM(AS260:AS271),1)</f>
        <v>1</v>
      </c>
      <c r="AT324" s="21">
        <f>IFERROR(SUM(AU259:AU270)/SUM(AT259:AT270),1)</f>
        <v>1.5824561403508772</v>
      </c>
      <c r="AU324" s="21">
        <f>IFERROR(SUM(AV258:AV269)/SUM(AU258:AU269),1)</f>
        <v>1</v>
      </c>
      <c r="AV324" s="21">
        <f>IFERROR(SUM(AW257:AW268)/SUM(AV257:AV268),1)</f>
        <v>1</v>
      </c>
      <c r="AW324" s="21">
        <f>IFERROR(SUM(AX256:AX267)/SUM(AW256:AW267),1)</f>
        <v>1</v>
      </c>
      <c r="AX324" s="21">
        <f>IFERROR(SUM(AY255:AY266)/SUM(AX255:AX266),1)</f>
        <v>1</v>
      </c>
      <c r="AY324" s="21">
        <f>IFERROR(SUM(AZ254:AZ265)/SUM(AY254:AY265),1)</f>
        <v>1</v>
      </c>
      <c r="AZ324" s="21">
        <f>IFERROR(SUM(BA253:BA264)/SUM(AZ253:AZ264),1)</f>
        <v>1</v>
      </c>
      <c r="BA324" s="21">
        <f>IFERROR(SUM(BB252:BB263)/SUM(BA252:BA263),1)</f>
        <v>1</v>
      </c>
      <c r="BB324" s="21">
        <f>IFERROR(SUM(BC251:BC262)/SUM(BB251:BB262),1)</f>
        <v>1</v>
      </c>
      <c r="BC324" s="21">
        <f>IFERROR(SUM(BD250:BD261)/SUM(BC250:BC261),1)</f>
        <v>1</v>
      </c>
      <c r="BD324" s="21">
        <f>IFERROR(SUM(BE249:BE260)/SUM(BD249:BD260),1)</f>
        <v>1</v>
      </c>
      <c r="BE324" s="21">
        <f>IFERROR(SUM(BF248:BF259)/SUM(BE248:BE259),1)</f>
        <v>1</v>
      </c>
      <c r="BF324" s="21">
        <f>IFERROR(SUM(BG247:BG258)/SUM(BF247:BF258),1)</f>
        <v>1</v>
      </c>
      <c r="BG324" s="21">
        <f>IFERROR(SUM(BH246:BH257)/SUM(BG246:BG257),1)</f>
        <v>1</v>
      </c>
      <c r="BH324" s="21">
        <f>IFERROR(SUM(BI245:BI256)/SUM(BH245:BH256),1)</f>
        <v>1</v>
      </c>
      <c r="BI324" s="21">
        <f>IFERROR(SUM(BJ244:BJ255)/SUM(BI244:BI255),1)</f>
        <v>1</v>
      </c>
      <c r="BJ324" s="21">
        <f>IFERROR(SUM(BK243:BK254)/SUM(BJ243:BJ254),1)</f>
        <v>1</v>
      </c>
      <c r="BK324" s="21">
        <f>IFERROR(SUM(BL242:BL253)/SUM(BK242:BK253),1)</f>
        <v>1</v>
      </c>
      <c r="BL324" s="21">
        <f>IFERROR(SUM(BM241:BM252)/SUM(BL241:BL252),1)</f>
        <v>1</v>
      </c>
      <c r="BM324" s="21">
        <f>IFERROR(SUM(BN240:BN251)/SUM(BM240:BM251),1)</f>
        <v>1</v>
      </c>
      <c r="BN324" s="21">
        <f>IFERROR(SUM(BO239:BO250)/SUM(BN239:BN250),1)</f>
        <v>1</v>
      </c>
      <c r="BO324" s="21">
        <f>IFERROR(SUM(BP238:BP249)/SUM(BO238:BO249),1)</f>
        <v>1</v>
      </c>
      <c r="BP324" s="21">
        <f>IFERROR(SUM(BQ237:BQ248)/SUM(BP237:BP248),1)</f>
        <v>1</v>
      </c>
      <c r="BQ324" s="21">
        <f>IFERROR(SUM(BR236:BR247)/SUM(BQ236:BQ247),1)</f>
        <v>1</v>
      </c>
      <c r="BR324" s="21">
        <f>IFERROR(SUM(BS236:BS246)/SUM(BR236:BR246),1)</f>
        <v>1</v>
      </c>
      <c r="BS324" s="21">
        <f>IFERROR(SUM(BT236:BT245)/SUM(BS236:BS245),1)</f>
        <v>1</v>
      </c>
      <c r="BT324" s="21">
        <f>IFERROR(SUM(BU236:BU244)/SUM(BT236:BT244),1)</f>
        <v>1</v>
      </c>
      <c r="BU324" s="21">
        <f>IFERROR(SUM(BV236:BV243)/SUM(BU236:BU243),1)</f>
        <v>1</v>
      </c>
      <c r="BV324" s="21">
        <f>IFERROR(SUM(BW236:BW242)/SUM(BV236:BV242),1)</f>
        <v>1</v>
      </c>
      <c r="BW324" s="21">
        <f>IFERROR(SUM(BX236:BX241)/SUM(BW236:BW241),1)</f>
        <v>1</v>
      </c>
      <c r="BX324" s="21">
        <f>IFERROR(SUM(BY236:BY240)/SUM(BX236:BX240),1)</f>
        <v>1</v>
      </c>
      <c r="BY324" s="21">
        <f>IFERROR(SUM(BZ236:BZ239)/SUM(BY236:BY239),1)</f>
        <v>1</v>
      </c>
      <c r="BZ324" s="21">
        <f>IFERROR(SUM(CA236:CA238)/SUM(BZ236:BZ238),1)</f>
        <v>1</v>
      </c>
      <c r="CA324" s="21">
        <f>IFERROR(SUM(CB236:CB237)/SUM(CA236:CA237),1)</f>
        <v>1</v>
      </c>
      <c r="CB324" s="21">
        <f>IFERROR(SUM(CC236:CC236)/SUM(CB236:CB236),1)</f>
        <v>1</v>
      </c>
      <c r="CC324" s="22">
        <v>1</v>
      </c>
      <c r="CD324" s="21">
        <f>IFERROR(SUM(CE263:CE274)/SUM(CD263:CD274),1)</f>
        <v>1</v>
      </c>
      <c r="CE324" s="21">
        <f>IFERROR(SUM(CF262:CF273)/SUM(CE262:CE273),1)</f>
        <v>1</v>
      </c>
      <c r="CF324" s="21">
        <f>IFERROR(SUM(CG261:CG272)/SUM(CF261:CF272),1)</f>
        <v>1</v>
      </c>
      <c r="CG324" s="21">
        <f>IFERROR(SUM(CH260:CH271)/SUM(CG260:CG271),1)</f>
        <v>1</v>
      </c>
      <c r="CH324" s="21">
        <f>IFERROR(SUM(CI259:CI270)/SUM(CH259:CH270),1)</f>
        <v>1</v>
      </c>
      <c r="CI324" s="21">
        <f>IFERROR(SUM(CJ258:CJ269)/SUM(CI258:CI269),1)</f>
        <v>1</v>
      </c>
      <c r="CJ324" s="21">
        <f>IFERROR(SUM(CK257:CK268)/SUM(CJ257:CJ268),1)</f>
        <v>1</v>
      </c>
      <c r="CK324" s="21">
        <f>IFERROR(SUM(CL256:CL267)/SUM(CK256:CK267),1)</f>
        <v>1</v>
      </c>
      <c r="CL324" s="21">
        <f>IFERROR(SUM(CM255:CM266)/SUM(CL255:CL266),1)</f>
        <v>1</v>
      </c>
      <c r="CM324" s="21">
        <f>IFERROR(SUM(CN254:CN265)/SUM(CM254:CM265),1)</f>
        <v>1</v>
      </c>
      <c r="CN324" s="21">
        <f>IFERROR(SUM(CO253:CO264)/SUM(CN253:CN264),1)</f>
        <v>1</v>
      </c>
      <c r="CO324" s="21">
        <f>IFERROR(SUM(CP252:CP263)/SUM(CO252:CO263),1)</f>
        <v>1</v>
      </c>
      <c r="CP324" s="21">
        <f>IFERROR(SUM(CQ251:CQ262)/SUM(CP251:CP262),1)</f>
        <v>1</v>
      </c>
      <c r="CQ324" s="21">
        <f>IFERROR(SUM(CR250:CR261)/SUM(CQ250:CQ261),1)</f>
        <v>1</v>
      </c>
      <c r="CR324" s="21">
        <f>IFERROR(SUM(CS249:CS260)/SUM(CR249:CR260),1)</f>
        <v>1</v>
      </c>
      <c r="CS324" s="21">
        <f>IFERROR(SUM(CT248:CT259)/SUM(CS248:CS259),1)</f>
        <v>1</v>
      </c>
      <c r="CT324" s="21">
        <f>IFERROR(SUM(CU247:CU258)/SUM(CT247:CT258),1)</f>
        <v>1</v>
      </c>
      <c r="CU324" s="21">
        <f>IFERROR(SUM(CV246:CV257)/SUM(CU246:CU257),1)</f>
        <v>1</v>
      </c>
      <c r="CV324" s="21">
        <f>IFERROR(SUM(CW245:CW256)/SUM(CV245:CV256),1)</f>
        <v>1</v>
      </c>
      <c r="CW324" s="21">
        <f>IFERROR(SUM(CX244:CX255)/SUM(CW244:CW255),1)</f>
        <v>1</v>
      </c>
      <c r="CX324" s="21">
        <f>IFERROR(SUM(CY243:CY254)/SUM(CX243:CX254),1)</f>
        <v>1</v>
      </c>
      <c r="CY324" s="21">
        <f>IFERROR(SUM(CZ242:CZ253)/SUM(CY242:CY253),1)</f>
        <v>1</v>
      </c>
      <c r="CZ324" s="21">
        <f>IFERROR(SUM(DA241:DA252)/SUM(CZ241:CZ252),1)</f>
        <v>1</v>
      </c>
      <c r="DA324" s="21">
        <f>IFERROR(SUM(DB240:DB251)/SUM(DA240:DA251),1)</f>
        <v>1</v>
      </c>
      <c r="DB324" s="21">
        <f>IFERROR(SUM(DC239:DC250)/SUM(DB239:DB250),1)</f>
        <v>1</v>
      </c>
      <c r="DC324" s="21">
        <f>IFERROR(SUM(DD238:DD249)/SUM(DC238:DC249),1)</f>
        <v>1</v>
      </c>
      <c r="DD324" s="21">
        <f>IFERROR(SUM(DE237:DE248)/SUM(DD237:DD248),1)</f>
        <v>1</v>
      </c>
      <c r="DE324" s="21">
        <f>IFERROR(SUM(DF236:DF247)/SUM(DE236:DE247),1)</f>
        <v>1</v>
      </c>
      <c r="DF324" s="21">
        <f>IFERROR(SUM(DG236:DG246)/SUM(DF236:DF246),1)</f>
        <v>1</v>
      </c>
      <c r="DG324" s="21">
        <f>IFERROR(SUM(DH236:DH245)/SUM(DG236:DG245),1)</f>
        <v>1</v>
      </c>
      <c r="DH324" s="21">
        <f>IFERROR(SUM(DI236:DI244)/SUM(DH236:DH244),1)</f>
        <v>1</v>
      </c>
      <c r="DI324" s="21">
        <f>IFERROR(SUM(DJ236:DJ243)/SUM(DI236:DI243),1)</f>
        <v>1</v>
      </c>
      <c r="DJ324" s="21">
        <f>IFERROR(SUM(DK236:DK242)/SUM(DJ236:DJ242),1)</f>
        <v>1</v>
      </c>
      <c r="DK324" s="21">
        <f>IFERROR(SUM(DL236:DL241)/SUM(DK236:DK241),1)</f>
        <v>1</v>
      </c>
      <c r="DL324" s="21">
        <f>IFERROR(SUM(DM236:DM240)/SUM(DL236:DL240),1)</f>
        <v>1</v>
      </c>
      <c r="DM324" s="21">
        <f>IFERROR(SUM(DN236:DN239)/SUM(DM236:DM239),1)</f>
        <v>1</v>
      </c>
      <c r="DN324" s="21">
        <f>IFERROR(SUM(DO236:DO238)/SUM(DN236:DN238),1)</f>
        <v>1</v>
      </c>
      <c r="DO324" s="21">
        <f>IFERROR(SUM(DP236:DP237)/SUM(DO236:DO237),1)</f>
        <v>1</v>
      </c>
      <c r="DP324" s="21">
        <f>IFERROR(SUM(DQ236:DQ236)/SUM(DP236:DP236),1)</f>
        <v>1</v>
      </c>
      <c r="DQ324" s="22">
        <v>1</v>
      </c>
      <c r="DR324" s="21">
        <f>IFERROR(SUM(DS263:DS274)/SUM(DR263:DR274),1)</f>
        <v>1</v>
      </c>
      <c r="DS324" s="21">
        <f>IFERROR(SUM(DT262:DT273)/SUM(DS262:DS273),1)</f>
        <v>1</v>
      </c>
      <c r="DT324" s="21">
        <f>IFERROR(SUM(DU261:DU272)/SUM(DT261:DT272),1)</f>
        <v>1</v>
      </c>
      <c r="DU324" s="21">
        <f>IFERROR(SUM(DV260:DV271)/SUM(DU260:DU271),1)</f>
        <v>1</v>
      </c>
      <c r="DV324" s="21">
        <f>IFERROR(SUM(DW259:DW270)/SUM(DV259:DV270),1)</f>
        <v>1</v>
      </c>
      <c r="DW324" s="21">
        <f>IFERROR(SUM(DX258:DX269)/SUM(DW258:DW269),1)</f>
        <v>1</v>
      </c>
      <c r="DX324" s="21">
        <f>IFERROR(SUM(DY257:DY268)/SUM(DX257:DX268),1)</f>
        <v>1</v>
      </c>
      <c r="DY324" s="21">
        <f>IFERROR(SUM(DZ256:DZ267)/SUM(DY256:DY267),1)</f>
        <v>1</v>
      </c>
      <c r="DZ324" s="21">
        <f>IFERROR(SUM(EA255:EA266)/SUM(DZ255:DZ266),1)</f>
        <v>1</v>
      </c>
      <c r="EA324" s="21">
        <f>IFERROR(SUM(EB254:EB265)/SUM(EA254:EA265),1)</f>
        <v>1</v>
      </c>
      <c r="EB324" s="21">
        <f>IFERROR(SUM(EC253:EC264)/SUM(EB253:EB264),1)</f>
        <v>1</v>
      </c>
      <c r="EC324" s="21">
        <f>IFERROR(SUM(ED252:ED263)/SUM(EC252:EC263),1)</f>
        <v>1</v>
      </c>
      <c r="ED324" s="21">
        <f>IFERROR(SUM(EE251:EE262)/SUM(ED251:ED262),1)</f>
        <v>1</v>
      </c>
      <c r="EE324" s="21">
        <f>IFERROR(SUM(EF250:EF261)/SUM(EE250:EE261),1)</f>
        <v>1</v>
      </c>
      <c r="EF324" s="21">
        <f>IFERROR(SUM(EG249:EG260)/SUM(EF249:EF260),1)</f>
        <v>1</v>
      </c>
      <c r="EG324" s="21">
        <f>IFERROR(SUM(EH248:EH259)/SUM(EG248:EG259),1)</f>
        <v>1</v>
      </c>
      <c r="EH324" s="21">
        <f>IFERROR(SUM(EI247:EI258)/SUM(EH247:EH258),1)</f>
        <v>1</v>
      </c>
      <c r="EI324" s="21">
        <f>IFERROR(SUM(EJ246:EJ257)/SUM(EI246:EI257),1)</f>
        <v>1</v>
      </c>
      <c r="EJ324" s="21">
        <f>IFERROR(SUM(EK245:EK256)/SUM(EJ245:EJ256),1)</f>
        <v>1</v>
      </c>
      <c r="EK324" s="21">
        <f>IFERROR(SUM(EL244:EL255)/SUM(EK244:EK255),1)</f>
        <v>1</v>
      </c>
      <c r="EL324" s="21">
        <f>IFERROR(SUM(EM243:EM254)/SUM(EL243:EL254),1)</f>
        <v>1</v>
      </c>
      <c r="EM324" s="21">
        <f>IFERROR(SUM(EN242:EN253)/SUM(EM242:EM253),1)</f>
        <v>1</v>
      </c>
      <c r="EN324" s="21">
        <f>IFERROR(SUM(EO241:EO252)/SUM(EN241:EN252),1)</f>
        <v>1</v>
      </c>
      <c r="EO324" s="21">
        <f>IFERROR(SUM(EP240:EP251)/SUM(EO240:EO251),1)</f>
        <v>1</v>
      </c>
      <c r="EP324" s="21">
        <f>IFERROR(SUM(EQ239:EQ250)/SUM(EP239:EP250),1)</f>
        <v>1</v>
      </c>
      <c r="EQ324" s="21">
        <f>IFERROR(SUM(ER238:ER249)/SUM(EQ238:EQ249),1)</f>
        <v>1</v>
      </c>
      <c r="ER324" s="21">
        <f>IFERROR(SUM(ES237:ES248)/SUM(ER237:ER248),1)</f>
        <v>1</v>
      </c>
      <c r="ES324" s="21">
        <f>IFERROR(SUM(ET236:ET247)/SUM(ES236:ES247),1)</f>
        <v>1</v>
      </c>
      <c r="ET324" s="21">
        <f>IFERROR(SUM(EU236:EU246)/SUM(ET236:ET246),1)</f>
        <v>1</v>
      </c>
      <c r="EU324" s="21">
        <f>IFERROR(SUM(EV236:EV245)/SUM(EU236:EU245),1)</f>
        <v>1</v>
      </c>
      <c r="EV324" s="21">
        <f>IFERROR(SUM(EW236:EW244)/SUM(EV236:EV244),1)</f>
        <v>1</v>
      </c>
      <c r="EW324" s="21">
        <f>IFERROR(SUM(EX236:EX243)/SUM(EW236:EW243),1)</f>
        <v>1</v>
      </c>
      <c r="EX324" s="21">
        <f>IFERROR(SUM(EY236:EY242)/SUM(EX236:EX242),1)</f>
        <v>1</v>
      </c>
      <c r="EY324" s="21">
        <f>IFERROR(SUM(EZ236:EZ241)/SUM(EY236:EY241),1)</f>
        <v>1</v>
      </c>
      <c r="EZ324" s="21">
        <f>IFERROR(SUM(FA236:FA240)/SUM(EZ236:EZ240),1)</f>
        <v>1</v>
      </c>
      <c r="FA324" s="21">
        <f>IFERROR(SUM(FB236:FB239)/SUM(FA236:FA239),1)</f>
        <v>1</v>
      </c>
      <c r="FB324" s="21">
        <f>IFERROR(SUM(FC236:FC238)/SUM(FB236:FB238),1)</f>
        <v>1</v>
      </c>
      <c r="FC324" s="21">
        <f>IFERROR(SUM(FD236:FD237)/SUM(FC236:FC237),1)</f>
        <v>1</v>
      </c>
      <c r="FD324" s="21">
        <f>IFERROR(SUM(FE236:FE236)/SUM(FD236:FD236),1)</f>
        <v>1</v>
      </c>
      <c r="FE324" s="22">
        <v>1</v>
      </c>
      <c r="FF324" s="21">
        <f>IFERROR(SUM(FG263:FG274)/SUM(FF263:FF274),1)</f>
        <v>1</v>
      </c>
      <c r="FG324" s="21">
        <f>IFERROR(SUM(FH262:FH273)/SUM(FG262:FG273),1)</f>
        <v>1</v>
      </c>
      <c r="FH324" s="21">
        <f>IFERROR(SUM(FI261:FI272)/SUM(FH261:FH272),1)</f>
        <v>1</v>
      </c>
      <c r="FI324" s="21">
        <f>IFERROR(SUM(FJ260:FJ271)/SUM(FI260:FI271),1)</f>
        <v>1</v>
      </c>
      <c r="FJ324" s="21">
        <f>IFERROR(SUM(FK259:FK270)/SUM(FJ259:FJ270),1)</f>
        <v>1</v>
      </c>
      <c r="FK324" s="21">
        <f>IFERROR(SUM(FL258:FL269)/SUM(FK258:FK269),1)</f>
        <v>1</v>
      </c>
      <c r="FL324" s="21">
        <f>IFERROR(SUM(FM257:FM268)/SUM(FL257:FL268),1)</f>
        <v>1</v>
      </c>
      <c r="FM324" s="21">
        <f>IFERROR(SUM(FN256:FN267)/SUM(FM256:FM267),1)</f>
        <v>1</v>
      </c>
      <c r="FN324" s="21">
        <f>IFERROR(SUM(FO255:FO266)/SUM(FN255:FN266),1)</f>
        <v>1</v>
      </c>
      <c r="FO324" s="21">
        <f>IFERROR(SUM(FP254:FP265)/SUM(FO254:FO265),1)</f>
        <v>1</v>
      </c>
      <c r="FP324" s="21">
        <f>IFERROR(SUM(FQ253:FQ264)/SUM(FP253:FP264),1)</f>
        <v>1</v>
      </c>
      <c r="FQ324" s="21">
        <f>IFERROR(SUM(FR252:FR263)/SUM(FQ252:FQ263),1)</f>
        <v>1</v>
      </c>
      <c r="FR324" s="21">
        <f>IFERROR(SUM(FS251:FS262)/SUM(FR251:FR262),1)</f>
        <v>1</v>
      </c>
      <c r="FS324" s="21">
        <f>IFERROR(SUM(FT250:FT261)/SUM(FS250:FS261),1)</f>
        <v>1</v>
      </c>
      <c r="FT324" s="21">
        <f>IFERROR(SUM(FU249:FU260)/SUM(FT249:FT260),1)</f>
        <v>1</v>
      </c>
      <c r="FU324" s="21">
        <f>IFERROR(SUM(FV248:FV259)/SUM(FU248:FU259),1)</f>
        <v>1</v>
      </c>
      <c r="FV324" s="21">
        <f>IFERROR(SUM(FW247:FW258)/SUM(FV247:FV258),1)</f>
        <v>1</v>
      </c>
      <c r="FW324" s="21">
        <f>IFERROR(SUM(FX246:FX257)/SUM(FW246:FW257),1)</f>
        <v>1</v>
      </c>
      <c r="FX324" s="21">
        <f>IFERROR(SUM(FY245:FY256)/SUM(FX245:FX256),1)</f>
        <v>1</v>
      </c>
      <c r="FY324" s="21">
        <f>IFERROR(SUM(FZ244:FZ255)/SUM(FY244:FY255),1)</f>
        <v>1</v>
      </c>
      <c r="FZ324" s="21">
        <f>IFERROR(SUM(GA243:GA254)/SUM(FZ243:FZ254),1)</f>
        <v>1</v>
      </c>
      <c r="GA324" s="21">
        <f>IFERROR(SUM(GB242:GB253)/SUM(GA242:GA253),1)</f>
        <v>1</v>
      </c>
      <c r="GB324" s="21">
        <f>IFERROR(SUM(GC241:GC252)/SUM(GB241:GB252),1)</f>
        <v>1</v>
      </c>
      <c r="GC324" s="21">
        <f>IFERROR(SUM(GD240:GD251)/SUM(GC240:GC251),1)</f>
        <v>1</v>
      </c>
      <c r="GD324" s="21">
        <f>IFERROR(SUM(GE239:GE250)/SUM(GD239:GD250),1)</f>
        <v>1</v>
      </c>
      <c r="GE324" s="21">
        <f>IFERROR(SUM(GF238:GF249)/SUM(GE238:GE249),1)</f>
        <v>1</v>
      </c>
      <c r="GF324" s="21">
        <f>IFERROR(SUM(GG237:GG248)/SUM(GF237:GF248),1)</f>
        <v>1</v>
      </c>
      <c r="GG324" s="21">
        <f>IFERROR(SUM(GH236:GH247)/SUM(GG236:GG247),1)</f>
        <v>1</v>
      </c>
      <c r="GH324" s="21">
        <f>IFERROR(SUM(GI236:GI246)/SUM(GH236:GH246),1)</f>
        <v>1</v>
      </c>
      <c r="GI324" s="21">
        <f>IFERROR(SUM(GJ236:GJ245)/SUM(GI236:GI245),1)</f>
        <v>1</v>
      </c>
      <c r="GJ324" s="21">
        <f>IFERROR(SUM(GK236:GK244)/SUM(GJ236:GJ244),1)</f>
        <v>1</v>
      </c>
      <c r="GK324" s="21">
        <f>IFERROR(SUM(GL236:GL243)/SUM(GK236:GK243),1)</f>
        <v>1</v>
      </c>
      <c r="GL324" s="21">
        <f>IFERROR(SUM(GM236:GM242)/SUM(GL236:GL242),1)</f>
        <v>1</v>
      </c>
      <c r="GM324" s="21">
        <f>IFERROR(SUM(GN236:GN241)/SUM(GM236:GM241),1)</f>
        <v>1</v>
      </c>
      <c r="GN324" s="21">
        <f>IFERROR(SUM(GO236:GO240)/SUM(GN236:GN240),1)</f>
        <v>1</v>
      </c>
      <c r="GO324" s="21">
        <f>IFERROR(SUM(GP236:GP239)/SUM(GO236:GO239),1)</f>
        <v>1</v>
      </c>
      <c r="GP324" s="21">
        <f>IFERROR(SUM(GQ236:GQ238)/SUM(GP236:GP238),1)</f>
        <v>1</v>
      </c>
      <c r="GQ324" s="21">
        <f>IFERROR(SUM(GR236:GR237)/SUM(GQ236:GQ237),1)</f>
        <v>1</v>
      </c>
      <c r="GR324" s="21">
        <f>IFERROR(SUM(GS236:GS236)/SUM(GR236:GR236),1)</f>
        <v>1</v>
      </c>
      <c r="GS324" s="22">
        <v>1</v>
      </c>
    </row>
    <row r="325" spans="1:201" ht="15.75" thickBot="1" x14ac:dyDescent="0.3">
      <c r="A325" s="2" t="s">
        <v>5</v>
      </c>
      <c r="B325" s="10">
        <f t="shared" ref="B325:AN325" si="989">IF(B324=0,1,B324)</f>
        <v>1.6582638827187914</v>
      </c>
      <c r="C325" s="10">
        <f t="shared" si="989"/>
        <v>1.13449475</v>
      </c>
      <c r="D325" s="10">
        <f t="shared" si="989"/>
        <v>1.039806423350528</v>
      </c>
      <c r="E325" s="10">
        <f t="shared" si="989"/>
        <v>1.0237449434073849</v>
      </c>
      <c r="F325" s="10">
        <f t="shared" si="989"/>
        <v>1.0099098827681134</v>
      </c>
      <c r="G325" s="10">
        <f t="shared" si="989"/>
        <v>1.0250059615459886</v>
      </c>
      <c r="H325" s="10">
        <f t="shared" si="989"/>
        <v>1.007020506107219</v>
      </c>
      <c r="I325" s="10">
        <f t="shared" si="989"/>
        <v>1.0124038503060262</v>
      </c>
      <c r="J325" s="10">
        <f t="shared" si="989"/>
        <v>1</v>
      </c>
      <c r="K325" s="10">
        <f t="shared" si="989"/>
        <v>1</v>
      </c>
      <c r="L325" s="10">
        <f t="shared" si="989"/>
        <v>1.0044044377499695</v>
      </c>
      <c r="M325" s="10">
        <f t="shared" si="989"/>
        <v>0.99759677796428725</v>
      </c>
      <c r="N325" s="10">
        <f t="shared" si="989"/>
        <v>1</v>
      </c>
      <c r="O325" s="10">
        <f t="shared" si="989"/>
        <v>1</v>
      </c>
      <c r="P325" s="10">
        <f t="shared" si="989"/>
        <v>1</v>
      </c>
      <c r="Q325" s="10">
        <f t="shared" si="989"/>
        <v>1</v>
      </c>
      <c r="R325" s="10">
        <f t="shared" si="989"/>
        <v>1</v>
      </c>
      <c r="S325" s="10">
        <f t="shared" si="989"/>
        <v>1</v>
      </c>
      <c r="T325" s="10">
        <f t="shared" si="989"/>
        <v>1</v>
      </c>
      <c r="U325" s="10">
        <f t="shared" si="989"/>
        <v>1</v>
      </c>
      <c r="V325" s="10">
        <f t="shared" si="989"/>
        <v>1</v>
      </c>
      <c r="W325" s="10">
        <f t="shared" si="989"/>
        <v>1</v>
      </c>
      <c r="X325" s="10">
        <f t="shared" si="989"/>
        <v>1</v>
      </c>
      <c r="Y325" s="10">
        <f t="shared" si="989"/>
        <v>1</v>
      </c>
      <c r="Z325" s="10">
        <f t="shared" si="989"/>
        <v>1</v>
      </c>
      <c r="AA325" s="10">
        <f t="shared" si="989"/>
        <v>1</v>
      </c>
      <c r="AB325" s="10">
        <f t="shared" si="989"/>
        <v>1</v>
      </c>
      <c r="AC325" s="10">
        <f t="shared" si="989"/>
        <v>1</v>
      </c>
      <c r="AD325" s="10">
        <f t="shared" si="989"/>
        <v>1</v>
      </c>
      <c r="AE325" s="10">
        <f t="shared" si="989"/>
        <v>1</v>
      </c>
      <c r="AF325" s="10">
        <f t="shared" si="989"/>
        <v>1</v>
      </c>
      <c r="AG325" s="10">
        <f t="shared" si="989"/>
        <v>1</v>
      </c>
      <c r="AH325" s="10">
        <f t="shared" si="989"/>
        <v>1</v>
      </c>
      <c r="AI325" s="10">
        <f t="shared" si="989"/>
        <v>1</v>
      </c>
      <c r="AJ325" s="10">
        <f t="shared" si="989"/>
        <v>1</v>
      </c>
      <c r="AK325" s="10">
        <f t="shared" si="989"/>
        <v>1</v>
      </c>
      <c r="AL325" s="10">
        <f t="shared" si="989"/>
        <v>1</v>
      </c>
      <c r="AM325" s="10">
        <f t="shared" si="989"/>
        <v>1</v>
      </c>
      <c r="AN325" s="10">
        <f t="shared" si="989"/>
        <v>1</v>
      </c>
      <c r="AO325" s="10">
        <f>IF(AO324=0,1,AO324)</f>
        <v>1</v>
      </c>
      <c r="AP325" s="10">
        <f t="shared" ref="AP325:CB325" si="990">IF(AP324=0,1,AP324)</f>
        <v>1</v>
      </c>
      <c r="AQ325" s="10">
        <f t="shared" si="990"/>
        <v>1</v>
      </c>
      <c r="AR325" s="10">
        <f t="shared" si="990"/>
        <v>1.2214285714285715</v>
      </c>
      <c r="AS325" s="10">
        <f t="shared" si="990"/>
        <v>1</v>
      </c>
      <c r="AT325" s="10">
        <f t="shared" si="990"/>
        <v>1.5824561403508772</v>
      </c>
      <c r="AU325" s="10">
        <f t="shared" si="990"/>
        <v>1</v>
      </c>
      <c r="AV325" s="10">
        <f t="shared" si="990"/>
        <v>1</v>
      </c>
      <c r="AW325" s="10">
        <f t="shared" si="990"/>
        <v>1</v>
      </c>
      <c r="AX325" s="10">
        <f t="shared" si="990"/>
        <v>1</v>
      </c>
      <c r="AY325" s="10">
        <f t="shared" si="990"/>
        <v>1</v>
      </c>
      <c r="AZ325" s="10">
        <f t="shared" si="990"/>
        <v>1</v>
      </c>
      <c r="BA325" s="10">
        <f t="shared" si="990"/>
        <v>1</v>
      </c>
      <c r="BB325" s="10">
        <f t="shared" si="990"/>
        <v>1</v>
      </c>
      <c r="BC325" s="10">
        <f t="shared" si="990"/>
        <v>1</v>
      </c>
      <c r="BD325" s="10">
        <f t="shared" si="990"/>
        <v>1</v>
      </c>
      <c r="BE325" s="10">
        <f t="shared" si="990"/>
        <v>1</v>
      </c>
      <c r="BF325" s="10">
        <f t="shared" si="990"/>
        <v>1</v>
      </c>
      <c r="BG325" s="10">
        <f t="shared" si="990"/>
        <v>1</v>
      </c>
      <c r="BH325" s="10">
        <f t="shared" si="990"/>
        <v>1</v>
      </c>
      <c r="BI325" s="10">
        <f t="shared" si="990"/>
        <v>1</v>
      </c>
      <c r="BJ325" s="10">
        <f t="shared" si="990"/>
        <v>1</v>
      </c>
      <c r="BK325" s="10">
        <f t="shared" si="990"/>
        <v>1</v>
      </c>
      <c r="BL325" s="10">
        <f t="shared" si="990"/>
        <v>1</v>
      </c>
      <c r="BM325" s="10">
        <f t="shared" si="990"/>
        <v>1</v>
      </c>
      <c r="BN325" s="10">
        <f t="shared" si="990"/>
        <v>1</v>
      </c>
      <c r="BO325" s="10">
        <f t="shared" si="990"/>
        <v>1</v>
      </c>
      <c r="BP325" s="10">
        <f t="shared" si="990"/>
        <v>1</v>
      </c>
      <c r="BQ325" s="10">
        <f t="shared" si="990"/>
        <v>1</v>
      </c>
      <c r="BR325" s="10">
        <f t="shared" si="990"/>
        <v>1</v>
      </c>
      <c r="BS325" s="10">
        <f t="shared" si="990"/>
        <v>1</v>
      </c>
      <c r="BT325" s="10">
        <f t="shared" si="990"/>
        <v>1</v>
      </c>
      <c r="BU325" s="10">
        <f t="shared" si="990"/>
        <v>1</v>
      </c>
      <c r="BV325" s="10">
        <f t="shared" si="990"/>
        <v>1</v>
      </c>
      <c r="BW325" s="10">
        <f t="shared" si="990"/>
        <v>1</v>
      </c>
      <c r="BX325" s="10">
        <f t="shared" si="990"/>
        <v>1</v>
      </c>
      <c r="BY325" s="10">
        <f t="shared" si="990"/>
        <v>1</v>
      </c>
      <c r="BZ325" s="10">
        <f t="shared" si="990"/>
        <v>1</v>
      </c>
      <c r="CA325" s="10">
        <f t="shared" si="990"/>
        <v>1</v>
      </c>
      <c r="CB325" s="10">
        <f t="shared" si="990"/>
        <v>1</v>
      </c>
      <c r="CC325" s="10">
        <f>IF(CC324=0,1,CC324)</f>
        <v>1</v>
      </c>
      <c r="CD325" s="10">
        <f t="shared" ref="CD325:DP325" si="991">IF(CD324=0,1,CD324)</f>
        <v>1</v>
      </c>
      <c r="CE325" s="10">
        <f t="shared" si="991"/>
        <v>1</v>
      </c>
      <c r="CF325" s="10">
        <f t="shared" si="991"/>
        <v>1</v>
      </c>
      <c r="CG325" s="10">
        <f t="shared" si="991"/>
        <v>1</v>
      </c>
      <c r="CH325" s="10">
        <f t="shared" si="991"/>
        <v>1</v>
      </c>
      <c r="CI325" s="10">
        <f t="shared" si="991"/>
        <v>1</v>
      </c>
      <c r="CJ325" s="10">
        <f t="shared" si="991"/>
        <v>1</v>
      </c>
      <c r="CK325" s="10">
        <f t="shared" si="991"/>
        <v>1</v>
      </c>
      <c r="CL325" s="10">
        <f t="shared" si="991"/>
        <v>1</v>
      </c>
      <c r="CM325" s="10">
        <f t="shared" si="991"/>
        <v>1</v>
      </c>
      <c r="CN325" s="10">
        <f t="shared" si="991"/>
        <v>1</v>
      </c>
      <c r="CO325" s="10">
        <f t="shared" si="991"/>
        <v>1</v>
      </c>
      <c r="CP325" s="10">
        <f t="shared" si="991"/>
        <v>1</v>
      </c>
      <c r="CQ325" s="10">
        <f t="shared" si="991"/>
        <v>1</v>
      </c>
      <c r="CR325" s="10">
        <f t="shared" si="991"/>
        <v>1</v>
      </c>
      <c r="CS325" s="10">
        <f t="shared" si="991"/>
        <v>1</v>
      </c>
      <c r="CT325" s="10">
        <f t="shared" si="991"/>
        <v>1</v>
      </c>
      <c r="CU325" s="10">
        <f t="shared" si="991"/>
        <v>1</v>
      </c>
      <c r="CV325" s="10">
        <f t="shared" si="991"/>
        <v>1</v>
      </c>
      <c r="CW325" s="10">
        <f t="shared" si="991"/>
        <v>1</v>
      </c>
      <c r="CX325" s="10">
        <f t="shared" si="991"/>
        <v>1</v>
      </c>
      <c r="CY325" s="10">
        <f t="shared" si="991"/>
        <v>1</v>
      </c>
      <c r="CZ325" s="10">
        <f t="shared" si="991"/>
        <v>1</v>
      </c>
      <c r="DA325" s="10">
        <f t="shared" si="991"/>
        <v>1</v>
      </c>
      <c r="DB325" s="10">
        <f t="shared" si="991"/>
        <v>1</v>
      </c>
      <c r="DC325" s="10">
        <f t="shared" si="991"/>
        <v>1</v>
      </c>
      <c r="DD325" s="10">
        <f t="shared" si="991"/>
        <v>1</v>
      </c>
      <c r="DE325" s="10">
        <f t="shared" si="991"/>
        <v>1</v>
      </c>
      <c r="DF325" s="10">
        <f t="shared" si="991"/>
        <v>1</v>
      </c>
      <c r="DG325" s="10">
        <f t="shared" si="991"/>
        <v>1</v>
      </c>
      <c r="DH325" s="10">
        <f t="shared" si="991"/>
        <v>1</v>
      </c>
      <c r="DI325" s="10">
        <f t="shared" si="991"/>
        <v>1</v>
      </c>
      <c r="DJ325" s="10">
        <f t="shared" si="991"/>
        <v>1</v>
      </c>
      <c r="DK325" s="10">
        <f t="shared" si="991"/>
        <v>1</v>
      </c>
      <c r="DL325" s="10">
        <f t="shared" si="991"/>
        <v>1</v>
      </c>
      <c r="DM325" s="10">
        <f t="shared" si="991"/>
        <v>1</v>
      </c>
      <c r="DN325" s="10">
        <f t="shared" si="991"/>
        <v>1</v>
      </c>
      <c r="DO325" s="10">
        <f t="shared" si="991"/>
        <v>1</v>
      </c>
      <c r="DP325" s="10">
        <f t="shared" si="991"/>
        <v>1</v>
      </c>
      <c r="DQ325" s="10">
        <f>IF(DQ324=0,1,DQ324)</f>
        <v>1</v>
      </c>
      <c r="DR325" s="10">
        <f t="shared" ref="DR325:FD325" si="992">IF(DR324=0,1,DR324)</f>
        <v>1</v>
      </c>
      <c r="DS325" s="10">
        <f t="shared" si="992"/>
        <v>1</v>
      </c>
      <c r="DT325" s="10">
        <f t="shared" si="992"/>
        <v>1</v>
      </c>
      <c r="DU325" s="10">
        <f t="shared" si="992"/>
        <v>1</v>
      </c>
      <c r="DV325" s="10">
        <f t="shared" si="992"/>
        <v>1</v>
      </c>
      <c r="DW325" s="10">
        <f t="shared" si="992"/>
        <v>1</v>
      </c>
      <c r="DX325" s="10">
        <f t="shared" si="992"/>
        <v>1</v>
      </c>
      <c r="DY325" s="10">
        <f t="shared" si="992"/>
        <v>1</v>
      </c>
      <c r="DZ325" s="10">
        <f t="shared" si="992"/>
        <v>1</v>
      </c>
      <c r="EA325" s="10">
        <f t="shared" si="992"/>
        <v>1</v>
      </c>
      <c r="EB325" s="10">
        <f t="shared" si="992"/>
        <v>1</v>
      </c>
      <c r="EC325" s="10">
        <f t="shared" si="992"/>
        <v>1</v>
      </c>
      <c r="ED325" s="10">
        <f t="shared" si="992"/>
        <v>1</v>
      </c>
      <c r="EE325" s="10">
        <f t="shared" si="992"/>
        <v>1</v>
      </c>
      <c r="EF325" s="10">
        <f t="shared" si="992"/>
        <v>1</v>
      </c>
      <c r="EG325" s="10">
        <f t="shared" si="992"/>
        <v>1</v>
      </c>
      <c r="EH325" s="10">
        <f t="shared" si="992"/>
        <v>1</v>
      </c>
      <c r="EI325" s="10">
        <f t="shared" si="992"/>
        <v>1</v>
      </c>
      <c r="EJ325" s="10">
        <f t="shared" si="992"/>
        <v>1</v>
      </c>
      <c r="EK325" s="10">
        <f t="shared" si="992"/>
        <v>1</v>
      </c>
      <c r="EL325" s="10">
        <f t="shared" si="992"/>
        <v>1</v>
      </c>
      <c r="EM325" s="10">
        <f t="shared" si="992"/>
        <v>1</v>
      </c>
      <c r="EN325" s="10">
        <f t="shared" si="992"/>
        <v>1</v>
      </c>
      <c r="EO325" s="10">
        <f t="shared" si="992"/>
        <v>1</v>
      </c>
      <c r="EP325" s="10">
        <f t="shared" si="992"/>
        <v>1</v>
      </c>
      <c r="EQ325" s="10">
        <f t="shared" si="992"/>
        <v>1</v>
      </c>
      <c r="ER325" s="10">
        <f t="shared" si="992"/>
        <v>1</v>
      </c>
      <c r="ES325" s="10">
        <f t="shared" si="992"/>
        <v>1</v>
      </c>
      <c r="ET325" s="10">
        <f t="shared" si="992"/>
        <v>1</v>
      </c>
      <c r="EU325" s="10">
        <f t="shared" si="992"/>
        <v>1</v>
      </c>
      <c r="EV325" s="10">
        <f t="shared" si="992"/>
        <v>1</v>
      </c>
      <c r="EW325" s="10">
        <f t="shared" si="992"/>
        <v>1</v>
      </c>
      <c r="EX325" s="10">
        <f t="shared" si="992"/>
        <v>1</v>
      </c>
      <c r="EY325" s="10">
        <f t="shared" si="992"/>
        <v>1</v>
      </c>
      <c r="EZ325" s="10">
        <f t="shared" si="992"/>
        <v>1</v>
      </c>
      <c r="FA325" s="10">
        <f t="shared" si="992"/>
        <v>1</v>
      </c>
      <c r="FB325" s="10">
        <f t="shared" si="992"/>
        <v>1</v>
      </c>
      <c r="FC325" s="10">
        <f t="shared" si="992"/>
        <v>1</v>
      </c>
      <c r="FD325" s="10">
        <f t="shared" si="992"/>
        <v>1</v>
      </c>
      <c r="FE325" s="10">
        <f>IF(FE324=0,1,FE324)</f>
        <v>1</v>
      </c>
      <c r="FF325" s="10">
        <f t="shared" ref="FF325:GR325" si="993">IF(FF324=0,1,FF324)</f>
        <v>1</v>
      </c>
      <c r="FG325" s="10">
        <f t="shared" si="993"/>
        <v>1</v>
      </c>
      <c r="FH325" s="10">
        <f t="shared" si="993"/>
        <v>1</v>
      </c>
      <c r="FI325" s="10">
        <f t="shared" si="993"/>
        <v>1</v>
      </c>
      <c r="FJ325" s="10">
        <f t="shared" si="993"/>
        <v>1</v>
      </c>
      <c r="FK325" s="10">
        <f t="shared" si="993"/>
        <v>1</v>
      </c>
      <c r="FL325" s="10">
        <f t="shared" si="993"/>
        <v>1</v>
      </c>
      <c r="FM325" s="10">
        <f t="shared" si="993"/>
        <v>1</v>
      </c>
      <c r="FN325" s="10">
        <f t="shared" si="993"/>
        <v>1</v>
      </c>
      <c r="FO325" s="10">
        <f t="shared" si="993"/>
        <v>1</v>
      </c>
      <c r="FP325" s="10">
        <f t="shared" si="993"/>
        <v>1</v>
      </c>
      <c r="FQ325" s="10">
        <f t="shared" si="993"/>
        <v>1</v>
      </c>
      <c r="FR325" s="10">
        <f t="shared" si="993"/>
        <v>1</v>
      </c>
      <c r="FS325" s="10">
        <f t="shared" si="993"/>
        <v>1</v>
      </c>
      <c r="FT325" s="10">
        <f t="shared" si="993"/>
        <v>1</v>
      </c>
      <c r="FU325" s="10">
        <f t="shared" si="993"/>
        <v>1</v>
      </c>
      <c r="FV325" s="10">
        <f t="shared" si="993"/>
        <v>1</v>
      </c>
      <c r="FW325" s="10">
        <f t="shared" si="993"/>
        <v>1</v>
      </c>
      <c r="FX325" s="10">
        <f t="shared" si="993"/>
        <v>1</v>
      </c>
      <c r="FY325" s="10">
        <f t="shared" si="993"/>
        <v>1</v>
      </c>
      <c r="FZ325" s="10">
        <f t="shared" si="993"/>
        <v>1</v>
      </c>
      <c r="GA325" s="10">
        <f t="shared" si="993"/>
        <v>1</v>
      </c>
      <c r="GB325" s="10">
        <f t="shared" si="993"/>
        <v>1</v>
      </c>
      <c r="GC325" s="10">
        <f t="shared" si="993"/>
        <v>1</v>
      </c>
      <c r="GD325" s="10">
        <f t="shared" si="993"/>
        <v>1</v>
      </c>
      <c r="GE325" s="10">
        <f t="shared" si="993"/>
        <v>1</v>
      </c>
      <c r="GF325" s="10">
        <f t="shared" si="993"/>
        <v>1</v>
      </c>
      <c r="GG325" s="10">
        <f t="shared" si="993"/>
        <v>1</v>
      </c>
      <c r="GH325" s="10">
        <f t="shared" si="993"/>
        <v>1</v>
      </c>
      <c r="GI325" s="10">
        <f t="shared" si="993"/>
        <v>1</v>
      </c>
      <c r="GJ325" s="10">
        <f t="shared" si="993"/>
        <v>1</v>
      </c>
      <c r="GK325" s="10">
        <f t="shared" si="993"/>
        <v>1</v>
      </c>
      <c r="GL325" s="10">
        <f t="shared" si="993"/>
        <v>1</v>
      </c>
      <c r="GM325" s="10">
        <f t="shared" si="993"/>
        <v>1</v>
      </c>
      <c r="GN325" s="10">
        <f t="shared" si="993"/>
        <v>1</v>
      </c>
      <c r="GO325" s="10">
        <f t="shared" si="993"/>
        <v>1</v>
      </c>
      <c r="GP325" s="10">
        <f t="shared" si="993"/>
        <v>1</v>
      </c>
      <c r="GQ325" s="10">
        <f t="shared" si="993"/>
        <v>1</v>
      </c>
      <c r="GR325" s="10">
        <f t="shared" si="993"/>
        <v>1</v>
      </c>
      <c r="GS325" s="10">
        <f>IF(GS324=0,1,GS324)</f>
        <v>1</v>
      </c>
    </row>
    <row r="326" spans="1:201" ht="15.75" thickBot="1" x14ac:dyDescent="0.3">
      <c r="A326" s="104" t="s">
        <v>4</v>
      </c>
      <c r="B326" s="24">
        <f>PRODUCT(B325:AO325)</f>
        <v>2.1177035977424055</v>
      </c>
      <c r="C326" s="24">
        <f>PRODUCT(C325:AO325)</f>
        <v>1.2770606776228781</v>
      </c>
      <c r="D326" s="24">
        <f>PRODUCT(D325:AO325)</f>
        <v>1.1256646869656102</v>
      </c>
      <c r="E326" s="24">
        <f>PRODUCT(E325:AO325)</f>
        <v>1.0825713918350541</v>
      </c>
      <c r="F326" s="24">
        <f>PRODUCT(F325:AO325)</f>
        <v>1.0574620161071313</v>
      </c>
      <c r="G326" s="24">
        <f>PRODUCT(G325:AO325)</f>
        <v>1.0470855213424386</v>
      </c>
      <c r="H326" s="24">
        <f>PRODUCT(H325:AO325)</f>
        <v>1.0215409086627634</v>
      </c>
      <c r="I326" s="24">
        <f>PRODUCT(I325:AO325)</f>
        <v>1.0144191726657832</v>
      </c>
      <c r="J326" s="24">
        <f>PRODUCT(J325:AO325)</f>
        <v>1.0019906308724011</v>
      </c>
      <c r="K326" s="24">
        <f>PRODUCT(K325:AO325)</f>
        <v>1.0019906308724011</v>
      </c>
      <c r="L326" s="24">
        <f>PRODUCT(L325:AO325)</f>
        <v>1.0019906308724011</v>
      </c>
      <c r="M326" s="24">
        <f>PRODUCT(M325:AO325)</f>
        <v>0.99759677796428725</v>
      </c>
      <c r="N326" s="24">
        <f>PRODUCT(N325:AO325)</f>
        <v>1</v>
      </c>
      <c r="O326" s="24">
        <f>PRODUCT(O325:AO325)</f>
        <v>1</v>
      </c>
      <c r="P326" s="24">
        <f>PRODUCT(P325:AO325)</f>
        <v>1</v>
      </c>
      <c r="Q326" s="24">
        <f>PRODUCT(Q325:AO325)</f>
        <v>1</v>
      </c>
      <c r="R326" s="24">
        <f>PRODUCT(R325:AO325)</f>
        <v>1</v>
      </c>
      <c r="S326" s="24">
        <f>PRODUCT(S325:AO325)</f>
        <v>1</v>
      </c>
      <c r="T326" s="24">
        <f>PRODUCT(T325:AO325)</f>
        <v>1</v>
      </c>
      <c r="U326" s="24">
        <f>PRODUCT(U325:AO325)</f>
        <v>1</v>
      </c>
      <c r="V326" s="24">
        <f>PRODUCT(V325:AO325)</f>
        <v>1</v>
      </c>
      <c r="W326" s="24">
        <f>PRODUCT(W325:AO325)</f>
        <v>1</v>
      </c>
      <c r="X326" s="24">
        <f>PRODUCT(X325:AO325)</f>
        <v>1</v>
      </c>
      <c r="Y326" s="24">
        <f>PRODUCT(Y325:AO325)</f>
        <v>1</v>
      </c>
      <c r="Z326" s="24">
        <f>PRODUCT(Z325:AO325)</f>
        <v>1</v>
      </c>
      <c r="AA326" s="24">
        <f>PRODUCT(AA325:AO325)</f>
        <v>1</v>
      </c>
      <c r="AB326" s="24">
        <f>PRODUCT(AB325:AO325)</f>
        <v>1</v>
      </c>
      <c r="AC326" s="24">
        <f>PRODUCT(AC325:AO325)</f>
        <v>1</v>
      </c>
      <c r="AD326" s="24">
        <f>PRODUCT(AD325:AO325)</f>
        <v>1</v>
      </c>
      <c r="AE326" s="24">
        <f>PRODUCT(AE325:AO325)</f>
        <v>1</v>
      </c>
      <c r="AF326" s="24">
        <f>PRODUCT(AF325:AO325)</f>
        <v>1</v>
      </c>
      <c r="AG326" s="24">
        <f>PRODUCT(AG325:AO325)</f>
        <v>1</v>
      </c>
      <c r="AH326" s="24">
        <f>PRODUCT(AH325:AO325)</f>
        <v>1</v>
      </c>
      <c r="AI326" s="24">
        <f>PRODUCT(AI325:AO325)</f>
        <v>1</v>
      </c>
      <c r="AJ326" s="24">
        <f>PRODUCT(AJ325:AO325)</f>
        <v>1</v>
      </c>
      <c r="AK326" s="24">
        <f>PRODUCT(AK325:AO325)</f>
        <v>1</v>
      </c>
      <c r="AL326" s="24">
        <f>PRODUCT(AL325:AO325)</f>
        <v>1</v>
      </c>
      <c r="AM326" s="24">
        <f>PRODUCT(AM325:AO325)</f>
        <v>1</v>
      </c>
      <c r="AN326" s="24">
        <f>PRODUCT(AN325:AO325)</f>
        <v>1</v>
      </c>
      <c r="AO326" s="25">
        <f>PRODUCT(AO325:AO325)</f>
        <v>1</v>
      </c>
      <c r="AP326" s="24">
        <f>PRODUCT(AP325:CC325)</f>
        <v>1.9328571428571431</v>
      </c>
      <c r="AQ326" s="24">
        <f>PRODUCT(AQ325:CC325)</f>
        <v>1.9328571428571431</v>
      </c>
      <c r="AR326" s="24">
        <f>PRODUCT(AR325:CC325)</f>
        <v>1.9328571428571431</v>
      </c>
      <c r="AS326" s="24">
        <f>PRODUCT(AS325:CC325)</f>
        <v>1.5824561403508772</v>
      </c>
      <c r="AT326" s="24">
        <f>PRODUCT(AT325:CC325)</f>
        <v>1.5824561403508772</v>
      </c>
      <c r="AU326" s="24">
        <f>PRODUCT(AU325:CC325)</f>
        <v>1</v>
      </c>
      <c r="AV326" s="24">
        <f>PRODUCT(AV325:CC325)</f>
        <v>1</v>
      </c>
      <c r="AW326" s="24">
        <f>PRODUCT(AW325:CC325)</f>
        <v>1</v>
      </c>
      <c r="AX326" s="24">
        <f>PRODUCT(AX325:CC325)</f>
        <v>1</v>
      </c>
      <c r="AY326" s="24">
        <f>PRODUCT(AY325:CC325)</f>
        <v>1</v>
      </c>
      <c r="AZ326" s="24">
        <f>PRODUCT(AZ325:CC325)</f>
        <v>1</v>
      </c>
      <c r="BA326" s="24">
        <f>PRODUCT(BA325:CC325)</f>
        <v>1</v>
      </c>
      <c r="BB326" s="24">
        <f>PRODUCT(BB325:CC325)</f>
        <v>1</v>
      </c>
      <c r="BC326" s="24">
        <f>PRODUCT(BC325:CC325)</f>
        <v>1</v>
      </c>
      <c r="BD326" s="24">
        <f>PRODUCT(BD325:CC325)</f>
        <v>1</v>
      </c>
      <c r="BE326" s="24">
        <f>PRODUCT(BE325:CC325)</f>
        <v>1</v>
      </c>
      <c r="BF326" s="24">
        <f>PRODUCT(BF325:CC325)</f>
        <v>1</v>
      </c>
      <c r="BG326" s="24">
        <f>PRODUCT(BG325:CC325)</f>
        <v>1</v>
      </c>
      <c r="BH326" s="24">
        <f>PRODUCT(BH325:CC325)</f>
        <v>1</v>
      </c>
      <c r="BI326" s="24">
        <f>PRODUCT(BI325:CC325)</f>
        <v>1</v>
      </c>
      <c r="BJ326" s="24">
        <f>PRODUCT(BJ325:CC325)</f>
        <v>1</v>
      </c>
      <c r="BK326" s="24">
        <f>PRODUCT(BK325:CC325)</f>
        <v>1</v>
      </c>
      <c r="BL326" s="24">
        <f>PRODUCT(BL325:CC325)</f>
        <v>1</v>
      </c>
      <c r="BM326" s="24">
        <f>PRODUCT(BM325:CC325)</f>
        <v>1</v>
      </c>
      <c r="BN326" s="24">
        <f>PRODUCT(BN325:CC325)</f>
        <v>1</v>
      </c>
      <c r="BO326" s="24">
        <f>PRODUCT(BO325:CC325)</f>
        <v>1</v>
      </c>
      <c r="BP326" s="24">
        <f>PRODUCT(BP325:CC325)</f>
        <v>1</v>
      </c>
      <c r="BQ326" s="24">
        <f>PRODUCT(BQ325:CC325)</f>
        <v>1</v>
      </c>
      <c r="BR326" s="24">
        <f>PRODUCT(BR325:CC325)</f>
        <v>1</v>
      </c>
      <c r="BS326" s="24">
        <f>PRODUCT(BS325:CC325)</f>
        <v>1</v>
      </c>
      <c r="BT326" s="24">
        <f>PRODUCT(BT325:CC325)</f>
        <v>1</v>
      </c>
      <c r="BU326" s="24">
        <f>PRODUCT(BU325:CC325)</f>
        <v>1</v>
      </c>
      <c r="BV326" s="24">
        <f>PRODUCT(BV325:CC325)</f>
        <v>1</v>
      </c>
      <c r="BW326" s="24">
        <f>PRODUCT(BW325:CC325)</f>
        <v>1</v>
      </c>
      <c r="BX326" s="24">
        <f>PRODUCT(BX325:CC325)</f>
        <v>1</v>
      </c>
      <c r="BY326" s="24">
        <f>PRODUCT(BY325:CC325)</f>
        <v>1</v>
      </c>
      <c r="BZ326" s="24">
        <f>PRODUCT(BZ325:CC325)</f>
        <v>1</v>
      </c>
      <c r="CA326" s="24">
        <f>PRODUCT(CA325:CC325)</f>
        <v>1</v>
      </c>
      <c r="CB326" s="24">
        <f>PRODUCT(CB325:CC325)</f>
        <v>1</v>
      </c>
      <c r="CC326" s="25">
        <f>PRODUCT(CC325:CC325)</f>
        <v>1</v>
      </c>
      <c r="CD326" s="24">
        <f>PRODUCT(CD325:DQ325)</f>
        <v>1</v>
      </c>
      <c r="CE326" s="24">
        <f>PRODUCT(CE325:DQ325)</f>
        <v>1</v>
      </c>
      <c r="CF326" s="24">
        <f>PRODUCT(CF325:DQ325)</f>
        <v>1</v>
      </c>
      <c r="CG326" s="24">
        <f>PRODUCT(CG325:DQ325)</f>
        <v>1</v>
      </c>
      <c r="CH326" s="24">
        <f>PRODUCT(CH325:DQ325)</f>
        <v>1</v>
      </c>
      <c r="CI326" s="24">
        <f>PRODUCT(CI325:DQ325)</f>
        <v>1</v>
      </c>
      <c r="CJ326" s="24">
        <f>PRODUCT(CJ325:DQ325)</f>
        <v>1</v>
      </c>
      <c r="CK326" s="24">
        <f>PRODUCT(CK325:DQ325)</f>
        <v>1</v>
      </c>
      <c r="CL326" s="24">
        <f>PRODUCT(CL325:DQ325)</f>
        <v>1</v>
      </c>
      <c r="CM326" s="24">
        <f>PRODUCT(CM325:DQ325)</f>
        <v>1</v>
      </c>
      <c r="CN326" s="24">
        <f>PRODUCT(CN325:DQ325)</f>
        <v>1</v>
      </c>
      <c r="CO326" s="24">
        <f>PRODUCT(CO325:DQ325)</f>
        <v>1</v>
      </c>
      <c r="CP326" s="24">
        <f>PRODUCT(CP325:DQ325)</f>
        <v>1</v>
      </c>
      <c r="CQ326" s="24">
        <f>PRODUCT(CQ325:DQ325)</f>
        <v>1</v>
      </c>
      <c r="CR326" s="24">
        <f>PRODUCT(CR325:DQ325)</f>
        <v>1</v>
      </c>
      <c r="CS326" s="24">
        <f>PRODUCT(CS325:DQ325)</f>
        <v>1</v>
      </c>
      <c r="CT326" s="24">
        <f>PRODUCT(CT325:DQ325)</f>
        <v>1</v>
      </c>
      <c r="CU326" s="24">
        <f>PRODUCT(CU325:DQ325)</f>
        <v>1</v>
      </c>
      <c r="CV326" s="24">
        <f>PRODUCT(CV325:DQ325)</f>
        <v>1</v>
      </c>
      <c r="CW326" s="24">
        <f>PRODUCT(CW325:DQ325)</f>
        <v>1</v>
      </c>
      <c r="CX326" s="24">
        <f>PRODUCT(CX325:DQ325)</f>
        <v>1</v>
      </c>
      <c r="CY326" s="24">
        <f>PRODUCT(CY325:DQ325)</f>
        <v>1</v>
      </c>
      <c r="CZ326" s="24">
        <f>PRODUCT(CZ325:DQ325)</f>
        <v>1</v>
      </c>
      <c r="DA326" s="24">
        <f>PRODUCT(DA325:DQ325)</f>
        <v>1</v>
      </c>
      <c r="DB326" s="24">
        <f>PRODUCT(DB325:DQ325)</f>
        <v>1</v>
      </c>
      <c r="DC326" s="24">
        <f>PRODUCT(DC325:DQ325)</f>
        <v>1</v>
      </c>
      <c r="DD326" s="24">
        <f>PRODUCT(DD325:DQ325)</f>
        <v>1</v>
      </c>
      <c r="DE326" s="24">
        <f>PRODUCT(DE325:DQ325)</f>
        <v>1</v>
      </c>
      <c r="DF326" s="24">
        <f>PRODUCT(DF325:DQ325)</f>
        <v>1</v>
      </c>
      <c r="DG326" s="24">
        <f>PRODUCT(DG325:DQ325)</f>
        <v>1</v>
      </c>
      <c r="DH326" s="24">
        <f>PRODUCT(DH325:DQ325)</f>
        <v>1</v>
      </c>
      <c r="DI326" s="24">
        <f>PRODUCT(DI325:DQ325)</f>
        <v>1</v>
      </c>
      <c r="DJ326" s="24">
        <f>PRODUCT(DJ325:DQ325)</f>
        <v>1</v>
      </c>
      <c r="DK326" s="24">
        <f>PRODUCT(DK325:DQ325)</f>
        <v>1</v>
      </c>
      <c r="DL326" s="24">
        <f>PRODUCT(DL325:DQ325)</f>
        <v>1</v>
      </c>
      <c r="DM326" s="24">
        <f>PRODUCT(DM325:DQ325)</f>
        <v>1</v>
      </c>
      <c r="DN326" s="24">
        <f>PRODUCT(DN325:DQ325)</f>
        <v>1</v>
      </c>
      <c r="DO326" s="24">
        <f>PRODUCT(DO325:DQ325)</f>
        <v>1</v>
      </c>
      <c r="DP326" s="24">
        <f>PRODUCT(DP325:DQ325)</f>
        <v>1</v>
      </c>
      <c r="DQ326" s="25">
        <f>PRODUCT(DQ325:DQ325)</f>
        <v>1</v>
      </c>
      <c r="DR326" s="24">
        <f>PRODUCT(DR325:FE325)</f>
        <v>1</v>
      </c>
      <c r="DS326" s="24">
        <f>PRODUCT(DS325:FE325)</f>
        <v>1</v>
      </c>
      <c r="DT326" s="24">
        <f>PRODUCT(DT325:FE325)</f>
        <v>1</v>
      </c>
      <c r="DU326" s="24">
        <f>PRODUCT(DU325:FE325)</f>
        <v>1</v>
      </c>
      <c r="DV326" s="24">
        <f>PRODUCT(DV325:FE325)</f>
        <v>1</v>
      </c>
      <c r="DW326" s="24">
        <f>PRODUCT(DW325:FE325)</f>
        <v>1</v>
      </c>
      <c r="DX326" s="24">
        <f>PRODUCT(DX325:FE325)</f>
        <v>1</v>
      </c>
      <c r="DY326" s="24">
        <f>PRODUCT(DY325:FE325)</f>
        <v>1</v>
      </c>
      <c r="DZ326" s="24">
        <f>PRODUCT(DZ325:FE325)</f>
        <v>1</v>
      </c>
      <c r="EA326" s="24">
        <f>PRODUCT(EA325:FE325)</f>
        <v>1</v>
      </c>
      <c r="EB326" s="24">
        <f>PRODUCT(EB325:FE325)</f>
        <v>1</v>
      </c>
      <c r="EC326" s="24">
        <f>PRODUCT(EC325:FE325)</f>
        <v>1</v>
      </c>
      <c r="ED326" s="24">
        <f>PRODUCT(ED325:FE325)</f>
        <v>1</v>
      </c>
      <c r="EE326" s="24">
        <f>PRODUCT(EE325:FE325)</f>
        <v>1</v>
      </c>
      <c r="EF326" s="24">
        <f>PRODUCT(EF325:FE325)</f>
        <v>1</v>
      </c>
      <c r="EG326" s="24">
        <f>PRODUCT(EG325:FE325)</f>
        <v>1</v>
      </c>
      <c r="EH326" s="24">
        <f>PRODUCT(EH325:FE325)</f>
        <v>1</v>
      </c>
      <c r="EI326" s="24">
        <f>PRODUCT(EI325:FE325)</f>
        <v>1</v>
      </c>
      <c r="EJ326" s="24">
        <f>PRODUCT(EJ325:FE325)</f>
        <v>1</v>
      </c>
      <c r="EK326" s="24">
        <f>PRODUCT(EK325:FE325)</f>
        <v>1</v>
      </c>
      <c r="EL326" s="24">
        <f>PRODUCT(EL325:FE325)</f>
        <v>1</v>
      </c>
      <c r="EM326" s="24">
        <f>PRODUCT(EM325:FE325)</f>
        <v>1</v>
      </c>
      <c r="EN326" s="24">
        <f>PRODUCT(EN325:FE325)</f>
        <v>1</v>
      </c>
      <c r="EO326" s="24">
        <f>PRODUCT(EO325:FE325)</f>
        <v>1</v>
      </c>
      <c r="EP326" s="24">
        <f>PRODUCT(EP325:FE325)</f>
        <v>1</v>
      </c>
      <c r="EQ326" s="24">
        <f>PRODUCT(EQ325:FE325)</f>
        <v>1</v>
      </c>
      <c r="ER326" s="24">
        <f>PRODUCT(ER325:FE325)</f>
        <v>1</v>
      </c>
      <c r="ES326" s="24">
        <f>PRODUCT(ES325:FE325)</f>
        <v>1</v>
      </c>
      <c r="ET326" s="24">
        <f>PRODUCT(ET325:FE325)</f>
        <v>1</v>
      </c>
      <c r="EU326" s="24">
        <f>PRODUCT(EU325:FE325)</f>
        <v>1</v>
      </c>
      <c r="EV326" s="24">
        <f>PRODUCT(EV325:FE325)</f>
        <v>1</v>
      </c>
      <c r="EW326" s="24">
        <f>PRODUCT(EW325:FE325)</f>
        <v>1</v>
      </c>
      <c r="EX326" s="24">
        <f>PRODUCT(EX325:FE325)</f>
        <v>1</v>
      </c>
      <c r="EY326" s="24">
        <f>PRODUCT(EY325:FE325)</f>
        <v>1</v>
      </c>
      <c r="EZ326" s="24">
        <f>PRODUCT(EZ325:FE325)</f>
        <v>1</v>
      </c>
      <c r="FA326" s="24">
        <f>PRODUCT(FA325:FE325)</f>
        <v>1</v>
      </c>
      <c r="FB326" s="24">
        <f>PRODUCT(FB325:FE325)</f>
        <v>1</v>
      </c>
      <c r="FC326" s="24">
        <f>PRODUCT(FC325:FE325)</f>
        <v>1</v>
      </c>
      <c r="FD326" s="24">
        <f>PRODUCT(FD325:FE325)</f>
        <v>1</v>
      </c>
      <c r="FE326" s="25">
        <f>PRODUCT(FE325:FE325)</f>
        <v>1</v>
      </c>
      <c r="FF326" s="24">
        <f>PRODUCT(FF325:GS325)</f>
        <v>1</v>
      </c>
      <c r="FG326" s="24">
        <f>PRODUCT(FG325:GS325)</f>
        <v>1</v>
      </c>
      <c r="FH326" s="24">
        <f>PRODUCT(FH325:GS325)</f>
        <v>1</v>
      </c>
      <c r="FI326" s="24">
        <f>PRODUCT(FI325:GS325)</f>
        <v>1</v>
      </c>
      <c r="FJ326" s="24">
        <f>PRODUCT(FJ325:GS325)</f>
        <v>1</v>
      </c>
      <c r="FK326" s="24">
        <f>PRODUCT(FK325:GS325)</f>
        <v>1</v>
      </c>
      <c r="FL326" s="24">
        <f>PRODUCT(FL325:GS325)</f>
        <v>1</v>
      </c>
      <c r="FM326" s="24">
        <f>PRODUCT(FM325:GS325)</f>
        <v>1</v>
      </c>
      <c r="FN326" s="24">
        <f>PRODUCT(FN325:GS325)</f>
        <v>1</v>
      </c>
      <c r="FO326" s="24">
        <f>PRODUCT(FO325:GS325)</f>
        <v>1</v>
      </c>
      <c r="FP326" s="24">
        <f>PRODUCT(FP325:GS325)</f>
        <v>1</v>
      </c>
      <c r="FQ326" s="24">
        <f>PRODUCT(FQ325:GS325)</f>
        <v>1</v>
      </c>
      <c r="FR326" s="24">
        <f>PRODUCT(FR325:GS325)</f>
        <v>1</v>
      </c>
      <c r="FS326" s="24">
        <f>PRODUCT(FS325:GS325)</f>
        <v>1</v>
      </c>
      <c r="FT326" s="24">
        <f>PRODUCT(FT325:GS325)</f>
        <v>1</v>
      </c>
      <c r="FU326" s="24">
        <f>PRODUCT(FU325:GS325)</f>
        <v>1</v>
      </c>
      <c r="FV326" s="24">
        <f>PRODUCT(FV325:GS325)</f>
        <v>1</v>
      </c>
      <c r="FW326" s="24">
        <f>PRODUCT(FW325:GS325)</f>
        <v>1</v>
      </c>
      <c r="FX326" s="24">
        <f>PRODUCT(FX325:GS325)</f>
        <v>1</v>
      </c>
      <c r="FY326" s="24">
        <f>PRODUCT(FY325:GS325)</f>
        <v>1</v>
      </c>
      <c r="FZ326" s="24">
        <f>PRODUCT(FZ325:GS325)</f>
        <v>1</v>
      </c>
      <c r="GA326" s="24">
        <f>PRODUCT(GA325:GS325)</f>
        <v>1</v>
      </c>
      <c r="GB326" s="24">
        <f>PRODUCT(GB325:GS325)</f>
        <v>1</v>
      </c>
      <c r="GC326" s="24">
        <f>PRODUCT(GC325:GS325)</f>
        <v>1</v>
      </c>
      <c r="GD326" s="24">
        <f>PRODUCT(GD325:GS325)</f>
        <v>1</v>
      </c>
      <c r="GE326" s="24">
        <f>PRODUCT(GE325:GS325)</f>
        <v>1</v>
      </c>
      <c r="GF326" s="24">
        <f>PRODUCT(GF325:GS325)</f>
        <v>1</v>
      </c>
      <c r="GG326" s="24">
        <f>PRODUCT(GG325:GS325)</f>
        <v>1</v>
      </c>
      <c r="GH326" s="24">
        <f>PRODUCT(GH325:GS325)</f>
        <v>1</v>
      </c>
      <c r="GI326" s="24">
        <f>PRODUCT(GI325:GS325)</f>
        <v>1</v>
      </c>
      <c r="GJ326" s="24">
        <f>PRODUCT(GJ325:GS325)</f>
        <v>1</v>
      </c>
      <c r="GK326" s="24">
        <f>PRODUCT(GK325:GS325)</f>
        <v>1</v>
      </c>
      <c r="GL326" s="24">
        <f>PRODUCT(GL325:GS325)</f>
        <v>1</v>
      </c>
      <c r="GM326" s="24">
        <f>PRODUCT(GM325:GS325)</f>
        <v>1</v>
      </c>
      <c r="GN326" s="24">
        <f>PRODUCT(GN325:GS325)</f>
        <v>1</v>
      </c>
      <c r="GO326" s="24">
        <f>PRODUCT(GO325:GS325)</f>
        <v>1</v>
      </c>
      <c r="GP326" s="24">
        <f>PRODUCT(GP325:GS325)</f>
        <v>1</v>
      </c>
      <c r="GQ326" s="24">
        <f>PRODUCT(GQ325:GS325)</f>
        <v>1</v>
      </c>
      <c r="GR326" s="24">
        <f>PRODUCT(GR325:GS325)</f>
        <v>1</v>
      </c>
      <c r="GS326" s="25">
        <f>PRODUCT(GS325:GS325)</f>
        <v>1</v>
      </c>
    </row>
    <row r="327" spans="1:201" x14ac:dyDescent="0.25">
      <c r="A327" s="16" t="s">
        <v>6</v>
      </c>
      <c r="B327" s="17">
        <f>B326*B275</f>
        <v>3970.6942457670102</v>
      </c>
      <c r="C327" s="17">
        <f>C326*C274</f>
        <v>2806.3663802898272</v>
      </c>
      <c r="D327" s="17">
        <f>D326*D273</f>
        <v>1857.3467334932568</v>
      </c>
      <c r="E327" s="17">
        <f>E326*E272</f>
        <v>6779.7115985062101</v>
      </c>
      <c r="F327" s="17">
        <f>F326*F271</f>
        <v>2527.3342184960438</v>
      </c>
      <c r="G327" s="17">
        <f>G326*G270</f>
        <v>2942.3103149722524</v>
      </c>
      <c r="H327" s="17">
        <f>H326*H269</f>
        <v>3751.792864427558</v>
      </c>
      <c r="I327" s="17">
        <f>I326*I268</f>
        <v>4379.2475683981856</v>
      </c>
      <c r="J327" s="17">
        <f>J326*J267</f>
        <v>3927.8032730198124</v>
      </c>
      <c r="K327" s="17">
        <f>K326*K266</f>
        <v>3005.9718926172036</v>
      </c>
      <c r="L327" s="17">
        <f>L326*L265</f>
        <v>3326.6088944963717</v>
      </c>
      <c r="M327" s="17">
        <f>M326*M264</f>
        <v>3165.5641198684966</v>
      </c>
      <c r="N327" s="17">
        <f>N326*N263</f>
        <v>9060</v>
      </c>
      <c r="O327" s="17">
        <f>O326*O262</f>
        <v>6119.5</v>
      </c>
      <c r="P327" s="17">
        <f>P326*P261</f>
        <v>23708.71</v>
      </c>
      <c r="Q327" s="17">
        <f>Q326*Q260</f>
        <v>19112.219999999998</v>
      </c>
      <c r="R327" s="17">
        <f>R326*R259</f>
        <v>16703.93</v>
      </c>
      <c r="S327" s="17">
        <f>S326*S258</f>
        <v>5108.8</v>
      </c>
      <c r="T327" s="17">
        <f>T326*T257</f>
        <v>6455</v>
      </c>
      <c r="U327" s="17">
        <f>U326*U256</f>
        <v>2303</v>
      </c>
      <c r="V327" s="17">
        <f>V326*V255</f>
        <v>10951.7</v>
      </c>
      <c r="W327" s="17">
        <f>W326*W254</f>
        <v>5208.07</v>
      </c>
      <c r="X327" s="17">
        <f>X326*X253</f>
        <v>4692</v>
      </c>
      <c r="Y327" s="17">
        <f>Y326*Y252</f>
        <v>10995.76</v>
      </c>
      <c r="Z327" s="17">
        <f>Z326*Z251</f>
        <v>6460</v>
      </c>
      <c r="AA327" s="17">
        <f>AA326*AA250</f>
        <v>4932</v>
      </c>
      <c r="AB327" s="17">
        <f>AB326*AB249</f>
        <v>3555</v>
      </c>
      <c r="AC327" s="17">
        <f>AC326*AC248</f>
        <v>1860</v>
      </c>
      <c r="AD327" s="17">
        <f>AD326*AD247</f>
        <v>1945.45</v>
      </c>
      <c r="AE327" s="17">
        <f>AE326*AE246</f>
        <v>2430</v>
      </c>
      <c r="AF327" s="17">
        <f>AF326*AF245</f>
        <v>2004.58</v>
      </c>
      <c r="AG327" s="17">
        <f>AG326*AG244</f>
        <v>1048.3699999999999</v>
      </c>
      <c r="AH327" s="17">
        <f>AH326*AH243</f>
        <v>2984.81</v>
      </c>
      <c r="AI327" s="17">
        <f>AI326*AI242</f>
        <v>245</v>
      </c>
      <c r="AJ327" s="17">
        <f>AJ326*AJ241</f>
        <v>12684.64</v>
      </c>
      <c r="AK327" s="17">
        <f>AK326*AK240</f>
        <v>3402.55</v>
      </c>
      <c r="AL327" s="17">
        <f>AL326*AL239</f>
        <v>1487.53</v>
      </c>
      <c r="AM327" s="17">
        <f>AM326*AM238</f>
        <v>175.6</v>
      </c>
      <c r="AN327" s="17">
        <f>AN326*AN237</f>
        <v>938.5</v>
      </c>
      <c r="AO327" s="17">
        <f>AO326*AO236</f>
        <v>7536.08</v>
      </c>
      <c r="AP327" s="17">
        <f>AP326*AP275</f>
        <v>0</v>
      </c>
      <c r="AQ327" s="17">
        <f>AQ326*AQ274</f>
        <v>0</v>
      </c>
      <c r="AR327" s="17">
        <f>AR326*AR273</f>
        <v>0</v>
      </c>
      <c r="AS327" s="17">
        <f>AS326*AS272</f>
        <v>0</v>
      </c>
      <c r="AT327" s="17">
        <f>AT326*AT271</f>
        <v>0</v>
      </c>
      <c r="AU327" s="17">
        <f>AU326*AU270</f>
        <v>7.75</v>
      </c>
      <c r="AV327" s="17">
        <f>AV326*AV269</f>
        <v>0</v>
      </c>
      <c r="AW327" s="17">
        <f>AW326*AW268</f>
        <v>0</v>
      </c>
      <c r="AX327" s="17">
        <f>AX326*AX267</f>
        <v>0</v>
      </c>
      <c r="AY327" s="17">
        <f>AY326*AY266</f>
        <v>35</v>
      </c>
      <c r="AZ327" s="17">
        <f>AZ326*AZ265</f>
        <v>0</v>
      </c>
      <c r="BA327" s="17">
        <f>BA326*BA264</f>
        <v>0</v>
      </c>
      <c r="BB327" s="17">
        <f>BB326*BB263</f>
        <v>0</v>
      </c>
      <c r="BC327" s="17">
        <f>BC326*BC262</f>
        <v>0</v>
      </c>
      <c r="BD327" s="17">
        <f>BD326*BD261</f>
        <v>24.9</v>
      </c>
      <c r="BE327" s="17">
        <f>BE326*BE260</f>
        <v>0</v>
      </c>
      <c r="BF327" s="17">
        <f>BF326*BF259</f>
        <v>0</v>
      </c>
      <c r="BG327" s="17">
        <f>BG326*BG258</f>
        <v>0</v>
      </c>
      <c r="BH327" s="17">
        <f>BH326*BH257</f>
        <v>0</v>
      </c>
      <c r="BI327" s="17">
        <f>BI326*BI256</f>
        <v>0</v>
      </c>
      <c r="BJ327" s="17">
        <f>BJ326*BJ255</f>
        <v>7974</v>
      </c>
      <c r="BK327" s="17">
        <f>BK326*BK254</f>
        <v>0</v>
      </c>
      <c r="BL327" s="17">
        <f>BL326*BL253</f>
        <v>0</v>
      </c>
      <c r="BM327" s="17">
        <f>BM326*BM252</f>
        <v>8</v>
      </c>
      <c r="BN327" s="17">
        <f>BN326*BN251</f>
        <v>0</v>
      </c>
      <c r="BO327" s="17">
        <f>BO326*BO250</f>
        <v>0</v>
      </c>
      <c r="BP327" s="17">
        <f>BP326*BP249</f>
        <v>0</v>
      </c>
      <c r="BQ327" s="17">
        <f>BQ326*BQ248</f>
        <v>0</v>
      </c>
      <c r="BR327" s="17">
        <f>BR326*BR247</f>
        <v>0</v>
      </c>
      <c r="BS327" s="17">
        <f>BS326*BS246</f>
        <v>0</v>
      </c>
      <c r="BT327" s="17">
        <f>BT326*BT245</f>
        <v>0</v>
      </c>
      <c r="BU327" s="17">
        <f>BU326*BU244</f>
        <v>0</v>
      </c>
      <c r="BV327" s="17">
        <f>BV326*BV243</f>
        <v>10195.769999999999</v>
      </c>
      <c r="BW327" s="17">
        <f>BW326*BW242</f>
        <v>0</v>
      </c>
      <c r="BX327" s="17">
        <f>BX326*BX241</f>
        <v>0</v>
      </c>
      <c r="BY327" s="17">
        <f>BY326*BY240</f>
        <v>0</v>
      </c>
      <c r="BZ327" s="17">
        <f>BZ326*BZ239</f>
        <v>0</v>
      </c>
      <c r="CA327" s="17">
        <f>CA326*CA238</f>
        <v>440.45</v>
      </c>
      <c r="CB327" s="17">
        <f>CB326*CB237</f>
        <v>70.099999999999994</v>
      </c>
      <c r="CC327" s="17">
        <f>CC326*CC236</f>
        <v>0</v>
      </c>
      <c r="CD327" s="17">
        <f>CD326*CD275</f>
        <v>0</v>
      </c>
      <c r="CE327" s="17">
        <f>CE326*CE274</f>
        <v>0</v>
      </c>
      <c r="CF327" s="17">
        <f>CF326*CF273</f>
        <v>0</v>
      </c>
      <c r="CG327" s="17">
        <f>CG326*CG272</f>
        <v>0</v>
      </c>
      <c r="CH327" s="17">
        <f>CH326*CH271</f>
        <v>0</v>
      </c>
      <c r="CI327" s="17">
        <f>CI326*CI270</f>
        <v>0</v>
      </c>
      <c r="CJ327" s="17">
        <f>CJ326*CJ269</f>
        <v>0</v>
      </c>
      <c r="CK327" s="17">
        <f>CK326*CK268</f>
        <v>0</v>
      </c>
      <c r="CL327" s="17">
        <f>CL326*CL267</f>
        <v>0</v>
      </c>
      <c r="CM327" s="17">
        <f>CM326*CM266</f>
        <v>0</v>
      </c>
      <c r="CN327" s="17">
        <f>CN326*CN265</f>
        <v>0</v>
      </c>
      <c r="CO327" s="17">
        <f>CO326*CO264</f>
        <v>0</v>
      </c>
      <c r="CP327" s="17">
        <f>CP326*CP263</f>
        <v>0</v>
      </c>
      <c r="CQ327" s="17">
        <f>CQ326*CQ262</f>
        <v>0</v>
      </c>
      <c r="CR327" s="17">
        <f>CR326*CR261</f>
        <v>0</v>
      </c>
      <c r="CS327" s="17">
        <f>CS326*CS260</f>
        <v>0</v>
      </c>
      <c r="CT327" s="17">
        <f>CT326*CT259</f>
        <v>0</v>
      </c>
      <c r="CU327" s="17">
        <f>CU326*CU258</f>
        <v>0</v>
      </c>
      <c r="CV327" s="17">
        <f>CV326*CV257</f>
        <v>0</v>
      </c>
      <c r="CW327" s="17">
        <f>CW326*CW256</f>
        <v>0</v>
      </c>
      <c r="CX327" s="17">
        <f>CX326*CX255</f>
        <v>0</v>
      </c>
      <c r="CY327" s="17">
        <f>CY326*CY254</f>
        <v>0</v>
      </c>
      <c r="CZ327" s="17">
        <f>CZ326*CZ253</f>
        <v>0</v>
      </c>
      <c r="DA327" s="17">
        <f>DA326*DA252</f>
        <v>0</v>
      </c>
      <c r="DB327" s="17">
        <f>DB326*DB251</f>
        <v>0</v>
      </c>
      <c r="DC327" s="17">
        <f>DC326*DC250</f>
        <v>0</v>
      </c>
      <c r="DD327" s="17">
        <f>DD326*DD249</f>
        <v>0</v>
      </c>
      <c r="DE327" s="17">
        <f>DE326*DE248</f>
        <v>0</v>
      </c>
      <c r="DF327" s="17">
        <f>DF326*DF247</f>
        <v>0</v>
      </c>
      <c r="DG327" s="17">
        <f>DG326*DG246</f>
        <v>0</v>
      </c>
      <c r="DH327" s="17">
        <f>DH326*DH245</f>
        <v>0</v>
      </c>
      <c r="DI327" s="17">
        <f>DI326*DI244</f>
        <v>0</v>
      </c>
      <c r="DJ327" s="17">
        <f>DJ326*DJ243</f>
        <v>0</v>
      </c>
      <c r="DK327" s="17">
        <f>DK326*DK242</f>
        <v>0</v>
      </c>
      <c r="DL327" s="17">
        <f>DL326*DL241</f>
        <v>0</v>
      </c>
      <c r="DM327" s="17">
        <f>DM326*DM240</f>
        <v>0</v>
      </c>
      <c r="DN327" s="17">
        <f>DN326*DN239</f>
        <v>0</v>
      </c>
      <c r="DO327" s="17">
        <f>DO326*DO238</f>
        <v>0</v>
      </c>
      <c r="DP327" s="17">
        <f>DP326*DP237</f>
        <v>0</v>
      </c>
      <c r="DQ327" s="17">
        <f>DQ326*DQ236</f>
        <v>0</v>
      </c>
      <c r="DR327" s="17">
        <f>DR326*DR275</f>
        <v>0</v>
      </c>
      <c r="DS327" s="17">
        <f>DS326*DS274</f>
        <v>0</v>
      </c>
      <c r="DT327" s="17">
        <f>DT326*DT273</f>
        <v>0</v>
      </c>
      <c r="DU327" s="17">
        <f>DU326*DU272</f>
        <v>0</v>
      </c>
      <c r="DV327" s="17">
        <f>DV326*DV271</f>
        <v>0</v>
      </c>
      <c r="DW327" s="17">
        <f>DW326*DW270</f>
        <v>0</v>
      </c>
      <c r="DX327" s="17">
        <f>DX326*DX269</f>
        <v>0</v>
      </c>
      <c r="DY327" s="17">
        <f>DY326*DY268</f>
        <v>0</v>
      </c>
      <c r="DZ327" s="17">
        <f>DZ326*DZ267</f>
        <v>0</v>
      </c>
      <c r="EA327" s="17">
        <f>EA326*EA266</f>
        <v>0</v>
      </c>
      <c r="EB327" s="17">
        <f>EB326*EB265</f>
        <v>0</v>
      </c>
      <c r="EC327" s="17">
        <f>EC326*EC264</f>
        <v>0</v>
      </c>
      <c r="ED327" s="17">
        <f>ED326*ED263</f>
        <v>0</v>
      </c>
      <c r="EE327" s="17">
        <f>EE326*EE262</f>
        <v>0</v>
      </c>
      <c r="EF327" s="17">
        <f>EF326*EF261</f>
        <v>0</v>
      </c>
      <c r="EG327" s="17">
        <f>EG326*EG260</f>
        <v>0</v>
      </c>
      <c r="EH327" s="17">
        <f>EH326*EH259</f>
        <v>0</v>
      </c>
      <c r="EI327" s="17">
        <f>EI326*EI258</f>
        <v>0</v>
      </c>
      <c r="EJ327" s="17">
        <f>EJ326*EJ257</f>
        <v>0</v>
      </c>
      <c r="EK327" s="17">
        <f>EK326*EK256</f>
        <v>0</v>
      </c>
      <c r="EL327" s="17">
        <f>EL326*EL255</f>
        <v>0</v>
      </c>
      <c r="EM327" s="17">
        <f>EM326*EM254</f>
        <v>0</v>
      </c>
      <c r="EN327" s="17">
        <f>EN326*EN253</f>
        <v>0</v>
      </c>
      <c r="EO327" s="17">
        <f>EO326*EO252</f>
        <v>0</v>
      </c>
      <c r="EP327" s="17">
        <f>EP326*EP251</f>
        <v>0</v>
      </c>
      <c r="EQ327" s="17">
        <f>EQ326*EQ250</f>
        <v>0</v>
      </c>
      <c r="ER327" s="17">
        <f>ER326*ER249</f>
        <v>0</v>
      </c>
      <c r="ES327" s="17">
        <f>ES326*ES248</f>
        <v>0</v>
      </c>
      <c r="ET327" s="17">
        <f>ET326*ET247</f>
        <v>0</v>
      </c>
      <c r="EU327" s="17">
        <f>EU326*EU246</f>
        <v>0</v>
      </c>
      <c r="EV327" s="17">
        <f>EV326*EV245</f>
        <v>0</v>
      </c>
      <c r="EW327" s="17">
        <f>EW326*EW244</f>
        <v>0</v>
      </c>
      <c r="EX327" s="17">
        <f>EX326*EX243</f>
        <v>0</v>
      </c>
      <c r="EY327" s="17">
        <f>EY326*EY242</f>
        <v>0</v>
      </c>
      <c r="EZ327" s="17">
        <f>EZ326*EZ241</f>
        <v>0</v>
      </c>
      <c r="FA327" s="17">
        <f>FA326*FA240</f>
        <v>0</v>
      </c>
      <c r="FB327" s="17">
        <f>FB326*FB239</f>
        <v>0</v>
      </c>
      <c r="FC327" s="17">
        <f>FC326*FC238</f>
        <v>0</v>
      </c>
      <c r="FD327" s="17">
        <f>FD326*FD237</f>
        <v>0</v>
      </c>
      <c r="FE327" s="17">
        <f>FE326*FE236</f>
        <v>0</v>
      </c>
      <c r="FF327" s="17">
        <f>FF326*FF275</f>
        <v>0</v>
      </c>
      <c r="FG327" s="17">
        <f>FG326*FG274</f>
        <v>0</v>
      </c>
      <c r="FH327" s="17">
        <f>FH326*FH273</f>
        <v>0</v>
      </c>
      <c r="FI327" s="17">
        <f>FI326*FI272</f>
        <v>0</v>
      </c>
      <c r="FJ327" s="17">
        <f>FJ326*FJ271</f>
        <v>0</v>
      </c>
      <c r="FK327" s="17">
        <f>FK326*FK270</f>
        <v>0</v>
      </c>
      <c r="FL327" s="17">
        <f>FL326*FL269</f>
        <v>0</v>
      </c>
      <c r="FM327" s="17">
        <f>FM326*FM268</f>
        <v>0</v>
      </c>
      <c r="FN327" s="17">
        <f>FN326*FN267</f>
        <v>0</v>
      </c>
      <c r="FO327" s="17">
        <f>FO326*FO266</f>
        <v>0</v>
      </c>
      <c r="FP327" s="17">
        <f>FP326*FP265</f>
        <v>0</v>
      </c>
      <c r="FQ327" s="17">
        <f>FQ326*FQ264</f>
        <v>0</v>
      </c>
      <c r="FR327" s="17">
        <f>FR326*FR263</f>
        <v>0</v>
      </c>
      <c r="FS327" s="17">
        <f>FS326*FS262</f>
        <v>0</v>
      </c>
      <c r="FT327" s="17">
        <f>FT326*FT261</f>
        <v>0</v>
      </c>
      <c r="FU327" s="17">
        <f>FU326*FU260</f>
        <v>0</v>
      </c>
      <c r="FV327" s="17">
        <f>FV326*FV259</f>
        <v>0</v>
      </c>
      <c r="FW327" s="17">
        <f>FW326*FW258</f>
        <v>0</v>
      </c>
      <c r="FX327" s="17">
        <f>FX326*FX257</f>
        <v>0</v>
      </c>
      <c r="FY327" s="17">
        <f>FY326*FY256</f>
        <v>0</v>
      </c>
      <c r="FZ327" s="17">
        <f>FZ326*FZ255</f>
        <v>0</v>
      </c>
      <c r="GA327" s="17">
        <f>GA326*GA254</f>
        <v>0</v>
      </c>
      <c r="GB327" s="17">
        <f>GB326*GB253</f>
        <v>0</v>
      </c>
      <c r="GC327" s="17">
        <f>GC326*GC252</f>
        <v>0</v>
      </c>
      <c r="GD327" s="17">
        <f>GD326*GD251</f>
        <v>0</v>
      </c>
      <c r="GE327" s="17">
        <f>GE326*GE250</f>
        <v>0</v>
      </c>
      <c r="GF327" s="17">
        <f>GF326*GF249</f>
        <v>0</v>
      </c>
      <c r="GG327" s="17">
        <f>GG326*GG248</f>
        <v>0</v>
      </c>
      <c r="GH327" s="17">
        <f>GH326*GH247</f>
        <v>0</v>
      </c>
      <c r="GI327" s="17">
        <f>GI326*GI246</f>
        <v>0</v>
      </c>
      <c r="GJ327" s="17">
        <f>GJ326*GJ245</f>
        <v>0</v>
      </c>
      <c r="GK327" s="17">
        <f>GK326*GK244</f>
        <v>0</v>
      </c>
      <c r="GL327" s="17">
        <f>GL326*GL243</f>
        <v>0</v>
      </c>
      <c r="GM327" s="17">
        <f>GM326*GM242</f>
        <v>0</v>
      </c>
      <c r="GN327" s="17">
        <f>GN326*GN241</f>
        <v>0</v>
      </c>
      <c r="GO327" s="17">
        <f>GO326*GO240</f>
        <v>0</v>
      </c>
      <c r="GP327" s="17">
        <f>GP326*GP239</f>
        <v>0</v>
      </c>
      <c r="GQ327" s="17">
        <f>GQ326*GQ238</f>
        <v>0</v>
      </c>
      <c r="GR327" s="17">
        <f>GR326*GR237</f>
        <v>0</v>
      </c>
      <c r="GS327" s="17">
        <f>GS326*GS236</f>
        <v>0</v>
      </c>
    </row>
    <row r="328" spans="1:201" ht="21" x14ac:dyDescent="0.35">
      <c r="B328" s="96" t="str">
        <f>Co_Name</f>
        <v>State Farm Mutual Automobile Insurance Company</v>
      </c>
      <c r="O328" s="16"/>
      <c r="U328" s="16"/>
      <c r="V328" s="96" t="str">
        <f>Co_Name</f>
        <v>State Farm Mutual Automobile Insurance Company</v>
      </c>
      <c r="W328" s="16"/>
      <c r="X328" s="16"/>
      <c r="Y328" s="16"/>
      <c r="Z328" s="16"/>
      <c r="AA328" s="16"/>
      <c r="AB328" s="16"/>
      <c r="AC328" s="16"/>
      <c r="AE328" s="16"/>
      <c r="AF328" s="16"/>
      <c r="AG328" s="16"/>
      <c r="AH328" s="16"/>
      <c r="AI328" s="16"/>
      <c r="AJ328" s="16"/>
      <c r="AK328" s="16"/>
      <c r="AL328" s="16"/>
      <c r="AM328" s="16"/>
      <c r="AN328" s="16"/>
      <c r="AO328" s="16"/>
      <c r="AP328" s="96" t="str">
        <f>Co_Name</f>
        <v>State Farm Mutual Automobile Insurance Company</v>
      </c>
      <c r="BC328" s="16"/>
      <c r="BI328" s="16"/>
      <c r="BJ328" s="96" t="str">
        <f>Co_Name</f>
        <v>State Farm Mutual Automobile Insurance Company</v>
      </c>
      <c r="BK328" s="16"/>
      <c r="BL328" s="16"/>
      <c r="BM328" s="16"/>
      <c r="BN328" s="16"/>
      <c r="BO328" s="16"/>
      <c r="BP328" s="16"/>
      <c r="BQ328" s="16"/>
      <c r="BS328" s="16"/>
      <c r="BT328" s="16"/>
      <c r="BU328" s="16"/>
      <c r="BV328" s="16"/>
      <c r="BW328" s="16"/>
      <c r="BX328" s="16"/>
      <c r="BY328" s="16"/>
      <c r="BZ328" s="16"/>
      <c r="CA328" s="16"/>
      <c r="CB328" s="16"/>
      <c r="CC328" s="16"/>
      <c r="CD328" s="96" t="str">
        <f>Co_Name</f>
        <v>State Farm Mutual Automobile Insurance Company</v>
      </c>
      <c r="CQ328" s="16"/>
      <c r="CW328" s="16"/>
      <c r="CX328" s="96" t="str">
        <f>Co_Name</f>
        <v>State Farm Mutual Automobile Insurance Company</v>
      </c>
      <c r="CY328" s="16"/>
      <c r="CZ328" s="16"/>
      <c r="DA328" s="16"/>
      <c r="DB328" s="16"/>
      <c r="DC328" s="16"/>
      <c r="DD328" s="16"/>
      <c r="DE328" s="16"/>
      <c r="DG328" s="16"/>
      <c r="DH328" s="16"/>
      <c r="DI328" s="16"/>
      <c r="DJ328" s="16"/>
      <c r="DK328" s="16"/>
      <c r="DL328" s="16"/>
      <c r="DM328" s="16"/>
      <c r="DN328" s="16"/>
      <c r="DO328" s="16"/>
      <c r="DP328" s="16"/>
      <c r="DQ328" s="16"/>
      <c r="DR328" s="96" t="str">
        <f>Co_Name</f>
        <v>State Farm Mutual Automobile Insurance Company</v>
      </c>
      <c r="EE328" s="16"/>
      <c r="EK328" s="16"/>
      <c r="EL328" s="96" t="str">
        <f>Co_Name</f>
        <v>State Farm Mutual Automobile Insurance Company</v>
      </c>
      <c r="EM328" s="16"/>
      <c r="EN328" s="16"/>
      <c r="EO328" s="16"/>
      <c r="EP328" s="16"/>
      <c r="EQ328" s="16"/>
      <c r="ER328" s="16"/>
      <c r="ES328" s="16"/>
      <c r="EU328" s="16"/>
      <c r="EV328" s="16"/>
      <c r="EW328" s="16"/>
      <c r="EX328" s="16"/>
      <c r="EY328" s="16"/>
      <c r="EZ328" s="16"/>
      <c r="FA328" s="16"/>
      <c r="FB328" s="16"/>
      <c r="FC328" s="16"/>
      <c r="FD328" s="16"/>
      <c r="FE328" s="16"/>
      <c r="FF328" s="96" t="str">
        <f>Co_Name</f>
        <v>State Farm Mutual Automobile Insurance Company</v>
      </c>
      <c r="FS328" s="16"/>
      <c r="FY328" s="16"/>
      <c r="FZ328" s="96" t="str">
        <f>Co_Name</f>
        <v>State Farm Mutual Automobile Insurance Company</v>
      </c>
      <c r="GA328" s="16"/>
      <c r="GB328" s="16"/>
      <c r="GC328" s="16"/>
      <c r="GD328" s="16"/>
      <c r="GE328" s="16"/>
      <c r="GF328" s="16"/>
      <c r="GG328" s="16"/>
      <c r="GI328" s="16"/>
      <c r="GJ328" s="16"/>
      <c r="GK328" s="16"/>
      <c r="GL328" s="16"/>
      <c r="GM328" s="16"/>
      <c r="GN328" s="16"/>
      <c r="GO328" s="16"/>
      <c r="GP328" s="16"/>
      <c r="GQ328" s="16"/>
      <c r="GR328" s="16"/>
      <c r="GS328" s="16"/>
    </row>
    <row r="329" spans="1:201" ht="21" x14ac:dyDescent="0.35">
      <c r="B329" s="96" t="str">
        <f>B$2</f>
        <v>Private Passenger Auto Physical Damage</v>
      </c>
      <c r="O329" s="16"/>
      <c r="U329" s="16"/>
      <c r="V329" s="96" t="str">
        <f>B$2</f>
        <v>Private Passenger Auto Physical Damage</v>
      </c>
      <c r="W329" s="16"/>
      <c r="X329" s="16"/>
      <c r="Y329" s="16"/>
      <c r="Z329" s="16"/>
      <c r="AA329" s="16"/>
      <c r="AB329" s="16"/>
      <c r="AC329" s="16"/>
      <c r="AE329" s="16"/>
      <c r="AF329" s="16"/>
      <c r="AG329" s="16"/>
      <c r="AH329" s="16"/>
      <c r="AI329" s="16"/>
      <c r="AJ329" s="16"/>
      <c r="AK329" s="16"/>
      <c r="AL329" s="16"/>
      <c r="AM329" s="16"/>
      <c r="AN329" s="16"/>
      <c r="AO329" s="16"/>
      <c r="AP329" s="96" t="str">
        <f>AP$2</f>
        <v>Private Passenger Auto Liability</v>
      </c>
      <c r="BC329" s="16"/>
      <c r="BI329" s="16"/>
      <c r="BJ329" s="96" t="str">
        <f>AP$2</f>
        <v>Private Passenger Auto Liability</v>
      </c>
      <c r="BK329" s="16"/>
      <c r="BL329" s="16"/>
      <c r="BM329" s="16"/>
      <c r="BN329" s="16"/>
      <c r="BO329" s="16"/>
      <c r="BP329" s="16"/>
      <c r="BQ329" s="16"/>
      <c r="BS329" s="16"/>
      <c r="BT329" s="16"/>
      <c r="BU329" s="16"/>
      <c r="BV329" s="16"/>
      <c r="BW329" s="16"/>
      <c r="BX329" s="16"/>
      <c r="BY329" s="16"/>
      <c r="BZ329" s="16"/>
      <c r="CA329" s="16"/>
      <c r="CB329" s="16"/>
      <c r="CC329" s="16"/>
      <c r="CD329" s="96" t="str">
        <f>CD$2</f>
        <v/>
      </c>
      <c r="CQ329" s="16"/>
      <c r="CW329" s="16"/>
      <c r="CX329" s="96" t="str">
        <f>CD$2</f>
        <v/>
      </c>
      <c r="CY329" s="16"/>
      <c r="CZ329" s="16"/>
      <c r="DA329" s="16"/>
      <c r="DB329" s="16"/>
      <c r="DC329" s="16"/>
      <c r="DD329" s="16"/>
      <c r="DE329" s="16"/>
      <c r="DG329" s="16"/>
      <c r="DH329" s="16"/>
      <c r="DI329" s="16"/>
      <c r="DJ329" s="16"/>
      <c r="DK329" s="16"/>
      <c r="DL329" s="16"/>
      <c r="DM329" s="16"/>
      <c r="DN329" s="16"/>
      <c r="DO329" s="16"/>
      <c r="DP329" s="16"/>
      <c r="DQ329" s="16"/>
      <c r="DR329" s="96" t="str">
        <f>DR$2</f>
        <v/>
      </c>
      <c r="EE329" s="16"/>
      <c r="EK329" s="16"/>
      <c r="EL329" s="96" t="str">
        <f>DR$2</f>
        <v/>
      </c>
      <c r="EM329" s="16"/>
      <c r="EN329" s="16"/>
      <c r="EO329" s="16"/>
      <c r="EP329" s="16"/>
      <c r="EQ329" s="16"/>
      <c r="ER329" s="16"/>
      <c r="ES329" s="16"/>
      <c r="EU329" s="16"/>
      <c r="EV329" s="16"/>
      <c r="EW329" s="16"/>
      <c r="EX329" s="16"/>
      <c r="EY329" s="16"/>
      <c r="EZ329" s="16"/>
      <c r="FA329" s="16"/>
      <c r="FB329" s="16"/>
      <c r="FC329" s="16"/>
      <c r="FD329" s="16"/>
      <c r="FE329" s="16"/>
      <c r="FF329" s="96" t="str">
        <f>FF$2</f>
        <v/>
      </c>
      <c r="FS329" s="16"/>
      <c r="FY329" s="16"/>
      <c r="FZ329" s="96" t="str">
        <f>FF$2</f>
        <v/>
      </c>
      <c r="GA329" s="16"/>
      <c r="GB329" s="16"/>
      <c r="GC329" s="16"/>
      <c r="GD329" s="16"/>
      <c r="GE329" s="16"/>
      <c r="GF329" s="16"/>
      <c r="GG329" s="16"/>
      <c r="GI329" s="16"/>
      <c r="GJ329" s="16"/>
      <c r="GK329" s="16"/>
      <c r="GL329" s="16"/>
      <c r="GM329" s="16"/>
      <c r="GN329" s="16"/>
      <c r="GO329" s="16"/>
      <c r="GP329" s="16"/>
      <c r="GQ329" s="16"/>
      <c r="GR329" s="16"/>
      <c r="GS329" s="16"/>
    </row>
    <row r="330" spans="1:201" ht="21" customHeight="1" x14ac:dyDescent="0.25"/>
    <row r="331" spans="1:201" ht="21" x14ac:dyDescent="0.25">
      <c r="B331" s="18" t="s">
        <v>131</v>
      </c>
      <c r="V331" s="18" t="s">
        <v>131</v>
      </c>
      <c r="AP331" s="18" t="s">
        <v>131</v>
      </c>
      <c r="BJ331" s="18" t="s">
        <v>131</v>
      </c>
      <c r="CD331" s="18" t="s">
        <v>131</v>
      </c>
      <c r="CX331" s="18" t="s">
        <v>131</v>
      </c>
      <c r="DR331" s="18" t="s">
        <v>131</v>
      </c>
      <c r="EL331" s="18" t="s">
        <v>131</v>
      </c>
      <c r="FF331" s="18" t="s">
        <v>131</v>
      </c>
      <c r="FZ331" s="18" t="s">
        <v>131</v>
      </c>
    </row>
    <row r="332" spans="1:201" x14ac:dyDescent="0.25">
      <c r="B332" s="23" t="str">
        <f>B$5</f>
        <v>Misc. Damage</v>
      </c>
      <c r="V332" s="23" t="str">
        <f>B$5</f>
        <v>Misc. Damage</v>
      </c>
      <c r="AP332" s="23" t="str">
        <f>AP$5</f>
        <v>Misc. Liability</v>
      </c>
      <c r="BJ332" s="23" t="str">
        <f>AP$5</f>
        <v>Misc. Liability</v>
      </c>
      <c r="CD332" s="23">
        <f>CD$5</f>
        <v>0</v>
      </c>
      <c r="CX332" s="23">
        <f>CD$5</f>
        <v>0</v>
      </c>
      <c r="DR332" s="23">
        <f>DR$5</f>
        <v>0</v>
      </c>
      <c r="EL332" s="23">
        <f>DR$5</f>
        <v>0</v>
      </c>
      <c r="FF332" s="23">
        <f>FF$5</f>
        <v>0</v>
      </c>
      <c r="FZ332" s="23">
        <f>FF$5</f>
        <v>0</v>
      </c>
    </row>
    <row r="333" spans="1:201" x14ac:dyDescent="0.25">
      <c r="B333" s="19"/>
      <c r="V333" s="19"/>
      <c r="AP333" s="19"/>
      <c r="BJ333" s="19"/>
      <c r="CD333" s="19"/>
      <c r="CX333" s="19"/>
      <c r="DR333" s="19"/>
      <c r="EL333" s="19"/>
      <c r="FF333" s="19"/>
      <c r="FZ333" s="19"/>
    </row>
    <row r="334" spans="1:201" x14ac:dyDescent="0.25">
      <c r="A334" s="98"/>
      <c r="B334" s="97" t="s">
        <v>0</v>
      </c>
      <c r="C334" s="98"/>
      <c r="D334" s="98"/>
      <c r="E334" s="98"/>
      <c r="F334" s="98"/>
      <c r="G334" s="98"/>
      <c r="H334" s="98"/>
      <c r="I334" s="98"/>
      <c r="J334" s="98"/>
      <c r="K334" s="98"/>
      <c r="L334" s="98"/>
      <c r="M334" s="98"/>
      <c r="N334" s="98"/>
      <c r="O334" s="98"/>
      <c r="P334" s="98"/>
      <c r="Q334" s="98"/>
      <c r="R334" s="98"/>
      <c r="S334" s="98"/>
      <c r="T334" s="98"/>
      <c r="U334" s="98"/>
      <c r="V334" s="97" t="s">
        <v>0</v>
      </c>
      <c r="W334" s="98"/>
      <c r="X334" s="98"/>
      <c r="Y334" s="98"/>
      <c r="Z334" s="98"/>
      <c r="AA334" s="98"/>
      <c r="AB334" s="98"/>
      <c r="AC334" s="98"/>
      <c r="AD334" s="98"/>
      <c r="AE334" s="98"/>
      <c r="AF334" s="98"/>
      <c r="AG334" s="98"/>
      <c r="AH334" s="98"/>
      <c r="AI334" s="98"/>
      <c r="AJ334" s="98"/>
      <c r="AK334" s="98"/>
      <c r="AL334" s="98"/>
      <c r="AM334" s="98"/>
      <c r="AN334" s="98"/>
      <c r="AO334" s="98"/>
      <c r="AP334" s="97" t="s">
        <v>0</v>
      </c>
      <c r="AQ334" s="98"/>
      <c r="AR334" s="98"/>
      <c r="AS334" s="98"/>
      <c r="AT334" s="98"/>
      <c r="AU334" s="98"/>
      <c r="AV334" s="98"/>
      <c r="AW334" s="98"/>
      <c r="AX334" s="98"/>
      <c r="AY334" s="98"/>
      <c r="AZ334" s="98"/>
      <c r="BA334" s="98"/>
      <c r="BB334" s="98"/>
      <c r="BC334" s="98"/>
      <c r="BD334" s="98"/>
      <c r="BE334" s="98"/>
      <c r="BF334" s="98"/>
      <c r="BG334" s="98"/>
      <c r="BH334" s="98"/>
      <c r="BI334" s="98"/>
      <c r="BJ334" s="97" t="s">
        <v>0</v>
      </c>
      <c r="BK334" s="98"/>
      <c r="BL334" s="98"/>
      <c r="BM334" s="98"/>
      <c r="BN334" s="98"/>
      <c r="BO334" s="98"/>
      <c r="BP334" s="98"/>
      <c r="BQ334" s="98"/>
      <c r="BR334" s="98"/>
      <c r="BS334" s="98"/>
      <c r="BT334" s="98"/>
      <c r="BU334" s="98"/>
      <c r="BV334" s="98"/>
      <c r="BW334" s="98"/>
      <c r="BX334" s="98"/>
      <c r="BY334" s="98"/>
      <c r="BZ334" s="98"/>
      <c r="CA334" s="98"/>
      <c r="CB334" s="98"/>
      <c r="CC334" s="98"/>
      <c r="CD334" s="97" t="s">
        <v>0</v>
      </c>
      <c r="CE334" s="98"/>
      <c r="CF334" s="98"/>
      <c r="CG334" s="98"/>
      <c r="CH334" s="98"/>
      <c r="CI334" s="98"/>
      <c r="CJ334" s="98"/>
      <c r="CK334" s="98"/>
      <c r="CL334" s="98"/>
      <c r="CM334" s="98"/>
      <c r="CN334" s="98"/>
      <c r="CO334" s="98"/>
      <c r="CP334" s="98"/>
      <c r="CQ334" s="98"/>
      <c r="CR334" s="98"/>
      <c r="CS334" s="98"/>
      <c r="CT334" s="98"/>
      <c r="CU334" s="98"/>
      <c r="CV334" s="98"/>
      <c r="CW334" s="98"/>
      <c r="CX334" s="97" t="s">
        <v>0</v>
      </c>
      <c r="CY334" s="98"/>
      <c r="CZ334" s="98"/>
      <c r="DA334" s="98"/>
      <c r="DB334" s="98"/>
      <c r="DC334" s="98"/>
      <c r="DD334" s="98"/>
      <c r="DE334" s="98"/>
      <c r="DF334" s="98"/>
      <c r="DG334" s="98"/>
      <c r="DH334" s="98"/>
      <c r="DI334" s="98"/>
      <c r="DJ334" s="98"/>
      <c r="DK334" s="98"/>
      <c r="DL334" s="98"/>
      <c r="DM334" s="98"/>
      <c r="DN334" s="98"/>
      <c r="DO334" s="98"/>
      <c r="DP334" s="98"/>
      <c r="DQ334" s="98"/>
      <c r="DR334" s="97" t="s">
        <v>0</v>
      </c>
      <c r="DS334" s="98"/>
      <c r="DT334" s="98"/>
      <c r="DU334" s="98"/>
      <c r="DV334" s="98"/>
      <c r="DW334" s="98"/>
      <c r="DX334" s="98"/>
      <c r="DY334" s="98"/>
      <c r="DZ334" s="98"/>
      <c r="EA334" s="98"/>
      <c r="EB334" s="98"/>
      <c r="EC334" s="98"/>
      <c r="ED334" s="98"/>
      <c r="EE334" s="98"/>
      <c r="EF334" s="98"/>
      <c r="EG334" s="98"/>
      <c r="EH334" s="98"/>
      <c r="EI334" s="98"/>
      <c r="EJ334" s="98"/>
      <c r="EK334" s="98"/>
      <c r="EL334" s="97" t="s">
        <v>0</v>
      </c>
      <c r="EM334" s="98"/>
      <c r="EN334" s="98"/>
      <c r="EO334" s="98"/>
      <c r="EP334" s="98"/>
      <c r="EQ334" s="98"/>
      <c r="ER334" s="98"/>
      <c r="ES334" s="98"/>
      <c r="ET334" s="98"/>
      <c r="EU334" s="98"/>
      <c r="EV334" s="98"/>
      <c r="EW334" s="98"/>
      <c r="EX334" s="98"/>
      <c r="EY334" s="98"/>
      <c r="EZ334" s="98"/>
      <c r="FA334" s="98"/>
      <c r="FB334" s="98"/>
      <c r="FC334" s="98"/>
      <c r="FD334" s="98"/>
      <c r="FE334" s="98"/>
      <c r="FF334" s="97" t="s">
        <v>0</v>
      </c>
      <c r="FG334" s="98"/>
      <c r="FH334" s="98"/>
      <c r="FI334" s="98"/>
      <c r="FJ334" s="98"/>
      <c r="FK334" s="98"/>
      <c r="FL334" s="98"/>
      <c r="FM334" s="98"/>
      <c r="FN334" s="98"/>
      <c r="FO334" s="98"/>
      <c r="FP334" s="98"/>
      <c r="FQ334" s="98"/>
      <c r="FR334" s="98"/>
      <c r="FS334" s="98"/>
      <c r="FT334" s="98"/>
      <c r="FU334" s="98"/>
      <c r="FV334" s="98"/>
      <c r="FW334" s="98"/>
      <c r="FX334" s="98"/>
      <c r="FY334" s="98"/>
      <c r="FZ334" s="97" t="s">
        <v>0</v>
      </c>
      <c r="GA334" s="98"/>
      <c r="GB334" s="98"/>
      <c r="GC334" s="98"/>
      <c r="GD334" s="98"/>
      <c r="GE334" s="98"/>
      <c r="GF334" s="98"/>
      <c r="GG334" s="98"/>
      <c r="GH334" s="98"/>
      <c r="GI334" s="98"/>
      <c r="GJ334" s="98"/>
      <c r="GK334" s="98"/>
      <c r="GL334" s="98"/>
      <c r="GM334" s="98"/>
      <c r="GN334" s="98"/>
      <c r="GO334" s="98"/>
      <c r="GP334" s="98"/>
      <c r="GQ334" s="98"/>
      <c r="GR334" s="98"/>
      <c r="GS334" s="98"/>
    </row>
    <row r="335" spans="1:201" ht="30" x14ac:dyDescent="0.25">
      <c r="A335" s="100" t="str">
        <f>$A$35</f>
        <v>Accident Quarter Data</v>
      </c>
      <c r="B335" s="99">
        <v>3</v>
      </c>
      <c r="C335" s="99">
        <f>B335+3</f>
        <v>6</v>
      </c>
      <c r="D335" s="99">
        <f t="shared" ref="D335" si="994">C335+3</f>
        <v>9</v>
      </c>
      <c r="E335" s="99">
        <f t="shared" ref="E335" si="995">D335+3</f>
        <v>12</v>
      </c>
      <c r="F335" s="99">
        <f t="shared" ref="F335" si="996">E335+3</f>
        <v>15</v>
      </c>
      <c r="G335" s="99">
        <f t="shared" ref="G335" si="997">F335+3</f>
        <v>18</v>
      </c>
      <c r="H335" s="99">
        <f t="shared" ref="H335" si="998">G335+3</f>
        <v>21</v>
      </c>
      <c r="I335" s="99">
        <f t="shared" ref="I335" si="999">H335+3</f>
        <v>24</v>
      </c>
      <c r="J335" s="99">
        <f t="shared" ref="J335" si="1000">I335+3</f>
        <v>27</v>
      </c>
      <c r="K335" s="99">
        <f t="shared" ref="K335" si="1001">J335+3</f>
        <v>30</v>
      </c>
      <c r="L335" s="99">
        <f t="shared" ref="L335" si="1002">K335+3</f>
        <v>33</v>
      </c>
      <c r="M335" s="99">
        <f t="shared" ref="M335" si="1003">L335+3</f>
        <v>36</v>
      </c>
      <c r="N335" s="99">
        <f t="shared" ref="N335" si="1004">M335+3</f>
        <v>39</v>
      </c>
      <c r="O335" s="99">
        <f t="shared" ref="O335" si="1005">N335+3</f>
        <v>42</v>
      </c>
      <c r="P335" s="99">
        <f t="shared" ref="P335" si="1006">O335+3</f>
        <v>45</v>
      </c>
      <c r="Q335" s="99">
        <f t="shared" ref="Q335" si="1007">P335+3</f>
        <v>48</v>
      </c>
      <c r="R335" s="99">
        <f t="shared" ref="R335" si="1008">Q335+3</f>
        <v>51</v>
      </c>
      <c r="S335" s="99">
        <f t="shared" ref="S335" si="1009">R335+3</f>
        <v>54</v>
      </c>
      <c r="T335" s="99">
        <f t="shared" ref="T335" si="1010">S335+3</f>
        <v>57</v>
      </c>
      <c r="U335" s="99">
        <f t="shared" ref="U335" si="1011">T335+3</f>
        <v>60</v>
      </c>
      <c r="V335" s="99">
        <f t="shared" ref="V335" si="1012">U335+3</f>
        <v>63</v>
      </c>
      <c r="W335" s="99">
        <f t="shared" ref="W335" si="1013">V335+3</f>
        <v>66</v>
      </c>
      <c r="X335" s="99">
        <f t="shared" ref="X335" si="1014">W335+3</f>
        <v>69</v>
      </c>
      <c r="Y335" s="99">
        <f t="shared" ref="Y335" si="1015">X335+3</f>
        <v>72</v>
      </c>
      <c r="Z335" s="99">
        <f t="shared" ref="Z335" si="1016">Y335+3</f>
        <v>75</v>
      </c>
      <c r="AA335" s="99">
        <f t="shared" ref="AA335" si="1017">Z335+3</f>
        <v>78</v>
      </c>
      <c r="AB335" s="99">
        <f t="shared" ref="AB335" si="1018">AA335+3</f>
        <v>81</v>
      </c>
      <c r="AC335" s="99">
        <f t="shared" ref="AC335" si="1019">AB335+3</f>
        <v>84</v>
      </c>
      <c r="AD335" s="99">
        <f t="shared" ref="AD335" si="1020">AC335+3</f>
        <v>87</v>
      </c>
      <c r="AE335" s="99">
        <f t="shared" ref="AE335" si="1021">AD335+3</f>
        <v>90</v>
      </c>
      <c r="AF335" s="99">
        <f t="shared" ref="AF335" si="1022">AE335+3</f>
        <v>93</v>
      </c>
      <c r="AG335" s="99">
        <f t="shared" ref="AG335" si="1023">AF335+3</f>
        <v>96</v>
      </c>
      <c r="AH335" s="99">
        <f t="shared" ref="AH335" si="1024">AG335+3</f>
        <v>99</v>
      </c>
      <c r="AI335" s="99">
        <f t="shared" ref="AI335" si="1025">AH335+3</f>
        <v>102</v>
      </c>
      <c r="AJ335" s="99">
        <f t="shared" ref="AJ335" si="1026">AI335+3</f>
        <v>105</v>
      </c>
      <c r="AK335" s="99">
        <f t="shared" ref="AK335" si="1027">AJ335+3</f>
        <v>108</v>
      </c>
      <c r="AL335" s="99">
        <f t="shared" ref="AL335" si="1028">AK335+3</f>
        <v>111</v>
      </c>
      <c r="AM335" s="99">
        <f t="shared" ref="AM335" si="1029">AL335+3</f>
        <v>114</v>
      </c>
      <c r="AN335" s="99">
        <f t="shared" ref="AN335" si="1030">AM335+3</f>
        <v>117</v>
      </c>
      <c r="AO335" s="99">
        <f t="shared" ref="AO335" si="1031">AN335+3</f>
        <v>120</v>
      </c>
      <c r="AP335" s="99">
        <v>3</v>
      </c>
      <c r="AQ335" s="99">
        <f>AP335+3</f>
        <v>6</v>
      </c>
      <c r="AR335" s="99">
        <f t="shared" ref="AR335" si="1032">AQ335+3</f>
        <v>9</v>
      </c>
      <c r="AS335" s="99">
        <f t="shared" ref="AS335" si="1033">AR335+3</f>
        <v>12</v>
      </c>
      <c r="AT335" s="99">
        <f t="shared" ref="AT335" si="1034">AS335+3</f>
        <v>15</v>
      </c>
      <c r="AU335" s="99">
        <f t="shared" ref="AU335" si="1035">AT335+3</f>
        <v>18</v>
      </c>
      <c r="AV335" s="99">
        <f t="shared" ref="AV335" si="1036">AU335+3</f>
        <v>21</v>
      </c>
      <c r="AW335" s="99">
        <f t="shared" ref="AW335" si="1037">AV335+3</f>
        <v>24</v>
      </c>
      <c r="AX335" s="99">
        <f t="shared" ref="AX335" si="1038">AW335+3</f>
        <v>27</v>
      </c>
      <c r="AY335" s="99">
        <f t="shared" ref="AY335" si="1039">AX335+3</f>
        <v>30</v>
      </c>
      <c r="AZ335" s="99">
        <f t="shared" ref="AZ335" si="1040">AY335+3</f>
        <v>33</v>
      </c>
      <c r="BA335" s="99">
        <f t="shared" ref="BA335" si="1041">AZ335+3</f>
        <v>36</v>
      </c>
      <c r="BB335" s="99">
        <f t="shared" ref="BB335" si="1042">BA335+3</f>
        <v>39</v>
      </c>
      <c r="BC335" s="99">
        <f t="shared" ref="BC335" si="1043">BB335+3</f>
        <v>42</v>
      </c>
      <c r="BD335" s="99">
        <f t="shared" ref="BD335" si="1044">BC335+3</f>
        <v>45</v>
      </c>
      <c r="BE335" s="99">
        <f t="shared" ref="BE335" si="1045">BD335+3</f>
        <v>48</v>
      </c>
      <c r="BF335" s="99">
        <f t="shared" ref="BF335" si="1046">BE335+3</f>
        <v>51</v>
      </c>
      <c r="BG335" s="99">
        <f t="shared" ref="BG335" si="1047">BF335+3</f>
        <v>54</v>
      </c>
      <c r="BH335" s="99">
        <f t="shared" ref="BH335" si="1048">BG335+3</f>
        <v>57</v>
      </c>
      <c r="BI335" s="99">
        <f t="shared" ref="BI335" si="1049">BH335+3</f>
        <v>60</v>
      </c>
      <c r="BJ335" s="99">
        <f t="shared" ref="BJ335" si="1050">BI335+3</f>
        <v>63</v>
      </c>
      <c r="BK335" s="99">
        <f t="shared" ref="BK335" si="1051">BJ335+3</f>
        <v>66</v>
      </c>
      <c r="BL335" s="99">
        <f t="shared" ref="BL335" si="1052">BK335+3</f>
        <v>69</v>
      </c>
      <c r="BM335" s="99">
        <f t="shared" ref="BM335" si="1053">BL335+3</f>
        <v>72</v>
      </c>
      <c r="BN335" s="99">
        <f t="shared" ref="BN335" si="1054">BM335+3</f>
        <v>75</v>
      </c>
      <c r="BO335" s="99">
        <f t="shared" ref="BO335" si="1055">BN335+3</f>
        <v>78</v>
      </c>
      <c r="BP335" s="99">
        <f t="shared" ref="BP335" si="1056">BO335+3</f>
        <v>81</v>
      </c>
      <c r="BQ335" s="99">
        <f t="shared" ref="BQ335" si="1057">BP335+3</f>
        <v>84</v>
      </c>
      <c r="BR335" s="99">
        <f t="shared" ref="BR335" si="1058">BQ335+3</f>
        <v>87</v>
      </c>
      <c r="BS335" s="99">
        <f t="shared" ref="BS335" si="1059">BR335+3</f>
        <v>90</v>
      </c>
      <c r="BT335" s="99">
        <f t="shared" ref="BT335" si="1060">BS335+3</f>
        <v>93</v>
      </c>
      <c r="BU335" s="99">
        <f t="shared" ref="BU335" si="1061">BT335+3</f>
        <v>96</v>
      </c>
      <c r="BV335" s="99">
        <f t="shared" ref="BV335" si="1062">BU335+3</f>
        <v>99</v>
      </c>
      <c r="BW335" s="99">
        <f t="shared" ref="BW335" si="1063">BV335+3</f>
        <v>102</v>
      </c>
      <c r="BX335" s="99">
        <f t="shared" ref="BX335" si="1064">BW335+3</f>
        <v>105</v>
      </c>
      <c r="BY335" s="99">
        <f t="shared" ref="BY335" si="1065">BX335+3</f>
        <v>108</v>
      </c>
      <c r="BZ335" s="99">
        <f t="shared" ref="BZ335" si="1066">BY335+3</f>
        <v>111</v>
      </c>
      <c r="CA335" s="99">
        <f t="shared" ref="CA335" si="1067">BZ335+3</f>
        <v>114</v>
      </c>
      <c r="CB335" s="99">
        <f t="shared" ref="CB335" si="1068">CA335+3</f>
        <v>117</v>
      </c>
      <c r="CC335" s="99">
        <f t="shared" ref="CC335" si="1069">CB335+3</f>
        <v>120</v>
      </c>
      <c r="CD335" s="99">
        <v>3</v>
      </c>
      <c r="CE335" s="99">
        <f>CD335+3</f>
        <v>6</v>
      </c>
      <c r="CF335" s="99">
        <f t="shared" ref="CF335" si="1070">CE335+3</f>
        <v>9</v>
      </c>
      <c r="CG335" s="99">
        <f t="shared" ref="CG335" si="1071">CF335+3</f>
        <v>12</v>
      </c>
      <c r="CH335" s="99">
        <f t="shared" ref="CH335" si="1072">CG335+3</f>
        <v>15</v>
      </c>
      <c r="CI335" s="99">
        <f t="shared" ref="CI335" si="1073">CH335+3</f>
        <v>18</v>
      </c>
      <c r="CJ335" s="99">
        <f t="shared" ref="CJ335" si="1074">CI335+3</f>
        <v>21</v>
      </c>
      <c r="CK335" s="99">
        <f t="shared" ref="CK335" si="1075">CJ335+3</f>
        <v>24</v>
      </c>
      <c r="CL335" s="99">
        <f t="shared" ref="CL335" si="1076">CK335+3</f>
        <v>27</v>
      </c>
      <c r="CM335" s="99">
        <f t="shared" ref="CM335" si="1077">CL335+3</f>
        <v>30</v>
      </c>
      <c r="CN335" s="99">
        <f t="shared" ref="CN335" si="1078">CM335+3</f>
        <v>33</v>
      </c>
      <c r="CO335" s="99">
        <f t="shared" ref="CO335" si="1079">CN335+3</f>
        <v>36</v>
      </c>
      <c r="CP335" s="99">
        <f t="shared" ref="CP335" si="1080">CO335+3</f>
        <v>39</v>
      </c>
      <c r="CQ335" s="99">
        <f t="shared" ref="CQ335" si="1081">CP335+3</f>
        <v>42</v>
      </c>
      <c r="CR335" s="99">
        <f t="shared" ref="CR335" si="1082">CQ335+3</f>
        <v>45</v>
      </c>
      <c r="CS335" s="99">
        <f t="shared" ref="CS335" si="1083">CR335+3</f>
        <v>48</v>
      </c>
      <c r="CT335" s="99">
        <f t="shared" ref="CT335" si="1084">CS335+3</f>
        <v>51</v>
      </c>
      <c r="CU335" s="99">
        <f t="shared" ref="CU335" si="1085">CT335+3</f>
        <v>54</v>
      </c>
      <c r="CV335" s="99">
        <f t="shared" ref="CV335" si="1086">CU335+3</f>
        <v>57</v>
      </c>
      <c r="CW335" s="99">
        <f t="shared" ref="CW335" si="1087">CV335+3</f>
        <v>60</v>
      </c>
      <c r="CX335" s="99">
        <f t="shared" ref="CX335" si="1088">CW335+3</f>
        <v>63</v>
      </c>
      <c r="CY335" s="99">
        <f t="shared" ref="CY335" si="1089">CX335+3</f>
        <v>66</v>
      </c>
      <c r="CZ335" s="99">
        <f t="shared" ref="CZ335" si="1090">CY335+3</f>
        <v>69</v>
      </c>
      <c r="DA335" s="99">
        <f t="shared" ref="DA335" si="1091">CZ335+3</f>
        <v>72</v>
      </c>
      <c r="DB335" s="99">
        <f t="shared" ref="DB335" si="1092">DA335+3</f>
        <v>75</v>
      </c>
      <c r="DC335" s="99">
        <f t="shared" ref="DC335" si="1093">DB335+3</f>
        <v>78</v>
      </c>
      <c r="DD335" s="99">
        <f t="shared" ref="DD335" si="1094">DC335+3</f>
        <v>81</v>
      </c>
      <c r="DE335" s="99">
        <f t="shared" ref="DE335" si="1095">DD335+3</f>
        <v>84</v>
      </c>
      <c r="DF335" s="99">
        <f t="shared" ref="DF335" si="1096">DE335+3</f>
        <v>87</v>
      </c>
      <c r="DG335" s="99">
        <f t="shared" ref="DG335" si="1097">DF335+3</f>
        <v>90</v>
      </c>
      <c r="DH335" s="99">
        <f t="shared" ref="DH335" si="1098">DG335+3</f>
        <v>93</v>
      </c>
      <c r="DI335" s="99">
        <f t="shared" ref="DI335" si="1099">DH335+3</f>
        <v>96</v>
      </c>
      <c r="DJ335" s="99">
        <f t="shared" ref="DJ335" si="1100">DI335+3</f>
        <v>99</v>
      </c>
      <c r="DK335" s="99">
        <f t="shared" ref="DK335" si="1101">DJ335+3</f>
        <v>102</v>
      </c>
      <c r="DL335" s="99">
        <f t="shared" ref="DL335" si="1102">DK335+3</f>
        <v>105</v>
      </c>
      <c r="DM335" s="99">
        <f t="shared" ref="DM335" si="1103">DL335+3</f>
        <v>108</v>
      </c>
      <c r="DN335" s="99">
        <f t="shared" ref="DN335" si="1104">DM335+3</f>
        <v>111</v>
      </c>
      <c r="DO335" s="99">
        <f t="shared" ref="DO335" si="1105">DN335+3</f>
        <v>114</v>
      </c>
      <c r="DP335" s="99">
        <f t="shared" ref="DP335" si="1106">DO335+3</f>
        <v>117</v>
      </c>
      <c r="DQ335" s="99">
        <f t="shared" ref="DQ335" si="1107">DP335+3</f>
        <v>120</v>
      </c>
      <c r="DR335" s="99">
        <v>3</v>
      </c>
      <c r="DS335" s="99">
        <f>DR335+3</f>
        <v>6</v>
      </c>
      <c r="DT335" s="99">
        <f t="shared" ref="DT335" si="1108">DS335+3</f>
        <v>9</v>
      </c>
      <c r="DU335" s="99">
        <f t="shared" ref="DU335" si="1109">DT335+3</f>
        <v>12</v>
      </c>
      <c r="DV335" s="99">
        <f t="shared" ref="DV335" si="1110">DU335+3</f>
        <v>15</v>
      </c>
      <c r="DW335" s="99">
        <f t="shared" ref="DW335" si="1111">DV335+3</f>
        <v>18</v>
      </c>
      <c r="DX335" s="99">
        <f t="shared" ref="DX335" si="1112">DW335+3</f>
        <v>21</v>
      </c>
      <c r="DY335" s="99">
        <f t="shared" ref="DY335" si="1113">DX335+3</f>
        <v>24</v>
      </c>
      <c r="DZ335" s="99">
        <f t="shared" ref="DZ335" si="1114">DY335+3</f>
        <v>27</v>
      </c>
      <c r="EA335" s="99">
        <f t="shared" ref="EA335" si="1115">DZ335+3</f>
        <v>30</v>
      </c>
      <c r="EB335" s="99">
        <f t="shared" ref="EB335" si="1116">EA335+3</f>
        <v>33</v>
      </c>
      <c r="EC335" s="99">
        <f t="shared" ref="EC335" si="1117">EB335+3</f>
        <v>36</v>
      </c>
      <c r="ED335" s="99">
        <f t="shared" ref="ED335" si="1118">EC335+3</f>
        <v>39</v>
      </c>
      <c r="EE335" s="99">
        <f t="shared" ref="EE335" si="1119">ED335+3</f>
        <v>42</v>
      </c>
      <c r="EF335" s="99">
        <f t="shared" ref="EF335" si="1120">EE335+3</f>
        <v>45</v>
      </c>
      <c r="EG335" s="99">
        <f t="shared" ref="EG335" si="1121">EF335+3</f>
        <v>48</v>
      </c>
      <c r="EH335" s="99">
        <f t="shared" ref="EH335" si="1122">EG335+3</f>
        <v>51</v>
      </c>
      <c r="EI335" s="99">
        <f t="shared" ref="EI335" si="1123">EH335+3</f>
        <v>54</v>
      </c>
      <c r="EJ335" s="99">
        <f t="shared" ref="EJ335" si="1124">EI335+3</f>
        <v>57</v>
      </c>
      <c r="EK335" s="99">
        <f t="shared" ref="EK335" si="1125">EJ335+3</f>
        <v>60</v>
      </c>
      <c r="EL335" s="99">
        <f t="shared" ref="EL335" si="1126">EK335+3</f>
        <v>63</v>
      </c>
      <c r="EM335" s="99">
        <f t="shared" ref="EM335" si="1127">EL335+3</f>
        <v>66</v>
      </c>
      <c r="EN335" s="99">
        <f t="shared" ref="EN335" si="1128">EM335+3</f>
        <v>69</v>
      </c>
      <c r="EO335" s="99">
        <f t="shared" ref="EO335" si="1129">EN335+3</f>
        <v>72</v>
      </c>
      <c r="EP335" s="99">
        <f t="shared" ref="EP335" si="1130">EO335+3</f>
        <v>75</v>
      </c>
      <c r="EQ335" s="99">
        <f t="shared" ref="EQ335" si="1131">EP335+3</f>
        <v>78</v>
      </c>
      <c r="ER335" s="99">
        <f t="shared" ref="ER335" si="1132">EQ335+3</f>
        <v>81</v>
      </c>
      <c r="ES335" s="99">
        <f t="shared" ref="ES335" si="1133">ER335+3</f>
        <v>84</v>
      </c>
      <c r="ET335" s="99">
        <f t="shared" ref="ET335" si="1134">ES335+3</f>
        <v>87</v>
      </c>
      <c r="EU335" s="99">
        <f t="shared" ref="EU335" si="1135">ET335+3</f>
        <v>90</v>
      </c>
      <c r="EV335" s="99">
        <f t="shared" ref="EV335" si="1136">EU335+3</f>
        <v>93</v>
      </c>
      <c r="EW335" s="99">
        <f t="shared" ref="EW335" si="1137">EV335+3</f>
        <v>96</v>
      </c>
      <c r="EX335" s="99">
        <f t="shared" ref="EX335" si="1138">EW335+3</f>
        <v>99</v>
      </c>
      <c r="EY335" s="99">
        <f t="shared" ref="EY335" si="1139">EX335+3</f>
        <v>102</v>
      </c>
      <c r="EZ335" s="99">
        <f t="shared" ref="EZ335" si="1140">EY335+3</f>
        <v>105</v>
      </c>
      <c r="FA335" s="99">
        <f t="shared" ref="FA335" si="1141">EZ335+3</f>
        <v>108</v>
      </c>
      <c r="FB335" s="99">
        <f t="shared" ref="FB335" si="1142">FA335+3</f>
        <v>111</v>
      </c>
      <c r="FC335" s="99">
        <f t="shared" ref="FC335" si="1143">FB335+3</f>
        <v>114</v>
      </c>
      <c r="FD335" s="99">
        <f t="shared" ref="FD335" si="1144">FC335+3</f>
        <v>117</v>
      </c>
      <c r="FE335" s="99">
        <f t="shared" ref="FE335" si="1145">FD335+3</f>
        <v>120</v>
      </c>
      <c r="FF335" s="99">
        <v>3</v>
      </c>
      <c r="FG335" s="99">
        <f>FF335+3</f>
        <v>6</v>
      </c>
      <c r="FH335" s="99">
        <f t="shared" ref="FH335" si="1146">FG335+3</f>
        <v>9</v>
      </c>
      <c r="FI335" s="99">
        <f t="shared" ref="FI335" si="1147">FH335+3</f>
        <v>12</v>
      </c>
      <c r="FJ335" s="99">
        <f t="shared" ref="FJ335" si="1148">FI335+3</f>
        <v>15</v>
      </c>
      <c r="FK335" s="99">
        <f t="shared" ref="FK335" si="1149">FJ335+3</f>
        <v>18</v>
      </c>
      <c r="FL335" s="99">
        <f t="shared" ref="FL335" si="1150">FK335+3</f>
        <v>21</v>
      </c>
      <c r="FM335" s="99">
        <f t="shared" ref="FM335" si="1151">FL335+3</f>
        <v>24</v>
      </c>
      <c r="FN335" s="99">
        <f t="shared" ref="FN335" si="1152">FM335+3</f>
        <v>27</v>
      </c>
      <c r="FO335" s="99">
        <f t="shared" ref="FO335" si="1153">FN335+3</f>
        <v>30</v>
      </c>
      <c r="FP335" s="99">
        <f t="shared" ref="FP335" si="1154">FO335+3</f>
        <v>33</v>
      </c>
      <c r="FQ335" s="99">
        <f t="shared" ref="FQ335" si="1155">FP335+3</f>
        <v>36</v>
      </c>
      <c r="FR335" s="99">
        <f t="shared" ref="FR335" si="1156">FQ335+3</f>
        <v>39</v>
      </c>
      <c r="FS335" s="99">
        <f t="shared" ref="FS335" si="1157">FR335+3</f>
        <v>42</v>
      </c>
      <c r="FT335" s="99">
        <f t="shared" ref="FT335" si="1158">FS335+3</f>
        <v>45</v>
      </c>
      <c r="FU335" s="99">
        <f t="shared" ref="FU335" si="1159">FT335+3</f>
        <v>48</v>
      </c>
      <c r="FV335" s="99">
        <f t="shared" ref="FV335" si="1160">FU335+3</f>
        <v>51</v>
      </c>
      <c r="FW335" s="99">
        <f t="shared" ref="FW335" si="1161">FV335+3</f>
        <v>54</v>
      </c>
      <c r="FX335" s="99">
        <f t="shared" ref="FX335" si="1162">FW335+3</f>
        <v>57</v>
      </c>
      <c r="FY335" s="99">
        <f t="shared" ref="FY335" si="1163">FX335+3</f>
        <v>60</v>
      </c>
      <c r="FZ335" s="99">
        <f t="shared" ref="FZ335" si="1164">FY335+3</f>
        <v>63</v>
      </c>
      <c r="GA335" s="99">
        <f t="shared" ref="GA335" si="1165">FZ335+3</f>
        <v>66</v>
      </c>
      <c r="GB335" s="99">
        <f t="shared" ref="GB335" si="1166">GA335+3</f>
        <v>69</v>
      </c>
      <c r="GC335" s="99">
        <f t="shared" ref="GC335" si="1167">GB335+3</f>
        <v>72</v>
      </c>
      <c r="GD335" s="99">
        <f t="shared" ref="GD335" si="1168">GC335+3</f>
        <v>75</v>
      </c>
      <c r="GE335" s="99">
        <f t="shared" ref="GE335" si="1169">GD335+3</f>
        <v>78</v>
      </c>
      <c r="GF335" s="99">
        <f t="shared" ref="GF335" si="1170">GE335+3</f>
        <v>81</v>
      </c>
      <c r="GG335" s="99">
        <f t="shared" ref="GG335" si="1171">GF335+3</f>
        <v>84</v>
      </c>
      <c r="GH335" s="99">
        <f t="shared" ref="GH335" si="1172">GG335+3</f>
        <v>87</v>
      </c>
      <c r="GI335" s="99">
        <f t="shared" ref="GI335" si="1173">GH335+3</f>
        <v>90</v>
      </c>
      <c r="GJ335" s="99">
        <f t="shared" ref="GJ335" si="1174">GI335+3</f>
        <v>93</v>
      </c>
      <c r="GK335" s="99">
        <f t="shared" ref="GK335" si="1175">GJ335+3</f>
        <v>96</v>
      </c>
      <c r="GL335" s="99">
        <f t="shared" ref="GL335" si="1176">GK335+3</f>
        <v>99</v>
      </c>
      <c r="GM335" s="99">
        <f t="shared" ref="GM335" si="1177">GL335+3</f>
        <v>102</v>
      </c>
      <c r="GN335" s="99">
        <f t="shared" ref="GN335" si="1178">GM335+3</f>
        <v>105</v>
      </c>
      <c r="GO335" s="99">
        <f t="shared" ref="GO335" si="1179">GN335+3</f>
        <v>108</v>
      </c>
      <c r="GP335" s="99">
        <f t="shared" ref="GP335" si="1180">GO335+3</f>
        <v>111</v>
      </c>
      <c r="GQ335" s="99">
        <f t="shared" ref="GQ335" si="1181">GP335+3</f>
        <v>114</v>
      </c>
      <c r="GR335" s="99">
        <f t="shared" ref="GR335" si="1182">GQ335+3</f>
        <v>117</v>
      </c>
      <c r="GS335" s="99">
        <f t="shared" ref="GS335" si="1183">GR335+3</f>
        <v>120</v>
      </c>
    </row>
    <row r="336" spans="1:201" x14ac:dyDescent="0.25">
      <c r="A336" s="3">
        <f>$A$36</f>
        <v>20134</v>
      </c>
      <c r="B336" s="26">
        <f>IFERROR(B236/B136,"")</f>
        <v>0</v>
      </c>
      <c r="C336" s="26">
        <f t="shared" ref="C336:AN337" si="1184">IFERROR(C236/C136,"")</f>
        <v>1.9201204879426776E-5</v>
      </c>
      <c r="D336" s="26">
        <f t="shared" si="1184"/>
        <v>2.0546710658361244E-4</v>
      </c>
      <c r="E336" s="26">
        <f t="shared" si="1184"/>
        <v>3.3419137077345329E-4</v>
      </c>
      <c r="F336" s="26">
        <f t="shared" si="1184"/>
        <v>4.55688533259913E-4</v>
      </c>
      <c r="G336" s="26">
        <f t="shared" si="1184"/>
        <v>7.2057687632557385E-4</v>
      </c>
      <c r="H336" s="26">
        <f t="shared" si="1184"/>
        <v>7.2531435031816512E-4</v>
      </c>
      <c r="I336" s="26">
        <f t="shared" si="1184"/>
        <v>7.2803494267858007E-4</v>
      </c>
      <c r="J336" s="26">
        <f t="shared" si="1184"/>
        <v>7.2918417088827089E-4</v>
      </c>
      <c r="K336" s="26">
        <f t="shared" si="1184"/>
        <v>7.296046512159037E-4</v>
      </c>
      <c r="L336" s="26">
        <f t="shared" si="1184"/>
        <v>7.3005736916101046E-4</v>
      </c>
      <c r="M336" s="26">
        <f t="shared" si="1184"/>
        <v>7.3016519928531369E-4</v>
      </c>
      <c r="N336" s="26">
        <f t="shared" si="1184"/>
        <v>7.3035001402817288E-4</v>
      </c>
      <c r="O336" s="26">
        <f t="shared" si="1184"/>
        <v>7.3007973922603565E-4</v>
      </c>
      <c r="P336" s="26">
        <f t="shared" si="1184"/>
        <v>7.3017335063414973E-4</v>
      </c>
      <c r="Q336" s="26">
        <f t="shared" si="1184"/>
        <v>7.3025713571140771E-4</v>
      </c>
      <c r="R336" s="26">
        <f t="shared" si="1184"/>
        <v>7.3026828105098181E-4</v>
      </c>
      <c r="S336" s="26">
        <f t="shared" si="1184"/>
        <v>7.302646883224586E-4</v>
      </c>
      <c r="T336" s="26">
        <f t="shared" si="1184"/>
        <v>7.3022612019901681E-4</v>
      </c>
      <c r="U336" s="26">
        <f t="shared" si="1184"/>
        <v>7.3023865925698431E-4</v>
      </c>
      <c r="V336" s="26">
        <f t="shared" si="1184"/>
        <v>7.3018240986710576E-4</v>
      </c>
      <c r="W336" s="26">
        <f t="shared" si="1184"/>
        <v>7.3018482593635624E-4</v>
      </c>
      <c r="X336" s="26">
        <f t="shared" si="1184"/>
        <v>7.3023541495290621E-4</v>
      </c>
      <c r="Y336" s="26">
        <f t="shared" si="1184"/>
        <v>7.3023998316775938E-4</v>
      </c>
      <c r="Z336" s="26">
        <f t="shared" si="1184"/>
        <v>7.3023998316775938E-4</v>
      </c>
      <c r="AA336" s="26">
        <f t="shared" si="1184"/>
        <v>7.3023998316775938E-4</v>
      </c>
      <c r="AB336" s="26">
        <f t="shared" si="1184"/>
        <v>7.3023998316775938E-4</v>
      </c>
      <c r="AC336" s="26">
        <f t="shared" si="1184"/>
        <v>7.3023998316775938E-4</v>
      </c>
      <c r="AD336" s="26">
        <f t="shared" si="1184"/>
        <v>7.3023998316775938E-4</v>
      </c>
      <c r="AE336" s="26">
        <f t="shared" si="1184"/>
        <v>7.3023998316775938E-4</v>
      </c>
      <c r="AF336" s="26">
        <f t="shared" si="1184"/>
        <v>7.3023998316775938E-4</v>
      </c>
      <c r="AG336" s="26">
        <f t="shared" si="1184"/>
        <v>7.3024802013801102E-4</v>
      </c>
      <c r="AH336" s="26">
        <f t="shared" si="1184"/>
        <v>7.3024802013801102E-4</v>
      </c>
      <c r="AI336" s="26">
        <f t="shared" si="1184"/>
        <v>7.3025502556541824E-4</v>
      </c>
      <c r="AJ336" s="26">
        <f t="shared" si="1184"/>
        <v>7.3025502556541824E-4</v>
      </c>
      <c r="AK336" s="26">
        <f t="shared" si="1184"/>
        <v>7.3024802013801102E-4</v>
      </c>
      <c r="AL336" s="26">
        <f t="shared" si="1184"/>
        <v>7.3024802013801102E-4</v>
      </c>
      <c r="AM336" s="26">
        <f t="shared" si="1184"/>
        <v>7.3024802013801102E-4</v>
      </c>
      <c r="AN336" s="26">
        <f t="shared" si="1184"/>
        <v>7.3025389407364773E-4</v>
      </c>
      <c r="AO336" s="26">
        <f>IFERROR(AO236/AO136,"")</f>
        <v>7.3025389407364773E-4</v>
      </c>
      <c r="AP336" s="26">
        <f>IFERROR(AP236/AP136,"")</f>
        <v>0</v>
      </c>
      <c r="AQ336" s="26">
        <f t="shared" ref="AQ336:CB343" si="1185">IFERROR(AQ236/AQ136,"")</f>
        <v>0</v>
      </c>
      <c r="AR336" s="26">
        <f t="shared" si="1185"/>
        <v>0</v>
      </c>
      <c r="AS336" s="26">
        <f t="shared" si="1185"/>
        <v>0</v>
      </c>
      <c r="AT336" s="26">
        <f t="shared" si="1185"/>
        <v>0</v>
      </c>
      <c r="AU336" s="26">
        <f t="shared" si="1185"/>
        <v>0</v>
      </c>
      <c r="AV336" s="26">
        <f t="shared" si="1185"/>
        <v>0</v>
      </c>
      <c r="AW336" s="26">
        <f t="shared" si="1185"/>
        <v>0</v>
      </c>
      <c r="AX336" s="26">
        <f t="shared" si="1185"/>
        <v>0</v>
      </c>
      <c r="AY336" s="26">
        <f t="shared" si="1185"/>
        <v>0</v>
      </c>
      <c r="AZ336" s="26">
        <f t="shared" si="1185"/>
        <v>0</v>
      </c>
      <c r="BA336" s="26">
        <f t="shared" si="1185"/>
        <v>0</v>
      </c>
      <c r="BB336" s="26">
        <f t="shared" si="1185"/>
        <v>0</v>
      </c>
      <c r="BC336" s="26">
        <f t="shared" si="1185"/>
        <v>0</v>
      </c>
      <c r="BD336" s="26">
        <f t="shared" si="1185"/>
        <v>0</v>
      </c>
      <c r="BE336" s="26">
        <f t="shared" si="1185"/>
        <v>0</v>
      </c>
      <c r="BF336" s="26">
        <f t="shared" si="1185"/>
        <v>0</v>
      </c>
      <c r="BG336" s="26">
        <f t="shared" si="1185"/>
        <v>0</v>
      </c>
      <c r="BH336" s="26">
        <f t="shared" si="1185"/>
        <v>0</v>
      </c>
      <c r="BI336" s="26">
        <f t="shared" si="1185"/>
        <v>0</v>
      </c>
      <c r="BJ336" s="26">
        <f t="shared" si="1185"/>
        <v>0</v>
      </c>
      <c r="BK336" s="26">
        <f t="shared" si="1185"/>
        <v>0</v>
      </c>
      <c r="BL336" s="26">
        <f t="shared" si="1185"/>
        <v>0</v>
      </c>
      <c r="BM336" s="26">
        <f t="shared" si="1185"/>
        <v>0</v>
      </c>
      <c r="BN336" s="26">
        <f t="shared" si="1185"/>
        <v>0</v>
      </c>
      <c r="BO336" s="26">
        <f t="shared" si="1185"/>
        <v>0</v>
      </c>
      <c r="BP336" s="26">
        <f t="shared" si="1185"/>
        <v>0</v>
      </c>
      <c r="BQ336" s="26">
        <f t="shared" si="1185"/>
        <v>0</v>
      </c>
      <c r="BR336" s="26">
        <f t="shared" si="1185"/>
        <v>0</v>
      </c>
      <c r="BS336" s="26">
        <f t="shared" si="1185"/>
        <v>0</v>
      </c>
      <c r="BT336" s="26">
        <f t="shared" si="1185"/>
        <v>0</v>
      </c>
      <c r="BU336" s="26">
        <f t="shared" si="1185"/>
        <v>0</v>
      </c>
      <c r="BV336" s="26">
        <f t="shared" si="1185"/>
        <v>0</v>
      </c>
      <c r="BW336" s="26">
        <f t="shared" si="1185"/>
        <v>0</v>
      </c>
      <c r="BX336" s="26">
        <f t="shared" si="1185"/>
        <v>0</v>
      </c>
      <c r="BY336" s="26">
        <f t="shared" si="1185"/>
        <v>0</v>
      </c>
      <c r="BZ336" s="26">
        <f t="shared" si="1185"/>
        <v>0</v>
      </c>
      <c r="CA336" s="26">
        <f t="shared" si="1185"/>
        <v>0</v>
      </c>
      <c r="CB336" s="26">
        <f t="shared" si="1185"/>
        <v>0</v>
      </c>
      <c r="CC336" s="26">
        <f>IFERROR(CC236/CC136,"")</f>
        <v>0</v>
      </c>
      <c r="CD336" s="26" t="str">
        <f>IFERROR(CD236/CD136,"")</f>
        <v/>
      </c>
      <c r="CE336" s="26" t="str">
        <f t="shared" ref="CE336:DP343" si="1186">IFERROR(CE236/CE136,"")</f>
        <v/>
      </c>
      <c r="CF336" s="26" t="str">
        <f t="shared" si="1186"/>
        <v/>
      </c>
      <c r="CG336" s="26" t="str">
        <f t="shared" si="1186"/>
        <v/>
      </c>
      <c r="CH336" s="26" t="str">
        <f t="shared" si="1186"/>
        <v/>
      </c>
      <c r="CI336" s="26" t="str">
        <f t="shared" si="1186"/>
        <v/>
      </c>
      <c r="CJ336" s="26" t="str">
        <f t="shared" si="1186"/>
        <v/>
      </c>
      <c r="CK336" s="26" t="str">
        <f t="shared" si="1186"/>
        <v/>
      </c>
      <c r="CL336" s="26" t="str">
        <f t="shared" si="1186"/>
        <v/>
      </c>
      <c r="CM336" s="26" t="str">
        <f t="shared" si="1186"/>
        <v/>
      </c>
      <c r="CN336" s="26" t="str">
        <f t="shared" si="1186"/>
        <v/>
      </c>
      <c r="CO336" s="26" t="str">
        <f t="shared" si="1186"/>
        <v/>
      </c>
      <c r="CP336" s="26" t="str">
        <f t="shared" si="1186"/>
        <v/>
      </c>
      <c r="CQ336" s="26" t="str">
        <f t="shared" si="1186"/>
        <v/>
      </c>
      <c r="CR336" s="26" t="str">
        <f t="shared" si="1186"/>
        <v/>
      </c>
      <c r="CS336" s="26" t="str">
        <f t="shared" si="1186"/>
        <v/>
      </c>
      <c r="CT336" s="26" t="str">
        <f t="shared" si="1186"/>
        <v/>
      </c>
      <c r="CU336" s="26" t="str">
        <f t="shared" si="1186"/>
        <v/>
      </c>
      <c r="CV336" s="26" t="str">
        <f t="shared" si="1186"/>
        <v/>
      </c>
      <c r="CW336" s="26" t="str">
        <f t="shared" si="1186"/>
        <v/>
      </c>
      <c r="CX336" s="26" t="str">
        <f t="shared" si="1186"/>
        <v/>
      </c>
      <c r="CY336" s="26" t="str">
        <f t="shared" si="1186"/>
        <v/>
      </c>
      <c r="CZ336" s="26" t="str">
        <f t="shared" si="1186"/>
        <v/>
      </c>
      <c r="DA336" s="26" t="str">
        <f t="shared" si="1186"/>
        <v/>
      </c>
      <c r="DB336" s="26" t="str">
        <f t="shared" si="1186"/>
        <v/>
      </c>
      <c r="DC336" s="26" t="str">
        <f t="shared" si="1186"/>
        <v/>
      </c>
      <c r="DD336" s="26" t="str">
        <f t="shared" si="1186"/>
        <v/>
      </c>
      <c r="DE336" s="26" t="str">
        <f t="shared" si="1186"/>
        <v/>
      </c>
      <c r="DF336" s="26" t="str">
        <f t="shared" si="1186"/>
        <v/>
      </c>
      <c r="DG336" s="26" t="str">
        <f t="shared" si="1186"/>
        <v/>
      </c>
      <c r="DH336" s="26" t="str">
        <f t="shared" si="1186"/>
        <v/>
      </c>
      <c r="DI336" s="26" t="str">
        <f t="shared" si="1186"/>
        <v/>
      </c>
      <c r="DJ336" s="26" t="str">
        <f t="shared" si="1186"/>
        <v/>
      </c>
      <c r="DK336" s="26" t="str">
        <f t="shared" si="1186"/>
        <v/>
      </c>
      <c r="DL336" s="26" t="str">
        <f t="shared" si="1186"/>
        <v/>
      </c>
      <c r="DM336" s="26" t="str">
        <f t="shared" si="1186"/>
        <v/>
      </c>
      <c r="DN336" s="26" t="str">
        <f t="shared" si="1186"/>
        <v/>
      </c>
      <c r="DO336" s="26" t="str">
        <f t="shared" si="1186"/>
        <v/>
      </c>
      <c r="DP336" s="26" t="str">
        <f t="shared" si="1186"/>
        <v/>
      </c>
      <c r="DQ336" s="26" t="str">
        <f>IFERROR(DQ236/DQ136,"")</f>
        <v/>
      </c>
      <c r="DR336" s="26" t="str">
        <f>IFERROR(DR236/DR136,"")</f>
        <v/>
      </c>
      <c r="DS336" s="26" t="str">
        <f t="shared" ref="DS336:FD343" si="1187">IFERROR(DS236/DS136,"")</f>
        <v/>
      </c>
      <c r="DT336" s="26" t="str">
        <f t="shared" si="1187"/>
        <v/>
      </c>
      <c r="DU336" s="26" t="str">
        <f t="shared" si="1187"/>
        <v/>
      </c>
      <c r="DV336" s="26" t="str">
        <f t="shared" si="1187"/>
        <v/>
      </c>
      <c r="DW336" s="26" t="str">
        <f t="shared" si="1187"/>
        <v/>
      </c>
      <c r="DX336" s="26" t="str">
        <f t="shared" si="1187"/>
        <v/>
      </c>
      <c r="DY336" s="26" t="str">
        <f t="shared" si="1187"/>
        <v/>
      </c>
      <c r="DZ336" s="26" t="str">
        <f t="shared" si="1187"/>
        <v/>
      </c>
      <c r="EA336" s="26" t="str">
        <f t="shared" si="1187"/>
        <v/>
      </c>
      <c r="EB336" s="26" t="str">
        <f t="shared" si="1187"/>
        <v/>
      </c>
      <c r="EC336" s="26" t="str">
        <f t="shared" si="1187"/>
        <v/>
      </c>
      <c r="ED336" s="26" t="str">
        <f t="shared" si="1187"/>
        <v/>
      </c>
      <c r="EE336" s="26" t="str">
        <f t="shared" si="1187"/>
        <v/>
      </c>
      <c r="EF336" s="26" t="str">
        <f t="shared" si="1187"/>
        <v/>
      </c>
      <c r="EG336" s="26" t="str">
        <f t="shared" si="1187"/>
        <v/>
      </c>
      <c r="EH336" s="26" t="str">
        <f t="shared" si="1187"/>
        <v/>
      </c>
      <c r="EI336" s="26" t="str">
        <f t="shared" si="1187"/>
        <v/>
      </c>
      <c r="EJ336" s="26" t="str">
        <f t="shared" si="1187"/>
        <v/>
      </c>
      <c r="EK336" s="26" t="str">
        <f t="shared" si="1187"/>
        <v/>
      </c>
      <c r="EL336" s="26" t="str">
        <f t="shared" si="1187"/>
        <v/>
      </c>
      <c r="EM336" s="26" t="str">
        <f t="shared" si="1187"/>
        <v/>
      </c>
      <c r="EN336" s="26" t="str">
        <f t="shared" si="1187"/>
        <v/>
      </c>
      <c r="EO336" s="26" t="str">
        <f t="shared" si="1187"/>
        <v/>
      </c>
      <c r="EP336" s="26" t="str">
        <f t="shared" si="1187"/>
        <v/>
      </c>
      <c r="EQ336" s="26" t="str">
        <f t="shared" si="1187"/>
        <v/>
      </c>
      <c r="ER336" s="26" t="str">
        <f t="shared" si="1187"/>
        <v/>
      </c>
      <c r="ES336" s="26" t="str">
        <f t="shared" si="1187"/>
        <v/>
      </c>
      <c r="ET336" s="26" t="str">
        <f t="shared" si="1187"/>
        <v/>
      </c>
      <c r="EU336" s="26" t="str">
        <f t="shared" si="1187"/>
        <v/>
      </c>
      <c r="EV336" s="26" t="str">
        <f t="shared" si="1187"/>
        <v/>
      </c>
      <c r="EW336" s="26" t="str">
        <f t="shared" si="1187"/>
        <v/>
      </c>
      <c r="EX336" s="26" t="str">
        <f t="shared" si="1187"/>
        <v/>
      </c>
      <c r="EY336" s="26" t="str">
        <f t="shared" si="1187"/>
        <v/>
      </c>
      <c r="EZ336" s="26" t="str">
        <f t="shared" si="1187"/>
        <v/>
      </c>
      <c r="FA336" s="26" t="str">
        <f t="shared" si="1187"/>
        <v/>
      </c>
      <c r="FB336" s="26" t="str">
        <f t="shared" si="1187"/>
        <v/>
      </c>
      <c r="FC336" s="26" t="str">
        <f t="shared" si="1187"/>
        <v/>
      </c>
      <c r="FD336" s="26" t="str">
        <f t="shared" si="1187"/>
        <v/>
      </c>
      <c r="FE336" s="26" t="str">
        <f>IFERROR(FE236/FE136,"")</f>
        <v/>
      </c>
      <c r="FF336" s="26" t="str">
        <f>IFERROR(FF236/FF136,"")</f>
        <v/>
      </c>
      <c r="FG336" s="26" t="str">
        <f t="shared" ref="FG336:GR343" si="1188">IFERROR(FG236/FG136,"")</f>
        <v/>
      </c>
      <c r="FH336" s="26" t="str">
        <f t="shared" si="1188"/>
        <v/>
      </c>
      <c r="FI336" s="26" t="str">
        <f t="shared" si="1188"/>
        <v/>
      </c>
      <c r="FJ336" s="26" t="str">
        <f t="shared" si="1188"/>
        <v/>
      </c>
      <c r="FK336" s="26" t="str">
        <f t="shared" si="1188"/>
        <v/>
      </c>
      <c r="FL336" s="26" t="str">
        <f t="shared" si="1188"/>
        <v/>
      </c>
      <c r="FM336" s="26" t="str">
        <f t="shared" si="1188"/>
        <v/>
      </c>
      <c r="FN336" s="26" t="str">
        <f t="shared" si="1188"/>
        <v/>
      </c>
      <c r="FO336" s="26" t="str">
        <f t="shared" si="1188"/>
        <v/>
      </c>
      <c r="FP336" s="26" t="str">
        <f t="shared" si="1188"/>
        <v/>
      </c>
      <c r="FQ336" s="26" t="str">
        <f t="shared" si="1188"/>
        <v/>
      </c>
      <c r="FR336" s="26" t="str">
        <f t="shared" si="1188"/>
        <v/>
      </c>
      <c r="FS336" s="26" t="str">
        <f t="shared" si="1188"/>
        <v/>
      </c>
      <c r="FT336" s="26" t="str">
        <f t="shared" si="1188"/>
        <v/>
      </c>
      <c r="FU336" s="26" t="str">
        <f t="shared" si="1188"/>
        <v/>
      </c>
      <c r="FV336" s="26" t="str">
        <f t="shared" si="1188"/>
        <v/>
      </c>
      <c r="FW336" s="26" t="str">
        <f t="shared" si="1188"/>
        <v/>
      </c>
      <c r="FX336" s="26" t="str">
        <f t="shared" si="1188"/>
        <v/>
      </c>
      <c r="FY336" s="26" t="str">
        <f t="shared" si="1188"/>
        <v/>
      </c>
      <c r="FZ336" s="26" t="str">
        <f t="shared" si="1188"/>
        <v/>
      </c>
      <c r="GA336" s="26" t="str">
        <f t="shared" si="1188"/>
        <v/>
      </c>
      <c r="GB336" s="26" t="str">
        <f t="shared" si="1188"/>
        <v/>
      </c>
      <c r="GC336" s="26" t="str">
        <f t="shared" si="1188"/>
        <v/>
      </c>
      <c r="GD336" s="26" t="str">
        <f t="shared" si="1188"/>
        <v/>
      </c>
      <c r="GE336" s="26" t="str">
        <f t="shared" si="1188"/>
        <v/>
      </c>
      <c r="GF336" s="26" t="str">
        <f t="shared" si="1188"/>
        <v/>
      </c>
      <c r="GG336" s="26" t="str">
        <f t="shared" si="1188"/>
        <v/>
      </c>
      <c r="GH336" s="26" t="str">
        <f t="shared" si="1188"/>
        <v/>
      </c>
      <c r="GI336" s="26" t="str">
        <f t="shared" si="1188"/>
        <v/>
      </c>
      <c r="GJ336" s="26" t="str">
        <f t="shared" si="1188"/>
        <v/>
      </c>
      <c r="GK336" s="26" t="str">
        <f t="shared" si="1188"/>
        <v/>
      </c>
      <c r="GL336" s="26" t="str">
        <f t="shared" si="1188"/>
        <v/>
      </c>
      <c r="GM336" s="26" t="str">
        <f t="shared" si="1188"/>
        <v/>
      </c>
      <c r="GN336" s="26" t="str">
        <f t="shared" si="1188"/>
        <v/>
      </c>
      <c r="GO336" s="26" t="str">
        <f t="shared" si="1188"/>
        <v/>
      </c>
      <c r="GP336" s="26" t="str">
        <f t="shared" si="1188"/>
        <v/>
      </c>
      <c r="GQ336" s="26" t="str">
        <f t="shared" si="1188"/>
        <v/>
      </c>
      <c r="GR336" s="26" t="str">
        <f t="shared" si="1188"/>
        <v/>
      </c>
      <c r="GS336" s="26" t="str">
        <f>IFERROR(GS236/GS136,"")</f>
        <v/>
      </c>
    </row>
    <row r="337" spans="1:201" x14ac:dyDescent="0.25">
      <c r="A337" s="3">
        <f>$A$37</f>
        <v>20141</v>
      </c>
      <c r="B337" s="26">
        <f t="shared" ref="B337:B375" si="1189">IFERROR(B237/B137,"")</f>
        <v>3.4755340537949529E-6</v>
      </c>
      <c r="C337" s="26">
        <f t="shared" ref="C337" si="1190">IFERROR(C237/C137,"")</f>
        <v>6.7164744563401937E-5</v>
      </c>
      <c r="D337" s="26">
        <f t="shared" ref="D337" si="1191">IFERROR(D237/D137,"")</f>
        <v>6.7800651455389221E-5</v>
      </c>
      <c r="E337" s="26">
        <f t="shared" ref="E337" si="1192">IFERROR(E237/E137,"")</f>
        <v>8.5079162622875198E-5</v>
      </c>
      <c r="F337" s="26">
        <f t="shared" ref="F337" si="1193">IFERROR(F237/F137,"")</f>
        <v>9.3885523747276817E-5</v>
      </c>
      <c r="G337" s="26">
        <f t="shared" ref="G337" si="1194">IFERROR(G237/G137,"")</f>
        <v>9.4510429049110559E-5</v>
      </c>
      <c r="H337" s="26">
        <f t="shared" ref="H337" si="1195">IFERROR(H237/H137,"")</f>
        <v>9.5187243994046723E-5</v>
      </c>
      <c r="I337" s="26">
        <f t="shared" ref="I337" si="1196">IFERROR(I237/I137,"")</f>
        <v>9.5452511359540453E-5</v>
      </c>
      <c r="J337" s="26">
        <f t="shared" ref="J337" si="1197">IFERROR(J237/J137,"")</f>
        <v>9.5598673342627425E-5</v>
      </c>
      <c r="K337" s="26">
        <f t="shared" ref="K337" si="1198">IFERROR(K237/K137,"")</f>
        <v>9.564942947388074E-5</v>
      </c>
      <c r="L337" s="26">
        <f t="shared" ref="L337" si="1199">IFERROR(L237/L137,"")</f>
        <v>9.5644476795773972E-5</v>
      </c>
      <c r="M337" s="26">
        <f t="shared" ref="M337" si="1200">IFERROR(M237/M137,"")</f>
        <v>9.5650934640648236E-5</v>
      </c>
      <c r="N337" s="26">
        <f t="shared" ref="N337" si="1201">IFERROR(N237/N137,"")</f>
        <v>9.56854506579438E-5</v>
      </c>
      <c r="O337" s="26">
        <f t="shared" ref="O337" si="1202">IFERROR(O237/O137,"")</f>
        <v>9.5679038094068173E-5</v>
      </c>
      <c r="P337" s="26">
        <f t="shared" ref="P337" si="1203">IFERROR(P237/P137,"")</f>
        <v>9.5691829736853866E-5</v>
      </c>
      <c r="Q337" s="26">
        <f t="shared" ref="Q337" si="1204">IFERROR(Q237/Q137,"")</f>
        <v>9.5682713877819268E-5</v>
      </c>
      <c r="R337" s="26">
        <f t="shared" ref="R337" si="1205">IFERROR(R237/R137,"")</f>
        <v>9.5685858739769116E-5</v>
      </c>
      <c r="S337" s="26">
        <f t="shared" ref="S337" si="1206">IFERROR(S237/S137,"")</f>
        <v>9.5680744456832137E-5</v>
      </c>
      <c r="T337" s="26">
        <f t="shared" ref="T337" si="1207">IFERROR(T237/T137,"")</f>
        <v>9.567890894635426E-5</v>
      </c>
      <c r="U337" s="26">
        <f t="shared" ref="U337" si="1208">IFERROR(U237/U137,"")</f>
        <v>9.5681374811000956E-5</v>
      </c>
      <c r="V337" s="26">
        <f t="shared" ref="V337" si="1209">IFERROR(V237/V137,"")</f>
        <v>9.568827949848021E-5</v>
      </c>
      <c r="W337" s="26">
        <f t="shared" ref="W337" si="1210">IFERROR(W237/W137,"")</f>
        <v>9.5686443698893793E-5</v>
      </c>
      <c r="X337" s="26">
        <f t="shared" ref="X337" si="1211">IFERROR(X237/X137,"")</f>
        <v>9.5687191005311835E-5</v>
      </c>
      <c r="Y337" s="26">
        <f t="shared" ref="Y337" si="1212">IFERROR(Y237/Y137,"")</f>
        <v>9.5687192566277411E-5</v>
      </c>
      <c r="Z337" s="26">
        <f t="shared" ref="Z337" si="1213">IFERROR(Z237/Z137,"")</f>
        <v>9.5687192566277411E-5</v>
      </c>
      <c r="AA337" s="26">
        <f t="shared" ref="AA337" si="1214">IFERROR(AA237/AA137,"")</f>
        <v>9.5690386310919316E-5</v>
      </c>
      <c r="AB337" s="26">
        <f t="shared" ref="AB337" si="1215">IFERROR(AB237/AB137,"")</f>
        <v>9.5690386310919316E-5</v>
      </c>
      <c r="AC337" s="26">
        <f t="shared" ref="AC337" si="1216">IFERROR(AC237/AC137,"")</f>
        <v>9.5690386310919316E-5</v>
      </c>
      <c r="AD337" s="26">
        <f t="shared" ref="AD337" si="1217">IFERROR(AD237/AD137,"")</f>
        <v>9.5690386310919316E-5</v>
      </c>
      <c r="AE337" s="26">
        <f t="shared" ref="AE337" si="1218">IFERROR(AE237/AE137,"")</f>
        <v>9.5690386310919316E-5</v>
      </c>
      <c r="AF337" s="26">
        <f t="shared" ref="AF337" si="1219">IFERROR(AF237/AF137,"")</f>
        <v>9.5691084016639175E-5</v>
      </c>
      <c r="AG337" s="26">
        <f t="shared" ref="AG337" si="1220">IFERROR(AG237/AG137,"")</f>
        <v>9.5691084016639175E-5</v>
      </c>
      <c r="AH337" s="26">
        <f t="shared" ref="AH337" si="1221">IFERROR(AH237/AH137,"")</f>
        <v>9.5691084016639175E-5</v>
      </c>
      <c r="AI337" s="26">
        <f t="shared" ref="AI337" si="1222">IFERROR(AI237/AI137,"")</f>
        <v>9.5691084016639175E-5</v>
      </c>
      <c r="AJ337" s="26">
        <f t="shared" ref="AJ337" si="1223">IFERROR(AJ237/AJ137,"")</f>
        <v>9.5691084016639175E-5</v>
      </c>
      <c r="AK337" s="26">
        <f t="shared" ref="AK337" si="1224">IFERROR(AK237/AK137,"")</f>
        <v>9.5691084016639175E-5</v>
      </c>
      <c r="AL337" s="26">
        <f t="shared" ref="AL337" si="1225">IFERROR(AL237/AL137,"")</f>
        <v>9.5694396672162208E-5</v>
      </c>
      <c r="AM337" s="26">
        <f t="shared" ref="AM337" si="1226">IFERROR(AM237/AM137,"")</f>
        <v>9.5694396672162208E-5</v>
      </c>
      <c r="AN337" s="26">
        <f t="shared" si="1184"/>
        <v>9.5694396672162208E-5</v>
      </c>
      <c r="AO337" s="32"/>
      <c r="AP337" s="26">
        <f t="shared" ref="AP337:AT352" si="1227">IFERROR(AP237/AP137,"")</f>
        <v>0</v>
      </c>
      <c r="AQ337" s="26">
        <f t="shared" si="1185"/>
        <v>0</v>
      </c>
      <c r="AR337" s="26">
        <f t="shared" si="1185"/>
        <v>9.2847682119205285E-4</v>
      </c>
      <c r="AS337" s="26">
        <f t="shared" si="1185"/>
        <v>9.2847682119205285E-4</v>
      </c>
      <c r="AT337" s="26">
        <f t="shared" si="1185"/>
        <v>9.2847682119205285E-4</v>
      </c>
      <c r="AU337" s="26">
        <f t="shared" si="1185"/>
        <v>9.2847682119205285E-4</v>
      </c>
      <c r="AV337" s="26">
        <f t="shared" si="1185"/>
        <v>9.2847682119205285E-4</v>
      </c>
      <c r="AW337" s="26">
        <f t="shared" si="1185"/>
        <v>9.2847682119205285E-4</v>
      </c>
      <c r="AX337" s="26">
        <f t="shared" si="1185"/>
        <v>9.2847682119205285E-4</v>
      </c>
      <c r="AY337" s="26">
        <f t="shared" si="1185"/>
        <v>9.2847682119205285E-4</v>
      </c>
      <c r="AZ337" s="26">
        <f t="shared" si="1185"/>
        <v>9.2847682119205285E-4</v>
      </c>
      <c r="BA337" s="26">
        <f t="shared" si="1185"/>
        <v>9.2847682119205285E-4</v>
      </c>
      <c r="BB337" s="26">
        <f t="shared" si="1185"/>
        <v>9.2847682119205285E-4</v>
      </c>
      <c r="BC337" s="26">
        <f t="shared" si="1185"/>
        <v>9.2847682119205285E-4</v>
      </c>
      <c r="BD337" s="26">
        <f t="shared" si="1185"/>
        <v>9.2847682119205285E-4</v>
      </c>
      <c r="BE337" s="26">
        <f t="shared" si="1185"/>
        <v>9.2847682119205285E-4</v>
      </c>
      <c r="BF337" s="26">
        <f t="shared" si="1185"/>
        <v>9.2847682119205285E-4</v>
      </c>
      <c r="BG337" s="26">
        <f t="shared" si="1185"/>
        <v>9.2847682119205285E-4</v>
      </c>
      <c r="BH337" s="26">
        <f t="shared" si="1185"/>
        <v>9.2847682119205285E-4</v>
      </c>
      <c r="BI337" s="26">
        <f t="shared" si="1185"/>
        <v>9.2847682119205285E-4</v>
      </c>
      <c r="BJ337" s="26">
        <f t="shared" si="1185"/>
        <v>9.2847682119205285E-4</v>
      </c>
      <c r="BK337" s="26">
        <f t="shared" si="1185"/>
        <v>9.2847682119205285E-4</v>
      </c>
      <c r="BL337" s="26">
        <f t="shared" si="1185"/>
        <v>9.2847682119205285E-4</v>
      </c>
      <c r="BM337" s="26">
        <f t="shared" si="1185"/>
        <v>9.2847682119205285E-4</v>
      </c>
      <c r="BN337" s="26">
        <f t="shared" si="1185"/>
        <v>9.2847682119205285E-4</v>
      </c>
      <c r="BO337" s="26">
        <f t="shared" si="1185"/>
        <v>9.2847682119205285E-4</v>
      </c>
      <c r="BP337" s="26">
        <f t="shared" si="1185"/>
        <v>9.2847682119205285E-4</v>
      </c>
      <c r="BQ337" s="26">
        <f t="shared" si="1185"/>
        <v>9.2847682119205285E-4</v>
      </c>
      <c r="BR337" s="26">
        <f t="shared" si="1185"/>
        <v>9.2847682119205285E-4</v>
      </c>
      <c r="BS337" s="26">
        <f t="shared" si="1185"/>
        <v>9.2847682119205285E-4</v>
      </c>
      <c r="BT337" s="26">
        <f t="shared" si="1185"/>
        <v>9.2847682119205285E-4</v>
      </c>
      <c r="BU337" s="26">
        <f t="shared" si="1185"/>
        <v>9.2847682119205285E-4</v>
      </c>
      <c r="BV337" s="26">
        <f t="shared" si="1185"/>
        <v>9.2847682119205285E-4</v>
      </c>
      <c r="BW337" s="26">
        <f t="shared" si="1185"/>
        <v>9.2847682119205285E-4</v>
      </c>
      <c r="BX337" s="26">
        <f t="shared" si="1185"/>
        <v>9.2847682119205285E-4</v>
      </c>
      <c r="BY337" s="26">
        <f t="shared" si="1185"/>
        <v>9.2847682119205285E-4</v>
      </c>
      <c r="BZ337" s="26">
        <f t="shared" si="1185"/>
        <v>9.2847682119205285E-4</v>
      </c>
      <c r="CA337" s="26">
        <f t="shared" si="1185"/>
        <v>9.2847682119205285E-4</v>
      </c>
      <c r="CB337" s="26">
        <f t="shared" si="1185"/>
        <v>9.2847682119205285E-4</v>
      </c>
      <c r="CC337" s="32"/>
      <c r="CD337" s="26" t="str">
        <f t="shared" ref="CD337:CH352" si="1228">IFERROR(CD237/CD137,"")</f>
        <v/>
      </c>
      <c r="CE337" s="26" t="str">
        <f t="shared" si="1186"/>
        <v/>
      </c>
      <c r="CF337" s="26" t="str">
        <f t="shared" si="1186"/>
        <v/>
      </c>
      <c r="CG337" s="26" t="str">
        <f t="shared" si="1186"/>
        <v/>
      </c>
      <c r="CH337" s="26" t="str">
        <f t="shared" si="1186"/>
        <v/>
      </c>
      <c r="CI337" s="26" t="str">
        <f t="shared" si="1186"/>
        <v/>
      </c>
      <c r="CJ337" s="26" t="str">
        <f t="shared" si="1186"/>
        <v/>
      </c>
      <c r="CK337" s="26" t="str">
        <f t="shared" si="1186"/>
        <v/>
      </c>
      <c r="CL337" s="26" t="str">
        <f t="shared" si="1186"/>
        <v/>
      </c>
      <c r="CM337" s="26" t="str">
        <f t="shared" si="1186"/>
        <v/>
      </c>
      <c r="CN337" s="26" t="str">
        <f t="shared" si="1186"/>
        <v/>
      </c>
      <c r="CO337" s="26" t="str">
        <f t="shared" si="1186"/>
        <v/>
      </c>
      <c r="CP337" s="26" t="str">
        <f t="shared" si="1186"/>
        <v/>
      </c>
      <c r="CQ337" s="26" t="str">
        <f t="shared" si="1186"/>
        <v/>
      </c>
      <c r="CR337" s="26" t="str">
        <f t="shared" si="1186"/>
        <v/>
      </c>
      <c r="CS337" s="26" t="str">
        <f t="shared" si="1186"/>
        <v/>
      </c>
      <c r="CT337" s="26" t="str">
        <f t="shared" si="1186"/>
        <v/>
      </c>
      <c r="CU337" s="26" t="str">
        <f t="shared" si="1186"/>
        <v/>
      </c>
      <c r="CV337" s="26" t="str">
        <f t="shared" si="1186"/>
        <v/>
      </c>
      <c r="CW337" s="26" t="str">
        <f t="shared" si="1186"/>
        <v/>
      </c>
      <c r="CX337" s="26" t="str">
        <f t="shared" si="1186"/>
        <v/>
      </c>
      <c r="CY337" s="26" t="str">
        <f t="shared" si="1186"/>
        <v/>
      </c>
      <c r="CZ337" s="26" t="str">
        <f t="shared" si="1186"/>
        <v/>
      </c>
      <c r="DA337" s="26" t="str">
        <f t="shared" si="1186"/>
        <v/>
      </c>
      <c r="DB337" s="26" t="str">
        <f t="shared" si="1186"/>
        <v/>
      </c>
      <c r="DC337" s="26" t="str">
        <f t="shared" si="1186"/>
        <v/>
      </c>
      <c r="DD337" s="26" t="str">
        <f t="shared" si="1186"/>
        <v/>
      </c>
      <c r="DE337" s="26" t="str">
        <f t="shared" si="1186"/>
        <v/>
      </c>
      <c r="DF337" s="26" t="str">
        <f t="shared" si="1186"/>
        <v/>
      </c>
      <c r="DG337" s="26" t="str">
        <f t="shared" si="1186"/>
        <v/>
      </c>
      <c r="DH337" s="26" t="str">
        <f t="shared" si="1186"/>
        <v/>
      </c>
      <c r="DI337" s="26" t="str">
        <f t="shared" si="1186"/>
        <v/>
      </c>
      <c r="DJ337" s="26" t="str">
        <f t="shared" si="1186"/>
        <v/>
      </c>
      <c r="DK337" s="26" t="str">
        <f t="shared" si="1186"/>
        <v/>
      </c>
      <c r="DL337" s="26" t="str">
        <f t="shared" si="1186"/>
        <v/>
      </c>
      <c r="DM337" s="26" t="str">
        <f t="shared" si="1186"/>
        <v/>
      </c>
      <c r="DN337" s="26" t="str">
        <f t="shared" si="1186"/>
        <v/>
      </c>
      <c r="DO337" s="26" t="str">
        <f t="shared" si="1186"/>
        <v/>
      </c>
      <c r="DP337" s="26" t="str">
        <f t="shared" si="1186"/>
        <v/>
      </c>
      <c r="DQ337" s="32"/>
      <c r="DR337" s="26" t="str">
        <f t="shared" ref="DR337:DV352" si="1229">IFERROR(DR237/DR137,"")</f>
        <v/>
      </c>
      <c r="DS337" s="26" t="str">
        <f t="shared" si="1187"/>
        <v/>
      </c>
      <c r="DT337" s="26" t="str">
        <f t="shared" si="1187"/>
        <v/>
      </c>
      <c r="DU337" s="26" t="str">
        <f t="shared" si="1187"/>
        <v/>
      </c>
      <c r="DV337" s="26" t="str">
        <f t="shared" si="1187"/>
        <v/>
      </c>
      <c r="DW337" s="26" t="str">
        <f t="shared" si="1187"/>
        <v/>
      </c>
      <c r="DX337" s="26" t="str">
        <f t="shared" si="1187"/>
        <v/>
      </c>
      <c r="DY337" s="26" t="str">
        <f t="shared" si="1187"/>
        <v/>
      </c>
      <c r="DZ337" s="26" t="str">
        <f t="shared" si="1187"/>
        <v/>
      </c>
      <c r="EA337" s="26" t="str">
        <f t="shared" si="1187"/>
        <v/>
      </c>
      <c r="EB337" s="26" t="str">
        <f t="shared" si="1187"/>
        <v/>
      </c>
      <c r="EC337" s="26" t="str">
        <f t="shared" si="1187"/>
        <v/>
      </c>
      <c r="ED337" s="26" t="str">
        <f t="shared" si="1187"/>
        <v/>
      </c>
      <c r="EE337" s="26" t="str">
        <f t="shared" si="1187"/>
        <v/>
      </c>
      <c r="EF337" s="26" t="str">
        <f t="shared" si="1187"/>
        <v/>
      </c>
      <c r="EG337" s="26" t="str">
        <f t="shared" si="1187"/>
        <v/>
      </c>
      <c r="EH337" s="26" t="str">
        <f t="shared" si="1187"/>
        <v/>
      </c>
      <c r="EI337" s="26" t="str">
        <f t="shared" si="1187"/>
        <v/>
      </c>
      <c r="EJ337" s="26" t="str">
        <f t="shared" si="1187"/>
        <v/>
      </c>
      <c r="EK337" s="26" t="str">
        <f t="shared" si="1187"/>
        <v/>
      </c>
      <c r="EL337" s="26" t="str">
        <f t="shared" si="1187"/>
        <v/>
      </c>
      <c r="EM337" s="26" t="str">
        <f t="shared" si="1187"/>
        <v/>
      </c>
      <c r="EN337" s="26" t="str">
        <f t="shared" si="1187"/>
        <v/>
      </c>
      <c r="EO337" s="26" t="str">
        <f t="shared" si="1187"/>
        <v/>
      </c>
      <c r="EP337" s="26" t="str">
        <f t="shared" si="1187"/>
        <v/>
      </c>
      <c r="EQ337" s="26" t="str">
        <f t="shared" si="1187"/>
        <v/>
      </c>
      <c r="ER337" s="26" t="str">
        <f t="shared" si="1187"/>
        <v/>
      </c>
      <c r="ES337" s="26" t="str">
        <f t="shared" si="1187"/>
        <v/>
      </c>
      <c r="ET337" s="26" t="str">
        <f t="shared" si="1187"/>
        <v/>
      </c>
      <c r="EU337" s="26" t="str">
        <f t="shared" si="1187"/>
        <v/>
      </c>
      <c r="EV337" s="26" t="str">
        <f t="shared" si="1187"/>
        <v/>
      </c>
      <c r="EW337" s="26" t="str">
        <f t="shared" si="1187"/>
        <v/>
      </c>
      <c r="EX337" s="26" t="str">
        <f t="shared" si="1187"/>
        <v/>
      </c>
      <c r="EY337" s="26" t="str">
        <f t="shared" si="1187"/>
        <v/>
      </c>
      <c r="EZ337" s="26" t="str">
        <f t="shared" si="1187"/>
        <v/>
      </c>
      <c r="FA337" s="26" t="str">
        <f t="shared" si="1187"/>
        <v/>
      </c>
      <c r="FB337" s="26" t="str">
        <f t="shared" si="1187"/>
        <v/>
      </c>
      <c r="FC337" s="26" t="str">
        <f t="shared" si="1187"/>
        <v/>
      </c>
      <c r="FD337" s="26" t="str">
        <f t="shared" si="1187"/>
        <v/>
      </c>
      <c r="FE337" s="32"/>
      <c r="FF337" s="26" t="str">
        <f t="shared" ref="FF337:FJ352" si="1230">IFERROR(FF237/FF137,"")</f>
        <v/>
      </c>
      <c r="FG337" s="26" t="str">
        <f t="shared" si="1188"/>
        <v/>
      </c>
      <c r="FH337" s="26" t="str">
        <f t="shared" si="1188"/>
        <v/>
      </c>
      <c r="FI337" s="26" t="str">
        <f t="shared" si="1188"/>
        <v/>
      </c>
      <c r="FJ337" s="26" t="str">
        <f t="shared" si="1188"/>
        <v/>
      </c>
      <c r="FK337" s="26" t="str">
        <f t="shared" si="1188"/>
        <v/>
      </c>
      <c r="FL337" s="26" t="str">
        <f t="shared" si="1188"/>
        <v/>
      </c>
      <c r="FM337" s="26" t="str">
        <f t="shared" si="1188"/>
        <v/>
      </c>
      <c r="FN337" s="26" t="str">
        <f t="shared" si="1188"/>
        <v/>
      </c>
      <c r="FO337" s="26" t="str">
        <f t="shared" si="1188"/>
        <v/>
      </c>
      <c r="FP337" s="26" t="str">
        <f t="shared" si="1188"/>
        <v/>
      </c>
      <c r="FQ337" s="26" t="str">
        <f t="shared" si="1188"/>
        <v/>
      </c>
      <c r="FR337" s="26" t="str">
        <f t="shared" si="1188"/>
        <v/>
      </c>
      <c r="FS337" s="26" t="str">
        <f t="shared" si="1188"/>
        <v/>
      </c>
      <c r="FT337" s="26" t="str">
        <f t="shared" si="1188"/>
        <v/>
      </c>
      <c r="FU337" s="26" t="str">
        <f t="shared" si="1188"/>
        <v/>
      </c>
      <c r="FV337" s="26" t="str">
        <f t="shared" si="1188"/>
        <v/>
      </c>
      <c r="FW337" s="26" t="str">
        <f t="shared" si="1188"/>
        <v/>
      </c>
      <c r="FX337" s="26" t="str">
        <f t="shared" si="1188"/>
        <v/>
      </c>
      <c r="FY337" s="26" t="str">
        <f t="shared" si="1188"/>
        <v/>
      </c>
      <c r="FZ337" s="26" t="str">
        <f t="shared" si="1188"/>
        <v/>
      </c>
      <c r="GA337" s="26" t="str">
        <f t="shared" si="1188"/>
        <v/>
      </c>
      <c r="GB337" s="26" t="str">
        <f t="shared" si="1188"/>
        <v/>
      </c>
      <c r="GC337" s="26" t="str">
        <f t="shared" si="1188"/>
        <v/>
      </c>
      <c r="GD337" s="26" t="str">
        <f t="shared" si="1188"/>
        <v/>
      </c>
      <c r="GE337" s="26" t="str">
        <f t="shared" si="1188"/>
        <v/>
      </c>
      <c r="GF337" s="26" t="str">
        <f t="shared" si="1188"/>
        <v/>
      </c>
      <c r="GG337" s="26" t="str">
        <f t="shared" si="1188"/>
        <v/>
      </c>
      <c r="GH337" s="26" t="str">
        <f t="shared" si="1188"/>
        <v/>
      </c>
      <c r="GI337" s="26" t="str">
        <f t="shared" si="1188"/>
        <v/>
      </c>
      <c r="GJ337" s="26" t="str">
        <f t="shared" si="1188"/>
        <v/>
      </c>
      <c r="GK337" s="26" t="str">
        <f t="shared" si="1188"/>
        <v/>
      </c>
      <c r="GL337" s="26" t="str">
        <f t="shared" si="1188"/>
        <v/>
      </c>
      <c r="GM337" s="26" t="str">
        <f t="shared" si="1188"/>
        <v/>
      </c>
      <c r="GN337" s="26" t="str">
        <f t="shared" si="1188"/>
        <v/>
      </c>
      <c r="GO337" s="26" t="str">
        <f t="shared" si="1188"/>
        <v/>
      </c>
      <c r="GP337" s="26" t="str">
        <f t="shared" si="1188"/>
        <v/>
      </c>
      <c r="GQ337" s="26" t="str">
        <f t="shared" si="1188"/>
        <v/>
      </c>
      <c r="GR337" s="26" t="str">
        <f t="shared" si="1188"/>
        <v/>
      </c>
      <c r="GS337" s="32"/>
    </row>
    <row r="338" spans="1:201" x14ac:dyDescent="0.25">
      <c r="A338" s="3">
        <f>$A$38</f>
        <v>20142</v>
      </c>
      <c r="B338" s="26">
        <f t="shared" si="1189"/>
        <v>9.0404062633072615E-6</v>
      </c>
      <c r="C338" s="26">
        <f t="shared" ref="C338" si="1231">IFERROR(C238/C138,"")</f>
        <v>7.1401299793655363E-6</v>
      </c>
      <c r="D338" s="26">
        <f t="shared" ref="D338" si="1232">IFERROR(D238/D138,"")</f>
        <v>9.7303201677694581E-6</v>
      </c>
      <c r="E338" s="26">
        <f t="shared" ref="E338" si="1233">IFERROR(E238/E138,"")</f>
        <v>9.89310145243945E-6</v>
      </c>
      <c r="F338" s="26">
        <f t="shared" ref="F338" si="1234">IFERROR(F238/F138,"")</f>
        <v>1.6738662631891473E-5</v>
      </c>
      <c r="G338" s="26">
        <f t="shared" ref="G338" si="1235">IFERROR(G238/G138,"")</f>
        <v>1.6908439978094788E-5</v>
      </c>
      <c r="H338" s="26">
        <f t="shared" ref="H338" si="1236">IFERROR(H238/H138,"")</f>
        <v>1.6962967002991293E-5</v>
      </c>
      <c r="I338" s="26">
        <f t="shared" ref="I338" si="1237">IFERROR(I238/I138,"")</f>
        <v>1.6986851090909747E-5</v>
      </c>
      <c r="J338" s="26">
        <f t="shared" ref="J338" si="1238">IFERROR(J238/J138,"")</f>
        <v>1.7000784507784557E-5</v>
      </c>
      <c r="K338" s="26">
        <f t="shared" ref="K338" si="1239">IFERROR(K238/K138,"")</f>
        <v>1.7007801484352189E-5</v>
      </c>
      <c r="L338" s="26">
        <f t="shared" ref="L338" si="1240">IFERROR(L238/L138,"")</f>
        <v>1.7012338624864957E-5</v>
      </c>
      <c r="M338" s="26">
        <f t="shared" ref="M338" si="1241">IFERROR(M238/M138,"")</f>
        <v>1.7009816416393321E-5</v>
      </c>
      <c r="N338" s="26">
        <f t="shared" ref="N338" si="1242">IFERROR(N238/N138,"")</f>
        <v>1.7013896524364784E-5</v>
      </c>
      <c r="O338" s="26">
        <f t="shared" ref="O338" si="1243">IFERROR(O238/O138,"")</f>
        <v>1.701534570909749E-5</v>
      </c>
      <c r="P338" s="26">
        <f t="shared" ref="P338" si="1244">IFERROR(P238/P138,"")</f>
        <v>1.7015499786972915E-5</v>
      </c>
      <c r="Q338" s="26">
        <f t="shared" ref="Q338" si="1245">IFERROR(Q238/Q138,"")</f>
        <v>1.7015334909736278E-5</v>
      </c>
      <c r="R338" s="26">
        <f t="shared" ref="R338" si="1246">IFERROR(R238/R138,"")</f>
        <v>1.7015429763220164E-5</v>
      </c>
      <c r="S338" s="26">
        <f t="shared" ref="S338" si="1247">IFERROR(S238/S138,"")</f>
        <v>1.7014814363806672E-5</v>
      </c>
      <c r="T338" s="26">
        <f t="shared" ref="T338" si="1248">IFERROR(T238/T138,"")</f>
        <v>1.7013790758696392E-5</v>
      </c>
      <c r="U338" s="26">
        <f t="shared" ref="U338" si="1249">IFERROR(U238/U138,"")</f>
        <v>1.7012637510310322E-5</v>
      </c>
      <c r="V338" s="26">
        <f t="shared" ref="V338" si="1250">IFERROR(V238/V138,"")</f>
        <v>1.7011772264598224E-5</v>
      </c>
      <c r="W338" s="26">
        <f t="shared" ref="W338" si="1251">IFERROR(W238/W138,"")</f>
        <v>1.7011867820003613E-5</v>
      </c>
      <c r="X338" s="26">
        <f t="shared" ref="X338" si="1252">IFERROR(X238/X138,"")</f>
        <v>1.7011867820003613E-5</v>
      </c>
      <c r="Y338" s="26">
        <f t="shared" ref="Y338" si="1253">IFERROR(Y238/Y138,"")</f>
        <v>1.7012146120113167E-5</v>
      </c>
      <c r="Z338" s="26">
        <f t="shared" ref="Z338" si="1254">IFERROR(Z238/Z138,"")</f>
        <v>1.7012159123935646E-5</v>
      </c>
      <c r="AA338" s="26">
        <f t="shared" ref="AA338" si="1255">IFERROR(AA238/AA138,"")</f>
        <v>1.7012148031954007E-5</v>
      </c>
      <c r="AB338" s="26">
        <f t="shared" ref="AB338" si="1256">IFERROR(AB238/AB138,"")</f>
        <v>1.7012148031954007E-5</v>
      </c>
      <c r="AC338" s="26">
        <f t="shared" ref="AC338" si="1257">IFERROR(AC238/AC138,"")</f>
        <v>1.7012148031954007E-5</v>
      </c>
      <c r="AD338" s="26">
        <f t="shared" ref="AD338" si="1258">IFERROR(AD238/AD138,"")</f>
        <v>1.7012148031954007E-5</v>
      </c>
      <c r="AE338" s="26">
        <f t="shared" ref="AE338" si="1259">IFERROR(AE238/AE138,"")</f>
        <v>1.7012148031954007E-5</v>
      </c>
      <c r="AF338" s="26">
        <f t="shared" ref="AF338" si="1260">IFERROR(AF238/AF138,"")</f>
        <v>1.7012148031954007E-5</v>
      </c>
      <c r="AG338" s="26">
        <f t="shared" ref="AG338" si="1261">IFERROR(AG238/AG138,"")</f>
        <v>1.7011324002449026E-5</v>
      </c>
      <c r="AH338" s="26">
        <f t="shared" ref="AH338" si="1262">IFERROR(AH238/AH138,"")</f>
        <v>1.7011324002449026E-5</v>
      </c>
      <c r="AI338" s="26">
        <f t="shared" ref="AI338" si="1263">IFERROR(AI238/AI138,"")</f>
        <v>1.7011324002449026E-5</v>
      </c>
      <c r="AJ338" s="26">
        <f t="shared" ref="AJ338" si="1264">IFERROR(AJ238/AJ138,"")</f>
        <v>1.7011324002449026E-5</v>
      </c>
      <c r="AK338" s="26">
        <f t="shared" ref="AK338" si="1265">IFERROR(AK238/AK138,"")</f>
        <v>1.7011324002449026E-5</v>
      </c>
      <c r="AL338" s="26">
        <f t="shared" ref="AL338" si="1266">IFERROR(AL238/AL138,"")</f>
        <v>1.7011324002449026E-5</v>
      </c>
      <c r="AM338" s="26">
        <f t="shared" ref="AM338" si="1267">IFERROR(AM238/AM138,"")</f>
        <v>1.7012312847434945E-5</v>
      </c>
      <c r="AN338" s="32"/>
      <c r="AO338" s="32"/>
      <c r="AP338" s="26">
        <f t="shared" si="1227"/>
        <v>0</v>
      </c>
      <c r="AQ338" s="26">
        <f t="shared" si="1185"/>
        <v>0</v>
      </c>
      <c r="AR338" s="26">
        <f t="shared" si="1185"/>
        <v>0</v>
      </c>
      <c r="AS338" s="26">
        <f t="shared" si="1185"/>
        <v>0</v>
      </c>
      <c r="AT338" s="26">
        <f t="shared" si="1185"/>
        <v>0</v>
      </c>
      <c r="AU338" s="26">
        <f t="shared" si="1185"/>
        <v>0</v>
      </c>
      <c r="AV338" s="26">
        <f t="shared" si="1185"/>
        <v>0</v>
      </c>
      <c r="AW338" s="26">
        <f t="shared" si="1185"/>
        <v>0</v>
      </c>
      <c r="AX338" s="26">
        <f t="shared" si="1185"/>
        <v>0</v>
      </c>
      <c r="AY338" s="26">
        <f t="shared" si="1185"/>
        <v>0</v>
      </c>
      <c r="AZ338" s="26">
        <f t="shared" si="1185"/>
        <v>0</v>
      </c>
      <c r="BA338" s="26">
        <f t="shared" si="1185"/>
        <v>0</v>
      </c>
      <c r="BB338" s="26">
        <f t="shared" si="1185"/>
        <v>0</v>
      </c>
      <c r="BC338" s="26">
        <f t="shared" si="1185"/>
        <v>3.1755587599134822E-3</v>
      </c>
      <c r="BD338" s="26">
        <f t="shared" si="1185"/>
        <v>3.1755587599134822E-3</v>
      </c>
      <c r="BE338" s="26">
        <f t="shared" si="1185"/>
        <v>3.1755587599134822E-3</v>
      </c>
      <c r="BF338" s="26">
        <f t="shared" si="1185"/>
        <v>3.1755587599134822E-3</v>
      </c>
      <c r="BG338" s="26">
        <f t="shared" si="1185"/>
        <v>3.1755587599134822E-3</v>
      </c>
      <c r="BH338" s="26">
        <f t="shared" si="1185"/>
        <v>3.1755587599134822E-3</v>
      </c>
      <c r="BI338" s="26">
        <f t="shared" si="1185"/>
        <v>3.1755587599134822E-3</v>
      </c>
      <c r="BJ338" s="26">
        <f t="shared" si="1185"/>
        <v>3.1755587599134822E-3</v>
      </c>
      <c r="BK338" s="26">
        <f t="shared" si="1185"/>
        <v>3.1755587599134822E-3</v>
      </c>
      <c r="BL338" s="26">
        <f t="shared" si="1185"/>
        <v>3.1755587599134822E-3</v>
      </c>
      <c r="BM338" s="26">
        <f t="shared" si="1185"/>
        <v>3.1755587599134822E-3</v>
      </c>
      <c r="BN338" s="26">
        <f t="shared" si="1185"/>
        <v>3.1755587599134822E-3</v>
      </c>
      <c r="BO338" s="26">
        <f t="shared" si="1185"/>
        <v>3.1755587599134822E-3</v>
      </c>
      <c r="BP338" s="26">
        <f t="shared" si="1185"/>
        <v>3.1755587599134822E-3</v>
      </c>
      <c r="BQ338" s="26">
        <f t="shared" si="1185"/>
        <v>3.1755587599134822E-3</v>
      </c>
      <c r="BR338" s="26">
        <f t="shared" si="1185"/>
        <v>3.1755587599134822E-3</v>
      </c>
      <c r="BS338" s="26">
        <f t="shared" si="1185"/>
        <v>3.1755587599134822E-3</v>
      </c>
      <c r="BT338" s="26">
        <f t="shared" si="1185"/>
        <v>3.1755587599134822E-3</v>
      </c>
      <c r="BU338" s="26">
        <f t="shared" si="1185"/>
        <v>3.1755587599134822E-3</v>
      </c>
      <c r="BV338" s="26">
        <f t="shared" si="1185"/>
        <v>3.1755587599134822E-3</v>
      </c>
      <c r="BW338" s="26">
        <f t="shared" si="1185"/>
        <v>3.1755587599134822E-3</v>
      </c>
      <c r="BX338" s="26">
        <f t="shared" si="1185"/>
        <v>3.1755587599134822E-3</v>
      </c>
      <c r="BY338" s="26">
        <f t="shared" si="1185"/>
        <v>3.1755587599134822E-3</v>
      </c>
      <c r="BZ338" s="26">
        <f t="shared" si="1185"/>
        <v>3.1755587599134822E-3</v>
      </c>
      <c r="CA338" s="26">
        <f t="shared" si="1185"/>
        <v>3.1755587599134822E-3</v>
      </c>
      <c r="CB338" s="32"/>
      <c r="CC338" s="32"/>
      <c r="CD338" s="26" t="str">
        <f t="shared" si="1228"/>
        <v/>
      </c>
      <c r="CE338" s="26" t="str">
        <f t="shared" si="1186"/>
        <v/>
      </c>
      <c r="CF338" s="26" t="str">
        <f t="shared" si="1186"/>
        <v/>
      </c>
      <c r="CG338" s="26" t="str">
        <f t="shared" si="1186"/>
        <v/>
      </c>
      <c r="CH338" s="26" t="str">
        <f t="shared" si="1186"/>
        <v/>
      </c>
      <c r="CI338" s="26" t="str">
        <f t="shared" si="1186"/>
        <v/>
      </c>
      <c r="CJ338" s="26" t="str">
        <f t="shared" si="1186"/>
        <v/>
      </c>
      <c r="CK338" s="26" t="str">
        <f t="shared" si="1186"/>
        <v/>
      </c>
      <c r="CL338" s="26" t="str">
        <f t="shared" si="1186"/>
        <v/>
      </c>
      <c r="CM338" s="26" t="str">
        <f t="shared" si="1186"/>
        <v/>
      </c>
      <c r="CN338" s="26" t="str">
        <f t="shared" si="1186"/>
        <v/>
      </c>
      <c r="CO338" s="26" t="str">
        <f t="shared" si="1186"/>
        <v/>
      </c>
      <c r="CP338" s="26" t="str">
        <f t="shared" si="1186"/>
        <v/>
      </c>
      <c r="CQ338" s="26" t="str">
        <f t="shared" si="1186"/>
        <v/>
      </c>
      <c r="CR338" s="26" t="str">
        <f t="shared" si="1186"/>
        <v/>
      </c>
      <c r="CS338" s="26" t="str">
        <f t="shared" si="1186"/>
        <v/>
      </c>
      <c r="CT338" s="26" t="str">
        <f t="shared" si="1186"/>
        <v/>
      </c>
      <c r="CU338" s="26" t="str">
        <f t="shared" si="1186"/>
        <v/>
      </c>
      <c r="CV338" s="26" t="str">
        <f t="shared" si="1186"/>
        <v/>
      </c>
      <c r="CW338" s="26" t="str">
        <f t="shared" si="1186"/>
        <v/>
      </c>
      <c r="CX338" s="26" t="str">
        <f t="shared" si="1186"/>
        <v/>
      </c>
      <c r="CY338" s="26" t="str">
        <f t="shared" si="1186"/>
        <v/>
      </c>
      <c r="CZ338" s="26" t="str">
        <f t="shared" si="1186"/>
        <v/>
      </c>
      <c r="DA338" s="26" t="str">
        <f t="shared" si="1186"/>
        <v/>
      </c>
      <c r="DB338" s="26" t="str">
        <f t="shared" si="1186"/>
        <v/>
      </c>
      <c r="DC338" s="26" t="str">
        <f t="shared" si="1186"/>
        <v/>
      </c>
      <c r="DD338" s="26" t="str">
        <f t="shared" si="1186"/>
        <v/>
      </c>
      <c r="DE338" s="26" t="str">
        <f t="shared" si="1186"/>
        <v/>
      </c>
      <c r="DF338" s="26" t="str">
        <f t="shared" si="1186"/>
        <v/>
      </c>
      <c r="DG338" s="26" t="str">
        <f t="shared" si="1186"/>
        <v/>
      </c>
      <c r="DH338" s="26" t="str">
        <f t="shared" si="1186"/>
        <v/>
      </c>
      <c r="DI338" s="26" t="str">
        <f t="shared" si="1186"/>
        <v/>
      </c>
      <c r="DJ338" s="26" t="str">
        <f t="shared" si="1186"/>
        <v/>
      </c>
      <c r="DK338" s="26" t="str">
        <f t="shared" si="1186"/>
        <v/>
      </c>
      <c r="DL338" s="26" t="str">
        <f t="shared" si="1186"/>
        <v/>
      </c>
      <c r="DM338" s="26" t="str">
        <f t="shared" si="1186"/>
        <v/>
      </c>
      <c r="DN338" s="26" t="str">
        <f t="shared" si="1186"/>
        <v/>
      </c>
      <c r="DO338" s="26" t="str">
        <f t="shared" si="1186"/>
        <v/>
      </c>
      <c r="DP338" s="32"/>
      <c r="DQ338" s="32"/>
      <c r="DR338" s="26" t="str">
        <f t="shared" si="1229"/>
        <v/>
      </c>
      <c r="DS338" s="26" t="str">
        <f t="shared" si="1187"/>
        <v/>
      </c>
      <c r="DT338" s="26" t="str">
        <f t="shared" si="1187"/>
        <v/>
      </c>
      <c r="DU338" s="26" t="str">
        <f t="shared" si="1187"/>
        <v/>
      </c>
      <c r="DV338" s="26" t="str">
        <f t="shared" si="1187"/>
        <v/>
      </c>
      <c r="DW338" s="26" t="str">
        <f t="shared" si="1187"/>
        <v/>
      </c>
      <c r="DX338" s="26" t="str">
        <f t="shared" si="1187"/>
        <v/>
      </c>
      <c r="DY338" s="26" t="str">
        <f t="shared" si="1187"/>
        <v/>
      </c>
      <c r="DZ338" s="26" t="str">
        <f t="shared" si="1187"/>
        <v/>
      </c>
      <c r="EA338" s="26" t="str">
        <f t="shared" si="1187"/>
        <v/>
      </c>
      <c r="EB338" s="26" t="str">
        <f t="shared" si="1187"/>
        <v/>
      </c>
      <c r="EC338" s="26" t="str">
        <f t="shared" si="1187"/>
        <v/>
      </c>
      <c r="ED338" s="26" t="str">
        <f t="shared" si="1187"/>
        <v/>
      </c>
      <c r="EE338" s="26" t="str">
        <f t="shared" si="1187"/>
        <v/>
      </c>
      <c r="EF338" s="26" t="str">
        <f t="shared" si="1187"/>
        <v/>
      </c>
      <c r="EG338" s="26" t="str">
        <f t="shared" si="1187"/>
        <v/>
      </c>
      <c r="EH338" s="26" t="str">
        <f t="shared" si="1187"/>
        <v/>
      </c>
      <c r="EI338" s="26" t="str">
        <f t="shared" si="1187"/>
        <v/>
      </c>
      <c r="EJ338" s="26" t="str">
        <f t="shared" si="1187"/>
        <v/>
      </c>
      <c r="EK338" s="26" t="str">
        <f t="shared" si="1187"/>
        <v/>
      </c>
      <c r="EL338" s="26" t="str">
        <f t="shared" si="1187"/>
        <v/>
      </c>
      <c r="EM338" s="26" t="str">
        <f t="shared" si="1187"/>
        <v/>
      </c>
      <c r="EN338" s="26" t="str">
        <f t="shared" si="1187"/>
        <v/>
      </c>
      <c r="EO338" s="26" t="str">
        <f t="shared" si="1187"/>
        <v/>
      </c>
      <c r="EP338" s="26" t="str">
        <f t="shared" si="1187"/>
        <v/>
      </c>
      <c r="EQ338" s="26" t="str">
        <f t="shared" si="1187"/>
        <v/>
      </c>
      <c r="ER338" s="26" t="str">
        <f t="shared" si="1187"/>
        <v/>
      </c>
      <c r="ES338" s="26" t="str">
        <f t="shared" si="1187"/>
        <v/>
      </c>
      <c r="ET338" s="26" t="str">
        <f t="shared" si="1187"/>
        <v/>
      </c>
      <c r="EU338" s="26" t="str">
        <f t="shared" si="1187"/>
        <v/>
      </c>
      <c r="EV338" s="26" t="str">
        <f t="shared" si="1187"/>
        <v/>
      </c>
      <c r="EW338" s="26" t="str">
        <f t="shared" si="1187"/>
        <v/>
      </c>
      <c r="EX338" s="26" t="str">
        <f t="shared" si="1187"/>
        <v/>
      </c>
      <c r="EY338" s="26" t="str">
        <f t="shared" si="1187"/>
        <v/>
      </c>
      <c r="EZ338" s="26" t="str">
        <f t="shared" si="1187"/>
        <v/>
      </c>
      <c r="FA338" s="26" t="str">
        <f t="shared" si="1187"/>
        <v/>
      </c>
      <c r="FB338" s="26" t="str">
        <f t="shared" si="1187"/>
        <v/>
      </c>
      <c r="FC338" s="26" t="str">
        <f t="shared" si="1187"/>
        <v/>
      </c>
      <c r="FD338" s="32"/>
      <c r="FE338" s="32"/>
      <c r="FF338" s="26" t="str">
        <f t="shared" si="1230"/>
        <v/>
      </c>
      <c r="FG338" s="26" t="str">
        <f t="shared" si="1188"/>
        <v/>
      </c>
      <c r="FH338" s="26" t="str">
        <f t="shared" si="1188"/>
        <v/>
      </c>
      <c r="FI338" s="26" t="str">
        <f t="shared" si="1188"/>
        <v/>
      </c>
      <c r="FJ338" s="26" t="str">
        <f t="shared" si="1188"/>
        <v/>
      </c>
      <c r="FK338" s="26" t="str">
        <f t="shared" si="1188"/>
        <v/>
      </c>
      <c r="FL338" s="26" t="str">
        <f t="shared" si="1188"/>
        <v/>
      </c>
      <c r="FM338" s="26" t="str">
        <f t="shared" si="1188"/>
        <v/>
      </c>
      <c r="FN338" s="26" t="str">
        <f t="shared" si="1188"/>
        <v/>
      </c>
      <c r="FO338" s="26" t="str">
        <f t="shared" si="1188"/>
        <v/>
      </c>
      <c r="FP338" s="26" t="str">
        <f t="shared" si="1188"/>
        <v/>
      </c>
      <c r="FQ338" s="26" t="str">
        <f t="shared" si="1188"/>
        <v/>
      </c>
      <c r="FR338" s="26" t="str">
        <f t="shared" si="1188"/>
        <v/>
      </c>
      <c r="FS338" s="26" t="str">
        <f t="shared" si="1188"/>
        <v/>
      </c>
      <c r="FT338" s="26" t="str">
        <f t="shared" si="1188"/>
        <v/>
      </c>
      <c r="FU338" s="26" t="str">
        <f t="shared" si="1188"/>
        <v/>
      </c>
      <c r="FV338" s="26" t="str">
        <f t="shared" si="1188"/>
        <v/>
      </c>
      <c r="FW338" s="26" t="str">
        <f t="shared" si="1188"/>
        <v/>
      </c>
      <c r="FX338" s="26" t="str">
        <f t="shared" si="1188"/>
        <v/>
      </c>
      <c r="FY338" s="26" t="str">
        <f t="shared" si="1188"/>
        <v/>
      </c>
      <c r="FZ338" s="26" t="str">
        <f t="shared" si="1188"/>
        <v/>
      </c>
      <c r="GA338" s="26" t="str">
        <f t="shared" si="1188"/>
        <v/>
      </c>
      <c r="GB338" s="26" t="str">
        <f t="shared" si="1188"/>
        <v/>
      </c>
      <c r="GC338" s="26" t="str">
        <f t="shared" si="1188"/>
        <v/>
      </c>
      <c r="GD338" s="26" t="str">
        <f t="shared" si="1188"/>
        <v/>
      </c>
      <c r="GE338" s="26" t="str">
        <f t="shared" si="1188"/>
        <v/>
      </c>
      <c r="GF338" s="26" t="str">
        <f t="shared" si="1188"/>
        <v/>
      </c>
      <c r="GG338" s="26" t="str">
        <f t="shared" si="1188"/>
        <v/>
      </c>
      <c r="GH338" s="26" t="str">
        <f t="shared" si="1188"/>
        <v/>
      </c>
      <c r="GI338" s="26" t="str">
        <f t="shared" si="1188"/>
        <v/>
      </c>
      <c r="GJ338" s="26" t="str">
        <f t="shared" si="1188"/>
        <v/>
      </c>
      <c r="GK338" s="26" t="str">
        <f t="shared" si="1188"/>
        <v/>
      </c>
      <c r="GL338" s="26" t="str">
        <f t="shared" si="1188"/>
        <v/>
      </c>
      <c r="GM338" s="26" t="str">
        <f t="shared" si="1188"/>
        <v/>
      </c>
      <c r="GN338" s="26" t="str">
        <f t="shared" si="1188"/>
        <v/>
      </c>
      <c r="GO338" s="26" t="str">
        <f t="shared" si="1188"/>
        <v/>
      </c>
      <c r="GP338" s="26" t="str">
        <f t="shared" si="1188"/>
        <v/>
      </c>
      <c r="GQ338" s="26" t="str">
        <f t="shared" si="1188"/>
        <v/>
      </c>
      <c r="GR338" s="32"/>
      <c r="GS338" s="32"/>
    </row>
    <row r="339" spans="1:201" x14ac:dyDescent="0.25">
      <c r="A339" s="3">
        <f>$A$39</f>
        <v>20143</v>
      </c>
      <c r="B339" s="26">
        <f t="shared" si="1189"/>
        <v>1.3346696864831811E-6</v>
      </c>
      <c r="C339" s="26">
        <f t="shared" ref="C339" si="1268">IFERROR(C239/C139,"")</f>
        <v>3.534708463225689E-5</v>
      </c>
      <c r="D339" s="26">
        <f t="shared" ref="D339" si="1269">IFERROR(D239/D139,"")</f>
        <v>1.3578737061723675E-4</v>
      </c>
      <c r="E339" s="26">
        <f t="shared" ref="E339" si="1270">IFERROR(E239/E139,"")</f>
        <v>1.3785893888358558E-4</v>
      </c>
      <c r="F339" s="26">
        <f t="shared" ref="F339" si="1271">IFERROR(F239/F139,"")</f>
        <v>1.3924610449912175E-4</v>
      </c>
      <c r="G339" s="26">
        <f t="shared" ref="G339" si="1272">IFERROR(G239/G139,"")</f>
        <v>1.4014433580583562E-4</v>
      </c>
      <c r="H339" s="26">
        <f t="shared" ref="H339" si="1273">IFERROR(H239/H139,"")</f>
        <v>1.4056368267773348E-4</v>
      </c>
      <c r="I339" s="26">
        <f t="shared" ref="I339" si="1274">IFERROR(I239/I139,"")</f>
        <v>1.4066819109012844E-4</v>
      </c>
      <c r="J339" s="26">
        <f t="shared" ref="J339" si="1275">IFERROR(J239/J139,"")</f>
        <v>1.407961434746256E-4</v>
      </c>
      <c r="K339" s="26">
        <f t="shared" ref="K339" si="1276">IFERROR(K239/K139,"")</f>
        <v>1.408392609410241E-4</v>
      </c>
      <c r="L339" s="26">
        <f t="shared" ref="L339" si="1277">IFERROR(L239/L139,"")</f>
        <v>1.4083755239257213E-4</v>
      </c>
      <c r="M339" s="26">
        <f t="shared" ref="M339" si="1278">IFERROR(M239/M139,"")</f>
        <v>1.4082118013863105E-4</v>
      </c>
      <c r="N339" s="26">
        <f t="shared" ref="N339" si="1279">IFERROR(N239/N139,"")</f>
        <v>1.4082211199778445E-4</v>
      </c>
      <c r="O339" s="26">
        <f t="shared" ref="O339" si="1280">IFERROR(O239/O139,"")</f>
        <v>1.4080353926558425E-4</v>
      </c>
      <c r="P339" s="26">
        <f t="shared" ref="P339" si="1281">IFERROR(P239/P139,"")</f>
        <v>1.4081920581112743E-4</v>
      </c>
      <c r="Q339" s="26">
        <f t="shared" ref="Q339" si="1282">IFERROR(Q239/Q139,"")</f>
        <v>1.4081259468331901E-4</v>
      </c>
      <c r="R339" s="26">
        <f t="shared" ref="R339" si="1283">IFERROR(R239/R139,"")</f>
        <v>1.4081426450269612E-4</v>
      </c>
      <c r="S339" s="26">
        <f t="shared" ref="S339" si="1284">IFERROR(S239/S139,"")</f>
        <v>1.4081466440145579E-4</v>
      </c>
      <c r="T339" s="26">
        <f t="shared" ref="T339" si="1285">IFERROR(T239/T139,"")</f>
        <v>1.4081490394190059E-4</v>
      </c>
      <c r="U339" s="26">
        <f t="shared" ref="U339" si="1286">IFERROR(U239/U139,"")</f>
        <v>1.408161036558895E-4</v>
      </c>
      <c r="V339" s="26">
        <f t="shared" ref="V339" si="1287">IFERROR(V239/V139,"")</f>
        <v>1.408161036558895E-4</v>
      </c>
      <c r="W339" s="26">
        <f t="shared" ref="W339" si="1288">IFERROR(W239/W139,"")</f>
        <v>1.4082039253395922E-4</v>
      </c>
      <c r="X339" s="26">
        <f t="shared" ref="X339" si="1289">IFERROR(X239/X139,"")</f>
        <v>1.4082262992483492E-4</v>
      </c>
      <c r="Y339" s="26">
        <f t="shared" ref="Y339" si="1290">IFERROR(Y239/Y139,"")</f>
        <v>1.4082262992483492E-4</v>
      </c>
      <c r="Z339" s="26">
        <f t="shared" ref="Z339" si="1291">IFERROR(Z239/Z139,"")</f>
        <v>1.4082262992483492E-4</v>
      </c>
      <c r="AA339" s="26">
        <f t="shared" ref="AA339" si="1292">IFERROR(AA239/AA139,"")</f>
        <v>1.4082317678527892E-4</v>
      </c>
      <c r="AB339" s="26">
        <f t="shared" ref="AB339" si="1293">IFERROR(AB239/AB139,"")</f>
        <v>1.4082317678527892E-4</v>
      </c>
      <c r="AC339" s="26">
        <f t="shared" ref="AC339" si="1294">IFERROR(AC239/AC139,"")</f>
        <v>1.4082317678527892E-4</v>
      </c>
      <c r="AD339" s="26">
        <f t="shared" ref="AD339" si="1295">IFERROR(AD239/AD139,"")</f>
        <v>1.40822510208025E-4</v>
      </c>
      <c r="AE339" s="26">
        <f t="shared" ref="AE339" si="1296">IFERROR(AE239/AE139,"")</f>
        <v>1.40822510208025E-4</v>
      </c>
      <c r="AF339" s="26">
        <f t="shared" ref="AF339" si="1297">IFERROR(AF239/AF139,"")</f>
        <v>1.40822510208025E-4</v>
      </c>
      <c r="AG339" s="26">
        <f t="shared" ref="AG339" si="1298">IFERROR(AG239/AG139,"")</f>
        <v>1.40822510208025E-4</v>
      </c>
      <c r="AH339" s="26">
        <f t="shared" ref="AH339" si="1299">IFERROR(AH239/AH139,"")</f>
        <v>1.40822510208025E-4</v>
      </c>
      <c r="AI339" s="26">
        <f t="shared" ref="AI339" si="1300">IFERROR(AI239/AI139,"")</f>
        <v>1.40822510208025E-4</v>
      </c>
      <c r="AJ339" s="26">
        <f t="shared" ref="AJ339" si="1301">IFERROR(AJ239/AJ139,"")</f>
        <v>1.40822510208025E-4</v>
      </c>
      <c r="AK339" s="26">
        <f t="shared" ref="AK339" si="1302">IFERROR(AK239/AK139,"")</f>
        <v>1.40822510208025E-4</v>
      </c>
      <c r="AL339" s="26">
        <f t="shared" ref="AL339" si="1303">IFERROR(AL239/AL139,"")</f>
        <v>1.40822510208025E-4</v>
      </c>
      <c r="AM339" s="32"/>
      <c r="AN339" s="32"/>
      <c r="AO339" s="32"/>
      <c r="AP339" s="26">
        <f t="shared" si="1227"/>
        <v>0</v>
      </c>
      <c r="AQ339" s="26">
        <f t="shared" si="1185"/>
        <v>0</v>
      </c>
      <c r="AR339" s="26">
        <f t="shared" si="1185"/>
        <v>0</v>
      </c>
      <c r="AS339" s="26">
        <f t="shared" si="1185"/>
        <v>0</v>
      </c>
      <c r="AT339" s="26">
        <f t="shared" si="1185"/>
        <v>0</v>
      </c>
      <c r="AU339" s="26">
        <f t="shared" si="1185"/>
        <v>0</v>
      </c>
      <c r="AV339" s="26">
        <f t="shared" si="1185"/>
        <v>0</v>
      </c>
      <c r="AW339" s="26">
        <f t="shared" si="1185"/>
        <v>0</v>
      </c>
      <c r="AX339" s="26">
        <f t="shared" si="1185"/>
        <v>0</v>
      </c>
      <c r="AY339" s="26">
        <f t="shared" si="1185"/>
        <v>0</v>
      </c>
      <c r="AZ339" s="26">
        <f t="shared" si="1185"/>
        <v>0</v>
      </c>
      <c r="BA339" s="26">
        <f t="shared" si="1185"/>
        <v>0</v>
      </c>
      <c r="BB339" s="26">
        <f t="shared" si="1185"/>
        <v>0</v>
      </c>
      <c r="BC339" s="26">
        <f t="shared" si="1185"/>
        <v>0</v>
      </c>
      <c r="BD339" s="26">
        <f t="shared" si="1185"/>
        <v>0</v>
      </c>
      <c r="BE339" s="26">
        <f t="shared" si="1185"/>
        <v>0</v>
      </c>
      <c r="BF339" s="26">
        <f t="shared" si="1185"/>
        <v>0</v>
      </c>
      <c r="BG339" s="26">
        <f t="shared" si="1185"/>
        <v>0</v>
      </c>
      <c r="BH339" s="26">
        <f t="shared" si="1185"/>
        <v>0</v>
      </c>
      <c r="BI339" s="26">
        <f t="shared" si="1185"/>
        <v>0</v>
      </c>
      <c r="BJ339" s="26">
        <f t="shared" si="1185"/>
        <v>0</v>
      </c>
      <c r="BK339" s="26">
        <f t="shared" si="1185"/>
        <v>0</v>
      </c>
      <c r="BL339" s="26">
        <f t="shared" si="1185"/>
        <v>0</v>
      </c>
      <c r="BM339" s="26">
        <f t="shared" si="1185"/>
        <v>0</v>
      </c>
      <c r="BN339" s="26">
        <f t="shared" si="1185"/>
        <v>0</v>
      </c>
      <c r="BO339" s="26">
        <f t="shared" si="1185"/>
        <v>0</v>
      </c>
      <c r="BP339" s="26">
        <f t="shared" si="1185"/>
        <v>0</v>
      </c>
      <c r="BQ339" s="26">
        <f t="shared" si="1185"/>
        <v>0</v>
      </c>
      <c r="BR339" s="26">
        <f t="shared" si="1185"/>
        <v>0</v>
      </c>
      <c r="BS339" s="26">
        <f t="shared" si="1185"/>
        <v>0</v>
      </c>
      <c r="BT339" s="26">
        <f t="shared" si="1185"/>
        <v>0</v>
      </c>
      <c r="BU339" s="26">
        <f t="shared" si="1185"/>
        <v>0</v>
      </c>
      <c r="BV339" s="26">
        <f t="shared" si="1185"/>
        <v>0</v>
      </c>
      <c r="BW339" s="26">
        <f t="shared" si="1185"/>
        <v>0</v>
      </c>
      <c r="BX339" s="26">
        <f t="shared" si="1185"/>
        <v>0</v>
      </c>
      <c r="BY339" s="26">
        <f t="shared" si="1185"/>
        <v>0</v>
      </c>
      <c r="BZ339" s="26">
        <f t="shared" si="1185"/>
        <v>0</v>
      </c>
      <c r="CA339" s="32"/>
      <c r="CB339" s="32"/>
      <c r="CC339" s="32"/>
      <c r="CD339" s="26" t="str">
        <f t="shared" si="1228"/>
        <v/>
      </c>
      <c r="CE339" s="26" t="str">
        <f t="shared" si="1186"/>
        <v/>
      </c>
      <c r="CF339" s="26" t="str">
        <f t="shared" si="1186"/>
        <v/>
      </c>
      <c r="CG339" s="26" t="str">
        <f t="shared" si="1186"/>
        <v/>
      </c>
      <c r="CH339" s="26" t="str">
        <f t="shared" si="1186"/>
        <v/>
      </c>
      <c r="CI339" s="26" t="str">
        <f t="shared" si="1186"/>
        <v/>
      </c>
      <c r="CJ339" s="26" t="str">
        <f t="shared" si="1186"/>
        <v/>
      </c>
      <c r="CK339" s="26" t="str">
        <f t="shared" si="1186"/>
        <v/>
      </c>
      <c r="CL339" s="26" t="str">
        <f t="shared" si="1186"/>
        <v/>
      </c>
      <c r="CM339" s="26" t="str">
        <f t="shared" si="1186"/>
        <v/>
      </c>
      <c r="CN339" s="26" t="str">
        <f t="shared" si="1186"/>
        <v/>
      </c>
      <c r="CO339" s="26" t="str">
        <f t="shared" si="1186"/>
        <v/>
      </c>
      <c r="CP339" s="26" t="str">
        <f t="shared" si="1186"/>
        <v/>
      </c>
      <c r="CQ339" s="26" t="str">
        <f t="shared" si="1186"/>
        <v/>
      </c>
      <c r="CR339" s="26" t="str">
        <f t="shared" si="1186"/>
        <v/>
      </c>
      <c r="CS339" s="26" t="str">
        <f t="shared" si="1186"/>
        <v/>
      </c>
      <c r="CT339" s="26" t="str">
        <f t="shared" si="1186"/>
        <v/>
      </c>
      <c r="CU339" s="26" t="str">
        <f t="shared" si="1186"/>
        <v/>
      </c>
      <c r="CV339" s="26" t="str">
        <f t="shared" si="1186"/>
        <v/>
      </c>
      <c r="CW339" s="26" t="str">
        <f t="shared" si="1186"/>
        <v/>
      </c>
      <c r="CX339" s="26" t="str">
        <f t="shared" si="1186"/>
        <v/>
      </c>
      <c r="CY339" s="26" t="str">
        <f t="shared" si="1186"/>
        <v/>
      </c>
      <c r="CZ339" s="26" t="str">
        <f t="shared" si="1186"/>
        <v/>
      </c>
      <c r="DA339" s="26" t="str">
        <f t="shared" si="1186"/>
        <v/>
      </c>
      <c r="DB339" s="26" t="str">
        <f t="shared" si="1186"/>
        <v/>
      </c>
      <c r="DC339" s="26" t="str">
        <f t="shared" si="1186"/>
        <v/>
      </c>
      <c r="DD339" s="26" t="str">
        <f t="shared" si="1186"/>
        <v/>
      </c>
      <c r="DE339" s="26" t="str">
        <f t="shared" si="1186"/>
        <v/>
      </c>
      <c r="DF339" s="26" t="str">
        <f t="shared" si="1186"/>
        <v/>
      </c>
      <c r="DG339" s="26" t="str">
        <f t="shared" si="1186"/>
        <v/>
      </c>
      <c r="DH339" s="26" t="str">
        <f t="shared" si="1186"/>
        <v/>
      </c>
      <c r="DI339" s="26" t="str">
        <f t="shared" si="1186"/>
        <v/>
      </c>
      <c r="DJ339" s="26" t="str">
        <f t="shared" si="1186"/>
        <v/>
      </c>
      <c r="DK339" s="26" t="str">
        <f t="shared" si="1186"/>
        <v/>
      </c>
      <c r="DL339" s="26" t="str">
        <f t="shared" si="1186"/>
        <v/>
      </c>
      <c r="DM339" s="26" t="str">
        <f t="shared" si="1186"/>
        <v/>
      </c>
      <c r="DN339" s="26" t="str">
        <f t="shared" si="1186"/>
        <v/>
      </c>
      <c r="DO339" s="32"/>
      <c r="DP339" s="32"/>
      <c r="DQ339" s="32"/>
      <c r="DR339" s="26" t="str">
        <f t="shared" si="1229"/>
        <v/>
      </c>
      <c r="DS339" s="26" t="str">
        <f t="shared" si="1187"/>
        <v/>
      </c>
      <c r="DT339" s="26" t="str">
        <f t="shared" si="1187"/>
        <v/>
      </c>
      <c r="DU339" s="26" t="str">
        <f t="shared" si="1187"/>
        <v/>
      </c>
      <c r="DV339" s="26" t="str">
        <f t="shared" si="1187"/>
        <v/>
      </c>
      <c r="DW339" s="26" t="str">
        <f t="shared" si="1187"/>
        <v/>
      </c>
      <c r="DX339" s="26" t="str">
        <f t="shared" si="1187"/>
        <v/>
      </c>
      <c r="DY339" s="26" t="str">
        <f t="shared" si="1187"/>
        <v/>
      </c>
      <c r="DZ339" s="26" t="str">
        <f t="shared" si="1187"/>
        <v/>
      </c>
      <c r="EA339" s="26" t="str">
        <f t="shared" si="1187"/>
        <v/>
      </c>
      <c r="EB339" s="26" t="str">
        <f t="shared" si="1187"/>
        <v/>
      </c>
      <c r="EC339" s="26" t="str">
        <f t="shared" si="1187"/>
        <v/>
      </c>
      <c r="ED339" s="26" t="str">
        <f t="shared" si="1187"/>
        <v/>
      </c>
      <c r="EE339" s="26" t="str">
        <f t="shared" si="1187"/>
        <v/>
      </c>
      <c r="EF339" s="26" t="str">
        <f t="shared" si="1187"/>
        <v/>
      </c>
      <c r="EG339" s="26" t="str">
        <f t="shared" si="1187"/>
        <v/>
      </c>
      <c r="EH339" s="26" t="str">
        <f t="shared" si="1187"/>
        <v/>
      </c>
      <c r="EI339" s="26" t="str">
        <f t="shared" si="1187"/>
        <v/>
      </c>
      <c r="EJ339" s="26" t="str">
        <f t="shared" si="1187"/>
        <v/>
      </c>
      <c r="EK339" s="26" t="str">
        <f t="shared" si="1187"/>
        <v/>
      </c>
      <c r="EL339" s="26" t="str">
        <f t="shared" si="1187"/>
        <v/>
      </c>
      <c r="EM339" s="26" t="str">
        <f t="shared" si="1187"/>
        <v/>
      </c>
      <c r="EN339" s="26" t="str">
        <f t="shared" si="1187"/>
        <v/>
      </c>
      <c r="EO339" s="26" t="str">
        <f t="shared" si="1187"/>
        <v/>
      </c>
      <c r="EP339" s="26" t="str">
        <f t="shared" si="1187"/>
        <v/>
      </c>
      <c r="EQ339" s="26" t="str">
        <f t="shared" si="1187"/>
        <v/>
      </c>
      <c r="ER339" s="26" t="str">
        <f t="shared" si="1187"/>
        <v/>
      </c>
      <c r="ES339" s="26" t="str">
        <f t="shared" si="1187"/>
        <v/>
      </c>
      <c r="ET339" s="26" t="str">
        <f t="shared" si="1187"/>
        <v/>
      </c>
      <c r="EU339" s="26" t="str">
        <f t="shared" si="1187"/>
        <v/>
      </c>
      <c r="EV339" s="26" t="str">
        <f t="shared" si="1187"/>
        <v/>
      </c>
      <c r="EW339" s="26" t="str">
        <f t="shared" si="1187"/>
        <v/>
      </c>
      <c r="EX339" s="26" t="str">
        <f t="shared" si="1187"/>
        <v/>
      </c>
      <c r="EY339" s="26" t="str">
        <f t="shared" si="1187"/>
        <v/>
      </c>
      <c r="EZ339" s="26" t="str">
        <f t="shared" si="1187"/>
        <v/>
      </c>
      <c r="FA339" s="26" t="str">
        <f t="shared" si="1187"/>
        <v/>
      </c>
      <c r="FB339" s="26" t="str">
        <f t="shared" si="1187"/>
        <v/>
      </c>
      <c r="FC339" s="32"/>
      <c r="FD339" s="32"/>
      <c r="FE339" s="32"/>
      <c r="FF339" s="26" t="str">
        <f t="shared" si="1230"/>
        <v/>
      </c>
      <c r="FG339" s="26" t="str">
        <f t="shared" si="1188"/>
        <v/>
      </c>
      <c r="FH339" s="26" t="str">
        <f t="shared" si="1188"/>
        <v/>
      </c>
      <c r="FI339" s="26" t="str">
        <f t="shared" si="1188"/>
        <v/>
      </c>
      <c r="FJ339" s="26" t="str">
        <f t="shared" si="1188"/>
        <v/>
      </c>
      <c r="FK339" s="26" t="str">
        <f t="shared" si="1188"/>
        <v/>
      </c>
      <c r="FL339" s="26" t="str">
        <f t="shared" si="1188"/>
        <v/>
      </c>
      <c r="FM339" s="26" t="str">
        <f t="shared" si="1188"/>
        <v/>
      </c>
      <c r="FN339" s="26" t="str">
        <f t="shared" si="1188"/>
        <v/>
      </c>
      <c r="FO339" s="26" t="str">
        <f t="shared" si="1188"/>
        <v/>
      </c>
      <c r="FP339" s="26" t="str">
        <f t="shared" si="1188"/>
        <v/>
      </c>
      <c r="FQ339" s="26" t="str">
        <f t="shared" si="1188"/>
        <v/>
      </c>
      <c r="FR339" s="26" t="str">
        <f t="shared" si="1188"/>
        <v/>
      </c>
      <c r="FS339" s="26" t="str">
        <f t="shared" si="1188"/>
        <v/>
      </c>
      <c r="FT339" s="26" t="str">
        <f t="shared" si="1188"/>
        <v/>
      </c>
      <c r="FU339" s="26" t="str">
        <f t="shared" si="1188"/>
        <v/>
      </c>
      <c r="FV339" s="26" t="str">
        <f t="shared" si="1188"/>
        <v/>
      </c>
      <c r="FW339" s="26" t="str">
        <f t="shared" si="1188"/>
        <v/>
      </c>
      <c r="FX339" s="26" t="str">
        <f t="shared" si="1188"/>
        <v/>
      </c>
      <c r="FY339" s="26" t="str">
        <f t="shared" si="1188"/>
        <v/>
      </c>
      <c r="FZ339" s="26" t="str">
        <f t="shared" si="1188"/>
        <v/>
      </c>
      <c r="GA339" s="26" t="str">
        <f t="shared" si="1188"/>
        <v/>
      </c>
      <c r="GB339" s="26" t="str">
        <f t="shared" si="1188"/>
        <v/>
      </c>
      <c r="GC339" s="26" t="str">
        <f t="shared" si="1188"/>
        <v/>
      </c>
      <c r="GD339" s="26" t="str">
        <f t="shared" si="1188"/>
        <v/>
      </c>
      <c r="GE339" s="26" t="str">
        <f t="shared" si="1188"/>
        <v/>
      </c>
      <c r="GF339" s="26" t="str">
        <f t="shared" si="1188"/>
        <v/>
      </c>
      <c r="GG339" s="26" t="str">
        <f t="shared" si="1188"/>
        <v/>
      </c>
      <c r="GH339" s="26" t="str">
        <f t="shared" si="1188"/>
        <v/>
      </c>
      <c r="GI339" s="26" t="str">
        <f t="shared" si="1188"/>
        <v/>
      </c>
      <c r="GJ339" s="26" t="str">
        <f t="shared" si="1188"/>
        <v/>
      </c>
      <c r="GK339" s="26" t="str">
        <f t="shared" si="1188"/>
        <v/>
      </c>
      <c r="GL339" s="26" t="str">
        <f t="shared" si="1188"/>
        <v/>
      </c>
      <c r="GM339" s="26" t="str">
        <f t="shared" si="1188"/>
        <v/>
      </c>
      <c r="GN339" s="26" t="str">
        <f t="shared" si="1188"/>
        <v/>
      </c>
      <c r="GO339" s="26" t="str">
        <f t="shared" si="1188"/>
        <v/>
      </c>
      <c r="GP339" s="26" t="str">
        <f t="shared" si="1188"/>
        <v/>
      </c>
      <c r="GQ339" s="32"/>
      <c r="GR339" s="32"/>
      <c r="GS339" s="32"/>
    </row>
    <row r="340" spans="1:201" x14ac:dyDescent="0.25">
      <c r="A340" s="3">
        <f>$A$40</f>
        <v>20144</v>
      </c>
      <c r="B340" s="26">
        <f t="shared" si="1189"/>
        <v>1.2645937933339541E-6</v>
      </c>
      <c r="C340" s="26">
        <f t="shared" ref="C340" si="1304">IFERROR(C240/C140,"")</f>
        <v>3.975091067835133E-5</v>
      </c>
      <c r="D340" s="26">
        <f t="shared" ref="D340" si="1305">IFERROR(D240/D140,"")</f>
        <v>1.7922185061893783E-4</v>
      </c>
      <c r="E340" s="26">
        <f t="shared" ref="E340" si="1306">IFERROR(E240/E140,"")</f>
        <v>2.9826865564057923E-4</v>
      </c>
      <c r="F340" s="26">
        <f t="shared" ref="F340" si="1307">IFERROR(F240/F140,"")</f>
        <v>2.9909164946161928E-4</v>
      </c>
      <c r="G340" s="26">
        <f t="shared" ref="G340" si="1308">IFERROR(G240/G140,"")</f>
        <v>2.9994912064941839E-4</v>
      </c>
      <c r="H340" s="26">
        <f t="shared" ref="H340" si="1309">IFERROR(H240/H140,"")</f>
        <v>3.0064747814831247E-4</v>
      </c>
      <c r="I340" s="26">
        <f t="shared" ref="I340" si="1310">IFERROR(I240/I140,"")</f>
        <v>3.0097815605267185E-4</v>
      </c>
      <c r="J340" s="26">
        <f t="shared" ref="J340" si="1311">IFERROR(J240/J140,"")</f>
        <v>3.0104433590012329E-4</v>
      </c>
      <c r="K340" s="26">
        <f t="shared" ref="K340" si="1312">IFERROR(K240/K140,"")</f>
        <v>3.0101441659340544E-4</v>
      </c>
      <c r="L340" s="26">
        <f t="shared" ref="L340" si="1313">IFERROR(L240/L140,"")</f>
        <v>3.0100315761251618E-4</v>
      </c>
      <c r="M340" s="26">
        <f t="shared" ref="M340" si="1314">IFERROR(M240/M140,"")</f>
        <v>3.0105351867478137E-4</v>
      </c>
      <c r="N340" s="26">
        <f t="shared" ref="N340" si="1315">IFERROR(N240/N140,"")</f>
        <v>3.0108399991318996E-4</v>
      </c>
      <c r="O340" s="26">
        <f t="shared" ref="O340" si="1316">IFERROR(O240/O140,"")</f>
        <v>3.0111419713204485E-4</v>
      </c>
      <c r="P340" s="26">
        <f t="shared" ref="P340" si="1317">IFERROR(P240/P140,"")</f>
        <v>3.0110507513867401E-4</v>
      </c>
      <c r="Q340" s="26">
        <f t="shared" ref="Q340" si="1318">IFERROR(Q240/Q140,"")</f>
        <v>3.0113976420179859E-4</v>
      </c>
      <c r="R340" s="26">
        <f t="shared" ref="R340" si="1319">IFERROR(R240/R140,"")</f>
        <v>3.0113003755968744E-4</v>
      </c>
      <c r="S340" s="26">
        <f t="shared" ref="S340" si="1320">IFERROR(S240/S140,"")</f>
        <v>3.0113274259901973E-4</v>
      </c>
      <c r="T340" s="26">
        <f t="shared" ref="T340" si="1321">IFERROR(T240/T140,"")</f>
        <v>3.0113627761234053E-4</v>
      </c>
      <c r="U340" s="26">
        <f t="shared" ref="U340" si="1322">IFERROR(U240/U140,"")</f>
        <v>3.0113633704519489E-4</v>
      </c>
      <c r="V340" s="26">
        <f t="shared" ref="V340" si="1323">IFERROR(V240/V140,"")</f>
        <v>3.0113434032734621E-4</v>
      </c>
      <c r="W340" s="26">
        <f t="shared" ref="W340" si="1324">IFERROR(W240/W140,"")</f>
        <v>3.0113434032734621E-4</v>
      </c>
      <c r="X340" s="26">
        <f t="shared" ref="X340" si="1325">IFERROR(X240/X140,"")</f>
        <v>3.0113434032734621E-4</v>
      </c>
      <c r="Y340" s="26">
        <f t="shared" ref="Y340" si="1326">IFERROR(Y240/Y140,"")</f>
        <v>3.0113434032734621E-4</v>
      </c>
      <c r="Z340" s="26">
        <f t="shared" ref="Z340" si="1327">IFERROR(Z240/Z140,"")</f>
        <v>3.0113434032734621E-4</v>
      </c>
      <c r="AA340" s="26">
        <f t="shared" ref="AA340" si="1328">IFERROR(AA240/AA140,"")</f>
        <v>3.0113434032734621E-4</v>
      </c>
      <c r="AB340" s="26">
        <f t="shared" ref="AB340" si="1329">IFERROR(AB240/AB140,"")</f>
        <v>3.0113434032734621E-4</v>
      </c>
      <c r="AC340" s="26">
        <f t="shared" ref="AC340" si="1330">IFERROR(AC240/AC140,"")</f>
        <v>3.0113434032734621E-4</v>
      </c>
      <c r="AD340" s="26">
        <f t="shared" ref="AD340" si="1331">IFERROR(AD240/AD140,"")</f>
        <v>3.0113434032734621E-4</v>
      </c>
      <c r="AE340" s="26">
        <f t="shared" ref="AE340" si="1332">IFERROR(AE240/AE140,"")</f>
        <v>3.0113434032734621E-4</v>
      </c>
      <c r="AF340" s="26">
        <f t="shared" ref="AF340" si="1333">IFERROR(AF240/AF140,"")</f>
        <v>3.0113434032734621E-4</v>
      </c>
      <c r="AG340" s="26">
        <f t="shared" ref="AG340" si="1334">IFERROR(AG240/AG140,"")</f>
        <v>3.0113434032734621E-4</v>
      </c>
      <c r="AH340" s="26">
        <f t="shared" ref="AH340" si="1335">IFERROR(AH240/AH140,"")</f>
        <v>3.0113434032734621E-4</v>
      </c>
      <c r="AI340" s="26">
        <f t="shared" ref="AI340" si="1336">IFERROR(AI240/AI140,"")</f>
        <v>3.0113434032734621E-4</v>
      </c>
      <c r="AJ340" s="26">
        <f t="shared" ref="AJ340" si="1337">IFERROR(AJ240/AJ140,"")</f>
        <v>3.0113434032734621E-4</v>
      </c>
      <c r="AK340" s="26">
        <f t="shared" ref="AK340" si="1338">IFERROR(AK240/AK140,"")</f>
        <v>3.0113434032734621E-4</v>
      </c>
      <c r="AL340" s="32"/>
      <c r="AM340" s="32"/>
      <c r="AN340" s="32"/>
      <c r="AO340" s="32"/>
      <c r="AP340" s="26">
        <f t="shared" si="1227"/>
        <v>0</v>
      </c>
      <c r="AQ340" s="26">
        <f t="shared" si="1185"/>
        <v>0</v>
      </c>
      <c r="AR340" s="26">
        <f t="shared" si="1185"/>
        <v>0</v>
      </c>
      <c r="AS340" s="26">
        <f t="shared" si="1185"/>
        <v>0</v>
      </c>
      <c r="AT340" s="26">
        <f t="shared" si="1185"/>
        <v>0</v>
      </c>
      <c r="AU340" s="26">
        <f t="shared" si="1185"/>
        <v>0</v>
      </c>
      <c r="AV340" s="26">
        <f t="shared" si="1185"/>
        <v>0</v>
      </c>
      <c r="AW340" s="26">
        <f t="shared" si="1185"/>
        <v>0</v>
      </c>
      <c r="AX340" s="26">
        <f t="shared" si="1185"/>
        <v>0</v>
      </c>
      <c r="AY340" s="26">
        <f t="shared" si="1185"/>
        <v>0</v>
      </c>
      <c r="AZ340" s="26">
        <f t="shared" si="1185"/>
        <v>0</v>
      </c>
      <c r="BA340" s="26">
        <f t="shared" si="1185"/>
        <v>0</v>
      </c>
      <c r="BB340" s="26">
        <f t="shared" si="1185"/>
        <v>0</v>
      </c>
      <c r="BC340" s="26">
        <f t="shared" si="1185"/>
        <v>0</v>
      </c>
      <c r="BD340" s="26">
        <f t="shared" si="1185"/>
        <v>0</v>
      </c>
      <c r="BE340" s="26">
        <f t="shared" si="1185"/>
        <v>0</v>
      </c>
      <c r="BF340" s="26">
        <f t="shared" si="1185"/>
        <v>0</v>
      </c>
      <c r="BG340" s="26">
        <f t="shared" si="1185"/>
        <v>0</v>
      </c>
      <c r="BH340" s="26">
        <f t="shared" si="1185"/>
        <v>0</v>
      </c>
      <c r="BI340" s="26">
        <f t="shared" si="1185"/>
        <v>0</v>
      </c>
      <c r="BJ340" s="26">
        <f t="shared" si="1185"/>
        <v>0</v>
      </c>
      <c r="BK340" s="26">
        <f t="shared" si="1185"/>
        <v>0</v>
      </c>
      <c r="BL340" s="26">
        <f t="shared" si="1185"/>
        <v>0</v>
      </c>
      <c r="BM340" s="26">
        <f t="shared" si="1185"/>
        <v>0</v>
      </c>
      <c r="BN340" s="26">
        <f t="shared" si="1185"/>
        <v>0</v>
      </c>
      <c r="BO340" s="26">
        <f t="shared" si="1185"/>
        <v>0</v>
      </c>
      <c r="BP340" s="26">
        <f t="shared" si="1185"/>
        <v>0</v>
      </c>
      <c r="BQ340" s="26">
        <f t="shared" si="1185"/>
        <v>0</v>
      </c>
      <c r="BR340" s="26">
        <f t="shared" si="1185"/>
        <v>0</v>
      </c>
      <c r="BS340" s="26">
        <f t="shared" si="1185"/>
        <v>0</v>
      </c>
      <c r="BT340" s="26">
        <f t="shared" si="1185"/>
        <v>0</v>
      </c>
      <c r="BU340" s="26">
        <f t="shared" si="1185"/>
        <v>0</v>
      </c>
      <c r="BV340" s="26">
        <f t="shared" si="1185"/>
        <v>0</v>
      </c>
      <c r="BW340" s="26">
        <f t="shared" si="1185"/>
        <v>0</v>
      </c>
      <c r="BX340" s="26">
        <f t="shared" si="1185"/>
        <v>0</v>
      </c>
      <c r="BY340" s="26">
        <f t="shared" si="1185"/>
        <v>0</v>
      </c>
      <c r="BZ340" s="32"/>
      <c r="CA340" s="32"/>
      <c r="CB340" s="32"/>
      <c r="CC340" s="32"/>
      <c r="CD340" s="26" t="str">
        <f t="shared" si="1228"/>
        <v/>
      </c>
      <c r="CE340" s="26" t="str">
        <f t="shared" si="1186"/>
        <v/>
      </c>
      <c r="CF340" s="26" t="str">
        <f t="shared" si="1186"/>
        <v/>
      </c>
      <c r="CG340" s="26" t="str">
        <f t="shared" si="1186"/>
        <v/>
      </c>
      <c r="CH340" s="26" t="str">
        <f t="shared" si="1186"/>
        <v/>
      </c>
      <c r="CI340" s="26" t="str">
        <f t="shared" si="1186"/>
        <v/>
      </c>
      <c r="CJ340" s="26" t="str">
        <f t="shared" si="1186"/>
        <v/>
      </c>
      <c r="CK340" s="26" t="str">
        <f t="shared" si="1186"/>
        <v/>
      </c>
      <c r="CL340" s="26" t="str">
        <f t="shared" si="1186"/>
        <v/>
      </c>
      <c r="CM340" s="26" t="str">
        <f t="shared" si="1186"/>
        <v/>
      </c>
      <c r="CN340" s="26" t="str">
        <f t="shared" si="1186"/>
        <v/>
      </c>
      <c r="CO340" s="26" t="str">
        <f t="shared" si="1186"/>
        <v/>
      </c>
      <c r="CP340" s="26" t="str">
        <f t="shared" si="1186"/>
        <v/>
      </c>
      <c r="CQ340" s="26" t="str">
        <f t="shared" si="1186"/>
        <v/>
      </c>
      <c r="CR340" s="26" t="str">
        <f t="shared" si="1186"/>
        <v/>
      </c>
      <c r="CS340" s="26" t="str">
        <f t="shared" si="1186"/>
        <v/>
      </c>
      <c r="CT340" s="26" t="str">
        <f t="shared" si="1186"/>
        <v/>
      </c>
      <c r="CU340" s="26" t="str">
        <f t="shared" si="1186"/>
        <v/>
      </c>
      <c r="CV340" s="26" t="str">
        <f t="shared" si="1186"/>
        <v/>
      </c>
      <c r="CW340" s="26" t="str">
        <f t="shared" si="1186"/>
        <v/>
      </c>
      <c r="CX340" s="26" t="str">
        <f t="shared" si="1186"/>
        <v/>
      </c>
      <c r="CY340" s="26" t="str">
        <f t="shared" si="1186"/>
        <v/>
      </c>
      <c r="CZ340" s="26" t="str">
        <f t="shared" si="1186"/>
        <v/>
      </c>
      <c r="DA340" s="26" t="str">
        <f t="shared" si="1186"/>
        <v/>
      </c>
      <c r="DB340" s="26" t="str">
        <f t="shared" si="1186"/>
        <v/>
      </c>
      <c r="DC340" s="26" t="str">
        <f t="shared" si="1186"/>
        <v/>
      </c>
      <c r="DD340" s="26" t="str">
        <f t="shared" si="1186"/>
        <v/>
      </c>
      <c r="DE340" s="26" t="str">
        <f t="shared" si="1186"/>
        <v/>
      </c>
      <c r="DF340" s="26" t="str">
        <f t="shared" si="1186"/>
        <v/>
      </c>
      <c r="DG340" s="26" t="str">
        <f t="shared" si="1186"/>
        <v/>
      </c>
      <c r="DH340" s="26" t="str">
        <f t="shared" si="1186"/>
        <v/>
      </c>
      <c r="DI340" s="26" t="str">
        <f t="shared" si="1186"/>
        <v/>
      </c>
      <c r="DJ340" s="26" t="str">
        <f t="shared" si="1186"/>
        <v/>
      </c>
      <c r="DK340" s="26" t="str">
        <f t="shared" si="1186"/>
        <v/>
      </c>
      <c r="DL340" s="26" t="str">
        <f t="shared" si="1186"/>
        <v/>
      </c>
      <c r="DM340" s="26" t="str">
        <f t="shared" si="1186"/>
        <v/>
      </c>
      <c r="DN340" s="32"/>
      <c r="DO340" s="32"/>
      <c r="DP340" s="32"/>
      <c r="DQ340" s="32"/>
      <c r="DR340" s="26" t="str">
        <f t="shared" si="1229"/>
        <v/>
      </c>
      <c r="DS340" s="26" t="str">
        <f t="shared" si="1187"/>
        <v/>
      </c>
      <c r="DT340" s="26" t="str">
        <f t="shared" si="1187"/>
        <v/>
      </c>
      <c r="DU340" s="26" t="str">
        <f t="shared" si="1187"/>
        <v/>
      </c>
      <c r="DV340" s="26" t="str">
        <f t="shared" si="1187"/>
        <v/>
      </c>
      <c r="DW340" s="26" t="str">
        <f t="shared" si="1187"/>
        <v/>
      </c>
      <c r="DX340" s="26" t="str">
        <f t="shared" si="1187"/>
        <v/>
      </c>
      <c r="DY340" s="26" t="str">
        <f t="shared" si="1187"/>
        <v/>
      </c>
      <c r="DZ340" s="26" t="str">
        <f t="shared" si="1187"/>
        <v/>
      </c>
      <c r="EA340" s="26" t="str">
        <f t="shared" si="1187"/>
        <v/>
      </c>
      <c r="EB340" s="26" t="str">
        <f t="shared" si="1187"/>
        <v/>
      </c>
      <c r="EC340" s="26" t="str">
        <f t="shared" si="1187"/>
        <v/>
      </c>
      <c r="ED340" s="26" t="str">
        <f t="shared" si="1187"/>
        <v/>
      </c>
      <c r="EE340" s="26" t="str">
        <f t="shared" si="1187"/>
        <v/>
      </c>
      <c r="EF340" s="26" t="str">
        <f t="shared" si="1187"/>
        <v/>
      </c>
      <c r="EG340" s="26" t="str">
        <f t="shared" si="1187"/>
        <v/>
      </c>
      <c r="EH340" s="26" t="str">
        <f t="shared" si="1187"/>
        <v/>
      </c>
      <c r="EI340" s="26" t="str">
        <f t="shared" si="1187"/>
        <v/>
      </c>
      <c r="EJ340" s="26" t="str">
        <f t="shared" si="1187"/>
        <v/>
      </c>
      <c r="EK340" s="26" t="str">
        <f t="shared" si="1187"/>
        <v/>
      </c>
      <c r="EL340" s="26" t="str">
        <f t="shared" si="1187"/>
        <v/>
      </c>
      <c r="EM340" s="26" t="str">
        <f t="shared" si="1187"/>
        <v/>
      </c>
      <c r="EN340" s="26" t="str">
        <f t="shared" si="1187"/>
        <v/>
      </c>
      <c r="EO340" s="26" t="str">
        <f t="shared" si="1187"/>
        <v/>
      </c>
      <c r="EP340" s="26" t="str">
        <f t="shared" si="1187"/>
        <v/>
      </c>
      <c r="EQ340" s="26" t="str">
        <f t="shared" si="1187"/>
        <v/>
      </c>
      <c r="ER340" s="26" t="str">
        <f t="shared" si="1187"/>
        <v/>
      </c>
      <c r="ES340" s="26" t="str">
        <f t="shared" si="1187"/>
        <v/>
      </c>
      <c r="ET340" s="26" t="str">
        <f t="shared" si="1187"/>
        <v/>
      </c>
      <c r="EU340" s="26" t="str">
        <f t="shared" si="1187"/>
        <v/>
      </c>
      <c r="EV340" s="26" t="str">
        <f t="shared" si="1187"/>
        <v/>
      </c>
      <c r="EW340" s="26" t="str">
        <f t="shared" si="1187"/>
        <v/>
      </c>
      <c r="EX340" s="26" t="str">
        <f t="shared" si="1187"/>
        <v/>
      </c>
      <c r="EY340" s="26" t="str">
        <f t="shared" si="1187"/>
        <v/>
      </c>
      <c r="EZ340" s="26" t="str">
        <f t="shared" si="1187"/>
        <v/>
      </c>
      <c r="FA340" s="26" t="str">
        <f t="shared" si="1187"/>
        <v/>
      </c>
      <c r="FB340" s="32"/>
      <c r="FC340" s="32"/>
      <c r="FD340" s="32"/>
      <c r="FE340" s="32"/>
      <c r="FF340" s="26" t="str">
        <f t="shared" si="1230"/>
        <v/>
      </c>
      <c r="FG340" s="26" t="str">
        <f t="shared" si="1188"/>
        <v/>
      </c>
      <c r="FH340" s="26" t="str">
        <f t="shared" si="1188"/>
        <v/>
      </c>
      <c r="FI340" s="26" t="str">
        <f t="shared" si="1188"/>
        <v/>
      </c>
      <c r="FJ340" s="26" t="str">
        <f t="shared" si="1188"/>
        <v/>
      </c>
      <c r="FK340" s="26" t="str">
        <f t="shared" si="1188"/>
        <v/>
      </c>
      <c r="FL340" s="26" t="str">
        <f t="shared" si="1188"/>
        <v/>
      </c>
      <c r="FM340" s="26" t="str">
        <f t="shared" si="1188"/>
        <v/>
      </c>
      <c r="FN340" s="26" t="str">
        <f t="shared" si="1188"/>
        <v/>
      </c>
      <c r="FO340" s="26" t="str">
        <f t="shared" si="1188"/>
        <v/>
      </c>
      <c r="FP340" s="26" t="str">
        <f t="shared" si="1188"/>
        <v/>
      </c>
      <c r="FQ340" s="26" t="str">
        <f t="shared" si="1188"/>
        <v/>
      </c>
      <c r="FR340" s="26" t="str">
        <f t="shared" si="1188"/>
        <v/>
      </c>
      <c r="FS340" s="26" t="str">
        <f t="shared" si="1188"/>
        <v/>
      </c>
      <c r="FT340" s="26" t="str">
        <f t="shared" si="1188"/>
        <v/>
      </c>
      <c r="FU340" s="26" t="str">
        <f t="shared" si="1188"/>
        <v/>
      </c>
      <c r="FV340" s="26" t="str">
        <f t="shared" si="1188"/>
        <v/>
      </c>
      <c r="FW340" s="26" t="str">
        <f t="shared" si="1188"/>
        <v/>
      </c>
      <c r="FX340" s="26" t="str">
        <f t="shared" si="1188"/>
        <v/>
      </c>
      <c r="FY340" s="26" t="str">
        <f t="shared" si="1188"/>
        <v/>
      </c>
      <c r="FZ340" s="26" t="str">
        <f t="shared" si="1188"/>
        <v/>
      </c>
      <c r="GA340" s="26" t="str">
        <f t="shared" si="1188"/>
        <v/>
      </c>
      <c r="GB340" s="26" t="str">
        <f t="shared" si="1188"/>
        <v/>
      </c>
      <c r="GC340" s="26" t="str">
        <f t="shared" si="1188"/>
        <v/>
      </c>
      <c r="GD340" s="26" t="str">
        <f t="shared" si="1188"/>
        <v/>
      </c>
      <c r="GE340" s="26" t="str">
        <f t="shared" si="1188"/>
        <v/>
      </c>
      <c r="GF340" s="26" t="str">
        <f t="shared" si="1188"/>
        <v/>
      </c>
      <c r="GG340" s="26" t="str">
        <f t="shared" si="1188"/>
        <v/>
      </c>
      <c r="GH340" s="26" t="str">
        <f t="shared" si="1188"/>
        <v/>
      </c>
      <c r="GI340" s="26" t="str">
        <f t="shared" si="1188"/>
        <v/>
      </c>
      <c r="GJ340" s="26" t="str">
        <f t="shared" si="1188"/>
        <v/>
      </c>
      <c r="GK340" s="26" t="str">
        <f t="shared" si="1188"/>
        <v/>
      </c>
      <c r="GL340" s="26" t="str">
        <f t="shared" si="1188"/>
        <v/>
      </c>
      <c r="GM340" s="26" t="str">
        <f t="shared" si="1188"/>
        <v/>
      </c>
      <c r="GN340" s="26" t="str">
        <f t="shared" si="1188"/>
        <v/>
      </c>
      <c r="GO340" s="26" t="str">
        <f t="shared" si="1188"/>
        <v/>
      </c>
      <c r="GP340" s="32"/>
      <c r="GQ340" s="32"/>
      <c r="GR340" s="32"/>
      <c r="GS340" s="32"/>
    </row>
    <row r="341" spans="1:201" x14ac:dyDescent="0.25">
      <c r="A341" s="3">
        <f>$A$41</f>
        <v>20151</v>
      </c>
      <c r="B341" s="26">
        <f t="shared" si="1189"/>
        <v>4.4849046648187683E-6</v>
      </c>
      <c r="C341" s="26">
        <f t="shared" ref="C341" si="1339">IFERROR(C241/C141,"")</f>
        <v>3.1079581376199991E-6</v>
      </c>
      <c r="D341" s="26">
        <f t="shared" ref="D341" si="1340">IFERROR(D241/D141,"")</f>
        <v>1.9355022567098994E-4</v>
      </c>
      <c r="E341" s="26">
        <f t="shared" ref="E341" si="1341">IFERROR(E241/E141,"")</f>
        <v>3.9695690430840725E-4</v>
      </c>
      <c r="F341" s="26">
        <f t="shared" ref="F341" si="1342">IFERROR(F241/F141,"")</f>
        <v>6.136689216589352E-4</v>
      </c>
      <c r="G341" s="26">
        <f t="shared" ref="G341" si="1343">IFERROR(G241/G141,"")</f>
        <v>8.1862514201851014E-4</v>
      </c>
      <c r="H341" s="26">
        <f t="shared" ref="H341" si="1344">IFERROR(H241/H141,"")</f>
        <v>1.0614687287547576E-3</v>
      </c>
      <c r="I341" s="26">
        <f t="shared" ref="I341" si="1345">IFERROR(I241/I141,"")</f>
        <v>1.2194139037054878E-3</v>
      </c>
      <c r="J341" s="26">
        <f t="shared" ref="J341" si="1346">IFERROR(J241/J141,"")</f>
        <v>1.2198974840609766E-3</v>
      </c>
      <c r="K341" s="26">
        <f t="shared" ref="K341" si="1347">IFERROR(K241/K141,"")</f>
        <v>1.2206105316890292E-3</v>
      </c>
      <c r="L341" s="26">
        <f t="shared" ref="L341" si="1348">IFERROR(L241/L141,"")</f>
        <v>1.2212578190121939E-3</v>
      </c>
      <c r="M341" s="26">
        <f t="shared" ref="M341" si="1349">IFERROR(M241/M141,"")</f>
        <v>1.221272595575482E-3</v>
      </c>
      <c r="N341" s="26">
        <f t="shared" ref="N341" si="1350">IFERROR(N241/N141,"")</f>
        <v>1.2212325537634108E-3</v>
      </c>
      <c r="O341" s="26">
        <f t="shared" ref="O341" si="1351">IFERROR(O241/O141,"")</f>
        <v>1.2213114182400091E-3</v>
      </c>
      <c r="P341" s="26">
        <f t="shared" ref="P341" si="1352">IFERROR(P241/P141,"")</f>
        <v>1.2212490651812022E-3</v>
      </c>
      <c r="Q341" s="26">
        <f t="shared" ref="Q341" si="1353">IFERROR(Q241/Q141,"")</f>
        <v>1.2213109337646064E-3</v>
      </c>
      <c r="R341" s="26">
        <f t="shared" ref="R341" si="1354">IFERROR(R241/R141,"")</f>
        <v>1.2212332474620738E-3</v>
      </c>
      <c r="S341" s="26">
        <f t="shared" ref="S341" si="1355">IFERROR(S241/S141,"")</f>
        <v>1.2213256034268565E-3</v>
      </c>
      <c r="T341" s="26">
        <f t="shared" ref="T341" si="1356">IFERROR(T241/T141,"")</f>
        <v>1.2212790215578449E-3</v>
      </c>
      <c r="U341" s="26">
        <f t="shared" ref="U341" si="1357">IFERROR(U241/U141,"")</f>
        <v>1.2212917937660162E-3</v>
      </c>
      <c r="V341" s="26">
        <f t="shared" ref="V341" si="1358">IFERROR(V241/V141,"")</f>
        <v>1.221302312048179E-3</v>
      </c>
      <c r="W341" s="26">
        <f t="shared" ref="W341" si="1359">IFERROR(W241/W141,"")</f>
        <v>1.2212623917482878E-3</v>
      </c>
      <c r="X341" s="26">
        <f t="shared" ref="X341" si="1360">IFERROR(X241/X141,"")</f>
        <v>1.2212623917482878E-3</v>
      </c>
      <c r="Y341" s="26">
        <f t="shared" ref="Y341" si="1361">IFERROR(Y241/Y141,"")</f>
        <v>1.2212623917482878E-3</v>
      </c>
      <c r="Z341" s="26">
        <f t="shared" ref="Z341" si="1362">IFERROR(Z241/Z141,"")</f>
        <v>1.2212623917482878E-3</v>
      </c>
      <c r="AA341" s="26">
        <f t="shared" ref="AA341" si="1363">IFERROR(AA241/AA141,"")</f>
        <v>1.2212623917482878E-3</v>
      </c>
      <c r="AB341" s="26">
        <f t="shared" ref="AB341" si="1364">IFERROR(AB241/AB141,"")</f>
        <v>1.2212565126904287E-3</v>
      </c>
      <c r="AC341" s="26">
        <f t="shared" ref="AC341" si="1365">IFERROR(AC241/AC141,"")</f>
        <v>1.2212565126904287E-3</v>
      </c>
      <c r="AD341" s="26">
        <f t="shared" ref="AD341" si="1366">IFERROR(AD241/AD141,"")</f>
        <v>1.2212536049293328E-3</v>
      </c>
      <c r="AE341" s="26">
        <f t="shared" ref="AE341" si="1367">IFERROR(AE241/AE141,"")</f>
        <v>1.2212536049293328E-3</v>
      </c>
      <c r="AF341" s="26">
        <f t="shared" ref="AF341" si="1368">IFERROR(AF241/AF141,"")</f>
        <v>1.2212536049293328E-3</v>
      </c>
      <c r="AG341" s="26">
        <f t="shared" ref="AG341" si="1369">IFERROR(AG241/AG141,"")</f>
        <v>1.2212547807307773E-3</v>
      </c>
      <c r="AH341" s="26">
        <f t="shared" ref="AH341" si="1370">IFERROR(AH241/AH141,"")</f>
        <v>1.2212547807307773E-3</v>
      </c>
      <c r="AI341" s="26">
        <f t="shared" ref="AI341" si="1371">IFERROR(AI241/AI141,"")</f>
        <v>1.2212770355516838E-3</v>
      </c>
      <c r="AJ341" s="26">
        <f t="shared" ref="AJ341" si="1372">IFERROR(AJ241/AJ141,"")</f>
        <v>1.2212770355516838E-3</v>
      </c>
      <c r="AK341" s="32"/>
      <c r="AL341" s="32"/>
      <c r="AM341" s="32"/>
      <c r="AN341" s="32"/>
      <c r="AO341" s="32"/>
      <c r="AP341" s="26">
        <f t="shared" si="1227"/>
        <v>0</v>
      </c>
      <c r="AQ341" s="26">
        <f t="shared" si="1185"/>
        <v>0</v>
      </c>
      <c r="AR341" s="26">
        <f t="shared" si="1185"/>
        <v>0</v>
      </c>
      <c r="AS341" s="26">
        <f t="shared" si="1185"/>
        <v>0</v>
      </c>
      <c r="AT341" s="26">
        <f t="shared" si="1185"/>
        <v>0</v>
      </c>
      <c r="AU341" s="26">
        <f t="shared" si="1185"/>
        <v>0</v>
      </c>
      <c r="AV341" s="26">
        <f t="shared" si="1185"/>
        <v>0</v>
      </c>
      <c r="AW341" s="26">
        <f t="shared" si="1185"/>
        <v>0</v>
      </c>
      <c r="AX341" s="26">
        <f t="shared" si="1185"/>
        <v>0</v>
      </c>
      <c r="AY341" s="26">
        <f t="shared" si="1185"/>
        <v>0</v>
      </c>
      <c r="AZ341" s="26">
        <f t="shared" si="1185"/>
        <v>0</v>
      </c>
      <c r="BA341" s="26">
        <f t="shared" si="1185"/>
        <v>0</v>
      </c>
      <c r="BB341" s="26">
        <f t="shared" si="1185"/>
        <v>0</v>
      </c>
      <c r="BC341" s="26">
        <f t="shared" si="1185"/>
        <v>0</v>
      </c>
      <c r="BD341" s="26">
        <f t="shared" si="1185"/>
        <v>0</v>
      </c>
      <c r="BE341" s="26">
        <f t="shared" si="1185"/>
        <v>0</v>
      </c>
      <c r="BF341" s="26">
        <f t="shared" si="1185"/>
        <v>0</v>
      </c>
      <c r="BG341" s="26">
        <f t="shared" si="1185"/>
        <v>0</v>
      </c>
      <c r="BH341" s="26">
        <f t="shared" si="1185"/>
        <v>0</v>
      </c>
      <c r="BI341" s="26">
        <f t="shared" si="1185"/>
        <v>0</v>
      </c>
      <c r="BJ341" s="26">
        <f t="shared" si="1185"/>
        <v>0</v>
      </c>
      <c r="BK341" s="26">
        <f t="shared" si="1185"/>
        <v>0</v>
      </c>
      <c r="BL341" s="26">
        <f t="shared" si="1185"/>
        <v>0</v>
      </c>
      <c r="BM341" s="26">
        <f t="shared" si="1185"/>
        <v>0</v>
      </c>
      <c r="BN341" s="26">
        <f t="shared" si="1185"/>
        <v>0</v>
      </c>
      <c r="BO341" s="26">
        <f t="shared" si="1185"/>
        <v>0</v>
      </c>
      <c r="BP341" s="26">
        <f t="shared" si="1185"/>
        <v>0</v>
      </c>
      <c r="BQ341" s="26">
        <f t="shared" si="1185"/>
        <v>0</v>
      </c>
      <c r="BR341" s="26">
        <f t="shared" si="1185"/>
        <v>0</v>
      </c>
      <c r="BS341" s="26">
        <f t="shared" si="1185"/>
        <v>0</v>
      </c>
      <c r="BT341" s="26">
        <f t="shared" si="1185"/>
        <v>0</v>
      </c>
      <c r="BU341" s="26">
        <f t="shared" si="1185"/>
        <v>0</v>
      </c>
      <c r="BV341" s="26">
        <f t="shared" si="1185"/>
        <v>0</v>
      </c>
      <c r="BW341" s="26">
        <f t="shared" si="1185"/>
        <v>0</v>
      </c>
      <c r="BX341" s="26">
        <f t="shared" si="1185"/>
        <v>0</v>
      </c>
      <c r="BY341" s="32"/>
      <c r="BZ341" s="32"/>
      <c r="CA341" s="32"/>
      <c r="CB341" s="32"/>
      <c r="CC341" s="32"/>
      <c r="CD341" s="26" t="str">
        <f t="shared" si="1228"/>
        <v/>
      </c>
      <c r="CE341" s="26" t="str">
        <f t="shared" si="1186"/>
        <v/>
      </c>
      <c r="CF341" s="26" t="str">
        <f t="shared" si="1186"/>
        <v/>
      </c>
      <c r="CG341" s="26" t="str">
        <f t="shared" si="1186"/>
        <v/>
      </c>
      <c r="CH341" s="26" t="str">
        <f t="shared" si="1186"/>
        <v/>
      </c>
      <c r="CI341" s="26" t="str">
        <f t="shared" si="1186"/>
        <v/>
      </c>
      <c r="CJ341" s="26" t="str">
        <f t="shared" si="1186"/>
        <v/>
      </c>
      <c r="CK341" s="26" t="str">
        <f t="shared" si="1186"/>
        <v/>
      </c>
      <c r="CL341" s="26" t="str">
        <f t="shared" si="1186"/>
        <v/>
      </c>
      <c r="CM341" s="26" t="str">
        <f t="shared" si="1186"/>
        <v/>
      </c>
      <c r="CN341" s="26" t="str">
        <f t="shared" si="1186"/>
        <v/>
      </c>
      <c r="CO341" s="26" t="str">
        <f t="shared" si="1186"/>
        <v/>
      </c>
      <c r="CP341" s="26" t="str">
        <f t="shared" si="1186"/>
        <v/>
      </c>
      <c r="CQ341" s="26" t="str">
        <f t="shared" si="1186"/>
        <v/>
      </c>
      <c r="CR341" s="26" t="str">
        <f t="shared" si="1186"/>
        <v/>
      </c>
      <c r="CS341" s="26" t="str">
        <f t="shared" si="1186"/>
        <v/>
      </c>
      <c r="CT341" s="26" t="str">
        <f t="shared" si="1186"/>
        <v/>
      </c>
      <c r="CU341" s="26" t="str">
        <f t="shared" si="1186"/>
        <v/>
      </c>
      <c r="CV341" s="26" t="str">
        <f t="shared" si="1186"/>
        <v/>
      </c>
      <c r="CW341" s="26" t="str">
        <f t="shared" si="1186"/>
        <v/>
      </c>
      <c r="CX341" s="26" t="str">
        <f t="shared" si="1186"/>
        <v/>
      </c>
      <c r="CY341" s="26" t="str">
        <f t="shared" si="1186"/>
        <v/>
      </c>
      <c r="CZ341" s="26" t="str">
        <f t="shared" si="1186"/>
        <v/>
      </c>
      <c r="DA341" s="26" t="str">
        <f t="shared" si="1186"/>
        <v/>
      </c>
      <c r="DB341" s="26" t="str">
        <f t="shared" si="1186"/>
        <v/>
      </c>
      <c r="DC341" s="26" t="str">
        <f t="shared" si="1186"/>
        <v/>
      </c>
      <c r="DD341" s="26" t="str">
        <f t="shared" si="1186"/>
        <v/>
      </c>
      <c r="DE341" s="26" t="str">
        <f t="shared" si="1186"/>
        <v/>
      </c>
      <c r="DF341" s="26" t="str">
        <f t="shared" si="1186"/>
        <v/>
      </c>
      <c r="DG341" s="26" t="str">
        <f t="shared" si="1186"/>
        <v/>
      </c>
      <c r="DH341" s="26" t="str">
        <f t="shared" si="1186"/>
        <v/>
      </c>
      <c r="DI341" s="26" t="str">
        <f t="shared" si="1186"/>
        <v/>
      </c>
      <c r="DJ341" s="26" t="str">
        <f t="shared" si="1186"/>
        <v/>
      </c>
      <c r="DK341" s="26" t="str">
        <f t="shared" si="1186"/>
        <v/>
      </c>
      <c r="DL341" s="26" t="str">
        <f t="shared" si="1186"/>
        <v/>
      </c>
      <c r="DM341" s="32"/>
      <c r="DN341" s="32"/>
      <c r="DO341" s="32"/>
      <c r="DP341" s="32"/>
      <c r="DQ341" s="32"/>
      <c r="DR341" s="26" t="str">
        <f t="shared" si="1229"/>
        <v/>
      </c>
      <c r="DS341" s="26" t="str">
        <f t="shared" si="1187"/>
        <v/>
      </c>
      <c r="DT341" s="26" t="str">
        <f t="shared" si="1187"/>
        <v/>
      </c>
      <c r="DU341" s="26" t="str">
        <f t="shared" si="1187"/>
        <v/>
      </c>
      <c r="DV341" s="26" t="str">
        <f t="shared" si="1187"/>
        <v/>
      </c>
      <c r="DW341" s="26" t="str">
        <f t="shared" si="1187"/>
        <v/>
      </c>
      <c r="DX341" s="26" t="str">
        <f t="shared" si="1187"/>
        <v/>
      </c>
      <c r="DY341" s="26" t="str">
        <f t="shared" si="1187"/>
        <v/>
      </c>
      <c r="DZ341" s="26" t="str">
        <f t="shared" si="1187"/>
        <v/>
      </c>
      <c r="EA341" s="26" t="str">
        <f t="shared" si="1187"/>
        <v/>
      </c>
      <c r="EB341" s="26" t="str">
        <f t="shared" si="1187"/>
        <v/>
      </c>
      <c r="EC341" s="26" t="str">
        <f t="shared" si="1187"/>
        <v/>
      </c>
      <c r="ED341" s="26" t="str">
        <f t="shared" si="1187"/>
        <v/>
      </c>
      <c r="EE341" s="26" t="str">
        <f t="shared" si="1187"/>
        <v/>
      </c>
      <c r="EF341" s="26" t="str">
        <f t="shared" si="1187"/>
        <v/>
      </c>
      <c r="EG341" s="26" t="str">
        <f t="shared" si="1187"/>
        <v/>
      </c>
      <c r="EH341" s="26" t="str">
        <f t="shared" si="1187"/>
        <v/>
      </c>
      <c r="EI341" s="26" t="str">
        <f t="shared" si="1187"/>
        <v/>
      </c>
      <c r="EJ341" s="26" t="str">
        <f t="shared" si="1187"/>
        <v/>
      </c>
      <c r="EK341" s="26" t="str">
        <f t="shared" si="1187"/>
        <v/>
      </c>
      <c r="EL341" s="26" t="str">
        <f t="shared" si="1187"/>
        <v/>
      </c>
      <c r="EM341" s="26" t="str">
        <f t="shared" si="1187"/>
        <v/>
      </c>
      <c r="EN341" s="26" t="str">
        <f t="shared" si="1187"/>
        <v/>
      </c>
      <c r="EO341" s="26" t="str">
        <f t="shared" si="1187"/>
        <v/>
      </c>
      <c r="EP341" s="26" t="str">
        <f t="shared" si="1187"/>
        <v/>
      </c>
      <c r="EQ341" s="26" t="str">
        <f t="shared" si="1187"/>
        <v/>
      </c>
      <c r="ER341" s="26" t="str">
        <f t="shared" si="1187"/>
        <v/>
      </c>
      <c r="ES341" s="26" t="str">
        <f t="shared" si="1187"/>
        <v/>
      </c>
      <c r="ET341" s="26" t="str">
        <f t="shared" si="1187"/>
        <v/>
      </c>
      <c r="EU341" s="26" t="str">
        <f t="shared" si="1187"/>
        <v/>
      </c>
      <c r="EV341" s="26" t="str">
        <f t="shared" si="1187"/>
        <v/>
      </c>
      <c r="EW341" s="26" t="str">
        <f t="shared" si="1187"/>
        <v/>
      </c>
      <c r="EX341" s="26" t="str">
        <f t="shared" si="1187"/>
        <v/>
      </c>
      <c r="EY341" s="26" t="str">
        <f t="shared" si="1187"/>
        <v/>
      </c>
      <c r="EZ341" s="26" t="str">
        <f t="shared" si="1187"/>
        <v/>
      </c>
      <c r="FA341" s="32"/>
      <c r="FB341" s="32"/>
      <c r="FC341" s="32"/>
      <c r="FD341" s="32"/>
      <c r="FE341" s="32"/>
      <c r="FF341" s="26" t="str">
        <f t="shared" si="1230"/>
        <v/>
      </c>
      <c r="FG341" s="26" t="str">
        <f t="shared" si="1188"/>
        <v/>
      </c>
      <c r="FH341" s="26" t="str">
        <f t="shared" si="1188"/>
        <v/>
      </c>
      <c r="FI341" s="26" t="str">
        <f t="shared" si="1188"/>
        <v/>
      </c>
      <c r="FJ341" s="26" t="str">
        <f t="shared" si="1188"/>
        <v/>
      </c>
      <c r="FK341" s="26" t="str">
        <f t="shared" si="1188"/>
        <v/>
      </c>
      <c r="FL341" s="26" t="str">
        <f t="shared" si="1188"/>
        <v/>
      </c>
      <c r="FM341" s="26" t="str">
        <f t="shared" si="1188"/>
        <v/>
      </c>
      <c r="FN341" s="26" t="str">
        <f t="shared" si="1188"/>
        <v/>
      </c>
      <c r="FO341" s="26" t="str">
        <f t="shared" si="1188"/>
        <v/>
      </c>
      <c r="FP341" s="26" t="str">
        <f t="shared" si="1188"/>
        <v/>
      </c>
      <c r="FQ341" s="26" t="str">
        <f t="shared" si="1188"/>
        <v/>
      </c>
      <c r="FR341" s="26" t="str">
        <f t="shared" si="1188"/>
        <v/>
      </c>
      <c r="FS341" s="26" t="str">
        <f t="shared" si="1188"/>
        <v/>
      </c>
      <c r="FT341" s="26" t="str">
        <f t="shared" si="1188"/>
        <v/>
      </c>
      <c r="FU341" s="26" t="str">
        <f t="shared" si="1188"/>
        <v/>
      </c>
      <c r="FV341" s="26" t="str">
        <f t="shared" si="1188"/>
        <v/>
      </c>
      <c r="FW341" s="26" t="str">
        <f t="shared" si="1188"/>
        <v/>
      </c>
      <c r="FX341" s="26" t="str">
        <f t="shared" si="1188"/>
        <v/>
      </c>
      <c r="FY341" s="26" t="str">
        <f t="shared" si="1188"/>
        <v/>
      </c>
      <c r="FZ341" s="26" t="str">
        <f t="shared" si="1188"/>
        <v/>
      </c>
      <c r="GA341" s="26" t="str">
        <f t="shared" si="1188"/>
        <v/>
      </c>
      <c r="GB341" s="26" t="str">
        <f t="shared" si="1188"/>
        <v/>
      </c>
      <c r="GC341" s="26" t="str">
        <f t="shared" si="1188"/>
        <v/>
      </c>
      <c r="GD341" s="26" t="str">
        <f t="shared" si="1188"/>
        <v/>
      </c>
      <c r="GE341" s="26" t="str">
        <f t="shared" si="1188"/>
        <v/>
      </c>
      <c r="GF341" s="26" t="str">
        <f t="shared" si="1188"/>
        <v/>
      </c>
      <c r="GG341" s="26" t="str">
        <f t="shared" si="1188"/>
        <v/>
      </c>
      <c r="GH341" s="26" t="str">
        <f t="shared" si="1188"/>
        <v/>
      </c>
      <c r="GI341" s="26" t="str">
        <f t="shared" si="1188"/>
        <v/>
      </c>
      <c r="GJ341" s="26" t="str">
        <f t="shared" si="1188"/>
        <v/>
      </c>
      <c r="GK341" s="26" t="str">
        <f t="shared" si="1188"/>
        <v/>
      </c>
      <c r="GL341" s="26" t="str">
        <f t="shared" si="1188"/>
        <v/>
      </c>
      <c r="GM341" s="26" t="str">
        <f t="shared" si="1188"/>
        <v/>
      </c>
      <c r="GN341" s="26" t="str">
        <f t="shared" si="1188"/>
        <v/>
      </c>
      <c r="GO341" s="32"/>
      <c r="GP341" s="32"/>
      <c r="GQ341" s="32"/>
      <c r="GR341" s="32"/>
      <c r="GS341" s="32"/>
    </row>
    <row r="342" spans="1:201" x14ac:dyDescent="0.25">
      <c r="A342" s="3">
        <f>$A$42</f>
        <v>20152</v>
      </c>
      <c r="B342" s="26">
        <f t="shared" si="1189"/>
        <v>1.0643481154415606E-5</v>
      </c>
      <c r="C342" s="26">
        <f t="shared" ref="C342" si="1373">IFERROR(C242/C142,"")</f>
        <v>2.1051752316671876E-5</v>
      </c>
      <c r="D342" s="26">
        <f t="shared" ref="D342" si="1374">IFERROR(D242/D142,"")</f>
        <v>2.133584666007472E-5</v>
      </c>
      <c r="E342" s="26">
        <f t="shared" ref="E342" si="1375">IFERROR(E242/E142,"")</f>
        <v>2.1623753950375205E-5</v>
      </c>
      <c r="F342" s="26">
        <f t="shared" ref="F342" si="1376">IFERROR(F242/F142,"")</f>
        <v>2.1749367535937751E-5</v>
      </c>
      <c r="G342" s="26">
        <f t="shared" ref="G342" si="1377">IFERROR(G242/G142,"")</f>
        <v>2.184684873590236E-5</v>
      </c>
      <c r="H342" s="26">
        <f t="shared" ref="H342" si="1378">IFERROR(H242/H142,"")</f>
        <v>2.1896071958550208E-5</v>
      </c>
      <c r="I342" s="26">
        <f t="shared" ref="I342" si="1379">IFERROR(I242/I142,"")</f>
        <v>2.191296072185507E-5</v>
      </c>
      <c r="J342" s="26">
        <f t="shared" ref="J342" si="1380">IFERROR(J242/J142,"")</f>
        <v>2.1924923697260877E-5</v>
      </c>
      <c r="K342" s="26">
        <f t="shared" ref="K342" si="1381">IFERROR(K242/K142,"")</f>
        <v>2.1922056634081767E-5</v>
      </c>
      <c r="L342" s="26">
        <f t="shared" ref="L342" si="1382">IFERROR(L242/L142,"")</f>
        <v>2.1930339253039037E-5</v>
      </c>
      <c r="M342" s="26">
        <f t="shared" ref="M342" si="1383">IFERROR(M242/M142,"")</f>
        <v>2.1931661995731413E-5</v>
      </c>
      <c r="N342" s="26">
        <f t="shared" ref="N342" si="1384">IFERROR(N242/N142,"")</f>
        <v>2.1934536029847489E-5</v>
      </c>
      <c r="O342" s="26">
        <f t="shared" ref="O342" si="1385">IFERROR(O242/O142,"")</f>
        <v>2.1936470711191184E-5</v>
      </c>
      <c r="P342" s="26">
        <f t="shared" ref="P342" si="1386">IFERROR(P242/P142,"")</f>
        <v>2.1935419369571048E-5</v>
      </c>
      <c r="Q342" s="26">
        <f t="shared" ref="Q342" si="1387">IFERROR(Q242/Q142,"")</f>
        <v>2.1935969990547284E-5</v>
      </c>
      <c r="R342" s="26">
        <f t="shared" ref="R342" si="1388">IFERROR(R242/R142,"")</f>
        <v>2.1935879508165701E-5</v>
      </c>
      <c r="S342" s="26">
        <f t="shared" ref="S342" si="1389">IFERROR(S242/S142,"")</f>
        <v>2.1935687999079368E-5</v>
      </c>
      <c r="T342" s="26">
        <f t="shared" ref="T342" si="1390">IFERROR(T242/T142,"")</f>
        <v>2.1936460870967743E-5</v>
      </c>
      <c r="U342" s="26">
        <f t="shared" ref="U342" si="1391">IFERROR(U242/U142,"")</f>
        <v>2.1936460870967743E-5</v>
      </c>
      <c r="V342" s="26">
        <f t="shared" ref="V342" si="1392">IFERROR(V242/V142,"")</f>
        <v>2.1936460870967743E-5</v>
      </c>
      <c r="W342" s="26">
        <f t="shared" ref="W342" si="1393">IFERROR(W242/W142,"")</f>
        <v>2.1936460870967743E-5</v>
      </c>
      <c r="X342" s="26">
        <f t="shared" ref="X342" si="1394">IFERROR(X242/X142,"")</f>
        <v>2.1936460870967743E-5</v>
      </c>
      <c r="Y342" s="26">
        <f t="shared" ref="Y342" si="1395">IFERROR(Y242/Y142,"")</f>
        <v>2.1936566933721531E-5</v>
      </c>
      <c r="Z342" s="26">
        <f t="shared" ref="Z342" si="1396">IFERROR(Z242/Z142,"")</f>
        <v>2.1936566933721531E-5</v>
      </c>
      <c r="AA342" s="26">
        <f t="shared" ref="AA342" si="1397">IFERROR(AA242/AA142,"")</f>
        <v>2.1936468727432852E-5</v>
      </c>
      <c r="AB342" s="26">
        <f t="shared" ref="AB342" si="1398">IFERROR(AB242/AB142,"")</f>
        <v>2.1936468727432852E-5</v>
      </c>
      <c r="AC342" s="26">
        <f t="shared" ref="AC342" si="1399">IFERROR(AC242/AC142,"")</f>
        <v>2.1936468727432852E-5</v>
      </c>
      <c r="AD342" s="26">
        <f t="shared" ref="AD342" si="1400">IFERROR(AD242/AD142,"")</f>
        <v>2.1936468727432852E-5</v>
      </c>
      <c r="AE342" s="26">
        <f t="shared" ref="AE342" si="1401">IFERROR(AE242/AE142,"")</f>
        <v>2.1935318070577261E-5</v>
      </c>
      <c r="AF342" s="26">
        <f t="shared" ref="AF342" si="1402">IFERROR(AF242/AF142,"")</f>
        <v>2.1935318070577261E-5</v>
      </c>
      <c r="AG342" s="26">
        <f t="shared" ref="AG342" si="1403">IFERROR(AG242/AG142,"")</f>
        <v>2.1935318070577261E-5</v>
      </c>
      <c r="AH342" s="26">
        <f t="shared" ref="AH342" si="1404">IFERROR(AH242/AH142,"")</f>
        <v>2.1935318070577261E-5</v>
      </c>
      <c r="AI342" s="26">
        <f t="shared" ref="AI342" si="1405">IFERROR(AI242/AI142,"")</f>
        <v>2.1935318070577261E-5</v>
      </c>
      <c r="AJ342" s="32"/>
      <c r="AK342" s="32"/>
      <c r="AL342" s="32"/>
      <c r="AM342" s="32"/>
      <c r="AN342" s="32"/>
      <c r="AO342" s="32"/>
      <c r="AP342" s="26">
        <f t="shared" si="1227"/>
        <v>0</v>
      </c>
      <c r="AQ342" s="26">
        <f t="shared" si="1185"/>
        <v>0</v>
      </c>
      <c r="AR342" s="26">
        <f t="shared" si="1185"/>
        <v>0</v>
      </c>
      <c r="AS342" s="26">
        <f t="shared" si="1185"/>
        <v>0</v>
      </c>
      <c r="AT342" s="26">
        <f t="shared" si="1185"/>
        <v>0</v>
      </c>
      <c r="AU342" s="26">
        <f t="shared" si="1185"/>
        <v>0</v>
      </c>
      <c r="AV342" s="26">
        <f t="shared" si="1185"/>
        <v>0</v>
      </c>
      <c r="AW342" s="26">
        <f t="shared" si="1185"/>
        <v>0</v>
      </c>
      <c r="AX342" s="26">
        <f t="shared" si="1185"/>
        <v>0</v>
      </c>
      <c r="AY342" s="26">
        <f t="shared" si="1185"/>
        <v>0</v>
      </c>
      <c r="AZ342" s="26">
        <f t="shared" si="1185"/>
        <v>0</v>
      </c>
      <c r="BA342" s="26">
        <f t="shared" si="1185"/>
        <v>0</v>
      </c>
      <c r="BB342" s="26">
        <f t="shared" si="1185"/>
        <v>0</v>
      </c>
      <c r="BC342" s="26">
        <f t="shared" si="1185"/>
        <v>0</v>
      </c>
      <c r="BD342" s="26">
        <f t="shared" si="1185"/>
        <v>0</v>
      </c>
      <c r="BE342" s="26">
        <f t="shared" si="1185"/>
        <v>0</v>
      </c>
      <c r="BF342" s="26">
        <f t="shared" si="1185"/>
        <v>0</v>
      </c>
      <c r="BG342" s="26">
        <f t="shared" si="1185"/>
        <v>0</v>
      </c>
      <c r="BH342" s="26">
        <f t="shared" si="1185"/>
        <v>0</v>
      </c>
      <c r="BI342" s="26">
        <f t="shared" si="1185"/>
        <v>0</v>
      </c>
      <c r="BJ342" s="26">
        <f t="shared" si="1185"/>
        <v>0</v>
      </c>
      <c r="BK342" s="26">
        <f t="shared" si="1185"/>
        <v>0</v>
      </c>
      <c r="BL342" s="26">
        <f t="shared" si="1185"/>
        <v>0</v>
      </c>
      <c r="BM342" s="26">
        <f t="shared" si="1185"/>
        <v>0</v>
      </c>
      <c r="BN342" s="26">
        <f t="shared" si="1185"/>
        <v>0</v>
      </c>
      <c r="BO342" s="26">
        <f t="shared" si="1185"/>
        <v>0</v>
      </c>
      <c r="BP342" s="26">
        <f t="shared" si="1185"/>
        <v>0</v>
      </c>
      <c r="BQ342" s="26">
        <f t="shared" si="1185"/>
        <v>0</v>
      </c>
      <c r="BR342" s="26">
        <f t="shared" si="1185"/>
        <v>0</v>
      </c>
      <c r="BS342" s="26">
        <f t="shared" si="1185"/>
        <v>0</v>
      </c>
      <c r="BT342" s="26">
        <f t="shared" si="1185"/>
        <v>0</v>
      </c>
      <c r="BU342" s="26">
        <f t="shared" si="1185"/>
        <v>0</v>
      </c>
      <c r="BV342" s="26">
        <f t="shared" si="1185"/>
        <v>0</v>
      </c>
      <c r="BW342" s="26">
        <f t="shared" si="1185"/>
        <v>0</v>
      </c>
      <c r="BX342" s="32"/>
      <c r="BY342" s="32"/>
      <c r="BZ342" s="32"/>
      <c r="CA342" s="32"/>
      <c r="CB342" s="32"/>
      <c r="CC342" s="32"/>
      <c r="CD342" s="26" t="str">
        <f t="shared" si="1228"/>
        <v/>
      </c>
      <c r="CE342" s="26" t="str">
        <f t="shared" si="1186"/>
        <v/>
      </c>
      <c r="CF342" s="26" t="str">
        <f t="shared" si="1186"/>
        <v/>
      </c>
      <c r="CG342" s="26" t="str">
        <f t="shared" si="1186"/>
        <v/>
      </c>
      <c r="CH342" s="26" t="str">
        <f t="shared" si="1186"/>
        <v/>
      </c>
      <c r="CI342" s="26" t="str">
        <f t="shared" si="1186"/>
        <v/>
      </c>
      <c r="CJ342" s="26" t="str">
        <f t="shared" si="1186"/>
        <v/>
      </c>
      <c r="CK342" s="26" t="str">
        <f t="shared" si="1186"/>
        <v/>
      </c>
      <c r="CL342" s="26" t="str">
        <f t="shared" si="1186"/>
        <v/>
      </c>
      <c r="CM342" s="26" t="str">
        <f t="shared" si="1186"/>
        <v/>
      </c>
      <c r="CN342" s="26" t="str">
        <f t="shared" si="1186"/>
        <v/>
      </c>
      <c r="CO342" s="26" t="str">
        <f t="shared" si="1186"/>
        <v/>
      </c>
      <c r="CP342" s="26" t="str">
        <f t="shared" si="1186"/>
        <v/>
      </c>
      <c r="CQ342" s="26" t="str">
        <f t="shared" si="1186"/>
        <v/>
      </c>
      <c r="CR342" s="26" t="str">
        <f t="shared" si="1186"/>
        <v/>
      </c>
      <c r="CS342" s="26" t="str">
        <f t="shared" si="1186"/>
        <v/>
      </c>
      <c r="CT342" s="26" t="str">
        <f t="shared" si="1186"/>
        <v/>
      </c>
      <c r="CU342" s="26" t="str">
        <f t="shared" si="1186"/>
        <v/>
      </c>
      <c r="CV342" s="26" t="str">
        <f t="shared" si="1186"/>
        <v/>
      </c>
      <c r="CW342" s="26" t="str">
        <f t="shared" si="1186"/>
        <v/>
      </c>
      <c r="CX342" s="26" t="str">
        <f t="shared" si="1186"/>
        <v/>
      </c>
      <c r="CY342" s="26" t="str">
        <f t="shared" si="1186"/>
        <v/>
      </c>
      <c r="CZ342" s="26" t="str">
        <f t="shared" si="1186"/>
        <v/>
      </c>
      <c r="DA342" s="26" t="str">
        <f t="shared" si="1186"/>
        <v/>
      </c>
      <c r="DB342" s="26" t="str">
        <f t="shared" si="1186"/>
        <v/>
      </c>
      <c r="DC342" s="26" t="str">
        <f t="shared" si="1186"/>
        <v/>
      </c>
      <c r="DD342" s="26" t="str">
        <f t="shared" si="1186"/>
        <v/>
      </c>
      <c r="DE342" s="26" t="str">
        <f t="shared" si="1186"/>
        <v/>
      </c>
      <c r="DF342" s="26" t="str">
        <f t="shared" si="1186"/>
        <v/>
      </c>
      <c r="DG342" s="26" t="str">
        <f t="shared" si="1186"/>
        <v/>
      </c>
      <c r="DH342" s="26" t="str">
        <f t="shared" si="1186"/>
        <v/>
      </c>
      <c r="DI342" s="26" t="str">
        <f t="shared" si="1186"/>
        <v/>
      </c>
      <c r="DJ342" s="26" t="str">
        <f t="shared" si="1186"/>
        <v/>
      </c>
      <c r="DK342" s="26" t="str">
        <f t="shared" si="1186"/>
        <v/>
      </c>
      <c r="DL342" s="32"/>
      <c r="DM342" s="32"/>
      <c r="DN342" s="32"/>
      <c r="DO342" s="32"/>
      <c r="DP342" s="32"/>
      <c r="DQ342" s="32"/>
      <c r="DR342" s="26" t="str">
        <f t="shared" si="1229"/>
        <v/>
      </c>
      <c r="DS342" s="26" t="str">
        <f t="shared" si="1187"/>
        <v/>
      </c>
      <c r="DT342" s="26" t="str">
        <f t="shared" si="1187"/>
        <v/>
      </c>
      <c r="DU342" s="26" t="str">
        <f t="shared" si="1187"/>
        <v/>
      </c>
      <c r="DV342" s="26" t="str">
        <f t="shared" si="1187"/>
        <v/>
      </c>
      <c r="DW342" s="26" t="str">
        <f t="shared" si="1187"/>
        <v/>
      </c>
      <c r="DX342" s="26" t="str">
        <f t="shared" si="1187"/>
        <v/>
      </c>
      <c r="DY342" s="26" t="str">
        <f t="shared" si="1187"/>
        <v/>
      </c>
      <c r="DZ342" s="26" t="str">
        <f t="shared" si="1187"/>
        <v/>
      </c>
      <c r="EA342" s="26" t="str">
        <f t="shared" si="1187"/>
        <v/>
      </c>
      <c r="EB342" s="26" t="str">
        <f t="shared" si="1187"/>
        <v/>
      </c>
      <c r="EC342" s="26" t="str">
        <f t="shared" si="1187"/>
        <v/>
      </c>
      <c r="ED342" s="26" t="str">
        <f t="shared" si="1187"/>
        <v/>
      </c>
      <c r="EE342" s="26" t="str">
        <f t="shared" si="1187"/>
        <v/>
      </c>
      <c r="EF342" s="26" t="str">
        <f t="shared" si="1187"/>
        <v/>
      </c>
      <c r="EG342" s="26" t="str">
        <f t="shared" si="1187"/>
        <v/>
      </c>
      <c r="EH342" s="26" t="str">
        <f t="shared" si="1187"/>
        <v/>
      </c>
      <c r="EI342" s="26" t="str">
        <f t="shared" si="1187"/>
        <v/>
      </c>
      <c r="EJ342" s="26" t="str">
        <f t="shared" si="1187"/>
        <v/>
      </c>
      <c r="EK342" s="26" t="str">
        <f t="shared" si="1187"/>
        <v/>
      </c>
      <c r="EL342" s="26" t="str">
        <f t="shared" si="1187"/>
        <v/>
      </c>
      <c r="EM342" s="26" t="str">
        <f t="shared" si="1187"/>
        <v/>
      </c>
      <c r="EN342" s="26" t="str">
        <f t="shared" si="1187"/>
        <v/>
      </c>
      <c r="EO342" s="26" t="str">
        <f t="shared" si="1187"/>
        <v/>
      </c>
      <c r="EP342" s="26" t="str">
        <f t="shared" si="1187"/>
        <v/>
      </c>
      <c r="EQ342" s="26" t="str">
        <f t="shared" si="1187"/>
        <v/>
      </c>
      <c r="ER342" s="26" t="str">
        <f t="shared" si="1187"/>
        <v/>
      </c>
      <c r="ES342" s="26" t="str">
        <f t="shared" si="1187"/>
        <v/>
      </c>
      <c r="ET342" s="26" t="str">
        <f t="shared" si="1187"/>
        <v/>
      </c>
      <c r="EU342" s="26" t="str">
        <f t="shared" si="1187"/>
        <v/>
      </c>
      <c r="EV342" s="26" t="str">
        <f t="shared" si="1187"/>
        <v/>
      </c>
      <c r="EW342" s="26" t="str">
        <f t="shared" si="1187"/>
        <v/>
      </c>
      <c r="EX342" s="26" t="str">
        <f t="shared" si="1187"/>
        <v/>
      </c>
      <c r="EY342" s="26" t="str">
        <f t="shared" si="1187"/>
        <v/>
      </c>
      <c r="EZ342" s="32"/>
      <c r="FA342" s="32"/>
      <c r="FB342" s="32"/>
      <c r="FC342" s="32"/>
      <c r="FD342" s="32"/>
      <c r="FE342" s="32"/>
      <c r="FF342" s="26" t="str">
        <f t="shared" si="1230"/>
        <v/>
      </c>
      <c r="FG342" s="26" t="str">
        <f t="shared" si="1188"/>
        <v/>
      </c>
      <c r="FH342" s="26" t="str">
        <f t="shared" si="1188"/>
        <v/>
      </c>
      <c r="FI342" s="26" t="str">
        <f t="shared" si="1188"/>
        <v/>
      </c>
      <c r="FJ342" s="26" t="str">
        <f t="shared" si="1188"/>
        <v/>
      </c>
      <c r="FK342" s="26" t="str">
        <f t="shared" si="1188"/>
        <v/>
      </c>
      <c r="FL342" s="26" t="str">
        <f t="shared" si="1188"/>
        <v/>
      </c>
      <c r="FM342" s="26" t="str">
        <f t="shared" si="1188"/>
        <v/>
      </c>
      <c r="FN342" s="26" t="str">
        <f t="shared" si="1188"/>
        <v/>
      </c>
      <c r="FO342" s="26" t="str">
        <f t="shared" si="1188"/>
        <v/>
      </c>
      <c r="FP342" s="26" t="str">
        <f t="shared" si="1188"/>
        <v/>
      </c>
      <c r="FQ342" s="26" t="str">
        <f t="shared" si="1188"/>
        <v/>
      </c>
      <c r="FR342" s="26" t="str">
        <f t="shared" si="1188"/>
        <v/>
      </c>
      <c r="FS342" s="26" t="str">
        <f t="shared" si="1188"/>
        <v/>
      </c>
      <c r="FT342" s="26" t="str">
        <f t="shared" si="1188"/>
        <v/>
      </c>
      <c r="FU342" s="26" t="str">
        <f t="shared" si="1188"/>
        <v/>
      </c>
      <c r="FV342" s="26" t="str">
        <f t="shared" si="1188"/>
        <v/>
      </c>
      <c r="FW342" s="26" t="str">
        <f t="shared" si="1188"/>
        <v/>
      </c>
      <c r="FX342" s="26" t="str">
        <f t="shared" si="1188"/>
        <v/>
      </c>
      <c r="FY342" s="26" t="str">
        <f t="shared" si="1188"/>
        <v/>
      </c>
      <c r="FZ342" s="26" t="str">
        <f t="shared" si="1188"/>
        <v/>
      </c>
      <c r="GA342" s="26" t="str">
        <f t="shared" si="1188"/>
        <v/>
      </c>
      <c r="GB342" s="26" t="str">
        <f t="shared" si="1188"/>
        <v/>
      </c>
      <c r="GC342" s="26" t="str">
        <f t="shared" si="1188"/>
        <v/>
      </c>
      <c r="GD342" s="26" t="str">
        <f t="shared" si="1188"/>
        <v/>
      </c>
      <c r="GE342" s="26" t="str">
        <f t="shared" si="1188"/>
        <v/>
      </c>
      <c r="GF342" s="26" t="str">
        <f t="shared" si="1188"/>
        <v/>
      </c>
      <c r="GG342" s="26" t="str">
        <f t="shared" si="1188"/>
        <v/>
      </c>
      <c r="GH342" s="26" t="str">
        <f t="shared" si="1188"/>
        <v/>
      </c>
      <c r="GI342" s="26" t="str">
        <f t="shared" si="1188"/>
        <v/>
      </c>
      <c r="GJ342" s="26" t="str">
        <f t="shared" si="1188"/>
        <v/>
      </c>
      <c r="GK342" s="26" t="str">
        <f t="shared" si="1188"/>
        <v/>
      </c>
      <c r="GL342" s="26" t="str">
        <f t="shared" si="1188"/>
        <v/>
      </c>
      <c r="GM342" s="26" t="str">
        <f t="shared" si="1188"/>
        <v/>
      </c>
      <c r="GN342" s="32"/>
      <c r="GO342" s="32"/>
      <c r="GP342" s="32"/>
      <c r="GQ342" s="32"/>
      <c r="GR342" s="32"/>
      <c r="GS342" s="32"/>
    </row>
    <row r="343" spans="1:201" x14ac:dyDescent="0.25">
      <c r="A343" s="3">
        <f>$A$43</f>
        <v>20153</v>
      </c>
      <c r="B343" s="26">
        <f t="shared" si="1189"/>
        <v>1.698770177611848E-4</v>
      </c>
      <c r="C343" s="26">
        <f t="shared" ref="C343" si="1406">IFERROR(C243/C143,"")</f>
        <v>2.2809740306544663E-4</v>
      </c>
      <c r="D343" s="26">
        <f t="shared" ref="D343" si="1407">IFERROR(D243/D143,"")</f>
        <v>2.3046924493426354E-4</v>
      </c>
      <c r="E343" s="26">
        <f t="shared" ref="E343" si="1408">IFERROR(E243/E143,"")</f>
        <v>2.3387423473648596E-4</v>
      </c>
      <c r="F343" s="26">
        <f t="shared" ref="F343" si="1409">IFERROR(F243/F143,"")</f>
        <v>2.6765005159314303E-4</v>
      </c>
      <c r="G343" s="26">
        <f t="shared" ref="G343" si="1410">IFERROR(G243/G143,"")</f>
        <v>2.6841896942546631E-4</v>
      </c>
      <c r="H343" s="26">
        <f t="shared" ref="H343" si="1411">IFERROR(H243/H143,"")</f>
        <v>2.6874032822144113E-4</v>
      </c>
      <c r="I343" s="26">
        <f t="shared" ref="I343" si="1412">IFERROR(I243/I143,"")</f>
        <v>2.6899104074405841E-4</v>
      </c>
      <c r="J343" s="26">
        <f t="shared" ref="J343" si="1413">IFERROR(J243/J143,"")</f>
        <v>2.6913791582695851E-4</v>
      </c>
      <c r="K343" s="26">
        <f t="shared" ref="K343" si="1414">IFERROR(K243/K143,"")</f>
        <v>2.8631757831185068E-4</v>
      </c>
      <c r="L343" s="26">
        <f t="shared" ref="L343" si="1415">IFERROR(L243/L143,"")</f>
        <v>2.876370448327144E-4</v>
      </c>
      <c r="M343" s="26">
        <f t="shared" ref="M343" si="1416">IFERROR(M243/M143,"")</f>
        <v>2.8765623804120346E-4</v>
      </c>
      <c r="N343" s="26">
        <f t="shared" ref="N343" si="1417">IFERROR(N243/N143,"")</f>
        <v>2.8769627701754496E-4</v>
      </c>
      <c r="O343" s="26">
        <f t="shared" ref="O343" si="1418">IFERROR(O243/O143,"")</f>
        <v>2.8770968552454743E-4</v>
      </c>
      <c r="P343" s="26">
        <f t="shared" ref="P343" si="1419">IFERROR(P243/P143,"")</f>
        <v>2.8772185246232003E-4</v>
      </c>
      <c r="Q343" s="26">
        <f t="shared" ref="Q343" si="1420">IFERROR(Q243/Q143,"")</f>
        <v>2.5561944797594508E-4</v>
      </c>
      <c r="R343" s="26">
        <f t="shared" ref="R343" si="1421">IFERROR(R243/R143,"")</f>
        <v>2.5561326909348997E-4</v>
      </c>
      <c r="S343" s="26">
        <f t="shared" ref="S343" si="1422">IFERROR(S243/S143,"")</f>
        <v>2.5560369751603535E-4</v>
      </c>
      <c r="T343" s="26">
        <f t="shared" ref="T343" si="1423">IFERROR(T243/T143,"")</f>
        <v>2.5560287976133139E-4</v>
      </c>
      <c r="U343" s="26">
        <f t="shared" ref="U343" si="1424">IFERROR(U243/U143,"")</f>
        <v>2.5560288676563218E-4</v>
      </c>
      <c r="V343" s="26">
        <f t="shared" ref="V343" si="1425">IFERROR(V243/V143,"")</f>
        <v>2.5560288698451655E-4</v>
      </c>
      <c r="W343" s="26">
        <f t="shared" ref="W343" si="1426">IFERROR(W243/W143,"")</f>
        <v>2.5560288698451655E-4</v>
      </c>
      <c r="X343" s="26">
        <f t="shared" ref="X343" si="1427">IFERROR(X243/X143,"")</f>
        <v>2.5559837213566175E-4</v>
      </c>
      <c r="Y343" s="26">
        <f t="shared" ref="Y343" si="1428">IFERROR(Y243/Y143,"")</f>
        <v>2.5561675931759726E-4</v>
      </c>
      <c r="Z343" s="26">
        <f t="shared" ref="Z343" si="1429">IFERROR(Z243/Z143,"")</f>
        <v>2.5561675931759726E-4</v>
      </c>
      <c r="AA343" s="26">
        <f t="shared" ref="AA343" si="1430">IFERROR(AA243/AA143,"")</f>
        <v>2.5561675931759726E-4</v>
      </c>
      <c r="AB343" s="26">
        <f t="shared" ref="AB343" si="1431">IFERROR(AB243/AB143,"")</f>
        <v>2.5560978947171176E-4</v>
      </c>
      <c r="AC343" s="26">
        <f t="shared" ref="AC343" si="1432">IFERROR(AC243/AC143,"")</f>
        <v>2.5560978947171176E-4</v>
      </c>
      <c r="AD343" s="26">
        <f t="shared" ref="AD343" si="1433">IFERROR(AD243/AD143,"")</f>
        <v>2.5560978947171176E-4</v>
      </c>
      <c r="AE343" s="26">
        <f t="shared" ref="AE343" si="1434">IFERROR(AE243/AE143,"")</f>
        <v>2.5560978947171176E-4</v>
      </c>
      <c r="AF343" s="26">
        <f t="shared" ref="AF343" si="1435">IFERROR(AF243/AF143,"")</f>
        <v>2.5561885209677713E-4</v>
      </c>
      <c r="AG343" s="26">
        <f t="shared" ref="AG343" si="1436">IFERROR(AG243/AG143,"")</f>
        <v>2.5561264106466175E-4</v>
      </c>
      <c r="AH343" s="26">
        <f t="shared" ref="AH343" si="1437">IFERROR(AH243/AH143,"")</f>
        <v>2.5560662142589633E-4</v>
      </c>
      <c r="AI343" s="32"/>
      <c r="AJ343" s="32"/>
      <c r="AK343" s="32"/>
      <c r="AL343" s="32"/>
      <c r="AM343" s="32"/>
      <c r="AN343" s="32"/>
      <c r="AO343" s="32"/>
      <c r="AP343" s="26">
        <f t="shared" si="1227"/>
        <v>0</v>
      </c>
      <c r="AQ343" s="26">
        <f t="shared" si="1185"/>
        <v>0</v>
      </c>
      <c r="AR343" s="26">
        <f t="shared" si="1185"/>
        <v>0</v>
      </c>
      <c r="AS343" s="26">
        <f t="shared" si="1185"/>
        <v>0</v>
      </c>
      <c r="AT343" s="26">
        <f t="shared" si="1185"/>
        <v>0</v>
      </c>
      <c r="AU343" s="26">
        <f t="shared" ref="AU343:BV354" si="1438">IFERROR(AU243/AU143,"")</f>
        <v>0</v>
      </c>
      <c r="AV343" s="26">
        <f t="shared" si="1438"/>
        <v>0</v>
      </c>
      <c r="AW343" s="26">
        <f t="shared" si="1438"/>
        <v>0</v>
      </c>
      <c r="AX343" s="26">
        <f t="shared" si="1438"/>
        <v>0</v>
      </c>
      <c r="AY343" s="26">
        <f t="shared" si="1438"/>
        <v>3.4404118404118403E-2</v>
      </c>
      <c r="AZ343" s="26">
        <f t="shared" si="1438"/>
        <v>7.3643758043758042E-2</v>
      </c>
      <c r="BA343" s="26">
        <f t="shared" si="1438"/>
        <v>0.11738378378378378</v>
      </c>
      <c r="BB343" s="26">
        <f t="shared" si="1438"/>
        <v>0.13121969111969109</v>
      </c>
      <c r="BC343" s="26">
        <f t="shared" si="1438"/>
        <v>0.13121969111969109</v>
      </c>
      <c r="BD343" s="26">
        <f t="shared" si="1438"/>
        <v>0.13121969111969109</v>
      </c>
      <c r="BE343" s="26">
        <f t="shared" si="1438"/>
        <v>0.13121969111969109</v>
      </c>
      <c r="BF343" s="26">
        <f t="shared" si="1438"/>
        <v>0.13121969111969109</v>
      </c>
      <c r="BG343" s="26">
        <f t="shared" si="1438"/>
        <v>0.13121969111969109</v>
      </c>
      <c r="BH343" s="26">
        <f t="shared" si="1438"/>
        <v>0.13121969111969109</v>
      </c>
      <c r="BI343" s="26">
        <f t="shared" si="1438"/>
        <v>0.13121969111969109</v>
      </c>
      <c r="BJ343" s="26">
        <f t="shared" si="1438"/>
        <v>0.13121969111969109</v>
      </c>
      <c r="BK343" s="26">
        <f t="shared" si="1438"/>
        <v>0.13121969111969109</v>
      </c>
      <c r="BL343" s="26">
        <f t="shared" si="1438"/>
        <v>0.13121969111969109</v>
      </c>
      <c r="BM343" s="26">
        <f t="shared" si="1438"/>
        <v>0.13121969111969109</v>
      </c>
      <c r="BN343" s="26">
        <f t="shared" si="1438"/>
        <v>0.13121969111969109</v>
      </c>
      <c r="BO343" s="26">
        <f t="shared" si="1438"/>
        <v>0.13121969111969109</v>
      </c>
      <c r="BP343" s="26">
        <f t="shared" si="1438"/>
        <v>0.13121969111969109</v>
      </c>
      <c r="BQ343" s="26">
        <f t="shared" si="1438"/>
        <v>0.13121969111969109</v>
      </c>
      <c r="BR343" s="26">
        <f t="shared" si="1438"/>
        <v>0.13121969111969109</v>
      </c>
      <c r="BS343" s="26">
        <f t="shared" si="1438"/>
        <v>0.13121969111969109</v>
      </c>
      <c r="BT343" s="26">
        <f t="shared" si="1438"/>
        <v>0.13121969111969109</v>
      </c>
      <c r="BU343" s="26">
        <f t="shared" si="1438"/>
        <v>0.13121969111969109</v>
      </c>
      <c r="BV343" s="26">
        <f t="shared" si="1438"/>
        <v>0.13121969111969109</v>
      </c>
      <c r="BW343" s="32"/>
      <c r="BX343" s="32"/>
      <c r="BY343" s="32"/>
      <c r="BZ343" s="32"/>
      <c r="CA343" s="32"/>
      <c r="CB343" s="32"/>
      <c r="CC343" s="32"/>
      <c r="CD343" s="26" t="str">
        <f t="shared" si="1228"/>
        <v/>
      </c>
      <c r="CE343" s="26" t="str">
        <f t="shared" si="1186"/>
        <v/>
      </c>
      <c r="CF343" s="26" t="str">
        <f t="shared" si="1186"/>
        <v/>
      </c>
      <c r="CG343" s="26" t="str">
        <f t="shared" si="1186"/>
        <v/>
      </c>
      <c r="CH343" s="26" t="str">
        <f t="shared" si="1186"/>
        <v/>
      </c>
      <c r="CI343" s="26" t="str">
        <f t="shared" ref="CI343:DJ354" si="1439">IFERROR(CI243/CI143,"")</f>
        <v/>
      </c>
      <c r="CJ343" s="26" t="str">
        <f t="shared" si="1439"/>
        <v/>
      </c>
      <c r="CK343" s="26" t="str">
        <f t="shared" si="1439"/>
        <v/>
      </c>
      <c r="CL343" s="26" t="str">
        <f t="shared" si="1439"/>
        <v/>
      </c>
      <c r="CM343" s="26" t="str">
        <f t="shared" si="1439"/>
        <v/>
      </c>
      <c r="CN343" s="26" t="str">
        <f t="shared" si="1439"/>
        <v/>
      </c>
      <c r="CO343" s="26" t="str">
        <f t="shared" si="1439"/>
        <v/>
      </c>
      <c r="CP343" s="26" t="str">
        <f t="shared" si="1439"/>
        <v/>
      </c>
      <c r="CQ343" s="26" t="str">
        <f t="shared" si="1439"/>
        <v/>
      </c>
      <c r="CR343" s="26" t="str">
        <f t="shared" si="1439"/>
        <v/>
      </c>
      <c r="CS343" s="26" t="str">
        <f t="shared" si="1439"/>
        <v/>
      </c>
      <c r="CT343" s="26" t="str">
        <f t="shared" si="1439"/>
        <v/>
      </c>
      <c r="CU343" s="26" t="str">
        <f t="shared" si="1439"/>
        <v/>
      </c>
      <c r="CV343" s="26" t="str">
        <f t="shared" si="1439"/>
        <v/>
      </c>
      <c r="CW343" s="26" t="str">
        <f t="shared" si="1439"/>
        <v/>
      </c>
      <c r="CX343" s="26" t="str">
        <f t="shared" si="1439"/>
        <v/>
      </c>
      <c r="CY343" s="26" t="str">
        <f t="shared" si="1439"/>
        <v/>
      </c>
      <c r="CZ343" s="26" t="str">
        <f t="shared" si="1439"/>
        <v/>
      </c>
      <c r="DA343" s="26" t="str">
        <f t="shared" si="1439"/>
        <v/>
      </c>
      <c r="DB343" s="26" t="str">
        <f t="shared" si="1439"/>
        <v/>
      </c>
      <c r="DC343" s="26" t="str">
        <f t="shared" si="1439"/>
        <v/>
      </c>
      <c r="DD343" s="26" t="str">
        <f t="shared" si="1439"/>
        <v/>
      </c>
      <c r="DE343" s="26" t="str">
        <f t="shared" si="1439"/>
        <v/>
      </c>
      <c r="DF343" s="26" t="str">
        <f t="shared" si="1439"/>
        <v/>
      </c>
      <c r="DG343" s="26" t="str">
        <f t="shared" si="1439"/>
        <v/>
      </c>
      <c r="DH343" s="26" t="str">
        <f t="shared" si="1439"/>
        <v/>
      </c>
      <c r="DI343" s="26" t="str">
        <f t="shared" si="1439"/>
        <v/>
      </c>
      <c r="DJ343" s="26" t="str">
        <f t="shared" si="1439"/>
        <v/>
      </c>
      <c r="DK343" s="32"/>
      <c r="DL343" s="32"/>
      <c r="DM343" s="32"/>
      <c r="DN343" s="32"/>
      <c r="DO343" s="32"/>
      <c r="DP343" s="32"/>
      <c r="DQ343" s="32"/>
      <c r="DR343" s="26" t="str">
        <f t="shared" si="1229"/>
        <v/>
      </c>
      <c r="DS343" s="26" t="str">
        <f t="shared" si="1187"/>
        <v/>
      </c>
      <c r="DT343" s="26" t="str">
        <f t="shared" si="1187"/>
        <v/>
      </c>
      <c r="DU343" s="26" t="str">
        <f t="shared" si="1187"/>
        <v/>
      </c>
      <c r="DV343" s="26" t="str">
        <f t="shared" si="1187"/>
        <v/>
      </c>
      <c r="DW343" s="26" t="str">
        <f t="shared" ref="DW343:EX354" si="1440">IFERROR(DW243/DW143,"")</f>
        <v/>
      </c>
      <c r="DX343" s="26" t="str">
        <f t="shared" si="1440"/>
        <v/>
      </c>
      <c r="DY343" s="26" t="str">
        <f t="shared" si="1440"/>
        <v/>
      </c>
      <c r="DZ343" s="26" t="str">
        <f t="shared" si="1440"/>
        <v/>
      </c>
      <c r="EA343" s="26" t="str">
        <f t="shared" si="1440"/>
        <v/>
      </c>
      <c r="EB343" s="26" t="str">
        <f t="shared" si="1440"/>
        <v/>
      </c>
      <c r="EC343" s="26" t="str">
        <f t="shared" si="1440"/>
        <v/>
      </c>
      <c r="ED343" s="26" t="str">
        <f t="shared" si="1440"/>
        <v/>
      </c>
      <c r="EE343" s="26" t="str">
        <f t="shared" si="1440"/>
        <v/>
      </c>
      <c r="EF343" s="26" t="str">
        <f t="shared" si="1440"/>
        <v/>
      </c>
      <c r="EG343" s="26" t="str">
        <f t="shared" si="1440"/>
        <v/>
      </c>
      <c r="EH343" s="26" t="str">
        <f t="shared" si="1440"/>
        <v/>
      </c>
      <c r="EI343" s="26" t="str">
        <f t="shared" si="1440"/>
        <v/>
      </c>
      <c r="EJ343" s="26" t="str">
        <f t="shared" si="1440"/>
        <v/>
      </c>
      <c r="EK343" s="26" t="str">
        <f t="shared" si="1440"/>
        <v/>
      </c>
      <c r="EL343" s="26" t="str">
        <f t="shared" si="1440"/>
        <v/>
      </c>
      <c r="EM343" s="26" t="str">
        <f t="shared" si="1440"/>
        <v/>
      </c>
      <c r="EN343" s="26" t="str">
        <f t="shared" si="1440"/>
        <v/>
      </c>
      <c r="EO343" s="26" t="str">
        <f t="shared" si="1440"/>
        <v/>
      </c>
      <c r="EP343" s="26" t="str">
        <f t="shared" si="1440"/>
        <v/>
      </c>
      <c r="EQ343" s="26" t="str">
        <f t="shared" si="1440"/>
        <v/>
      </c>
      <c r="ER343" s="26" t="str">
        <f t="shared" si="1440"/>
        <v/>
      </c>
      <c r="ES343" s="26" t="str">
        <f t="shared" si="1440"/>
        <v/>
      </c>
      <c r="ET343" s="26" t="str">
        <f t="shared" si="1440"/>
        <v/>
      </c>
      <c r="EU343" s="26" t="str">
        <f t="shared" si="1440"/>
        <v/>
      </c>
      <c r="EV343" s="26" t="str">
        <f t="shared" si="1440"/>
        <v/>
      </c>
      <c r="EW343" s="26" t="str">
        <f t="shared" si="1440"/>
        <v/>
      </c>
      <c r="EX343" s="26" t="str">
        <f t="shared" si="1440"/>
        <v/>
      </c>
      <c r="EY343" s="32"/>
      <c r="EZ343" s="32"/>
      <c r="FA343" s="32"/>
      <c r="FB343" s="32"/>
      <c r="FC343" s="32"/>
      <c r="FD343" s="32"/>
      <c r="FE343" s="32"/>
      <c r="FF343" s="26" t="str">
        <f t="shared" si="1230"/>
        <v/>
      </c>
      <c r="FG343" s="26" t="str">
        <f t="shared" si="1188"/>
        <v/>
      </c>
      <c r="FH343" s="26" t="str">
        <f t="shared" si="1188"/>
        <v/>
      </c>
      <c r="FI343" s="26" t="str">
        <f t="shared" si="1188"/>
        <v/>
      </c>
      <c r="FJ343" s="26" t="str">
        <f t="shared" si="1188"/>
        <v/>
      </c>
      <c r="FK343" s="26" t="str">
        <f t="shared" ref="FK343:GL354" si="1441">IFERROR(FK243/FK143,"")</f>
        <v/>
      </c>
      <c r="FL343" s="26" t="str">
        <f t="shared" si="1441"/>
        <v/>
      </c>
      <c r="FM343" s="26" t="str">
        <f t="shared" si="1441"/>
        <v/>
      </c>
      <c r="FN343" s="26" t="str">
        <f t="shared" si="1441"/>
        <v/>
      </c>
      <c r="FO343" s="26" t="str">
        <f t="shared" si="1441"/>
        <v/>
      </c>
      <c r="FP343" s="26" t="str">
        <f t="shared" si="1441"/>
        <v/>
      </c>
      <c r="FQ343" s="26" t="str">
        <f t="shared" si="1441"/>
        <v/>
      </c>
      <c r="FR343" s="26" t="str">
        <f t="shared" si="1441"/>
        <v/>
      </c>
      <c r="FS343" s="26" t="str">
        <f t="shared" si="1441"/>
        <v/>
      </c>
      <c r="FT343" s="26" t="str">
        <f t="shared" si="1441"/>
        <v/>
      </c>
      <c r="FU343" s="26" t="str">
        <f t="shared" si="1441"/>
        <v/>
      </c>
      <c r="FV343" s="26" t="str">
        <f t="shared" si="1441"/>
        <v/>
      </c>
      <c r="FW343" s="26" t="str">
        <f t="shared" si="1441"/>
        <v/>
      </c>
      <c r="FX343" s="26" t="str">
        <f t="shared" si="1441"/>
        <v/>
      </c>
      <c r="FY343" s="26" t="str">
        <f t="shared" si="1441"/>
        <v/>
      </c>
      <c r="FZ343" s="26" t="str">
        <f t="shared" si="1441"/>
        <v/>
      </c>
      <c r="GA343" s="26" t="str">
        <f t="shared" si="1441"/>
        <v/>
      </c>
      <c r="GB343" s="26" t="str">
        <f t="shared" si="1441"/>
        <v/>
      </c>
      <c r="GC343" s="26" t="str">
        <f t="shared" si="1441"/>
        <v/>
      </c>
      <c r="GD343" s="26" t="str">
        <f t="shared" si="1441"/>
        <v/>
      </c>
      <c r="GE343" s="26" t="str">
        <f t="shared" si="1441"/>
        <v/>
      </c>
      <c r="GF343" s="26" t="str">
        <f t="shared" si="1441"/>
        <v/>
      </c>
      <c r="GG343" s="26" t="str">
        <f t="shared" si="1441"/>
        <v/>
      </c>
      <c r="GH343" s="26" t="str">
        <f t="shared" si="1441"/>
        <v/>
      </c>
      <c r="GI343" s="26" t="str">
        <f t="shared" si="1441"/>
        <v/>
      </c>
      <c r="GJ343" s="26" t="str">
        <f t="shared" si="1441"/>
        <v/>
      </c>
      <c r="GK343" s="26" t="str">
        <f t="shared" si="1441"/>
        <v/>
      </c>
      <c r="GL343" s="26" t="str">
        <f t="shared" si="1441"/>
        <v/>
      </c>
      <c r="GM343" s="32"/>
      <c r="GN343" s="32"/>
      <c r="GO343" s="32"/>
      <c r="GP343" s="32"/>
      <c r="GQ343" s="32"/>
      <c r="GR343" s="32"/>
      <c r="GS343" s="32"/>
    </row>
    <row r="344" spans="1:201" x14ac:dyDescent="0.25">
      <c r="A344" s="3">
        <f>$A$44</f>
        <v>20154</v>
      </c>
      <c r="B344" s="26">
        <f t="shared" si="1189"/>
        <v>6.7690210256789746E-5</v>
      </c>
      <c r="C344" s="26">
        <f t="shared" ref="C344" si="1442">IFERROR(C244/C144,"")</f>
        <v>7.1635269260919308E-5</v>
      </c>
      <c r="D344" s="26">
        <f t="shared" ref="D344" si="1443">IFERROR(D244/D144,"")</f>
        <v>7.2513905517275924E-5</v>
      </c>
      <c r="E344" s="26">
        <f t="shared" ref="E344" si="1444">IFERROR(E244/E144,"")</f>
        <v>7.3546743850613297E-5</v>
      </c>
      <c r="F344" s="26">
        <f t="shared" ref="F344" si="1445">IFERROR(F244/F144,"")</f>
        <v>7.574103314395498E-5</v>
      </c>
      <c r="G344" s="26">
        <f t="shared" ref="G344" si="1446">IFERROR(G244/G144,"")</f>
        <v>7.5999337163931732E-5</v>
      </c>
      <c r="H344" s="26">
        <f t="shared" ref="H344" si="1447">IFERROR(H244/H144,"")</f>
        <v>7.6081458947565653E-5</v>
      </c>
      <c r="I344" s="26">
        <f t="shared" ref="I344" si="1448">IFERROR(I244/I144,"")</f>
        <v>7.6122457004990207E-5</v>
      </c>
      <c r="J344" s="26">
        <f t="shared" ref="J344" si="1449">IFERROR(J244/J144,"")</f>
        <v>7.6166169357566615E-5</v>
      </c>
      <c r="K344" s="26">
        <f t="shared" ref="K344" si="1450">IFERROR(K244/K144,"")</f>
        <v>7.6179686852724331E-5</v>
      </c>
      <c r="L344" s="26">
        <f t="shared" ref="L344" si="1451">IFERROR(L244/L144,"")</f>
        <v>7.6189980694756657E-5</v>
      </c>
      <c r="M344" s="26">
        <f t="shared" ref="M344" si="1452">IFERROR(M244/M144,"")</f>
        <v>7.6194426083456436E-5</v>
      </c>
      <c r="N344" s="26">
        <f t="shared" ref="N344" si="1453">IFERROR(N244/N144,"")</f>
        <v>7.6214769177180579E-5</v>
      </c>
      <c r="O344" s="26">
        <f t="shared" ref="O344" si="1454">IFERROR(O244/O144,"")</f>
        <v>7.6228809613209945E-5</v>
      </c>
      <c r="P344" s="26">
        <f t="shared" ref="P344" si="1455">IFERROR(P244/P144,"")</f>
        <v>7.6225745313847094E-5</v>
      </c>
      <c r="Q344" s="26">
        <f t="shared" ref="Q344" si="1456">IFERROR(Q244/Q144,"")</f>
        <v>8.4870648277991109E-5</v>
      </c>
      <c r="R344" s="26">
        <f t="shared" ref="R344" si="1457">IFERROR(R244/R144,"")</f>
        <v>8.4873290141139994E-5</v>
      </c>
      <c r="S344" s="26">
        <f t="shared" ref="S344" si="1458">IFERROR(S244/S144,"")</f>
        <v>8.4867796074941358E-5</v>
      </c>
      <c r="T344" s="26">
        <f t="shared" ref="T344" si="1459">IFERROR(T244/T144,"")</f>
        <v>8.4867796074941358E-5</v>
      </c>
      <c r="U344" s="26">
        <f t="shared" ref="U344" si="1460">IFERROR(U244/U144,"")</f>
        <v>8.4870756628935767E-5</v>
      </c>
      <c r="V344" s="26">
        <f t="shared" ref="V344" si="1461">IFERROR(V244/V144,"")</f>
        <v>8.4867246047908677E-5</v>
      </c>
      <c r="W344" s="26">
        <f t="shared" ref="W344" si="1462">IFERROR(W244/W144,"")</f>
        <v>8.4867246047908677E-5</v>
      </c>
      <c r="X344" s="26">
        <f t="shared" ref="X344" si="1463">IFERROR(X244/X144,"")</f>
        <v>8.4867246047908677E-5</v>
      </c>
      <c r="Y344" s="26">
        <f t="shared" ref="Y344" si="1464">IFERROR(Y244/Y144,"")</f>
        <v>8.4867246047908677E-5</v>
      </c>
      <c r="Z344" s="26">
        <f t="shared" ref="Z344" si="1465">IFERROR(Z244/Z144,"")</f>
        <v>8.4867980334904535E-5</v>
      </c>
      <c r="AA344" s="26">
        <f t="shared" ref="AA344" si="1466">IFERROR(AA244/AA144,"")</f>
        <v>8.4867980334904535E-5</v>
      </c>
      <c r="AB344" s="26">
        <f t="shared" ref="AB344" si="1467">IFERROR(AB244/AB144,"")</f>
        <v>8.4863858379336893E-5</v>
      </c>
      <c r="AC344" s="26">
        <f t="shared" ref="AC344" si="1468">IFERROR(AC244/AC144,"")</f>
        <v>8.4863858379336893E-5</v>
      </c>
      <c r="AD344" s="26">
        <f t="shared" ref="AD344" si="1469">IFERROR(AD244/AD144,"")</f>
        <v>8.4863858379336893E-5</v>
      </c>
      <c r="AE344" s="26">
        <f t="shared" ref="AE344" si="1470">IFERROR(AE244/AE144,"")</f>
        <v>8.4863858379336893E-5</v>
      </c>
      <c r="AF344" s="26">
        <f t="shared" ref="AF344" si="1471">IFERROR(AF244/AF144,"")</f>
        <v>8.4861333879274E-5</v>
      </c>
      <c r="AG344" s="26">
        <f t="shared" ref="AG344" si="1472">IFERROR(AG244/AG144,"")</f>
        <v>8.4861333879274E-5</v>
      </c>
      <c r="AH344" s="32"/>
      <c r="AI344" s="32"/>
      <c r="AJ344" s="32"/>
      <c r="AK344" s="32"/>
      <c r="AL344" s="32"/>
      <c r="AM344" s="32"/>
      <c r="AN344" s="32"/>
      <c r="AO344" s="32"/>
      <c r="AP344" s="26">
        <f t="shared" si="1227"/>
        <v>0</v>
      </c>
      <c r="AQ344" s="26">
        <f t="shared" si="1227"/>
        <v>0</v>
      </c>
      <c r="AR344" s="26">
        <f t="shared" si="1227"/>
        <v>0</v>
      </c>
      <c r="AS344" s="26">
        <f t="shared" si="1227"/>
        <v>0</v>
      </c>
      <c r="AT344" s="26">
        <f t="shared" si="1227"/>
        <v>0</v>
      </c>
      <c r="AU344" s="26">
        <f t="shared" si="1438"/>
        <v>0</v>
      </c>
      <c r="AV344" s="26">
        <f t="shared" si="1438"/>
        <v>0</v>
      </c>
      <c r="AW344" s="26">
        <f t="shared" si="1438"/>
        <v>0</v>
      </c>
      <c r="AX344" s="26">
        <f t="shared" si="1438"/>
        <v>0</v>
      </c>
      <c r="AY344" s="26">
        <f t="shared" si="1438"/>
        <v>0</v>
      </c>
      <c r="AZ344" s="26">
        <f t="shared" si="1438"/>
        <v>0</v>
      </c>
      <c r="BA344" s="26">
        <f t="shared" si="1438"/>
        <v>0</v>
      </c>
      <c r="BB344" s="26">
        <f t="shared" si="1438"/>
        <v>0</v>
      </c>
      <c r="BC344" s="26">
        <f t="shared" si="1438"/>
        <v>0</v>
      </c>
      <c r="BD344" s="26">
        <f t="shared" si="1438"/>
        <v>0</v>
      </c>
      <c r="BE344" s="26">
        <f t="shared" si="1438"/>
        <v>0</v>
      </c>
      <c r="BF344" s="26">
        <f t="shared" si="1438"/>
        <v>0</v>
      </c>
      <c r="BG344" s="26">
        <f t="shared" si="1438"/>
        <v>0</v>
      </c>
      <c r="BH344" s="26">
        <f t="shared" si="1438"/>
        <v>0</v>
      </c>
      <c r="BI344" s="26">
        <f t="shared" si="1438"/>
        <v>0</v>
      </c>
      <c r="BJ344" s="26">
        <f t="shared" si="1438"/>
        <v>0</v>
      </c>
      <c r="BK344" s="26">
        <f t="shared" si="1438"/>
        <v>0</v>
      </c>
      <c r="BL344" s="26">
        <f t="shared" si="1438"/>
        <v>0</v>
      </c>
      <c r="BM344" s="26">
        <f t="shared" si="1438"/>
        <v>0</v>
      </c>
      <c r="BN344" s="26">
        <f t="shared" si="1438"/>
        <v>0</v>
      </c>
      <c r="BO344" s="26">
        <f t="shared" si="1438"/>
        <v>0</v>
      </c>
      <c r="BP344" s="26">
        <f t="shared" si="1438"/>
        <v>0</v>
      </c>
      <c r="BQ344" s="26">
        <f t="shared" si="1438"/>
        <v>0</v>
      </c>
      <c r="BR344" s="26">
        <f t="shared" si="1438"/>
        <v>0</v>
      </c>
      <c r="BS344" s="26">
        <f t="shared" si="1438"/>
        <v>0</v>
      </c>
      <c r="BT344" s="26">
        <f t="shared" si="1438"/>
        <v>0</v>
      </c>
      <c r="BU344" s="26">
        <f t="shared" si="1438"/>
        <v>0</v>
      </c>
      <c r="BV344" s="32"/>
      <c r="BW344" s="32"/>
      <c r="BX344" s="32"/>
      <c r="BY344" s="32"/>
      <c r="BZ344" s="32"/>
      <c r="CA344" s="32"/>
      <c r="CB344" s="32"/>
      <c r="CC344" s="32"/>
      <c r="CD344" s="26" t="str">
        <f t="shared" si="1228"/>
        <v/>
      </c>
      <c r="CE344" s="26" t="str">
        <f t="shared" si="1228"/>
        <v/>
      </c>
      <c r="CF344" s="26" t="str">
        <f t="shared" si="1228"/>
        <v/>
      </c>
      <c r="CG344" s="26" t="str">
        <f t="shared" si="1228"/>
        <v/>
      </c>
      <c r="CH344" s="26" t="str">
        <f t="shared" si="1228"/>
        <v/>
      </c>
      <c r="CI344" s="26" t="str">
        <f t="shared" si="1439"/>
        <v/>
      </c>
      <c r="CJ344" s="26" t="str">
        <f t="shared" si="1439"/>
        <v/>
      </c>
      <c r="CK344" s="26" t="str">
        <f t="shared" si="1439"/>
        <v/>
      </c>
      <c r="CL344" s="26" t="str">
        <f t="shared" si="1439"/>
        <v/>
      </c>
      <c r="CM344" s="26" t="str">
        <f t="shared" si="1439"/>
        <v/>
      </c>
      <c r="CN344" s="26" t="str">
        <f t="shared" si="1439"/>
        <v/>
      </c>
      <c r="CO344" s="26" t="str">
        <f t="shared" si="1439"/>
        <v/>
      </c>
      <c r="CP344" s="26" t="str">
        <f t="shared" si="1439"/>
        <v/>
      </c>
      <c r="CQ344" s="26" t="str">
        <f t="shared" si="1439"/>
        <v/>
      </c>
      <c r="CR344" s="26" t="str">
        <f t="shared" si="1439"/>
        <v/>
      </c>
      <c r="CS344" s="26" t="str">
        <f t="shared" si="1439"/>
        <v/>
      </c>
      <c r="CT344" s="26" t="str">
        <f t="shared" si="1439"/>
        <v/>
      </c>
      <c r="CU344" s="26" t="str">
        <f t="shared" si="1439"/>
        <v/>
      </c>
      <c r="CV344" s="26" t="str">
        <f t="shared" si="1439"/>
        <v/>
      </c>
      <c r="CW344" s="26" t="str">
        <f t="shared" si="1439"/>
        <v/>
      </c>
      <c r="CX344" s="26" t="str">
        <f t="shared" si="1439"/>
        <v/>
      </c>
      <c r="CY344" s="26" t="str">
        <f t="shared" si="1439"/>
        <v/>
      </c>
      <c r="CZ344" s="26" t="str">
        <f t="shared" si="1439"/>
        <v/>
      </c>
      <c r="DA344" s="26" t="str">
        <f t="shared" si="1439"/>
        <v/>
      </c>
      <c r="DB344" s="26" t="str">
        <f t="shared" si="1439"/>
        <v/>
      </c>
      <c r="DC344" s="26" t="str">
        <f t="shared" si="1439"/>
        <v/>
      </c>
      <c r="DD344" s="26" t="str">
        <f t="shared" si="1439"/>
        <v/>
      </c>
      <c r="DE344" s="26" t="str">
        <f t="shared" si="1439"/>
        <v/>
      </c>
      <c r="DF344" s="26" t="str">
        <f t="shared" si="1439"/>
        <v/>
      </c>
      <c r="DG344" s="26" t="str">
        <f t="shared" si="1439"/>
        <v/>
      </c>
      <c r="DH344" s="26" t="str">
        <f t="shared" si="1439"/>
        <v/>
      </c>
      <c r="DI344" s="26" t="str">
        <f t="shared" si="1439"/>
        <v/>
      </c>
      <c r="DJ344" s="32"/>
      <c r="DK344" s="32"/>
      <c r="DL344" s="32"/>
      <c r="DM344" s="32"/>
      <c r="DN344" s="32"/>
      <c r="DO344" s="32"/>
      <c r="DP344" s="32"/>
      <c r="DQ344" s="32"/>
      <c r="DR344" s="26" t="str">
        <f t="shared" si="1229"/>
        <v/>
      </c>
      <c r="DS344" s="26" t="str">
        <f t="shared" si="1229"/>
        <v/>
      </c>
      <c r="DT344" s="26" t="str">
        <f t="shared" si="1229"/>
        <v/>
      </c>
      <c r="DU344" s="26" t="str">
        <f t="shared" si="1229"/>
        <v/>
      </c>
      <c r="DV344" s="26" t="str">
        <f t="shared" si="1229"/>
        <v/>
      </c>
      <c r="DW344" s="26" t="str">
        <f t="shared" si="1440"/>
        <v/>
      </c>
      <c r="DX344" s="26" t="str">
        <f t="shared" si="1440"/>
        <v/>
      </c>
      <c r="DY344" s="26" t="str">
        <f t="shared" si="1440"/>
        <v/>
      </c>
      <c r="DZ344" s="26" t="str">
        <f t="shared" si="1440"/>
        <v/>
      </c>
      <c r="EA344" s="26" t="str">
        <f t="shared" si="1440"/>
        <v/>
      </c>
      <c r="EB344" s="26" t="str">
        <f t="shared" si="1440"/>
        <v/>
      </c>
      <c r="EC344" s="26" t="str">
        <f t="shared" si="1440"/>
        <v/>
      </c>
      <c r="ED344" s="26" t="str">
        <f t="shared" si="1440"/>
        <v/>
      </c>
      <c r="EE344" s="26" t="str">
        <f t="shared" si="1440"/>
        <v/>
      </c>
      <c r="EF344" s="26" t="str">
        <f t="shared" si="1440"/>
        <v/>
      </c>
      <c r="EG344" s="26" t="str">
        <f t="shared" si="1440"/>
        <v/>
      </c>
      <c r="EH344" s="26" t="str">
        <f t="shared" si="1440"/>
        <v/>
      </c>
      <c r="EI344" s="26" t="str">
        <f t="shared" si="1440"/>
        <v/>
      </c>
      <c r="EJ344" s="26" t="str">
        <f t="shared" si="1440"/>
        <v/>
      </c>
      <c r="EK344" s="26" t="str">
        <f t="shared" si="1440"/>
        <v/>
      </c>
      <c r="EL344" s="26" t="str">
        <f t="shared" si="1440"/>
        <v/>
      </c>
      <c r="EM344" s="26" t="str">
        <f t="shared" si="1440"/>
        <v/>
      </c>
      <c r="EN344" s="26" t="str">
        <f t="shared" si="1440"/>
        <v/>
      </c>
      <c r="EO344" s="26" t="str">
        <f t="shared" si="1440"/>
        <v/>
      </c>
      <c r="EP344" s="26" t="str">
        <f t="shared" si="1440"/>
        <v/>
      </c>
      <c r="EQ344" s="26" t="str">
        <f t="shared" si="1440"/>
        <v/>
      </c>
      <c r="ER344" s="26" t="str">
        <f t="shared" si="1440"/>
        <v/>
      </c>
      <c r="ES344" s="26" t="str">
        <f t="shared" si="1440"/>
        <v/>
      </c>
      <c r="ET344" s="26" t="str">
        <f t="shared" si="1440"/>
        <v/>
      </c>
      <c r="EU344" s="26" t="str">
        <f t="shared" si="1440"/>
        <v/>
      </c>
      <c r="EV344" s="26" t="str">
        <f t="shared" si="1440"/>
        <v/>
      </c>
      <c r="EW344" s="26" t="str">
        <f t="shared" si="1440"/>
        <v/>
      </c>
      <c r="EX344" s="32"/>
      <c r="EY344" s="32"/>
      <c r="EZ344" s="32"/>
      <c r="FA344" s="32"/>
      <c r="FB344" s="32"/>
      <c r="FC344" s="32"/>
      <c r="FD344" s="32"/>
      <c r="FE344" s="32"/>
      <c r="FF344" s="26" t="str">
        <f t="shared" si="1230"/>
        <v/>
      </c>
      <c r="FG344" s="26" t="str">
        <f t="shared" si="1230"/>
        <v/>
      </c>
      <c r="FH344" s="26" t="str">
        <f t="shared" si="1230"/>
        <v/>
      </c>
      <c r="FI344" s="26" t="str">
        <f t="shared" si="1230"/>
        <v/>
      </c>
      <c r="FJ344" s="26" t="str">
        <f t="shared" si="1230"/>
        <v/>
      </c>
      <c r="FK344" s="26" t="str">
        <f t="shared" si="1441"/>
        <v/>
      </c>
      <c r="FL344" s="26" t="str">
        <f t="shared" si="1441"/>
        <v/>
      </c>
      <c r="FM344" s="26" t="str">
        <f t="shared" si="1441"/>
        <v/>
      </c>
      <c r="FN344" s="26" t="str">
        <f t="shared" si="1441"/>
        <v/>
      </c>
      <c r="FO344" s="26" t="str">
        <f t="shared" si="1441"/>
        <v/>
      </c>
      <c r="FP344" s="26" t="str">
        <f t="shared" si="1441"/>
        <v/>
      </c>
      <c r="FQ344" s="26" t="str">
        <f t="shared" si="1441"/>
        <v/>
      </c>
      <c r="FR344" s="26" t="str">
        <f t="shared" si="1441"/>
        <v/>
      </c>
      <c r="FS344" s="26" t="str">
        <f t="shared" si="1441"/>
        <v/>
      </c>
      <c r="FT344" s="26" t="str">
        <f t="shared" si="1441"/>
        <v/>
      </c>
      <c r="FU344" s="26" t="str">
        <f t="shared" si="1441"/>
        <v/>
      </c>
      <c r="FV344" s="26" t="str">
        <f t="shared" si="1441"/>
        <v/>
      </c>
      <c r="FW344" s="26" t="str">
        <f t="shared" si="1441"/>
        <v/>
      </c>
      <c r="FX344" s="26" t="str">
        <f t="shared" si="1441"/>
        <v/>
      </c>
      <c r="FY344" s="26" t="str">
        <f t="shared" si="1441"/>
        <v/>
      </c>
      <c r="FZ344" s="26" t="str">
        <f t="shared" si="1441"/>
        <v/>
      </c>
      <c r="GA344" s="26" t="str">
        <f t="shared" si="1441"/>
        <v/>
      </c>
      <c r="GB344" s="26" t="str">
        <f t="shared" si="1441"/>
        <v/>
      </c>
      <c r="GC344" s="26" t="str">
        <f t="shared" si="1441"/>
        <v/>
      </c>
      <c r="GD344" s="26" t="str">
        <f t="shared" si="1441"/>
        <v/>
      </c>
      <c r="GE344" s="26" t="str">
        <f t="shared" si="1441"/>
        <v/>
      </c>
      <c r="GF344" s="26" t="str">
        <f t="shared" si="1441"/>
        <v/>
      </c>
      <c r="GG344" s="26" t="str">
        <f t="shared" si="1441"/>
        <v/>
      </c>
      <c r="GH344" s="26" t="str">
        <f t="shared" si="1441"/>
        <v/>
      </c>
      <c r="GI344" s="26" t="str">
        <f t="shared" si="1441"/>
        <v/>
      </c>
      <c r="GJ344" s="26" t="str">
        <f t="shared" si="1441"/>
        <v/>
      </c>
      <c r="GK344" s="26" t="str">
        <f t="shared" si="1441"/>
        <v/>
      </c>
      <c r="GL344" s="32"/>
      <c r="GM344" s="32"/>
      <c r="GN344" s="32"/>
      <c r="GO344" s="32"/>
      <c r="GP344" s="32"/>
      <c r="GQ344" s="32"/>
      <c r="GR344" s="32"/>
      <c r="GS344" s="32"/>
    </row>
    <row r="345" spans="1:201" x14ac:dyDescent="0.25">
      <c r="A345" s="3">
        <f>$A$45</f>
        <v>20161</v>
      </c>
      <c r="B345" s="26">
        <f t="shared" si="1189"/>
        <v>1.9304254339627447E-4</v>
      </c>
      <c r="C345" s="26">
        <f t="shared" ref="C345" si="1473">IFERROR(C245/C145,"")</f>
        <v>1.5850437680764478E-4</v>
      </c>
      <c r="D345" s="26">
        <f t="shared" ref="D345" si="1474">IFERROR(D245/D145,"")</f>
        <v>1.6045021816708907E-4</v>
      </c>
      <c r="E345" s="26">
        <f t="shared" ref="E345" si="1475">IFERROR(E245/E145,"")</f>
        <v>1.623781613674165E-4</v>
      </c>
      <c r="F345" s="26">
        <f t="shared" ref="F345" si="1476">IFERROR(F245/F145,"")</f>
        <v>1.6364250140829791E-4</v>
      </c>
      <c r="G345" s="26">
        <f t="shared" ref="G345" si="1477">IFERROR(G245/G145,"")</f>
        <v>1.6440993462855201E-4</v>
      </c>
      <c r="H345" s="26">
        <f t="shared" ref="H345" si="1478">IFERROR(H245/H145,"")</f>
        <v>1.6462721344866278E-4</v>
      </c>
      <c r="I345" s="26">
        <f t="shared" ref="I345" si="1479">IFERROR(I245/I145,"")</f>
        <v>1.64776816670466E-4</v>
      </c>
      <c r="J345" s="26">
        <f t="shared" ref="J345" si="1480">IFERROR(J245/J145,"")</f>
        <v>1.6493321561946163E-4</v>
      </c>
      <c r="K345" s="26">
        <f t="shared" ref="K345" si="1481">IFERROR(K245/K145,"")</f>
        <v>1.6498378318990009E-4</v>
      </c>
      <c r="L345" s="26">
        <f t="shared" ref="L345" si="1482">IFERROR(L245/L145,"")</f>
        <v>1.6496348657347662E-4</v>
      </c>
      <c r="M345" s="26">
        <f t="shared" ref="M345" si="1483">IFERROR(M245/M145,"")</f>
        <v>1.649979960478198E-4</v>
      </c>
      <c r="N345" s="26">
        <f t="shared" ref="N345" si="1484">IFERROR(N245/N145,"")</f>
        <v>1.65008432401083E-4</v>
      </c>
      <c r="O345" s="26">
        <f t="shared" ref="O345" si="1485">IFERROR(O245/O145,"")</f>
        <v>1.6500642584038982E-4</v>
      </c>
      <c r="P345" s="26">
        <f t="shared" ref="P345" si="1486">IFERROR(P245/P145,"")</f>
        <v>1.6497191962851635E-4</v>
      </c>
      <c r="Q345" s="26">
        <f t="shared" ref="Q345" si="1487">IFERROR(Q245/Q145,"")</f>
        <v>1.649564992098273E-4</v>
      </c>
      <c r="R345" s="26">
        <f t="shared" ref="R345" si="1488">IFERROR(R245/R145,"")</f>
        <v>1.6495790130481976E-4</v>
      </c>
      <c r="S345" s="26">
        <f t="shared" ref="S345" si="1489">IFERROR(S245/S145,"")</f>
        <v>1.6495021498413151E-4</v>
      </c>
      <c r="T345" s="26">
        <f t="shared" ref="T345" si="1490">IFERROR(T245/T145,"")</f>
        <v>1.6495148883917136E-4</v>
      </c>
      <c r="U345" s="26">
        <f t="shared" ref="U345" si="1491">IFERROR(U245/U145,"")</f>
        <v>1.6495148883917136E-4</v>
      </c>
      <c r="V345" s="26">
        <f t="shared" ref="V345" si="1492">IFERROR(V245/V145,"")</f>
        <v>1.6494470241153092E-4</v>
      </c>
      <c r="W345" s="26">
        <f t="shared" ref="W345" si="1493">IFERROR(W245/W145,"")</f>
        <v>1.6494470241153092E-4</v>
      </c>
      <c r="X345" s="26">
        <f t="shared" ref="X345" si="1494">IFERROR(X245/X145,"")</f>
        <v>1.6494470241153092E-4</v>
      </c>
      <c r="Y345" s="26">
        <f t="shared" ref="Y345" si="1495">IFERROR(Y245/Y145,"")</f>
        <v>1.6495100589852523E-4</v>
      </c>
      <c r="Z345" s="26">
        <f t="shared" ref="Z345" si="1496">IFERROR(Z245/Z145,"")</f>
        <v>1.6495100589852523E-4</v>
      </c>
      <c r="AA345" s="26">
        <f t="shared" ref="AA345" si="1497">IFERROR(AA245/AA145,"")</f>
        <v>1.6495100589852523E-4</v>
      </c>
      <c r="AB345" s="26">
        <f t="shared" ref="AB345" si="1498">IFERROR(AB245/AB145,"")</f>
        <v>1.6495682906447781E-4</v>
      </c>
      <c r="AC345" s="26">
        <f t="shared" ref="AC345" si="1499">IFERROR(AC245/AC145,"")</f>
        <v>1.6495743203675904E-4</v>
      </c>
      <c r="AD345" s="26">
        <f t="shared" ref="AD345" si="1500">IFERROR(AD245/AD145,"")</f>
        <v>1.6495743203675904E-4</v>
      </c>
      <c r="AE345" s="26">
        <f t="shared" ref="AE345" si="1501">IFERROR(AE245/AE145,"")</f>
        <v>1.6495743203675904E-4</v>
      </c>
      <c r="AF345" s="26">
        <f t="shared" ref="AF345" si="1502">IFERROR(AF245/AF145,"")</f>
        <v>1.6495743203675904E-4</v>
      </c>
      <c r="AG345" s="32"/>
      <c r="AH345" s="32"/>
      <c r="AI345" s="32"/>
      <c r="AJ345" s="32"/>
      <c r="AK345" s="32"/>
      <c r="AL345" s="32"/>
      <c r="AM345" s="32"/>
      <c r="AN345" s="32"/>
      <c r="AO345" s="32"/>
      <c r="AP345" s="26" t="str">
        <f t="shared" si="1227"/>
        <v/>
      </c>
      <c r="AQ345" s="26">
        <f t="shared" si="1227"/>
        <v>0</v>
      </c>
      <c r="AR345" s="26">
        <f t="shared" si="1227"/>
        <v>0</v>
      </c>
      <c r="AS345" s="26">
        <f t="shared" si="1227"/>
        <v>0</v>
      </c>
      <c r="AT345" s="26">
        <f t="shared" si="1227"/>
        <v>0</v>
      </c>
      <c r="AU345" s="26">
        <f t="shared" si="1438"/>
        <v>0</v>
      </c>
      <c r="AV345" s="26">
        <f t="shared" si="1438"/>
        <v>0</v>
      </c>
      <c r="AW345" s="26">
        <f t="shared" si="1438"/>
        <v>0</v>
      </c>
      <c r="AX345" s="26">
        <f t="shared" si="1438"/>
        <v>0</v>
      </c>
      <c r="AY345" s="26">
        <f t="shared" si="1438"/>
        <v>0</v>
      </c>
      <c r="AZ345" s="26">
        <f t="shared" si="1438"/>
        <v>0</v>
      </c>
      <c r="BA345" s="26">
        <f t="shared" si="1438"/>
        <v>0</v>
      </c>
      <c r="BB345" s="26">
        <f t="shared" si="1438"/>
        <v>0</v>
      </c>
      <c r="BC345" s="26">
        <f t="shared" si="1438"/>
        <v>0</v>
      </c>
      <c r="BD345" s="26">
        <f t="shared" si="1438"/>
        <v>0</v>
      </c>
      <c r="BE345" s="26">
        <f t="shared" si="1438"/>
        <v>0</v>
      </c>
      <c r="BF345" s="26">
        <f t="shared" si="1438"/>
        <v>0</v>
      </c>
      <c r="BG345" s="26">
        <f t="shared" si="1438"/>
        <v>0</v>
      </c>
      <c r="BH345" s="26">
        <f t="shared" si="1438"/>
        <v>0</v>
      </c>
      <c r="BI345" s="26">
        <f t="shared" si="1438"/>
        <v>0</v>
      </c>
      <c r="BJ345" s="26">
        <f t="shared" si="1438"/>
        <v>0</v>
      </c>
      <c r="BK345" s="26">
        <f t="shared" si="1438"/>
        <v>0</v>
      </c>
      <c r="BL345" s="26">
        <f t="shared" si="1438"/>
        <v>0</v>
      </c>
      <c r="BM345" s="26">
        <f t="shared" si="1438"/>
        <v>0</v>
      </c>
      <c r="BN345" s="26">
        <f t="shared" si="1438"/>
        <v>0</v>
      </c>
      <c r="BO345" s="26">
        <f t="shared" si="1438"/>
        <v>0</v>
      </c>
      <c r="BP345" s="26">
        <f t="shared" si="1438"/>
        <v>0</v>
      </c>
      <c r="BQ345" s="26">
        <f t="shared" si="1438"/>
        <v>0</v>
      </c>
      <c r="BR345" s="26">
        <f t="shared" si="1438"/>
        <v>0</v>
      </c>
      <c r="BS345" s="26">
        <f t="shared" si="1438"/>
        <v>0</v>
      </c>
      <c r="BT345" s="26">
        <f t="shared" si="1438"/>
        <v>0</v>
      </c>
      <c r="BU345" s="32"/>
      <c r="BV345" s="32"/>
      <c r="BW345" s="32"/>
      <c r="BX345" s="32"/>
      <c r="BY345" s="32"/>
      <c r="BZ345" s="32"/>
      <c r="CA345" s="32"/>
      <c r="CB345" s="32"/>
      <c r="CC345" s="32"/>
      <c r="CD345" s="26" t="str">
        <f t="shared" si="1228"/>
        <v/>
      </c>
      <c r="CE345" s="26" t="str">
        <f t="shared" si="1228"/>
        <v/>
      </c>
      <c r="CF345" s="26" t="str">
        <f t="shared" si="1228"/>
        <v/>
      </c>
      <c r="CG345" s="26" t="str">
        <f t="shared" si="1228"/>
        <v/>
      </c>
      <c r="CH345" s="26" t="str">
        <f t="shared" si="1228"/>
        <v/>
      </c>
      <c r="CI345" s="26" t="str">
        <f t="shared" si="1439"/>
        <v/>
      </c>
      <c r="CJ345" s="26" t="str">
        <f t="shared" si="1439"/>
        <v/>
      </c>
      <c r="CK345" s="26" t="str">
        <f t="shared" si="1439"/>
        <v/>
      </c>
      <c r="CL345" s="26" t="str">
        <f t="shared" si="1439"/>
        <v/>
      </c>
      <c r="CM345" s="26" t="str">
        <f t="shared" si="1439"/>
        <v/>
      </c>
      <c r="CN345" s="26" t="str">
        <f t="shared" si="1439"/>
        <v/>
      </c>
      <c r="CO345" s="26" t="str">
        <f t="shared" si="1439"/>
        <v/>
      </c>
      <c r="CP345" s="26" t="str">
        <f t="shared" si="1439"/>
        <v/>
      </c>
      <c r="CQ345" s="26" t="str">
        <f t="shared" si="1439"/>
        <v/>
      </c>
      <c r="CR345" s="26" t="str">
        <f t="shared" si="1439"/>
        <v/>
      </c>
      <c r="CS345" s="26" t="str">
        <f t="shared" si="1439"/>
        <v/>
      </c>
      <c r="CT345" s="26" t="str">
        <f t="shared" si="1439"/>
        <v/>
      </c>
      <c r="CU345" s="26" t="str">
        <f t="shared" si="1439"/>
        <v/>
      </c>
      <c r="CV345" s="26" t="str">
        <f t="shared" si="1439"/>
        <v/>
      </c>
      <c r="CW345" s="26" t="str">
        <f t="shared" si="1439"/>
        <v/>
      </c>
      <c r="CX345" s="26" t="str">
        <f t="shared" si="1439"/>
        <v/>
      </c>
      <c r="CY345" s="26" t="str">
        <f t="shared" si="1439"/>
        <v/>
      </c>
      <c r="CZ345" s="26" t="str">
        <f t="shared" si="1439"/>
        <v/>
      </c>
      <c r="DA345" s="26" t="str">
        <f t="shared" si="1439"/>
        <v/>
      </c>
      <c r="DB345" s="26" t="str">
        <f t="shared" si="1439"/>
        <v/>
      </c>
      <c r="DC345" s="26" t="str">
        <f t="shared" si="1439"/>
        <v/>
      </c>
      <c r="DD345" s="26" t="str">
        <f t="shared" si="1439"/>
        <v/>
      </c>
      <c r="DE345" s="26" t="str">
        <f t="shared" si="1439"/>
        <v/>
      </c>
      <c r="DF345" s="26" t="str">
        <f t="shared" si="1439"/>
        <v/>
      </c>
      <c r="DG345" s="26" t="str">
        <f t="shared" si="1439"/>
        <v/>
      </c>
      <c r="DH345" s="26" t="str">
        <f t="shared" si="1439"/>
        <v/>
      </c>
      <c r="DI345" s="32"/>
      <c r="DJ345" s="32"/>
      <c r="DK345" s="32"/>
      <c r="DL345" s="32"/>
      <c r="DM345" s="32"/>
      <c r="DN345" s="32"/>
      <c r="DO345" s="32"/>
      <c r="DP345" s="32"/>
      <c r="DQ345" s="32"/>
      <c r="DR345" s="26" t="str">
        <f t="shared" si="1229"/>
        <v/>
      </c>
      <c r="DS345" s="26" t="str">
        <f t="shared" si="1229"/>
        <v/>
      </c>
      <c r="DT345" s="26" t="str">
        <f t="shared" si="1229"/>
        <v/>
      </c>
      <c r="DU345" s="26" t="str">
        <f t="shared" si="1229"/>
        <v/>
      </c>
      <c r="DV345" s="26" t="str">
        <f t="shared" si="1229"/>
        <v/>
      </c>
      <c r="DW345" s="26" t="str">
        <f t="shared" si="1440"/>
        <v/>
      </c>
      <c r="DX345" s="26" t="str">
        <f t="shared" si="1440"/>
        <v/>
      </c>
      <c r="DY345" s="26" t="str">
        <f t="shared" si="1440"/>
        <v/>
      </c>
      <c r="DZ345" s="26" t="str">
        <f t="shared" si="1440"/>
        <v/>
      </c>
      <c r="EA345" s="26" t="str">
        <f t="shared" si="1440"/>
        <v/>
      </c>
      <c r="EB345" s="26" t="str">
        <f t="shared" si="1440"/>
        <v/>
      </c>
      <c r="EC345" s="26" t="str">
        <f t="shared" si="1440"/>
        <v/>
      </c>
      <c r="ED345" s="26" t="str">
        <f t="shared" si="1440"/>
        <v/>
      </c>
      <c r="EE345" s="26" t="str">
        <f t="shared" si="1440"/>
        <v/>
      </c>
      <c r="EF345" s="26" t="str">
        <f t="shared" si="1440"/>
        <v/>
      </c>
      <c r="EG345" s="26" t="str">
        <f t="shared" si="1440"/>
        <v/>
      </c>
      <c r="EH345" s="26" t="str">
        <f t="shared" si="1440"/>
        <v/>
      </c>
      <c r="EI345" s="26" t="str">
        <f t="shared" si="1440"/>
        <v/>
      </c>
      <c r="EJ345" s="26" t="str">
        <f t="shared" si="1440"/>
        <v/>
      </c>
      <c r="EK345" s="26" t="str">
        <f t="shared" si="1440"/>
        <v/>
      </c>
      <c r="EL345" s="26" t="str">
        <f t="shared" si="1440"/>
        <v/>
      </c>
      <c r="EM345" s="26" t="str">
        <f t="shared" si="1440"/>
        <v/>
      </c>
      <c r="EN345" s="26" t="str">
        <f t="shared" si="1440"/>
        <v/>
      </c>
      <c r="EO345" s="26" t="str">
        <f t="shared" si="1440"/>
        <v/>
      </c>
      <c r="EP345" s="26" t="str">
        <f t="shared" si="1440"/>
        <v/>
      </c>
      <c r="EQ345" s="26" t="str">
        <f t="shared" si="1440"/>
        <v/>
      </c>
      <c r="ER345" s="26" t="str">
        <f t="shared" si="1440"/>
        <v/>
      </c>
      <c r="ES345" s="26" t="str">
        <f t="shared" si="1440"/>
        <v/>
      </c>
      <c r="ET345" s="26" t="str">
        <f t="shared" si="1440"/>
        <v/>
      </c>
      <c r="EU345" s="26" t="str">
        <f t="shared" si="1440"/>
        <v/>
      </c>
      <c r="EV345" s="26" t="str">
        <f t="shared" si="1440"/>
        <v/>
      </c>
      <c r="EW345" s="32"/>
      <c r="EX345" s="32"/>
      <c r="EY345" s="32"/>
      <c r="EZ345" s="32"/>
      <c r="FA345" s="32"/>
      <c r="FB345" s="32"/>
      <c r="FC345" s="32"/>
      <c r="FD345" s="32"/>
      <c r="FE345" s="32"/>
      <c r="FF345" s="26" t="str">
        <f t="shared" si="1230"/>
        <v/>
      </c>
      <c r="FG345" s="26" t="str">
        <f t="shared" si="1230"/>
        <v/>
      </c>
      <c r="FH345" s="26" t="str">
        <f t="shared" si="1230"/>
        <v/>
      </c>
      <c r="FI345" s="26" t="str">
        <f t="shared" si="1230"/>
        <v/>
      </c>
      <c r="FJ345" s="26" t="str">
        <f t="shared" si="1230"/>
        <v/>
      </c>
      <c r="FK345" s="26" t="str">
        <f t="shared" si="1441"/>
        <v/>
      </c>
      <c r="FL345" s="26" t="str">
        <f t="shared" si="1441"/>
        <v/>
      </c>
      <c r="FM345" s="26" t="str">
        <f t="shared" si="1441"/>
        <v/>
      </c>
      <c r="FN345" s="26" t="str">
        <f t="shared" si="1441"/>
        <v/>
      </c>
      <c r="FO345" s="26" t="str">
        <f t="shared" si="1441"/>
        <v/>
      </c>
      <c r="FP345" s="26" t="str">
        <f t="shared" si="1441"/>
        <v/>
      </c>
      <c r="FQ345" s="26" t="str">
        <f t="shared" si="1441"/>
        <v/>
      </c>
      <c r="FR345" s="26" t="str">
        <f t="shared" si="1441"/>
        <v/>
      </c>
      <c r="FS345" s="26" t="str">
        <f t="shared" si="1441"/>
        <v/>
      </c>
      <c r="FT345" s="26" t="str">
        <f t="shared" si="1441"/>
        <v/>
      </c>
      <c r="FU345" s="26" t="str">
        <f t="shared" si="1441"/>
        <v/>
      </c>
      <c r="FV345" s="26" t="str">
        <f t="shared" si="1441"/>
        <v/>
      </c>
      <c r="FW345" s="26" t="str">
        <f t="shared" si="1441"/>
        <v/>
      </c>
      <c r="FX345" s="26" t="str">
        <f t="shared" si="1441"/>
        <v/>
      </c>
      <c r="FY345" s="26" t="str">
        <f t="shared" si="1441"/>
        <v/>
      </c>
      <c r="FZ345" s="26" t="str">
        <f t="shared" si="1441"/>
        <v/>
      </c>
      <c r="GA345" s="26" t="str">
        <f t="shared" si="1441"/>
        <v/>
      </c>
      <c r="GB345" s="26" t="str">
        <f t="shared" si="1441"/>
        <v/>
      </c>
      <c r="GC345" s="26" t="str">
        <f t="shared" si="1441"/>
        <v/>
      </c>
      <c r="GD345" s="26" t="str">
        <f t="shared" si="1441"/>
        <v/>
      </c>
      <c r="GE345" s="26" t="str">
        <f t="shared" si="1441"/>
        <v/>
      </c>
      <c r="GF345" s="26" t="str">
        <f t="shared" si="1441"/>
        <v/>
      </c>
      <c r="GG345" s="26" t="str">
        <f t="shared" si="1441"/>
        <v/>
      </c>
      <c r="GH345" s="26" t="str">
        <f t="shared" si="1441"/>
        <v/>
      </c>
      <c r="GI345" s="26" t="str">
        <f t="shared" si="1441"/>
        <v/>
      </c>
      <c r="GJ345" s="26" t="str">
        <f t="shared" si="1441"/>
        <v/>
      </c>
      <c r="GK345" s="32"/>
      <c r="GL345" s="32"/>
      <c r="GM345" s="32"/>
      <c r="GN345" s="32"/>
      <c r="GO345" s="32"/>
      <c r="GP345" s="32"/>
      <c r="GQ345" s="32"/>
      <c r="GR345" s="32"/>
      <c r="GS345" s="32"/>
    </row>
    <row r="346" spans="1:201" x14ac:dyDescent="0.25">
      <c r="A346" s="3">
        <f>$A$46</f>
        <v>20162</v>
      </c>
      <c r="B346" s="26">
        <f t="shared" si="1189"/>
        <v>2.8157971289687506E-4</v>
      </c>
      <c r="C346" s="26">
        <f t="shared" ref="C346" si="1503">IFERROR(C246/C146,"")</f>
        <v>1.9398462661615945E-4</v>
      </c>
      <c r="D346" s="26">
        <f t="shared" ref="D346" si="1504">IFERROR(D246/D146,"")</f>
        <v>1.9630999384481727E-4</v>
      </c>
      <c r="E346" s="26">
        <f t="shared" ref="E346" si="1505">IFERROR(E246/E146,"")</f>
        <v>1.9882351966936409E-4</v>
      </c>
      <c r="F346" s="26">
        <f t="shared" ref="F346" si="1506">IFERROR(F246/F146,"")</f>
        <v>2.0029657097240814E-4</v>
      </c>
      <c r="G346" s="26">
        <f t="shared" ref="G346" si="1507">IFERROR(G246/G146,"")</f>
        <v>2.0103103257229624E-4</v>
      </c>
      <c r="H346" s="26">
        <f t="shared" ref="H346" si="1508">IFERROR(H246/H146,"")</f>
        <v>2.0138703321833859E-4</v>
      </c>
      <c r="I346" s="26">
        <f t="shared" ref="I346" si="1509">IFERROR(I246/I146,"")</f>
        <v>2.0150997995714567E-4</v>
      </c>
      <c r="J346" s="26">
        <f t="shared" ref="J346" si="1510">IFERROR(J246/J146,"")</f>
        <v>2.0158157703262065E-4</v>
      </c>
      <c r="K346" s="26">
        <f t="shared" ref="K346" si="1511">IFERROR(K246/K146,"")</f>
        <v>2.015803165152909E-4</v>
      </c>
      <c r="L346" s="26">
        <f t="shared" ref="L346" si="1512">IFERROR(L246/L146,"")</f>
        <v>2.0160247150891232E-4</v>
      </c>
      <c r="M346" s="26">
        <f t="shared" ref="M346" si="1513">IFERROR(M246/M146,"")</f>
        <v>2.0167014282365824E-4</v>
      </c>
      <c r="N346" s="26">
        <f t="shared" ref="N346" si="1514">IFERROR(N246/N146,"")</f>
        <v>2.0170008954878042E-4</v>
      </c>
      <c r="O346" s="26">
        <f t="shared" ref="O346" si="1515">IFERROR(O246/O146,"")</f>
        <v>2.016624283780325E-4</v>
      </c>
      <c r="P346" s="26">
        <f t="shared" ref="P346" si="1516">IFERROR(P246/P146,"")</f>
        <v>2.0165913635352044E-4</v>
      </c>
      <c r="Q346" s="26">
        <f t="shared" ref="Q346" si="1517">IFERROR(Q246/Q146,"")</f>
        <v>2.0166316123671076E-4</v>
      </c>
      <c r="R346" s="26">
        <f t="shared" ref="R346" si="1518">IFERROR(R246/R146,"")</f>
        <v>2.0167425986853773E-4</v>
      </c>
      <c r="S346" s="26">
        <f t="shared" ref="S346" si="1519">IFERROR(S246/S146,"")</f>
        <v>2.0167058233754994E-4</v>
      </c>
      <c r="T346" s="26">
        <f t="shared" ref="T346" si="1520">IFERROR(T246/T146,"")</f>
        <v>2.0167058233754994E-4</v>
      </c>
      <c r="U346" s="26">
        <f t="shared" ref="U346" si="1521">IFERROR(U246/U146,"")</f>
        <v>2.0166556134851356E-4</v>
      </c>
      <c r="V346" s="26">
        <f t="shared" ref="V346" si="1522">IFERROR(V246/V146,"")</f>
        <v>2.0166998164672866E-4</v>
      </c>
      <c r="W346" s="26">
        <f t="shared" ref="W346" si="1523">IFERROR(W246/W146,"")</f>
        <v>2.0166998164672866E-4</v>
      </c>
      <c r="X346" s="26">
        <f t="shared" ref="X346" si="1524">IFERROR(X246/X146,"")</f>
        <v>2.0166998164672866E-4</v>
      </c>
      <c r="Y346" s="26">
        <f t="shared" ref="Y346" si="1525">IFERROR(Y246/Y146,"")</f>
        <v>2.0165452559123517E-4</v>
      </c>
      <c r="Z346" s="26">
        <f t="shared" ref="Z346" si="1526">IFERROR(Z246/Z146,"")</f>
        <v>2.0165452559123517E-4</v>
      </c>
      <c r="AA346" s="26">
        <f t="shared" ref="AA346" si="1527">IFERROR(AA246/AA146,"")</f>
        <v>2.0165473878748426E-4</v>
      </c>
      <c r="AB346" s="26">
        <f t="shared" ref="AB346" si="1528">IFERROR(AB246/AB146,"")</f>
        <v>2.0166072971945841E-4</v>
      </c>
      <c r="AC346" s="26">
        <f t="shared" ref="AC346" si="1529">IFERROR(AC246/AC146,"")</f>
        <v>2.0165900079892064E-4</v>
      </c>
      <c r="AD346" s="26">
        <f t="shared" ref="AD346" si="1530">IFERROR(AD246/AD146,"")</f>
        <v>2.0165912162659215E-4</v>
      </c>
      <c r="AE346" s="26">
        <f t="shared" ref="AE346" si="1531">IFERROR(AE246/AE146,"")</f>
        <v>2.0165912212864647E-4</v>
      </c>
      <c r="AF346" s="32"/>
      <c r="AG346" s="32"/>
      <c r="AH346" s="32"/>
      <c r="AI346" s="32"/>
      <c r="AJ346" s="32"/>
      <c r="AK346" s="32"/>
      <c r="AL346" s="32"/>
      <c r="AM346" s="32"/>
      <c r="AN346" s="32"/>
      <c r="AO346" s="32"/>
      <c r="AP346" s="26">
        <f t="shared" si="1227"/>
        <v>0</v>
      </c>
      <c r="AQ346" s="26">
        <f t="shared" si="1227"/>
        <v>0</v>
      </c>
      <c r="AR346" s="26">
        <f t="shared" si="1227"/>
        <v>0</v>
      </c>
      <c r="AS346" s="26">
        <f t="shared" si="1227"/>
        <v>0</v>
      </c>
      <c r="AT346" s="26">
        <f t="shared" si="1227"/>
        <v>0</v>
      </c>
      <c r="AU346" s="26">
        <f t="shared" si="1438"/>
        <v>0</v>
      </c>
      <c r="AV346" s="26">
        <f t="shared" si="1438"/>
        <v>0</v>
      </c>
      <c r="AW346" s="26">
        <f t="shared" si="1438"/>
        <v>0</v>
      </c>
      <c r="AX346" s="26">
        <f t="shared" si="1438"/>
        <v>0</v>
      </c>
      <c r="AY346" s="26">
        <f t="shared" si="1438"/>
        <v>0</v>
      </c>
      <c r="AZ346" s="26">
        <f t="shared" si="1438"/>
        <v>0</v>
      </c>
      <c r="BA346" s="26">
        <f t="shared" si="1438"/>
        <v>0</v>
      </c>
      <c r="BB346" s="26">
        <f t="shared" si="1438"/>
        <v>0</v>
      </c>
      <c r="BC346" s="26">
        <f t="shared" si="1438"/>
        <v>0</v>
      </c>
      <c r="BD346" s="26">
        <f t="shared" si="1438"/>
        <v>0</v>
      </c>
      <c r="BE346" s="26">
        <f t="shared" si="1438"/>
        <v>0</v>
      </c>
      <c r="BF346" s="26">
        <f t="shared" si="1438"/>
        <v>0</v>
      </c>
      <c r="BG346" s="26">
        <f t="shared" si="1438"/>
        <v>0</v>
      </c>
      <c r="BH346" s="26">
        <f t="shared" si="1438"/>
        <v>0</v>
      </c>
      <c r="BI346" s="26">
        <f t="shared" si="1438"/>
        <v>0</v>
      </c>
      <c r="BJ346" s="26">
        <f t="shared" si="1438"/>
        <v>0</v>
      </c>
      <c r="BK346" s="26">
        <f t="shared" si="1438"/>
        <v>0</v>
      </c>
      <c r="BL346" s="26">
        <f t="shared" si="1438"/>
        <v>0</v>
      </c>
      <c r="BM346" s="26">
        <f t="shared" si="1438"/>
        <v>0</v>
      </c>
      <c r="BN346" s="26">
        <f t="shared" si="1438"/>
        <v>0</v>
      </c>
      <c r="BO346" s="26">
        <f t="shared" si="1438"/>
        <v>0</v>
      </c>
      <c r="BP346" s="26">
        <f t="shared" si="1438"/>
        <v>0</v>
      </c>
      <c r="BQ346" s="26">
        <f t="shared" si="1438"/>
        <v>0</v>
      </c>
      <c r="BR346" s="26">
        <f t="shared" si="1438"/>
        <v>0</v>
      </c>
      <c r="BS346" s="26">
        <f t="shared" si="1438"/>
        <v>0</v>
      </c>
      <c r="BT346" s="32"/>
      <c r="BU346" s="32"/>
      <c r="BV346" s="32"/>
      <c r="BW346" s="32"/>
      <c r="BX346" s="32"/>
      <c r="BY346" s="32"/>
      <c r="BZ346" s="32"/>
      <c r="CA346" s="32"/>
      <c r="CB346" s="32"/>
      <c r="CC346" s="32"/>
      <c r="CD346" s="26" t="str">
        <f t="shared" si="1228"/>
        <v/>
      </c>
      <c r="CE346" s="26" t="str">
        <f t="shared" si="1228"/>
        <v/>
      </c>
      <c r="CF346" s="26" t="str">
        <f t="shared" si="1228"/>
        <v/>
      </c>
      <c r="CG346" s="26" t="str">
        <f t="shared" si="1228"/>
        <v/>
      </c>
      <c r="CH346" s="26" t="str">
        <f t="shared" si="1228"/>
        <v/>
      </c>
      <c r="CI346" s="26" t="str">
        <f t="shared" si="1439"/>
        <v/>
      </c>
      <c r="CJ346" s="26" t="str">
        <f t="shared" si="1439"/>
        <v/>
      </c>
      <c r="CK346" s="26" t="str">
        <f t="shared" si="1439"/>
        <v/>
      </c>
      <c r="CL346" s="26" t="str">
        <f t="shared" si="1439"/>
        <v/>
      </c>
      <c r="CM346" s="26" t="str">
        <f t="shared" si="1439"/>
        <v/>
      </c>
      <c r="CN346" s="26" t="str">
        <f t="shared" si="1439"/>
        <v/>
      </c>
      <c r="CO346" s="26" t="str">
        <f t="shared" si="1439"/>
        <v/>
      </c>
      <c r="CP346" s="26" t="str">
        <f t="shared" si="1439"/>
        <v/>
      </c>
      <c r="CQ346" s="26" t="str">
        <f t="shared" si="1439"/>
        <v/>
      </c>
      <c r="CR346" s="26" t="str">
        <f t="shared" si="1439"/>
        <v/>
      </c>
      <c r="CS346" s="26" t="str">
        <f t="shared" si="1439"/>
        <v/>
      </c>
      <c r="CT346" s="26" t="str">
        <f t="shared" si="1439"/>
        <v/>
      </c>
      <c r="CU346" s="26" t="str">
        <f t="shared" si="1439"/>
        <v/>
      </c>
      <c r="CV346" s="26" t="str">
        <f t="shared" si="1439"/>
        <v/>
      </c>
      <c r="CW346" s="26" t="str">
        <f t="shared" si="1439"/>
        <v/>
      </c>
      <c r="CX346" s="26" t="str">
        <f t="shared" si="1439"/>
        <v/>
      </c>
      <c r="CY346" s="26" t="str">
        <f t="shared" si="1439"/>
        <v/>
      </c>
      <c r="CZ346" s="26" t="str">
        <f t="shared" si="1439"/>
        <v/>
      </c>
      <c r="DA346" s="26" t="str">
        <f t="shared" si="1439"/>
        <v/>
      </c>
      <c r="DB346" s="26" t="str">
        <f t="shared" si="1439"/>
        <v/>
      </c>
      <c r="DC346" s="26" t="str">
        <f t="shared" si="1439"/>
        <v/>
      </c>
      <c r="DD346" s="26" t="str">
        <f t="shared" si="1439"/>
        <v/>
      </c>
      <c r="DE346" s="26" t="str">
        <f t="shared" si="1439"/>
        <v/>
      </c>
      <c r="DF346" s="26" t="str">
        <f t="shared" si="1439"/>
        <v/>
      </c>
      <c r="DG346" s="26" t="str">
        <f t="shared" si="1439"/>
        <v/>
      </c>
      <c r="DH346" s="32"/>
      <c r="DI346" s="32"/>
      <c r="DJ346" s="32"/>
      <c r="DK346" s="32"/>
      <c r="DL346" s="32"/>
      <c r="DM346" s="32"/>
      <c r="DN346" s="32"/>
      <c r="DO346" s="32"/>
      <c r="DP346" s="32"/>
      <c r="DQ346" s="32"/>
      <c r="DR346" s="26" t="str">
        <f t="shared" si="1229"/>
        <v/>
      </c>
      <c r="DS346" s="26" t="str">
        <f t="shared" si="1229"/>
        <v/>
      </c>
      <c r="DT346" s="26" t="str">
        <f t="shared" si="1229"/>
        <v/>
      </c>
      <c r="DU346" s="26" t="str">
        <f t="shared" si="1229"/>
        <v/>
      </c>
      <c r="DV346" s="26" t="str">
        <f t="shared" si="1229"/>
        <v/>
      </c>
      <c r="DW346" s="26" t="str">
        <f t="shared" si="1440"/>
        <v/>
      </c>
      <c r="DX346" s="26" t="str">
        <f t="shared" si="1440"/>
        <v/>
      </c>
      <c r="DY346" s="26" t="str">
        <f t="shared" si="1440"/>
        <v/>
      </c>
      <c r="DZ346" s="26" t="str">
        <f t="shared" si="1440"/>
        <v/>
      </c>
      <c r="EA346" s="26" t="str">
        <f t="shared" si="1440"/>
        <v/>
      </c>
      <c r="EB346" s="26" t="str">
        <f t="shared" si="1440"/>
        <v/>
      </c>
      <c r="EC346" s="26" t="str">
        <f t="shared" si="1440"/>
        <v/>
      </c>
      <c r="ED346" s="26" t="str">
        <f t="shared" si="1440"/>
        <v/>
      </c>
      <c r="EE346" s="26" t="str">
        <f t="shared" si="1440"/>
        <v/>
      </c>
      <c r="EF346" s="26" t="str">
        <f t="shared" si="1440"/>
        <v/>
      </c>
      <c r="EG346" s="26" t="str">
        <f t="shared" si="1440"/>
        <v/>
      </c>
      <c r="EH346" s="26" t="str">
        <f t="shared" si="1440"/>
        <v/>
      </c>
      <c r="EI346" s="26" t="str">
        <f t="shared" si="1440"/>
        <v/>
      </c>
      <c r="EJ346" s="26" t="str">
        <f t="shared" si="1440"/>
        <v/>
      </c>
      <c r="EK346" s="26" t="str">
        <f t="shared" si="1440"/>
        <v/>
      </c>
      <c r="EL346" s="26" t="str">
        <f t="shared" si="1440"/>
        <v/>
      </c>
      <c r="EM346" s="26" t="str">
        <f t="shared" si="1440"/>
        <v/>
      </c>
      <c r="EN346" s="26" t="str">
        <f t="shared" si="1440"/>
        <v/>
      </c>
      <c r="EO346" s="26" t="str">
        <f t="shared" si="1440"/>
        <v/>
      </c>
      <c r="EP346" s="26" t="str">
        <f t="shared" si="1440"/>
        <v/>
      </c>
      <c r="EQ346" s="26" t="str">
        <f t="shared" si="1440"/>
        <v/>
      </c>
      <c r="ER346" s="26" t="str">
        <f t="shared" si="1440"/>
        <v/>
      </c>
      <c r="ES346" s="26" t="str">
        <f t="shared" si="1440"/>
        <v/>
      </c>
      <c r="ET346" s="26" t="str">
        <f t="shared" si="1440"/>
        <v/>
      </c>
      <c r="EU346" s="26" t="str">
        <f t="shared" si="1440"/>
        <v/>
      </c>
      <c r="EV346" s="32"/>
      <c r="EW346" s="32"/>
      <c r="EX346" s="32"/>
      <c r="EY346" s="32"/>
      <c r="EZ346" s="32"/>
      <c r="FA346" s="32"/>
      <c r="FB346" s="32"/>
      <c r="FC346" s="32"/>
      <c r="FD346" s="32"/>
      <c r="FE346" s="32"/>
      <c r="FF346" s="26" t="str">
        <f t="shared" si="1230"/>
        <v/>
      </c>
      <c r="FG346" s="26" t="str">
        <f t="shared" si="1230"/>
        <v/>
      </c>
      <c r="FH346" s="26" t="str">
        <f t="shared" si="1230"/>
        <v/>
      </c>
      <c r="FI346" s="26" t="str">
        <f t="shared" si="1230"/>
        <v/>
      </c>
      <c r="FJ346" s="26" t="str">
        <f t="shared" si="1230"/>
        <v/>
      </c>
      <c r="FK346" s="26" t="str">
        <f t="shared" si="1441"/>
        <v/>
      </c>
      <c r="FL346" s="26" t="str">
        <f t="shared" si="1441"/>
        <v/>
      </c>
      <c r="FM346" s="26" t="str">
        <f t="shared" si="1441"/>
        <v/>
      </c>
      <c r="FN346" s="26" t="str">
        <f t="shared" si="1441"/>
        <v/>
      </c>
      <c r="FO346" s="26" t="str">
        <f t="shared" si="1441"/>
        <v/>
      </c>
      <c r="FP346" s="26" t="str">
        <f t="shared" si="1441"/>
        <v/>
      </c>
      <c r="FQ346" s="26" t="str">
        <f t="shared" si="1441"/>
        <v/>
      </c>
      <c r="FR346" s="26" t="str">
        <f t="shared" si="1441"/>
        <v/>
      </c>
      <c r="FS346" s="26" t="str">
        <f t="shared" si="1441"/>
        <v/>
      </c>
      <c r="FT346" s="26" t="str">
        <f t="shared" si="1441"/>
        <v/>
      </c>
      <c r="FU346" s="26" t="str">
        <f t="shared" si="1441"/>
        <v/>
      </c>
      <c r="FV346" s="26" t="str">
        <f t="shared" si="1441"/>
        <v/>
      </c>
      <c r="FW346" s="26" t="str">
        <f t="shared" si="1441"/>
        <v/>
      </c>
      <c r="FX346" s="26" t="str">
        <f t="shared" si="1441"/>
        <v/>
      </c>
      <c r="FY346" s="26" t="str">
        <f t="shared" si="1441"/>
        <v/>
      </c>
      <c r="FZ346" s="26" t="str">
        <f t="shared" si="1441"/>
        <v/>
      </c>
      <c r="GA346" s="26" t="str">
        <f t="shared" si="1441"/>
        <v/>
      </c>
      <c r="GB346" s="26" t="str">
        <f t="shared" si="1441"/>
        <v/>
      </c>
      <c r="GC346" s="26" t="str">
        <f t="shared" si="1441"/>
        <v/>
      </c>
      <c r="GD346" s="26" t="str">
        <f t="shared" si="1441"/>
        <v/>
      </c>
      <c r="GE346" s="26" t="str">
        <f t="shared" si="1441"/>
        <v/>
      </c>
      <c r="GF346" s="26" t="str">
        <f t="shared" si="1441"/>
        <v/>
      </c>
      <c r="GG346" s="26" t="str">
        <f t="shared" si="1441"/>
        <v/>
      </c>
      <c r="GH346" s="26" t="str">
        <f t="shared" si="1441"/>
        <v/>
      </c>
      <c r="GI346" s="26" t="str">
        <f t="shared" si="1441"/>
        <v/>
      </c>
      <c r="GJ346" s="32"/>
      <c r="GK346" s="32"/>
      <c r="GL346" s="32"/>
      <c r="GM346" s="32"/>
      <c r="GN346" s="32"/>
      <c r="GO346" s="32"/>
      <c r="GP346" s="32"/>
      <c r="GQ346" s="32"/>
      <c r="GR346" s="32"/>
      <c r="GS346" s="32"/>
    </row>
    <row r="347" spans="1:201" x14ac:dyDescent="0.25">
      <c r="A347" s="3">
        <f>$A$47</f>
        <v>20163</v>
      </c>
      <c r="B347" s="26">
        <f t="shared" si="1189"/>
        <v>1.4502350086157729E-4</v>
      </c>
      <c r="C347" s="26">
        <f t="shared" ref="C347" si="1532">IFERROR(C247/C147,"")</f>
        <v>1.028231155123901E-4</v>
      </c>
      <c r="D347" s="26">
        <f t="shared" ref="D347" si="1533">IFERROR(D247/D147,"")</f>
        <v>1.0339985883262571E-4</v>
      </c>
      <c r="E347" s="26">
        <f t="shared" ref="E347" si="1534">IFERROR(E247/E147,"")</f>
        <v>1.354815178708136E-4</v>
      </c>
      <c r="F347" s="26">
        <f t="shared" ref="F347" si="1535">IFERROR(F247/F147,"")</f>
        <v>1.3650781585564239E-4</v>
      </c>
      <c r="G347" s="26">
        <f t="shared" ref="G347" si="1536">IFERROR(G247/G147,"")</f>
        <v>1.3696248605167658E-4</v>
      </c>
      <c r="H347" s="26">
        <f t="shared" ref="H347" si="1537">IFERROR(H247/H147,"")</f>
        <v>1.3710581464412085E-4</v>
      </c>
      <c r="I347" s="26">
        <f t="shared" ref="I347" si="1538">IFERROR(I247/I147,"")</f>
        <v>1.3724088677304208E-4</v>
      </c>
      <c r="J347" s="26">
        <f t="shared" ref="J347" si="1539">IFERROR(J247/J147,"")</f>
        <v>1.5090958437471218E-4</v>
      </c>
      <c r="K347" s="26">
        <f t="shared" ref="K347" si="1540">IFERROR(K247/K147,"")</f>
        <v>1.5096668848956385E-4</v>
      </c>
      <c r="L347" s="26">
        <f t="shared" ref="L347" si="1541">IFERROR(L247/L147,"")</f>
        <v>1.5099122309429556E-4</v>
      </c>
      <c r="M347" s="26">
        <f t="shared" ref="M347" si="1542">IFERROR(M247/M147,"")</f>
        <v>1.5099606077204728E-4</v>
      </c>
      <c r="N347" s="26">
        <f t="shared" ref="N347" si="1543">IFERROR(N247/N147,"")</f>
        <v>1.5100008607808242E-4</v>
      </c>
      <c r="O347" s="26">
        <f t="shared" ref="O347" si="1544">IFERROR(O247/O147,"")</f>
        <v>1.5100816722368962E-4</v>
      </c>
      <c r="P347" s="26">
        <f t="shared" ref="P347" si="1545">IFERROR(P247/P147,"")</f>
        <v>1.510064886155805E-4</v>
      </c>
      <c r="Q347" s="26">
        <f t="shared" ref="Q347" si="1546">IFERROR(Q247/Q147,"")</f>
        <v>1.5102268901705585E-4</v>
      </c>
      <c r="R347" s="26">
        <f t="shared" ref="R347" si="1547">IFERROR(R247/R147,"")</f>
        <v>1.5102057350684005E-4</v>
      </c>
      <c r="S347" s="26">
        <f t="shared" ref="S347" si="1548">IFERROR(S247/S147,"")</f>
        <v>1.5101620761876982E-4</v>
      </c>
      <c r="T347" s="26">
        <f t="shared" ref="T347" si="1549">IFERROR(T247/T147,"")</f>
        <v>1.5100831526556431E-4</v>
      </c>
      <c r="U347" s="26">
        <f t="shared" ref="U347" si="1550">IFERROR(U247/U147,"")</f>
        <v>1.5100614682689561E-4</v>
      </c>
      <c r="V347" s="26">
        <f t="shared" ref="V347" si="1551">IFERROR(V247/V147,"")</f>
        <v>1.5101072711136884E-4</v>
      </c>
      <c r="W347" s="26">
        <f t="shared" ref="W347" si="1552">IFERROR(W247/W147,"")</f>
        <v>1.5101313610366496E-4</v>
      </c>
      <c r="X347" s="26">
        <f t="shared" ref="X347" si="1553">IFERROR(X247/X147,"")</f>
        <v>1.5100680637729924E-4</v>
      </c>
      <c r="Y347" s="26">
        <f t="shared" ref="Y347" si="1554">IFERROR(Y247/Y147,"")</f>
        <v>1.5100859845653078E-4</v>
      </c>
      <c r="Z347" s="26">
        <f t="shared" ref="Z347" si="1555">IFERROR(Z247/Z147,"")</f>
        <v>1.5101484217292099E-4</v>
      </c>
      <c r="AA347" s="26">
        <f t="shared" ref="AA347" si="1556">IFERROR(AA247/AA147,"")</f>
        <v>1.5101534342747437E-4</v>
      </c>
      <c r="AB347" s="26">
        <f t="shared" ref="AB347" si="1557">IFERROR(AB247/AB147,"")</f>
        <v>1.5101534588920983E-4</v>
      </c>
      <c r="AC347" s="26">
        <f t="shared" ref="AC347" si="1558">IFERROR(AC247/AC147,"")</f>
        <v>1.5101534588920983E-4</v>
      </c>
      <c r="AD347" s="26">
        <f t="shared" ref="AD347" si="1559">IFERROR(AD247/AD147,"")</f>
        <v>1.5101534588920983E-4</v>
      </c>
      <c r="AE347" s="32"/>
      <c r="AF347" s="32"/>
      <c r="AG347" s="32"/>
      <c r="AH347" s="32"/>
      <c r="AI347" s="32"/>
      <c r="AJ347" s="32"/>
      <c r="AK347" s="32"/>
      <c r="AL347" s="32"/>
      <c r="AM347" s="32"/>
      <c r="AN347" s="32"/>
      <c r="AO347" s="32"/>
      <c r="AP347" s="26" t="str">
        <f t="shared" si="1227"/>
        <v/>
      </c>
      <c r="AQ347" s="26">
        <f t="shared" si="1227"/>
        <v>0</v>
      </c>
      <c r="AR347" s="26">
        <f t="shared" si="1227"/>
        <v>0</v>
      </c>
      <c r="AS347" s="26">
        <f t="shared" si="1227"/>
        <v>0</v>
      </c>
      <c r="AT347" s="26">
        <f t="shared" si="1227"/>
        <v>0</v>
      </c>
      <c r="AU347" s="26">
        <f t="shared" si="1438"/>
        <v>0</v>
      </c>
      <c r="AV347" s="26">
        <f t="shared" si="1438"/>
        <v>0</v>
      </c>
      <c r="AW347" s="26">
        <f t="shared" si="1438"/>
        <v>0</v>
      </c>
      <c r="AX347" s="26">
        <f t="shared" si="1438"/>
        <v>0</v>
      </c>
      <c r="AY347" s="26">
        <f t="shared" si="1438"/>
        <v>0</v>
      </c>
      <c r="AZ347" s="26">
        <f t="shared" si="1438"/>
        <v>0</v>
      </c>
      <c r="BA347" s="26">
        <f t="shared" si="1438"/>
        <v>0</v>
      </c>
      <c r="BB347" s="26">
        <f t="shared" si="1438"/>
        <v>0</v>
      </c>
      <c r="BC347" s="26">
        <f t="shared" si="1438"/>
        <v>0</v>
      </c>
      <c r="BD347" s="26">
        <f t="shared" si="1438"/>
        <v>0</v>
      </c>
      <c r="BE347" s="26">
        <f t="shared" si="1438"/>
        <v>0</v>
      </c>
      <c r="BF347" s="26">
        <f t="shared" si="1438"/>
        <v>0</v>
      </c>
      <c r="BG347" s="26">
        <f t="shared" si="1438"/>
        <v>0</v>
      </c>
      <c r="BH347" s="26">
        <f t="shared" si="1438"/>
        <v>0</v>
      </c>
      <c r="BI347" s="26">
        <f t="shared" si="1438"/>
        <v>0</v>
      </c>
      <c r="BJ347" s="26">
        <f t="shared" si="1438"/>
        <v>0</v>
      </c>
      <c r="BK347" s="26">
        <f t="shared" si="1438"/>
        <v>0</v>
      </c>
      <c r="BL347" s="26">
        <f t="shared" si="1438"/>
        <v>0</v>
      </c>
      <c r="BM347" s="26">
        <f t="shared" si="1438"/>
        <v>0</v>
      </c>
      <c r="BN347" s="26">
        <f t="shared" si="1438"/>
        <v>0</v>
      </c>
      <c r="BO347" s="26">
        <f t="shared" si="1438"/>
        <v>0</v>
      </c>
      <c r="BP347" s="26">
        <f t="shared" si="1438"/>
        <v>0</v>
      </c>
      <c r="BQ347" s="26">
        <f t="shared" si="1438"/>
        <v>0</v>
      </c>
      <c r="BR347" s="26">
        <f t="shared" si="1438"/>
        <v>0</v>
      </c>
      <c r="BS347" s="32"/>
      <c r="BT347" s="32"/>
      <c r="BU347" s="32"/>
      <c r="BV347" s="32"/>
      <c r="BW347" s="32"/>
      <c r="BX347" s="32"/>
      <c r="BY347" s="32"/>
      <c r="BZ347" s="32"/>
      <c r="CA347" s="32"/>
      <c r="CB347" s="32"/>
      <c r="CC347" s="32"/>
      <c r="CD347" s="26" t="str">
        <f t="shared" si="1228"/>
        <v/>
      </c>
      <c r="CE347" s="26" t="str">
        <f t="shared" si="1228"/>
        <v/>
      </c>
      <c r="CF347" s="26" t="str">
        <f t="shared" si="1228"/>
        <v/>
      </c>
      <c r="CG347" s="26" t="str">
        <f t="shared" si="1228"/>
        <v/>
      </c>
      <c r="CH347" s="26" t="str">
        <f t="shared" si="1228"/>
        <v/>
      </c>
      <c r="CI347" s="26" t="str">
        <f t="shared" si="1439"/>
        <v/>
      </c>
      <c r="CJ347" s="26" t="str">
        <f t="shared" si="1439"/>
        <v/>
      </c>
      <c r="CK347" s="26" t="str">
        <f t="shared" si="1439"/>
        <v/>
      </c>
      <c r="CL347" s="26" t="str">
        <f t="shared" si="1439"/>
        <v/>
      </c>
      <c r="CM347" s="26" t="str">
        <f t="shared" si="1439"/>
        <v/>
      </c>
      <c r="CN347" s="26" t="str">
        <f t="shared" si="1439"/>
        <v/>
      </c>
      <c r="CO347" s="26" t="str">
        <f t="shared" si="1439"/>
        <v/>
      </c>
      <c r="CP347" s="26" t="str">
        <f t="shared" si="1439"/>
        <v/>
      </c>
      <c r="CQ347" s="26" t="str">
        <f t="shared" si="1439"/>
        <v/>
      </c>
      <c r="CR347" s="26" t="str">
        <f t="shared" si="1439"/>
        <v/>
      </c>
      <c r="CS347" s="26" t="str">
        <f t="shared" si="1439"/>
        <v/>
      </c>
      <c r="CT347" s="26" t="str">
        <f t="shared" si="1439"/>
        <v/>
      </c>
      <c r="CU347" s="26" t="str">
        <f t="shared" si="1439"/>
        <v/>
      </c>
      <c r="CV347" s="26" t="str">
        <f t="shared" si="1439"/>
        <v/>
      </c>
      <c r="CW347" s="26" t="str">
        <f t="shared" si="1439"/>
        <v/>
      </c>
      <c r="CX347" s="26" t="str">
        <f t="shared" si="1439"/>
        <v/>
      </c>
      <c r="CY347" s="26" t="str">
        <f t="shared" si="1439"/>
        <v/>
      </c>
      <c r="CZ347" s="26" t="str">
        <f t="shared" si="1439"/>
        <v/>
      </c>
      <c r="DA347" s="26" t="str">
        <f t="shared" si="1439"/>
        <v/>
      </c>
      <c r="DB347" s="26" t="str">
        <f t="shared" si="1439"/>
        <v/>
      </c>
      <c r="DC347" s="26" t="str">
        <f t="shared" si="1439"/>
        <v/>
      </c>
      <c r="DD347" s="26" t="str">
        <f t="shared" si="1439"/>
        <v/>
      </c>
      <c r="DE347" s="26" t="str">
        <f t="shared" si="1439"/>
        <v/>
      </c>
      <c r="DF347" s="26" t="str">
        <f t="shared" si="1439"/>
        <v/>
      </c>
      <c r="DG347" s="32"/>
      <c r="DH347" s="32"/>
      <c r="DI347" s="32"/>
      <c r="DJ347" s="32"/>
      <c r="DK347" s="32"/>
      <c r="DL347" s="32"/>
      <c r="DM347" s="32"/>
      <c r="DN347" s="32"/>
      <c r="DO347" s="32"/>
      <c r="DP347" s="32"/>
      <c r="DQ347" s="32"/>
      <c r="DR347" s="26" t="str">
        <f t="shared" si="1229"/>
        <v/>
      </c>
      <c r="DS347" s="26" t="str">
        <f t="shared" si="1229"/>
        <v/>
      </c>
      <c r="DT347" s="26" t="str">
        <f t="shared" si="1229"/>
        <v/>
      </c>
      <c r="DU347" s="26" t="str">
        <f t="shared" si="1229"/>
        <v/>
      </c>
      <c r="DV347" s="26" t="str">
        <f t="shared" si="1229"/>
        <v/>
      </c>
      <c r="DW347" s="26" t="str">
        <f t="shared" si="1440"/>
        <v/>
      </c>
      <c r="DX347" s="26" t="str">
        <f t="shared" si="1440"/>
        <v/>
      </c>
      <c r="DY347" s="26" t="str">
        <f t="shared" si="1440"/>
        <v/>
      </c>
      <c r="DZ347" s="26" t="str">
        <f t="shared" si="1440"/>
        <v/>
      </c>
      <c r="EA347" s="26" t="str">
        <f t="shared" si="1440"/>
        <v/>
      </c>
      <c r="EB347" s="26" t="str">
        <f t="shared" si="1440"/>
        <v/>
      </c>
      <c r="EC347" s="26" t="str">
        <f t="shared" si="1440"/>
        <v/>
      </c>
      <c r="ED347" s="26" t="str">
        <f t="shared" si="1440"/>
        <v/>
      </c>
      <c r="EE347" s="26" t="str">
        <f t="shared" si="1440"/>
        <v/>
      </c>
      <c r="EF347" s="26" t="str">
        <f t="shared" si="1440"/>
        <v/>
      </c>
      <c r="EG347" s="26" t="str">
        <f t="shared" si="1440"/>
        <v/>
      </c>
      <c r="EH347" s="26" t="str">
        <f t="shared" si="1440"/>
        <v/>
      </c>
      <c r="EI347" s="26" t="str">
        <f t="shared" si="1440"/>
        <v/>
      </c>
      <c r="EJ347" s="26" t="str">
        <f t="shared" si="1440"/>
        <v/>
      </c>
      <c r="EK347" s="26" t="str">
        <f t="shared" si="1440"/>
        <v/>
      </c>
      <c r="EL347" s="26" t="str">
        <f t="shared" si="1440"/>
        <v/>
      </c>
      <c r="EM347" s="26" t="str">
        <f t="shared" si="1440"/>
        <v/>
      </c>
      <c r="EN347" s="26" t="str">
        <f t="shared" si="1440"/>
        <v/>
      </c>
      <c r="EO347" s="26" t="str">
        <f t="shared" si="1440"/>
        <v/>
      </c>
      <c r="EP347" s="26" t="str">
        <f t="shared" si="1440"/>
        <v/>
      </c>
      <c r="EQ347" s="26" t="str">
        <f t="shared" si="1440"/>
        <v/>
      </c>
      <c r="ER347" s="26" t="str">
        <f t="shared" si="1440"/>
        <v/>
      </c>
      <c r="ES347" s="26" t="str">
        <f t="shared" si="1440"/>
        <v/>
      </c>
      <c r="ET347" s="26" t="str">
        <f t="shared" si="1440"/>
        <v/>
      </c>
      <c r="EU347" s="32"/>
      <c r="EV347" s="32"/>
      <c r="EW347" s="32"/>
      <c r="EX347" s="32"/>
      <c r="EY347" s="32"/>
      <c r="EZ347" s="32"/>
      <c r="FA347" s="32"/>
      <c r="FB347" s="32"/>
      <c r="FC347" s="32"/>
      <c r="FD347" s="32"/>
      <c r="FE347" s="32"/>
      <c r="FF347" s="26" t="str">
        <f t="shared" si="1230"/>
        <v/>
      </c>
      <c r="FG347" s="26" t="str">
        <f t="shared" si="1230"/>
        <v/>
      </c>
      <c r="FH347" s="26" t="str">
        <f t="shared" si="1230"/>
        <v/>
      </c>
      <c r="FI347" s="26" t="str">
        <f t="shared" si="1230"/>
        <v/>
      </c>
      <c r="FJ347" s="26" t="str">
        <f t="shared" si="1230"/>
        <v/>
      </c>
      <c r="FK347" s="26" t="str">
        <f t="shared" si="1441"/>
        <v/>
      </c>
      <c r="FL347" s="26" t="str">
        <f t="shared" si="1441"/>
        <v/>
      </c>
      <c r="FM347" s="26" t="str">
        <f t="shared" si="1441"/>
        <v/>
      </c>
      <c r="FN347" s="26" t="str">
        <f t="shared" si="1441"/>
        <v/>
      </c>
      <c r="FO347" s="26" t="str">
        <f t="shared" si="1441"/>
        <v/>
      </c>
      <c r="FP347" s="26" t="str">
        <f t="shared" si="1441"/>
        <v/>
      </c>
      <c r="FQ347" s="26" t="str">
        <f t="shared" si="1441"/>
        <v/>
      </c>
      <c r="FR347" s="26" t="str">
        <f t="shared" si="1441"/>
        <v/>
      </c>
      <c r="FS347" s="26" t="str">
        <f t="shared" si="1441"/>
        <v/>
      </c>
      <c r="FT347" s="26" t="str">
        <f t="shared" si="1441"/>
        <v/>
      </c>
      <c r="FU347" s="26" t="str">
        <f t="shared" si="1441"/>
        <v/>
      </c>
      <c r="FV347" s="26" t="str">
        <f t="shared" si="1441"/>
        <v/>
      </c>
      <c r="FW347" s="26" t="str">
        <f t="shared" si="1441"/>
        <v/>
      </c>
      <c r="FX347" s="26" t="str">
        <f t="shared" si="1441"/>
        <v/>
      </c>
      <c r="FY347" s="26" t="str">
        <f t="shared" si="1441"/>
        <v/>
      </c>
      <c r="FZ347" s="26" t="str">
        <f t="shared" si="1441"/>
        <v/>
      </c>
      <c r="GA347" s="26" t="str">
        <f t="shared" si="1441"/>
        <v/>
      </c>
      <c r="GB347" s="26" t="str">
        <f t="shared" si="1441"/>
        <v/>
      </c>
      <c r="GC347" s="26" t="str">
        <f t="shared" si="1441"/>
        <v/>
      </c>
      <c r="GD347" s="26" t="str">
        <f t="shared" si="1441"/>
        <v/>
      </c>
      <c r="GE347" s="26" t="str">
        <f t="shared" si="1441"/>
        <v/>
      </c>
      <c r="GF347" s="26" t="str">
        <f t="shared" si="1441"/>
        <v/>
      </c>
      <c r="GG347" s="26" t="str">
        <f t="shared" si="1441"/>
        <v/>
      </c>
      <c r="GH347" s="26" t="str">
        <f t="shared" si="1441"/>
        <v/>
      </c>
      <c r="GI347" s="32"/>
      <c r="GJ347" s="32"/>
      <c r="GK347" s="32"/>
      <c r="GL347" s="32"/>
      <c r="GM347" s="32"/>
      <c r="GN347" s="32"/>
      <c r="GO347" s="32"/>
      <c r="GP347" s="32"/>
      <c r="GQ347" s="32"/>
      <c r="GR347" s="32"/>
      <c r="GS347" s="32"/>
    </row>
    <row r="348" spans="1:201" x14ac:dyDescent="0.25">
      <c r="A348" s="3">
        <f>$A$48</f>
        <v>20164</v>
      </c>
      <c r="B348" s="26">
        <f t="shared" si="1189"/>
        <v>6.4816606937139948E-5</v>
      </c>
      <c r="C348" s="26">
        <f t="shared" ref="C348" si="1560">IFERROR(C248/C148,"")</f>
        <v>1.3281802405938666E-4</v>
      </c>
      <c r="D348" s="26">
        <f t="shared" ref="D348" si="1561">IFERROR(D248/D148,"")</f>
        <v>1.3463237642674498E-4</v>
      </c>
      <c r="E348" s="26">
        <f t="shared" ref="E348" si="1562">IFERROR(E248/E148,"")</f>
        <v>1.3614669449129357E-4</v>
      </c>
      <c r="F348" s="26">
        <f t="shared" ref="F348" si="1563">IFERROR(F248/F148,"")</f>
        <v>1.3708119865141433E-4</v>
      </c>
      <c r="G348" s="26">
        <f t="shared" ref="G348" si="1564">IFERROR(G248/G148,"")</f>
        <v>1.3748946237517704E-4</v>
      </c>
      <c r="H348" s="26">
        <f t="shared" ref="H348" si="1565">IFERROR(H248/H148,"")</f>
        <v>1.3754508186107211E-4</v>
      </c>
      <c r="I348" s="26">
        <f t="shared" ref="I348" si="1566">IFERROR(I248/I148,"")</f>
        <v>1.3761171855702223E-4</v>
      </c>
      <c r="J348" s="26">
        <f t="shared" ref="J348" si="1567">IFERROR(J248/J148,"")</f>
        <v>1.3766163174133342E-4</v>
      </c>
      <c r="K348" s="26">
        <f t="shared" ref="K348" si="1568">IFERROR(K248/K148,"")</f>
        <v>1.3774307305341031E-4</v>
      </c>
      <c r="L348" s="26">
        <f t="shared" ref="L348" si="1569">IFERROR(L248/L148,"")</f>
        <v>1.3774335867137722E-4</v>
      </c>
      <c r="M348" s="26">
        <f t="shared" ref="M348" si="1570">IFERROR(M248/M148,"")</f>
        <v>1.3775497769631746E-4</v>
      </c>
      <c r="N348" s="26">
        <f t="shared" ref="N348" si="1571">IFERROR(N248/N148,"")</f>
        <v>1.3773135649531492E-4</v>
      </c>
      <c r="O348" s="26">
        <f t="shared" ref="O348" si="1572">IFERROR(O248/O148,"")</f>
        <v>1.3775865575388121E-4</v>
      </c>
      <c r="P348" s="26">
        <f t="shared" ref="P348" si="1573">IFERROR(P248/P148,"")</f>
        <v>1.3776591674463903E-4</v>
      </c>
      <c r="Q348" s="26">
        <f t="shared" ref="Q348" si="1574">IFERROR(Q248/Q148,"")</f>
        <v>1.3775815744464985E-4</v>
      </c>
      <c r="R348" s="26">
        <f t="shared" ref="R348" si="1575">IFERROR(R248/R148,"")</f>
        <v>1.3775152590827551E-4</v>
      </c>
      <c r="S348" s="26">
        <f t="shared" ref="S348" si="1576">IFERROR(S248/S148,"")</f>
        <v>1.3773375766072937E-4</v>
      </c>
      <c r="T348" s="26">
        <f t="shared" ref="T348" si="1577">IFERROR(T248/T148,"")</f>
        <v>1.3772356641546056E-4</v>
      </c>
      <c r="U348" s="26">
        <f t="shared" ref="U348" si="1578">IFERROR(U248/U148,"")</f>
        <v>1.377242802603714E-4</v>
      </c>
      <c r="V348" s="26">
        <f t="shared" ref="V348" si="1579">IFERROR(V248/V148,"")</f>
        <v>1.3772387234808767E-4</v>
      </c>
      <c r="W348" s="26">
        <f t="shared" ref="W348" si="1580">IFERROR(W248/W148,"")</f>
        <v>1.377255437840044E-4</v>
      </c>
      <c r="X348" s="26">
        <f t="shared" ref="X348" si="1581">IFERROR(X248/X148,"")</f>
        <v>1.377255437840044E-4</v>
      </c>
      <c r="Y348" s="26">
        <f t="shared" ref="Y348" si="1582">IFERROR(Y248/Y148,"")</f>
        <v>1.3772513586423601E-4</v>
      </c>
      <c r="Z348" s="26">
        <f t="shared" ref="Z348" si="1583">IFERROR(Z248/Z148,"")</f>
        <v>1.377243021857251E-4</v>
      </c>
      <c r="AA348" s="26">
        <f t="shared" ref="AA348" si="1584">IFERROR(AA248/AA148,"")</f>
        <v>1.377250406153181E-4</v>
      </c>
      <c r="AB348" s="26">
        <f t="shared" ref="AB348" si="1585">IFERROR(AB248/AB148,"")</f>
        <v>1.3772708655841945E-4</v>
      </c>
      <c r="AC348" s="26">
        <f t="shared" ref="AC348" si="1586">IFERROR(AC248/AC148,"")</f>
        <v>1.3772783582813533E-4</v>
      </c>
      <c r="AD348" s="32"/>
      <c r="AE348" s="32"/>
      <c r="AF348" s="32"/>
      <c r="AG348" s="32"/>
      <c r="AH348" s="32"/>
      <c r="AI348" s="32"/>
      <c r="AJ348" s="32"/>
      <c r="AK348" s="32"/>
      <c r="AL348" s="32"/>
      <c r="AM348" s="32"/>
      <c r="AN348" s="32"/>
      <c r="AO348" s="32"/>
      <c r="AP348" s="26">
        <f t="shared" si="1227"/>
        <v>0</v>
      </c>
      <c r="AQ348" s="26">
        <f t="shared" si="1227"/>
        <v>0</v>
      </c>
      <c r="AR348" s="26">
        <f t="shared" si="1227"/>
        <v>0</v>
      </c>
      <c r="AS348" s="26">
        <f t="shared" si="1227"/>
        <v>0</v>
      </c>
      <c r="AT348" s="26">
        <f t="shared" si="1227"/>
        <v>0</v>
      </c>
      <c r="AU348" s="26">
        <f t="shared" si="1438"/>
        <v>0</v>
      </c>
      <c r="AV348" s="26">
        <f t="shared" si="1438"/>
        <v>0</v>
      </c>
      <c r="AW348" s="26">
        <f t="shared" si="1438"/>
        <v>0</v>
      </c>
      <c r="AX348" s="26">
        <f t="shared" si="1438"/>
        <v>0</v>
      </c>
      <c r="AY348" s="26">
        <f t="shared" si="1438"/>
        <v>0</v>
      </c>
      <c r="AZ348" s="26">
        <f t="shared" si="1438"/>
        <v>0</v>
      </c>
      <c r="BA348" s="26">
        <f t="shared" si="1438"/>
        <v>0</v>
      </c>
      <c r="BB348" s="26">
        <f t="shared" si="1438"/>
        <v>0</v>
      </c>
      <c r="BC348" s="26">
        <f t="shared" si="1438"/>
        <v>0</v>
      </c>
      <c r="BD348" s="26">
        <f t="shared" si="1438"/>
        <v>0</v>
      </c>
      <c r="BE348" s="26">
        <f t="shared" si="1438"/>
        <v>0</v>
      </c>
      <c r="BF348" s="26">
        <f t="shared" si="1438"/>
        <v>0</v>
      </c>
      <c r="BG348" s="26">
        <f t="shared" si="1438"/>
        <v>0</v>
      </c>
      <c r="BH348" s="26">
        <f t="shared" si="1438"/>
        <v>0</v>
      </c>
      <c r="BI348" s="26">
        <f t="shared" si="1438"/>
        <v>0</v>
      </c>
      <c r="BJ348" s="26">
        <f t="shared" si="1438"/>
        <v>0</v>
      </c>
      <c r="BK348" s="26">
        <f t="shared" si="1438"/>
        <v>0</v>
      </c>
      <c r="BL348" s="26">
        <f t="shared" si="1438"/>
        <v>0</v>
      </c>
      <c r="BM348" s="26">
        <f t="shared" si="1438"/>
        <v>0</v>
      </c>
      <c r="BN348" s="26">
        <f t="shared" si="1438"/>
        <v>0</v>
      </c>
      <c r="BO348" s="26">
        <f t="shared" si="1438"/>
        <v>0</v>
      </c>
      <c r="BP348" s="26">
        <f t="shared" si="1438"/>
        <v>0</v>
      </c>
      <c r="BQ348" s="26">
        <f t="shared" si="1438"/>
        <v>0</v>
      </c>
      <c r="BR348" s="32"/>
      <c r="BS348" s="32"/>
      <c r="BT348" s="32"/>
      <c r="BU348" s="32"/>
      <c r="BV348" s="32"/>
      <c r="BW348" s="32"/>
      <c r="BX348" s="32"/>
      <c r="BY348" s="32"/>
      <c r="BZ348" s="32"/>
      <c r="CA348" s="32"/>
      <c r="CB348" s="32"/>
      <c r="CC348" s="32"/>
      <c r="CD348" s="26" t="str">
        <f t="shared" si="1228"/>
        <v/>
      </c>
      <c r="CE348" s="26" t="str">
        <f t="shared" si="1228"/>
        <v/>
      </c>
      <c r="CF348" s="26" t="str">
        <f t="shared" si="1228"/>
        <v/>
      </c>
      <c r="CG348" s="26" t="str">
        <f t="shared" si="1228"/>
        <v/>
      </c>
      <c r="CH348" s="26" t="str">
        <f t="shared" si="1228"/>
        <v/>
      </c>
      <c r="CI348" s="26" t="str">
        <f t="shared" si="1439"/>
        <v/>
      </c>
      <c r="CJ348" s="26" t="str">
        <f t="shared" si="1439"/>
        <v/>
      </c>
      <c r="CK348" s="26" t="str">
        <f t="shared" si="1439"/>
        <v/>
      </c>
      <c r="CL348" s="26" t="str">
        <f t="shared" si="1439"/>
        <v/>
      </c>
      <c r="CM348" s="26" t="str">
        <f t="shared" si="1439"/>
        <v/>
      </c>
      <c r="CN348" s="26" t="str">
        <f t="shared" si="1439"/>
        <v/>
      </c>
      <c r="CO348" s="26" t="str">
        <f t="shared" si="1439"/>
        <v/>
      </c>
      <c r="CP348" s="26" t="str">
        <f t="shared" si="1439"/>
        <v/>
      </c>
      <c r="CQ348" s="26" t="str">
        <f t="shared" si="1439"/>
        <v/>
      </c>
      <c r="CR348" s="26" t="str">
        <f t="shared" si="1439"/>
        <v/>
      </c>
      <c r="CS348" s="26" t="str">
        <f t="shared" si="1439"/>
        <v/>
      </c>
      <c r="CT348" s="26" t="str">
        <f t="shared" si="1439"/>
        <v/>
      </c>
      <c r="CU348" s="26" t="str">
        <f t="shared" si="1439"/>
        <v/>
      </c>
      <c r="CV348" s="26" t="str">
        <f t="shared" si="1439"/>
        <v/>
      </c>
      <c r="CW348" s="26" t="str">
        <f t="shared" si="1439"/>
        <v/>
      </c>
      <c r="CX348" s="26" t="str">
        <f t="shared" si="1439"/>
        <v/>
      </c>
      <c r="CY348" s="26" t="str">
        <f t="shared" si="1439"/>
        <v/>
      </c>
      <c r="CZ348" s="26" t="str">
        <f t="shared" si="1439"/>
        <v/>
      </c>
      <c r="DA348" s="26" t="str">
        <f t="shared" si="1439"/>
        <v/>
      </c>
      <c r="DB348" s="26" t="str">
        <f t="shared" si="1439"/>
        <v/>
      </c>
      <c r="DC348" s="26" t="str">
        <f t="shared" si="1439"/>
        <v/>
      </c>
      <c r="DD348" s="26" t="str">
        <f t="shared" si="1439"/>
        <v/>
      </c>
      <c r="DE348" s="26" t="str">
        <f t="shared" si="1439"/>
        <v/>
      </c>
      <c r="DF348" s="32"/>
      <c r="DG348" s="32"/>
      <c r="DH348" s="32"/>
      <c r="DI348" s="32"/>
      <c r="DJ348" s="32"/>
      <c r="DK348" s="32"/>
      <c r="DL348" s="32"/>
      <c r="DM348" s="32"/>
      <c r="DN348" s="32"/>
      <c r="DO348" s="32"/>
      <c r="DP348" s="32"/>
      <c r="DQ348" s="32"/>
      <c r="DR348" s="26" t="str">
        <f t="shared" si="1229"/>
        <v/>
      </c>
      <c r="DS348" s="26" t="str">
        <f t="shared" si="1229"/>
        <v/>
      </c>
      <c r="DT348" s="26" t="str">
        <f t="shared" si="1229"/>
        <v/>
      </c>
      <c r="DU348" s="26" t="str">
        <f t="shared" si="1229"/>
        <v/>
      </c>
      <c r="DV348" s="26" t="str">
        <f t="shared" si="1229"/>
        <v/>
      </c>
      <c r="DW348" s="26" t="str">
        <f t="shared" si="1440"/>
        <v/>
      </c>
      <c r="DX348" s="26" t="str">
        <f t="shared" si="1440"/>
        <v/>
      </c>
      <c r="DY348" s="26" t="str">
        <f t="shared" si="1440"/>
        <v/>
      </c>
      <c r="DZ348" s="26" t="str">
        <f t="shared" si="1440"/>
        <v/>
      </c>
      <c r="EA348" s="26" t="str">
        <f t="shared" si="1440"/>
        <v/>
      </c>
      <c r="EB348" s="26" t="str">
        <f t="shared" si="1440"/>
        <v/>
      </c>
      <c r="EC348" s="26" t="str">
        <f t="shared" si="1440"/>
        <v/>
      </c>
      <c r="ED348" s="26" t="str">
        <f t="shared" si="1440"/>
        <v/>
      </c>
      <c r="EE348" s="26" t="str">
        <f t="shared" si="1440"/>
        <v/>
      </c>
      <c r="EF348" s="26" t="str">
        <f t="shared" si="1440"/>
        <v/>
      </c>
      <c r="EG348" s="26" t="str">
        <f t="shared" si="1440"/>
        <v/>
      </c>
      <c r="EH348" s="26" t="str">
        <f t="shared" si="1440"/>
        <v/>
      </c>
      <c r="EI348" s="26" t="str">
        <f t="shared" si="1440"/>
        <v/>
      </c>
      <c r="EJ348" s="26" t="str">
        <f t="shared" si="1440"/>
        <v/>
      </c>
      <c r="EK348" s="26" t="str">
        <f t="shared" si="1440"/>
        <v/>
      </c>
      <c r="EL348" s="26" t="str">
        <f t="shared" si="1440"/>
        <v/>
      </c>
      <c r="EM348" s="26" t="str">
        <f t="shared" si="1440"/>
        <v/>
      </c>
      <c r="EN348" s="26" t="str">
        <f t="shared" si="1440"/>
        <v/>
      </c>
      <c r="EO348" s="26" t="str">
        <f t="shared" si="1440"/>
        <v/>
      </c>
      <c r="EP348" s="26" t="str">
        <f t="shared" si="1440"/>
        <v/>
      </c>
      <c r="EQ348" s="26" t="str">
        <f t="shared" si="1440"/>
        <v/>
      </c>
      <c r="ER348" s="26" t="str">
        <f t="shared" si="1440"/>
        <v/>
      </c>
      <c r="ES348" s="26" t="str">
        <f t="shared" si="1440"/>
        <v/>
      </c>
      <c r="ET348" s="32"/>
      <c r="EU348" s="32"/>
      <c r="EV348" s="32"/>
      <c r="EW348" s="32"/>
      <c r="EX348" s="32"/>
      <c r="EY348" s="32"/>
      <c r="EZ348" s="32"/>
      <c r="FA348" s="32"/>
      <c r="FB348" s="32"/>
      <c r="FC348" s="32"/>
      <c r="FD348" s="32"/>
      <c r="FE348" s="32"/>
      <c r="FF348" s="26" t="str">
        <f t="shared" si="1230"/>
        <v/>
      </c>
      <c r="FG348" s="26" t="str">
        <f t="shared" si="1230"/>
        <v/>
      </c>
      <c r="FH348" s="26" t="str">
        <f t="shared" si="1230"/>
        <v/>
      </c>
      <c r="FI348" s="26" t="str">
        <f t="shared" si="1230"/>
        <v/>
      </c>
      <c r="FJ348" s="26" t="str">
        <f t="shared" si="1230"/>
        <v/>
      </c>
      <c r="FK348" s="26" t="str">
        <f t="shared" si="1441"/>
        <v/>
      </c>
      <c r="FL348" s="26" t="str">
        <f t="shared" si="1441"/>
        <v/>
      </c>
      <c r="FM348" s="26" t="str">
        <f t="shared" si="1441"/>
        <v/>
      </c>
      <c r="FN348" s="26" t="str">
        <f t="shared" si="1441"/>
        <v/>
      </c>
      <c r="FO348" s="26" t="str">
        <f t="shared" si="1441"/>
        <v/>
      </c>
      <c r="FP348" s="26" t="str">
        <f t="shared" si="1441"/>
        <v/>
      </c>
      <c r="FQ348" s="26" t="str">
        <f t="shared" si="1441"/>
        <v/>
      </c>
      <c r="FR348" s="26" t="str">
        <f t="shared" si="1441"/>
        <v/>
      </c>
      <c r="FS348" s="26" t="str">
        <f t="shared" si="1441"/>
        <v/>
      </c>
      <c r="FT348" s="26" t="str">
        <f t="shared" si="1441"/>
        <v/>
      </c>
      <c r="FU348" s="26" t="str">
        <f t="shared" si="1441"/>
        <v/>
      </c>
      <c r="FV348" s="26" t="str">
        <f t="shared" si="1441"/>
        <v/>
      </c>
      <c r="FW348" s="26" t="str">
        <f t="shared" si="1441"/>
        <v/>
      </c>
      <c r="FX348" s="26" t="str">
        <f t="shared" si="1441"/>
        <v/>
      </c>
      <c r="FY348" s="26" t="str">
        <f t="shared" si="1441"/>
        <v/>
      </c>
      <c r="FZ348" s="26" t="str">
        <f t="shared" si="1441"/>
        <v/>
      </c>
      <c r="GA348" s="26" t="str">
        <f t="shared" si="1441"/>
        <v/>
      </c>
      <c r="GB348" s="26" t="str">
        <f t="shared" si="1441"/>
        <v/>
      </c>
      <c r="GC348" s="26" t="str">
        <f t="shared" si="1441"/>
        <v/>
      </c>
      <c r="GD348" s="26" t="str">
        <f t="shared" si="1441"/>
        <v/>
      </c>
      <c r="GE348" s="26" t="str">
        <f t="shared" si="1441"/>
        <v/>
      </c>
      <c r="GF348" s="26" t="str">
        <f t="shared" si="1441"/>
        <v/>
      </c>
      <c r="GG348" s="26" t="str">
        <f t="shared" si="1441"/>
        <v/>
      </c>
      <c r="GH348" s="32"/>
      <c r="GI348" s="32"/>
      <c r="GJ348" s="32"/>
      <c r="GK348" s="32"/>
      <c r="GL348" s="32"/>
      <c r="GM348" s="32"/>
      <c r="GN348" s="32"/>
      <c r="GO348" s="32"/>
      <c r="GP348" s="32"/>
      <c r="GQ348" s="32"/>
      <c r="GR348" s="32"/>
      <c r="GS348" s="32"/>
    </row>
    <row r="349" spans="1:201" x14ac:dyDescent="0.25">
      <c r="A349" s="3">
        <f>$A$49</f>
        <v>20171</v>
      </c>
      <c r="B349" s="26">
        <f t="shared" si="1189"/>
        <v>3.240630090007681E-4</v>
      </c>
      <c r="C349" s="26">
        <f t="shared" ref="C349" si="1587">IFERROR(C249/C149,"")</f>
        <v>2.5135503039901526E-4</v>
      </c>
      <c r="D349" s="26">
        <f t="shared" ref="D349" si="1588">IFERROR(D249/D149,"")</f>
        <v>2.5453976941386207E-4</v>
      </c>
      <c r="E349" s="26">
        <f t="shared" ref="E349" si="1589">IFERROR(E249/E149,"")</f>
        <v>2.5795886209645344E-4</v>
      </c>
      <c r="F349" s="26">
        <f t="shared" ref="F349" si="1590">IFERROR(F249/F149,"")</f>
        <v>2.5955985352860047E-4</v>
      </c>
      <c r="G349" s="26">
        <f t="shared" ref="G349" si="1591">IFERROR(G249/G149,"")</f>
        <v>2.6008031902103045E-4</v>
      </c>
      <c r="H349" s="26">
        <f t="shared" ref="H349" si="1592">IFERROR(H249/H149,"")</f>
        <v>2.6037369333439521E-4</v>
      </c>
      <c r="I349" s="26">
        <f t="shared" ref="I349" si="1593">IFERROR(I249/I149,"")</f>
        <v>2.6038994594909735E-4</v>
      </c>
      <c r="J349" s="26">
        <f t="shared" ref="J349" si="1594">IFERROR(J249/J149,"")</f>
        <v>2.6043409151443284E-4</v>
      </c>
      <c r="K349" s="26">
        <f t="shared" ref="K349" si="1595">IFERROR(K249/K149,"")</f>
        <v>2.6042665396169433E-4</v>
      </c>
      <c r="L349" s="26">
        <f t="shared" ref="L349" si="1596">IFERROR(L249/L149,"")</f>
        <v>2.6037647265087708E-4</v>
      </c>
      <c r="M349" s="26">
        <f t="shared" ref="M349" si="1597">IFERROR(M249/M149,"")</f>
        <v>2.6040477589391015E-4</v>
      </c>
      <c r="N349" s="26">
        <f t="shared" ref="N349" si="1598">IFERROR(N249/N149,"")</f>
        <v>2.6036000605684525E-4</v>
      </c>
      <c r="O349" s="26">
        <f t="shared" ref="O349" si="1599">IFERROR(O249/O149,"")</f>
        <v>2.6033159244117445E-4</v>
      </c>
      <c r="P349" s="26">
        <f t="shared" ref="P349" si="1600">IFERROR(P249/P149,"")</f>
        <v>2.6033469991109298E-4</v>
      </c>
      <c r="Q349" s="26">
        <f t="shared" ref="Q349" si="1601">IFERROR(Q249/Q149,"")</f>
        <v>2.6033470543978653E-4</v>
      </c>
      <c r="R349" s="26">
        <f t="shared" ref="R349" si="1602">IFERROR(R249/R149,"")</f>
        <v>2.6032714107210525E-4</v>
      </c>
      <c r="S349" s="26">
        <f t="shared" ref="S349" si="1603">IFERROR(S249/S149,"")</f>
        <v>2.6032940734325419E-4</v>
      </c>
      <c r="T349" s="26">
        <f t="shared" ref="T349" si="1604">IFERROR(T249/T149,"")</f>
        <v>2.6032233891140356E-4</v>
      </c>
      <c r="U349" s="26">
        <f t="shared" ref="U349" si="1605">IFERROR(U249/U149,"")</f>
        <v>2.6032157640764388E-4</v>
      </c>
      <c r="V349" s="26">
        <f t="shared" ref="V349" si="1606">IFERROR(V249/V149,"")</f>
        <v>2.6032157640764388E-4</v>
      </c>
      <c r="W349" s="26">
        <f t="shared" ref="W349" si="1607">IFERROR(W249/W149,"")</f>
        <v>2.6032157640764388E-4</v>
      </c>
      <c r="X349" s="26">
        <f t="shared" ref="X349" si="1608">IFERROR(X249/X149,"")</f>
        <v>2.6031204548752587E-4</v>
      </c>
      <c r="Y349" s="26">
        <f t="shared" ref="Y349" si="1609">IFERROR(Y249/Y149,"")</f>
        <v>2.6031204548752587E-4</v>
      </c>
      <c r="Z349" s="26">
        <f t="shared" ref="Z349" si="1610">IFERROR(Z249/Z149,"")</f>
        <v>2.6031204548752587E-4</v>
      </c>
      <c r="AA349" s="26">
        <f t="shared" ref="AA349" si="1611">IFERROR(AA249/AA149,"")</f>
        <v>2.6031204548752587E-4</v>
      </c>
      <c r="AB349" s="26">
        <f t="shared" ref="AB349" si="1612">IFERROR(AB249/AB149,"")</f>
        <v>2.6031204548752587E-4</v>
      </c>
      <c r="AC349" s="32"/>
      <c r="AD349" s="32"/>
      <c r="AE349" s="32"/>
      <c r="AF349" s="32"/>
      <c r="AG349" s="32"/>
      <c r="AH349" s="32"/>
      <c r="AI349" s="32"/>
      <c r="AJ349" s="32"/>
      <c r="AK349" s="32"/>
      <c r="AL349" s="32"/>
      <c r="AM349" s="32"/>
      <c r="AN349" s="32"/>
      <c r="AO349" s="32"/>
      <c r="AP349" s="26">
        <f t="shared" si="1227"/>
        <v>0</v>
      </c>
      <c r="AQ349" s="26">
        <f t="shared" si="1227"/>
        <v>0</v>
      </c>
      <c r="AR349" s="26">
        <f t="shared" si="1227"/>
        <v>0</v>
      </c>
      <c r="AS349" s="26">
        <f t="shared" si="1227"/>
        <v>0</v>
      </c>
      <c r="AT349" s="26">
        <f t="shared" si="1227"/>
        <v>0</v>
      </c>
      <c r="AU349" s="26">
        <f t="shared" si="1438"/>
        <v>0</v>
      </c>
      <c r="AV349" s="26">
        <f t="shared" si="1438"/>
        <v>0</v>
      </c>
      <c r="AW349" s="26">
        <f t="shared" si="1438"/>
        <v>0</v>
      </c>
      <c r="AX349" s="26">
        <f t="shared" si="1438"/>
        <v>0</v>
      </c>
      <c r="AY349" s="26">
        <f t="shared" si="1438"/>
        <v>0</v>
      </c>
      <c r="AZ349" s="26">
        <f t="shared" si="1438"/>
        <v>0</v>
      </c>
      <c r="BA349" s="26">
        <f t="shared" si="1438"/>
        <v>0</v>
      </c>
      <c r="BB349" s="26">
        <f t="shared" si="1438"/>
        <v>0</v>
      </c>
      <c r="BC349" s="26">
        <f t="shared" si="1438"/>
        <v>0</v>
      </c>
      <c r="BD349" s="26">
        <f t="shared" si="1438"/>
        <v>0</v>
      </c>
      <c r="BE349" s="26">
        <f t="shared" si="1438"/>
        <v>0</v>
      </c>
      <c r="BF349" s="26">
        <f t="shared" si="1438"/>
        <v>0</v>
      </c>
      <c r="BG349" s="26">
        <f t="shared" si="1438"/>
        <v>0</v>
      </c>
      <c r="BH349" s="26">
        <f t="shared" si="1438"/>
        <v>0</v>
      </c>
      <c r="BI349" s="26">
        <f t="shared" si="1438"/>
        <v>0</v>
      </c>
      <c r="BJ349" s="26">
        <f t="shared" si="1438"/>
        <v>0</v>
      </c>
      <c r="BK349" s="26">
        <f t="shared" si="1438"/>
        <v>0</v>
      </c>
      <c r="BL349" s="26">
        <f t="shared" si="1438"/>
        <v>0</v>
      </c>
      <c r="BM349" s="26">
        <f t="shared" si="1438"/>
        <v>0</v>
      </c>
      <c r="BN349" s="26">
        <f t="shared" si="1438"/>
        <v>0</v>
      </c>
      <c r="BO349" s="26">
        <f t="shared" si="1438"/>
        <v>0</v>
      </c>
      <c r="BP349" s="26">
        <f t="shared" si="1438"/>
        <v>0</v>
      </c>
      <c r="BQ349" s="32"/>
      <c r="BR349" s="32"/>
      <c r="BS349" s="32"/>
      <c r="BT349" s="32"/>
      <c r="BU349" s="32"/>
      <c r="BV349" s="32"/>
      <c r="BW349" s="32"/>
      <c r="BX349" s="32"/>
      <c r="BY349" s="32"/>
      <c r="BZ349" s="32"/>
      <c r="CA349" s="32"/>
      <c r="CB349" s="32"/>
      <c r="CC349" s="32"/>
      <c r="CD349" s="26" t="str">
        <f t="shared" si="1228"/>
        <v/>
      </c>
      <c r="CE349" s="26" t="str">
        <f t="shared" si="1228"/>
        <v/>
      </c>
      <c r="CF349" s="26" t="str">
        <f t="shared" si="1228"/>
        <v/>
      </c>
      <c r="CG349" s="26" t="str">
        <f t="shared" si="1228"/>
        <v/>
      </c>
      <c r="CH349" s="26" t="str">
        <f t="shared" si="1228"/>
        <v/>
      </c>
      <c r="CI349" s="26" t="str">
        <f t="shared" si="1439"/>
        <v/>
      </c>
      <c r="CJ349" s="26" t="str">
        <f t="shared" si="1439"/>
        <v/>
      </c>
      <c r="CK349" s="26" t="str">
        <f t="shared" si="1439"/>
        <v/>
      </c>
      <c r="CL349" s="26" t="str">
        <f t="shared" si="1439"/>
        <v/>
      </c>
      <c r="CM349" s="26" t="str">
        <f t="shared" si="1439"/>
        <v/>
      </c>
      <c r="CN349" s="26" t="str">
        <f t="shared" si="1439"/>
        <v/>
      </c>
      <c r="CO349" s="26" t="str">
        <f t="shared" si="1439"/>
        <v/>
      </c>
      <c r="CP349" s="26" t="str">
        <f t="shared" si="1439"/>
        <v/>
      </c>
      <c r="CQ349" s="26" t="str">
        <f t="shared" si="1439"/>
        <v/>
      </c>
      <c r="CR349" s="26" t="str">
        <f t="shared" si="1439"/>
        <v/>
      </c>
      <c r="CS349" s="26" t="str">
        <f t="shared" si="1439"/>
        <v/>
      </c>
      <c r="CT349" s="26" t="str">
        <f t="shared" si="1439"/>
        <v/>
      </c>
      <c r="CU349" s="26" t="str">
        <f t="shared" si="1439"/>
        <v/>
      </c>
      <c r="CV349" s="26" t="str">
        <f t="shared" si="1439"/>
        <v/>
      </c>
      <c r="CW349" s="26" t="str">
        <f t="shared" si="1439"/>
        <v/>
      </c>
      <c r="CX349" s="26" t="str">
        <f t="shared" si="1439"/>
        <v/>
      </c>
      <c r="CY349" s="26" t="str">
        <f t="shared" si="1439"/>
        <v/>
      </c>
      <c r="CZ349" s="26" t="str">
        <f t="shared" si="1439"/>
        <v/>
      </c>
      <c r="DA349" s="26" t="str">
        <f t="shared" si="1439"/>
        <v/>
      </c>
      <c r="DB349" s="26" t="str">
        <f t="shared" si="1439"/>
        <v/>
      </c>
      <c r="DC349" s="26" t="str">
        <f t="shared" si="1439"/>
        <v/>
      </c>
      <c r="DD349" s="26" t="str">
        <f t="shared" si="1439"/>
        <v/>
      </c>
      <c r="DE349" s="32"/>
      <c r="DF349" s="32"/>
      <c r="DG349" s="32"/>
      <c r="DH349" s="32"/>
      <c r="DI349" s="32"/>
      <c r="DJ349" s="32"/>
      <c r="DK349" s="32"/>
      <c r="DL349" s="32"/>
      <c r="DM349" s="32"/>
      <c r="DN349" s="32"/>
      <c r="DO349" s="32"/>
      <c r="DP349" s="32"/>
      <c r="DQ349" s="32"/>
      <c r="DR349" s="26" t="str">
        <f t="shared" si="1229"/>
        <v/>
      </c>
      <c r="DS349" s="26" t="str">
        <f t="shared" si="1229"/>
        <v/>
      </c>
      <c r="DT349" s="26" t="str">
        <f t="shared" si="1229"/>
        <v/>
      </c>
      <c r="DU349" s="26" t="str">
        <f t="shared" si="1229"/>
        <v/>
      </c>
      <c r="DV349" s="26" t="str">
        <f t="shared" si="1229"/>
        <v/>
      </c>
      <c r="DW349" s="26" t="str">
        <f t="shared" si="1440"/>
        <v/>
      </c>
      <c r="DX349" s="26" t="str">
        <f t="shared" si="1440"/>
        <v/>
      </c>
      <c r="DY349" s="26" t="str">
        <f t="shared" si="1440"/>
        <v/>
      </c>
      <c r="DZ349" s="26" t="str">
        <f t="shared" si="1440"/>
        <v/>
      </c>
      <c r="EA349" s="26" t="str">
        <f t="shared" si="1440"/>
        <v/>
      </c>
      <c r="EB349" s="26" t="str">
        <f t="shared" si="1440"/>
        <v/>
      </c>
      <c r="EC349" s="26" t="str">
        <f t="shared" si="1440"/>
        <v/>
      </c>
      <c r="ED349" s="26" t="str">
        <f t="shared" si="1440"/>
        <v/>
      </c>
      <c r="EE349" s="26" t="str">
        <f t="shared" si="1440"/>
        <v/>
      </c>
      <c r="EF349" s="26" t="str">
        <f t="shared" si="1440"/>
        <v/>
      </c>
      <c r="EG349" s="26" t="str">
        <f t="shared" si="1440"/>
        <v/>
      </c>
      <c r="EH349" s="26" t="str">
        <f t="shared" si="1440"/>
        <v/>
      </c>
      <c r="EI349" s="26" t="str">
        <f t="shared" si="1440"/>
        <v/>
      </c>
      <c r="EJ349" s="26" t="str">
        <f t="shared" si="1440"/>
        <v/>
      </c>
      <c r="EK349" s="26" t="str">
        <f t="shared" si="1440"/>
        <v/>
      </c>
      <c r="EL349" s="26" t="str">
        <f t="shared" si="1440"/>
        <v/>
      </c>
      <c r="EM349" s="26" t="str">
        <f t="shared" si="1440"/>
        <v/>
      </c>
      <c r="EN349" s="26" t="str">
        <f t="shared" si="1440"/>
        <v/>
      </c>
      <c r="EO349" s="26" t="str">
        <f t="shared" si="1440"/>
        <v/>
      </c>
      <c r="EP349" s="26" t="str">
        <f t="shared" si="1440"/>
        <v/>
      </c>
      <c r="EQ349" s="26" t="str">
        <f t="shared" si="1440"/>
        <v/>
      </c>
      <c r="ER349" s="26" t="str">
        <f t="shared" si="1440"/>
        <v/>
      </c>
      <c r="ES349" s="32"/>
      <c r="ET349" s="32"/>
      <c r="EU349" s="32"/>
      <c r="EV349" s="32"/>
      <c r="EW349" s="32"/>
      <c r="EX349" s="32"/>
      <c r="EY349" s="32"/>
      <c r="EZ349" s="32"/>
      <c r="FA349" s="32"/>
      <c r="FB349" s="32"/>
      <c r="FC349" s="32"/>
      <c r="FD349" s="32"/>
      <c r="FE349" s="32"/>
      <c r="FF349" s="26" t="str">
        <f t="shared" si="1230"/>
        <v/>
      </c>
      <c r="FG349" s="26" t="str">
        <f t="shared" si="1230"/>
        <v/>
      </c>
      <c r="FH349" s="26" t="str">
        <f t="shared" si="1230"/>
        <v/>
      </c>
      <c r="FI349" s="26" t="str">
        <f t="shared" si="1230"/>
        <v/>
      </c>
      <c r="FJ349" s="26" t="str">
        <f t="shared" si="1230"/>
        <v/>
      </c>
      <c r="FK349" s="26" t="str">
        <f t="shared" si="1441"/>
        <v/>
      </c>
      <c r="FL349" s="26" t="str">
        <f t="shared" si="1441"/>
        <v/>
      </c>
      <c r="FM349" s="26" t="str">
        <f t="shared" si="1441"/>
        <v/>
      </c>
      <c r="FN349" s="26" t="str">
        <f t="shared" si="1441"/>
        <v/>
      </c>
      <c r="FO349" s="26" t="str">
        <f t="shared" si="1441"/>
        <v/>
      </c>
      <c r="FP349" s="26" t="str">
        <f t="shared" si="1441"/>
        <v/>
      </c>
      <c r="FQ349" s="26" t="str">
        <f t="shared" si="1441"/>
        <v/>
      </c>
      <c r="FR349" s="26" t="str">
        <f t="shared" si="1441"/>
        <v/>
      </c>
      <c r="FS349" s="26" t="str">
        <f t="shared" si="1441"/>
        <v/>
      </c>
      <c r="FT349" s="26" t="str">
        <f t="shared" si="1441"/>
        <v/>
      </c>
      <c r="FU349" s="26" t="str">
        <f t="shared" si="1441"/>
        <v/>
      </c>
      <c r="FV349" s="26" t="str">
        <f t="shared" si="1441"/>
        <v/>
      </c>
      <c r="FW349" s="26" t="str">
        <f t="shared" si="1441"/>
        <v/>
      </c>
      <c r="FX349" s="26" t="str">
        <f t="shared" si="1441"/>
        <v/>
      </c>
      <c r="FY349" s="26" t="str">
        <f t="shared" si="1441"/>
        <v/>
      </c>
      <c r="FZ349" s="26" t="str">
        <f t="shared" si="1441"/>
        <v/>
      </c>
      <c r="GA349" s="26" t="str">
        <f t="shared" si="1441"/>
        <v/>
      </c>
      <c r="GB349" s="26" t="str">
        <f t="shared" si="1441"/>
        <v/>
      </c>
      <c r="GC349" s="26" t="str">
        <f t="shared" si="1441"/>
        <v/>
      </c>
      <c r="GD349" s="26" t="str">
        <f t="shared" si="1441"/>
        <v/>
      </c>
      <c r="GE349" s="26" t="str">
        <f t="shared" si="1441"/>
        <v/>
      </c>
      <c r="GF349" s="26" t="str">
        <f t="shared" si="1441"/>
        <v/>
      </c>
      <c r="GG349" s="32"/>
      <c r="GH349" s="32"/>
      <c r="GI349" s="32"/>
      <c r="GJ349" s="32"/>
      <c r="GK349" s="32"/>
      <c r="GL349" s="32"/>
      <c r="GM349" s="32"/>
      <c r="GN349" s="32"/>
      <c r="GO349" s="32"/>
      <c r="GP349" s="32"/>
      <c r="GQ349" s="32"/>
      <c r="GR349" s="32"/>
      <c r="GS349" s="32"/>
    </row>
    <row r="350" spans="1:201" x14ac:dyDescent="0.25">
      <c r="A350" s="3">
        <f>$A$50</f>
        <v>20172</v>
      </c>
      <c r="B350" s="26">
        <f t="shared" si="1189"/>
        <v>4.7152087548273845E-4</v>
      </c>
      <c r="C350" s="26">
        <f t="shared" ref="C350" si="1613">IFERROR(C250/C150,"")</f>
        <v>3.6173741291233209E-4</v>
      </c>
      <c r="D350" s="26">
        <f t="shared" ref="D350" si="1614">IFERROR(D250/D150,"")</f>
        <v>3.6564045181203139E-4</v>
      </c>
      <c r="E350" s="26">
        <f t="shared" ref="E350" si="1615">IFERROR(E250/E150,"")</f>
        <v>3.7088711485079226E-4</v>
      </c>
      <c r="F350" s="26">
        <f t="shared" ref="F350" si="1616">IFERROR(F250/F150,"")</f>
        <v>3.7298730948719339E-4</v>
      </c>
      <c r="G350" s="26">
        <f t="shared" ref="G350" si="1617">IFERROR(G250/G150,"")</f>
        <v>3.7372575940426429E-4</v>
      </c>
      <c r="H350" s="26">
        <f t="shared" ref="H350" si="1618">IFERROR(H250/H150,"")</f>
        <v>3.7399166620235566E-4</v>
      </c>
      <c r="I350" s="26">
        <f t="shared" ref="I350" si="1619">IFERROR(I250/I150,"")</f>
        <v>3.7412158402587133E-4</v>
      </c>
      <c r="J350" s="26">
        <f t="shared" ref="J350" si="1620">IFERROR(J250/J150,"")</f>
        <v>3.7407286018848466E-4</v>
      </c>
      <c r="K350" s="26">
        <f t="shared" ref="K350" si="1621">IFERROR(K250/K150,"")</f>
        <v>3.7409679034624882E-4</v>
      </c>
      <c r="L350" s="26">
        <f t="shared" ref="L350" si="1622">IFERROR(L250/L150,"")</f>
        <v>3.7411177155500939E-4</v>
      </c>
      <c r="M350" s="26">
        <f t="shared" ref="M350" si="1623">IFERROR(M250/M150,"")</f>
        <v>3.7411625928401041E-4</v>
      </c>
      <c r="N350" s="26">
        <f t="shared" ref="N350" si="1624">IFERROR(N250/N150,"")</f>
        <v>3.7403644520267302E-4</v>
      </c>
      <c r="O350" s="26">
        <f t="shared" ref="O350" si="1625">IFERROR(O250/O150,"")</f>
        <v>3.7402091806020335E-4</v>
      </c>
      <c r="P350" s="26">
        <f t="shared" ref="P350" si="1626">IFERROR(P250/P150,"")</f>
        <v>3.7400470216729316E-4</v>
      </c>
      <c r="Q350" s="26">
        <f t="shared" ref="Q350" si="1627">IFERROR(Q250/Q150,"")</f>
        <v>3.7395465570816763E-4</v>
      </c>
      <c r="R350" s="26">
        <f t="shared" ref="R350" si="1628">IFERROR(R250/R150,"")</f>
        <v>3.7401535935023761E-4</v>
      </c>
      <c r="S350" s="26">
        <f t="shared" ref="S350" si="1629">IFERROR(S250/S150,"")</f>
        <v>3.7401518888725588E-4</v>
      </c>
      <c r="T350" s="26">
        <f t="shared" ref="T350" si="1630">IFERROR(T250/T150,"")</f>
        <v>3.7395990751568114E-4</v>
      </c>
      <c r="U350" s="26">
        <f t="shared" ref="U350" si="1631">IFERROR(U250/U150,"")</f>
        <v>3.73958206233732E-4</v>
      </c>
      <c r="V350" s="26">
        <f t="shared" ref="V350" si="1632">IFERROR(V250/V150,"")</f>
        <v>3.7399538277069308E-4</v>
      </c>
      <c r="W350" s="26">
        <f t="shared" ref="W350" si="1633">IFERROR(W250/W150,"")</f>
        <v>3.7399538277069308E-4</v>
      </c>
      <c r="X350" s="26">
        <f t="shared" ref="X350" si="1634">IFERROR(X250/X150,"")</f>
        <v>3.7399538277069308E-4</v>
      </c>
      <c r="Y350" s="26">
        <f t="shared" ref="Y350" si="1635">IFERROR(Y250/Y150,"")</f>
        <v>3.7398465072511502E-4</v>
      </c>
      <c r="Z350" s="26">
        <f t="shared" ref="Z350" si="1636">IFERROR(Z250/Z150,"")</f>
        <v>3.7395371974392261E-4</v>
      </c>
      <c r="AA350" s="26">
        <f t="shared" ref="AA350" si="1637">IFERROR(AA250/AA150,"")</f>
        <v>3.7395371974392261E-4</v>
      </c>
      <c r="AB350" s="32"/>
      <c r="AC350" s="32"/>
      <c r="AD350" s="32"/>
      <c r="AE350" s="32"/>
      <c r="AF350" s="32"/>
      <c r="AG350" s="32"/>
      <c r="AH350" s="32"/>
      <c r="AI350" s="32"/>
      <c r="AJ350" s="32"/>
      <c r="AK350" s="32"/>
      <c r="AL350" s="32"/>
      <c r="AM350" s="32"/>
      <c r="AN350" s="32"/>
      <c r="AO350" s="32"/>
      <c r="AP350" s="26">
        <f t="shared" si="1227"/>
        <v>0</v>
      </c>
      <c r="AQ350" s="26">
        <f t="shared" si="1227"/>
        <v>0</v>
      </c>
      <c r="AR350" s="26">
        <f t="shared" si="1227"/>
        <v>0</v>
      </c>
      <c r="AS350" s="26">
        <f t="shared" si="1227"/>
        <v>0</v>
      </c>
      <c r="AT350" s="26">
        <f t="shared" si="1227"/>
        <v>0</v>
      </c>
      <c r="AU350" s="26">
        <f t="shared" si="1438"/>
        <v>0</v>
      </c>
      <c r="AV350" s="26">
        <f t="shared" si="1438"/>
        <v>0</v>
      </c>
      <c r="AW350" s="26">
        <f t="shared" si="1438"/>
        <v>0</v>
      </c>
      <c r="AX350" s="26">
        <f t="shared" si="1438"/>
        <v>0</v>
      </c>
      <c r="AY350" s="26">
        <f t="shared" si="1438"/>
        <v>0</v>
      </c>
      <c r="AZ350" s="26">
        <f t="shared" si="1438"/>
        <v>0</v>
      </c>
      <c r="BA350" s="26">
        <f t="shared" si="1438"/>
        <v>0</v>
      </c>
      <c r="BB350" s="26">
        <f t="shared" si="1438"/>
        <v>0</v>
      </c>
      <c r="BC350" s="26">
        <f t="shared" si="1438"/>
        <v>0</v>
      </c>
      <c r="BD350" s="26">
        <f t="shared" si="1438"/>
        <v>0</v>
      </c>
      <c r="BE350" s="26">
        <f t="shared" si="1438"/>
        <v>0</v>
      </c>
      <c r="BF350" s="26">
        <f t="shared" si="1438"/>
        <v>0</v>
      </c>
      <c r="BG350" s="26">
        <f t="shared" si="1438"/>
        <v>0</v>
      </c>
      <c r="BH350" s="26">
        <f t="shared" si="1438"/>
        <v>0</v>
      </c>
      <c r="BI350" s="26">
        <f t="shared" si="1438"/>
        <v>0</v>
      </c>
      <c r="BJ350" s="26">
        <f t="shared" si="1438"/>
        <v>0</v>
      </c>
      <c r="BK350" s="26">
        <f t="shared" si="1438"/>
        <v>0</v>
      </c>
      <c r="BL350" s="26">
        <f t="shared" si="1438"/>
        <v>0</v>
      </c>
      <c r="BM350" s="26">
        <f t="shared" si="1438"/>
        <v>0</v>
      </c>
      <c r="BN350" s="26">
        <f t="shared" si="1438"/>
        <v>0</v>
      </c>
      <c r="BO350" s="26">
        <f t="shared" si="1438"/>
        <v>0</v>
      </c>
      <c r="BP350" s="32"/>
      <c r="BQ350" s="32"/>
      <c r="BR350" s="32"/>
      <c r="BS350" s="32"/>
      <c r="BT350" s="32"/>
      <c r="BU350" s="32"/>
      <c r="BV350" s="32"/>
      <c r="BW350" s="32"/>
      <c r="BX350" s="32"/>
      <c r="BY350" s="32"/>
      <c r="BZ350" s="32"/>
      <c r="CA350" s="32"/>
      <c r="CB350" s="32"/>
      <c r="CC350" s="32"/>
      <c r="CD350" s="26" t="str">
        <f t="shared" si="1228"/>
        <v/>
      </c>
      <c r="CE350" s="26" t="str">
        <f t="shared" si="1228"/>
        <v/>
      </c>
      <c r="CF350" s="26" t="str">
        <f t="shared" si="1228"/>
        <v/>
      </c>
      <c r="CG350" s="26" t="str">
        <f t="shared" si="1228"/>
        <v/>
      </c>
      <c r="CH350" s="26" t="str">
        <f t="shared" si="1228"/>
        <v/>
      </c>
      <c r="CI350" s="26" t="str">
        <f t="shared" si="1439"/>
        <v/>
      </c>
      <c r="CJ350" s="26" t="str">
        <f t="shared" si="1439"/>
        <v/>
      </c>
      <c r="CK350" s="26" t="str">
        <f t="shared" si="1439"/>
        <v/>
      </c>
      <c r="CL350" s="26" t="str">
        <f t="shared" si="1439"/>
        <v/>
      </c>
      <c r="CM350" s="26" t="str">
        <f t="shared" si="1439"/>
        <v/>
      </c>
      <c r="CN350" s="26" t="str">
        <f t="shared" si="1439"/>
        <v/>
      </c>
      <c r="CO350" s="26" t="str">
        <f t="shared" si="1439"/>
        <v/>
      </c>
      <c r="CP350" s="26" t="str">
        <f t="shared" si="1439"/>
        <v/>
      </c>
      <c r="CQ350" s="26" t="str">
        <f t="shared" si="1439"/>
        <v/>
      </c>
      <c r="CR350" s="26" t="str">
        <f t="shared" si="1439"/>
        <v/>
      </c>
      <c r="CS350" s="26" t="str">
        <f t="shared" si="1439"/>
        <v/>
      </c>
      <c r="CT350" s="26" t="str">
        <f t="shared" si="1439"/>
        <v/>
      </c>
      <c r="CU350" s="26" t="str">
        <f t="shared" si="1439"/>
        <v/>
      </c>
      <c r="CV350" s="26" t="str">
        <f t="shared" si="1439"/>
        <v/>
      </c>
      <c r="CW350" s="26" t="str">
        <f t="shared" si="1439"/>
        <v/>
      </c>
      <c r="CX350" s="26" t="str">
        <f t="shared" si="1439"/>
        <v/>
      </c>
      <c r="CY350" s="26" t="str">
        <f t="shared" si="1439"/>
        <v/>
      </c>
      <c r="CZ350" s="26" t="str">
        <f t="shared" si="1439"/>
        <v/>
      </c>
      <c r="DA350" s="26" t="str">
        <f t="shared" si="1439"/>
        <v/>
      </c>
      <c r="DB350" s="26" t="str">
        <f t="shared" si="1439"/>
        <v/>
      </c>
      <c r="DC350" s="26" t="str">
        <f t="shared" si="1439"/>
        <v/>
      </c>
      <c r="DD350" s="32"/>
      <c r="DE350" s="32"/>
      <c r="DF350" s="32"/>
      <c r="DG350" s="32"/>
      <c r="DH350" s="32"/>
      <c r="DI350" s="32"/>
      <c r="DJ350" s="32"/>
      <c r="DK350" s="32"/>
      <c r="DL350" s="32"/>
      <c r="DM350" s="32"/>
      <c r="DN350" s="32"/>
      <c r="DO350" s="32"/>
      <c r="DP350" s="32"/>
      <c r="DQ350" s="32"/>
      <c r="DR350" s="26" t="str">
        <f t="shared" si="1229"/>
        <v/>
      </c>
      <c r="DS350" s="26" t="str">
        <f t="shared" si="1229"/>
        <v/>
      </c>
      <c r="DT350" s="26" t="str">
        <f t="shared" si="1229"/>
        <v/>
      </c>
      <c r="DU350" s="26" t="str">
        <f t="shared" si="1229"/>
        <v/>
      </c>
      <c r="DV350" s="26" t="str">
        <f t="shared" si="1229"/>
        <v/>
      </c>
      <c r="DW350" s="26" t="str">
        <f t="shared" si="1440"/>
        <v/>
      </c>
      <c r="DX350" s="26" t="str">
        <f t="shared" si="1440"/>
        <v/>
      </c>
      <c r="DY350" s="26" t="str">
        <f t="shared" si="1440"/>
        <v/>
      </c>
      <c r="DZ350" s="26" t="str">
        <f t="shared" si="1440"/>
        <v/>
      </c>
      <c r="EA350" s="26" t="str">
        <f t="shared" si="1440"/>
        <v/>
      </c>
      <c r="EB350" s="26" t="str">
        <f t="shared" si="1440"/>
        <v/>
      </c>
      <c r="EC350" s="26" t="str">
        <f t="shared" si="1440"/>
        <v/>
      </c>
      <c r="ED350" s="26" t="str">
        <f t="shared" si="1440"/>
        <v/>
      </c>
      <c r="EE350" s="26" t="str">
        <f t="shared" si="1440"/>
        <v/>
      </c>
      <c r="EF350" s="26" t="str">
        <f t="shared" si="1440"/>
        <v/>
      </c>
      <c r="EG350" s="26" t="str">
        <f t="shared" si="1440"/>
        <v/>
      </c>
      <c r="EH350" s="26" t="str">
        <f t="shared" si="1440"/>
        <v/>
      </c>
      <c r="EI350" s="26" t="str">
        <f t="shared" si="1440"/>
        <v/>
      </c>
      <c r="EJ350" s="26" t="str">
        <f t="shared" si="1440"/>
        <v/>
      </c>
      <c r="EK350" s="26" t="str">
        <f t="shared" si="1440"/>
        <v/>
      </c>
      <c r="EL350" s="26" t="str">
        <f t="shared" si="1440"/>
        <v/>
      </c>
      <c r="EM350" s="26" t="str">
        <f t="shared" si="1440"/>
        <v/>
      </c>
      <c r="EN350" s="26" t="str">
        <f t="shared" si="1440"/>
        <v/>
      </c>
      <c r="EO350" s="26" t="str">
        <f t="shared" si="1440"/>
        <v/>
      </c>
      <c r="EP350" s="26" t="str">
        <f t="shared" si="1440"/>
        <v/>
      </c>
      <c r="EQ350" s="26" t="str">
        <f t="shared" si="1440"/>
        <v/>
      </c>
      <c r="ER350" s="32"/>
      <c r="ES350" s="32"/>
      <c r="ET350" s="32"/>
      <c r="EU350" s="32"/>
      <c r="EV350" s="32"/>
      <c r="EW350" s="32"/>
      <c r="EX350" s="32"/>
      <c r="EY350" s="32"/>
      <c r="EZ350" s="32"/>
      <c r="FA350" s="32"/>
      <c r="FB350" s="32"/>
      <c r="FC350" s="32"/>
      <c r="FD350" s="32"/>
      <c r="FE350" s="32"/>
      <c r="FF350" s="26" t="str">
        <f t="shared" si="1230"/>
        <v/>
      </c>
      <c r="FG350" s="26" t="str">
        <f t="shared" si="1230"/>
        <v/>
      </c>
      <c r="FH350" s="26" t="str">
        <f t="shared" si="1230"/>
        <v/>
      </c>
      <c r="FI350" s="26" t="str">
        <f t="shared" si="1230"/>
        <v/>
      </c>
      <c r="FJ350" s="26" t="str">
        <f t="shared" si="1230"/>
        <v/>
      </c>
      <c r="FK350" s="26" t="str">
        <f t="shared" si="1441"/>
        <v/>
      </c>
      <c r="FL350" s="26" t="str">
        <f t="shared" si="1441"/>
        <v/>
      </c>
      <c r="FM350" s="26" t="str">
        <f t="shared" si="1441"/>
        <v/>
      </c>
      <c r="FN350" s="26" t="str">
        <f t="shared" si="1441"/>
        <v/>
      </c>
      <c r="FO350" s="26" t="str">
        <f t="shared" si="1441"/>
        <v/>
      </c>
      <c r="FP350" s="26" t="str">
        <f t="shared" si="1441"/>
        <v/>
      </c>
      <c r="FQ350" s="26" t="str">
        <f t="shared" si="1441"/>
        <v/>
      </c>
      <c r="FR350" s="26" t="str">
        <f t="shared" si="1441"/>
        <v/>
      </c>
      <c r="FS350" s="26" t="str">
        <f t="shared" si="1441"/>
        <v/>
      </c>
      <c r="FT350" s="26" t="str">
        <f t="shared" si="1441"/>
        <v/>
      </c>
      <c r="FU350" s="26" t="str">
        <f t="shared" si="1441"/>
        <v/>
      </c>
      <c r="FV350" s="26" t="str">
        <f t="shared" si="1441"/>
        <v/>
      </c>
      <c r="FW350" s="26" t="str">
        <f t="shared" si="1441"/>
        <v/>
      </c>
      <c r="FX350" s="26" t="str">
        <f t="shared" si="1441"/>
        <v/>
      </c>
      <c r="FY350" s="26" t="str">
        <f t="shared" si="1441"/>
        <v/>
      </c>
      <c r="FZ350" s="26" t="str">
        <f t="shared" si="1441"/>
        <v/>
      </c>
      <c r="GA350" s="26" t="str">
        <f t="shared" si="1441"/>
        <v/>
      </c>
      <c r="GB350" s="26" t="str">
        <f t="shared" si="1441"/>
        <v/>
      </c>
      <c r="GC350" s="26" t="str">
        <f t="shared" si="1441"/>
        <v/>
      </c>
      <c r="GD350" s="26" t="str">
        <f t="shared" si="1441"/>
        <v/>
      </c>
      <c r="GE350" s="26" t="str">
        <f t="shared" si="1441"/>
        <v/>
      </c>
      <c r="GF350" s="32"/>
      <c r="GG350" s="32"/>
      <c r="GH350" s="32"/>
      <c r="GI350" s="32"/>
      <c r="GJ350" s="32"/>
      <c r="GK350" s="32"/>
      <c r="GL350" s="32"/>
      <c r="GM350" s="32"/>
      <c r="GN350" s="32"/>
      <c r="GO350" s="32"/>
      <c r="GP350" s="32"/>
      <c r="GQ350" s="32"/>
      <c r="GR350" s="32"/>
      <c r="GS350" s="32"/>
    </row>
    <row r="351" spans="1:201" x14ac:dyDescent="0.25">
      <c r="A351" s="3">
        <f>$A$51</f>
        <v>20173</v>
      </c>
      <c r="B351" s="26">
        <f t="shared" si="1189"/>
        <v>6.4193629178656449E-4</v>
      </c>
      <c r="C351" s="26">
        <f t="shared" ref="C351" si="1638">IFERROR(C251/C151,"")</f>
        <v>4.4903443346544188E-4</v>
      </c>
      <c r="D351" s="26">
        <f t="shared" ref="D351" si="1639">IFERROR(D251/D151,"")</f>
        <v>4.7496856146970199E-4</v>
      </c>
      <c r="E351" s="26">
        <f t="shared" ref="E351" si="1640">IFERROR(E251/E151,"")</f>
        <v>4.8079445330295425E-4</v>
      </c>
      <c r="F351" s="26">
        <f t="shared" ref="F351" si="1641">IFERROR(F251/F151,"")</f>
        <v>4.7509658783497839E-4</v>
      </c>
      <c r="G351" s="26">
        <f t="shared" ref="G351" si="1642">IFERROR(G251/G151,"")</f>
        <v>4.7623360752318655E-4</v>
      </c>
      <c r="H351" s="26">
        <f t="shared" ref="H351" si="1643">IFERROR(H251/H151,"")</f>
        <v>4.76805484619976E-4</v>
      </c>
      <c r="I351" s="26">
        <f t="shared" ref="I351" si="1644">IFERROR(I251/I151,"")</f>
        <v>4.7686134868080637E-4</v>
      </c>
      <c r="J351" s="26">
        <f t="shared" ref="J351" si="1645">IFERROR(J251/J151,"")</f>
        <v>4.7686874552591382E-4</v>
      </c>
      <c r="K351" s="26">
        <f t="shared" ref="K351" si="1646">IFERROR(K251/K151,"")</f>
        <v>4.7691533863949103E-4</v>
      </c>
      <c r="L351" s="26">
        <f t="shared" ref="L351" si="1647">IFERROR(L251/L151,"")</f>
        <v>4.7685894765078508E-4</v>
      </c>
      <c r="M351" s="26">
        <f t="shared" ref="M351" si="1648">IFERROR(M251/M151,"")</f>
        <v>4.7689206963694061E-4</v>
      </c>
      <c r="N351" s="26">
        <f t="shared" ref="N351" si="1649">IFERROR(N251/N151,"")</f>
        <v>4.7690389045149117E-4</v>
      </c>
      <c r="O351" s="26">
        <f t="shared" ref="O351" si="1650">IFERROR(O251/O151,"")</f>
        <v>4.7684910829154018E-4</v>
      </c>
      <c r="P351" s="26">
        <f t="shared" ref="P351" si="1651">IFERROR(P251/P151,"")</f>
        <v>4.76831646391052E-4</v>
      </c>
      <c r="Q351" s="26">
        <f t="shared" ref="Q351" si="1652">IFERROR(Q251/Q151,"")</f>
        <v>4.7674372839621694E-4</v>
      </c>
      <c r="R351" s="26">
        <f t="shared" ref="R351" si="1653">IFERROR(R251/R151,"")</f>
        <v>4.7674194601325952E-4</v>
      </c>
      <c r="S351" s="26">
        <f t="shared" ref="S351" si="1654">IFERROR(S251/S151,"")</f>
        <v>4.7675296104363746E-4</v>
      </c>
      <c r="T351" s="26">
        <f t="shared" ref="T351" si="1655">IFERROR(T251/T151,"")</f>
        <v>4.7674306519057897E-4</v>
      </c>
      <c r="U351" s="26">
        <f t="shared" ref="U351" si="1656">IFERROR(U251/U151,"")</f>
        <v>4.7672195616086158E-4</v>
      </c>
      <c r="V351" s="26">
        <f t="shared" ref="V351" si="1657">IFERROR(V251/V151,"")</f>
        <v>4.7672195616086158E-4</v>
      </c>
      <c r="W351" s="26">
        <f t="shared" ref="W351" si="1658">IFERROR(W251/W151,"")</f>
        <v>4.7672195616086158E-4</v>
      </c>
      <c r="X351" s="26">
        <f t="shared" ref="X351" si="1659">IFERROR(X251/X151,"")</f>
        <v>4.7670108855615997E-4</v>
      </c>
      <c r="Y351" s="26">
        <f t="shared" ref="Y351" si="1660">IFERROR(Y251/Y151,"")</f>
        <v>4.7670108855615997E-4</v>
      </c>
      <c r="Z351" s="26">
        <f t="shared" ref="Z351" si="1661">IFERROR(Z251/Z151,"")</f>
        <v>4.7670108855615997E-4</v>
      </c>
      <c r="AA351" s="32"/>
      <c r="AB351" s="32"/>
      <c r="AC351" s="32"/>
      <c r="AD351" s="32"/>
      <c r="AE351" s="32"/>
      <c r="AF351" s="32"/>
      <c r="AG351" s="32"/>
      <c r="AH351" s="32"/>
      <c r="AI351" s="32"/>
      <c r="AJ351" s="32"/>
      <c r="AK351" s="32"/>
      <c r="AL351" s="32"/>
      <c r="AM351" s="32"/>
      <c r="AN351" s="32"/>
      <c r="AO351" s="32"/>
      <c r="AP351" s="26">
        <f t="shared" si="1227"/>
        <v>0</v>
      </c>
      <c r="AQ351" s="26">
        <f t="shared" si="1227"/>
        <v>0</v>
      </c>
      <c r="AR351" s="26">
        <f t="shared" si="1227"/>
        <v>0</v>
      </c>
      <c r="AS351" s="26">
        <f t="shared" si="1227"/>
        <v>0</v>
      </c>
      <c r="AT351" s="26">
        <f t="shared" si="1227"/>
        <v>0</v>
      </c>
      <c r="AU351" s="26">
        <f t="shared" si="1438"/>
        <v>0</v>
      </c>
      <c r="AV351" s="26">
        <f t="shared" si="1438"/>
        <v>0</v>
      </c>
      <c r="AW351" s="26">
        <f t="shared" si="1438"/>
        <v>0</v>
      </c>
      <c r="AX351" s="26">
        <f t="shared" si="1438"/>
        <v>0</v>
      </c>
      <c r="AY351" s="26">
        <f t="shared" si="1438"/>
        <v>0</v>
      </c>
      <c r="AZ351" s="26">
        <f t="shared" si="1438"/>
        <v>0</v>
      </c>
      <c r="BA351" s="26">
        <f t="shared" si="1438"/>
        <v>0</v>
      </c>
      <c r="BB351" s="26">
        <f t="shared" si="1438"/>
        <v>0</v>
      </c>
      <c r="BC351" s="26">
        <f t="shared" si="1438"/>
        <v>0</v>
      </c>
      <c r="BD351" s="26">
        <f t="shared" si="1438"/>
        <v>0</v>
      </c>
      <c r="BE351" s="26">
        <f t="shared" si="1438"/>
        <v>0</v>
      </c>
      <c r="BF351" s="26">
        <f t="shared" si="1438"/>
        <v>0</v>
      </c>
      <c r="BG351" s="26">
        <f t="shared" si="1438"/>
        <v>0</v>
      </c>
      <c r="BH351" s="26">
        <f t="shared" si="1438"/>
        <v>0</v>
      </c>
      <c r="BI351" s="26">
        <f t="shared" si="1438"/>
        <v>0</v>
      </c>
      <c r="BJ351" s="26">
        <f t="shared" si="1438"/>
        <v>0</v>
      </c>
      <c r="BK351" s="26">
        <f t="shared" si="1438"/>
        <v>0</v>
      </c>
      <c r="BL351" s="26">
        <f t="shared" si="1438"/>
        <v>0</v>
      </c>
      <c r="BM351" s="26">
        <f t="shared" si="1438"/>
        <v>0</v>
      </c>
      <c r="BN351" s="26">
        <f t="shared" si="1438"/>
        <v>0</v>
      </c>
      <c r="BO351" s="32"/>
      <c r="BP351" s="32"/>
      <c r="BQ351" s="32"/>
      <c r="BR351" s="32"/>
      <c r="BS351" s="32"/>
      <c r="BT351" s="32"/>
      <c r="BU351" s="32"/>
      <c r="BV351" s="32"/>
      <c r="BW351" s="32"/>
      <c r="BX351" s="32"/>
      <c r="BY351" s="32"/>
      <c r="BZ351" s="32"/>
      <c r="CA351" s="32"/>
      <c r="CB351" s="32"/>
      <c r="CC351" s="32"/>
      <c r="CD351" s="26" t="str">
        <f t="shared" si="1228"/>
        <v/>
      </c>
      <c r="CE351" s="26" t="str">
        <f t="shared" si="1228"/>
        <v/>
      </c>
      <c r="CF351" s="26" t="str">
        <f t="shared" si="1228"/>
        <v/>
      </c>
      <c r="CG351" s="26" t="str">
        <f t="shared" si="1228"/>
        <v/>
      </c>
      <c r="CH351" s="26" t="str">
        <f t="shared" si="1228"/>
        <v/>
      </c>
      <c r="CI351" s="26" t="str">
        <f t="shared" si="1439"/>
        <v/>
      </c>
      <c r="CJ351" s="26" t="str">
        <f t="shared" si="1439"/>
        <v/>
      </c>
      <c r="CK351" s="26" t="str">
        <f t="shared" si="1439"/>
        <v/>
      </c>
      <c r="CL351" s="26" t="str">
        <f t="shared" si="1439"/>
        <v/>
      </c>
      <c r="CM351" s="26" t="str">
        <f t="shared" si="1439"/>
        <v/>
      </c>
      <c r="CN351" s="26" t="str">
        <f t="shared" si="1439"/>
        <v/>
      </c>
      <c r="CO351" s="26" t="str">
        <f t="shared" si="1439"/>
        <v/>
      </c>
      <c r="CP351" s="26" t="str">
        <f t="shared" si="1439"/>
        <v/>
      </c>
      <c r="CQ351" s="26" t="str">
        <f t="shared" si="1439"/>
        <v/>
      </c>
      <c r="CR351" s="26" t="str">
        <f t="shared" si="1439"/>
        <v/>
      </c>
      <c r="CS351" s="26" t="str">
        <f t="shared" si="1439"/>
        <v/>
      </c>
      <c r="CT351" s="26" t="str">
        <f t="shared" si="1439"/>
        <v/>
      </c>
      <c r="CU351" s="26" t="str">
        <f t="shared" si="1439"/>
        <v/>
      </c>
      <c r="CV351" s="26" t="str">
        <f t="shared" si="1439"/>
        <v/>
      </c>
      <c r="CW351" s="26" t="str">
        <f t="shared" si="1439"/>
        <v/>
      </c>
      <c r="CX351" s="26" t="str">
        <f t="shared" si="1439"/>
        <v/>
      </c>
      <c r="CY351" s="26" t="str">
        <f t="shared" si="1439"/>
        <v/>
      </c>
      <c r="CZ351" s="26" t="str">
        <f t="shared" si="1439"/>
        <v/>
      </c>
      <c r="DA351" s="26" t="str">
        <f t="shared" si="1439"/>
        <v/>
      </c>
      <c r="DB351" s="26" t="str">
        <f t="shared" si="1439"/>
        <v/>
      </c>
      <c r="DC351" s="32"/>
      <c r="DD351" s="32"/>
      <c r="DE351" s="32"/>
      <c r="DF351" s="32"/>
      <c r="DG351" s="32"/>
      <c r="DH351" s="32"/>
      <c r="DI351" s="32"/>
      <c r="DJ351" s="32"/>
      <c r="DK351" s="32"/>
      <c r="DL351" s="32"/>
      <c r="DM351" s="32"/>
      <c r="DN351" s="32"/>
      <c r="DO351" s="32"/>
      <c r="DP351" s="32"/>
      <c r="DQ351" s="32"/>
      <c r="DR351" s="26" t="str">
        <f t="shared" si="1229"/>
        <v/>
      </c>
      <c r="DS351" s="26" t="str">
        <f t="shared" si="1229"/>
        <v/>
      </c>
      <c r="DT351" s="26" t="str">
        <f t="shared" si="1229"/>
        <v/>
      </c>
      <c r="DU351" s="26" t="str">
        <f t="shared" si="1229"/>
        <v/>
      </c>
      <c r="DV351" s="26" t="str">
        <f t="shared" si="1229"/>
        <v/>
      </c>
      <c r="DW351" s="26" t="str">
        <f t="shared" si="1440"/>
        <v/>
      </c>
      <c r="DX351" s="26" t="str">
        <f t="shared" si="1440"/>
        <v/>
      </c>
      <c r="DY351" s="26" t="str">
        <f t="shared" si="1440"/>
        <v/>
      </c>
      <c r="DZ351" s="26" t="str">
        <f t="shared" si="1440"/>
        <v/>
      </c>
      <c r="EA351" s="26" t="str">
        <f t="shared" si="1440"/>
        <v/>
      </c>
      <c r="EB351" s="26" t="str">
        <f t="shared" si="1440"/>
        <v/>
      </c>
      <c r="EC351" s="26" t="str">
        <f t="shared" si="1440"/>
        <v/>
      </c>
      <c r="ED351" s="26" t="str">
        <f t="shared" si="1440"/>
        <v/>
      </c>
      <c r="EE351" s="26" t="str">
        <f t="shared" si="1440"/>
        <v/>
      </c>
      <c r="EF351" s="26" t="str">
        <f t="shared" si="1440"/>
        <v/>
      </c>
      <c r="EG351" s="26" t="str">
        <f t="shared" si="1440"/>
        <v/>
      </c>
      <c r="EH351" s="26" t="str">
        <f t="shared" si="1440"/>
        <v/>
      </c>
      <c r="EI351" s="26" t="str">
        <f t="shared" si="1440"/>
        <v/>
      </c>
      <c r="EJ351" s="26" t="str">
        <f t="shared" si="1440"/>
        <v/>
      </c>
      <c r="EK351" s="26" t="str">
        <f t="shared" si="1440"/>
        <v/>
      </c>
      <c r="EL351" s="26" t="str">
        <f t="shared" si="1440"/>
        <v/>
      </c>
      <c r="EM351" s="26" t="str">
        <f t="shared" si="1440"/>
        <v/>
      </c>
      <c r="EN351" s="26" t="str">
        <f t="shared" si="1440"/>
        <v/>
      </c>
      <c r="EO351" s="26" t="str">
        <f t="shared" si="1440"/>
        <v/>
      </c>
      <c r="EP351" s="26" t="str">
        <f t="shared" si="1440"/>
        <v/>
      </c>
      <c r="EQ351" s="32"/>
      <c r="ER351" s="32"/>
      <c r="ES351" s="32"/>
      <c r="ET351" s="32"/>
      <c r="EU351" s="32"/>
      <c r="EV351" s="32"/>
      <c r="EW351" s="32"/>
      <c r="EX351" s="32"/>
      <c r="EY351" s="32"/>
      <c r="EZ351" s="32"/>
      <c r="FA351" s="32"/>
      <c r="FB351" s="32"/>
      <c r="FC351" s="32"/>
      <c r="FD351" s="32"/>
      <c r="FE351" s="32"/>
      <c r="FF351" s="26" t="str">
        <f t="shared" si="1230"/>
        <v/>
      </c>
      <c r="FG351" s="26" t="str">
        <f t="shared" si="1230"/>
        <v/>
      </c>
      <c r="FH351" s="26" t="str">
        <f t="shared" si="1230"/>
        <v/>
      </c>
      <c r="FI351" s="26" t="str">
        <f t="shared" si="1230"/>
        <v/>
      </c>
      <c r="FJ351" s="26" t="str">
        <f t="shared" si="1230"/>
        <v/>
      </c>
      <c r="FK351" s="26" t="str">
        <f t="shared" si="1441"/>
        <v/>
      </c>
      <c r="FL351" s="26" t="str">
        <f t="shared" si="1441"/>
        <v/>
      </c>
      <c r="FM351" s="26" t="str">
        <f t="shared" si="1441"/>
        <v/>
      </c>
      <c r="FN351" s="26" t="str">
        <f t="shared" si="1441"/>
        <v/>
      </c>
      <c r="FO351" s="26" t="str">
        <f t="shared" si="1441"/>
        <v/>
      </c>
      <c r="FP351" s="26" t="str">
        <f t="shared" si="1441"/>
        <v/>
      </c>
      <c r="FQ351" s="26" t="str">
        <f t="shared" si="1441"/>
        <v/>
      </c>
      <c r="FR351" s="26" t="str">
        <f t="shared" si="1441"/>
        <v/>
      </c>
      <c r="FS351" s="26" t="str">
        <f t="shared" si="1441"/>
        <v/>
      </c>
      <c r="FT351" s="26" t="str">
        <f t="shared" si="1441"/>
        <v/>
      </c>
      <c r="FU351" s="26" t="str">
        <f t="shared" si="1441"/>
        <v/>
      </c>
      <c r="FV351" s="26" t="str">
        <f t="shared" si="1441"/>
        <v/>
      </c>
      <c r="FW351" s="26" t="str">
        <f t="shared" si="1441"/>
        <v/>
      </c>
      <c r="FX351" s="26" t="str">
        <f t="shared" si="1441"/>
        <v/>
      </c>
      <c r="FY351" s="26" t="str">
        <f t="shared" si="1441"/>
        <v/>
      </c>
      <c r="FZ351" s="26" t="str">
        <f t="shared" si="1441"/>
        <v/>
      </c>
      <c r="GA351" s="26" t="str">
        <f t="shared" si="1441"/>
        <v/>
      </c>
      <c r="GB351" s="26" t="str">
        <f t="shared" si="1441"/>
        <v/>
      </c>
      <c r="GC351" s="26" t="str">
        <f t="shared" si="1441"/>
        <v/>
      </c>
      <c r="GD351" s="26" t="str">
        <f t="shared" si="1441"/>
        <v/>
      </c>
      <c r="GE351" s="32"/>
      <c r="GF351" s="32"/>
      <c r="GG351" s="32"/>
      <c r="GH351" s="32"/>
      <c r="GI351" s="32"/>
      <c r="GJ351" s="32"/>
      <c r="GK351" s="32"/>
      <c r="GL351" s="32"/>
      <c r="GM351" s="32"/>
      <c r="GN351" s="32"/>
      <c r="GO351" s="32"/>
      <c r="GP351" s="32"/>
      <c r="GQ351" s="32"/>
      <c r="GR351" s="32"/>
      <c r="GS351" s="32"/>
    </row>
    <row r="352" spans="1:201" x14ac:dyDescent="0.25">
      <c r="A352" s="3">
        <f>$A$52</f>
        <v>20174</v>
      </c>
      <c r="B352" s="26">
        <f t="shared" si="1189"/>
        <v>8.816110482181618E-4</v>
      </c>
      <c r="C352" s="26">
        <f t="shared" ref="C352" si="1662">IFERROR(C252/C152,"")</f>
        <v>7.6317471607758691E-4</v>
      </c>
      <c r="D352" s="26">
        <f t="shared" ref="D352" si="1663">IFERROR(D252/D152,"")</f>
        <v>7.8729568739810201E-4</v>
      </c>
      <c r="E352" s="26">
        <f t="shared" ref="E352" si="1664">IFERROR(E252/E152,"")</f>
        <v>7.9598365430218047E-4</v>
      </c>
      <c r="F352" s="26">
        <f t="shared" ref="F352" si="1665">IFERROR(F252/F152,"")</f>
        <v>8.0021258570932958E-4</v>
      </c>
      <c r="G352" s="26">
        <f t="shared" ref="G352" si="1666">IFERROR(G252/G152,"")</f>
        <v>8.0157342380243496E-4</v>
      </c>
      <c r="H352" s="26">
        <f t="shared" ref="H352" si="1667">IFERROR(H252/H152,"")</f>
        <v>8.0951876676627001E-4</v>
      </c>
      <c r="I352" s="26">
        <f t="shared" ref="I352" si="1668">IFERROR(I252/I152,"")</f>
        <v>8.0967089312856272E-4</v>
      </c>
      <c r="J352" s="26">
        <f t="shared" ref="J352" si="1669">IFERROR(J252/J152,"")</f>
        <v>8.0960268169821934E-4</v>
      </c>
      <c r="K352" s="26">
        <f t="shared" ref="K352" si="1670">IFERROR(K252/K152,"")</f>
        <v>8.0957890041845413E-4</v>
      </c>
      <c r="L352" s="26">
        <f t="shared" ref="L352" si="1671">IFERROR(L252/L152,"")</f>
        <v>8.0971443236151248E-4</v>
      </c>
      <c r="M352" s="26">
        <f t="shared" ref="M352" si="1672">IFERROR(M252/M152,"")</f>
        <v>8.1046613824585403E-4</v>
      </c>
      <c r="N352" s="26">
        <f t="shared" ref="N352" si="1673">IFERROR(N252/N152,"")</f>
        <v>8.1052957868800381E-4</v>
      </c>
      <c r="O352" s="26">
        <f t="shared" ref="O352" si="1674">IFERROR(O252/O152,"")</f>
        <v>8.1050896786383209E-4</v>
      </c>
      <c r="P352" s="26">
        <f t="shared" ref="P352" si="1675">IFERROR(P252/P152,"")</f>
        <v>8.1054464823093438E-4</v>
      </c>
      <c r="Q352" s="26">
        <f t="shared" ref="Q352" si="1676">IFERROR(Q252/Q152,"")</f>
        <v>8.1055625040418581E-4</v>
      </c>
      <c r="R352" s="26">
        <f t="shared" ref="R352" si="1677">IFERROR(R252/R152,"")</f>
        <v>8.1041819066992704E-4</v>
      </c>
      <c r="S352" s="26">
        <f t="shared" ref="S352" si="1678">IFERROR(S252/S152,"")</f>
        <v>8.1040537339439965E-4</v>
      </c>
      <c r="T352" s="26">
        <f t="shared" ref="T352" si="1679">IFERROR(T252/T152,"")</f>
        <v>8.1039215456647112E-4</v>
      </c>
      <c r="U352" s="26">
        <f t="shared" ref="U352" si="1680">IFERROR(U252/U152,"")</f>
        <v>8.1039215456647112E-4</v>
      </c>
      <c r="V352" s="26">
        <f t="shared" ref="V352" si="1681">IFERROR(V252/V152,"")</f>
        <v>8.1037573018226785E-4</v>
      </c>
      <c r="W352" s="26">
        <f t="shared" ref="W352" si="1682">IFERROR(W252/W152,"")</f>
        <v>8.1036975784398258E-4</v>
      </c>
      <c r="X352" s="26">
        <f t="shared" ref="X352" si="1683">IFERROR(X252/X152,"")</f>
        <v>8.1035711051379521E-4</v>
      </c>
      <c r="Y352" s="26">
        <f t="shared" ref="Y352" si="1684">IFERROR(Y252/Y152,"")</f>
        <v>8.1036158961944301E-4</v>
      </c>
      <c r="Z352" s="32"/>
      <c r="AA352" s="32"/>
      <c r="AB352" s="32"/>
      <c r="AC352" s="32"/>
      <c r="AD352" s="32"/>
      <c r="AE352" s="32"/>
      <c r="AF352" s="32"/>
      <c r="AG352" s="32"/>
      <c r="AH352" s="32"/>
      <c r="AI352" s="32"/>
      <c r="AJ352" s="32"/>
      <c r="AK352" s="32"/>
      <c r="AL352" s="32"/>
      <c r="AM352" s="32"/>
      <c r="AN352" s="32"/>
      <c r="AO352" s="32"/>
      <c r="AP352" s="26">
        <f t="shared" si="1227"/>
        <v>0</v>
      </c>
      <c r="AQ352" s="26">
        <f t="shared" si="1227"/>
        <v>0</v>
      </c>
      <c r="AR352" s="26">
        <f t="shared" si="1227"/>
        <v>0</v>
      </c>
      <c r="AS352" s="26">
        <f t="shared" si="1227"/>
        <v>0</v>
      </c>
      <c r="AT352" s="26">
        <f t="shared" si="1227"/>
        <v>0</v>
      </c>
      <c r="AU352" s="26">
        <f t="shared" si="1438"/>
        <v>0</v>
      </c>
      <c r="AV352" s="26">
        <f t="shared" si="1438"/>
        <v>0</v>
      </c>
      <c r="AW352" s="26">
        <f t="shared" si="1438"/>
        <v>5.8931860036832416E-5</v>
      </c>
      <c r="AX352" s="26">
        <f t="shared" si="1438"/>
        <v>5.8931860036832416E-5</v>
      </c>
      <c r="AY352" s="26">
        <f t="shared" si="1438"/>
        <v>5.8931860036832416E-5</v>
      </c>
      <c r="AZ352" s="26">
        <f t="shared" si="1438"/>
        <v>5.8931860036832416E-5</v>
      </c>
      <c r="BA352" s="26">
        <f t="shared" si="1438"/>
        <v>5.8931860036832416E-5</v>
      </c>
      <c r="BB352" s="26">
        <f t="shared" si="1438"/>
        <v>5.8931860036832416E-5</v>
      </c>
      <c r="BC352" s="26">
        <f t="shared" si="1438"/>
        <v>5.8931860036832416E-5</v>
      </c>
      <c r="BD352" s="26">
        <f t="shared" si="1438"/>
        <v>5.8931860036832416E-5</v>
      </c>
      <c r="BE352" s="26">
        <f t="shared" si="1438"/>
        <v>5.8931860036832416E-5</v>
      </c>
      <c r="BF352" s="26">
        <f t="shared" si="1438"/>
        <v>5.8931860036832416E-5</v>
      </c>
      <c r="BG352" s="26">
        <f t="shared" si="1438"/>
        <v>5.8931860036832416E-5</v>
      </c>
      <c r="BH352" s="26">
        <f t="shared" si="1438"/>
        <v>5.8931860036832416E-5</v>
      </c>
      <c r="BI352" s="26">
        <f t="shared" si="1438"/>
        <v>5.8931860036832416E-5</v>
      </c>
      <c r="BJ352" s="26">
        <f t="shared" si="1438"/>
        <v>5.8931860036832416E-5</v>
      </c>
      <c r="BK352" s="26">
        <f t="shared" si="1438"/>
        <v>5.8931860036832416E-5</v>
      </c>
      <c r="BL352" s="26">
        <f t="shared" si="1438"/>
        <v>5.8931860036832416E-5</v>
      </c>
      <c r="BM352" s="26">
        <f t="shared" si="1438"/>
        <v>5.8931860036832416E-5</v>
      </c>
      <c r="BN352" s="32"/>
      <c r="BO352" s="32"/>
      <c r="BP352" s="32"/>
      <c r="BQ352" s="32"/>
      <c r="BR352" s="32"/>
      <c r="BS352" s="32"/>
      <c r="BT352" s="32"/>
      <c r="BU352" s="32"/>
      <c r="BV352" s="32"/>
      <c r="BW352" s="32"/>
      <c r="BX352" s="32"/>
      <c r="BY352" s="32"/>
      <c r="BZ352" s="32"/>
      <c r="CA352" s="32"/>
      <c r="CB352" s="32"/>
      <c r="CC352" s="32"/>
      <c r="CD352" s="26" t="str">
        <f t="shared" si="1228"/>
        <v/>
      </c>
      <c r="CE352" s="26" t="str">
        <f t="shared" si="1228"/>
        <v/>
      </c>
      <c r="CF352" s="26" t="str">
        <f t="shared" si="1228"/>
        <v/>
      </c>
      <c r="CG352" s="26" t="str">
        <f t="shared" si="1228"/>
        <v/>
      </c>
      <c r="CH352" s="26" t="str">
        <f t="shared" si="1228"/>
        <v/>
      </c>
      <c r="CI352" s="26" t="str">
        <f t="shared" si="1439"/>
        <v/>
      </c>
      <c r="CJ352" s="26" t="str">
        <f t="shared" si="1439"/>
        <v/>
      </c>
      <c r="CK352" s="26" t="str">
        <f t="shared" si="1439"/>
        <v/>
      </c>
      <c r="CL352" s="26" t="str">
        <f t="shared" si="1439"/>
        <v/>
      </c>
      <c r="CM352" s="26" t="str">
        <f t="shared" si="1439"/>
        <v/>
      </c>
      <c r="CN352" s="26" t="str">
        <f t="shared" si="1439"/>
        <v/>
      </c>
      <c r="CO352" s="26" t="str">
        <f t="shared" si="1439"/>
        <v/>
      </c>
      <c r="CP352" s="26" t="str">
        <f t="shared" si="1439"/>
        <v/>
      </c>
      <c r="CQ352" s="26" t="str">
        <f t="shared" si="1439"/>
        <v/>
      </c>
      <c r="CR352" s="26" t="str">
        <f t="shared" si="1439"/>
        <v/>
      </c>
      <c r="CS352" s="26" t="str">
        <f t="shared" si="1439"/>
        <v/>
      </c>
      <c r="CT352" s="26" t="str">
        <f t="shared" si="1439"/>
        <v/>
      </c>
      <c r="CU352" s="26" t="str">
        <f t="shared" si="1439"/>
        <v/>
      </c>
      <c r="CV352" s="26" t="str">
        <f t="shared" si="1439"/>
        <v/>
      </c>
      <c r="CW352" s="26" t="str">
        <f t="shared" si="1439"/>
        <v/>
      </c>
      <c r="CX352" s="26" t="str">
        <f t="shared" si="1439"/>
        <v/>
      </c>
      <c r="CY352" s="26" t="str">
        <f t="shared" si="1439"/>
        <v/>
      </c>
      <c r="CZ352" s="26" t="str">
        <f t="shared" si="1439"/>
        <v/>
      </c>
      <c r="DA352" s="26" t="str">
        <f t="shared" si="1439"/>
        <v/>
      </c>
      <c r="DB352" s="32"/>
      <c r="DC352" s="32"/>
      <c r="DD352" s="32"/>
      <c r="DE352" s="32"/>
      <c r="DF352" s="32"/>
      <c r="DG352" s="32"/>
      <c r="DH352" s="32"/>
      <c r="DI352" s="32"/>
      <c r="DJ352" s="32"/>
      <c r="DK352" s="32"/>
      <c r="DL352" s="32"/>
      <c r="DM352" s="32"/>
      <c r="DN352" s="32"/>
      <c r="DO352" s="32"/>
      <c r="DP352" s="32"/>
      <c r="DQ352" s="32"/>
      <c r="DR352" s="26" t="str">
        <f t="shared" si="1229"/>
        <v/>
      </c>
      <c r="DS352" s="26" t="str">
        <f t="shared" si="1229"/>
        <v/>
      </c>
      <c r="DT352" s="26" t="str">
        <f t="shared" si="1229"/>
        <v/>
      </c>
      <c r="DU352" s="26" t="str">
        <f t="shared" si="1229"/>
        <v/>
      </c>
      <c r="DV352" s="26" t="str">
        <f t="shared" si="1229"/>
        <v/>
      </c>
      <c r="DW352" s="26" t="str">
        <f t="shared" si="1440"/>
        <v/>
      </c>
      <c r="DX352" s="26" t="str">
        <f t="shared" si="1440"/>
        <v/>
      </c>
      <c r="DY352" s="26" t="str">
        <f t="shared" si="1440"/>
        <v/>
      </c>
      <c r="DZ352" s="26" t="str">
        <f t="shared" si="1440"/>
        <v/>
      </c>
      <c r="EA352" s="26" t="str">
        <f t="shared" si="1440"/>
        <v/>
      </c>
      <c r="EB352" s="26" t="str">
        <f t="shared" si="1440"/>
        <v/>
      </c>
      <c r="EC352" s="26" t="str">
        <f t="shared" si="1440"/>
        <v/>
      </c>
      <c r="ED352" s="26" t="str">
        <f t="shared" si="1440"/>
        <v/>
      </c>
      <c r="EE352" s="26" t="str">
        <f t="shared" si="1440"/>
        <v/>
      </c>
      <c r="EF352" s="26" t="str">
        <f t="shared" si="1440"/>
        <v/>
      </c>
      <c r="EG352" s="26" t="str">
        <f t="shared" si="1440"/>
        <v/>
      </c>
      <c r="EH352" s="26" t="str">
        <f t="shared" si="1440"/>
        <v/>
      </c>
      <c r="EI352" s="26" t="str">
        <f t="shared" si="1440"/>
        <v/>
      </c>
      <c r="EJ352" s="26" t="str">
        <f t="shared" si="1440"/>
        <v/>
      </c>
      <c r="EK352" s="26" t="str">
        <f t="shared" si="1440"/>
        <v/>
      </c>
      <c r="EL352" s="26" t="str">
        <f t="shared" si="1440"/>
        <v/>
      </c>
      <c r="EM352" s="26" t="str">
        <f t="shared" si="1440"/>
        <v/>
      </c>
      <c r="EN352" s="26" t="str">
        <f t="shared" si="1440"/>
        <v/>
      </c>
      <c r="EO352" s="26" t="str">
        <f t="shared" si="1440"/>
        <v/>
      </c>
      <c r="EP352" s="32"/>
      <c r="EQ352" s="32"/>
      <c r="ER352" s="32"/>
      <c r="ES352" s="32"/>
      <c r="ET352" s="32"/>
      <c r="EU352" s="32"/>
      <c r="EV352" s="32"/>
      <c r="EW352" s="32"/>
      <c r="EX352" s="32"/>
      <c r="EY352" s="32"/>
      <c r="EZ352" s="32"/>
      <c r="FA352" s="32"/>
      <c r="FB352" s="32"/>
      <c r="FC352" s="32"/>
      <c r="FD352" s="32"/>
      <c r="FE352" s="32"/>
      <c r="FF352" s="26" t="str">
        <f t="shared" si="1230"/>
        <v/>
      </c>
      <c r="FG352" s="26" t="str">
        <f t="shared" si="1230"/>
        <v/>
      </c>
      <c r="FH352" s="26" t="str">
        <f t="shared" si="1230"/>
        <v/>
      </c>
      <c r="FI352" s="26" t="str">
        <f t="shared" si="1230"/>
        <v/>
      </c>
      <c r="FJ352" s="26" t="str">
        <f t="shared" si="1230"/>
        <v/>
      </c>
      <c r="FK352" s="26" t="str">
        <f t="shared" si="1441"/>
        <v/>
      </c>
      <c r="FL352" s="26" t="str">
        <f t="shared" si="1441"/>
        <v/>
      </c>
      <c r="FM352" s="26" t="str">
        <f t="shared" si="1441"/>
        <v/>
      </c>
      <c r="FN352" s="26" t="str">
        <f t="shared" si="1441"/>
        <v/>
      </c>
      <c r="FO352" s="26" t="str">
        <f t="shared" si="1441"/>
        <v/>
      </c>
      <c r="FP352" s="26" t="str">
        <f t="shared" si="1441"/>
        <v/>
      </c>
      <c r="FQ352" s="26" t="str">
        <f t="shared" si="1441"/>
        <v/>
      </c>
      <c r="FR352" s="26" t="str">
        <f t="shared" si="1441"/>
        <v/>
      </c>
      <c r="FS352" s="26" t="str">
        <f t="shared" si="1441"/>
        <v/>
      </c>
      <c r="FT352" s="26" t="str">
        <f t="shared" si="1441"/>
        <v/>
      </c>
      <c r="FU352" s="26" t="str">
        <f t="shared" si="1441"/>
        <v/>
      </c>
      <c r="FV352" s="26" t="str">
        <f t="shared" si="1441"/>
        <v/>
      </c>
      <c r="FW352" s="26" t="str">
        <f t="shared" si="1441"/>
        <v/>
      </c>
      <c r="FX352" s="26" t="str">
        <f t="shared" si="1441"/>
        <v/>
      </c>
      <c r="FY352" s="26" t="str">
        <f t="shared" si="1441"/>
        <v/>
      </c>
      <c r="FZ352" s="26" t="str">
        <f t="shared" si="1441"/>
        <v/>
      </c>
      <c r="GA352" s="26" t="str">
        <f t="shared" si="1441"/>
        <v/>
      </c>
      <c r="GB352" s="26" t="str">
        <f t="shared" si="1441"/>
        <v/>
      </c>
      <c r="GC352" s="26" t="str">
        <f t="shared" si="1441"/>
        <v/>
      </c>
      <c r="GD352" s="32"/>
      <c r="GE352" s="32"/>
      <c r="GF352" s="32"/>
      <c r="GG352" s="32"/>
      <c r="GH352" s="32"/>
      <c r="GI352" s="32"/>
      <c r="GJ352" s="32"/>
      <c r="GK352" s="32"/>
      <c r="GL352" s="32"/>
      <c r="GM352" s="32"/>
      <c r="GN352" s="32"/>
      <c r="GO352" s="32"/>
      <c r="GP352" s="32"/>
      <c r="GQ352" s="32"/>
      <c r="GR352" s="32"/>
      <c r="GS352" s="32"/>
    </row>
    <row r="353" spans="1:201" x14ac:dyDescent="0.25">
      <c r="A353" s="3">
        <f>$A$53</f>
        <v>20181</v>
      </c>
      <c r="B353" s="26">
        <f t="shared" si="1189"/>
        <v>3.8113812247388666E-4</v>
      </c>
      <c r="C353" s="26">
        <f t="shared" ref="C353" si="1685">IFERROR(C253/C153,"")</f>
        <v>3.6712026045714004E-4</v>
      </c>
      <c r="D353" s="26">
        <f t="shared" ref="D353" si="1686">IFERROR(D253/D153,"")</f>
        <v>3.7123720660365027E-4</v>
      </c>
      <c r="E353" s="26">
        <f t="shared" ref="E353" si="1687">IFERROR(E253/E153,"")</f>
        <v>3.7619735783558575E-4</v>
      </c>
      <c r="F353" s="26">
        <f t="shared" ref="F353" si="1688">IFERROR(F253/F153,"")</f>
        <v>3.7764759608362343E-4</v>
      </c>
      <c r="G353" s="26">
        <f t="shared" ref="G353" si="1689">IFERROR(G253/G153,"")</f>
        <v>3.7811588918855481E-4</v>
      </c>
      <c r="H353" s="26">
        <f t="shared" ref="H353" si="1690">IFERROR(H253/H153,"")</f>
        <v>3.7807990684987798E-4</v>
      </c>
      <c r="I353" s="26">
        <f t="shared" ref="I353" si="1691">IFERROR(I253/I153,"")</f>
        <v>3.7809452509626946E-4</v>
      </c>
      <c r="J353" s="26">
        <f t="shared" ref="J353" si="1692">IFERROR(J253/J153,"")</f>
        <v>3.7799122443102546E-4</v>
      </c>
      <c r="K353" s="26">
        <f t="shared" ref="K353" si="1693">IFERROR(K253/K153,"")</f>
        <v>3.7801857165120341E-4</v>
      </c>
      <c r="L353" s="26">
        <f t="shared" ref="L353" si="1694">IFERROR(L253/L153,"")</f>
        <v>3.7787844374329108E-4</v>
      </c>
      <c r="M353" s="26">
        <f t="shared" ref="M353" si="1695">IFERROR(M253/M153,"")</f>
        <v>3.779071248587694E-4</v>
      </c>
      <c r="N353" s="26">
        <f t="shared" ref="N353" si="1696">IFERROR(N253/N153,"")</f>
        <v>3.7783592800480373E-4</v>
      </c>
      <c r="O353" s="26">
        <f t="shared" ref="O353" si="1697">IFERROR(O253/O153,"")</f>
        <v>3.7780349092519152E-4</v>
      </c>
      <c r="P353" s="26">
        <f t="shared" ref="P353" si="1698">IFERROR(P253/P153,"")</f>
        <v>3.7775917329057013E-4</v>
      </c>
      <c r="Q353" s="26">
        <f t="shared" ref="Q353" si="1699">IFERROR(Q253/Q153,"")</f>
        <v>3.7774168611078306E-4</v>
      </c>
      <c r="R353" s="26">
        <f t="shared" ref="R353" si="1700">IFERROR(R253/R153,"")</f>
        <v>3.7772159792462168E-4</v>
      </c>
      <c r="S353" s="26">
        <f t="shared" ref="S353" si="1701">IFERROR(S253/S153,"")</f>
        <v>3.7769788129528249E-4</v>
      </c>
      <c r="T353" s="26">
        <f t="shared" ref="T353" si="1702">IFERROR(T253/T153,"")</f>
        <v>3.7769666513816233E-4</v>
      </c>
      <c r="U353" s="26">
        <f t="shared" ref="U353" si="1703">IFERROR(U253/U153,"")</f>
        <v>3.7769666513816233E-4</v>
      </c>
      <c r="V353" s="26">
        <f t="shared" ref="V353" si="1704">IFERROR(V253/V153,"")</f>
        <v>3.7767842372113755E-4</v>
      </c>
      <c r="W353" s="26">
        <f t="shared" ref="W353" si="1705">IFERROR(W253/W153,"")</f>
        <v>3.7767234364034346E-4</v>
      </c>
      <c r="X353" s="26">
        <f t="shared" ref="X353" si="1706">IFERROR(X253/X153,"")</f>
        <v>3.7767234364034346E-4</v>
      </c>
      <c r="Y353" s="32"/>
      <c r="Z353" s="32"/>
      <c r="AA353" s="32"/>
      <c r="AB353" s="32"/>
      <c r="AC353" s="32"/>
      <c r="AD353" s="32"/>
      <c r="AE353" s="32"/>
      <c r="AF353" s="32"/>
      <c r="AG353" s="32"/>
      <c r="AH353" s="32"/>
      <c r="AI353" s="32"/>
      <c r="AJ353" s="32"/>
      <c r="AK353" s="32"/>
      <c r="AL353" s="32"/>
      <c r="AM353" s="32"/>
      <c r="AN353" s="32"/>
      <c r="AO353" s="32"/>
      <c r="AP353" s="26">
        <f t="shared" ref="AP353:AV368" si="1707">IFERROR(AP253/AP153,"")</f>
        <v>0</v>
      </c>
      <c r="AQ353" s="26">
        <f t="shared" si="1707"/>
        <v>0</v>
      </c>
      <c r="AR353" s="26">
        <f t="shared" si="1707"/>
        <v>0</v>
      </c>
      <c r="AS353" s="26">
        <f t="shared" si="1707"/>
        <v>0</v>
      </c>
      <c r="AT353" s="26">
        <f t="shared" si="1707"/>
        <v>0</v>
      </c>
      <c r="AU353" s="26">
        <f t="shared" si="1438"/>
        <v>0</v>
      </c>
      <c r="AV353" s="26">
        <f t="shared" si="1438"/>
        <v>0</v>
      </c>
      <c r="AW353" s="26">
        <f t="shared" si="1438"/>
        <v>0</v>
      </c>
      <c r="AX353" s="26">
        <f t="shared" si="1438"/>
        <v>0</v>
      </c>
      <c r="AY353" s="26">
        <f t="shared" si="1438"/>
        <v>0</v>
      </c>
      <c r="AZ353" s="26">
        <f t="shared" si="1438"/>
        <v>0</v>
      </c>
      <c r="BA353" s="26">
        <f t="shared" si="1438"/>
        <v>0</v>
      </c>
      <c r="BB353" s="26">
        <f t="shared" si="1438"/>
        <v>0</v>
      </c>
      <c r="BC353" s="26">
        <f t="shared" si="1438"/>
        <v>0</v>
      </c>
      <c r="BD353" s="26">
        <f t="shared" si="1438"/>
        <v>0</v>
      </c>
      <c r="BE353" s="26">
        <f t="shared" si="1438"/>
        <v>0</v>
      </c>
      <c r="BF353" s="26">
        <f t="shared" si="1438"/>
        <v>0</v>
      </c>
      <c r="BG353" s="26">
        <f t="shared" si="1438"/>
        <v>0</v>
      </c>
      <c r="BH353" s="26">
        <f t="shared" si="1438"/>
        <v>0</v>
      </c>
      <c r="BI353" s="26">
        <f t="shared" si="1438"/>
        <v>0</v>
      </c>
      <c r="BJ353" s="26">
        <f t="shared" si="1438"/>
        <v>0</v>
      </c>
      <c r="BK353" s="26">
        <f t="shared" si="1438"/>
        <v>0</v>
      </c>
      <c r="BL353" s="26">
        <f t="shared" si="1438"/>
        <v>0</v>
      </c>
      <c r="BM353" s="32"/>
      <c r="BN353" s="32"/>
      <c r="BO353" s="32"/>
      <c r="BP353" s="32"/>
      <c r="BQ353" s="32"/>
      <c r="BR353" s="32"/>
      <c r="BS353" s="32"/>
      <c r="BT353" s="32"/>
      <c r="BU353" s="32"/>
      <c r="BV353" s="32"/>
      <c r="BW353" s="32"/>
      <c r="BX353" s="32"/>
      <c r="BY353" s="32"/>
      <c r="BZ353" s="32"/>
      <c r="CA353" s="32"/>
      <c r="CB353" s="32"/>
      <c r="CC353" s="32"/>
      <c r="CD353" s="26" t="str">
        <f t="shared" ref="CD353:CJ368" si="1708">IFERROR(CD253/CD153,"")</f>
        <v/>
      </c>
      <c r="CE353" s="26" t="str">
        <f t="shared" si="1708"/>
        <v/>
      </c>
      <c r="CF353" s="26" t="str">
        <f t="shared" si="1708"/>
        <v/>
      </c>
      <c r="CG353" s="26" t="str">
        <f t="shared" si="1708"/>
        <v/>
      </c>
      <c r="CH353" s="26" t="str">
        <f t="shared" si="1708"/>
        <v/>
      </c>
      <c r="CI353" s="26" t="str">
        <f t="shared" si="1439"/>
        <v/>
      </c>
      <c r="CJ353" s="26" t="str">
        <f t="shared" si="1439"/>
        <v/>
      </c>
      <c r="CK353" s="26" t="str">
        <f t="shared" si="1439"/>
        <v/>
      </c>
      <c r="CL353" s="26" t="str">
        <f t="shared" si="1439"/>
        <v/>
      </c>
      <c r="CM353" s="26" t="str">
        <f t="shared" si="1439"/>
        <v/>
      </c>
      <c r="CN353" s="26" t="str">
        <f t="shared" si="1439"/>
        <v/>
      </c>
      <c r="CO353" s="26" t="str">
        <f t="shared" si="1439"/>
        <v/>
      </c>
      <c r="CP353" s="26" t="str">
        <f t="shared" si="1439"/>
        <v/>
      </c>
      <c r="CQ353" s="26" t="str">
        <f t="shared" si="1439"/>
        <v/>
      </c>
      <c r="CR353" s="26" t="str">
        <f t="shared" si="1439"/>
        <v/>
      </c>
      <c r="CS353" s="26" t="str">
        <f t="shared" si="1439"/>
        <v/>
      </c>
      <c r="CT353" s="26" t="str">
        <f t="shared" si="1439"/>
        <v/>
      </c>
      <c r="CU353" s="26" t="str">
        <f t="shared" si="1439"/>
        <v/>
      </c>
      <c r="CV353" s="26" t="str">
        <f t="shared" si="1439"/>
        <v/>
      </c>
      <c r="CW353" s="26" t="str">
        <f t="shared" si="1439"/>
        <v/>
      </c>
      <c r="CX353" s="26" t="str">
        <f t="shared" si="1439"/>
        <v/>
      </c>
      <c r="CY353" s="26" t="str">
        <f t="shared" si="1439"/>
        <v/>
      </c>
      <c r="CZ353" s="26" t="str">
        <f t="shared" si="1439"/>
        <v/>
      </c>
      <c r="DA353" s="32"/>
      <c r="DB353" s="32"/>
      <c r="DC353" s="32"/>
      <c r="DD353" s="32"/>
      <c r="DE353" s="32"/>
      <c r="DF353" s="32"/>
      <c r="DG353" s="32"/>
      <c r="DH353" s="32"/>
      <c r="DI353" s="32"/>
      <c r="DJ353" s="32"/>
      <c r="DK353" s="32"/>
      <c r="DL353" s="32"/>
      <c r="DM353" s="32"/>
      <c r="DN353" s="32"/>
      <c r="DO353" s="32"/>
      <c r="DP353" s="32"/>
      <c r="DQ353" s="32"/>
      <c r="DR353" s="26" t="str">
        <f t="shared" ref="DR353:DX368" si="1709">IFERROR(DR253/DR153,"")</f>
        <v/>
      </c>
      <c r="DS353" s="26" t="str">
        <f t="shared" si="1709"/>
        <v/>
      </c>
      <c r="DT353" s="26" t="str">
        <f t="shared" si="1709"/>
        <v/>
      </c>
      <c r="DU353" s="26" t="str">
        <f t="shared" si="1709"/>
        <v/>
      </c>
      <c r="DV353" s="26" t="str">
        <f t="shared" si="1709"/>
        <v/>
      </c>
      <c r="DW353" s="26" t="str">
        <f t="shared" si="1440"/>
        <v/>
      </c>
      <c r="DX353" s="26" t="str">
        <f t="shared" si="1440"/>
        <v/>
      </c>
      <c r="DY353" s="26" t="str">
        <f t="shared" si="1440"/>
        <v/>
      </c>
      <c r="DZ353" s="26" t="str">
        <f t="shared" si="1440"/>
        <v/>
      </c>
      <c r="EA353" s="26" t="str">
        <f t="shared" si="1440"/>
        <v/>
      </c>
      <c r="EB353" s="26" t="str">
        <f t="shared" si="1440"/>
        <v/>
      </c>
      <c r="EC353" s="26" t="str">
        <f t="shared" si="1440"/>
        <v/>
      </c>
      <c r="ED353" s="26" t="str">
        <f t="shared" si="1440"/>
        <v/>
      </c>
      <c r="EE353" s="26" t="str">
        <f t="shared" si="1440"/>
        <v/>
      </c>
      <c r="EF353" s="26" t="str">
        <f t="shared" si="1440"/>
        <v/>
      </c>
      <c r="EG353" s="26" t="str">
        <f t="shared" si="1440"/>
        <v/>
      </c>
      <c r="EH353" s="26" t="str">
        <f t="shared" si="1440"/>
        <v/>
      </c>
      <c r="EI353" s="26" t="str">
        <f t="shared" si="1440"/>
        <v/>
      </c>
      <c r="EJ353" s="26" t="str">
        <f t="shared" si="1440"/>
        <v/>
      </c>
      <c r="EK353" s="26" t="str">
        <f t="shared" si="1440"/>
        <v/>
      </c>
      <c r="EL353" s="26" t="str">
        <f t="shared" si="1440"/>
        <v/>
      </c>
      <c r="EM353" s="26" t="str">
        <f t="shared" si="1440"/>
        <v/>
      </c>
      <c r="EN353" s="26" t="str">
        <f t="shared" si="1440"/>
        <v/>
      </c>
      <c r="EO353" s="32"/>
      <c r="EP353" s="32"/>
      <c r="EQ353" s="32"/>
      <c r="ER353" s="32"/>
      <c r="ES353" s="32"/>
      <c r="ET353" s="32"/>
      <c r="EU353" s="32"/>
      <c r="EV353" s="32"/>
      <c r="EW353" s="32"/>
      <c r="EX353" s="32"/>
      <c r="EY353" s="32"/>
      <c r="EZ353" s="32"/>
      <c r="FA353" s="32"/>
      <c r="FB353" s="32"/>
      <c r="FC353" s="32"/>
      <c r="FD353" s="32"/>
      <c r="FE353" s="32"/>
      <c r="FF353" s="26" t="str">
        <f t="shared" ref="FF353:FL368" si="1710">IFERROR(FF253/FF153,"")</f>
        <v/>
      </c>
      <c r="FG353" s="26" t="str">
        <f t="shared" si="1710"/>
        <v/>
      </c>
      <c r="FH353" s="26" t="str">
        <f t="shared" si="1710"/>
        <v/>
      </c>
      <c r="FI353" s="26" t="str">
        <f t="shared" si="1710"/>
        <v/>
      </c>
      <c r="FJ353" s="26" t="str">
        <f t="shared" si="1710"/>
        <v/>
      </c>
      <c r="FK353" s="26" t="str">
        <f t="shared" si="1441"/>
        <v/>
      </c>
      <c r="FL353" s="26" t="str">
        <f t="shared" si="1441"/>
        <v/>
      </c>
      <c r="FM353" s="26" t="str">
        <f t="shared" si="1441"/>
        <v/>
      </c>
      <c r="FN353" s="26" t="str">
        <f t="shared" si="1441"/>
        <v/>
      </c>
      <c r="FO353" s="26" t="str">
        <f t="shared" si="1441"/>
        <v/>
      </c>
      <c r="FP353" s="26" t="str">
        <f t="shared" si="1441"/>
        <v/>
      </c>
      <c r="FQ353" s="26" t="str">
        <f t="shared" si="1441"/>
        <v/>
      </c>
      <c r="FR353" s="26" t="str">
        <f t="shared" si="1441"/>
        <v/>
      </c>
      <c r="FS353" s="26" t="str">
        <f t="shared" si="1441"/>
        <v/>
      </c>
      <c r="FT353" s="26" t="str">
        <f t="shared" si="1441"/>
        <v/>
      </c>
      <c r="FU353" s="26" t="str">
        <f t="shared" si="1441"/>
        <v/>
      </c>
      <c r="FV353" s="26" t="str">
        <f t="shared" si="1441"/>
        <v/>
      </c>
      <c r="FW353" s="26" t="str">
        <f t="shared" si="1441"/>
        <v/>
      </c>
      <c r="FX353" s="26" t="str">
        <f t="shared" si="1441"/>
        <v/>
      </c>
      <c r="FY353" s="26" t="str">
        <f t="shared" si="1441"/>
        <v/>
      </c>
      <c r="FZ353" s="26" t="str">
        <f t="shared" si="1441"/>
        <v/>
      </c>
      <c r="GA353" s="26" t="str">
        <f t="shared" si="1441"/>
        <v/>
      </c>
      <c r="GB353" s="26" t="str">
        <f t="shared" si="1441"/>
        <v/>
      </c>
      <c r="GC353" s="32"/>
      <c r="GD353" s="32"/>
      <c r="GE353" s="32"/>
      <c r="GF353" s="32"/>
      <c r="GG353" s="32"/>
      <c r="GH353" s="32"/>
      <c r="GI353" s="32"/>
      <c r="GJ353" s="32"/>
      <c r="GK353" s="32"/>
      <c r="GL353" s="32"/>
      <c r="GM353" s="32"/>
      <c r="GN353" s="32"/>
      <c r="GO353" s="32"/>
      <c r="GP353" s="32"/>
      <c r="GQ353" s="32"/>
      <c r="GR353" s="32"/>
      <c r="GS353" s="32"/>
    </row>
    <row r="354" spans="1:201" x14ac:dyDescent="0.25">
      <c r="A354" s="3">
        <f>$A$54</f>
        <v>20182</v>
      </c>
      <c r="B354" s="26">
        <f t="shared" si="1189"/>
        <v>3.8252755002397186E-4</v>
      </c>
      <c r="C354" s="26">
        <f t="shared" ref="C354" si="1711">IFERROR(C254/C154,"")</f>
        <v>3.8304431063639576E-4</v>
      </c>
      <c r="D354" s="26">
        <f t="shared" ref="D354" si="1712">IFERROR(D254/D154,"")</f>
        <v>3.838432041686306E-4</v>
      </c>
      <c r="E354" s="26">
        <f t="shared" ref="E354" si="1713">IFERROR(E254/E154,"")</f>
        <v>3.8691299612848368E-4</v>
      </c>
      <c r="F354" s="26">
        <f t="shared" ref="F354" si="1714">IFERROR(F254/F154,"")</f>
        <v>3.8813543243398013E-4</v>
      </c>
      <c r="G354" s="26">
        <f t="shared" ref="G354" si="1715">IFERROR(G254/G154,"")</f>
        <v>3.8866847665425464E-4</v>
      </c>
      <c r="H354" s="26">
        <f t="shared" ref="H354" si="1716">IFERROR(H254/H154,"")</f>
        <v>4.0899406155687037E-4</v>
      </c>
      <c r="I354" s="26">
        <f t="shared" ref="I354" si="1717">IFERROR(I254/I154,"")</f>
        <v>4.0911539158274446E-4</v>
      </c>
      <c r="J354" s="26">
        <f t="shared" ref="J354" si="1718">IFERROR(J254/J154,"")</f>
        <v>4.0941715595475836E-4</v>
      </c>
      <c r="K354" s="26">
        <f t="shared" ref="K354" si="1719">IFERROR(K254/K154,"")</f>
        <v>4.0908289453736281E-4</v>
      </c>
      <c r="L354" s="26">
        <f t="shared" ref="L354" si="1720">IFERROR(L254/L154,"")</f>
        <v>4.0910216460503772E-4</v>
      </c>
      <c r="M354" s="26">
        <f t="shared" ref="M354" si="1721">IFERROR(M254/M154,"")</f>
        <v>4.4954896555464733E-4</v>
      </c>
      <c r="N354" s="26">
        <f t="shared" ref="N354" si="1722">IFERROR(N254/N154,"")</f>
        <v>4.2568570825772322E-4</v>
      </c>
      <c r="O354" s="26">
        <f t="shared" ref="O354" si="1723">IFERROR(O254/O154,"")</f>
        <v>4.25663328350167E-4</v>
      </c>
      <c r="P354" s="26">
        <f t="shared" ref="P354" si="1724">IFERROR(P254/P154,"")</f>
        <v>4.2567775977234639E-4</v>
      </c>
      <c r="Q354" s="26">
        <f t="shared" ref="Q354" si="1725">IFERROR(Q254/Q154,"")</f>
        <v>4.2567248878027443E-4</v>
      </c>
      <c r="R354" s="26">
        <f t="shared" ref="R354" si="1726">IFERROR(R254/R154,"")</f>
        <v>4.2560682072899673E-4</v>
      </c>
      <c r="S354" s="26">
        <f t="shared" ref="S354" si="1727">IFERROR(S254/S154,"")</f>
        <v>4.255373927603295E-4</v>
      </c>
      <c r="T354" s="26">
        <f t="shared" ref="T354" si="1728">IFERROR(T254/T154,"")</f>
        <v>4.2553739310802462E-4</v>
      </c>
      <c r="U354" s="26">
        <f t="shared" ref="U354" si="1729">IFERROR(U254/U154,"")</f>
        <v>4.255408700880291E-4</v>
      </c>
      <c r="V354" s="26">
        <f t="shared" ref="V354" si="1730">IFERROR(V254/V154,"")</f>
        <v>4.255408700880291E-4</v>
      </c>
      <c r="W354" s="26">
        <f t="shared" ref="W354" si="1731">IFERROR(W254/W154,"")</f>
        <v>4.255408700880291E-4</v>
      </c>
      <c r="X354" s="32"/>
      <c r="Y354" s="32"/>
      <c r="Z354" s="32"/>
      <c r="AA354" s="32"/>
      <c r="AB354" s="32"/>
      <c r="AC354" s="32"/>
      <c r="AD354" s="32"/>
      <c r="AE354" s="32"/>
      <c r="AF354" s="32"/>
      <c r="AG354" s="32"/>
      <c r="AH354" s="32"/>
      <c r="AI354" s="32"/>
      <c r="AJ354" s="32"/>
      <c r="AK354" s="32"/>
      <c r="AL354" s="32"/>
      <c r="AM354" s="32"/>
      <c r="AN354" s="32"/>
      <c r="AO354" s="32"/>
      <c r="AP354" s="26">
        <f t="shared" si="1707"/>
        <v>0</v>
      </c>
      <c r="AQ354" s="26">
        <f t="shared" si="1707"/>
        <v>0</v>
      </c>
      <c r="AR354" s="26">
        <f t="shared" si="1707"/>
        <v>0</v>
      </c>
      <c r="AS354" s="26">
        <f t="shared" si="1707"/>
        <v>0</v>
      </c>
      <c r="AT354" s="26">
        <f t="shared" si="1707"/>
        <v>0</v>
      </c>
      <c r="AU354" s="26">
        <f t="shared" si="1438"/>
        <v>0</v>
      </c>
      <c r="AV354" s="26">
        <f t="shared" si="1438"/>
        <v>0</v>
      </c>
      <c r="AW354" s="26">
        <f t="shared" ref="AW354:BK368" si="1732">IFERROR(AW254/AW154,"")</f>
        <v>0</v>
      </c>
      <c r="AX354" s="26">
        <f t="shared" si="1732"/>
        <v>0</v>
      </c>
      <c r="AY354" s="26">
        <f t="shared" si="1732"/>
        <v>0</v>
      </c>
      <c r="AZ354" s="26">
        <f t="shared" si="1732"/>
        <v>0</v>
      </c>
      <c r="BA354" s="26">
        <f t="shared" si="1732"/>
        <v>0</v>
      </c>
      <c r="BB354" s="26">
        <f t="shared" si="1732"/>
        <v>0</v>
      </c>
      <c r="BC354" s="26">
        <f t="shared" si="1732"/>
        <v>0</v>
      </c>
      <c r="BD354" s="26">
        <f t="shared" si="1732"/>
        <v>0</v>
      </c>
      <c r="BE354" s="26">
        <f t="shared" si="1732"/>
        <v>0</v>
      </c>
      <c r="BF354" s="26">
        <f t="shared" si="1732"/>
        <v>0</v>
      </c>
      <c r="BG354" s="26">
        <f t="shared" si="1732"/>
        <v>0</v>
      </c>
      <c r="BH354" s="26">
        <f t="shared" si="1732"/>
        <v>0</v>
      </c>
      <c r="BI354" s="26">
        <f t="shared" si="1732"/>
        <v>0</v>
      </c>
      <c r="BJ354" s="26">
        <f t="shared" si="1732"/>
        <v>0</v>
      </c>
      <c r="BK354" s="26">
        <f t="shared" si="1732"/>
        <v>0</v>
      </c>
      <c r="BL354" s="32"/>
      <c r="BM354" s="32"/>
      <c r="BN354" s="32"/>
      <c r="BO354" s="32"/>
      <c r="BP354" s="32"/>
      <c r="BQ354" s="32"/>
      <c r="BR354" s="32"/>
      <c r="BS354" s="32"/>
      <c r="BT354" s="32"/>
      <c r="BU354" s="32"/>
      <c r="BV354" s="32"/>
      <c r="BW354" s="32"/>
      <c r="BX354" s="32"/>
      <c r="BY354" s="32"/>
      <c r="BZ354" s="32"/>
      <c r="CA354" s="32"/>
      <c r="CB354" s="32"/>
      <c r="CC354" s="32"/>
      <c r="CD354" s="26" t="str">
        <f t="shared" si="1708"/>
        <v/>
      </c>
      <c r="CE354" s="26" t="str">
        <f t="shared" si="1708"/>
        <v/>
      </c>
      <c r="CF354" s="26" t="str">
        <f t="shared" si="1708"/>
        <v/>
      </c>
      <c r="CG354" s="26" t="str">
        <f t="shared" si="1708"/>
        <v/>
      </c>
      <c r="CH354" s="26" t="str">
        <f t="shared" si="1708"/>
        <v/>
      </c>
      <c r="CI354" s="26" t="str">
        <f t="shared" si="1439"/>
        <v/>
      </c>
      <c r="CJ354" s="26" t="str">
        <f t="shared" si="1439"/>
        <v/>
      </c>
      <c r="CK354" s="26" t="str">
        <f t="shared" ref="CK354:CY368" si="1733">IFERROR(CK254/CK154,"")</f>
        <v/>
      </c>
      <c r="CL354" s="26" t="str">
        <f t="shared" si="1733"/>
        <v/>
      </c>
      <c r="CM354" s="26" t="str">
        <f t="shared" si="1733"/>
        <v/>
      </c>
      <c r="CN354" s="26" t="str">
        <f t="shared" si="1733"/>
        <v/>
      </c>
      <c r="CO354" s="26" t="str">
        <f t="shared" si="1733"/>
        <v/>
      </c>
      <c r="CP354" s="26" t="str">
        <f t="shared" si="1733"/>
        <v/>
      </c>
      <c r="CQ354" s="26" t="str">
        <f t="shared" si="1733"/>
        <v/>
      </c>
      <c r="CR354" s="26" t="str">
        <f t="shared" si="1733"/>
        <v/>
      </c>
      <c r="CS354" s="26" t="str">
        <f t="shared" si="1733"/>
        <v/>
      </c>
      <c r="CT354" s="26" t="str">
        <f t="shared" si="1733"/>
        <v/>
      </c>
      <c r="CU354" s="26" t="str">
        <f t="shared" si="1733"/>
        <v/>
      </c>
      <c r="CV354" s="26" t="str">
        <f t="shared" si="1733"/>
        <v/>
      </c>
      <c r="CW354" s="26" t="str">
        <f t="shared" si="1733"/>
        <v/>
      </c>
      <c r="CX354" s="26" t="str">
        <f t="shared" si="1733"/>
        <v/>
      </c>
      <c r="CY354" s="26" t="str">
        <f t="shared" si="1733"/>
        <v/>
      </c>
      <c r="CZ354" s="32"/>
      <c r="DA354" s="32"/>
      <c r="DB354" s="32"/>
      <c r="DC354" s="32"/>
      <c r="DD354" s="32"/>
      <c r="DE354" s="32"/>
      <c r="DF354" s="32"/>
      <c r="DG354" s="32"/>
      <c r="DH354" s="32"/>
      <c r="DI354" s="32"/>
      <c r="DJ354" s="32"/>
      <c r="DK354" s="32"/>
      <c r="DL354" s="32"/>
      <c r="DM354" s="32"/>
      <c r="DN354" s="32"/>
      <c r="DO354" s="32"/>
      <c r="DP354" s="32"/>
      <c r="DQ354" s="32"/>
      <c r="DR354" s="26" t="str">
        <f t="shared" si="1709"/>
        <v/>
      </c>
      <c r="DS354" s="26" t="str">
        <f t="shared" si="1709"/>
        <v/>
      </c>
      <c r="DT354" s="26" t="str">
        <f t="shared" si="1709"/>
        <v/>
      </c>
      <c r="DU354" s="26" t="str">
        <f t="shared" si="1709"/>
        <v/>
      </c>
      <c r="DV354" s="26" t="str">
        <f t="shared" si="1709"/>
        <v/>
      </c>
      <c r="DW354" s="26" t="str">
        <f t="shared" si="1440"/>
        <v/>
      </c>
      <c r="DX354" s="26" t="str">
        <f t="shared" si="1440"/>
        <v/>
      </c>
      <c r="DY354" s="26" t="str">
        <f t="shared" ref="DY354:EM368" si="1734">IFERROR(DY254/DY154,"")</f>
        <v/>
      </c>
      <c r="DZ354" s="26" t="str">
        <f t="shared" si="1734"/>
        <v/>
      </c>
      <c r="EA354" s="26" t="str">
        <f t="shared" si="1734"/>
        <v/>
      </c>
      <c r="EB354" s="26" t="str">
        <f t="shared" si="1734"/>
        <v/>
      </c>
      <c r="EC354" s="26" t="str">
        <f t="shared" si="1734"/>
        <v/>
      </c>
      <c r="ED354" s="26" t="str">
        <f t="shared" si="1734"/>
        <v/>
      </c>
      <c r="EE354" s="26" t="str">
        <f t="shared" si="1734"/>
        <v/>
      </c>
      <c r="EF354" s="26" t="str">
        <f t="shared" si="1734"/>
        <v/>
      </c>
      <c r="EG354" s="26" t="str">
        <f t="shared" si="1734"/>
        <v/>
      </c>
      <c r="EH354" s="26" t="str">
        <f t="shared" si="1734"/>
        <v/>
      </c>
      <c r="EI354" s="26" t="str">
        <f t="shared" si="1734"/>
        <v/>
      </c>
      <c r="EJ354" s="26" t="str">
        <f t="shared" si="1734"/>
        <v/>
      </c>
      <c r="EK354" s="26" t="str">
        <f t="shared" si="1734"/>
        <v/>
      </c>
      <c r="EL354" s="26" t="str">
        <f t="shared" si="1734"/>
        <v/>
      </c>
      <c r="EM354" s="26" t="str">
        <f t="shared" si="1734"/>
        <v/>
      </c>
      <c r="EN354" s="32"/>
      <c r="EO354" s="32"/>
      <c r="EP354" s="32"/>
      <c r="EQ354" s="32"/>
      <c r="ER354" s="32"/>
      <c r="ES354" s="32"/>
      <c r="ET354" s="32"/>
      <c r="EU354" s="32"/>
      <c r="EV354" s="32"/>
      <c r="EW354" s="32"/>
      <c r="EX354" s="32"/>
      <c r="EY354" s="32"/>
      <c r="EZ354" s="32"/>
      <c r="FA354" s="32"/>
      <c r="FB354" s="32"/>
      <c r="FC354" s="32"/>
      <c r="FD354" s="32"/>
      <c r="FE354" s="32"/>
      <c r="FF354" s="26" t="str">
        <f t="shared" si="1710"/>
        <v/>
      </c>
      <c r="FG354" s="26" t="str">
        <f t="shared" si="1710"/>
        <v/>
      </c>
      <c r="FH354" s="26" t="str">
        <f t="shared" si="1710"/>
        <v/>
      </c>
      <c r="FI354" s="26" t="str">
        <f t="shared" si="1710"/>
        <v/>
      </c>
      <c r="FJ354" s="26" t="str">
        <f t="shared" si="1710"/>
        <v/>
      </c>
      <c r="FK354" s="26" t="str">
        <f t="shared" si="1441"/>
        <v/>
      </c>
      <c r="FL354" s="26" t="str">
        <f t="shared" si="1441"/>
        <v/>
      </c>
      <c r="FM354" s="26" t="str">
        <f t="shared" ref="FM354:GA368" si="1735">IFERROR(FM254/FM154,"")</f>
        <v/>
      </c>
      <c r="FN354" s="26" t="str">
        <f t="shared" si="1735"/>
        <v/>
      </c>
      <c r="FO354" s="26" t="str">
        <f t="shared" si="1735"/>
        <v/>
      </c>
      <c r="FP354" s="26" t="str">
        <f t="shared" si="1735"/>
        <v/>
      </c>
      <c r="FQ354" s="26" t="str">
        <f t="shared" si="1735"/>
        <v/>
      </c>
      <c r="FR354" s="26" t="str">
        <f t="shared" si="1735"/>
        <v/>
      </c>
      <c r="FS354" s="26" t="str">
        <f t="shared" si="1735"/>
        <v/>
      </c>
      <c r="FT354" s="26" t="str">
        <f t="shared" si="1735"/>
        <v/>
      </c>
      <c r="FU354" s="26" t="str">
        <f t="shared" si="1735"/>
        <v/>
      </c>
      <c r="FV354" s="26" t="str">
        <f t="shared" si="1735"/>
        <v/>
      </c>
      <c r="FW354" s="26" t="str">
        <f t="shared" si="1735"/>
        <v/>
      </c>
      <c r="FX354" s="26" t="str">
        <f t="shared" si="1735"/>
        <v/>
      </c>
      <c r="FY354" s="26" t="str">
        <f t="shared" si="1735"/>
        <v/>
      </c>
      <c r="FZ354" s="26" t="str">
        <f t="shared" si="1735"/>
        <v/>
      </c>
      <c r="GA354" s="26" t="str">
        <f t="shared" si="1735"/>
        <v/>
      </c>
      <c r="GB354" s="32"/>
      <c r="GC354" s="32"/>
      <c r="GD354" s="32"/>
      <c r="GE354" s="32"/>
      <c r="GF354" s="32"/>
      <c r="GG354" s="32"/>
      <c r="GH354" s="32"/>
      <c r="GI354" s="32"/>
      <c r="GJ354" s="32"/>
      <c r="GK354" s="32"/>
      <c r="GL354" s="32"/>
      <c r="GM354" s="32"/>
      <c r="GN354" s="32"/>
      <c r="GO354" s="32"/>
      <c r="GP354" s="32"/>
      <c r="GQ354" s="32"/>
      <c r="GR354" s="32"/>
      <c r="GS354" s="32"/>
    </row>
    <row r="355" spans="1:201" x14ac:dyDescent="0.25">
      <c r="A355" s="3">
        <f>$A$55</f>
        <v>20183</v>
      </c>
      <c r="B355" s="26">
        <f t="shared" si="1189"/>
        <v>4.2314441444149742E-4</v>
      </c>
      <c r="C355" s="26">
        <f t="shared" ref="C355" si="1736">IFERROR(C255/C155,"")</f>
        <v>3.6363269857569937E-4</v>
      </c>
      <c r="D355" s="26">
        <f t="shared" ref="D355" si="1737">IFERROR(D255/D155,"")</f>
        <v>3.6623452721081938E-4</v>
      </c>
      <c r="E355" s="26">
        <f t="shared" ref="E355" si="1738">IFERROR(E255/E155,"")</f>
        <v>5.9004026024423437E-4</v>
      </c>
      <c r="F355" s="26">
        <f t="shared" ref="F355" si="1739">IFERROR(F255/F155,"")</f>
        <v>5.9180439821935498E-4</v>
      </c>
      <c r="G355" s="26">
        <f t="shared" ref="G355" si="1740">IFERROR(G255/G155,"")</f>
        <v>8.4200005789791604E-4</v>
      </c>
      <c r="H355" s="26">
        <f t="shared" ref="H355" si="1741">IFERROR(H255/H155,"")</f>
        <v>8.489498059824469E-4</v>
      </c>
      <c r="I355" s="26">
        <f t="shared" ref="I355" si="1742">IFERROR(I255/I155,"")</f>
        <v>8.4885592727066111E-4</v>
      </c>
      <c r="J355" s="26">
        <f t="shared" ref="J355" si="1743">IFERROR(J255/J155,"")</f>
        <v>8.4857589834359988E-4</v>
      </c>
      <c r="K355" s="26">
        <f t="shared" ref="K355" si="1744">IFERROR(K255/K155,"")</f>
        <v>8.4864235967175889E-4</v>
      </c>
      <c r="L355" s="26">
        <f t="shared" ref="L355" si="1745">IFERROR(L255/L155,"")</f>
        <v>8.4852818514474847E-4</v>
      </c>
      <c r="M355" s="26">
        <f t="shared" ref="M355" si="1746">IFERROR(M255/M155,"")</f>
        <v>8.4849994871168523E-4</v>
      </c>
      <c r="N355" s="26">
        <f t="shared" ref="N355" si="1747">IFERROR(N255/N155,"")</f>
        <v>8.4845308804587147E-4</v>
      </c>
      <c r="O355" s="26">
        <f t="shared" ref="O355" si="1748">IFERROR(O255/O155,"")</f>
        <v>8.4822841913876463E-4</v>
      </c>
      <c r="P355" s="26">
        <f t="shared" ref="P355" si="1749">IFERROR(P255/P155,"")</f>
        <v>8.4828822845056293E-4</v>
      </c>
      <c r="Q355" s="26">
        <f t="shared" ref="Q355" si="1750">IFERROR(Q255/Q155,"")</f>
        <v>8.4821639417020228E-4</v>
      </c>
      <c r="R355" s="26">
        <f t="shared" ref="R355" si="1751">IFERROR(R255/R155,"")</f>
        <v>8.4823884206135507E-4</v>
      </c>
      <c r="S355" s="26">
        <f t="shared" ref="S355" si="1752">IFERROR(S255/S155,"")</f>
        <v>8.4823175392054618E-4</v>
      </c>
      <c r="T355" s="26">
        <f t="shared" ref="T355" si="1753">IFERROR(T255/T155,"")</f>
        <v>8.4823574899210849E-4</v>
      </c>
      <c r="U355" s="26">
        <f t="shared" ref="U355" si="1754">IFERROR(U255/U155,"")</f>
        <v>8.4823649137922891E-4</v>
      </c>
      <c r="V355" s="26">
        <f t="shared" ref="V355" si="1755">IFERROR(V255/V155,"")</f>
        <v>8.4824170586414406E-4</v>
      </c>
      <c r="W355" s="32"/>
      <c r="X355" s="32"/>
      <c r="Y355" s="32"/>
      <c r="Z355" s="32"/>
      <c r="AA355" s="32"/>
      <c r="AB355" s="32"/>
      <c r="AC355" s="32"/>
      <c r="AD355" s="32"/>
      <c r="AE355" s="32"/>
      <c r="AF355" s="32"/>
      <c r="AG355" s="32"/>
      <c r="AH355" s="32"/>
      <c r="AI355" s="32"/>
      <c r="AJ355" s="32"/>
      <c r="AK355" s="32"/>
      <c r="AL355" s="32"/>
      <c r="AM355" s="32"/>
      <c r="AN355" s="32"/>
      <c r="AO355" s="32"/>
      <c r="AP355" s="26">
        <f t="shared" si="1707"/>
        <v>0</v>
      </c>
      <c r="AQ355" s="26">
        <f t="shared" si="1707"/>
        <v>0</v>
      </c>
      <c r="AR355" s="26">
        <f t="shared" si="1707"/>
        <v>2.9022806121049922E-2</v>
      </c>
      <c r="AS355" s="26">
        <f t="shared" si="1707"/>
        <v>5.8857569942996978E-2</v>
      </c>
      <c r="AT355" s="26">
        <f t="shared" si="1707"/>
        <v>6.0103374185638485E-2</v>
      </c>
      <c r="AU355" s="26">
        <f t="shared" si="1707"/>
        <v>5.8666249955305068E-2</v>
      </c>
      <c r="AV355" s="26">
        <f t="shared" si="1707"/>
        <v>5.8666249955305068E-2</v>
      </c>
      <c r="AW355" s="26">
        <f t="shared" si="1732"/>
        <v>5.8666249955305068E-2</v>
      </c>
      <c r="AX355" s="26">
        <f t="shared" si="1732"/>
        <v>5.8666249955305068E-2</v>
      </c>
      <c r="AY355" s="26">
        <f t="shared" si="1732"/>
        <v>5.8666249955305068E-2</v>
      </c>
      <c r="AZ355" s="26">
        <f t="shared" si="1732"/>
        <v>5.8666249955305068E-2</v>
      </c>
      <c r="BA355" s="26">
        <f t="shared" si="1732"/>
        <v>5.8666249955305068E-2</v>
      </c>
      <c r="BB355" s="26">
        <f t="shared" si="1732"/>
        <v>5.8666249955305068E-2</v>
      </c>
      <c r="BC355" s="26">
        <f t="shared" si="1732"/>
        <v>5.8666249955305068E-2</v>
      </c>
      <c r="BD355" s="26">
        <f t="shared" si="1732"/>
        <v>5.8666249955305068E-2</v>
      </c>
      <c r="BE355" s="26">
        <f t="shared" si="1732"/>
        <v>5.8666249955305068E-2</v>
      </c>
      <c r="BF355" s="26">
        <f t="shared" si="1732"/>
        <v>5.8666249955305068E-2</v>
      </c>
      <c r="BG355" s="26">
        <f t="shared" si="1732"/>
        <v>5.8666249955305068E-2</v>
      </c>
      <c r="BH355" s="26">
        <f t="shared" si="1732"/>
        <v>5.8666249955305068E-2</v>
      </c>
      <c r="BI355" s="26">
        <f t="shared" si="1732"/>
        <v>5.8666249955305068E-2</v>
      </c>
      <c r="BJ355" s="26">
        <f t="shared" si="1732"/>
        <v>5.8666249955305068E-2</v>
      </c>
      <c r="BK355" s="32"/>
      <c r="BL355" s="32"/>
      <c r="BM355" s="32"/>
      <c r="BN355" s="32"/>
      <c r="BO355" s="32"/>
      <c r="BP355" s="32"/>
      <c r="BQ355" s="32"/>
      <c r="BR355" s="32"/>
      <c r="BS355" s="32"/>
      <c r="BT355" s="32"/>
      <c r="BU355" s="32"/>
      <c r="BV355" s="32"/>
      <c r="BW355" s="32"/>
      <c r="BX355" s="32"/>
      <c r="BY355" s="32"/>
      <c r="BZ355" s="32"/>
      <c r="CA355" s="32"/>
      <c r="CB355" s="32"/>
      <c r="CC355" s="32"/>
      <c r="CD355" s="26" t="str">
        <f t="shared" si="1708"/>
        <v/>
      </c>
      <c r="CE355" s="26" t="str">
        <f t="shared" si="1708"/>
        <v/>
      </c>
      <c r="CF355" s="26" t="str">
        <f t="shared" si="1708"/>
        <v/>
      </c>
      <c r="CG355" s="26" t="str">
        <f t="shared" si="1708"/>
        <v/>
      </c>
      <c r="CH355" s="26" t="str">
        <f t="shared" si="1708"/>
        <v/>
      </c>
      <c r="CI355" s="26" t="str">
        <f t="shared" si="1708"/>
        <v/>
      </c>
      <c r="CJ355" s="26" t="str">
        <f t="shared" si="1708"/>
        <v/>
      </c>
      <c r="CK355" s="26" t="str">
        <f t="shared" si="1733"/>
        <v/>
      </c>
      <c r="CL355" s="26" t="str">
        <f t="shared" si="1733"/>
        <v/>
      </c>
      <c r="CM355" s="26" t="str">
        <f t="shared" si="1733"/>
        <v/>
      </c>
      <c r="CN355" s="26" t="str">
        <f t="shared" si="1733"/>
        <v/>
      </c>
      <c r="CO355" s="26" t="str">
        <f t="shared" si="1733"/>
        <v/>
      </c>
      <c r="CP355" s="26" t="str">
        <f t="shared" si="1733"/>
        <v/>
      </c>
      <c r="CQ355" s="26" t="str">
        <f t="shared" si="1733"/>
        <v/>
      </c>
      <c r="CR355" s="26" t="str">
        <f t="shared" si="1733"/>
        <v/>
      </c>
      <c r="CS355" s="26" t="str">
        <f t="shared" si="1733"/>
        <v/>
      </c>
      <c r="CT355" s="26" t="str">
        <f t="shared" si="1733"/>
        <v/>
      </c>
      <c r="CU355" s="26" t="str">
        <f t="shared" si="1733"/>
        <v/>
      </c>
      <c r="CV355" s="26" t="str">
        <f t="shared" si="1733"/>
        <v/>
      </c>
      <c r="CW355" s="26" t="str">
        <f t="shared" si="1733"/>
        <v/>
      </c>
      <c r="CX355" s="26" t="str">
        <f t="shared" si="1733"/>
        <v/>
      </c>
      <c r="CY355" s="32"/>
      <c r="CZ355" s="32"/>
      <c r="DA355" s="32"/>
      <c r="DB355" s="32"/>
      <c r="DC355" s="32"/>
      <c r="DD355" s="32"/>
      <c r="DE355" s="32"/>
      <c r="DF355" s="32"/>
      <c r="DG355" s="32"/>
      <c r="DH355" s="32"/>
      <c r="DI355" s="32"/>
      <c r="DJ355" s="32"/>
      <c r="DK355" s="32"/>
      <c r="DL355" s="32"/>
      <c r="DM355" s="32"/>
      <c r="DN355" s="32"/>
      <c r="DO355" s="32"/>
      <c r="DP355" s="32"/>
      <c r="DQ355" s="32"/>
      <c r="DR355" s="26" t="str">
        <f t="shared" si="1709"/>
        <v/>
      </c>
      <c r="DS355" s="26" t="str">
        <f t="shared" si="1709"/>
        <v/>
      </c>
      <c r="DT355" s="26" t="str">
        <f t="shared" si="1709"/>
        <v/>
      </c>
      <c r="DU355" s="26" t="str">
        <f t="shared" si="1709"/>
        <v/>
      </c>
      <c r="DV355" s="26" t="str">
        <f t="shared" si="1709"/>
        <v/>
      </c>
      <c r="DW355" s="26" t="str">
        <f t="shared" si="1709"/>
        <v/>
      </c>
      <c r="DX355" s="26" t="str">
        <f t="shared" si="1709"/>
        <v/>
      </c>
      <c r="DY355" s="26" t="str">
        <f t="shared" si="1734"/>
        <v/>
      </c>
      <c r="DZ355" s="26" t="str">
        <f t="shared" si="1734"/>
        <v/>
      </c>
      <c r="EA355" s="26" t="str">
        <f t="shared" si="1734"/>
        <v/>
      </c>
      <c r="EB355" s="26" t="str">
        <f t="shared" si="1734"/>
        <v/>
      </c>
      <c r="EC355" s="26" t="str">
        <f t="shared" si="1734"/>
        <v/>
      </c>
      <c r="ED355" s="26" t="str">
        <f t="shared" si="1734"/>
        <v/>
      </c>
      <c r="EE355" s="26" t="str">
        <f t="shared" si="1734"/>
        <v/>
      </c>
      <c r="EF355" s="26" t="str">
        <f t="shared" si="1734"/>
        <v/>
      </c>
      <c r="EG355" s="26" t="str">
        <f t="shared" si="1734"/>
        <v/>
      </c>
      <c r="EH355" s="26" t="str">
        <f t="shared" si="1734"/>
        <v/>
      </c>
      <c r="EI355" s="26" t="str">
        <f t="shared" si="1734"/>
        <v/>
      </c>
      <c r="EJ355" s="26" t="str">
        <f t="shared" si="1734"/>
        <v/>
      </c>
      <c r="EK355" s="26" t="str">
        <f t="shared" si="1734"/>
        <v/>
      </c>
      <c r="EL355" s="26" t="str">
        <f t="shared" si="1734"/>
        <v/>
      </c>
      <c r="EM355" s="32"/>
      <c r="EN355" s="32"/>
      <c r="EO355" s="32"/>
      <c r="EP355" s="32"/>
      <c r="EQ355" s="32"/>
      <c r="ER355" s="32"/>
      <c r="ES355" s="32"/>
      <c r="ET355" s="32"/>
      <c r="EU355" s="32"/>
      <c r="EV355" s="32"/>
      <c r="EW355" s="32"/>
      <c r="EX355" s="32"/>
      <c r="EY355" s="32"/>
      <c r="EZ355" s="32"/>
      <c r="FA355" s="32"/>
      <c r="FB355" s="32"/>
      <c r="FC355" s="32"/>
      <c r="FD355" s="32"/>
      <c r="FE355" s="32"/>
      <c r="FF355" s="26" t="str">
        <f t="shared" si="1710"/>
        <v/>
      </c>
      <c r="FG355" s="26" t="str">
        <f t="shared" si="1710"/>
        <v/>
      </c>
      <c r="FH355" s="26" t="str">
        <f t="shared" si="1710"/>
        <v/>
      </c>
      <c r="FI355" s="26" t="str">
        <f t="shared" si="1710"/>
        <v/>
      </c>
      <c r="FJ355" s="26" t="str">
        <f t="shared" si="1710"/>
        <v/>
      </c>
      <c r="FK355" s="26" t="str">
        <f t="shared" si="1710"/>
        <v/>
      </c>
      <c r="FL355" s="26" t="str">
        <f t="shared" si="1710"/>
        <v/>
      </c>
      <c r="FM355" s="26" t="str">
        <f t="shared" si="1735"/>
        <v/>
      </c>
      <c r="FN355" s="26" t="str">
        <f t="shared" si="1735"/>
        <v/>
      </c>
      <c r="FO355" s="26" t="str">
        <f t="shared" si="1735"/>
        <v/>
      </c>
      <c r="FP355" s="26" t="str">
        <f t="shared" si="1735"/>
        <v/>
      </c>
      <c r="FQ355" s="26" t="str">
        <f t="shared" si="1735"/>
        <v/>
      </c>
      <c r="FR355" s="26" t="str">
        <f t="shared" si="1735"/>
        <v/>
      </c>
      <c r="FS355" s="26" t="str">
        <f t="shared" si="1735"/>
        <v/>
      </c>
      <c r="FT355" s="26" t="str">
        <f t="shared" si="1735"/>
        <v/>
      </c>
      <c r="FU355" s="26" t="str">
        <f t="shared" si="1735"/>
        <v/>
      </c>
      <c r="FV355" s="26" t="str">
        <f t="shared" si="1735"/>
        <v/>
      </c>
      <c r="FW355" s="26" t="str">
        <f t="shared" si="1735"/>
        <v/>
      </c>
      <c r="FX355" s="26" t="str">
        <f t="shared" si="1735"/>
        <v/>
      </c>
      <c r="FY355" s="26" t="str">
        <f t="shared" si="1735"/>
        <v/>
      </c>
      <c r="FZ355" s="26" t="str">
        <f t="shared" si="1735"/>
        <v/>
      </c>
      <c r="GA355" s="32"/>
      <c r="GB355" s="32"/>
      <c r="GC355" s="32"/>
      <c r="GD355" s="32"/>
      <c r="GE355" s="32"/>
      <c r="GF355" s="32"/>
      <c r="GG355" s="32"/>
      <c r="GH355" s="32"/>
      <c r="GI355" s="32"/>
      <c r="GJ355" s="32"/>
      <c r="GK355" s="32"/>
      <c r="GL355" s="32"/>
      <c r="GM355" s="32"/>
      <c r="GN355" s="32"/>
      <c r="GO355" s="32"/>
      <c r="GP355" s="32"/>
      <c r="GQ355" s="32"/>
      <c r="GR355" s="32"/>
      <c r="GS355" s="32"/>
    </row>
    <row r="356" spans="1:201" ht="15" customHeight="1" x14ac:dyDescent="0.25">
      <c r="A356" s="3">
        <f>$A$56</f>
        <v>20184</v>
      </c>
      <c r="B356" s="26">
        <f t="shared" si="1189"/>
        <v>1.8456667185970328E-4</v>
      </c>
      <c r="C356" s="26">
        <f t="shared" ref="C356" si="1756">IFERROR(C256/C156,"")</f>
        <v>1.258828885004206E-4</v>
      </c>
      <c r="D356" s="26">
        <f t="shared" ref="D356" si="1757">IFERROR(D256/D156,"")</f>
        <v>1.2737247739506754E-4</v>
      </c>
      <c r="E356" s="26">
        <f t="shared" ref="E356" si="1758">IFERROR(E256/E156,"")</f>
        <v>1.707132980222723E-4</v>
      </c>
      <c r="F356" s="26">
        <f t="shared" ref="F356" si="1759">IFERROR(F256/F156,"")</f>
        <v>1.7144761977918278E-4</v>
      </c>
      <c r="G356" s="26">
        <f t="shared" ref="G356" si="1760">IFERROR(G256/G156,"")</f>
        <v>1.7169739410100986E-4</v>
      </c>
      <c r="H356" s="26">
        <f t="shared" ref="H356" si="1761">IFERROR(H256/H156,"")</f>
        <v>1.7188993236643175E-4</v>
      </c>
      <c r="I356" s="26">
        <f t="shared" ref="I356" si="1762">IFERROR(I256/I156,"")</f>
        <v>1.720668915442718E-4</v>
      </c>
      <c r="J356" s="26">
        <f t="shared" ref="J356" si="1763">IFERROR(J256/J156,"")</f>
        <v>1.7209896090196998E-4</v>
      </c>
      <c r="K356" s="26">
        <f t="shared" ref="K356" si="1764">IFERROR(K256/K156,"")</f>
        <v>1.7212185537079119E-4</v>
      </c>
      <c r="L356" s="26">
        <f t="shared" ref="L356" si="1765">IFERROR(L256/L156,"")</f>
        <v>1.7225092162582621E-4</v>
      </c>
      <c r="M356" s="26">
        <f t="shared" ref="M356" si="1766">IFERROR(M256/M156,"")</f>
        <v>1.7222717068931972E-4</v>
      </c>
      <c r="N356" s="26">
        <f t="shared" ref="N356" si="1767">IFERROR(N256/N156,"")</f>
        <v>1.7220067082681761E-4</v>
      </c>
      <c r="O356" s="26">
        <f t="shared" ref="O356" si="1768">IFERROR(O256/O156,"")</f>
        <v>1.7218714903246876E-4</v>
      </c>
      <c r="P356" s="26">
        <f t="shared" ref="P356" si="1769">IFERROR(P256/P156,"")</f>
        <v>1.7218823056912945E-4</v>
      </c>
      <c r="Q356" s="26">
        <f t="shared" ref="Q356" si="1770">IFERROR(Q256/Q156,"")</f>
        <v>1.7217063092759031E-4</v>
      </c>
      <c r="R356" s="26">
        <f t="shared" ref="R356" si="1771">IFERROR(R256/R156,"")</f>
        <v>1.7218077736957905E-4</v>
      </c>
      <c r="S356" s="26">
        <f t="shared" ref="S356" si="1772">IFERROR(S256/S156,"")</f>
        <v>1.7217600939049005E-4</v>
      </c>
      <c r="T356" s="26">
        <f t="shared" ref="T356" si="1773">IFERROR(T256/T156,"")</f>
        <v>1.7217600939049005E-4</v>
      </c>
      <c r="U356" s="26">
        <f t="shared" ref="U356" si="1774">IFERROR(U256/U156,"")</f>
        <v>1.7217614390463868E-4</v>
      </c>
      <c r="V356" s="32"/>
      <c r="W356" s="32"/>
      <c r="X356" s="32"/>
      <c r="Y356" s="32"/>
      <c r="Z356" s="32"/>
      <c r="AA356" s="32"/>
      <c r="AB356" s="32"/>
      <c r="AC356" s="32"/>
      <c r="AD356" s="32"/>
      <c r="AE356" s="32"/>
      <c r="AF356" s="32"/>
      <c r="AG356" s="32"/>
      <c r="AH356" s="32"/>
      <c r="AI356" s="32"/>
      <c r="AJ356" s="32"/>
      <c r="AK356" s="32"/>
      <c r="AL356" s="32"/>
      <c r="AM356" s="32"/>
      <c r="AN356" s="32"/>
      <c r="AO356" s="32"/>
      <c r="AP356" s="26">
        <f t="shared" si="1707"/>
        <v>0</v>
      </c>
      <c r="AQ356" s="26">
        <f t="shared" si="1707"/>
        <v>0</v>
      </c>
      <c r="AR356" s="26">
        <f t="shared" si="1707"/>
        <v>0</v>
      </c>
      <c r="AS356" s="26">
        <f t="shared" si="1707"/>
        <v>0</v>
      </c>
      <c r="AT356" s="26">
        <f t="shared" si="1707"/>
        <v>5.0490238611713666E-3</v>
      </c>
      <c r="AU356" s="26">
        <f t="shared" si="1707"/>
        <v>0</v>
      </c>
      <c r="AV356" s="26">
        <f t="shared" si="1707"/>
        <v>0</v>
      </c>
      <c r="AW356" s="26">
        <f t="shared" si="1732"/>
        <v>0</v>
      </c>
      <c r="AX356" s="26">
        <f t="shared" si="1732"/>
        <v>0</v>
      </c>
      <c r="AY356" s="26">
        <f t="shared" si="1732"/>
        <v>0</v>
      </c>
      <c r="AZ356" s="26">
        <f t="shared" si="1732"/>
        <v>0</v>
      </c>
      <c r="BA356" s="26">
        <f t="shared" si="1732"/>
        <v>0</v>
      </c>
      <c r="BB356" s="26">
        <f t="shared" si="1732"/>
        <v>0</v>
      </c>
      <c r="BC356" s="26">
        <f t="shared" si="1732"/>
        <v>0</v>
      </c>
      <c r="BD356" s="26">
        <f t="shared" si="1732"/>
        <v>0</v>
      </c>
      <c r="BE356" s="26">
        <f t="shared" si="1732"/>
        <v>0</v>
      </c>
      <c r="BF356" s="26">
        <f t="shared" si="1732"/>
        <v>0</v>
      </c>
      <c r="BG356" s="26">
        <f t="shared" si="1732"/>
        <v>0</v>
      </c>
      <c r="BH356" s="26">
        <f t="shared" si="1732"/>
        <v>0</v>
      </c>
      <c r="BI356" s="26">
        <f t="shared" si="1732"/>
        <v>0</v>
      </c>
      <c r="BJ356" s="32"/>
      <c r="BK356" s="32"/>
      <c r="BL356" s="32"/>
      <c r="BM356" s="32"/>
      <c r="BN356" s="32"/>
      <c r="BO356" s="32"/>
      <c r="BP356" s="32"/>
      <c r="BQ356" s="32"/>
      <c r="BR356" s="32"/>
      <c r="BS356" s="32"/>
      <c r="BT356" s="32"/>
      <c r="BU356" s="32"/>
      <c r="BV356" s="32"/>
      <c r="BW356" s="32"/>
      <c r="BX356" s="32"/>
      <c r="BY356" s="32"/>
      <c r="BZ356" s="32"/>
      <c r="CA356" s="32"/>
      <c r="CB356" s="32"/>
      <c r="CC356" s="32"/>
      <c r="CD356" s="26" t="str">
        <f t="shared" si="1708"/>
        <v/>
      </c>
      <c r="CE356" s="26" t="str">
        <f t="shared" si="1708"/>
        <v/>
      </c>
      <c r="CF356" s="26" t="str">
        <f t="shared" si="1708"/>
        <v/>
      </c>
      <c r="CG356" s="26" t="str">
        <f t="shared" si="1708"/>
        <v/>
      </c>
      <c r="CH356" s="26" t="str">
        <f t="shared" si="1708"/>
        <v/>
      </c>
      <c r="CI356" s="26" t="str">
        <f t="shared" si="1708"/>
        <v/>
      </c>
      <c r="CJ356" s="26" t="str">
        <f t="shared" si="1708"/>
        <v/>
      </c>
      <c r="CK356" s="26" t="str">
        <f t="shared" si="1733"/>
        <v/>
      </c>
      <c r="CL356" s="26" t="str">
        <f t="shared" si="1733"/>
        <v/>
      </c>
      <c r="CM356" s="26" t="str">
        <f t="shared" si="1733"/>
        <v/>
      </c>
      <c r="CN356" s="26" t="str">
        <f t="shared" si="1733"/>
        <v/>
      </c>
      <c r="CO356" s="26" t="str">
        <f t="shared" si="1733"/>
        <v/>
      </c>
      <c r="CP356" s="26" t="str">
        <f t="shared" si="1733"/>
        <v/>
      </c>
      <c r="CQ356" s="26" t="str">
        <f t="shared" si="1733"/>
        <v/>
      </c>
      <c r="CR356" s="26" t="str">
        <f t="shared" si="1733"/>
        <v/>
      </c>
      <c r="CS356" s="26" t="str">
        <f t="shared" si="1733"/>
        <v/>
      </c>
      <c r="CT356" s="26" t="str">
        <f t="shared" si="1733"/>
        <v/>
      </c>
      <c r="CU356" s="26" t="str">
        <f t="shared" si="1733"/>
        <v/>
      </c>
      <c r="CV356" s="26" t="str">
        <f t="shared" si="1733"/>
        <v/>
      </c>
      <c r="CW356" s="26" t="str">
        <f t="shared" si="1733"/>
        <v/>
      </c>
      <c r="CX356" s="32"/>
      <c r="CY356" s="32"/>
      <c r="CZ356" s="32"/>
      <c r="DA356" s="32"/>
      <c r="DB356" s="32"/>
      <c r="DC356" s="32"/>
      <c r="DD356" s="32"/>
      <c r="DE356" s="32"/>
      <c r="DF356" s="32"/>
      <c r="DG356" s="32"/>
      <c r="DH356" s="32"/>
      <c r="DI356" s="32"/>
      <c r="DJ356" s="32"/>
      <c r="DK356" s="32"/>
      <c r="DL356" s="32"/>
      <c r="DM356" s="32"/>
      <c r="DN356" s="32"/>
      <c r="DO356" s="32"/>
      <c r="DP356" s="32"/>
      <c r="DQ356" s="32"/>
      <c r="DR356" s="26" t="str">
        <f t="shared" si="1709"/>
        <v/>
      </c>
      <c r="DS356" s="26" t="str">
        <f t="shared" si="1709"/>
        <v/>
      </c>
      <c r="DT356" s="26" t="str">
        <f t="shared" si="1709"/>
        <v/>
      </c>
      <c r="DU356" s="26" t="str">
        <f t="shared" si="1709"/>
        <v/>
      </c>
      <c r="DV356" s="26" t="str">
        <f t="shared" si="1709"/>
        <v/>
      </c>
      <c r="DW356" s="26" t="str">
        <f t="shared" si="1709"/>
        <v/>
      </c>
      <c r="DX356" s="26" t="str">
        <f t="shared" si="1709"/>
        <v/>
      </c>
      <c r="DY356" s="26" t="str">
        <f t="shared" si="1734"/>
        <v/>
      </c>
      <c r="DZ356" s="26" t="str">
        <f t="shared" si="1734"/>
        <v/>
      </c>
      <c r="EA356" s="26" t="str">
        <f t="shared" si="1734"/>
        <v/>
      </c>
      <c r="EB356" s="26" t="str">
        <f t="shared" si="1734"/>
        <v/>
      </c>
      <c r="EC356" s="26" t="str">
        <f t="shared" si="1734"/>
        <v/>
      </c>
      <c r="ED356" s="26" t="str">
        <f t="shared" si="1734"/>
        <v/>
      </c>
      <c r="EE356" s="26" t="str">
        <f t="shared" si="1734"/>
        <v/>
      </c>
      <c r="EF356" s="26" t="str">
        <f t="shared" si="1734"/>
        <v/>
      </c>
      <c r="EG356" s="26" t="str">
        <f t="shared" si="1734"/>
        <v/>
      </c>
      <c r="EH356" s="26" t="str">
        <f t="shared" si="1734"/>
        <v/>
      </c>
      <c r="EI356" s="26" t="str">
        <f t="shared" si="1734"/>
        <v/>
      </c>
      <c r="EJ356" s="26" t="str">
        <f t="shared" si="1734"/>
        <v/>
      </c>
      <c r="EK356" s="26" t="str">
        <f t="shared" si="1734"/>
        <v/>
      </c>
      <c r="EL356" s="32"/>
      <c r="EM356" s="32"/>
      <c r="EN356" s="32"/>
      <c r="EO356" s="32"/>
      <c r="EP356" s="32"/>
      <c r="EQ356" s="32"/>
      <c r="ER356" s="32"/>
      <c r="ES356" s="32"/>
      <c r="ET356" s="32"/>
      <c r="EU356" s="32"/>
      <c r="EV356" s="32"/>
      <c r="EW356" s="32"/>
      <c r="EX356" s="32"/>
      <c r="EY356" s="32"/>
      <c r="EZ356" s="32"/>
      <c r="FA356" s="32"/>
      <c r="FB356" s="32"/>
      <c r="FC356" s="32"/>
      <c r="FD356" s="32"/>
      <c r="FE356" s="32"/>
      <c r="FF356" s="26" t="str">
        <f t="shared" si="1710"/>
        <v/>
      </c>
      <c r="FG356" s="26" t="str">
        <f t="shared" si="1710"/>
        <v/>
      </c>
      <c r="FH356" s="26" t="str">
        <f t="shared" si="1710"/>
        <v/>
      </c>
      <c r="FI356" s="26" t="str">
        <f t="shared" si="1710"/>
        <v/>
      </c>
      <c r="FJ356" s="26" t="str">
        <f t="shared" si="1710"/>
        <v/>
      </c>
      <c r="FK356" s="26" t="str">
        <f t="shared" si="1710"/>
        <v/>
      </c>
      <c r="FL356" s="26" t="str">
        <f t="shared" si="1710"/>
        <v/>
      </c>
      <c r="FM356" s="26" t="str">
        <f t="shared" si="1735"/>
        <v/>
      </c>
      <c r="FN356" s="26" t="str">
        <f t="shared" si="1735"/>
        <v/>
      </c>
      <c r="FO356" s="26" t="str">
        <f t="shared" si="1735"/>
        <v/>
      </c>
      <c r="FP356" s="26" t="str">
        <f t="shared" si="1735"/>
        <v/>
      </c>
      <c r="FQ356" s="26" t="str">
        <f t="shared" si="1735"/>
        <v/>
      </c>
      <c r="FR356" s="26" t="str">
        <f t="shared" si="1735"/>
        <v/>
      </c>
      <c r="FS356" s="26" t="str">
        <f t="shared" si="1735"/>
        <v/>
      </c>
      <c r="FT356" s="26" t="str">
        <f t="shared" si="1735"/>
        <v/>
      </c>
      <c r="FU356" s="26" t="str">
        <f t="shared" si="1735"/>
        <v/>
      </c>
      <c r="FV356" s="26" t="str">
        <f t="shared" si="1735"/>
        <v/>
      </c>
      <c r="FW356" s="26" t="str">
        <f t="shared" si="1735"/>
        <v/>
      </c>
      <c r="FX356" s="26" t="str">
        <f t="shared" si="1735"/>
        <v/>
      </c>
      <c r="FY356" s="26" t="str">
        <f t="shared" si="1735"/>
        <v/>
      </c>
      <c r="FZ356" s="32"/>
      <c r="GA356" s="32"/>
      <c r="GB356" s="32"/>
      <c r="GC356" s="32"/>
      <c r="GD356" s="32"/>
      <c r="GE356" s="32"/>
      <c r="GF356" s="32"/>
      <c r="GG356" s="32"/>
      <c r="GH356" s="32"/>
      <c r="GI356" s="32"/>
      <c r="GJ356" s="32"/>
      <c r="GK356" s="32"/>
      <c r="GL356" s="32"/>
      <c r="GM356" s="32"/>
      <c r="GN356" s="32"/>
      <c r="GO356" s="32"/>
      <c r="GP356" s="32"/>
      <c r="GQ356" s="32"/>
      <c r="GR356" s="32"/>
      <c r="GS356" s="32"/>
    </row>
    <row r="357" spans="1:201" ht="15" customHeight="1" x14ac:dyDescent="0.25">
      <c r="A357" s="3">
        <f>$A$57</f>
        <v>20191</v>
      </c>
      <c r="B357" s="26">
        <f t="shared" si="1189"/>
        <v>5.3603945153331408E-4</v>
      </c>
      <c r="C357" s="26">
        <f t="shared" ref="C357" si="1775">IFERROR(C257/C157,"")</f>
        <v>4.6665937289995377E-4</v>
      </c>
      <c r="D357" s="26">
        <f t="shared" ref="D357" si="1776">IFERROR(D257/D157,"")</f>
        <v>4.7087672981846283E-4</v>
      </c>
      <c r="E357" s="26">
        <f t="shared" ref="E357" si="1777">IFERROR(E257/E157,"")</f>
        <v>4.7529277959750687E-4</v>
      </c>
      <c r="F357" s="26">
        <f t="shared" ref="F357" si="1778">IFERROR(F257/F157,"")</f>
        <v>4.7727607390190641E-4</v>
      </c>
      <c r="G357" s="26">
        <f t="shared" ref="G357" si="1779">IFERROR(G257/G157,"")</f>
        <v>4.7864408582206654E-4</v>
      </c>
      <c r="H357" s="26">
        <f t="shared" ref="H357" si="1780">IFERROR(H257/H157,"")</f>
        <v>4.7876512141160465E-4</v>
      </c>
      <c r="I357" s="26">
        <f t="shared" ref="I357" si="1781">IFERROR(I257/I157,"")</f>
        <v>4.7907022739001172E-4</v>
      </c>
      <c r="J357" s="26">
        <f t="shared" ref="J357" si="1782">IFERROR(J257/J157,"")</f>
        <v>4.7888495521930459E-4</v>
      </c>
      <c r="K357" s="26">
        <f t="shared" ref="K357" si="1783">IFERROR(K257/K157,"")</f>
        <v>4.7892897870024611E-4</v>
      </c>
      <c r="L357" s="26">
        <f t="shared" ref="L357" si="1784">IFERROR(L257/L157,"")</f>
        <v>4.7882910698215768E-4</v>
      </c>
      <c r="M357" s="26">
        <f t="shared" ref="M357" si="1785">IFERROR(M257/M157,"")</f>
        <v>4.7878761617900175E-4</v>
      </c>
      <c r="N357" s="26">
        <f t="shared" ref="N357" si="1786">IFERROR(N257/N157,"")</f>
        <v>4.7869286800991087E-4</v>
      </c>
      <c r="O357" s="26">
        <f t="shared" ref="O357" si="1787">IFERROR(O257/O157,"")</f>
        <v>4.7867742780786503E-4</v>
      </c>
      <c r="P357" s="26">
        <f t="shared" ref="P357" si="1788">IFERROR(P257/P157,"")</f>
        <v>4.7864935820065365E-4</v>
      </c>
      <c r="Q357" s="26">
        <f t="shared" ref="Q357" si="1789">IFERROR(Q257/Q157,"")</f>
        <v>4.7864496779720026E-4</v>
      </c>
      <c r="R357" s="26">
        <f t="shared" ref="R357" si="1790">IFERROR(R257/R157,"")</f>
        <v>4.7860808945854419E-4</v>
      </c>
      <c r="S357" s="26">
        <f t="shared" ref="S357" si="1791">IFERROR(S257/S157,"")</f>
        <v>4.7857860904582968E-4</v>
      </c>
      <c r="T357" s="26">
        <f t="shared" ref="T357" si="1792">IFERROR(T257/T157,"")</f>
        <v>4.7859947596241571E-4</v>
      </c>
      <c r="U357" s="32"/>
      <c r="V357" s="32"/>
      <c r="W357" s="32"/>
      <c r="X357" s="32"/>
      <c r="Y357" s="32"/>
      <c r="Z357" s="32"/>
      <c r="AA357" s="32"/>
      <c r="AB357" s="32"/>
      <c r="AC357" s="32"/>
      <c r="AD357" s="32"/>
      <c r="AE357" s="32"/>
      <c r="AF357" s="32"/>
      <c r="AG357" s="32"/>
      <c r="AH357" s="32"/>
      <c r="AI357" s="32"/>
      <c r="AJ357" s="32"/>
      <c r="AK357" s="32"/>
      <c r="AL357" s="32"/>
      <c r="AM357" s="32"/>
      <c r="AN357" s="32"/>
      <c r="AO357" s="32"/>
      <c r="AP357" s="26">
        <f t="shared" si="1707"/>
        <v>0</v>
      </c>
      <c r="AQ357" s="26">
        <f t="shared" si="1707"/>
        <v>0</v>
      </c>
      <c r="AR357" s="26">
        <f t="shared" si="1707"/>
        <v>0</v>
      </c>
      <c r="AS357" s="26">
        <f t="shared" si="1707"/>
        <v>0</v>
      </c>
      <c r="AT357" s="26">
        <f t="shared" si="1707"/>
        <v>0</v>
      </c>
      <c r="AU357" s="26">
        <f t="shared" si="1707"/>
        <v>0</v>
      </c>
      <c r="AV357" s="26">
        <f t="shared" si="1707"/>
        <v>0</v>
      </c>
      <c r="AW357" s="26">
        <f t="shared" si="1732"/>
        <v>0</v>
      </c>
      <c r="AX357" s="26">
        <f t="shared" si="1732"/>
        <v>0</v>
      </c>
      <c r="AY357" s="26">
        <f t="shared" si="1732"/>
        <v>0</v>
      </c>
      <c r="AZ357" s="26">
        <f t="shared" si="1732"/>
        <v>0</v>
      </c>
      <c r="BA357" s="26">
        <f t="shared" si="1732"/>
        <v>0</v>
      </c>
      <c r="BB357" s="26">
        <f t="shared" si="1732"/>
        <v>0</v>
      </c>
      <c r="BC357" s="26">
        <f t="shared" si="1732"/>
        <v>0</v>
      </c>
      <c r="BD357" s="26">
        <f t="shared" si="1732"/>
        <v>0</v>
      </c>
      <c r="BE357" s="26">
        <f t="shared" si="1732"/>
        <v>0</v>
      </c>
      <c r="BF357" s="26">
        <f t="shared" si="1732"/>
        <v>0</v>
      </c>
      <c r="BG357" s="26">
        <f t="shared" si="1732"/>
        <v>0</v>
      </c>
      <c r="BH357" s="26">
        <f t="shared" si="1732"/>
        <v>0</v>
      </c>
      <c r="BI357" s="32"/>
      <c r="BJ357" s="32"/>
      <c r="BK357" s="32"/>
      <c r="BL357" s="32"/>
      <c r="BM357" s="32"/>
      <c r="BN357" s="32"/>
      <c r="BO357" s="32"/>
      <c r="BP357" s="32"/>
      <c r="BQ357" s="32"/>
      <c r="BR357" s="32"/>
      <c r="BS357" s="32"/>
      <c r="BT357" s="32"/>
      <c r="BU357" s="32"/>
      <c r="BV357" s="32"/>
      <c r="BW357" s="32"/>
      <c r="BX357" s="32"/>
      <c r="BY357" s="32"/>
      <c r="BZ357" s="32"/>
      <c r="CA357" s="32"/>
      <c r="CB357" s="32"/>
      <c r="CC357" s="32"/>
      <c r="CD357" s="26" t="str">
        <f t="shared" si="1708"/>
        <v/>
      </c>
      <c r="CE357" s="26" t="str">
        <f t="shared" si="1708"/>
        <v/>
      </c>
      <c r="CF357" s="26" t="str">
        <f t="shared" si="1708"/>
        <v/>
      </c>
      <c r="CG357" s="26" t="str">
        <f t="shared" si="1708"/>
        <v/>
      </c>
      <c r="CH357" s="26" t="str">
        <f t="shared" si="1708"/>
        <v/>
      </c>
      <c r="CI357" s="26" t="str">
        <f t="shared" si="1708"/>
        <v/>
      </c>
      <c r="CJ357" s="26" t="str">
        <f t="shared" si="1708"/>
        <v/>
      </c>
      <c r="CK357" s="26" t="str">
        <f t="shared" si="1733"/>
        <v/>
      </c>
      <c r="CL357" s="26" t="str">
        <f t="shared" si="1733"/>
        <v/>
      </c>
      <c r="CM357" s="26" t="str">
        <f t="shared" si="1733"/>
        <v/>
      </c>
      <c r="CN357" s="26" t="str">
        <f t="shared" si="1733"/>
        <v/>
      </c>
      <c r="CO357" s="26" t="str">
        <f t="shared" si="1733"/>
        <v/>
      </c>
      <c r="CP357" s="26" t="str">
        <f t="shared" si="1733"/>
        <v/>
      </c>
      <c r="CQ357" s="26" t="str">
        <f t="shared" si="1733"/>
        <v/>
      </c>
      <c r="CR357" s="26" t="str">
        <f t="shared" si="1733"/>
        <v/>
      </c>
      <c r="CS357" s="26" t="str">
        <f t="shared" si="1733"/>
        <v/>
      </c>
      <c r="CT357" s="26" t="str">
        <f t="shared" si="1733"/>
        <v/>
      </c>
      <c r="CU357" s="26" t="str">
        <f t="shared" si="1733"/>
        <v/>
      </c>
      <c r="CV357" s="26" t="str">
        <f t="shared" si="1733"/>
        <v/>
      </c>
      <c r="CW357" s="32"/>
      <c r="CX357" s="32"/>
      <c r="CY357" s="32"/>
      <c r="CZ357" s="32"/>
      <c r="DA357" s="32"/>
      <c r="DB357" s="32"/>
      <c r="DC357" s="32"/>
      <c r="DD357" s="32"/>
      <c r="DE357" s="32"/>
      <c r="DF357" s="32"/>
      <c r="DG357" s="32"/>
      <c r="DH357" s="32"/>
      <c r="DI357" s="32"/>
      <c r="DJ357" s="32"/>
      <c r="DK357" s="32"/>
      <c r="DL357" s="32"/>
      <c r="DM357" s="32"/>
      <c r="DN357" s="32"/>
      <c r="DO357" s="32"/>
      <c r="DP357" s="32"/>
      <c r="DQ357" s="32"/>
      <c r="DR357" s="26" t="str">
        <f t="shared" si="1709"/>
        <v/>
      </c>
      <c r="DS357" s="26" t="str">
        <f t="shared" si="1709"/>
        <v/>
      </c>
      <c r="DT357" s="26" t="str">
        <f t="shared" si="1709"/>
        <v/>
      </c>
      <c r="DU357" s="26" t="str">
        <f t="shared" si="1709"/>
        <v/>
      </c>
      <c r="DV357" s="26" t="str">
        <f t="shared" si="1709"/>
        <v/>
      </c>
      <c r="DW357" s="26" t="str">
        <f t="shared" si="1709"/>
        <v/>
      </c>
      <c r="DX357" s="26" t="str">
        <f t="shared" si="1709"/>
        <v/>
      </c>
      <c r="DY357" s="26" t="str">
        <f t="shared" si="1734"/>
        <v/>
      </c>
      <c r="DZ357" s="26" t="str">
        <f t="shared" si="1734"/>
        <v/>
      </c>
      <c r="EA357" s="26" t="str">
        <f t="shared" si="1734"/>
        <v/>
      </c>
      <c r="EB357" s="26" t="str">
        <f t="shared" si="1734"/>
        <v/>
      </c>
      <c r="EC357" s="26" t="str">
        <f t="shared" si="1734"/>
        <v/>
      </c>
      <c r="ED357" s="26" t="str">
        <f t="shared" si="1734"/>
        <v/>
      </c>
      <c r="EE357" s="26" t="str">
        <f t="shared" si="1734"/>
        <v/>
      </c>
      <c r="EF357" s="26" t="str">
        <f t="shared" si="1734"/>
        <v/>
      </c>
      <c r="EG357" s="26" t="str">
        <f t="shared" si="1734"/>
        <v/>
      </c>
      <c r="EH357" s="26" t="str">
        <f t="shared" si="1734"/>
        <v/>
      </c>
      <c r="EI357" s="26" t="str">
        <f t="shared" si="1734"/>
        <v/>
      </c>
      <c r="EJ357" s="26" t="str">
        <f t="shared" si="1734"/>
        <v/>
      </c>
      <c r="EK357" s="32"/>
      <c r="EL357" s="32"/>
      <c r="EM357" s="32"/>
      <c r="EN357" s="32"/>
      <c r="EO357" s="32"/>
      <c r="EP357" s="32"/>
      <c r="EQ357" s="32"/>
      <c r="ER357" s="32"/>
      <c r="ES357" s="32"/>
      <c r="ET357" s="32"/>
      <c r="EU357" s="32"/>
      <c r="EV357" s="32"/>
      <c r="EW357" s="32"/>
      <c r="EX357" s="32"/>
      <c r="EY357" s="32"/>
      <c r="EZ357" s="32"/>
      <c r="FA357" s="32"/>
      <c r="FB357" s="32"/>
      <c r="FC357" s="32"/>
      <c r="FD357" s="32"/>
      <c r="FE357" s="32"/>
      <c r="FF357" s="26" t="str">
        <f t="shared" si="1710"/>
        <v/>
      </c>
      <c r="FG357" s="26" t="str">
        <f t="shared" si="1710"/>
        <v/>
      </c>
      <c r="FH357" s="26" t="str">
        <f t="shared" si="1710"/>
        <v/>
      </c>
      <c r="FI357" s="26" t="str">
        <f t="shared" si="1710"/>
        <v/>
      </c>
      <c r="FJ357" s="26" t="str">
        <f t="shared" si="1710"/>
        <v/>
      </c>
      <c r="FK357" s="26" t="str">
        <f t="shared" si="1710"/>
        <v/>
      </c>
      <c r="FL357" s="26" t="str">
        <f t="shared" si="1710"/>
        <v/>
      </c>
      <c r="FM357" s="26" t="str">
        <f t="shared" si="1735"/>
        <v/>
      </c>
      <c r="FN357" s="26" t="str">
        <f t="shared" si="1735"/>
        <v/>
      </c>
      <c r="FO357" s="26" t="str">
        <f t="shared" si="1735"/>
        <v/>
      </c>
      <c r="FP357" s="26" t="str">
        <f t="shared" si="1735"/>
        <v/>
      </c>
      <c r="FQ357" s="26" t="str">
        <f t="shared" si="1735"/>
        <v/>
      </c>
      <c r="FR357" s="26" t="str">
        <f t="shared" si="1735"/>
        <v/>
      </c>
      <c r="FS357" s="26" t="str">
        <f t="shared" si="1735"/>
        <v/>
      </c>
      <c r="FT357" s="26" t="str">
        <f t="shared" si="1735"/>
        <v/>
      </c>
      <c r="FU357" s="26" t="str">
        <f t="shared" si="1735"/>
        <v/>
      </c>
      <c r="FV357" s="26" t="str">
        <f t="shared" si="1735"/>
        <v/>
      </c>
      <c r="FW357" s="26" t="str">
        <f t="shared" si="1735"/>
        <v/>
      </c>
      <c r="FX357" s="26" t="str">
        <f t="shared" si="1735"/>
        <v/>
      </c>
      <c r="FY357" s="32"/>
      <c r="FZ357" s="32"/>
      <c r="GA357" s="32"/>
      <c r="GB357" s="32"/>
      <c r="GC357" s="32"/>
      <c r="GD357" s="32"/>
      <c r="GE357" s="32"/>
      <c r="GF357" s="32"/>
      <c r="GG357" s="32"/>
      <c r="GH357" s="32"/>
      <c r="GI357" s="32"/>
      <c r="GJ357" s="32"/>
      <c r="GK357" s="32"/>
      <c r="GL357" s="32"/>
      <c r="GM357" s="32"/>
      <c r="GN357" s="32"/>
      <c r="GO357" s="32"/>
      <c r="GP357" s="32"/>
      <c r="GQ357" s="32"/>
      <c r="GR357" s="32"/>
      <c r="GS357" s="32"/>
    </row>
    <row r="358" spans="1:201" ht="15" customHeight="1" x14ac:dyDescent="0.25">
      <c r="A358" s="3">
        <f>$A$58</f>
        <v>20192</v>
      </c>
      <c r="B358" s="26">
        <f t="shared" si="1189"/>
        <v>4.6665227825694403E-4</v>
      </c>
      <c r="C358" s="26">
        <f t="shared" ref="C358" si="1793">IFERROR(C258/C158,"")</f>
        <v>3.3273051634983083E-4</v>
      </c>
      <c r="D358" s="26">
        <f t="shared" ref="D358" si="1794">IFERROR(D258/D158,"")</f>
        <v>3.8570405263252513E-4</v>
      </c>
      <c r="E358" s="26">
        <f t="shared" ref="E358" si="1795">IFERROR(E258/E158,"")</f>
        <v>3.8967042822652005E-4</v>
      </c>
      <c r="F358" s="26">
        <f t="shared" ref="F358" si="1796">IFERROR(F258/F158,"")</f>
        <v>3.9235406618296094E-4</v>
      </c>
      <c r="G358" s="26">
        <f t="shared" ref="G358" si="1797">IFERROR(G258/G158,"")</f>
        <v>3.9311951162343236E-4</v>
      </c>
      <c r="H358" s="26">
        <f t="shared" ref="H358" si="1798">IFERROR(H258/H158,"")</f>
        <v>3.9359924240096715E-4</v>
      </c>
      <c r="I358" s="26">
        <f t="shared" ref="I358" si="1799">IFERROR(I258/I158,"")</f>
        <v>3.9361390500968976E-4</v>
      </c>
      <c r="J358" s="26">
        <f t="shared" ref="J358" si="1800">IFERROR(J258/J158,"")</f>
        <v>3.9350388250257521E-4</v>
      </c>
      <c r="K358" s="26">
        <f t="shared" ref="K358" si="1801">IFERROR(K258/K158,"")</f>
        <v>3.9343947711967421E-4</v>
      </c>
      <c r="L358" s="26">
        <f t="shared" ref="L358" si="1802">IFERROR(L258/L158,"")</f>
        <v>3.9342249522706849E-4</v>
      </c>
      <c r="M358" s="26">
        <f t="shared" ref="M358" si="1803">IFERROR(M258/M158,"")</f>
        <v>3.9339608408480304E-4</v>
      </c>
      <c r="N358" s="26">
        <f t="shared" ref="N358" si="1804">IFERROR(N258/N158,"")</f>
        <v>3.9334733003488663E-4</v>
      </c>
      <c r="O358" s="26">
        <f t="shared" ref="O358" si="1805">IFERROR(O258/O158,"")</f>
        <v>3.9330931370381732E-4</v>
      </c>
      <c r="P358" s="26">
        <f t="shared" ref="P358" si="1806">IFERROR(P258/P158,"")</f>
        <v>3.9323172310687355E-4</v>
      </c>
      <c r="Q358" s="26">
        <f t="shared" ref="Q358" si="1807">IFERROR(Q258/Q158,"")</f>
        <v>3.9318507444336911E-4</v>
      </c>
      <c r="R358" s="26">
        <f t="shared" ref="R358" si="1808">IFERROR(R258/R158,"")</f>
        <v>3.9310924795015237E-4</v>
      </c>
      <c r="S358" s="26">
        <f t="shared" ref="S358" si="1809">IFERROR(S258/S158,"")</f>
        <v>3.9308226548574927E-4</v>
      </c>
      <c r="T358" s="32"/>
      <c r="U358" s="32"/>
      <c r="V358" s="32"/>
      <c r="W358" s="32"/>
      <c r="X358" s="32"/>
      <c r="Y358" s="32"/>
      <c r="Z358" s="32"/>
      <c r="AA358" s="32"/>
      <c r="AB358" s="32"/>
      <c r="AC358" s="32"/>
      <c r="AD358" s="32"/>
      <c r="AE358" s="32"/>
      <c r="AF358" s="32"/>
      <c r="AG358" s="32"/>
      <c r="AH358" s="32"/>
      <c r="AI358" s="32"/>
      <c r="AJ358" s="32"/>
      <c r="AK358" s="32"/>
      <c r="AL358" s="32"/>
      <c r="AM358" s="32"/>
      <c r="AN358" s="32"/>
      <c r="AO358" s="32"/>
      <c r="AP358" s="26">
        <f t="shared" si="1707"/>
        <v>0</v>
      </c>
      <c r="AQ358" s="26">
        <f t="shared" si="1707"/>
        <v>0</v>
      </c>
      <c r="AR358" s="26">
        <f t="shared" si="1707"/>
        <v>0</v>
      </c>
      <c r="AS358" s="26">
        <f t="shared" si="1707"/>
        <v>0</v>
      </c>
      <c r="AT358" s="26">
        <f t="shared" si="1707"/>
        <v>0</v>
      </c>
      <c r="AU358" s="26">
        <f t="shared" si="1707"/>
        <v>0</v>
      </c>
      <c r="AV358" s="26">
        <f t="shared" si="1707"/>
        <v>0</v>
      </c>
      <c r="AW358" s="26">
        <f t="shared" si="1732"/>
        <v>0</v>
      </c>
      <c r="AX358" s="26">
        <f t="shared" si="1732"/>
        <v>0</v>
      </c>
      <c r="AY358" s="26">
        <f t="shared" si="1732"/>
        <v>0</v>
      </c>
      <c r="AZ358" s="26">
        <f t="shared" si="1732"/>
        <v>0</v>
      </c>
      <c r="BA358" s="26">
        <f t="shared" si="1732"/>
        <v>0</v>
      </c>
      <c r="BB358" s="26">
        <f t="shared" si="1732"/>
        <v>0</v>
      </c>
      <c r="BC358" s="26">
        <f t="shared" si="1732"/>
        <v>0</v>
      </c>
      <c r="BD358" s="26">
        <f t="shared" si="1732"/>
        <v>0</v>
      </c>
      <c r="BE358" s="26">
        <f t="shared" si="1732"/>
        <v>0</v>
      </c>
      <c r="BF358" s="26">
        <f t="shared" si="1732"/>
        <v>0</v>
      </c>
      <c r="BG358" s="26">
        <f t="shared" si="1732"/>
        <v>0</v>
      </c>
      <c r="BH358" s="32"/>
      <c r="BI358" s="32"/>
      <c r="BJ358" s="32"/>
      <c r="BK358" s="32"/>
      <c r="BL358" s="32"/>
      <c r="BM358" s="32"/>
      <c r="BN358" s="32"/>
      <c r="BO358" s="32"/>
      <c r="BP358" s="32"/>
      <c r="BQ358" s="32"/>
      <c r="BR358" s="32"/>
      <c r="BS358" s="32"/>
      <c r="BT358" s="32"/>
      <c r="BU358" s="32"/>
      <c r="BV358" s="32"/>
      <c r="BW358" s="32"/>
      <c r="BX358" s="32"/>
      <c r="BY358" s="32"/>
      <c r="BZ358" s="32"/>
      <c r="CA358" s="32"/>
      <c r="CB358" s="32"/>
      <c r="CC358" s="32"/>
      <c r="CD358" s="26" t="str">
        <f t="shared" si="1708"/>
        <v/>
      </c>
      <c r="CE358" s="26" t="str">
        <f t="shared" si="1708"/>
        <v/>
      </c>
      <c r="CF358" s="26" t="str">
        <f t="shared" si="1708"/>
        <v/>
      </c>
      <c r="CG358" s="26" t="str">
        <f t="shared" si="1708"/>
        <v/>
      </c>
      <c r="CH358" s="26" t="str">
        <f t="shared" si="1708"/>
        <v/>
      </c>
      <c r="CI358" s="26" t="str">
        <f t="shared" si="1708"/>
        <v/>
      </c>
      <c r="CJ358" s="26" t="str">
        <f t="shared" si="1708"/>
        <v/>
      </c>
      <c r="CK358" s="26" t="str">
        <f t="shared" si="1733"/>
        <v/>
      </c>
      <c r="CL358" s="26" t="str">
        <f t="shared" si="1733"/>
        <v/>
      </c>
      <c r="CM358" s="26" t="str">
        <f t="shared" si="1733"/>
        <v/>
      </c>
      <c r="CN358" s="26" t="str">
        <f t="shared" si="1733"/>
        <v/>
      </c>
      <c r="CO358" s="26" t="str">
        <f t="shared" si="1733"/>
        <v/>
      </c>
      <c r="CP358" s="26" t="str">
        <f t="shared" si="1733"/>
        <v/>
      </c>
      <c r="CQ358" s="26" t="str">
        <f t="shared" si="1733"/>
        <v/>
      </c>
      <c r="CR358" s="26" t="str">
        <f t="shared" si="1733"/>
        <v/>
      </c>
      <c r="CS358" s="26" t="str">
        <f t="shared" si="1733"/>
        <v/>
      </c>
      <c r="CT358" s="26" t="str">
        <f t="shared" si="1733"/>
        <v/>
      </c>
      <c r="CU358" s="26" t="str">
        <f t="shared" si="1733"/>
        <v/>
      </c>
      <c r="CV358" s="32"/>
      <c r="CW358" s="32"/>
      <c r="CX358" s="32"/>
      <c r="CY358" s="32"/>
      <c r="CZ358" s="32"/>
      <c r="DA358" s="32"/>
      <c r="DB358" s="32"/>
      <c r="DC358" s="32"/>
      <c r="DD358" s="32"/>
      <c r="DE358" s="32"/>
      <c r="DF358" s="32"/>
      <c r="DG358" s="32"/>
      <c r="DH358" s="32"/>
      <c r="DI358" s="32"/>
      <c r="DJ358" s="32"/>
      <c r="DK358" s="32"/>
      <c r="DL358" s="32"/>
      <c r="DM358" s="32"/>
      <c r="DN358" s="32"/>
      <c r="DO358" s="32"/>
      <c r="DP358" s="32"/>
      <c r="DQ358" s="32"/>
      <c r="DR358" s="26" t="str">
        <f t="shared" si="1709"/>
        <v/>
      </c>
      <c r="DS358" s="26" t="str">
        <f t="shared" si="1709"/>
        <v/>
      </c>
      <c r="DT358" s="26" t="str">
        <f t="shared" si="1709"/>
        <v/>
      </c>
      <c r="DU358" s="26" t="str">
        <f t="shared" si="1709"/>
        <v/>
      </c>
      <c r="DV358" s="26" t="str">
        <f t="shared" si="1709"/>
        <v/>
      </c>
      <c r="DW358" s="26" t="str">
        <f t="shared" si="1709"/>
        <v/>
      </c>
      <c r="DX358" s="26" t="str">
        <f t="shared" si="1709"/>
        <v/>
      </c>
      <c r="DY358" s="26" t="str">
        <f t="shared" si="1734"/>
        <v/>
      </c>
      <c r="DZ358" s="26" t="str">
        <f t="shared" si="1734"/>
        <v/>
      </c>
      <c r="EA358" s="26" t="str">
        <f t="shared" si="1734"/>
        <v/>
      </c>
      <c r="EB358" s="26" t="str">
        <f t="shared" si="1734"/>
        <v/>
      </c>
      <c r="EC358" s="26" t="str">
        <f t="shared" si="1734"/>
        <v/>
      </c>
      <c r="ED358" s="26" t="str">
        <f t="shared" si="1734"/>
        <v/>
      </c>
      <c r="EE358" s="26" t="str">
        <f t="shared" si="1734"/>
        <v/>
      </c>
      <c r="EF358" s="26" t="str">
        <f t="shared" si="1734"/>
        <v/>
      </c>
      <c r="EG358" s="26" t="str">
        <f t="shared" si="1734"/>
        <v/>
      </c>
      <c r="EH358" s="26" t="str">
        <f t="shared" si="1734"/>
        <v/>
      </c>
      <c r="EI358" s="26" t="str">
        <f t="shared" si="1734"/>
        <v/>
      </c>
      <c r="EJ358" s="32"/>
      <c r="EK358" s="32"/>
      <c r="EL358" s="32"/>
      <c r="EM358" s="32"/>
      <c r="EN358" s="32"/>
      <c r="EO358" s="32"/>
      <c r="EP358" s="32"/>
      <c r="EQ358" s="32"/>
      <c r="ER358" s="32"/>
      <c r="ES358" s="32"/>
      <c r="ET358" s="32"/>
      <c r="EU358" s="32"/>
      <c r="EV358" s="32"/>
      <c r="EW358" s="32"/>
      <c r="EX358" s="32"/>
      <c r="EY358" s="32"/>
      <c r="EZ358" s="32"/>
      <c r="FA358" s="32"/>
      <c r="FB358" s="32"/>
      <c r="FC358" s="32"/>
      <c r="FD358" s="32"/>
      <c r="FE358" s="32"/>
      <c r="FF358" s="26" t="str">
        <f t="shared" si="1710"/>
        <v/>
      </c>
      <c r="FG358" s="26" t="str">
        <f t="shared" si="1710"/>
        <v/>
      </c>
      <c r="FH358" s="26" t="str">
        <f t="shared" si="1710"/>
        <v/>
      </c>
      <c r="FI358" s="26" t="str">
        <f t="shared" si="1710"/>
        <v/>
      </c>
      <c r="FJ358" s="26" t="str">
        <f t="shared" si="1710"/>
        <v/>
      </c>
      <c r="FK358" s="26" t="str">
        <f t="shared" si="1710"/>
        <v/>
      </c>
      <c r="FL358" s="26" t="str">
        <f t="shared" si="1710"/>
        <v/>
      </c>
      <c r="FM358" s="26" t="str">
        <f t="shared" si="1735"/>
        <v/>
      </c>
      <c r="FN358" s="26" t="str">
        <f t="shared" si="1735"/>
        <v/>
      </c>
      <c r="FO358" s="26" t="str">
        <f t="shared" si="1735"/>
        <v/>
      </c>
      <c r="FP358" s="26" t="str">
        <f t="shared" si="1735"/>
        <v/>
      </c>
      <c r="FQ358" s="26" t="str">
        <f t="shared" si="1735"/>
        <v/>
      </c>
      <c r="FR358" s="26" t="str">
        <f t="shared" si="1735"/>
        <v/>
      </c>
      <c r="FS358" s="26" t="str">
        <f t="shared" si="1735"/>
        <v/>
      </c>
      <c r="FT358" s="26" t="str">
        <f t="shared" si="1735"/>
        <v/>
      </c>
      <c r="FU358" s="26" t="str">
        <f t="shared" si="1735"/>
        <v/>
      </c>
      <c r="FV358" s="26" t="str">
        <f t="shared" si="1735"/>
        <v/>
      </c>
      <c r="FW358" s="26" t="str">
        <f t="shared" si="1735"/>
        <v/>
      </c>
      <c r="FX358" s="32"/>
      <c r="FY358" s="32"/>
      <c r="FZ358" s="32"/>
      <c r="GA358" s="32"/>
      <c r="GB358" s="32"/>
      <c r="GC358" s="32"/>
      <c r="GD358" s="32"/>
      <c r="GE358" s="32"/>
      <c r="GF358" s="32"/>
      <c r="GG358" s="32"/>
      <c r="GH358" s="32"/>
      <c r="GI358" s="32"/>
      <c r="GJ358" s="32"/>
      <c r="GK358" s="32"/>
      <c r="GL358" s="32"/>
      <c r="GM358" s="32"/>
      <c r="GN358" s="32"/>
      <c r="GO358" s="32"/>
      <c r="GP358" s="32"/>
      <c r="GQ358" s="32"/>
      <c r="GR358" s="32"/>
      <c r="GS358" s="32"/>
    </row>
    <row r="359" spans="1:201" ht="15" customHeight="1" x14ac:dyDescent="0.25">
      <c r="A359" s="3">
        <f>$A$59</f>
        <v>20193</v>
      </c>
      <c r="B359" s="26">
        <f t="shared" si="1189"/>
        <v>7.569608580882401E-4</v>
      </c>
      <c r="C359" s="26">
        <f t="shared" ref="C359" si="1810">IFERROR(C259/C159,"")</f>
        <v>9.8869313945583936E-4</v>
      </c>
      <c r="D359" s="26">
        <f t="shared" ref="D359" si="1811">IFERROR(D259/D159,"")</f>
        <v>1.1307379824944332E-3</v>
      </c>
      <c r="E359" s="26">
        <f t="shared" ref="E359" si="1812">IFERROR(E259/E159,"")</f>
        <v>1.1493935625427657E-3</v>
      </c>
      <c r="F359" s="26">
        <f t="shared" ref="F359" si="1813">IFERROR(F259/F159,"")</f>
        <v>1.153357153110523E-3</v>
      </c>
      <c r="G359" s="26">
        <f t="shared" ref="G359" si="1814">IFERROR(G259/G159,"")</f>
        <v>1.2235176420106288E-3</v>
      </c>
      <c r="H359" s="26">
        <f t="shared" ref="H359" si="1815">IFERROR(H259/H159,"")</f>
        <v>1.2235515083095937E-3</v>
      </c>
      <c r="I359" s="26">
        <f t="shared" ref="I359" si="1816">IFERROR(I259/I159,"")</f>
        <v>1.2233388004713071E-3</v>
      </c>
      <c r="J359" s="26">
        <f t="shared" ref="J359" si="1817">IFERROR(J259/J159,"")</f>
        <v>1.2227811796758103E-3</v>
      </c>
      <c r="K359" s="26">
        <f t="shared" ref="K359" si="1818">IFERROR(K259/K159,"")</f>
        <v>1.2223822854848425E-3</v>
      </c>
      <c r="L359" s="26">
        <f t="shared" ref="L359" si="1819">IFERROR(L259/L159,"")</f>
        <v>1.2224973965321703E-3</v>
      </c>
      <c r="M359" s="26">
        <f t="shared" ref="M359" si="1820">IFERROR(M259/M159,"")</f>
        <v>1.2222525850854775E-3</v>
      </c>
      <c r="N359" s="26">
        <f t="shared" ref="N359" si="1821">IFERROR(N259/N159,"")</f>
        <v>1.2221417531636046E-3</v>
      </c>
      <c r="O359" s="26">
        <f t="shared" ref="O359" si="1822">IFERROR(O259/O159,"")</f>
        <v>1.221980920458323E-3</v>
      </c>
      <c r="P359" s="26">
        <f t="shared" ref="P359" si="1823">IFERROR(P259/P159,"")</f>
        <v>1.2218633611819892E-3</v>
      </c>
      <c r="Q359" s="26">
        <f t="shared" ref="Q359" si="1824">IFERROR(Q259/Q159,"")</f>
        <v>1.2218720290419016E-3</v>
      </c>
      <c r="R359" s="26">
        <f t="shared" ref="R359" si="1825">IFERROR(R259/R159,"")</f>
        <v>1.221945076153584E-3</v>
      </c>
      <c r="S359" s="32"/>
      <c r="T359" s="32"/>
      <c r="U359" s="32"/>
      <c r="V359" s="32"/>
      <c r="W359" s="32"/>
      <c r="X359" s="32"/>
      <c r="Y359" s="32"/>
      <c r="Z359" s="32"/>
      <c r="AA359" s="32"/>
      <c r="AB359" s="32"/>
      <c r="AC359" s="32"/>
      <c r="AD359" s="32"/>
      <c r="AE359" s="32"/>
      <c r="AF359" s="32"/>
      <c r="AG359" s="32"/>
      <c r="AH359" s="32"/>
      <c r="AI359" s="32"/>
      <c r="AJ359" s="32"/>
      <c r="AK359" s="32"/>
      <c r="AL359" s="32"/>
      <c r="AM359" s="32"/>
      <c r="AN359" s="32"/>
      <c r="AO359" s="32"/>
      <c r="AP359" s="26">
        <f t="shared" si="1707"/>
        <v>0</v>
      </c>
      <c r="AQ359" s="26">
        <f t="shared" si="1707"/>
        <v>0</v>
      </c>
      <c r="AR359" s="26">
        <f t="shared" si="1707"/>
        <v>0</v>
      </c>
      <c r="AS359" s="26">
        <f t="shared" si="1707"/>
        <v>0</v>
      </c>
      <c r="AT359" s="26">
        <f t="shared" si="1707"/>
        <v>0</v>
      </c>
      <c r="AU359" s="26">
        <f t="shared" si="1707"/>
        <v>0</v>
      </c>
      <c r="AV359" s="26">
        <f t="shared" si="1707"/>
        <v>0</v>
      </c>
      <c r="AW359" s="26">
        <f t="shared" si="1732"/>
        <v>0</v>
      </c>
      <c r="AX359" s="26">
        <f t="shared" si="1732"/>
        <v>0</v>
      </c>
      <c r="AY359" s="26">
        <f t="shared" si="1732"/>
        <v>0</v>
      </c>
      <c r="AZ359" s="26">
        <f t="shared" si="1732"/>
        <v>0</v>
      </c>
      <c r="BA359" s="26">
        <f t="shared" si="1732"/>
        <v>0</v>
      </c>
      <c r="BB359" s="26">
        <f t="shared" si="1732"/>
        <v>0</v>
      </c>
      <c r="BC359" s="26">
        <f t="shared" si="1732"/>
        <v>0</v>
      </c>
      <c r="BD359" s="26">
        <f t="shared" si="1732"/>
        <v>0</v>
      </c>
      <c r="BE359" s="26">
        <f t="shared" si="1732"/>
        <v>0</v>
      </c>
      <c r="BF359" s="26">
        <f t="shared" si="1732"/>
        <v>0</v>
      </c>
      <c r="BG359" s="32"/>
      <c r="BH359" s="32"/>
      <c r="BI359" s="32"/>
      <c r="BJ359" s="32"/>
      <c r="BK359" s="32"/>
      <c r="BL359" s="32"/>
      <c r="BM359" s="32"/>
      <c r="BN359" s="32"/>
      <c r="BO359" s="32"/>
      <c r="BP359" s="32"/>
      <c r="BQ359" s="32"/>
      <c r="BR359" s="32"/>
      <c r="BS359" s="32"/>
      <c r="BT359" s="32"/>
      <c r="BU359" s="32"/>
      <c r="BV359" s="32"/>
      <c r="BW359" s="32"/>
      <c r="BX359" s="32"/>
      <c r="BY359" s="32"/>
      <c r="BZ359" s="32"/>
      <c r="CA359" s="32"/>
      <c r="CB359" s="32"/>
      <c r="CC359" s="32"/>
      <c r="CD359" s="26" t="str">
        <f t="shared" si="1708"/>
        <v/>
      </c>
      <c r="CE359" s="26" t="str">
        <f t="shared" si="1708"/>
        <v/>
      </c>
      <c r="CF359" s="26" t="str">
        <f t="shared" si="1708"/>
        <v/>
      </c>
      <c r="CG359" s="26" t="str">
        <f t="shared" si="1708"/>
        <v/>
      </c>
      <c r="CH359" s="26" t="str">
        <f t="shared" si="1708"/>
        <v/>
      </c>
      <c r="CI359" s="26" t="str">
        <f t="shared" si="1708"/>
        <v/>
      </c>
      <c r="CJ359" s="26" t="str">
        <f t="shared" si="1708"/>
        <v/>
      </c>
      <c r="CK359" s="26" t="str">
        <f t="shared" si="1733"/>
        <v/>
      </c>
      <c r="CL359" s="26" t="str">
        <f t="shared" si="1733"/>
        <v/>
      </c>
      <c r="CM359" s="26" t="str">
        <f t="shared" si="1733"/>
        <v/>
      </c>
      <c r="CN359" s="26" t="str">
        <f t="shared" si="1733"/>
        <v/>
      </c>
      <c r="CO359" s="26" t="str">
        <f t="shared" si="1733"/>
        <v/>
      </c>
      <c r="CP359" s="26" t="str">
        <f t="shared" si="1733"/>
        <v/>
      </c>
      <c r="CQ359" s="26" t="str">
        <f t="shared" si="1733"/>
        <v/>
      </c>
      <c r="CR359" s="26" t="str">
        <f t="shared" si="1733"/>
        <v/>
      </c>
      <c r="CS359" s="26" t="str">
        <f t="shared" si="1733"/>
        <v/>
      </c>
      <c r="CT359" s="26" t="str">
        <f t="shared" si="1733"/>
        <v/>
      </c>
      <c r="CU359" s="32"/>
      <c r="CV359" s="32"/>
      <c r="CW359" s="32"/>
      <c r="CX359" s="32"/>
      <c r="CY359" s="32"/>
      <c r="CZ359" s="32"/>
      <c r="DA359" s="32"/>
      <c r="DB359" s="32"/>
      <c r="DC359" s="32"/>
      <c r="DD359" s="32"/>
      <c r="DE359" s="32"/>
      <c r="DF359" s="32"/>
      <c r="DG359" s="32"/>
      <c r="DH359" s="32"/>
      <c r="DI359" s="32"/>
      <c r="DJ359" s="32"/>
      <c r="DK359" s="32"/>
      <c r="DL359" s="32"/>
      <c r="DM359" s="32"/>
      <c r="DN359" s="32"/>
      <c r="DO359" s="32"/>
      <c r="DP359" s="32"/>
      <c r="DQ359" s="32"/>
      <c r="DR359" s="26" t="str">
        <f t="shared" si="1709"/>
        <v/>
      </c>
      <c r="DS359" s="26" t="str">
        <f t="shared" si="1709"/>
        <v/>
      </c>
      <c r="DT359" s="26" t="str">
        <f t="shared" si="1709"/>
        <v/>
      </c>
      <c r="DU359" s="26" t="str">
        <f t="shared" si="1709"/>
        <v/>
      </c>
      <c r="DV359" s="26" t="str">
        <f t="shared" si="1709"/>
        <v/>
      </c>
      <c r="DW359" s="26" t="str">
        <f t="shared" si="1709"/>
        <v/>
      </c>
      <c r="DX359" s="26" t="str">
        <f t="shared" si="1709"/>
        <v/>
      </c>
      <c r="DY359" s="26" t="str">
        <f t="shared" si="1734"/>
        <v/>
      </c>
      <c r="DZ359" s="26" t="str">
        <f t="shared" si="1734"/>
        <v/>
      </c>
      <c r="EA359" s="26" t="str">
        <f t="shared" si="1734"/>
        <v/>
      </c>
      <c r="EB359" s="26" t="str">
        <f t="shared" si="1734"/>
        <v/>
      </c>
      <c r="EC359" s="26" t="str">
        <f t="shared" si="1734"/>
        <v/>
      </c>
      <c r="ED359" s="26" t="str">
        <f t="shared" si="1734"/>
        <v/>
      </c>
      <c r="EE359" s="26" t="str">
        <f t="shared" si="1734"/>
        <v/>
      </c>
      <c r="EF359" s="26" t="str">
        <f t="shared" si="1734"/>
        <v/>
      </c>
      <c r="EG359" s="26" t="str">
        <f t="shared" si="1734"/>
        <v/>
      </c>
      <c r="EH359" s="26" t="str">
        <f t="shared" si="1734"/>
        <v/>
      </c>
      <c r="EI359" s="32"/>
      <c r="EJ359" s="32"/>
      <c r="EK359" s="32"/>
      <c r="EL359" s="32"/>
      <c r="EM359" s="32"/>
      <c r="EN359" s="32"/>
      <c r="EO359" s="32"/>
      <c r="EP359" s="32"/>
      <c r="EQ359" s="32"/>
      <c r="ER359" s="32"/>
      <c r="ES359" s="32"/>
      <c r="ET359" s="32"/>
      <c r="EU359" s="32"/>
      <c r="EV359" s="32"/>
      <c r="EW359" s="32"/>
      <c r="EX359" s="32"/>
      <c r="EY359" s="32"/>
      <c r="EZ359" s="32"/>
      <c r="FA359" s="32"/>
      <c r="FB359" s="32"/>
      <c r="FC359" s="32"/>
      <c r="FD359" s="32"/>
      <c r="FE359" s="32"/>
      <c r="FF359" s="26" t="str">
        <f t="shared" si="1710"/>
        <v/>
      </c>
      <c r="FG359" s="26" t="str">
        <f t="shared" si="1710"/>
        <v/>
      </c>
      <c r="FH359" s="26" t="str">
        <f t="shared" si="1710"/>
        <v/>
      </c>
      <c r="FI359" s="26" t="str">
        <f t="shared" si="1710"/>
        <v/>
      </c>
      <c r="FJ359" s="26" t="str">
        <f t="shared" si="1710"/>
        <v/>
      </c>
      <c r="FK359" s="26" t="str">
        <f t="shared" si="1710"/>
        <v/>
      </c>
      <c r="FL359" s="26" t="str">
        <f t="shared" si="1710"/>
        <v/>
      </c>
      <c r="FM359" s="26" t="str">
        <f t="shared" si="1735"/>
        <v/>
      </c>
      <c r="FN359" s="26" t="str">
        <f t="shared" si="1735"/>
        <v/>
      </c>
      <c r="FO359" s="26" t="str">
        <f t="shared" si="1735"/>
        <v/>
      </c>
      <c r="FP359" s="26" t="str">
        <f t="shared" si="1735"/>
        <v/>
      </c>
      <c r="FQ359" s="26" t="str">
        <f t="shared" si="1735"/>
        <v/>
      </c>
      <c r="FR359" s="26" t="str">
        <f t="shared" si="1735"/>
        <v/>
      </c>
      <c r="FS359" s="26" t="str">
        <f t="shared" si="1735"/>
        <v/>
      </c>
      <c r="FT359" s="26" t="str">
        <f t="shared" si="1735"/>
        <v/>
      </c>
      <c r="FU359" s="26" t="str">
        <f t="shared" si="1735"/>
        <v/>
      </c>
      <c r="FV359" s="26" t="str">
        <f t="shared" si="1735"/>
        <v/>
      </c>
      <c r="FW359" s="32"/>
      <c r="FX359" s="32"/>
      <c r="FY359" s="32"/>
      <c r="FZ359" s="32"/>
      <c r="GA359" s="32"/>
      <c r="GB359" s="32"/>
      <c r="GC359" s="32"/>
      <c r="GD359" s="32"/>
      <c r="GE359" s="32"/>
      <c r="GF359" s="32"/>
      <c r="GG359" s="32"/>
      <c r="GH359" s="32"/>
      <c r="GI359" s="32"/>
      <c r="GJ359" s="32"/>
      <c r="GK359" s="32"/>
      <c r="GL359" s="32"/>
      <c r="GM359" s="32"/>
      <c r="GN359" s="32"/>
      <c r="GO359" s="32"/>
      <c r="GP359" s="32"/>
      <c r="GQ359" s="32"/>
      <c r="GR359" s="32"/>
      <c r="GS359" s="32"/>
    </row>
    <row r="360" spans="1:201" ht="15" customHeight="1" x14ac:dyDescent="0.25">
      <c r="A360" s="3">
        <f>$A$60</f>
        <v>20194</v>
      </c>
      <c r="B360" s="26">
        <f t="shared" si="1189"/>
        <v>1.092235049391487E-3</v>
      </c>
      <c r="C360" s="26">
        <f t="shared" ref="C360" si="1826">IFERROR(C260/C160,"")</f>
        <v>9.8393442029966844E-4</v>
      </c>
      <c r="D360" s="26">
        <f t="shared" ref="D360" si="1827">IFERROR(D260/D160,"")</f>
        <v>1.0779929798099227E-3</v>
      </c>
      <c r="E360" s="26">
        <f t="shared" ref="E360" si="1828">IFERROR(E260/E160,"")</f>
        <v>1.2897179860863071E-3</v>
      </c>
      <c r="F360" s="26">
        <f t="shared" ref="F360" si="1829">IFERROR(F260/F160,"")</f>
        <v>1.3542012493459564E-3</v>
      </c>
      <c r="G360" s="26">
        <f t="shared" ref="G360" si="1830">IFERROR(G260/G160,"")</f>
        <v>1.3543326629832301E-3</v>
      </c>
      <c r="H360" s="26">
        <f t="shared" ref="H360" si="1831">IFERROR(H260/H160,"")</f>
        <v>1.353637905216788E-3</v>
      </c>
      <c r="I360" s="26">
        <f t="shared" ref="I360" si="1832">IFERROR(I260/I160,"")</f>
        <v>1.3528828228903684E-3</v>
      </c>
      <c r="J360" s="26">
        <f t="shared" ref="J360" si="1833">IFERROR(J260/J160,"")</f>
        <v>1.3522747725670282E-3</v>
      </c>
      <c r="K360" s="26">
        <f t="shared" ref="K360" si="1834">IFERROR(K260/K160,"")</f>
        <v>1.351959154711218E-3</v>
      </c>
      <c r="L360" s="26">
        <f t="shared" ref="L360" si="1835">IFERROR(L260/L160,"")</f>
        <v>1.3510650110741269E-3</v>
      </c>
      <c r="M360" s="26">
        <f t="shared" ref="M360" si="1836">IFERROR(M260/M160,"")</f>
        <v>1.3508223612497456E-3</v>
      </c>
      <c r="N360" s="26">
        <f t="shared" ref="N360" si="1837">IFERROR(N260/N160,"")</f>
        <v>1.350531571714538E-3</v>
      </c>
      <c r="O360" s="26">
        <f t="shared" ref="O360" si="1838">IFERROR(O260/O160,"")</f>
        <v>1.350323121071769E-3</v>
      </c>
      <c r="P360" s="26">
        <f t="shared" ref="P360" si="1839">IFERROR(P260/P160,"")</f>
        <v>1.3502187138391291E-3</v>
      </c>
      <c r="Q360" s="26">
        <f t="shared" ref="Q360" si="1840">IFERROR(Q260/Q160,"")</f>
        <v>1.350286899245519E-3</v>
      </c>
      <c r="R360" s="32"/>
      <c r="S360" s="32"/>
      <c r="T360" s="32"/>
      <c r="U360" s="32"/>
      <c r="V360" s="32"/>
      <c r="W360" s="32"/>
      <c r="X360" s="32"/>
      <c r="Y360" s="32"/>
      <c r="Z360" s="32"/>
      <c r="AA360" s="32"/>
      <c r="AB360" s="32"/>
      <c r="AC360" s="32"/>
      <c r="AD360" s="32"/>
      <c r="AE360" s="32"/>
      <c r="AF360" s="32"/>
      <c r="AG360" s="32"/>
      <c r="AH360" s="32"/>
      <c r="AI360" s="32"/>
      <c r="AJ360" s="32"/>
      <c r="AK360" s="32"/>
      <c r="AL360" s="32"/>
      <c r="AM360" s="32"/>
      <c r="AN360" s="32"/>
      <c r="AO360" s="32"/>
      <c r="AP360" s="26">
        <f t="shared" si="1707"/>
        <v>0</v>
      </c>
      <c r="AQ360" s="26">
        <f t="shared" si="1707"/>
        <v>0</v>
      </c>
      <c r="AR360" s="26">
        <f t="shared" si="1707"/>
        <v>0</v>
      </c>
      <c r="AS360" s="26">
        <f t="shared" si="1707"/>
        <v>0</v>
      </c>
      <c r="AT360" s="26">
        <f t="shared" si="1707"/>
        <v>0</v>
      </c>
      <c r="AU360" s="26">
        <f t="shared" si="1707"/>
        <v>0</v>
      </c>
      <c r="AV360" s="26">
        <f t="shared" si="1707"/>
        <v>0</v>
      </c>
      <c r="AW360" s="26">
        <f t="shared" si="1732"/>
        <v>0</v>
      </c>
      <c r="AX360" s="26">
        <f t="shared" si="1732"/>
        <v>0</v>
      </c>
      <c r="AY360" s="26">
        <f t="shared" si="1732"/>
        <v>0</v>
      </c>
      <c r="AZ360" s="26">
        <f t="shared" si="1732"/>
        <v>0</v>
      </c>
      <c r="BA360" s="26">
        <f t="shared" si="1732"/>
        <v>0</v>
      </c>
      <c r="BB360" s="26">
        <f t="shared" si="1732"/>
        <v>0</v>
      </c>
      <c r="BC360" s="26">
        <f t="shared" si="1732"/>
        <v>0</v>
      </c>
      <c r="BD360" s="26">
        <f t="shared" si="1732"/>
        <v>0</v>
      </c>
      <c r="BE360" s="26">
        <f t="shared" si="1732"/>
        <v>0</v>
      </c>
      <c r="BF360" s="32"/>
      <c r="BG360" s="32"/>
      <c r="BH360" s="32"/>
      <c r="BI360" s="32"/>
      <c r="BJ360" s="32"/>
      <c r="BK360" s="32"/>
      <c r="BL360" s="32"/>
      <c r="BM360" s="32"/>
      <c r="BN360" s="32"/>
      <c r="BO360" s="32"/>
      <c r="BP360" s="32"/>
      <c r="BQ360" s="32"/>
      <c r="BR360" s="32"/>
      <c r="BS360" s="32"/>
      <c r="BT360" s="32"/>
      <c r="BU360" s="32"/>
      <c r="BV360" s="32"/>
      <c r="BW360" s="32"/>
      <c r="BX360" s="32"/>
      <c r="BY360" s="32"/>
      <c r="BZ360" s="32"/>
      <c r="CA360" s="32"/>
      <c r="CB360" s="32"/>
      <c r="CC360" s="32"/>
      <c r="CD360" s="26" t="str">
        <f t="shared" si="1708"/>
        <v/>
      </c>
      <c r="CE360" s="26" t="str">
        <f t="shared" si="1708"/>
        <v/>
      </c>
      <c r="CF360" s="26" t="str">
        <f t="shared" si="1708"/>
        <v/>
      </c>
      <c r="CG360" s="26" t="str">
        <f t="shared" si="1708"/>
        <v/>
      </c>
      <c r="CH360" s="26" t="str">
        <f t="shared" si="1708"/>
        <v/>
      </c>
      <c r="CI360" s="26" t="str">
        <f t="shared" si="1708"/>
        <v/>
      </c>
      <c r="CJ360" s="26" t="str">
        <f t="shared" si="1708"/>
        <v/>
      </c>
      <c r="CK360" s="26" t="str">
        <f t="shared" si="1733"/>
        <v/>
      </c>
      <c r="CL360" s="26" t="str">
        <f t="shared" si="1733"/>
        <v/>
      </c>
      <c r="CM360" s="26" t="str">
        <f t="shared" si="1733"/>
        <v/>
      </c>
      <c r="CN360" s="26" t="str">
        <f t="shared" si="1733"/>
        <v/>
      </c>
      <c r="CO360" s="26" t="str">
        <f t="shared" si="1733"/>
        <v/>
      </c>
      <c r="CP360" s="26" t="str">
        <f t="shared" si="1733"/>
        <v/>
      </c>
      <c r="CQ360" s="26" t="str">
        <f t="shared" si="1733"/>
        <v/>
      </c>
      <c r="CR360" s="26" t="str">
        <f t="shared" si="1733"/>
        <v/>
      </c>
      <c r="CS360" s="26" t="str">
        <f t="shared" si="1733"/>
        <v/>
      </c>
      <c r="CT360" s="32"/>
      <c r="CU360" s="32"/>
      <c r="CV360" s="32"/>
      <c r="CW360" s="32"/>
      <c r="CX360" s="32"/>
      <c r="CY360" s="32"/>
      <c r="CZ360" s="32"/>
      <c r="DA360" s="32"/>
      <c r="DB360" s="32"/>
      <c r="DC360" s="32"/>
      <c r="DD360" s="32"/>
      <c r="DE360" s="32"/>
      <c r="DF360" s="32"/>
      <c r="DG360" s="32"/>
      <c r="DH360" s="32"/>
      <c r="DI360" s="32"/>
      <c r="DJ360" s="32"/>
      <c r="DK360" s="32"/>
      <c r="DL360" s="32"/>
      <c r="DM360" s="32"/>
      <c r="DN360" s="32"/>
      <c r="DO360" s="32"/>
      <c r="DP360" s="32"/>
      <c r="DQ360" s="32"/>
      <c r="DR360" s="26" t="str">
        <f t="shared" si="1709"/>
        <v/>
      </c>
      <c r="DS360" s="26" t="str">
        <f t="shared" si="1709"/>
        <v/>
      </c>
      <c r="DT360" s="26" t="str">
        <f t="shared" si="1709"/>
        <v/>
      </c>
      <c r="DU360" s="26" t="str">
        <f t="shared" si="1709"/>
        <v/>
      </c>
      <c r="DV360" s="26" t="str">
        <f t="shared" si="1709"/>
        <v/>
      </c>
      <c r="DW360" s="26" t="str">
        <f t="shared" si="1709"/>
        <v/>
      </c>
      <c r="DX360" s="26" t="str">
        <f t="shared" si="1709"/>
        <v/>
      </c>
      <c r="DY360" s="26" t="str">
        <f t="shared" si="1734"/>
        <v/>
      </c>
      <c r="DZ360" s="26" t="str">
        <f t="shared" si="1734"/>
        <v/>
      </c>
      <c r="EA360" s="26" t="str">
        <f t="shared" si="1734"/>
        <v/>
      </c>
      <c r="EB360" s="26" t="str">
        <f t="shared" si="1734"/>
        <v/>
      </c>
      <c r="EC360" s="26" t="str">
        <f t="shared" si="1734"/>
        <v/>
      </c>
      <c r="ED360" s="26" t="str">
        <f t="shared" si="1734"/>
        <v/>
      </c>
      <c r="EE360" s="26" t="str">
        <f t="shared" si="1734"/>
        <v/>
      </c>
      <c r="EF360" s="26" t="str">
        <f t="shared" si="1734"/>
        <v/>
      </c>
      <c r="EG360" s="26" t="str">
        <f t="shared" si="1734"/>
        <v/>
      </c>
      <c r="EH360" s="32"/>
      <c r="EI360" s="32"/>
      <c r="EJ360" s="32"/>
      <c r="EK360" s="32"/>
      <c r="EL360" s="32"/>
      <c r="EM360" s="32"/>
      <c r="EN360" s="32"/>
      <c r="EO360" s="32"/>
      <c r="EP360" s="32"/>
      <c r="EQ360" s="32"/>
      <c r="ER360" s="32"/>
      <c r="ES360" s="32"/>
      <c r="ET360" s="32"/>
      <c r="EU360" s="32"/>
      <c r="EV360" s="32"/>
      <c r="EW360" s="32"/>
      <c r="EX360" s="32"/>
      <c r="EY360" s="32"/>
      <c r="EZ360" s="32"/>
      <c r="FA360" s="32"/>
      <c r="FB360" s="32"/>
      <c r="FC360" s="32"/>
      <c r="FD360" s="32"/>
      <c r="FE360" s="32"/>
      <c r="FF360" s="26" t="str">
        <f t="shared" si="1710"/>
        <v/>
      </c>
      <c r="FG360" s="26" t="str">
        <f t="shared" si="1710"/>
        <v/>
      </c>
      <c r="FH360" s="26" t="str">
        <f t="shared" si="1710"/>
        <v/>
      </c>
      <c r="FI360" s="26" t="str">
        <f t="shared" si="1710"/>
        <v/>
      </c>
      <c r="FJ360" s="26" t="str">
        <f t="shared" si="1710"/>
        <v/>
      </c>
      <c r="FK360" s="26" t="str">
        <f t="shared" si="1710"/>
        <v/>
      </c>
      <c r="FL360" s="26" t="str">
        <f t="shared" si="1710"/>
        <v/>
      </c>
      <c r="FM360" s="26" t="str">
        <f t="shared" si="1735"/>
        <v/>
      </c>
      <c r="FN360" s="26" t="str">
        <f t="shared" si="1735"/>
        <v/>
      </c>
      <c r="FO360" s="26" t="str">
        <f t="shared" si="1735"/>
        <v/>
      </c>
      <c r="FP360" s="26" t="str">
        <f t="shared" si="1735"/>
        <v/>
      </c>
      <c r="FQ360" s="26" t="str">
        <f t="shared" si="1735"/>
        <v/>
      </c>
      <c r="FR360" s="26" t="str">
        <f t="shared" si="1735"/>
        <v/>
      </c>
      <c r="FS360" s="26" t="str">
        <f t="shared" si="1735"/>
        <v/>
      </c>
      <c r="FT360" s="26" t="str">
        <f t="shared" si="1735"/>
        <v/>
      </c>
      <c r="FU360" s="26" t="str">
        <f t="shared" si="1735"/>
        <v/>
      </c>
      <c r="FV360" s="32"/>
      <c r="FW360" s="32"/>
      <c r="FX360" s="32"/>
      <c r="FY360" s="32"/>
      <c r="FZ360" s="32"/>
      <c r="GA360" s="32"/>
      <c r="GB360" s="32"/>
      <c r="GC360" s="32"/>
      <c r="GD360" s="32"/>
      <c r="GE360" s="32"/>
      <c r="GF360" s="32"/>
      <c r="GG360" s="32"/>
      <c r="GH360" s="32"/>
      <c r="GI360" s="32"/>
      <c r="GJ360" s="32"/>
      <c r="GK360" s="32"/>
      <c r="GL360" s="32"/>
      <c r="GM360" s="32"/>
      <c r="GN360" s="32"/>
      <c r="GO360" s="32"/>
      <c r="GP360" s="32"/>
      <c r="GQ360" s="32"/>
      <c r="GR360" s="32"/>
      <c r="GS360" s="32"/>
    </row>
    <row r="361" spans="1:201" ht="15" customHeight="1" x14ac:dyDescent="0.25">
      <c r="A361" s="3">
        <f>$A$61</f>
        <v>20201</v>
      </c>
      <c r="B361" s="26">
        <f t="shared" si="1189"/>
        <v>2.028776575742121E-3</v>
      </c>
      <c r="C361" s="26">
        <f t="shared" ref="C361" si="1841">IFERROR(C261/C161,"")</f>
        <v>1.7612381669016742E-3</v>
      </c>
      <c r="D361" s="26">
        <f t="shared" ref="D361" si="1842">IFERROR(D261/D161,"")</f>
        <v>1.7656097889424496E-3</v>
      </c>
      <c r="E361" s="26">
        <f t="shared" ref="E361" si="1843">IFERROR(E261/E161,"")</f>
        <v>1.7675306141884109E-3</v>
      </c>
      <c r="F361" s="26">
        <f t="shared" ref="F361" si="1844">IFERROR(F261/F161,"")</f>
        <v>1.8074724194147951E-3</v>
      </c>
      <c r="G361" s="26">
        <f t="shared" ref="G361" si="1845">IFERROR(G261/G161,"")</f>
        <v>1.8063085776806693E-3</v>
      </c>
      <c r="H361" s="26">
        <f t="shared" ref="H361" si="1846">IFERROR(H261/H161,"")</f>
        <v>2.0185635108519819E-3</v>
      </c>
      <c r="I361" s="26">
        <f t="shared" ref="I361" si="1847">IFERROR(I261/I161,"")</f>
        <v>2.0752180285705754E-3</v>
      </c>
      <c r="J361" s="26">
        <f t="shared" ref="J361" si="1848">IFERROR(J261/J161,"")</f>
        <v>2.0736997914701373E-3</v>
      </c>
      <c r="K361" s="26">
        <f t="shared" ref="K361" si="1849">IFERROR(K261/K161,"")</f>
        <v>2.0729125866183725E-3</v>
      </c>
      <c r="L361" s="26">
        <f t="shared" ref="L361" si="1850">IFERROR(L261/L161,"")</f>
        <v>2.0721387850424927E-3</v>
      </c>
      <c r="M361" s="26">
        <f t="shared" ref="M361" si="1851">IFERROR(M261/M161,"")</f>
        <v>2.0717252932235162E-3</v>
      </c>
      <c r="N361" s="26">
        <f t="shared" ref="N361" si="1852">IFERROR(N261/N161,"")</f>
        <v>2.0717464597529993E-3</v>
      </c>
      <c r="O361" s="26">
        <f t="shared" ref="O361" si="1853">IFERROR(O261/O161,"")</f>
        <v>2.071556405533464E-3</v>
      </c>
      <c r="P361" s="26">
        <f t="shared" ref="P361" si="1854">IFERROR(P261/P161,"")</f>
        <v>2.0711423970314535E-3</v>
      </c>
      <c r="Q361" s="32"/>
      <c r="R361" s="32"/>
      <c r="S361" s="32"/>
      <c r="T361" s="32"/>
      <c r="U361" s="32"/>
      <c r="V361" s="32"/>
      <c r="W361" s="32"/>
      <c r="X361" s="32"/>
      <c r="Y361" s="32"/>
      <c r="Z361" s="32"/>
      <c r="AA361" s="32"/>
      <c r="AB361" s="32"/>
      <c r="AC361" s="32"/>
      <c r="AD361" s="32"/>
      <c r="AE361" s="32"/>
      <c r="AF361" s="32"/>
      <c r="AG361" s="32"/>
      <c r="AH361" s="32"/>
      <c r="AI361" s="32"/>
      <c r="AJ361" s="32"/>
      <c r="AK361" s="32"/>
      <c r="AL361" s="32"/>
      <c r="AM361" s="32"/>
      <c r="AN361" s="32"/>
      <c r="AO361" s="32"/>
      <c r="AP361" s="26">
        <f t="shared" si="1707"/>
        <v>0</v>
      </c>
      <c r="AQ361" s="26">
        <f t="shared" si="1707"/>
        <v>0</v>
      </c>
      <c r="AR361" s="26">
        <f t="shared" si="1707"/>
        <v>0</v>
      </c>
      <c r="AS361" s="26">
        <f t="shared" si="1707"/>
        <v>0</v>
      </c>
      <c r="AT361" s="26">
        <f t="shared" si="1707"/>
        <v>0</v>
      </c>
      <c r="AU361" s="26">
        <f t="shared" si="1707"/>
        <v>5.7772621809744774E-4</v>
      </c>
      <c r="AV361" s="26">
        <f t="shared" si="1707"/>
        <v>5.7772621809744774E-4</v>
      </c>
      <c r="AW361" s="26">
        <f t="shared" si="1732"/>
        <v>5.7772621809744774E-4</v>
      </c>
      <c r="AX361" s="26">
        <f t="shared" si="1732"/>
        <v>5.7772621809744774E-4</v>
      </c>
      <c r="AY361" s="26">
        <f t="shared" si="1732"/>
        <v>5.7772621809744774E-4</v>
      </c>
      <c r="AZ361" s="26">
        <f t="shared" si="1732"/>
        <v>5.7772621809744774E-4</v>
      </c>
      <c r="BA361" s="26">
        <f t="shared" si="1732"/>
        <v>5.7772621809744774E-4</v>
      </c>
      <c r="BB361" s="26">
        <f t="shared" si="1732"/>
        <v>5.7772621809744774E-4</v>
      </c>
      <c r="BC361" s="26">
        <f t="shared" si="1732"/>
        <v>5.7772621809744774E-4</v>
      </c>
      <c r="BD361" s="26">
        <f t="shared" si="1732"/>
        <v>5.7772621809744774E-4</v>
      </c>
      <c r="BE361" s="32"/>
      <c r="BF361" s="32"/>
      <c r="BG361" s="32"/>
      <c r="BH361" s="32"/>
      <c r="BI361" s="32"/>
      <c r="BJ361" s="32"/>
      <c r="BK361" s="32"/>
      <c r="BL361" s="32"/>
      <c r="BM361" s="32"/>
      <c r="BN361" s="32"/>
      <c r="BO361" s="32"/>
      <c r="BP361" s="32"/>
      <c r="BQ361" s="32"/>
      <c r="BR361" s="32"/>
      <c r="BS361" s="32"/>
      <c r="BT361" s="32"/>
      <c r="BU361" s="32"/>
      <c r="BV361" s="32"/>
      <c r="BW361" s="32"/>
      <c r="BX361" s="32"/>
      <c r="BY361" s="32"/>
      <c r="BZ361" s="32"/>
      <c r="CA361" s="32"/>
      <c r="CB361" s="32"/>
      <c r="CC361" s="32"/>
      <c r="CD361" s="26" t="str">
        <f t="shared" si="1708"/>
        <v/>
      </c>
      <c r="CE361" s="26" t="str">
        <f t="shared" si="1708"/>
        <v/>
      </c>
      <c r="CF361" s="26" t="str">
        <f t="shared" si="1708"/>
        <v/>
      </c>
      <c r="CG361" s="26" t="str">
        <f t="shared" si="1708"/>
        <v/>
      </c>
      <c r="CH361" s="26" t="str">
        <f t="shared" si="1708"/>
        <v/>
      </c>
      <c r="CI361" s="26" t="str">
        <f t="shared" si="1708"/>
        <v/>
      </c>
      <c r="CJ361" s="26" t="str">
        <f t="shared" si="1708"/>
        <v/>
      </c>
      <c r="CK361" s="26" t="str">
        <f t="shared" si="1733"/>
        <v/>
      </c>
      <c r="CL361" s="26" t="str">
        <f t="shared" si="1733"/>
        <v/>
      </c>
      <c r="CM361" s="26" t="str">
        <f t="shared" si="1733"/>
        <v/>
      </c>
      <c r="CN361" s="26" t="str">
        <f t="shared" si="1733"/>
        <v/>
      </c>
      <c r="CO361" s="26" t="str">
        <f t="shared" si="1733"/>
        <v/>
      </c>
      <c r="CP361" s="26" t="str">
        <f t="shared" si="1733"/>
        <v/>
      </c>
      <c r="CQ361" s="26" t="str">
        <f t="shared" si="1733"/>
        <v/>
      </c>
      <c r="CR361" s="26" t="str">
        <f t="shared" si="1733"/>
        <v/>
      </c>
      <c r="CS361" s="32"/>
      <c r="CT361" s="32"/>
      <c r="CU361" s="32"/>
      <c r="CV361" s="32"/>
      <c r="CW361" s="32"/>
      <c r="CX361" s="32"/>
      <c r="CY361" s="32"/>
      <c r="CZ361" s="32"/>
      <c r="DA361" s="32"/>
      <c r="DB361" s="32"/>
      <c r="DC361" s="32"/>
      <c r="DD361" s="32"/>
      <c r="DE361" s="32"/>
      <c r="DF361" s="32"/>
      <c r="DG361" s="32"/>
      <c r="DH361" s="32"/>
      <c r="DI361" s="32"/>
      <c r="DJ361" s="32"/>
      <c r="DK361" s="32"/>
      <c r="DL361" s="32"/>
      <c r="DM361" s="32"/>
      <c r="DN361" s="32"/>
      <c r="DO361" s="32"/>
      <c r="DP361" s="32"/>
      <c r="DQ361" s="32"/>
      <c r="DR361" s="26" t="str">
        <f t="shared" si="1709"/>
        <v/>
      </c>
      <c r="DS361" s="26" t="str">
        <f t="shared" si="1709"/>
        <v/>
      </c>
      <c r="DT361" s="26" t="str">
        <f t="shared" si="1709"/>
        <v/>
      </c>
      <c r="DU361" s="26" t="str">
        <f t="shared" si="1709"/>
        <v/>
      </c>
      <c r="DV361" s="26" t="str">
        <f t="shared" si="1709"/>
        <v/>
      </c>
      <c r="DW361" s="26" t="str">
        <f t="shared" si="1709"/>
        <v/>
      </c>
      <c r="DX361" s="26" t="str">
        <f t="shared" si="1709"/>
        <v/>
      </c>
      <c r="DY361" s="26" t="str">
        <f t="shared" si="1734"/>
        <v/>
      </c>
      <c r="DZ361" s="26" t="str">
        <f t="shared" si="1734"/>
        <v/>
      </c>
      <c r="EA361" s="26" t="str">
        <f t="shared" si="1734"/>
        <v/>
      </c>
      <c r="EB361" s="26" t="str">
        <f t="shared" si="1734"/>
        <v/>
      </c>
      <c r="EC361" s="26" t="str">
        <f t="shared" si="1734"/>
        <v/>
      </c>
      <c r="ED361" s="26" t="str">
        <f t="shared" si="1734"/>
        <v/>
      </c>
      <c r="EE361" s="26" t="str">
        <f t="shared" si="1734"/>
        <v/>
      </c>
      <c r="EF361" s="26" t="str">
        <f t="shared" si="1734"/>
        <v/>
      </c>
      <c r="EG361" s="32"/>
      <c r="EH361" s="32"/>
      <c r="EI361" s="32"/>
      <c r="EJ361" s="32"/>
      <c r="EK361" s="32"/>
      <c r="EL361" s="32"/>
      <c r="EM361" s="32"/>
      <c r="EN361" s="32"/>
      <c r="EO361" s="32"/>
      <c r="EP361" s="32"/>
      <c r="EQ361" s="32"/>
      <c r="ER361" s="32"/>
      <c r="ES361" s="32"/>
      <c r="ET361" s="32"/>
      <c r="EU361" s="32"/>
      <c r="EV361" s="32"/>
      <c r="EW361" s="32"/>
      <c r="EX361" s="32"/>
      <c r="EY361" s="32"/>
      <c r="EZ361" s="32"/>
      <c r="FA361" s="32"/>
      <c r="FB361" s="32"/>
      <c r="FC361" s="32"/>
      <c r="FD361" s="32"/>
      <c r="FE361" s="32"/>
      <c r="FF361" s="26" t="str">
        <f t="shared" si="1710"/>
        <v/>
      </c>
      <c r="FG361" s="26" t="str">
        <f t="shared" si="1710"/>
        <v/>
      </c>
      <c r="FH361" s="26" t="str">
        <f t="shared" si="1710"/>
        <v/>
      </c>
      <c r="FI361" s="26" t="str">
        <f t="shared" si="1710"/>
        <v/>
      </c>
      <c r="FJ361" s="26" t="str">
        <f t="shared" si="1710"/>
        <v/>
      </c>
      <c r="FK361" s="26" t="str">
        <f t="shared" si="1710"/>
        <v/>
      </c>
      <c r="FL361" s="26" t="str">
        <f t="shared" si="1710"/>
        <v/>
      </c>
      <c r="FM361" s="26" t="str">
        <f t="shared" si="1735"/>
        <v/>
      </c>
      <c r="FN361" s="26" t="str">
        <f t="shared" si="1735"/>
        <v/>
      </c>
      <c r="FO361" s="26" t="str">
        <f t="shared" si="1735"/>
        <v/>
      </c>
      <c r="FP361" s="26" t="str">
        <f t="shared" si="1735"/>
        <v/>
      </c>
      <c r="FQ361" s="26" t="str">
        <f t="shared" si="1735"/>
        <v/>
      </c>
      <c r="FR361" s="26" t="str">
        <f t="shared" si="1735"/>
        <v/>
      </c>
      <c r="FS361" s="26" t="str">
        <f t="shared" si="1735"/>
        <v/>
      </c>
      <c r="FT361" s="26" t="str">
        <f t="shared" si="1735"/>
        <v/>
      </c>
      <c r="FU361" s="32"/>
      <c r="FV361" s="32"/>
      <c r="FW361" s="32"/>
      <c r="FX361" s="32"/>
      <c r="FY361" s="32"/>
      <c r="FZ361" s="32"/>
      <c r="GA361" s="32"/>
      <c r="GB361" s="32"/>
      <c r="GC361" s="32"/>
      <c r="GD361" s="32"/>
      <c r="GE361" s="32"/>
      <c r="GF361" s="32"/>
      <c r="GG361" s="32"/>
      <c r="GH361" s="32"/>
      <c r="GI361" s="32"/>
      <c r="GJ361" s="32"/>
      <c r="GK361" s="32"/>
      <c r="GL361" s="32"/>
      <c r="GM361" s="32"/>
      <c r="GN361" s="32"/>
      <c r="GO361" s="32"/>
      <c r="GP361" s="32"/>
      <c r="GQ361" s="32"/>
      <c r="GR361" s="32"/>
      <c r="GS361" s="32"/>
    </row>
    <row r="362" spans="1:201" ht="15" customHeight="1" x14ac:dyDescent="0.25">
      <c r="A362" s="3">
        <f>$A$62</f>
        <v>20202</v>
      </c>
      <c r="B362" s="26">
        <f t="shared" si="1189"/>
        <v>2.9496240677310913E-4</v>
      </c>
      <c r="C362" s="26">
        <f t="shared" ref="C362" si="1855">IFERROR(C262/C162,"")</f>
        <v>5.5574045305429253E-4</v>
      </c>
      <c r="D362" s="26">
        <f t="shared" ref="D362" si="1856">IFERROR(D262/D162,"")</f>
        <v>5.5452609613984723E-4</v>
      </c>
      <c r="E362" s="26">
        <f t="shared" ref="E362" si="1857">IFERROR(E262/E162,"")</f>
        <v>5.5412458160635728E-4</v>
      </c>
      <c r="F362" s="26">
        <f t="shared" ref="F362" si="1858">IFERROR(F262/F162,"")</f>
        <v>5.5381295523069542E-4</v>
      </c>
      <c r="G362" s="26">
        <f t="shared" ref="G362" si="1859">IFERROR(G262/G162,"")</f>
        <v>5.5341754750654699E-4</v>
      </c>
      <c r="H362" s="26">
        <f t="shared" ref="H362" si="1860">IFERROR(H262/H162,"")</f>
        <v>5.5337639768305062E-4</v>
      </c>
      <c r="I362" s="26">
        <f t="shared" ref="I362" si="1861">IFERROR(I262/I162,"")</f>
        <v>5.5320386359123221E-4</v>
      </c>
      <c r="J362" s="26">
        <f t="shared" ref="J362" si="1862">IFERROR(J262/J162,"")</f>
        <v>6.950210164042769E-4</v>
      </c>
      <c r="K362" s="26">
        <f t="shared" ref="K362" si="1863">IFERROR(K262/K162,"")</f>
        <v>6.9494352482024158E-4</v>
      </c>
      <c r="L362" s="26">
        <f t="shared" ref="L362" si="1864">IFERROR(L262/L162,"")</f>
        <v>6.9494755604018711E-4</v>
      </c>
      <c r="M362" s="26">
        <f t="shared" ref="M362" si="1865">IFERROR(M262/M162,"")</f>
        <v>6.9468008406483824E-4</v>
      </c>
      <c r="N362" s="26">
        <f t="shared" ref="N362" si="1866">IFERROR(N262/N162,"")</f>
        <v>6.9468013453489151E-4</v>
      </c>
      <c r="O362" s="26">
        <f t="shared" ref="O362" si="1867">IFERROR(O262/O162,"")</f>
        <v>6.9454450145183715E-4</v>
      </c>
      <c r="P362" s="32"/>
      <c r="Q362" s="32"/>
      <c r="R362" s="32"/>
      <c r="S362" s="32"/>
      <c r="T362" s="32"/>
      <c r="U362" s="32"/>
      <c r="V362" s="32"/>
      <c r="W362" s="32"/>
      <c r="X362" s="32"/>
      <c r="Y362" s="32"/>
      <c r="Z362" s="32"/>
      <c r="AA362" s="32"/>
      <c r="AB362" s="32"/>
      <c r="AC362" s="32"/>
      <c r="AD362" s="32"/>
      <c r="AE362" s="32"/>
      <c r="AF362" s="32"/>
      <c r="AG362" s="32"/>
      <c r="AH362" s="32"/>
      <c r="AI362" s="32"/>
      <c r="AJ362" s="32"/>
      <c r="AK362" s="32"/>
      <c r="AL362" s="32"/>
      <c r="AM362" s="32"/>
      <c r="AN362" s="32"/>
      <c r="AO362" s="32"/>
      <c r="AP362" s="26">
        <f t="shared" si="1707"/>
        <v>0</v>
      </c>
      <c r="AQ362" s="26">
        <f t="shared" si="1707"/>
        <v>0</v>
      </c>
      <c r="AR362" s="26">
        <f t="shared" si="1707"/>
        <v>0</v>
      </c>
      <c r="AS362" s="26">
        <f t="shared" si="1707"/>
        <v>0</v>
      </c>
      <c r="AT362" s="26">
        <f t="shared" si="1707"/>
        <v>0</v>
      </c>
      <c r="AU362" s="26">
        <f t="shared" si="1707"/>
        <v>0</v>
      </c>
      <c r="AV362" s="26">
        <f t="shared" si="1707"/>
        <v>0</v>
      </c>
      <c r="AW362" s="26">
        <f t="shared" si="1732"/>
        <v>0</v>
      </c>
      <c r="AX362" s="26">
        <f t="shared" si="1732"/>
        <v>0</v>
      </c>
      <c r="AY362" s="26">
        <f t="shared" si="1732"/>
        <v>0</v>
      </c>
      <c r="AZ362" s="26">
        <f t="shared" si="1732"/>
        <v>0</v>
      </c>
      <c r="BA362" s="26">
        <f t="shared" si="1732"/>
        <v>0</v>
      </c>
      <c r="BB362" s="26">
        <f t="shared" si="1732"/>
        <v>0</v>
      </c>
      <c r="BC362" s="26">
        <f t="shared" si="1732"/>
        <v>0</v>
      </c>
      <c r="BD362" s="32"/>
      <c r="BE362" s="32"/>
      <c r="BF362" s="32"/>
      <c r="BG362" s="32"/>
      <c r="BH362" s="32"/>
      <c r="BI362" s="32"/>
      <c r="BJ362" s="32"/>
      <c r="BK362" s="32"/>
      <c r="BL362" s="32"/>
      <c r="BM362" s="32"/>
      <c r="BN362" s="32"/>
      <c r="BO362" s="32"/>
      <c r="BP362" s="32"/>
      <c r="BQ362" s="32"/>
      <c r="BR362" s="32"/>
      <c r="BS362" s="32"/>
      <c r="BT362" s="32"/>
      <c r="BU362" s="32"/>
      <c r="BV362" s="32"/>
      <c r="BW362" s="32"/>
      <c r="BX362" s="32"/>
      <c r="BY362" s="32"/>
      <c r="BZ362" s="32"/>
      <c r="CA362" s="32"/>
      <c r="CB362" s="32"/>
      <c r="CC362" s="32"/>
      <c r="CD362" s="26" t="str">
        <f t="shared" si="1708"/>
        <v/>
      </c>
      <c r="CE362" s="26" t="str">
        <f t="shared" si="1708"/>
        <v/>
      </c>
      <c r="CF362" s="26" t="str">
        <f t="shared" si="1708"/>
        <v/>
      </c>
      <c r="CG362" s="26" t="str">
        <f t="shared" si="1708"/>
        <v/>
      </c>
      <c r="CH362" s="26" t="str">
        <f t="shared" si="1708"/>
        <v/>
      </c>
      <c r="CI362" s="26" t="str">
        <f t="shared" si="1708"/>
        <v/>
      </c>
      <c r="CJ362" s="26" t="str">
        <f t="shared" si="1708"/>
        <v/>
      </c>
      <c r="CK362" s="26" t="str">
        <f t="shared" si="1733"/>
        <v/>
      </c>
      <c r="CL362" s="26" t="str">
        <f t="shared" si="1733"/>
        <v/>
      </c>
      <c r="CM362" s="26" t="str">
        <f t="shared" si="1733"/>
        <v/>
      </c>
      <c r="CN362" s="26" t="str">
        <f t="shared" si="1733"/>
        <v/>
      </c>
      <c r="CO362" s="26" t="str">
        <f t="shared" si="1733"/>
        <v/>
      </c>
      <c r="CP362" s="26" t="str">
        <f t="shared" si="1733"/>
        <v/>
      </c>
      <c r="CQ362" s="26" t="str">
        <f t="shared" si="1733"/>
        <v/>
      </c>
      <c r="CR362" s="32"/>
      <c r="CS362" s="32"/>
      <c r="CT362" s="32"/>
      <c r="CU362" s="32"/>
      <c r="CV362" s="32"/>
      <c r="CW362" s="32"/>
      <c r="CX362" s="32"/>
      <c r="CY362" s="32"/>
      <c r="CZ362" s="32"/>
      <c r="DA362" s="32"/>
      <c r="DB362" s="32"/>
      <c r="DC362" s="32"/>
      <c r="DD362" s="32"/>
      <c r="DE362" s="32"/>
      <c r="DF362" s="32"/>
      <c r="DG362" s="32"/>
      <c r="DH362" s="32"/>
      <c r="DI362" s="32"/>
      <c r="DJ362" s="32"/>
      <c r="DK362" s="32"/>
      <c r="DL362" s="32"/>
      <c r="DM362" s="32"/>
      <c r="DN362" s="32"/>
      <c r="DO362" s="32"/>
      <c r="DP362" s="32"/>
      <c r="DQ362" s="32"/>
      <c r="DR362" s="26" t="str">
        <f t="shared" si="1709"/>
        <v/>
      </c>
      <c r="DS362" s="26" t="str">
        <f t="shared" si="1709"/>
        <v/>
      </c>
      <c r="DT362" s="26" t="str">
        <f t="shared" si="1709"/>
        <v/>
      </c>
      <c r="DU362" s="26" t="str">
        <f t="shared" si="1709"/>
        <v/>
      </c>
      <c r="DV362" s="26" t="str">
        <f t="shared" si="1709"/>
        <v/>
      </c>
      <c r="DW362" s="26" t="str">
        <f t="shared" si="1709"/>
        <v/>
      </c>
      <c r="DX362" s="26" t="str">
        <f t="shared" si="1709"/>
        <v/>
      </c>
      <c r="DY362" s="26" t="str">
        <f t="shared" si="1734"/>
        <v/>
      </c>
      <c r="DZ362" s="26" t="str">
        <f t="shared" si="1734"/>
        <v/>
      </c>
      <c r="EA362" s="26" t="str">
        <f t="shared" si="1734"/>
        <v/>
      </c>
      <c r="EB362" s="26" t="str">
        <f t="shared" si="1734"/>
        <v/>
      </c>
      <c r="EC362" s="26" t="str">
        <f t="shared" si="1734"/>
        <v/>
      </c>
      <c r="ED362" s="26" t="str">
        <f t="shared" si="1734"/>
        <v/>
      </c>
      <c r="EE362" s="26" t="str">
        <f t="shared" si="1734"/>
        <v/>
      </c>
      <c r="EF362" s="32"/>
      <c r="EG362" s="32"/>
      <c r="EH362" s="32"/>
      <c r="EI362" s="32"/>
      <c r="EJ362" s="32"/>
      <c r="EK362" s="32"/>
      <c r="EL362" s="32"/>
      <c r="EM362" s="32"/>
      <c r="EN362" s="32"/>
      <c r="EO362" s="32"/>
      <c r="EP362" s="32"/>
      <c r="EQ362" s="32"/>
      <c r="ER362" s="32"/>
      <c r="ES362" s="32"/>
      <c r="ET362" s="32"/>
      <c r="EU362" s="32"/>
      <c r="EV362" s="32"/>
      <c r="EW362" s="32"/>
      <c r="EX362" s="32"/>
      <c r="EY362" s="32"/>
      <c r="EZ362" s="32"/>
      <c r="FA362" s="32"/>
      <c r="FB362" s="32"/>
      <c r="FC362" s="32"/>
      <c r="FD362" s="32"/>
      <c r="FE362" s="32"/>
      <c r="FF362" s="26" t="str">
        <f t="shared" si="1710"/>
        <v/>
      </c>
      <c r="FG362" s="26" t="str">
        <f t="shared" si="1710"/>
        <v/>
      </c>
      <c r="FH362" s="26" t="str">
        <f t="shared" si="1710"/>
        <v/>
      </c>
      <c r="FI362" s="26" t="str">
        <f t="shared" si="1710"/>
        <v/>
      </c>
      <c r="FJ362" s="26" t="str">
        <f t="shared" si="1710"/>
        <v/>
      </c>
      <c r="FK362" s="26" t="str">
        <f t="shared" si="1710"/>
        <v/>
      </c>
      <c r="FL362" s="26" t="str">
        <f t="shared" si="1710"/>
        <v/>
      </c>
      <c r="FM362" s="26" t="str">
        <f t="shared" si="1735"/>
        <v/>
      </c>
      <c r="FN362" s="26" t="str">
        <f t="shared" si="1735"/>
        <v/>
      </c>
      <c r="FO362" s="26" t="str">
        <f t="shared" si="1735"/>
        <v/>
      </c>
      <c r="FP362" s="26" t="str">
        <f t="shared" si="1735"/>
        <v/>
      </c>
      <c r="FQ362" s="26" t="str">
        <f t="shared" si="1735"/>
        <v/>
      </c>
      <c r="FR362" s="26" t="str">
        <f t="shared" si="1735"/>
        <v/>
      </c>
      <c r="FS362" s="26" t="str">
        <f t="shared" si="1735"/>
        <v/>
      </c>
      <c r="FT362" s="32"/>
      <c r="FU362" s="32"/>
      <c r="FV362" s="32"/>
      <c r="FW362" s="32"/>
      <c r="FX362" s="32"/>
      <c r="FY362" s="32"/>
      <c r="FZ362" s="32"/>
      <c r="GA362" s="32"/>
      <c r="GB362" s="32"/>
      <c r="GC362" s="32"/>
      <c r="GD362" s="32"/>
      <c r="GE362" s="32"/>
      <c r="GF362" s="32"/>
      <c r="GG362" s="32"/>
      <c r="GH362" s="32"/>
      <c r="GI362" s="32"/>
      <c r="GJ362" s="32"/>
      <c r="GK362" s="32"/>
      <c r="GL362" s="32"/>
      <c r="GM362" s="32"/>
      <c r="GN362" s="32"/>
      <c r="GO362" s="32"/>
      <c r="GP362" s="32"/>
      <c r="GQ362" s="32"/>
      <c r="GR362" s="32"/>
      <c r="GS362" s="32"/>
    </row>
    <row r="363" spans="1:201" ht="15" customHeight="1" x14ac:dyDescent="0.25">
      <c r="A363" s="3">
        <f>$A$63</f>
        <v>20203</v>
      </c>
      <c r="B363" s="26">
        <f t="shared" si="1189"/>
        <v>6.970074253294864E-4</v>
      </c>
      <c r="C363" s="26">
        <f t="shared" ref="C363" si="1868">IFERROR(C263/C163,"")</f>
        <v>8.228224620658274E-4</v>
      </c>
      <c r="D363" s="26">
        <f t="shared" ref="D363" si="1869">IFERROR(D263/D163,"")</f>
        <v>8.2491397840737219E-4</v>
      </c>
      <c r="E363" s="26">
        <f t="shared" ref="E363" si="1870">IFERROR(E263/E163,"")</f>
        <v>8.2557832574995456E-4</v>
      </c>
      <c r="F363" s="26">
        <f t="shared" ref="F363" si="1871">IFERROR(F263/F163,"")</f>
        <v>8.2639260384238312E-4</v>
      </c>
      <c r="G363" s="26">
        <f t="shared" ref="G363" si="1872">IFERROR(G263/G163,"")</f>
        <v>8.2622765693009736E-4</v>
      </c>
      <c r="H363" s="26">
        <f t="shared" ref="H363" si="1873">IFERROR(H263/H163,"")</f>
        <v>8.2525170457083141E-4</v>
      </c>
      <c r="I363" s="26">
        <f t="shared" ref="I363" si="1874">IFERROR(I263/I163,"")</f>
        <v>8.2519287770052368E-4</v>
      </c>
      <c r="J363" s="26">
        <f t="shared" ref="J363" si="1875">IFERROR(J263/J163,"")</f>
        <v>8.2488628007120781E-4</v>
      </c>
      <c r="K363" s="26">
        <f t="shared" ref="K363" si="1876">IFERROR(K263/K163,"")</f>
        <v>8.2481210254554591E-4</v>
      </c>
      <c r="L363" s="26">
        <f t="shared" ref="L363" si="1877">IFERROR(L263/L163,"")</f>
        <v>8.2471968092094399E-4</v>
      </c>
      <c r="M363" s="26">
        <f t="shared" ref="M363" si="1878">IFERROR(M263/M163,"")</f>
        <v>8.2461303756700276E-4</v>
      </c>
      <c r="N363" s="26">
        <f t="shared" ref="N363" si="1879">IFERROR(N263/N163,"")</f>
        <v>8.2451440326601416E-4</v>
      </c>
      <c r="O363" s="32"/>
      <c r="P363" s="32"/>
      <c r="Q363" s="32"/>
      <c r="R363" s="32"/>
      <c r="S363" s="32"/>
      <c r="T363" s="32"/>
      <c r="U363" s="32"/>
      <c r="V363" s="32"/>
      <c r="W363" s="32"/>
      <c r="X363" s="32"/>
      <c r="Y363" s="32"/>
      <c r="Z363" s="32"/>
      <c r="AA363" s="32"/>
      <c r="AB363" s="32"/>
      <c r="AC363" s="32"/>
      <c r="AD363" s="32"/>
      <c r="AE363" s="32"/>
      <c r="AF363" s="32"/>
      <c r="AG363" s="32"/>
      <c r="AH363" s="32"/>
      <c r="AI363" s="32"/>
      <c r="AJ363" s="32"/>
      <c r="AK363" s="32"/>
      <c r="AL363" s="32"/>
      <c r="AM363" s="32"/>
      <c r="AN363" s="32"/>
      <c r="AO363" s="32"/>
      <c r="AP363" s="26">
        <f t="shared" si="1707"/>
        <v>0</v>
      </c>
      <c r="AQ363" s="26">
        <f t="shared" si="1707"/>
        <v>0</v>
      </c>
      <c r="AR363" s="26">
        <f t="shared" si="1707"/>
        <v>0</v>
      </c>
      <c r="AS363" s="26">
        <f t="shared" si="1707"/>
        <v>0</v>
      </c>
      <c r="AT363" s="26">
        <f t="shared" si="1707"/>
        <v>0</v>
      </c>
      <c r="AU363" s="26">
        <f t="shared" si="1707"/>
        <v>0</v>
      </c>
      <c r="AV363" s="26">
        <f t="shared" si="1707"/>
        <v>0</v>
      </c>
      <c r="AW363" s="26">
        <f t="shared" si="1732"/>
        <v>0</v>
      </c>
      <c r="AX363" s="26">
        <f t="shared" si="1732"/>
        <v>0</v>
      </c>
      <c r="AY363" s="26">
        <f t="shared" si="1732"/>
        <v>0</v>
      </c>
      <c r="AZ363" s="26">
        <f t="shared" si="1732"/>
        <v>0</v>
      </c>
      <c r="BA363" s="26">
        <f t="shared" si="1732"/>
        <v>0</v>
      </c>
      <c r="BB363" s="26">
        <f t="shared" si="1732"/>
        <v>0</v>
      </c>
      <c r="BC363" s="32"/>
      <c r="BD363" s="32"/>
      <c r="BE363" s="32"/>
      <c r="BF363" s="32"/>
      <c r="BG363" s="32"/>
      <c r="BH363" s="32"/>
      <c r="BI363" s="32"/>
      <c r="BJ363" s="32"/>
      <c r="BK363" s="32"/>
      <c r="BL363" s="32"/>
      <c r="BM363" s="32"/>
      <c r="BN363" s="32"/>
      <c r="BO363" s="32"/>
      <c r="BP363" s="32"/>
      <c r="BQ363" s="32"/>
      <c r="BR363" s="32"/>
      <c r="BS363" s="32"/>
      <c r="BT363" s="32"/>
      <c r="BU363" s="32"/>
      <c r="BV363" s="32"/>
      <c r="BW363" s="32"/>
      <c r="BX363" s="32"/>
      <c r="BY363" s="32"/>
      <c r="BZ363" s="32"/>
      <c r="CA363" s="32"/>
      <c r="CB363" s="32"/>
      <c r="CC363" s="32"/>
      <c r="CD363" s="26" t="str">
        <f t="shared" si="1708"/>
        <v/>
      </c>
      <c r="CE363" s="26" t="str">
        <f t="shared" si="1708"/>
        <v/>
      </c>
      <c r="CF363" s="26" t="str">
        <f t="shared" si="1708"/>
        <v/>
      </c>
      <c r="CG363" s="26" t="str">
        <f t="shared" si="1708"/>
        <v/>
      </c>
      <c r="CH363" s="26" t="str">
        <f t="shared" si="1708"/>
        <v/>
      </c>
      <c r="CI363" s="26" t="str">
        <f t="shared" si="1708"/>
        <v/>
      </c>
      <c r="CJ363" s="26" t="str">
        <f t="shared" si="1708"/>
        <v/>
      </c>
      <c r="CK363" s="26" t="str">
        <f t="shared" si="1733"/>
        <v/>
      </c>
      <c r="CL363" s="26" t="str">
        <f t="shared" si="1733"/>
        <v/>
      </c>
      <c r="CM363" s="26" t="str">
        <f t="shared" si="1733"/>
        <v/>
      </c>
      <c r="CN363" s="26" t="str">
        <f t="shared" si="1733"/>
        <v/>
      </c>
      <c r="CO363" s="26" t="str">
        <f t="shared" si="1733"/>
        <v/>
      </c>
      <c r="CP363" s="26" t="str">
        <f t="shared" si="1733"/>
        <v/>
      </c>
      <c r="CQ363" s="32"/>
      <c r="CR363" s="32"/>
      <c r="CS363" s="32"/>
      <c r="CT363" s="32"/>
      <c r="CU363" s="32"/>
      <c r="CV363" s="32"/>
      <c r="CW363" s="32"/>
      <c r="CX363" s="32"/>
      <c r="CY363" s="32"/>
      <c r="CZ363" s="32"/>
      <c r="DA363" s="32"/>
      <c r="DB363" s="32"/>
      <c r="DC363" s="32"/>
      <c r="DD363" s="32"/>
      <c r="DE363" s="32"/>
      <c r="DF363" s="32"/>
      <c r="DG363" s="32"/>
      <c r="DH363" s="32"/>
      <c r="DI363" s="32"/>
      <c r="DJ363" s="32"/>
      <c r="DK363" s="32"/>
      <c r="DL363" s="32"/>
      <c r="DM363" s="32"/>
      <c r="DN363" s="32"/>
      <c r="DO363" s="32"/>
      <c r="DP363" s="32"/>
      <c r="DQ363" s="32"/>
      <c r="DR363" s="26" t="str">
        <f t="shared" si="1709"/>
        <v/>
      </c>
      <c r="DS363" s="26" t="str">
        <f t="shared" si="1709"/>
        <v/>
      </c>
      <c r="DT363" s="26" t="str">
        <f t="shared" si="1709"/>
        <v/>
      </c>
      <c r="DU363" s="26" t="str">
        <f t="shared" si="1709"/>
        <v/>
      </c>
      <c r="DV363" s="26" t="str">
        <f t="shared" si="1709"/>
        <v/>
      </c>
      <c r="DW363" s="26" t="str">
        <f t="shared" si="1709"/>
        <v/>
      </c>
      <c r="DX363" s="26" t="str">
        <f t="shared" si="1709"/>
        <v/>
      </c>
      <c r="DY363" s="26" t="str">
        <f t="shared" si="1734"/>
        <v/>
      </c>
      <c r="DZ363" s="26" t="str">
        <f t="shared" si="1734"/>
        <v/>
      </c>
      <c r="EA363" s="26" t="str">
        <f t="shared" si="1734"/>
        <v/>
      </c>
      <c r="EB363" s="26" t="str">
        <f t="shared" si="1734"/>
        <v/>
      </c>
      <c r="EC363" s="26" t="str">
        <f t="shared" si="1734"/>
        <v/>
      </c>
      <c r="ED363" s="26" t="str">
        <f t="shared" si="1734"/>
        <v/>
      </c>
      <c r="EE363" s="32"/>
      <c r="EF363" s="32"/>
      <c r="EG363" s="32"/>
      <c r="EH363" s="32"/>
      <c r="EI363" s="32"/>
      <c r="EJ363" s="32"/>
      <c r="EK363" s="32"/>
      <c r="EL363" s="32"/>
      <c r="EM363" s="32"/>
      <c r="EN363" s="32"/>
      <c r="EO363" s="32"/>
      <c r="EP363" s="32"/>
      <c r="EQ363" s="32"/>
      <c r="ER363" s="32"/>
      <c r="ES363" s="32"/>
      <c r="ET363" s="32"/>
      <c r="EU363" s="32"/>
      <c r="EV363" s="32"/>
      <c r="EW363" s="32"/>
      <c r="EX363" s="32"/>
      <c r="EY363" s="32"/>
      <c r="EZ363" s="32"/>
      <c r="FA363" s="32"/>
      <c r="FB363" s="32"/>
      <c r="FC363" s="32"/>
      <c r="FD363" s="32"/>
      <c r="FE363" s="32"/>
      <c r="FF363" s="26" t="str">
        <f t="shared" si="1710"/>
        <v/>
      </c>
      <c r="FG363" s="26" t="str">
        <f t="shared" si="1710"/>
        <v/>
      </c>
      <c r="FH363" s="26" t="str">
        <f t="shared" si="1710"/>
        <v/>
      </c>
      <c r="FI363" s="26" t="str">
        <f t="shared" si="1710"/>
        <v/>
      </c>
      <c r="FJ363" s="26" t="str">
        <f t="shared" si="1710"/>
        <v/>
      </c>
      <c r="FK363" s="26" t="str">
        <f t="shared" si="1710"/>
        <v/>
      </c>
      <c r="FL363" s="26" t="str">
        <f t="shared" si="1710"/>
        <v/>
      </c>
      <c r="FM363" s="26" t="str">
        <f t="shared" si="1735"/>
        <v/>
      </c>
      <c r="FN363" s="26" t="str">
        <f t="shared" si="1735"/>
        <v/>
      </c>
      <c r="FO363" s="26" t="str">
        <f t="shared" si="1735"/>
        <v/>
      </c>
      <c r="FP363" s="26" t="str">
        <f t="shared" si="1735"/>
        <v/>
      </c>
      <c r="FQ363" s="26" t="str">
        <f t="shared" si="1735"/>
        <v/>
      </c>
      <c r="FR363" s="26" t="str">
        <f t="shared" si="1735"/>
        <v/>
      </c>
      <c r="FS363" s="32"/>
      <c r="FT363" s="32"/>
      <c r="FU363" s="32"/>
      <c r="FV363" s="32"/>
      <c r="FW363" s="32"/>
      <c r="FX363" s="32"/>
      <c r="FY363" s="32"/>
      <c r="FZ363" s="32"/>
      <c r="GA363" s="32"/>
      <c r="GB363" s="32"/>
      <c r="GC363" s="32"/>
      <c r="GD363" s="32"/>
      <c r="GE363" s="32"/>
      <c r="GF363" s="32"/>
      <c r="GG363" s="32"/>
      <c r="GH363" s="32"/>
      <c r="GI363" s="32"/>
      <c r="GJ363" s="32"/>
      <c r="GK363" s="32"/>
      <c r="GL363" s="32"/>
      <c r="GM363" s="32"/>
      <c r="GN363" s="32"/>
      <c r="GO363" s="32"/>
      <c r="GP363" s="32"/>
      <c r="GQ363" s="32"/>
      <c r="GR363" s="32"/>
      <c r="GS363" s="32"/>
    </row>
    <row r="364" spans="1:201" ht="15" customHeight="1" x14ac:dyDescent="0.25">
      <c r="A364" s="3">
        <f>$A$64</f>
        <v>20204</v>
      </c>
      <c r="B364" s="26">
        <f t="shared" si="1189"/>
        <v>8.6254422738653143E-5</v>
      </c>
      <c r="C364" s="26">
        <f t="shared" ref="C364" si="1880">IFERROR(C264/C164,"")</f>
        <v>2.7107179081442122E-4</v>
      </c>
      <c r="D364" s="26">
        <f t="shared" ref="D364" si="1881">IFERROR(D264/D164,"")</f>
        <v>2.7553620852811307E-4</v>
      </c>
      <c r="E364" s="26">
        <f t="shared" ref="E364" si="1882">IFERROR(E264/E164,"")</f>
        <v>2.7643492455658829E-4</v>
      </c>
      <c r="F364" s="26">
        <f t="shared" ref="F364" si="1883">IFERROR(F264/F164,"")</f>
        <v>2.7677227614903598E-4</v>
      </c>
      <c r="G364" s="26">
        <f t="shared" ref="G364" si="1884">IFERROR(G264/G164,"")</f>
        <v>2.7677182302963726E-4</v>
      </c>
      <c r="H364" s="26">
        <f t="shared" ref="H364" si="1885">IFERROR(H264/H164,"")</f>
        <v>2.7684632424641018E-4</v>
      </c>
      <c r="I364" s="26">
        <f t="shared" ref="I364" si="1886">IFERROR(I264/I164,"")</f>
        <v>2.7667690972886814E-4</v>
      </c>
      <c r="J364" s="26">
        <f t="shared" ref="J364" si="1887">IFERROR(J264/J164,"")</f>
        <v>2.7660377055241169E-4</v>
      </c>
      <c r="K364" s="26">
        <f t="shared" ref="K364" si="1888">IFERROR(K264/K164,"")</f>
        <v>2.7645400158352756E-4</v>
      </c>
      <c r="L364" s="26">
        <f t="shared" ref="L364" si="1889">IFERROR(L264/L164,"")</f>
        <v>2.7641394147114788E-4</v>
      </c>
      <c r="M364" s="26">
        <f t="shared" ref="M364" si="1890">IFERROR(M264/M164,"")</f>
        <v>2.7635092805081732E-4</v>
      </c>
      <c r="N364" s="32"/>
      <c r="O364" s="32"/>
      <c r="P364" s="32"/>
      <c r="Q364" s="32"/>
      <c r="R364" s="32"/>
      <c r="S364" s="32"/>
      <c r="T364" s="32"/>
      <c r="U364" s="32"/>
      <c r="V364" s="32"/>
      <c r="W364" s="32"/>
      <c r="X364" s="32"/>
      <c r="Y364" s="32"/>
      <c r="Z364" s="32"/>
      <c r="AA364" s="32"/>
      <c r="AB364" s="32"/>
      <c r="AC364" s="32"/>
      <c r="AD364" s="32"/>
      <c r="AE364" s="32"/>
      <c r="AF364" s="32"/>
      <c r="AG364" s="32"/>
      <c r="AH364" s="32"/>
      <c r="AI364" s="32"/>
      <c r="AJ364" s="32"/>
      <c r="AK364" s="32"/>
      <c r="AL364" s="32"/>
      <c r="AM364" s="32"/>
      <c r="AN364" s="32"/>
      <c r="AO364" s="32"/>
      <c r="AP364" s="26" t="str">
        <f t="shared" si="1707"/>
        <v/>
      </c>
      <c r="AQ364" s="26">
        <f t="shared" si="1707"/>
        <v>0</v>
      </c>
      <c r="AR364" s="26">
        <f t="shared" si="1707"/>
        <v>0</v>
      </c>
      <c r="AS364" s="26">
        <f t="shared" si="1707"/>
        <v>0</v>
      </c>
      <c r="AT364" s="26">
        <f t="shared" si="1707"/>
        <v>0</v>
      </c>
      <c r="AU364" s="26">
        <f t="shared" si="1707"/>
        <v>0</v>
      </c>
      <c r="AV364" s="26">
        <f t="shared" si="1707"/>
        <v>0</v>
      </c>
      <c r="AW364" s="26">
        <f t="shared" si="1732"/>
        <v>0</v>
      </c>
      <c r="AX364" s="26">
        <f t="shared" si="1732"/>
        <v>0</v>
      </c>
      <c r="AY364" s="26">
        <f t="shared" si="1732"/>
        <v>0</v>
      </c>
      <c r="AZ364" s="26">
        <f t="shared" si="1732"/>
        <v>0</v>
      </c>
      <c r="BA364" s="26">
        <f t="shared" si="1732"/>
        <v>0</v>
      </c>
      <c r="BB364" s="32"/>
      <c r="BC364" s="32"/>
      <c r="BD364" s="32"/>
      <c r="BE364" s="32"/>
      <c r="BF364" s="32"/>
      <c r="BG364" s="32"/>
      <c r="BH364" s="32"/>
      <c r="BI364" s="32"/>
      <c r="BJ364" s="32"/>
      <c r="BK364" s="32"/>
      <c r="BL364" s="32"/>
      <c r="BM364" s="32"/>
      <c r="BN364" s="32"/>
      <c r="BO364" s="32"/>
      <c r="BP364" s="32"/>
      <c r="BQ364" s="32"/>
      <c r="BR364" s="32"/>
      <c r="BS364" s="32"/>
      <c r="BT364" s="32"/>
      <c r="BU364" s="32"/>
      <c r="BV364" s="32"/>
      <c r="BW364" s="32"/>
      <c r="BX364" s="32"/>
      <c r="BY364" s="32"/>
      <c r="BZ364" s="32"/>
      <c r="CA364" s="32"/>
      <c r="CB364" s="32"/>
      <c r="CC364" s="32"/>
      <c r="CD364" s="26" t="str">
        <f t="shared" si="1708"/>
        <v/>
      </c>
      <c r="CE364" s="26" t="str">
        <f t="shared" si="1708"/>
        <v/>
      </c>
      <c r="CF364" s="26" t="str">
        <f t="shared" si="1708"/>
        <v/>
      </c>
      <c r="CG364" s="26" t="str">
        <f t="shared" si="1708"/>
        <v/>
      </c>
      <c r="CH364" s="26" t="str">
        <f t="shared" si="1708"/>
        <v/>
      </c>
      <c r="CI364" s="26" t="str">
        <f t="shared" si="1708"/>
        <v/>
      </c>
      <c r="CJ364" s="26" t="str">
        <f t="shared" si="1708"/>
        <v/>
      </c>
      <c r="CK364" s="26" t="str">
        <f t="shared" si="1733"/>
        <v/>
      </c>
      <c r="CL364" s="26" t="str">
        <f t="shared" si="1733"/>
        <v/>
      </c>
      <c r="CM364" s="26" t="str">
        <f t="shared" si="1733"/>
        <v/>
      </c>
      <c r="CN364" s="26" t="str">
        <f t="shared" si="1733"/>
        <v/>
      </c>
      <c r="CO364" s="26" t="str">
        <f t="shared" si="1733"/>
        <v/>
      </c>
      <c r="CP364" s="32"/>
      <c r="CQ364" s="32"/>
      <c r="CR364" s="32"/>
      <c r="CS364" s="32"/>
      <c r="CT364" s="32"/>
      <c r="CU364" s="32"/>
      <c r="CV364" s="32"/>
      <c r="CW364" s="32"/>
      <c r="CX364" s="32"/>
      <c r="CY364" s="32"/>
      <c r="CZ364" s="32"/>
      <c r="DA364" s="32"/>
      <c r="DB364" s="32"/>
      <c r="DC364" s="32"/>
      <c r="DD364" s="32"/>
      <c r="DE364" s="32"/>
      <c r="DF364" s="32"/>
      <c r="DG364" s="32"/>
      <c r="DH364" s="32"/>
      <c r="DI364" s="32"/>
      <c r="DJ364" s="32"/>
      <c r="DK364" s="32"/>
      <c r="DL364" s="32"/>
      <c r="DM364" s="32"/>
      <c r="DN364" s="32"/>
      <c r="DO364" s="32"/>
      <c r="DP364" s="32"/>
      <c r="DQ364" s="32"/>
      <c r="DR364" s="26" t="str">
        <f t="shared" si="1709"/>
        <v/>
      </c>
      <c r="DS364" s="26" t="str">
        <f t="shared" si="1709"/>
        <v/>
      </c>
      <c r="DT364" s="26" t="str">
        <f t="shared" si="1709"/>
        <v/>
      </c>
      <c r="DU364" s="26" t="str">
        <f t="shared" si="1709"/>
        <v/>
      </c>
      <c r="DV364" s="26" t="str">
        <f t="shared" si="1709"/>
        <v/>
      </c>
      <c r="DW364" s="26" t="str">
        <f t="shared" si="1709"/>
        <v/>
      </c>
      <c r="DX364" s="26" t="str">
        <f t="shared" si="1709"/>
        <v/>
      </c>
      <c r="DY364" s="26" t="str">
        <f t="shared" si="1734"/>
        <v/>
      </c>
      <c r="DZ364" s="26" t="str">
        <f t="shared" si="1734"/>
        <v/>
      </c>
      <c r="EA364" s="26" t="str">
        <f t="shared" si="1734"/>
        <v/>
      </c>
      <c r="EB364" s="26" t="str">
        <f t="shared" si="1734"/>
        <v/>
      </c>
      <c r="EC364" s="26" t="str">
        <f t="shared" si="1734"/>
        <v/>
      </c>
      <c r="ED364" s="32"/>
      <c r="EE364" s="32"/>
      <c r="EF364" s="32"/>
      <c r="EG364" s="32"/>
      <c r="EH364" s="32"/>
      <c r="EI364" s="32"/>
      <c r="EJ364" s="32"/>
      <c r="EK364" s="32"/>
      <c r="EL364" s="32"/>
      <c r="EM364" s="32"/>
      <c r="EN364" s="32"/>
      <c r="EO364" s="32"/>
      <c r="EP364" s="32"/>
      <c r="EQ364" s="32"/>
      <c r="ER364" s="32"/>
      <c r="ES364" s="32"/>
      <c r="ET364" s="32"/>
      <c r="EU364" s="32"/>
      <c r="EV364" s="32"/>
      <c r="EW364" s="32"/>
      <c r="EX364" s="32"/>
      <c r="EY364" s="32"/>
      <c r="EZ364" s="32"/>
      <c r="FA364" s="32"/>
      <c r="FB364" s="32"/>
      <c r="FC364" s="32"/>
      <c r="FD364" s="32"/>
      <c r="FE364" s="32"/>
      <c r="FF364" s="26" t="str">
        <f t="shared" si="1710"/>
        <v/>
      </c>
      <c r="FG364" s="26" t="str">
        <f t="shared" si="1710"/>
        <v/>
      </c>
      <c r="FH364" s="26" t="str">
        <f t="shared" si="1710"/>
        <v/>
      </c>
      <c r="FI364" s="26" t="str">
        <f t="shared" si="1710"/>
        <v/>
      </c>
      <c r="FJ364" s="26" t="str">
        <f t="shared" si="1710"/>
        <v/>
      </c>
      <c r="FK364" s="26" t="str">
        <f t="shared" si="1710"/>
        <v/>
      </c>
      <c r="FL364" s="26" t="str">
        <f t="shared" si="1710"/>
        <v/>
      </c>
      <c r="FM364" s="26" t="str">
        <f t="shared" si="1735"/>
        <v/>
      </c>
      <c r="FN364" s="26" t="str">
        <f t="shared" si="1735"/>
        <v/>
      </c>
      <c r="FO364" s="26" t="str">
        <f t="shared" si="1735"/>
        <v/>
      </c>
      <c r="FP364" s="26" t="str">
        <f t="shared" si="1735"/>
        <v/>
      </c>
      <c r="FQ364" s="26" t="str">
        <f t="shared" si="1735"/>
        <v/>
      </c>
      <c r="FR364" s="32"/>
      <c r="FS364" s="32"/>
      <c r="FT364" s="32"/>
      <c r="FU364" s="32"/>
      <c r="FV364" s="32"/>
      <c r="FW364" s="32"/>
      <c r="FX364" s="32"/>
      <c r="FY364" s="32"/>
      <c r="FZ364" s="32"/>
      <c r="GA364" s="32"/>
      <c r="GB364" s="32"/>
      <c r="GC364" s="32"/>
      <c r="GD364" s="32"/>
      <c r="GE364" s="32"/>
      <c r="GF364" s="32"/>
      <c r="GG364" s="32"/>
      <c r="GH364" s="32"/>
      <c r="GI364" s="32"/>
      <c r="GJ364" s="32"/>
      <c r="GK364" s="32"/>
      <c r="GL364" s="32"/>
      <c r="GM364" s="32"/>
      <c r="GN364" s="32"/>
      <c r="GO364" s="32"/>
      <c r="GP364" s="32"/>
      <c r="GQ364" s="32"/>
      <c r="GR364" s="32"/>
      <c r="GS364" s="32"/>
    </row>
    <row r="365" spans="1:201" ht="15" customHeight="1" x14ac:dyDescent="0.25">
      <c r="A365" s="3">
        <f>$A$65</f>
        <v>20211</v>
      </c>
      <c r="B365" s="26">
        <f t="shared" si="1189"/>
        <v>3.5131942930146173E-4</v>
      </c>
      <c r="C365" s="26">
        <f t="shared" ref="C365" si="1891">IFERROR(C265/C165,"")</f>
        <v>2.8858244002798379E-4</v>
      </c>
      <c r="D365" s="26">
        <f t="shared" ref="D365" si="1892">IFERROR(D265/D165,"")</f>
        <v>2.8830879842537267E-4</v>
      </c>
      <c r="E365" s="26">
        <f t="shared" ref="E365" si="1893">IFERROR(E265/E165,"")</f>
        <v>2.8875691961274455E-4</v>
      </c>
      <c r="F365" s="26">
        <f t="shared" ref="F365" si="1894">IFERROR(F265/F165,"")</f>
        <v>2.8910294996278764E-4</v>
      </c>
      <c r="G365" s="26">
        <f t="shared" ref="G365" si="1895">IFERROR(G265/G165,"")</f>
        <v>2.8894005400298314E-4</v>
      </c>
      <c r="H365" s="26">
        <f t="shared" ref="H365" si="1896">IFERROR(H265/H165,"")</f>
        <v>2.8893752780844204E-4</v>
      </c>
      <c r="I365" s="26">
        <f t="shared" ref="I365" si="1897">IFERROR(I265/I165,"")</f>
        <v>2.8873281786222823E-4</v>
      </c>
      <c r="J365" s="26">
        <f t="shared" ref="J365" si="1898">IFERROR(J265/J165,"")</f>
        <v>2.8869958702376262E-4</v>
      </c>
      <c r="K365" s="26">
        <f t="shared" ref="K365" si="1899">IFERROR(K265/K165,"")</f>
        <v>2.8860066666771384E-4</v>
      </c>
      <c r="L365" s="26">
        <f t="shared" ref="L365" si="1900">IFERROR(L265/L165,"")</f>
        <v>2.8858230432206821E-4</v>
      </c>
      <c r="M365" s="32"/>
      <c r="N365" s="32"/>
      <c r="O365" s="32"/>
      <c r="P365" s="32"/>
      <c r="Q365" s="32"/>
      <c r="R365" s="32"/>
      <c r="S365" s="32"/>
      <c r="T365" s="32"/>
      <c r="U365" s="32"/>
      <c r="V365" s="32"/>
      <c r="W365" s="32"/>
      <c r="X365" s="32"/>
      <c r="Y365" s="32"/>
      <c r="Z365" s="32"/>
      <c r="AA365" s="32"/>
      <c r="AB365" s="32"/>
      <c r="AC365" s="32"/>
      <c r="AD365" s="32"/>
      <c r="AE365" s="32"/>
      <c r="AF365" s="32"/>
      <c r="AG365" s="32"/>
      <c r="AH365" s="32"/>
      <c r="AI365" s="32"/>
      <c r="AJ365" s="32"/>
      <c r="AK365" s="32"/>
      <c r="AL365" s="32"/>
      <c r="AM365" s="32"/>
      <c r="AN365" s="32"/>
      <c r="AO365" s="32"/>
      <c r="AP365" s="26">
        <f t="shared" si="1707"/>
        <v>0</v>
      </c>
      <c r="AQ365" s="26">
        <f t="shared" si="1707"/>
        <v>0</v>
      </c>
      <c r="AR365" s="26">
        <f t="shared" si="1707"/>
        <v>0</v>
      </c>
      <c r="AS365" s="26">
        <f t="shared" si="1707"/>
        <v>0</v>
      </c>
      <c r="AT365" s="26">
        <f t="shared" si="1707"/>
        <v>0</v>
      </c>
      <c r="AU365" s="26">
        <f t="shared" si="1707"/>
        <v>0</v>
      </c>
      <c r="AV365" s="26">
        <f t="shared" si="1707"/>
        <v>0</v>
      </c>
      <c r="AW365" s="26">
        <f t="shared" si="1732"/>
        <v>0</v>
      </c>
      <c r="AX365" s="26">
        <f t="shared" si="1732"/>
        <v>0</v>
      </c>
      <c r="AY365" s="26">
        <f t="shared" si="1732"/>
        <v>0</v>
      </c>
      <c r="AZ365" s="26">
        <f t="shared" si="1732"/>
        <v>0</v>
      </c>
      <c r="BA365" s="32"/>
      <c r="BB365" s="32"/>
      <c r="BC365" s="32"/>
      <c r="BD365" s="32"/>
      <c r="BE365" s="32"/>
      <c r="BF365" s="32"/>
      <c r="BG365" s="32"/>
      <c r="BH365" s="32"/>
      <c r="BI365" s="32"/>
      <c r="BJ365" s="32"/>
      <c r="BK365" s="32"/>
      <c r="BL365" s="32"/>
      <c r="BM365" s="32"/>
      <c r="BN365" s="32"/>
      <c r="BO365" s="32"/>
      <c r="BP365" s="32"/>
      <c r="BQ365" s="32"/>
      <c r="BR365" s="32"/>
      <c r="BS365" s="32"/>
      <c r="BT365" s="32"/>
      <c r="BU365" s="32"/>
      <c r="BV365" s="32"/>
      <c r="BW365" s="32"/>
      <c r="BX365" s="32"/>
      <c r="BY365" s="32"/>
      <c r="BZ365" s="32"/>
      <c r="CA365" s="32"/>
      <c r="CB365" s="32"/>
      <c r="CC365" s="32"/>
      <c r="CD365" s="26" t="str">
        <f t="shared" si="1708"/>
        <v/>
      </c>
      <c r="CE365" s="26" t="str">
        <f t="shared" si="1708"/>
        <v/>
      </c>
      <c r="CF365" s="26" t="str">
        <f t="shared" si="1708"/>
        <v/>
      </c>
      <c r="CG365" s="26" t="str">
        <f t="shared" si="1708"/>
        <v/>
      </c>
      <c r="CH365" s="26" t="str">
        <f t="shared" si="1708"/>
        <v/>
      </c>
      <c r="CI365" s="26" t="str">
        <f t="shared" si="1708"/>
        <v/>
      </c>
      <c r="CJ365" s="26" t="str">
        <f t="shared" si="1708"/>
        <v/>
      </c>
      <c r="CK365" s="26" t="str">
        <f t="shared" si="1733"/>
        <v/>
      </c>
      <c r="CL365" s="26" t="str">
        <f t="shared" si="1733"/>
        <v/>
      </c>
      <c r="CM365" s="26" t="str">
        <f t="shared" si="1733"/>
        <v/>
      </c>
      <c r="CN365" s="26" t="str">
        <f t="shared" si="1733"/>
        <v/>
      </c>
      <c r="CO365" s="32"/>
      <c r="CP365" s="32"/>
      <c r="CQ365" s="32"/>
      <c r="CR365" s="32"/>
      <c r="CS365" s="32"/>
      <c r="CT365" s="32"/>
      <c r="CU365" s="32"/>
      <c r="CV365" s="32"/>
      <c r="CW365" s="32"/>
      <c r="CX365" s="32"/>
      <c r="CY365" s="32"/>
      <c r="CZ365" s="32"/>
      <c r="DA365" s="32"/>
      <c r="DB365" s="32"/>
      <c r="DC365" s="32"/>
      <c r="DD365" s="32"/>
      <c r="DE365" s="32"/>
      <c r="DF365" s="32"/>
      <c r="DG365" s="32"/>
      <c r="DH365" s="32"/>
      <c r="DI365" s="32"/>
      <c r="DJ365" s="32"/>
      <c r="DK365" s="32"/>
      <c r="DL365" s="32"/>
      <c r="DM365" s="32"/>
      <c r="DN365" s="32"/>
      <c r="DO365" s="32"/>
      <c r="DP365" s="32"/>
      <c r="DQ365" s="32"/>
      <c r="DR365" s="26" t="str">
        <f t="shared" si="1709"/>
        <v/>
      </c>
      <c r="DS365" s="26" t="str">
        <f t="shared" si="1709"/>
        <v/>
      </c>
      <c r="DT365" s="26" t="str">
        <f t="shared" si="1709"/>
        <v/>
      </c>
      <c r="DU365" s="26" t="str">
        <f t="shared" si="1709"/>
        <v/>
      </c>
      <c r="DV365" s="26" t="str">
        <f t="shared" si="1709"/>
        <v/>
      </c>
      <c r="DW365" s="26" t="str">
        <f t="shared" si="1709"/>
        <v/>
      </c>
      <c r="DX365" s="26" t="str">
        <f t="shared" si="1709"/>
        <v/>
      </c>
      <c r="DY365" s="26" t="str">
        <f t="shared" si="1734"/>
        <v/>
      </c>
      <c r="DZ365" s="26" t="str">
        <f t="shared" si="1734"/>
        <v/>
      </c>
      <c r="EA365" s="26" t="str">
        <f t="shared" si="1734"/>
        <v/>
      </c>
      <c r="EB365" s="26" t="str">
        <f t="shared" si="1734"/>
        <v/>
      </c>
      <c r="EC365" s="32"/>
      <c r="ED365" s="32"/>
      <c r="EE365" s="32"/>
      <c r="EF365" s="32"/>
      <c r="EG365" s="32"/>
      <c r="EH365" s="32"/>
      <c r="EI365" s="32"/>
      <c r="EJ365" s="32"/>
      <c r="EK365" s="32"/>
      <c r="EL365" s="32"/>
      <c r="EM365" s="32"/>
      <c r="EN365" s="32"/>
      <c r="EO365" s="32"/>
      <c r="EP365" s="32"/>
      <c r="EQ365" s="32"/>
      <c r="ER365" s="32"/>
      <c r="ES365" s="32"/>
      <c r="ET365" s="32"/>
      <c r="EU365" s="32"/>
      <c r="EV365" s="32"/>
      <c r="EW365" s="32"/>
      <c r="EX365" s="32"/>
      <c r="EY365" s="32"/>
      <c r="EZ365" s="32"/>
      <c r="FA365" s="32"/>
      <c r="FB365" s="32"/>
      <c r="FC365" s="32"/>
      <c r="FD365" s="32"/>
      <c r="FE365" s="32"/>
      <c r="FF365" s="26" t="str">
        <f t="shared" si="1710"/>
        <v/>
      </c>
      <c r="FG365" s="26" t="str">
        <f t="shared" si="1710"/>
        <v/>
      </c>
      <c r="FH365" s="26" t="str">
        <f t="shared" si="1710"/>
        <v/>
      </c>
      <c r="FI365" s="26" t="str">
        <f t="shared" si="1710"/>
        <v/>
      </c>
      <c r="FJ365" s="26" t="str">
        <f t="shared" si="1710"/>
        <v/>
      </c>
      <c r="FK365" s="26" t="str">
        <f t="shared" si="1710"/>
        <v/>
      </c>
      <c r="FL365" s="26" t="str">
        <f t="shared" si="1710"/>
        <v/>
      </c>
      <c r="FM365" s="26" t="str">
        <f t="shared" si="1735"/>
        <v/>
      </c>
      <c r="FN365" s="26" t="str">
        <f t="shared" si="1735"/>
        <v/>
      </c>
      <c r="FO365" s="26" t="str">
        <f t="shared" si="1735"/>
        <v/>
      </c>
      <c r="FP365" s="26" t="str">
        <f t="shared" si="1735"/>
        <v/>
      </c>
      <c r="FQ365" s="32"/>
      <c r="FR365" s="32"/>
      <c r="FS365" s="32"/>
      <c r="FT365" s="32"/>
      <c r="FU365" s="32"/>
      <c r="FV365" s="32"/>
      <c r="FW365" s="32"/>
      <c r="FX365" s="32"/>
      <c r="FY365" s="32"/>
      <c r="FZ365" s="32"/>
      <c r="GA365" s="32"/>
      <c r="GB365" s="32"/>
      <c r="GC365" s="32"/>
      <c r="GD365" s="32"/>
      <c r="GE365" s="32"/>
      <c r="GF365" s="32"/>
      <c r="GG365" s="32"/>
      <c r="GH365" s="32"/>
      <c r="GI365" s="32"/>
      <c r="GJ365" s="32"/>
      <c r="GK365" s="32"/>
      <c r="GL365" s="32"/>
      <c r="GM365" s="32"/>
      <c r="GN365" s="32"/>
      <c r="GO365" s="32"/>
      <c r="GP365" s="32"/>
      <c r="GQ365" s="32"/>
      <c r="GR365" s="32"/>
      <c r="GS365" s="32"/>
    </row>
    <row r="366" spans="1:201" ht="15" customHeight="1" x14ac:dyDescent="0.25">
      <c r="A366" s="3">
        <f>$A$66</f>
        <v>20212</v>
      </c>
      <c r="B366" s="26">
        <f t="shared" si="1189"/>
        <v>1.3861616098097645E-4</v>
      </c>
      <c r="C366" s="26">
        <f t="shared" ref="C366" si="1901">IFERROR(C266/C166,"")</f>
        <v>1.0182440777344718E-4</v>
      </c>
      <c r="D366" s="26">
        <f t="shared" ref="D366" si="1902">IFERROR(D266/D166,"")</f>
        <v>2.1761743346142414E-4</v>
      </c>
      <c r="E366" s="26">
        <f t="shared" ref="E366" si="1903">IFERROR(E266/E166,"")</f>
        <v>2.1914317074341313E-4</v>
      </c>
      <c r="F366" s="26">
        <f t="shared" ref="F366" si="1904">IFERROR(F266/F166,"")</f>
        <v>2.1946813528792776E-4</v>
      </c>
      <c r="G366" s="26">
        <f t="shared" ref="G366" si="1905">IFERROR(G266/G166,"")</f>
        <v>2.1971131605805458E-4</v>
      </c>
      <c r="H366" s="26">
        <f t="shared" ref="H366" si="1906">IFERROR(H266/H166,"")</f>
        <v>2.1972257632692278E-4</v>
      </c>
      <c r="I366" s="26">
        <f t="shared" ref="I366" si="1907">IFERROR(I266/I166,"")</f>
        <v>2.1974470259687493E-4</v>
      </c>
      <c r="J366" s="26">
        <f t="shared" ref="J366" si="1908">IFERROR(J266/J166,"")</f>
        <v>2.1971694822061854E-4</v>
      </c>
      <c r="K366" s="26">
        <f t="shared" ref="K366" si="1909">IFERROR(K266/K166,"")</f>
        <v>2.1974664683921974E-4</v>
      </c>
      <c r="L366" s="32"/>
      <c r="M366" s="32"/>
      <c r="N366" s="32"/>
      <c r="O366" s="32"/>
      <c r="P366" s="32"/>
      <c r="Q366" s="32"/>
      <c r="R366" s="32"/>
      <c r="S366" s="32"/>
      <c r="T366" s="32"/>
      <c r="U366" s="32"/>
      <c r="V366" s="32"/>
      <c r="W366" s="32"/>
      <c r="X366" s="32"/>
      <c r="Y366" s="32"/>
      <c r="Z366" s="32"/>
      <c r="AA366" s="32"/>
      <c r="AB366" s="32"/>
      <c r="AC366" s="32"/>
      <c r="AD366" s="32"/>
      <c r="AE366" s="32"/>
      <c r="AF366" s="32"/>
      <c r="AG366" s="32"/>
      <c r="AH366" s="32"/>
      <c r="AI366" s="32"/>
      <c r="AJ366" s="32"/>
      <c r="AK366" s="32"/>
      <c r="AL366" s="32"/>
      <c r="AM366" s="32"/>
      <c r="AN366" s="32"/>
      <c r="AO366" s="32"/>
      <c r="AP366" s="26">
        <f t="shared" si="1707"/>
        <v>0</v>
      </c>
      <c r="AQ366" s="26">
        <f t="shared" si="1707"/>
        <v>0</v>
      </c>
      <c r="AR366" s="26">
        <f t="shared" si="1707"/>
        <v>1.0662604722010663E-3</v>
      </c>
      <c r="AS366" s="26">
        <f t="shared" si="1707"/>
        <v>9.9079971691436652E-4</v>
      </c>
      <c r="AT366" s="26">
        <f t="shared" si="1707"/>
        <v>9.0148100450740507E-4</v>
      </c>
      <c r="AU366" s="26">
        <f t="shared" si="1707"/>
        <v>8.5261875761266745E-4</v>
      </c>
      <c r="AV366" s="26">
        <f t="shared" si="1707"/>
        <v>8.5261875761266745E-4</v>
      </c>
      <c r="AW366" s="26">
        <f t="shared" si="1732"/>
        <v>8.5261875761266745E-4</v>
      </c>
      <c r="AX366" s="26">
        <f t="shared" si="1732"/>
        <v>8.5261875761266745E-4</v>
      </c>
      <c r="AY366" s="26">
        <f t="shared" si="1732"/>
        <v>8.5261875761266745E-4</v>
      </c>
      <c r="AZ366" s="32"/>
      <c r="BA366" s="32"/>
      <c r="BB366" s="32"/>
      <c r="BC366" s="32"/>
      <c r="BD366" s="32"/>
      <c r="BE366" s="32"/>
      <c r="BF366" s="32"/>
      <c r="BG366" s="32"/>
      <c r="BH366" s="32"/>
      <c r="BI366" s="32"/>
      <c r="BJ366" s="32"/>
      <c r="BK366" s="32"/>
      <c r="BL366" s="32"/>
      <c r="BM366" s="32"/>
      <c r="BN366" s="32"/>
      <c r="BO366" s="32"/>
      <c r="BP366" s="32"/>
      <c r="BQ366" s="32"/>
      <c r="BR366" s="32"/>
      <c r="BS366" s="32"/>
      <c r="BT366" s="32"/>
      <c r="BU366" s="32"/>
      <c r="BV366" s="32"/>
      <c r="BW366" s="32"/>
      <c r="BX366" s="32"/>
      <c r="BY366" s="32"/>
      <c r="BZ366" s="32"/>
      <c r="CA366" s="32"/>
      <c r="CB366" s="32"/>
      <c r="CC366" s="32"/>
      <c r="CD366" s="26" t="str">
        <f t="shared" si="1708"/>
        <v/>
      </c>
      <c r="CE366" s="26" t="str">
        <f t="shared" si="1708"/>
        <v/>
      </c>
      <c r="CF366" s="26" t="str">
        <f t="shared" si="1708"/>
        <v/>
      </c>
      <c r="CG366" s="26" t="str">
        <f t="shared" si="1708"/>
        <v/>
      </c>
      <c r="CH366" s="26" t="str">
        <f t="shared" si="1708"/>
        <v/>
      </c>
      <c r="CI366" s="26" t="str">
        <f t="shared" si="1708"/>
        <v/>
      </c>
      <c r="CJ366" s="26" t="str">
        <f t="shared" si="1708"/>
        <v/>
      </c>
      <c r="CK366" s="26" t="str">
        <f t="shared" si="1733"/>
        <v/>
      </c>
      <c r="CL366" s="26" t="str">
        <f t="shared" si="1733"/>
        <v/>
      </c>
      <c r="CM366" s="26" t="str">
        <f t="shared" si="1733"/>
        <v/>
      </c>
      <c r="CN366" s="32"/>
      <c r="CO366" s="32"/>
      <c r="CP366" s="32"/>
      <c r="CQ366" s="32"/>
      <c r="CR366" s="32"/>
      <c r="CS366" s="32"/>
      <c r="CT366" s="32"/>
      <c r="CU366" s="32"/>
      <c r="CV366" s="32"/>
      <c r="CW366" s="32"/>
      <c r="CX366" s="32"/>
      <c r="CY366" s="32"/>
      <c r="CZ366" s="32"/>
      <c r="DA366" s="32"/>
      <c r="DB366" s="32"/>
      <c r="DC366" s="32"/>
      <c r="DD366" s="32"/>
      <c r="DE366" s="32"/>
      <c r="DF366" s="32"/>
      <c r="DG366" s="32"/>
      <c r="DH366" s="32"/>
      <c r="DI366" s="32"/>
      <c r="DJ366" s="32"/>
      <c r="DK366" s="32"/>
      <c r="DL366" s="32"/>
      <c r="DM366" s="32"/>
      <c r="DN366" s="32"/>
      <c r="DO366" s="32"/>
      <c r="DP366" s="32"/>
      <c r="DQ366" s="32"/>
      <c r="DR366" s="26" t="str">
        <f t="shared" si="1709"/>
        <v/>
      </c>
      <c r="DS366" s="26" t="str">
        <f t="shared" si="1709"/>
        <v/>
      </c>
      <c r="DT366" s="26" t="str">
        <f t="shared" si="1709"/>
        <v/>
      </c>
      <c r="DU366" s="26" t="str">
        <f t="shared" si="1709"/>
        <v/>
      </c>
      <c r="DV366" s="26" t="str">
        <f t="shared" si="1709"/>
        <v/>
      </c>
      <c r="DW366" s="26" t="str">
        <f t="shared" si="1709"/>
        <v/>
      </c>
      <c r="DX366" s="26" t="str">
        <f t="shared" si="1709"/>
        <v/>
      </c>
      <c r="DY366" s="26" t="str">
        <f t="shared" si="1734"/>
        <v/>
      </c>
      <c r="DZ366" s="26" t="str">
        <f t="shared" si="1734"/>
        <v/>
      </c>
      <c r="EA366" s="26" t="str">
        <f t="shared" si="1734"/>
        <v/>
      </c>
      <c r="EB366" s="32"/>
      <c r="EC366" s="32"/>
      <c r="ED366" s="32"/>
      <c r="EE366" s="32"/>
      <c r="EF366" s="32"/>
      <c r="EG366" s="32"/>
      <c r="EH366" s="32"/>
      <c r="EI366" s="32"/>
      <c r="EJ366" s="32"/>
      <c r="EK366" s="32"/>
      <c r="EL366" s="32"/>
      <c r="EM366" s="32"/>
      <c r="EN366" s="32"/>
      <c r="EO366" s="32"/>
      <c r="EP366" s="32"/>
      <c r="EQ366" s="32"/>
      <c r="ER366" s="32"/>
      <c r="ES366" s="32"/>
      <c r="ET366" s="32"/>
      <c r="EU366" s="32"/>
      <c r="EV366" s="32"/>
      <c r="EW366" s="32"/>
      <c r="EX366" s="32"/>
      <c r="EY366" s="32"/>
      <c r="EZ366" s="32"/>
      <c r="FA366" s="32"/>
      <c r="FB366" s="32"/>
      <c r="FC366" s="32"/>
      <c r="FD366" s="32"/>
      <c r="FE366" s="32"/>
      <c r="FF366" s="26" t="str">
        <f t="shared" si="1710"/>
        <v/>
      </c>
      <c r="FG366" s="26" t="str">
        <f t="shared" si="1710"/>
        <v/>
      </c>
      <c r="FH366" s="26" t="str">
        <f t="shared" si="1710"/>
        <v/>
      </c>
      <c r="FI366" s="26" t="str">
        <f t="shared" si="1710"/>
        <v/>
      </c>
      <c r="FJ366" s="26" t="str">
        <f t="shared" si="1710"/>
        <v/>
      </c>
      <c r="FK366" s="26" t="str">
        <f t="shared" si="1710"/>
        <v/>
      </c>
      <c r="FL366" s="26" t="str">
        <f t="shared" si="1710"/>
        <v/>
      </c>
      <c r="FM366" s="26" t="str">
        <f t="shared" si="1735"/>
        <v/>
      </c>
      <c r="FN366" s="26" t="str">
        <f t="shared" si="1735"/>
        <v/>
      </c>
      <c r="FO366" s="26" t="str">
        <f t="shared" si="1735"/>
        <v/>
      </c>
      <c r="FP366" s="32"/>
      <c r="FQ366" s="32"/>
      <c r="FR366" s="32"/>
      <c r="FS366" s="32"/>
      <c r="FT366" s="32"/>
      <c r="FU366" s="32"/>
      <c r="FV366" s="32"/>
      <c r="FW366" s="32"/>
      <c r="FX366" s="32"/>
      <c r="FY366" s="32"/>
      <c r="FZ366" s="32"/>
      <c r="GA366" s="32"/>
      <c r="GB366" s="32"/>
      <c r="GC366" s="32"/>
      <c r="GD366" s="32"/>
      <c r="GE366" s="32"/>
      <c r="GF366" s="32"/>
      <c r="GG366" s="32"/>
      <c r="GH366" s="32"/>
      <c r="GI366" s="32"/>
      <c r="GJ366" s="32"/>
      <c r="GK366" s="32"/>
      <c r="GL366" s="32"/>
      <c r="GM366" s="32"/>
      <c r="GN366" s="32"/>
      <c r="GO366" s="32"/>
      <c r="GP366" s="32"/>
      <c r="GQ366" s="32"/>
      <c r="GR366" s="32"/>
      <c r="GS366" s="32"/>
    </row>
    <row r="367" spans="1:201" ht="15" customHeight="1" x14ac:dyDescent="0.25">
      <c r="A367" s="3">
        <f>$A$67</f>
        <v>20213</v>
      </c>
      <c r="B367" s="26">
        <f t="shared" si="1189"/>
        <v>2.6592596074234134E-4</v>
      </c>
      <c r="C367" s="26">
        <f t="shared" ref="C367" si="1910">IFERROR(C267/C167,"")</f>
        <v>2.2076484364017999E-4</v>
      </c>
      <c r="D367" s="26">
        <f t="shared" ref="D367" si="1911">IFERROR(D267/D167,"")</f>
        <v>2.5027451219409826E-4</v>
      </c>
      <c r="E367" s="26">
        <f t="shared" ref="E367" si="1912">IFERROR(E267/E167,"")</f>
        <v>2.5251642538181115E-4</v>
      </c>
      <c r="F367" s="26">
        <f t="shared" ref="F367" si="1913">IFERROR(F267/F167,"")</f>
        <v>2.5296123079587786E-4</v>
      </c>
      <c r="G367" s="26">
        <f t="shared" ref="G367" si="1914">IFERROR(G267/G167,"")</f>
        <v>2.5320503967942587E-4</v>
      </c>
      <c r="H367" s="26">
        <f t="shared" ref="H367" si="1915">IFERROR(H267/H167,"")</f>
        <v>2.5330778743252081E-4</v>
      </c>
      <c r="I367" s="26">
        <f t="shared" ref="I367" si="1916">IFERROR(I267/I167,"")</f>
        <v>2.5345849908877982E-4</v>
      </c>
      <c r="J367" s="26">
        <f t="shared" ref="J367" si="1917">IFERROR(J267/J167,"")</f>
        <v>2.534777748844094E-4</v>
      </c>
      <c r="K367" s="32"/>
      <c r="L367" s="32"/>
      <c r="M367" s="32"/>
      <c r="N367" s="32"/>
      <c r="O367" s="32"/>
      <c r="P367" s="32"/>
      <c r="Q367" s="32"/>
      <c r="R367" s="32"/>
      <c r="S367" s="32"/>
      <c r="T367" s="32"/>
      <c r="U367" s="32"/>
      <c r="V367" s="32"/>
      <c r="W367" s="32"/>
      <c r="X367" s="32"/>
      <c r="Y367" s="32"/>
      <c r="Z367" s="32"/>
      <c r="AA367" s="32"/>
      <c r="AB367" s="32"/>
      <c r="AC367" s="32"/>
      <c r="AD367" s="32"/>
      <c r="AE367" s="32"/>
      <c r="AF367" s="32"/>
      <c r="AG367" s="32"/>
      <c r="AH367" s="32"/>
      <c r="AI367" s="32"/>
      <c r="AJ367" s="32"/>
      <c r="AK367" s="32"/>
      <c r="AL367" s="32"/>
      <c r="AM367" s="32"/>
      <c r="AN367" s="32"/>
      <c r="AO367" s="32"/>
      <c r="AP367" s="26">
        <f t="shared" si="1707"/>
        <v>0</v>
      </c>
      <c r="AQ367" s="26">
        <f t="shared" si="1707"/>
        <v>0</v>
      </c>
      <c r="AR367" s="26">
        <f t="shared" si="1707"/>
        <v>0</v>
      </c>
      <c r="AS367" s="26">
        <f t="shared" si="1707"/>
        <v>0</v>
      </c>
      <c r="AT367" s="26">
        <f t="shared" si="1707"/>
        <v>0</v>
      </c>
      <c r="AU367" s="26">
        <f t="shared" si="1707"/>
        <v>0</v>
      </c>
      <c r="AV367" s="26">
        <f t="shared" si="1707"/>
        <v>0</v>
      </c>
      <c r="AW367" s="26">
        <f t="shared" si="1732"/>
        <v>0</v>
      </c>
      <c r="AX367" s="26">
        <f t="shared" si="1732"/>
        <v>0</v>
      </c>
      <c r="AY367" s="32"/>
      <c r="AZ367" s="32"/>
      <c r="BA367" s="32"/>
      <c r="BB367" s="32"/>
      <c r="BC367" s="32"/>
      <c r="BD367" s="32"/>
      <c r="BE367" s="32"/>
      <c r="BF367" s="32"/>
      <c r="BG367" s="32"/>
      <c r="BH367" s="32"/>
      <c r="BI367" s="32"/>
      <c r="BJ367" s="32"/>
      <c r="BK367" s="32"/>
      <c r="BL367" s="32"/>
      <c r="BM367" s="32"/>
      <c r="BN367" s="32"/>
      <c r="BO367" s="32"/>
      <c r="BP367" s="32"/>
      <c r="BQ367" s="32"/>
      <c r="BR367" s="32"/>
      <c r="BS367" s="32"/>
      <c r="BT367" s="32"/>
      <c r="BU367" s="32"/>
      <c r="BV367" s="32"/>
      <c r="BW367" s="32"/>
      <c r="BX367" s="32"/>
      <c r="BY367" s="32"/>
      <c r="BZ367" s="32"/>
      <c r="CA367" s="32"/>
      <c r="CB367" s="32"/>
      <c r="CC367" s="32"/>
      <c r="CD367" s="26" t="str">
        <f t="shared" si="1708"/>
        <v/>
      </c>
      <c r="CE367" s="26" t="str">
        <f t="shared" si="1708"/>
        <v/>
      </c>
      <c r="CF367" s="26" t="str">
        <f t="shared" si="1708"/>
        <v/>
      </c>
      <c r="CG367" s="26" t="str">
        <f t="shared" si="1708"/>
        <v/>
      </c>
      <c r="CH367" s="26" t="str">
        <f t="shared" si="1708"/>
        <v/>
      </c>
      <c r="CI367" s="26" t="str">
        <f t="shared" si="1708"/>
        <v/>
      </c>
      <c r="CJ367" s="26" t="str">
        <f t="shared" si="1708"/>
        <v/>
      </c>
      <c r="CK367" s="26" t="str">
        <f t="shared" si="1733"/>
        <v/>
      </c>
      <c r="CL367" s="26" t="str">
        <f t="shared" si="1733"/>
        <v/>
      </c>
      <c r="CM367" s="32"/>
      <c r="CN367" s="32"/>
      <c r="CO367" s="32"/>
      <c r="CP367" s="32"/>
      <c r="CQ367" s="32"/>
      <c r="CR367" s="32"/>
      <c r="CS367" s="32"/>
      <c r="CT367" s="32"/>
      <c r="CU367" s="32"/>
      <c r="CV367" s="32"/>
      <c r="CW367" s="32"/>
      <c r="CX367" s="32"/>
      <c r="CY367" s="32"/>
      <c r="CZ367" s="32"/>
      <c r="DA367" s="32"/>
      <c r="DB367" s="32"/>
      <c r="DC367" s="32"/>
      <c r="DD367" s="32"/>
      <c r="DE367" s="32"/>
      <c r="DF367" s="32"/>
      <c r="DG367" s="32"/>
      <c r="DH367" s="32"/>
      <c r="DI367" s="32"/>
      <c r="DJ367" s="32"/>
      <c r="DK367" s="32"/>
      <c r="DL367" s="32"/>
      <c r="DM367" s="32"/>
      <c r="DN367" s="32"/>
      <c r="DO367" s="32"/>
      <c r="DP367" s="32"/>
      <c r="DQ367" s="32"/>
      <c r="DR367" s="26" t="str">
        <f t="shared" si="1709"/>
        <v/>
      </c>
      <c r="DS367" s="26" t="str">
        <f t="shared" si="1709"/>
        <v/>
      </c>
      <c r="DT367" s="26" t="str">
        <f t="shared" si="1709"/>
        <v/>
      </c>
      <c r="DU367" s="26" t="str">
        <f t="shared" si="1709"/>
        <v/>
      </c>
      <c r="DV367" s="26" t="str">
        <f t="shared" si="1709"/>
        <v/>
      </c>
      <c r="DW367" s="26" t="str">
        <f t="shared" si="1709"/>
        <v/>
      </c>
      <c r="DX367" s="26" t="str">
        <f t="shared" si="1709"/>
        <v/>
      </c>
      <c r="DY367" s="26" t="str">
        <f t="shared" si="1734"/>
        <v/>
      </c>
      <c r="DZ367" s="26" t="str">
        <f t="shared" si="1734"/>
        <v/>
      </c>
      <c r="EA367" s="32"/>
      <c r="EB367" s="32"/>
      <c r="EC367" s="32"/>
      <c r="ED367" s="32"/>
      <c r="EE367" s="32"/>
      <c r="EF367" s="32"/>
      <c r="EG367" s="32"/>
      <c r="EH367" s="32"/>
      <c r="EI367" s="32"/>
      <c r="EJ367" s="32"/>
      <c r="EK367" s="32"/>
      <c r="EL367" s="32"/>
      <c r="EM367" s="32"/>
      <c r="EN367" s="32"/>
      <c r="EO367" s="32"/>
      <c r="EP367" s="32"/>
      <c r="EQ367" s="32"/>
      <c r="ER367" s="32"/>
      <c r="ES367" s="32"/>
      <c r="ET367" s="32"/>
      <c r="EU367" s="32"/>
      <c r="EV367" s="32"/>
      <c r="EW367" s="32"/>
      <c r="EX367" s="32"/>
      <c r="EY367" s="32"/>
      <c r="EZ367" s="32"/>
      <c r="FA367" s="32"/>
      <c r="FB367" s="32"/>
      <c r="FC367" s="32"/>
      <c r="FD367" s="32"/>
      <c r="FE367" s="32"/>
      <c r="FF367" s="26" t="str">
        <f t="shared" si="1710"/>
        <v/>
      </c>
      <c r="FG367" s="26" t="str">
        <f t="shared" si="1710"/>
        <v/>
      </c>
      <c r="FH367" s="26" t="str">
        <f t="shared" si="1710"/>
        <v/>
      </c>
      <c r="FI367" s="26" t="str">
        <f t="shared" si="1710"/>
        <v/>
      </c>
      <c r="FJ367" s="26" t="str">
        <f t="shared" si="1710"/>
        <v/>
      </c>
      <c r="FK367" s="26" t="str">
        <f t="shared" si="1710"/>
        <v/>
      </c>
      <c r="FL367" s="26" t="str">
        <f t="shared" si="1710"/>
        <v/>
      </c>
      <c r="FM367" s="26" t="str">
        <f t="shared" si="1735"/>
        <v/>
      </c>
      <c r="FN367" s="26" t="str">
        <f t="shared" si="1735"/>
        <v/>
      </c>
      <c r="FO367" s="32"/>
      <c r="FP367" s="32"/>
      <c r="FQ367" s="32"/>
      <c r="FR367" s="32"/>
      <c r="FS367" s="32"/>
      <c r="FT367" s="32"/>
      <c r="FU367" s="32"/>
      <c r="FV367" s="32"/>
      <c r="FW367" s="32"/>
      <c r="FX367" s="32"/>
      <c r="FY367" s="32"/>
      <c r="FZ367" s="32"/>
      <c r="GA367" s="32"/>
      <c r="GB367" s="32"/>
      <c r="GC367" s="32"/>
      <c r="GD367" s="32"/>
      <c r="GE367" s="32"/>
      <c r="GF367" s="32"/>
      <c r="GG367" s="32"/>
      <c r="GH367" s="32"/>
      <c r="GI367" s="32"/>
      <c r="GJ367" s="32"/>
      <c r="GK367" s="32"/>
      <c r="GL367" s="32"/>
      <c r="GM367" s="32"/>
      <c r="GN367" s="32"/>
      <c r="GO367" s="32"/>
      <c r="GP367" s="32"/>
      <c r="GQ367" s="32"/>
      <c r="GR367" s="32"/>
      <c r="GS367" s="32"/>
    </row>
    <row r="368" spans="1:201" ht="15" customHeight="1" x14ac:dyDescent="0.25">
      <c r="A368" s="3">
        <f>$A$68</f>
        <v>20214</v>
      </c>
      <c r="B368" s="26">
        <f t="shared" si="1189"/>
        <v>2.1585664366053861E-4</v>
      </c>
      <c r="C368" s="26">
        <f t="shared" ref="C368" si="1918">IFERROR(C268/C168,"")</f>
        <v>2.1778190737085245E-4</v>
      </c>
      <c r="D368" s="26">
        <f t="shared" ref="D368" si="1919">IFERROR(D268/D168,"")</f>
        <v>2.174201759154097E-4</v>
      </c>
      <c r="E368" s="26">
        <f t="shared" ref="E368" si="1920">IFERROR(E268/E168,"")</f>
        <v>2.1918280752530943E-4</v>
      </c>
      <c r="F368" s="26">
        <f t="shared" ref="F368" si="1921">IFERROR(F268/F168,"")</f>
        <v>2.5030814370442751E-4</v>
      </c>
      <c r="G368" s="26">
        <f t="shared" ref="G368" si="1922">IFERROR(G268/G168,"")</f>
        <v>2.5057098158659492E-4</v>
      </c>
      <c r="H368" s="26">
        <f t="shared" ref="H368" si="1923">IFERROR(H268/H168,"")</f>
        <v>2.50733617553741E-4</v>
      </c>
      <c r="I368" s="26">
        <f t="shared" ref="I368" si="1924">IFERROR(I268/I168,"")</f>
        <v>2.5090594350968281E-4</v>
      </c>
      <c r="J368" s="32"/>
      <c r="K368" s="32"/>
      <c r="L368" s="32"/>
      <c r="M368" s="32"/>
      <c r="N368" s="32"/>
      <c r="O368" s="32"/>
      <c r="P368" s="32"/>
      <c r="Q368" s="32"/>
      <c r="R368" s="32"/>
      <c r="S368" s="32"/>
      <c r="T368" s="32"/>
      <c r="U368" s="32"/>
      <c r="V368" s="32"/>
      <c r="W368" s="32"/>
      <c r="X368" s="32"/>
      <c r="Y368" s="32"/>
      <c r="Z368" s="32"/>
      <c r="AA368" s="32"/>
      <c r="AB368" s="32"/>
      <c r="AC368" s="32"/>
      <c r="AD368" s="32"/>
      <c r="AE368" s="32"/>
      <c r="AF368" s="32"/>
      <c r="AG368" s="32"/>
      <c r="AH368" s="32"/>
      <c r="AI368" s="32"/>
      <c r="AJ368" s="32"/>
      <c r="AK368" s="32"/>
      <c r="AL368" s="32"/>
      <c r="AM368" s="32"/>
      <c r="AN368" s="32"/>
      <c r="AO368" s="32"/>
      <c r="AP368" s="26">
        <f t="shared" si="1707"/>
        <v>0</v>
      </c>
      <c r="AQ368" s="26">
        <f t="shared" si="1707"/>
        <v>0</v>
      </c>
      <c r="AR368" s="26">
        <f t="shared" si="1707"/>
        <v>0</v>
      </c>
      <c r="AS368" s="26">
        <f t="shared" si="1707"/>
        <v>0</v>
      </c>
      <c r="AT368" s="26">
        <f t="shared" si="1707"/>
        <v>0</v>
      </c>
      <c r="AU368" s="26">
        <f t="shared" si="1707"/>
        <v>0</v>
      </c>
      <c r="AV368" s="26">
        <f t="shared" si="1707"/>
        <v>0</v>
      </c>
      <c r="AW368" s="26">
        <f t="shared" si="1732"/>
        <v>0</v>
      </c>
      <c r="AX368" s="32"/>
      <c r="AY368" s="32"/>
      <c r="AZ368" s="32"/>
      <c r="BA368" s="32"/>
      <c r="BB368" s="32"/>
      <c r="BC368" s="32"/>
      <c r="BD368" s="32"/>
      <c r="BE368" s="32"/>
      <c r="BF368" s="32"/>
      <c r="BG368" s="32"/>
      <c r="BH368" s="32"/>
      <c r="BI368" s="32"/>
      <c r="BJ368" s="32"/>
      <c r="BK368" s="32"/>
      <c r="BL368" s="32"/>
      <c r="BM368" s="32"/>
      <c r="BN368" s="32"/>
      <c r="BO368" s="32"/>
      <c r="BP368" s="32"/>
      <c r="BQ368" s="32"/>
      <c r="BR368" s="32"/>
      <c r="BS368" s="32"/>
      <c r="BT368" s="32"/>
      <c r="BU368" s="32"/>
      <c r="BV368" s="32"/>
      <c r="BW368" s="32"/>
      <c r="BX368" s="32"/>
      <c r="BY368" s="32"/>
      <c r="BZ368" s="32"/>
      <c r="CA368" s="32"/>
      <c r="CB368" s="32"/>
      <c r="CC368" s="32"/>
      <c r="CD368" s="26" t="str">
        <f t="shared" si="1708"/>
        <v/>
      </c>
      <c r="CE368" s="26" t="str">
        <f t="shared" si="1708"/>
        <v/>
      </c>
      <c r="CF368" s="26" t="str">
        <f t="shared" si="1708"/>
        <v/>
      </c>
      <c r="CG368" s="26" t="str">
        <f t="shared" si="1708"/>
        <v/>
      </c>
      <c r="CH368" s="26" t="str">
        <f t="shared" si="1708"/>
        <v/>
      </c>
      <c r="CI368" s="26" t="str">
        <f t="shared" si="1708"/>
        <v/>
      </c>
      <c r="CJ368" s="26" t="str">
        <f t="shared" si="1708"/>
        <v/>
      </c>
      <c r="CK368" s="26" t="str">
        <f t="shared" si="1733"/>
        <v/>
      </c>
      <c r="CL368" s="32"/>
      <c r="CM368" s="32"/>
      <c r="CN368" s="32"/>
      <c r="CO368" s="32"/>
      <c r="CP368" s="32"/>
      <c r="CQ368" s="32"/>
      <c r="CR368" s="32"/>
      <c r="CS368" s="32"/>
      <c r="CT368" s="32"/>
      <c r="CU368" s="32"/>
      <c r="CV368" s="32"/>
      <c r="CW368" s="32"/>
      <c r="CX368" s="32"/>
      <c r="CY368" s="32"/>
      <c r="CZ368" s="32"/>
      <c r="DA368" s="32"/>
      <c r="DB368" s="32"/>
      <c r="DC368" s="32"/>
      <c r="DD368" s="32"/>
      <c r="DE368" s="32"/>
      <c r="DF368" s="32"/>
      <c r="DG368" s="32"/>
      <c r="DH368" s="32"/>
      <c r="DI368" s="32"/>
      <c r="DJ368" s="32"/>
      <c r="DK368" s="32"/>
      <c r="DL368" s="32"/>
      <c r="DM368" s="32"/>
      <c r="DN368" s="32"/>
      <c r="DO368" s="32"/>
      <c r="DP368" s="32"/>
      <c r="DQ368" s="32"/>
      <c r="DR368" s="26" t="str">
        <f t="shared" si="1709"/>
        <v/>
      </c>
      <c r="DS368" s="26" t="str">
        <f t="shared" si="1709"/>
        <v/>
      </c>
      <c r="DT368" s="26" t="str">
        <f t="shared" si="1709"/>
        <v/>
      </c>
      <c r="DU368" s="26" t="str">
        <f t="shared" si="1709"/>
        <v/>
      </c>
      <c r="DV368" s="26" t="str">
        <f t="shared" si="1709"/>
        <v/>
      </c>
      <c r="DW368" s="26" t="str">
        <f t="shared" si="1709"/>
        <v/>
      </c>
      <c r="DX368" s="26" t="str">
        <f t="shared" si="1709"/>
        <v/>
      </c>
      <c r="DY368" s="26" t="str">
        <f t="shared" si="1734"/>
        <v/>
      </c>
      <c r="DZ368" s="32"/>
      <c r="EA368" s="32"/>
      <c r="EB368" s="32"/>
      <c r="EC368" s="32"/>
      <c r="ED368" s="32"/>
      <c r="EE368" s="32"/>
      <c r="EF368" s="32"/>
      <c r="EG368" s="32"/>
      <c r="EH368" s="32"/>
      <c r="EI368" s="32"/>
      <c r="EJ368" s="32"/>
      <c r="EK368" s="32"/>
      <c r="EL368" s="32"/>
      <c r="EM368" s="32"/>
      <c r="EN368" s="32"/>
      <c r="EO368" s="32"/>
      <c r="EP368" s="32"/>
      <c r="EQ368" s="32"/>
      <c r="ER368" s="32"/>
      <c r="ES368" s="32"/>
      <c r="ET368" s="32"/>
      <c r="EU368" s="32"/>
      <c r="EV368" s="32"/>
      <c r="EW368" s="32"/>
      <c r="EX368" s="32"/>
      <c r="EY368" s="32"/>
      <c r="EZ368" s="32"/>
      <c r="FA368" s="32"/>
      <c r="FB368" s="32"/>
      <c r="FC368" s="32"/>
      <c r="FD368" s="32"/>
      <c r="FE368" s="32"/>
      <c r="FF368" s="26" t="str">
        <f t="shared" si="1710"/>
        <v/>
      </c>
      <c r="FG368" s="26" t="str">
        <f t="shared" si="1710"/>
        <v/>
      </c>
      <c r="FH368" s="26" t="str">
        <f t="shared" si="1710"/>
        <v/>
      </c>
      <c r="FI368" s="26" t="str">
        <f t="shared" si="1710"/>
        <v/>
      </c>
      <c r="FJ368" s="26" t="str">
        <f t="shared" si="1710"/>
        <v/>
      </c>
      <c r="FK368" s="26" t="str">
        <f t="shared" si="1710"/>
        <v/>
      </c>
      <c r="FL368" s="26" t="str">
        <f t="shared" si="1710"/>
        <v/>
      </c>
      <c r="FM368" s="26" t="str">
        <f t="shared" si="1735"/>
        <v/>
      </c>
      <c r="FN368" s="32"/>
      <c r="FO368" s="32"/>
      <c r="FP368" s="32"/>
      <c r="FQ368" s="32"/>
      <c r="FR368" s="32"/>
      <c r="FS368" s="32"/>
      <c r="FT368" s="32"/>
      <c r="FU368" s="32"/>
      <c r="FV368" s="32"/>
      <c r="FW368" s="32"/>
      <c r="FX368" s="32"/>
      <c r="FY368" s="32"/>
      <c r="FZ368" s="32"/>
      <c r="GA368" s="32"/>
      <c r="GB368" s="32"/>
      <c r="GC368" s="32"/>
      <c r="GD368" s="32"/>
      <c r="GE368" s="32"/>
      <c r="GF368" s="32"/>
      <c r="GG368" s="32"/>
      <c r="GH368" s="32"/>
      <c r="GI368" s="32"/>
      <c r="GJ368" s="32"/>
      <c r="GK368" s="32"/>
      <c r="GL368" s="32"/>
      <c r="GM368" s="32"/>
      <c r="GN368" s="32"/>
      <c r="GO368" s="32"/>
      <c r="GP368" s="32"/>
      <c r="GQ368" s="32"/>
      <c r="GR368" s="32"/>
      <c r="GS368" s="32"/>
    </row>
    <row r="369" spans="1:201" ht="15" customHeight="1" x14ac:dyDescent="0.25">
      <c r="A369" s="3">
        <f>$A$69</f>
        <v>20221</v>
      </c>
      <c r="B369" s="26">
        <f t="shared" si="1189"/>
        <v>1.0016955070642356E-4</v>
      </c>
      <c r="C369" s="26">
        <f t="shared" ref="C369" si="1925">IFERROR(C269/C169,"")</f>
        <v>1.0346060993995965E-4</v>
      </c>
      <c r="D369" s="26">
        <f t="shared" ref="D369" si="1926">IFERROR(D269/D169,"")</f>
        <v>1.0318415338697853E-4</v>
      </c>
      <c r="E369" s="26">
        <f t="shared" ref="E369" si="1927">IFERROR(E269/E169,"")</f>
        <v>2.3007035948478636E-4</v>
      </c>
      <c r="F369" s="26">
        <f t="shared" ref="F369" si="1928">IFERROR(F269/F169,"")</f>
        <v>2.304546469825329E-4</v>
      </c>
      <c r="G369" s="26">
        <f t="shared" ref="G369" si="1929">IFERROR(G269/G169,"")</f>
        <v>2.3078335386842152E-4</v>
      </c>
      <c r="H369" s="26">
        <f t="shared" ref="H369" si="1930">IFERROR(H269/H169,"")</f>
        <v>2.3079639329237492E-4</v>
      </c>
      <c r="I369" s="32"/>
      <c r="J369" s="32"/>
      <c r="K369" s="32"/>
      <c r="L369" s="32"/>
      <c r="M369" s="32"/>
      <c r="N369" s="32"/>
      <c r="O369" s="32"/>
      <c r="P369" s="32"/>
      <c r="Q369" s="32"/>
      <c r="R369" s="32"/>
      <c r="S369" s="32"/>
      <c r="T369" s="32"/>
      <c r="U369" s="32"/>
      <c r="V369" s="32"/>
      <c r="W369" s="32"/>
      <c r="X369" s="32"/>
      <c r="Y369" s="32"/>
      <c r="Z369" s="32"/>
      <c r="AA369" s="32"/>
      <c r="AB369" s="32"/>
      <c r="AC369" s="32"/>
      <c r="AD369" s="32"/>
      <c r="AE369" s="32"/>
      <c r="AF369" s="32"/>
      <c r="AG369" s="32"/>
      <c r="AH369" s="32"/>
      <c r="AI369" s="32"/>
      <c r="AJ369" s="32"/>
      <c r="AK369" s="32"/>
      <c r="AL369" s="32"/>
      <c r="AM369" s="32"/>
      <c r="AN369" s="32"/>
      <c r="AO369" s="32"/>
      <c r="AP369" s="26" t="str">
        <f t="shared" ref="AP369:AV375" si="1931">IFERROR(AP269/AP169,"")</f>
        <v/>
      </c>
      <c r="AQ369" s="26">
        <f t="shared" si="1931"/>
        <v>0</v>
      </c>
      <c r="AR369" s="26">
        <f t="shared" si="1931"/>
        <v>0</v>
      </c>
      <c r="AS369" s="26">
        <f t="shared" si="1931"/>
        <v>0</v>
      </c>
      <c r="AT369" s="26">
        <f t="shared" si="1931"/>
        <v>0</v>
      </c>
      <c r="AU369" s="26">
        <f t="shared" si="1931"/>
        <v>0</v>
      </c>
      <c r="AV369" s="26">
        <f t="shared" si="1931"/>
        <v>0</v>
      </c>
      <c r="AW369" s="32"/>
      <c r="AX369" s="32"/>
      <c r="AY369" s="32"/>
      <c r="AZ369" s="32"/>
      <c r="BA369" s="32"/>
      <c r="BB369" s="32"/>
      <c r="BC369" s="32"/>
      <c r="BD369" s="32"/>
      <c r="BE369" s="32"/>
      <c r="BF369" s="32"/>
      <c r="BG369" s="32"/>
      <c r="BH369" s="32"/>
      <c r="BI369" s="32"/>
      <c r="BJ369" s="32"/>
      <c r="BK369" s="32"/>
      <c r="BL369" s="32"/>
      <c r="BM369" s="32"/>
      <c r="BN369" s="32"/>
      <c r="BO369" s="32"/>
      <c r="BP369" s="32"/>
      <c r="BQ369" s="32"/>
      <c r="BR369" s="32"/>
      <c r="BS369" s="32"/>
      <c r="BT369" s="32"/>
      <c r="BU369" s="32"/>
      <c r="BV369" s="32"/>
      <c r="BW369" s="32"/>
      <c r="BX369" s="32"/>
      <c r="BY369" s="32"/>
      <c r="BZ369" s="32"/>
      <c r="CA369" s="32"/>
      <c r="CB369" s="32"/>
      <c r="CC369" s="32"/>
      <c r="CD369" s="26" t="str">
        <f t="shared" ref="CD369:CJ375" si="1932">IFERROR(CD269/CD169,"")</f>
        <v/>
      </c>
      <c r="CE369" s="26" t="str">
        <f t="shared" si="1932"/>
        <v/>
      </c>
      <c r="CF369" s="26" t="str">
        <f t="shared" si="1932"/>
        <v/>
      </c>
      <c r="CG369" s="26" t="str">
        <f t="shared" si="1932"/>
        <v/>
      </c>
      <c r="CH369" s="26" t="str">
        <f t="shared" si="1932"/>
        <v/>
      </c>
      <c r="CI369" s="26" t="str">
        <f t="shared" si="1932"/>
        <v/>
      </c>
      <c r="CJ369" s="26" t="str">
        <f t="shared" si="1932"/>
        <v/>
      </c>
      <c r="CK369" s="32"/>
      <c r="CL369" s="32"/>
      <c r="CM369" s="32"/>
      <c r="CN369" s="32"/>
      <c r="CO369" s="32"/>
      <c r="CP369" s="32"/>
      <c r="CQ369" s="32"/>
      <c r="CR369" s="32"/>
      <c r="CS369" s="32"/>
      <c r="CT369" s="32"/>
      <c r="CU369" s="32"/>
      <c r="CV369" s="32"/>
      <c r="CW369" s="32"/>
      <c r="CX369" s="32"/>
      <c r="CY369" s="32"/>
      <c r="CZ369" s="32"/>
      <c r="DA369" s="32"/>
      <c r="DB369" s="32"/>
      <c r="DC369" s="32"/>
      <c r="DD369" s="32"/>
      <c r="DE369" s="32"/>
      <c r="DF369" s="32"/>
      <c r="DG369" s="32"/>
      <c r="DH369" s="32"/>
      <c r="DI369" s="32"/>
      <c r="DJ369" s="32"/>
      <c r="DK369" s="32"/>
      <c r="DL369" s="32"/>
      <c r="DM369" s="32"/>
      <c r="DN369" s="32"/>
      <c r="DO369" s="32"/>
      <c r="DP369" s="32"/>
      <c r="DQ369" s="32"/>
      <c r="DR369" s="26" t="str">
        <f t="shared" ref="DR369:DX375" si="1933">IFERROR(DR269/DR169,"")</f>
        <v/>
      </c>
      <c r="DS369" s="26" t="str">
        <f t="shared" si="1933"/>
        <v/>
      </c>
      <c r="DT369" s="26" t="str">
        <f t="shared" si="1933"/>
        <v/>
      </c>
      <c r="DU369" s="26" t="str">
        <f t="shared" si="1933"/>
        <v/>
      </c>
      <c r="DV369" s="26" t="str">
        <f t="shared" si="1933"/>
        <v/>
      </c>
      <c r="DW369" s="26" t="str">
        <f t="shared" si="1933"/>
        <v/>
      </c>
      <c r="DX369" s="26" t="str">
        <f t="shared" si="1933"/>
        <v/>
      </c>
      <c r="DY369" s="32"/>
      <c r="DZ369" s="32"/>
      <c r="EA369" s="32"/>
      <c r="EB369" s="32"/>
      <c r="EC369" s="32"/>
      <c r="ED369" s="32"/>
      <c r="EE369" s="32"/>
      <c r="EF369" s="32"/>
      <c r="EG369" s="32"/>
      <c r="EH369" s="32"/>
      <c r="EI369" s="32"/>
      <c r="EJ369" s="32"/>
      <c r="EK369" s="32"/>
      <c r="EL369" s="32"/>
      <c r="EM369" s="32"/>
      <c r="EN369" s="32"/>
      <c r="EO369" s="32"/>
      <c r="EP369" s="32"/>
      <c r="EQ369" s="32"/>
      <c r="ER369" s="32"/>
      <c r="ES369" s="32"/>
      <c r="ET369" s="32"/>
      <c r="EU369" s="32"/>
      <c r="EV369" s="32"/>
      <c r="EW369" s="32"/>
      <c r="EX369" s="32"/>
      <c r="EY369" s="32"/>
      <c r="EZ369" s="32"/>
      <c r="FA369" s="32"/>
      <c r="FB369" s="32"/>
      <c r="FC369" s="32"/>
      <c r="FD369" s="32"/>
      <c r="FE369" s="32"/>
      <c r="FF369" s="26" t="str">
        <f t="shared" ref="FF369:FL375" si="1934">IFERROR(FF269/FF169,"")</f>
        <v/>
      </c>
      <c r="FG369" s="26" t="str">
        <f t="shared" si="1934"/>
        <v/>
      </c>
      <c r="FH369" s="26" t="str">
        <f t="shared" si="1934"/>
        <v/>
      </c>
      <c r="FI369" s="26" t="str">
        <f t="shared" si="1934"/>
        <v/>
      </c>
      <c r="FJ369" s="26" t="str">
        <f t="shared" si="1934"/>
        <v/>
      </c>
      <c r="FK369" s="26" t="str">
        <f t="shared" si="1934"/>
        <v/>
      </c>
      <c r="FL369" s="26" t="str">
        <f t="shared" si="1934"/>
        <v/>
      </c>
      <c r="FM369" s="32"/>
      <c r="FN369" s="32"/>
      <c r="FO369" s="32"/>
      <c r="FP369" s="32"/>
      <c r="FQ369" s="32"/>
      <c r="FR369" s="32"/>
      <c r="FS369" s="32"/>
      <c r="FT369" s="32"/>
      <c r="FU369" s="32"/>
      <c r="FV369" s="32"/>
      <c r="FW369" s="32"/>
      <c r="FX369" s="32"/>
      <c r="FY369" s="32"/>
      <c r="FZ369" s="32"/>
      <c r="GA369" s="32"/>
      <c r="GB369" s="32"/>
      <c r="GC369" s="32"/>
      <c r="GD369" s="32"/>
      <c r="GE369" s="32"/>
      <c r="GF369" s="32"/>
      <c r="GG369" s="32"/>
      <c r="GH369" s="32"/>
      <c r="GI369" s="32"/>
      <c r="GJ369" s="32"/>
      <c r="GK369" s="32"/>
      <c r="GL369" s="32"/>
      <c r="GM369" s="32"/>
      <c r="GN369" s="32"/>
      <c r="GO369" s="32"/>
      <c r="GP369" s="32"/>
      <c r="GQ369" s="32"/>
      <c r="GR369" s="32"/>
      <c r="GS369" s="32"/>
    </row>
    <row r="370" spans="1:201" ht="15" customHeight="1" x14ac:dyDescent="0.25">
      <c r="A370" s="3">
        <f>$A$70</f>
        <v>20222</v>
      </c>
      <c r="B370" s="26">
        <f t="shared" si="1189"/>
        <v>9.4853095511418146E-5</v>
      </c>
      <c r="C370" s="26">
        <f t="shared" ref="C370" si="1935">IFERROR(C270/C170,"")</f>
        <v>1.6935566579367859E-4</v>
      </c>
      <c r="D370" s="26">
        <f t="shared" ref="D370" si="1936">IFERROR(D270/D170,"")</f>
        <v>1.6721054604268773E-4</v>
      </c>
      <c r="E370" s="26">
        <f t="shared" ref="E370" si="1937">IFERROR(E270/E170,"")</f>
        <v>1.6810102968078282E-4</v>
      </c>
      <c r="F370" s="26">
        <f t="shared" ref="F370" si="1938">IFERROR(F270/F170,"")</f>
        <v>1.6868273257159217E-4</v>
      </c>
      <c r="G370" s="26">
        <f t="shared" ref="G370" si="1939">IFERROR(G270/G170,"")</f>
        <v>1.6875121600714988E-4</v>
      </c>
      <c r="H370" s="32"/>
      <c r="I370" s="32"/>
      <c r="J370" s="32"/>
      <c r="K370" s="32"/>
      <c r="L370" s="32"/>
      <c r="M370" s="32"/>
      <c r="N370" s="32"/>
      <c r="O370" s="32"/>
      <c r="P370" s="32"/>
      <c r="Q370" s="32"/>
      <c r="R370" s="32"/>
      <c r="S370" s="32"/>
      <c r="T370" s="32"/>
      <c r="U370" s="32"/>
      <c r="V370" s="32"/>
      <c r="W370" s="32"/>
      <c r="X370" s="32"/>
      <c r="Y370" s="32"/>
      <c r="Z370" s="32"/>
      <c r="AA370" s="32"/>
      <c r="AB370" s="32"/>
      <c r="AC370" s="32"/>
      <c r="AD370" s="32"/>
      <c r="AE370" s="32"/>
      <c r="AF370" s="32"/>
      <c r="AG370" s="32"/>
      <c r="AH370" s="32"/>
      <c r="AI370" s="32"/>
      <c r="AJ370" s="32"/>
      <c r="AK370" s="32"/>
      <c r="AL370" s="32"/>
      <c r="AM370" s="32"/>
      <c r="AN370" s="32"/>
      <c r="AO370" s="32"/>
      <c r="AP370" s="26">
        <f t="shared" si="1931"/>
        <v>0</v>
      </c>
      <c r="AQ370" s="26">
        <f t="shared" si="1931"/>
        <v>0</v>
      </c>
      <c r="AR370" s="26">
        <f t="shared" si="1931"/>
        <v>0</v>
      </c>
      <c r="AS370" s="26">
        <f t="shared" si="1931"/>
        <v>7.1428571428571434E-5</v>
      </c>
      <c r="AT370" s="26">
        <f t="shared" si="1931"/>
        <v>7.1428571428571434E-5</v>
      </c>
      <c r="AU370" s="26">
        <f t="shared" si="1931"/>
        <v>7.1428571428571434E-5</v>
      </c>
      <c r="AV370" s="32"/>
      <c r="AW370" s="32"/>
      <c r="AX370" s="32"/>
      <c r="AY370" s="32"/>
      <c r="AZ370" s="32"/>
      <c r="BA370" s="32"/>
      <c r="BB370" s="32"/>
      <c r="BC370" s="32"/>
      <c r="BD370" s="32"/>
      <c r="BE370" s="32"/>
      <c r="BF370" s="32"/>
      <c r="BG370" s="32"/>
      <c r="BH370" s="32"/>
      <c r="BI370" s="32"/>
      <c r="BJ370" s="32"/>
      <c r="BK370" s="32"/>
      <c r="BL370" s="32"/>
      <c r="BM370" s="32"/>
      <c r="BN370" s="32"/>
      <c r="BO370" s="32"/>
      <c r="BP370" s="32"/>
      <c r="BQ370" s="32"/>
      <c r="BR370" s="32"/>
      <c r="BS370" s="32"/>
      <c r="BT370" s="32"/>
      <c r="BU370" s="32"/>
      <c r="BV370" s="32"/>
      <c r="BW370" s="32"/>
      <c r="BX370" s="32"/>
      <c r="BY370" s="32"/>
      <c r="BZ370" s="32"/>
      <c r="CA370" s="32"/>
      <c r="CB370" s="32"/>
      <c r="CC370" s="32"/>
      <c r="CD370" s="26" t="str">
        <f t="shared" si="1932"/>
        <v/>
      </c>
      <c r="CE370" s="26" t="str">
        <f t="shared" si="1932"/>
        <v/>
      </c>
      <c r="CF370" s="26" t="str">
        <f t="shared" si="1932"/>
        <v/>
      </c>
      <c r="CG370" s="26" t="str">
        <f t="shared" si="1932"/>
        <v/>
      </c>
      <c r="CH370" s="26" t="str">
        <f t="shared" si="1932"/>
        <v/>
      </c>
      <c r="CI370" s="26" t="str">
        <f t="shared" si="1932"/>
        <v/>
      </c>
      <c r="CJ370" s="32"/>
      <c r="CK370" s="32"/>
      <c r="CL370" s="32"/>
      <c r="CM370" s="32"/>
      <c r="CN370" s="32"/>
      <c r="CO370" s="32"/>
      <c r="CP370" s="32"/>
      <c r="CQ370" s="32"/>
      <c r="CR370" s="32"/>
      <c r="CS370" s="32"/>
      <c r="CT370" s="32"/>
      <c r="CU370" s="32"/>
      <c r="CV370" s="32"/>
      <c r="CW370" s="32"/>
      <c r="CX370" s="32"/>
      <c r="CY370" s="32"/>
      <c r="CZ370" s="32"/>
      <c r="DA370" s="32"/>
      <c r="DB370" s="32"/>
      <c r="DC370" s="32"/>
      <c r="DD370" s="32"/>
      <c r="DE370" s="32"/>
      <c r="DF370" s="32"/>
      <c r="DG370" s="32"/>
      <c r="DH370" s="32"/>
      <c r="DI370" s="32"/>
      <c r="DJ370" s="32"/>
      <c r="DK370" s="32"/>
      <c r="DL370" s="32"/>
      <c r="DM370" s="32"/>
      <c r="DN370" s="32"/>
      <c r="DO370" s="32"/>
      <c r="DP370" s="32"/>
      <c r="DQ370" s="32"/>
      <c r="DR370" s="26" t="str">
        <f t="shared" si="1933"/>
        <v/>
      </c>
      <c r="DS370" s="26" t="str">
        <f t="shared" si="1933"/>
        <v/>
      </c>
      <c r="DT370" s="26" t="str">
        <f t="shared" si="1933"/>
        <v/>
      </c>
      <c r="DU370" s="26" t="str">
        <f t="shared" si="1933"/>
        <v/>
      </c>
      <c r="DV370" s="26" t="str">
        <f t="shared" si="1933"/>
        <v/>
      </c>
      <c r="DW370" s="26" t="str">
        <f t="shared" si="1933"/>
        <v/>
      </c>
      <c r="DX370" s="32"/>
      <c r="DY370" s="32"/>
      <c r="DZ370" s="32"/>
      <c r="EA370" s="32"/>
      <c r="EB370" s="32"/>
      <c r="EC370" s="32"/>
      <c r="ED370" s="32"/>
      <c r="EE370" s="32"/>
      <c r="EF370" s="32"/>
      <c r="EG370" s="32"/>
      <c r="EH370" s="32"/>
      <c r="EI370" s="32"/>
      <c r="EJ370" s="32"/>
      <c r="EK370" s="32"/>
      <c r="EL370" s="32"/>
      <c r="EM370" s="32"/>
      <c r="EN370" s="32"/>
      <c r="EO370" s="32"/>
      <c r="EP370" s="32"/>
      <c r="EQ370" s="32"/>
      <c r="ER370" s="32"/>
      <c r="ES370" s="32"/>
      <c r="ET370" s="32"/>
      <c r="EU370" s="32"/>
      <c r="EV370" s="32"/>
      <c r="EW370" s="32"/>
      <c r="EX370" s="32"/>
      <c r="EY370" s="32"/>
      <c r="EZ370" s="32"/>
      <c r="FA370" s="32"/>
      <c r="FB370" s="32"/>
      <c r="FC370" s="32"/>
      <c r="FD370" s="32"/>
      <c r="FE370" s="32"/>
      <c r="FF370" s="26" t="str">
        <f t="shared" si="1934"/>
        <v/>
      </c>
      <c r="FG370" s="26" t="str">
        <f t="shared" si="1934"/>
        <v/>
      </c>
      <c r="FH370" s="26" t="str">
        <f t="shared" si="1934"/>
        <v/>
      </c>
      <c r="FI370" s="26" t="str">
        <f t="shared" si="1934"/>
        <v/>
      </c>
      <c r="FJ370" s="26" t="str">
        <f t="shared" si="1934"/>
        <v/>
      </c>
      <c r="FK370" s="26" t="str">
        <f t="shared" si="1934"/>
        <v/>
      </c>
      <c r="FL370" s="32"/>
      <c r="FM370" s="32"/>
      <c r="FN370" s="32"/>
      <c r="FO370" s="32"/>
      <c r="FP370" s="32"/>
      <c r="FQ370" s="32"/>
      <c r="FR370" s="32"/>
      <c r="FS370" s="32"/>
      <c r="FT370" s="32"/>
      <c r="FU370" s="32"/>
      <c r="FV370" s="32"/>
      <c r="FW370" s="32"/>
      <c r="FX370" s="32"/>
      <c r="FY370" s="32"/>
      <c r="FZ370" s="32"/>
      <c r="GA370" s="32"/>
      <c r="GB370" s="32"/>
      <c r="GC370" s="32"/>
      <c r="GD370" s="32"/>
      <c r="GE370" s="32"/>
      <c r="GF370" s="32"/>
      <c r="GG370" s="32"/>
      <c r="GH370" s="32"/>
      <c r="GI370" s="32"/>
      <c r="GJ370" s="32"/>
      <c r="GK370" s="32"/>
      <c r="GL370" s="32"/>
      <c r="GM370" s="32"/>
      <c r="GN370" s="32"/>
      <c r="GO370" s="32"/>
      <c r="GP370" s="32"/>
      <c r="GQ370" s="32"/>
      <c r="GR370" s="32"/>
      <c r="GS370" s="32"/>
    </row>
    <row r="371" spans="1:201" ht="15" customHeight="1" x14ac:dyDescent="0.25">
      <c r="A371" s="3">
        <f>$A$71</f>
        <v>20223</v>
      </c>
      <c r="B371" s="26">
        <f t="shared" si="1189"/>
        <v>1.4889217572455155E-4</v>
      </c>
      <c r="C371" s="26">
        <f t="shared" ref="C371" si="1940">IFERROR(C271/C171,"")</f>
        <v>1.2618045251614195E-4</v>
      </c>
      <c r="D371" s="26">
        <f t="shared" ref="D371" si="1941">IFERROR(D271/D171,"")</f>
        <v>1.2505868077722078E-4</v>
      </c>
      <c r="E371" s="26">
        <f t="shared" ref="E371" si="1942">IFERROR(E271/E171,"")</f>
        <v>1.2568303014617017E-4</v>
      </c>
      <c r="F371" s="26">
        <f t="shared" ref="F371" si="1943">IFERROR(F271/F171,"")</f>
        <v>1.2585161643042077E-4</v>
      </c>
      <c r="G371" s="32"/>
      <c r="H371" s="32"/>
      <c r="I371" s="32"/>
      <c r="J371" s="32"/>
      <c r="K371" s="32"/>
      <c r="L371" s="32"/>
      <c r="M371" s="32"/>
      <c r="N371" s="32"/>
      <c r="O371" s="32"/>
      <c r="P371" s="32"/>
      <c r="Q371" s="32"/>
      <c r="R371" s="32"/>
      <c r="S371" s="32"/>
      <c r="T371" s="32"/>
      <c r="U371" s="32"/>
      <c r="V371" s="32"/>
      <c r="W371" s="32"/>
      <c r="X371" s="32"/>
      <c r="Y371" s="32"/>
      <c r="Z371" s="32"/>
      <c r="AA371" s="32"/>
      <c r="AB371" s="32"/>
      <c r="AC371" s="32"/>
      <c r="AD371" s="32"/>
      <c r="AE371" s="32"/>
      <c r="AF371" s="32"/>
      <c r="AG371" s="32"/>
      <c r="AH371" s="32"/>
      <c r="AI371" s="32"/>
      <c r="AJ371" s="32"/>
      <c r="AK371" s="32"/>
      <c r="AL371" s="32"/>
      <c r="AM371" s="32"/>
      <c r="AN371" s="32"/>
      <c r="AO371" s="32"/>
      <c r="AP371" s="26">
        <f t="shared" si="1931"/>
        <v>0</v>
      </c>
      <c r="AQ371" s="26">
        <f t="shared" si="1931"/>
        <v>0</v>
      </c>
      <c r="AR371" s="26">
        <f t="shared" si="1931"/>
        <v>0</v>
      </c>
      <c r="AS371" s="26">
        <f t="shared" si="1931"/>
        <v>0</v>
      </c>
      <c r="AT371" s="26">
        <f t="shared" si="1931"/>
        <v>0</v>
      </c>
      <c r="AU371" s="32"/>
      <c r="AV371" s="32"/>
      <c r="AW371" s="32"/>
      <c r="AX371" s="32"/>
      <c r="AY371" s="32"/>
      <c r="AZ371" s="32"/>
      <c r="BA371" s="32"/>
      <c r="BB371" s="32"/>
      <c r="BC371" s="32"/>
      <c r="BD371" s="32"/>
      <c r="BE371" s="32"/>
      <c r="BF371" s="32"/>
      <c r="BG371" s="32"/>
      <c r="BH371" s="32"/>
      <c r="BI371" s="32"/>
      <c r="BJ371" s="32"/>
      <c r="BK371" s="32"/>
      <c r="BL371" s="32"/>
      <c r="BM371" s="32"/>
      <c r="BN371" s="32"/>
      <c r="BO371" s="32"/>
      <c r="BP371" s="32"/>
      <c r="BQ371" s="32"/>
      <c r="BR371" s="32"/>
      <c r="BS371" s="32"/>
      <c r="BT371" s="32"/>
      <c r="BU371" s="32"/>
      <c r="BV371" s="32"/>
      <c r="BW371" s="32"/>
      <c r="BX371" s="32"/>
      <c r="BY371" s="32"/>
      <c r="BZ371" s="32"/>
      <c r="CA371" s="32"/>
      <c r="CB371" s="32"/>
      <c r="CC371" s="32"/>
      <c r="CD371" s="26" t="str">
        <f t="shared" si="1932"/>
        <v/>
      </c>
      <c r="CE371" s="26" t="str">
        <f t="shared" si="1932"/>
        <v/>
      </c>
      <c r="CF371" s="26" t="str">
        <f t="shared" si="1932"/>
        <v/>
      </c>
      <c r="CG371" s="26" t="str">
        <f t="shared" si="1932"/>
        <v/>
      </c>
      <c r="CH371" s="26" t="str">
        <f t="shared" si="1932"/>
        <v/>
      </c>
      <c r="CI371" s="32"/>
      <c r="CJ371" s="32"/>
      <c r="CK371" s="32"/>
      <c r="CL371" s="32"/>
      <c r="CM371" s="32"/>
      <c r="CN371" s="32"/>
      <c r="CO371" s="32"/>
      <c r="CP371" s="32"/>
      <c r="CQ371" s="32"/>
      <c r="CR371" s="32"/>
      <c r="CS371" s="32"/>
      <c r="CT371" s="32"/>
      <c r="CU371" s="32"/>
      <c r="CV371" s="32"/>
      <c r="CW371" s="32"/>
      <c r="CX371" s="32"/>
      <c r="CY371" s="32"/>
      <c r="CZ371" s="32"/>
      <c r="DA371" s="32"/>
      <c r="DB371" s="32"/>
      <c r="DC371" s="32"/>
      <c r="DD371" s="32"/>
      <c r="DE371" s="32"/>
      <c r="DF371" s="32"/>
      <c r="DG371" s="32"/>
      <c r="DH371" s="32"/>
      <c r="DI371" s="32"/>
      <c r="DJ371" s="32"/>
      <c r="DK371" s="32"/>
      <c r="DL371" s="32"/>
      <c r="DM371" s="32"/>
      <c r="DN371" s="32"/>
      <c r="DO371" s="32"/>
      <c r="DP371" s="32"/>
      <c r="DQ371" s="32"/>
      <c r="DR371" s="26" t="str">
        <f t="shared" si="1933"/>
        <v/>
      </c>
      <c r="DS371" s="26" t="str">
        <f t="shared" si="1933"/>
        <v/>
      </c>
      <c r="DT371" s="26" t="str">
        <f t="shared" si="1933"/>
        <v/>
      </c>
      <c r="DU371" s="26" t="str">
        <f t="shared" si="1933"/>
        <v/>
      </c>
      <c r="DV371" s="26" t="str">
        <f t="shared" si="1933"/>
        <v/>
      </c>
      <c r="DW371" s="32"/>
      <c r="DX371" s="32"/>
      <c r="DY371" s="32"/>
      <c r="DZ371" s="32"/>
      <c r="EA371" s="32"/>
      <c r="EB371" s="32"/>
      <c r="EC371" s="32"/>
      <c r="ED371" s="32"/>
      <c r="EE371" s="32"/>
      <c r="EF371" s="32"/>
      <c r="EG371" s="32"/>
      <c r="EH371" s="32"/>
      <c r="EI371" s="32"/>
      <c r="EJ371" s="32"/>
      <c r="EK371" s="32"/>
      <c r="EL371" s="32"/>
      <c r="EM371" s="32"/>
      <c r="EN371" s="32"/>
      <c r="EO371" s="32"/>
      <c r="EP371" s="32"/>
      <c r="EQ371" s="32"/>
      <c r="ER371" s="32"/>
      <c r="ES371" s="32"/>
      <c r="ET371" s="32"/>
      <c r="EU371" s="32"/>
      <c r="EV371" s="32"/>
      <c r="EW371" s="32"/>
      <c r="EX371" s="32"/>
      <c r="EY371" s="32"/>
      <c r="EZ371" s="32"/>
      <c r="FA371" s="32"/>
      <c r="FB371" s="32"/>
      <c r="FC371" s="32"/>
      <c r="FD371" s="32"/>
      <c r="FE371" s="32"/>
      <c r="FF371" s="26" t="str">
        <f t="shared" si="1934"/>
        <v/>
      </c>
      <c r="FG371" s="26" t="str">
        <f t="shared" si="1934"/>
        <v/>
      </c>
      <c r="FH371" s="26" t="str">
        <f t="shared" si="1934"/>
        <v/>
      </c>
      <c r="FI371" s="26" t="str">
        <f t="shared" si="1934"/>
        <v/>
      </c>
      <c r="FJ371" s="26" t="str">
        <f t="shared" si="1934"/>
        <v/>
      </c>
      <c r="FK371" s="32"/>
      <c r="FL371" s="32"/>
      <c r="FM371" s="32"/>
      <c r="FN371" s="32"/>
      <c r="FO371" s="32"/>
      <c r="FP371" s="32"/>
      <c r="FQ371" s="32"/>
      <c r="FR371" s="32"/>
      <c r="FS371" s="32"/>
      <c r="FT371" s="32"/>
      <c r="FU371" s="32"/>
      <c r="FV371" s="32"/>
      <c r="FW371" s="32"/>
      <c r="FX371" s="32"/>
      <c r="FY371" s="32"/>
      <c r="FZ371" s="32"/>
      <c r="GA371" s="32"/>
      <c r="GB371" s="32"/>
      <c r="GC371" s="32"/>
      <c r="GD371" s="32"/>
      <c r="GE371" s="32"/>
      <c r="GF371" s="32"/>
      <c r="GG371" s="32"/>
      <c r="GH371" s="32"/>
      <c r="GI371" s="32"/>
      <c r="GJ371" s="32"/>
      <c r="GK371" s="32"/>
      <c r="GL371" s="32"/>
      <c r="GM371" s="32"/>
      <c r="GN371" s="32"/>
      <c r="GO371" s="32"/>
      <c r="GP371" s="32"/>
      <c r="GQ371" s="32"/>
      <c r="GR371" s="32"/>
      <c r="GS371" s="32"/>
    </row>
    <row r="372" spans="1:201" ht="15" customHeight="1" x14ac:dyDescent="0.25">
      <c r="A372" s="3">
        <f>$A$72</f>
        <v>20224</v>
      </c>
      <c r="B372" s="26">
        <f t="shared" si="1189"/>
        <v>1.5692578220650799E-4</v>
      </c>
      <c r="C372" s="26">
        <f t="shared" ref="C372" si="1944">IFERROR(C272/C172,"")</f>
        <v>1.1898343649752535E-4</v>
      </c>
      <c r="D372" s="26">
        <f t="shared" ref="D372" si="1945">IFERROR(D272/D172,"")</f>
        <v>2.7347417457748561E-4</v>
      </c>
      <c r="E372" s="26">
        <f t="shared" ref="E372" si="1946">IFERROR(E272/E172,"")</f>
        <v>3.0046151495127321E-4</v>
      </c>
      <c r="F372" s="32"/>
      <c r="G372" s="32"/>
      <c r="H372" s="32"/>
      <c r="I372" s="32"/>
      <c r="J372" s="32"/>
      <c r="K372" s="32"/>
      <c r="L372" s="32"/>
      <c r="M372" s="32"/>
      <c r="N372" s="32"/>
      <c r="O372" s="32"/>
      <c r="P372" s="32"/>
      <c r="Q372" s="32"/>
      <c r="R372" s="32"/>
      <c r="S372" s="32"/>
      <c r="T372" s="32"/>
      <c r="U372" s="32"/>
      <c r="V372" s="32"/>
      <c r="W372" s="32"/>
      <c r="X372" s="32"/>
      <c r="Y372" s="32"/>
      <c r="Z372" s="32"/>
      <c r="AA372" s="32"/>
      <c r="AB372" s="32"/>
      <c r="AC372" s="32"/>
      <c r="AD372" s="32"/>
      <c r="AE372" s="32"/>
      <c r="AF372" s="32"/>
      <c r="AG372" s="32"/>
      <c r="AH372" s="32"/>
      <c r="AI372" s="32"/>
      <c r="AJ372" s="32"/>
      <c r="AK372" s="32"/>
      <c r="AL372" s="32"/>
      <c r="AM372" s="32"/>
      <c r="AN372" s="32"/>
      <c r="AO372" s="32"/>
      <c r="AP372" s="26">
        <f t="shared" si="1931"/>
        <v>0</v>
      </c>
      <c r="AQ372" s="26">
        <f t="shared" si="1931"/>
        <v>0</v>
      </c>
      <c r="AR372" s="26">
        <f t="shared" si="1931"/>
        <v>0</v>
      </c>
      <c r="AS372" s="26">
        <f t="shared" si="1931"/>
        <v>0</v>
      </c>
      <c r="AT372" s="32"/>
      <c r="AU372" s="32"/>
      <c r="AV372" s="32"/>
      <c r="AW372" s="32"/>
      <c r="AX372" s="32"/>
      <c r="AY372" s="32"/>
      <c r="AZ372" s="32"/>
      <c r="BA372" s="32"/>
      <c r="BB372" s="32"/>
      <c r="BC372" s="32"/>
      <c r="BD372" s="32"/>
      <c r="BE372" s="32"/>
      <c r="BF372" s="32"/>
      <c r="BG372" s="32"/>
      <c r="BH372" s="32"/>
      <c r="BI372" s="32"/>
      <c r="BJ372" s="32"/>
      <c r="BK372" s="32"/>
      <c r="BL372" s="32"/>
      <c r="BM372" s="32"/>
      <c r="BN372" s="32"/>
      <c r="BO372" s="32"/>
      <c r="BP372" s="32"/>
      <c r="BQ372" s="32"/>
      <c r="BR372" s="32"/>
      <c r="BS372" s="32"/>
      <c r="BT372" s="32"/>
      <c r="BU372" s="32"/>
      <c r="BV372" s="32"/>
      <c r="BW372" s="32"/>
      <c r="BX372" s="32"/>
      <c r="BY372" s="32"/>
      <c r="BZ372" s="32"/>
      <c r="CA372" s="32"/>
      <c r="CB372" s="32"/>
      <c r="CC372" s="32"/>
      <c r="CD372" s="26" t="str">
        <f t="shared" si="1932"/>
        <v/>
      </c>
      <c r="CE372" s="26" t="str">
        <f t="shared" si="1932"/>
        <v/>
      </c>
      <c r="CF372" s="26" t="str">
        <f t="shared" si="1932"/>
        <v/>
      </c>
      <c r="CG372" s="26" t="str">
        <f t="shared" si="1932"/>
        <v/>
      </c>
      <c r="CH372" s="32"/>
      <c r="CI372" s="32"/>
      <c r="CJ372" s="32"/>
      <c r="CK372" s="32"/>
      <c r="CL372" s="32"/>
      <c r="CM372" s="32"/>
      <c r="CN372" s="32"/>
      <c r="CO372" s="32"/>
      <c r="CP372" s="32"/>
      <c r="CQ372" s="32"/>
      <c r="CR372" s="32"/>
      <c r="CS372" s="32"/>
      <c r="CT372" s="32"/>
      <c r="CU372" s="32"/>
      <c r="CV372" s="32"/>
      <c r="CW372" s="32"/>
      <c r="CX372" s="32"/>
      <c r="CY372" s="32"/>
      <c r="CZ372" s="32"/>
      <c r="DA372" s="32"/>
      <c r="DB372" s="32"/>
      <c r="DC372" s="32"/>
      <c r="DD372" s="32"/>
      <c r="DE372" s="32"/>
      <c r="DF372" s="32"/>
      <c r="DG372" s="32"/>
      <c r="DH372" s="32"/>
      <c r="DI372" s="32"/>
      <c r="DJ372" s="32"/>
      <c r="DK372" s="32"/>
      <c r="DL372" s="32"/>
      <c r="DM372" s="32"/>
      <c r="DN372" s="32"/>
      <c r="DO372" s="32"/>
      <c r="DP372" s="32"/>
      <c r="DQ372" s="32"/>
      <c r="DR372" s="26" t="str">
        <f t="shared" si="1933"/>
        <v/>
      </c>
      <c r="DS372" s="26" t="str">
        <f t="shared" si="1933"/>
        <v/>
      </c>
      <c r="DT372" s="26" t="str">
        <f t="shared" si="1933"/>
        <v/>
      </c>
      <c r="DU372" s="26" t="str">
        <f t="shared" si="1933"/>
        <v/>
      </c>
      <c r="DV372" s="32"/>
      <c r="DW372" s="32"/>
      <c r="DX372" s="32"/>
      <c r="DY372" s="32"/>
      <c r="DZ372" s="32"/>
      <c r="EA372" s="32"/>
      <c r="EB372" s="32"/>
      <c r="EC372" s="32"/>
      <c r="ED372" s="32"/>
      <c r="EE372" s="32"/>
      <c r="EF372" s="32"/>
      <c r="EG372" s="32"/>
      <c r="EH372" s="32"/>
      <c r="EI372" s="32"/>
      <c r="EJ372" s="32"/>
      <c r="EK372" s="32"/>
      <c r="EL372" s="32"/>
      <c r="EM372" s="32"/>
      <c r="EN372" s="32"/>
      <c r="EO372" s="32"/>
      <c r="EP372" s="32"/>
      <c r="EQ372" s="32"/>
      <c r="ER372" s="32"/>
      <c r="ES372" s="32"/>
      <c r="ET372" s="32"/>
      <c r="EU372" s="32"/>
      <c r="EV372" s="32"/>
      <c r="EW372" s="32"/>
      <c r="EX372" s="32"/>
      <c r="EY372" s="32"/>
      <c r="EZ372" s="32"/>
      <c r="FA372" s="32"/>
      <c r="FB372" s="32"/>
      <c r="FC372" s="32"/>
      <c r="FD372" s="32"/>
      <c r="FE372" s="32"/>
      <c r="FF372" s="26" t="str">
        <f t="shared" si="1934"/>
        <v/>
      </c>
      <c r="FG372" s="26" t="str">
        <f t="shared" si="1934"/>
        <v/>
      </c>
      <c r="FH372" s="26" t="str">
        <f t="shared" si="1934"/>
        <v/>
      </c>
      <c r="FI372" s="26" t="str">
        <f t="shared" si="1934"/>
        <v/>
      </c>
      <c r="FJ372" s="32"/>
      <c r="FK372" s="32"/>
      <c r="FL372" s="32"/>
      <c r="FM372" s="32"/>
      <c r="FN372" s="32"/>
      <c r="FO372" s="32"/>
      <c r="FP372" s="32"/>
      <c r="FQ372" s="32"/>
      <c r="FR372" s="32"/>
      <c r="FS372" s="32"/>
      <c r="FT372" s="32"/>
      <c r="FU372" s="32"/>
      <c r="FV372" s="32"/>
      <c r="FW372" s="32"/>
      <c r="FX372" s="32"/>
      <c r="FY372" s="32"/>
      <c r="FZ372" s="32"/>
      <c r="GA372" s="32"/>
      <c r="GB372" s="32"/>
      <c r="GC372" s="32"/>
      <c r="GD372" s="32"/>
      <c r="GE372" s="32"/>
      <c r="GF372" s="32"/>
      <c r="GG372" s="32"/>
      <c r="GH372" s="32"/>
      <c r="GI372" s="32"/>
      <c r="GJ372" s="32"/>
      <c r="GK372" s="32"/>
      <c r="GL372" s="32"/>
      <c r="GM372" s="32"/>
      <c r="GN372" s="32"/>
      <c r="GO372" s="32"/>
      <c r="GP372" s="32"/>
      <c r="GQ372" s="32"/>
      <c r="GR372" s="32"/>
      <c r="GS372" s="32"/>
    </row>
    <row r="373" spans="1:201" ht="15" customHeight="1" x14ac:dyDescent="0.25">
      <c r="A373" s="3">
        <f>$A$73</f>
        <v>20231</v>
      </c>
      <c r="B373" s="26">
        <f t="shared" si="1189"/>
        <v>3.845550799247811E-5</v>
      </c>
      <c r="C373" s="26">
        <f t="shared" ref="C373" si="1947">IFERROR(C273/C173,"")</f>
        <v>7.4738113505707886E-5</v>
      </c>
      <c r="D373" s="26">
        <f t="shared" ref="D373" si="1948">IFERROR(D273/D173,"")</f>
        <v>7.4352470385004367E-5</v>
      </c>
      <c r="E373" s="32"/>
      <c r="F373" s="32"/>
      <c r="G373" s="32"/>
      <c r="H373" s="32"/>
      <c r="I373" s="32"/>
      <c r="J373" s="32"/>
      <c r="K373" s="32"/>
      <c r="L373" s="32"/>
      <c r="M373" s="32"/>
      <c r="N373" s="32"/>
      <c r="O373" s="32"/>
      <c r="P373" s="32"/>
      <c r="Q373" s="32"/>
      <c r="R373" s="32"/>
      <c r="S373" s="32"/>
      <c r="T373" s="32"/>
      <c r="U373" s="32"/>
      <c r="V373" s="32"/>
      <c r="W373" s="32"/>
      <c r="X373" s="32"/>
      <c r="Y373" s="32"/>
      <c r="Z373" s="32"/>
      <c r="AA373" s="32"/>
      <c r="AB373" s="32"/>
      <c r="AC373" s="32"/>
      <c r="AD373" s="32"/>
      <c r="AE373" s="32"/>
      <c r="AF373" s="32"/>
      <c r="AG373" s="32"/>
      <c r="AH373" s="32"/>
      <c r="AI373" s="32"/>
      <c r="AJ373" s="32"/>
      <c r="AK373" s="32"/>
      <c r="AL373" s="32"/>
      <c r="AM373" s="32"/>
      <c r="AN373" s="32"/>
      <c r="AO373" s="32"/>
      <c r="AP373" s="26">
        <f t="shared" si="1931"/>
        <v>0</v>
      </c>
      <c r="AQ373" s="26">
        <f t="shared" si="1931"/>
        <v>0</v>
      </c>
      <c r="AR373" s="26">
        <f t="shared" si="1931"/>
        <v>0</v>
      </c>
      <c r="AS373" s="32"/>
      <c r="AT373" s="32"/>
      <c r="AU373" s="32"/>
      <c r="AV373" s="32"/>
      <c r="AW373" s="32"/>
      <c r="AX373" s="32"/>
      <c r="AY373" s="32"/>
      <c r="AZ373" s="32"/>
      <c r="BA373" s="32"/>
      <c r="BB373" s="32"/>
      <c r="BC373" s="32"/>
      <c r="BD373" s="32"/>
      <c r="BE373" s="32"/>
      <c r="BF373" s="32"/>
      <c r="BG373" s="32"/>
      <c r="BH373" s="32"/>
      <c r="BI373" s="32"/>
      <c r="BJ373" s="32"/>
      <c r="BK373" s="32"/>
      <c r="BL373" s="32"/>
      <c r="BM373" s="32"/>
      <c r="BN373" s="32"/>
      <c r="BO373" s="32"/>
      <c r="BP373" s="32"/>
      <c r="BQ373" s="32"/>
      <c r="BR373" s="32"/>
      <c r="BS373" s="32"/>
      <c r="BT373" s="32"/>
      <c r="BU373" s="32"/>
      <c r="BV373" s="32"/>
      <c r="BW373" s="32"/>
      <c r="BX373" s="32"/>
      <c r="BY373" s="32"/>
      <c r="BZ373" s="32"/>
      <c r="CA373" s="32"/>
      <c r="CB373" s="32"/>
      <c r="CC373" s="32"/>
      <c r="CD373" s="26" t="str">
        <f t="shared" si="1932"/>
        <v/>
      </c>
      <c r="CE373" s="26" t="str">
        <f t="shared" si="1932"/>
        <v/>
      </c>
      <c r="CF373" s="26" t="str">
        <f t="shared" si="1932"/>
        <v/>
      </c>
      <c r="CG373" s="32"/>
      <c r="CH373" s="32"/>
      <c r="CI373" s="32"/>
      <c r="CJ373" s="32"/>
      <c r="CK373" s="32"/>
      <c r="CL373" s="32"/>
      <c r="CM373" s="32"/>
      <c r="CN373" s="32"/>
      <c r="CO373" s="32"/>
      <c r="CP373" s="32"/>
      <c r="CQ373" s="32"/>
      <c r="CR373" s="32"/>
      <c r="CS373" s="32"/>
      <c r="CT373" s="32"/>
      <c r="CU373" s="32"/>
      <c r="CV373" s="32"/>
      <c r="CW373" s="32"/>
      <c r="CX373" s="32"/>
      <c r="CY373" s="32"/>
      <c r="CZ373" s="32"/>
      <c r="DA373" s="32"/>
      <c r="DB373" s="32"/>
      <c r="DC373" s="32"/>
      <c r="DD373" s="32"/>
      <c r="DE373" s="32"/>
      <c r="DF373" s="32"/>
      <c r="DG373" s="32"/>
      <c r="DH373" s="32"/>
      <c r="DI373" s="32"/>
      <c r="DJ373" s="32"/>
      <c r="DK373" s="32"/>
      <c r="DL373" s="32"/>
      <c r="DM373" s="32"/>
      <c r="DN373" s="32"/>
      <c r="DO373" s="32"/>
      <c r="DP373" s="32"/>
      <c r="DQ373" s="32"/>
      <c r="DR373" s="26" t="str">
        <f t="shared" si="1933"/>
        <v/>
      </c>
      <c r="DS373" s="26" t="str">
        <f t="shared" si="1933"/>
        <v/>
      </c>
      <c r="DT373" s="26" t="str">
        <f t="shared" si="1933"/>
        <v/>
      </c>
      <c r="DU373" s="32"/>
      <c r="DV373" s="32"/>
      <c r="DW373" s="32"/>
      <c r="DX373" s="32"/>
      <c r="DY373" s="32"/>
      <c r="DZ373" s="32"/>
      <c r="EA373" s="32"/>
      <c r="EB373" s="32"/>
      <c r="EC373" s="32"/>
      <c r="ED373" s="32"/>
      <c r="EE373" s="32"/>
      <c r="EF373" s="32"/>
      <c r="EG373" s="32"/>
      <c r="EH373" s="32"/>
      <c r="EI373" s="32"/>
      <c r="EJ373" s="32"/>
      <c r="EK373" s="32"/>
      <c r="EL373" s="32"/>
      <c r="EM373" s="32"/>
      <c r="EN373" s="32"/>
      <c r="EO373" s="32"/>
      <c r="EP373" s="32"/>
      <c r="EQ373" s="32"/>
      <c r="ER373" s="32"/>
      <c r="ES373" s="32"/>
      <c r="ET373" s="32"/>
      <c r="EU373" s="32"/>
      <c r="EV373" s="32"/>
      <c r="EW373" s="32"/>
      <c r="EX373" s="32"/>
      <c r="EY373" s="32"/>
      <c r="EZ373" s="32"/>
      <c r="FA373" s="32"/>
      <c r="FB373" s="32"/>
      <c r="FC373" s="32"/>
      <c r="FD373" s="32"/>
      <c r="FE373" s="32"/>
      <c r="FF373" s="26" t="str">
        <f t="shared" si="1934"/>
        <v/>
      </c>
      <c r="FG373" s="26" t="str">
        <f t="shared" si="1934"/>
        <v/>
      </c>
      <c r="FH373" s="26" t="str">
        <f t="shared" si="1934"/>
        <v/>
      </c>
      <c r="FI373" s="32"/>
      <c r="FJ373" s="32"/>
      <c r="FK373" s="32"/>
      <c r="FL373" s="32"/>
      <c r="FM373" s="32"/>
      <c r="FN373" s="32"/>
      <c r="FO373" s="32"/>
      <c r="FP373" s="32"/>
      <c r="FQ373" s="32"/>
      <c r="FR373" s="32"/>
      <c r="FS373" s="32"/>
      <c r="FT373" s="32"/>
      <c r="FU373" s="32"/>
      <c r="FV373" s="32"/>
      <c r="FW373" s="32"/>
      <c r="FX373" s="32"/>
      <c r="FY373" s="32"/>
      <c r="FZ373" s="32"/>
      <c r="GA373" s="32"/>
      <c r="GB373" s="32"/>
      <c r="GC373" s="32"/>
      <c r="GD373" s="32"/>
      <c r="GE373" s="32"/>
      <c r="GF373" s="32"/>
      <c r="GG373" s="32"/>
      <c r="GH373" s="32"/>
      <c r="GI373" s="32"/>
      <c r="GJ373" s="32"/>
      <c r="GK373" s="32"/>
      <c r="GL373" s="32"/>
      <c r="GM373" s="32"/>
      <c r="GN373" s="32"/>
      <c r="GO373" s="32"/>
      <c r="GP373" s="32"/>
      <c r="GQ373" s="32"/>
      <c r="GR373" s="32"/>
      <c r="GS373" s="32"/>
    </row>
    <row r="374" spans="1:201" ht="15" customHeight="1" x14ac:dyDescent="0.25">
      <c r="A374" s="3">
        <f>$A$74</f>
        <v>20232</v>
      </c>
      <c r="B374" s="26">
        <f t="shared" si="1189"/>
        <v>8.5809854230287395E-5</v>
      </c>
      <c r="C374" s="26">
        <f t="shared" ref="C374" si="1949">IFERROR(C274/C174,"")</f>
        <v>1.0583782795085297E-4</v>
      </c>
      <c r="D374" s="32"/>
      <c r="E374" s="32"/>
      <c r="F374" s="32"/>
      <c r="G374" s="32"/>
      <c r="H374" s="32"/>
      <c r="I374" s="32"/>
      <c r="J374" s="32"/>
      <c r="K374" s="32"/>
      <c r="L374" s="32"/>
      <c r="M374" s="32"/>
      <c r="N374" s="32"/>
      <c r="O374" s="32"/>
      <c r="P374" s="32"/>
      <c r="Q374" s="32"/>
      <c r="R374" s="32"/>
      <c r="S374" s="32"/>
      <c r="T374" s="32"/>
      <c r="U374" s="32"/>
      <c r="V374" s="32"/>
      <c r="W374" s="32"/>
      <c r="X374" s="32"/>
      <c r="Y374" s="32"/>
      <c r="Z374" s="32"/>
      <c r="AA374" s="32"/>
      <c r="AB374" s="32"/>
      <c r="AC374" s="32"/>
      <c r="AD374" s="32"/>
      <c r="AE374" s="32"/>
      <c r="AF374" s="32"/>
      <c r="AG374" s="32"/>
      <c r="AH374" s="32"/>
      <c r="AI374" s="32"/>
      <c r="AJ374" s="32"/>
      <c r="AK374" s="32"/>
      <c r="AL374" s="32"/>
      <c r="AM374" s="32"/>
      <c r="AN374" s="32"/>
      <c r="AO374" s="32"/>
      <c r="AP374" s="26">
        <f t="shared" si="1931"/>
        <v>0</v>
      </c>
      <c r="AQ374" s="26">
        <f t="shared" si="1931"/>
        <v>0</v>
      </c>
      <c r="AR374" s="32"/>
      <c r="AS374" s="32"/>
      <c r="AT374" s="32"/>
      <c r="AU374" s="32"/>
      <c r="AV374" s="32"/>
      <c r="AW374" s="32"/>
      <c r="AX374" s="32"/>
      <c r="AY374" s="32"/>
      <c r="AZ374" s="32"/>
      <c r="BA374" s="32"/>
      <c r="BB374" s="32"/>
      <c r="BC374" s="32"/>
      <c r="BD374" s="32"/>
      <c r="BE374" s="32"/>
      <c r="BF374" s="32"/>
      <c r="BG374" s="32"/>
      <c r="BH374" s="32"/>
      <c r="BI374" s="32"/>
      <c r="BJ374" s="32"/>
      <c r="BK374" s="32"/>
      <c r="BL374" s="32"/>
      <c r="BM374" s="32"/>
      <c r="BN374" s="32"/>
      <c r="BO374" s="32"/>
      <c r="BP374" s="32"/>
      <c r="BQ374" s="32"/>
      <c r="BR374" s="32"/>
      <c r="BS374" s="32"/>
      <c r="BT374" s="32"/>
      <c r="BU374" s="32"/>
      <c r="BV374" s="32"/>
      <c r="BW374" s="32"/>
      <c r="BX374" s="32"/>
      <c r="BY374" s="32"/>
      <c r="BZ374" s="32"/>
      <c r="CA374" s="32"/>
      <c r="CB374" s="32"/>
      <c r="CC374" s="32"/>
      <c r="CD374" s="26" t="str">
        <f t="shared" si="1932"/>
        <v/>
      </c>
      <c r="CE374" s="26" t="str">
        <f t="shared" si="1932"/>
        <v/>
      </c>
      <c r="CF374" s="32"/>
      <c r="CG374" s="32"/>
      <c r="CH374" s="32"/>
      <c r="CI374" s="32"/>
      <c r="CJ374" s="32"/>
      <c r="CK374" s="32"/>
      <c r="CL374" s="32"/>
      <c r="CM374" s="32"/>
      <c r="CN374" s="32"/>
      <c r="CO374" s="32"/>
      <c r="CP374" s="32"/>
      <c r="CQ374" s="32"/>
      <c r="CR374" s="32"/>
      <c r="CS374" s="32"/>
      <c r="CT374" s="32"/>
      <c r="CU374" s="32"/>
      <c r="CV374" s="32"/>
      <c r="CW374" s="32"/>
      <c r="CX374" s="32"/>
      <c r="CY374" s="32"/>
      <c r="CZ374" s="32"/>
      <c r="DA374" s="32"/>
      <c r="DB374" s="32"/>
      <c r="DC374" s="32"/>
      <c r="DD374" s="32"/>
      <c r="DE374" s="32"/>
      <c r="DF374" s="32"/>
      <c r="DG374" s="32"/>
      <c r="DH374" s="32"/>
      <c r="DI374" s="32"/>
      <c r="DJ374" s="32"/>
      <c r="DK374" s="32"/>
      <c r="DL374" s="32"/>
      <c r="DM374" s="32"/>
      <c r="DN374" s="32"/>
      <c r="DO374" s="32"/>
      <c r="DP374" s="32"/>
      <c r="DQ374" s="32"/>
      <c r="DR374" s="26" t="str">
        <f t="shared" si="1933"/>
        <v/>
      </c>
      <c r="DS374" s="26" t="str">
        <f t="shared" si="1933"/>
        <v/>
      </c>
      <c r="DT374" s="32"/>
      <c r="DU374" s="32"/>
      <c r="DV374" s="32"/>
      <c r="DW374" s="32"/>
      <c r="DX374" s="32"/>
      <c r="DY374" s="32"/>
      <c r="DZ374" s="32"/>
      <c r="EA374" s="32"/>
      <c r="EB374" s="32"/>
      <c r="EC374" s="32"/>
      <c r="ED374" s="32"/>
      <c r="EE374" s="32"/>
      <c r="EF374" s="32"/>
      <c r="EG374" s="32"/>
      <c r="EH374" s="32"/>
      <c r="EI374" s="32"/>
      <c r="EJ374" s="32"/>
      <c r="EK374" s="32"/>
      <c r="EL374" s="32"/>
      <c r="EM374" s="32"/>
      <c r="EN374" s="32"/>
      <c r="EO374" s="32"/>
      <c r="EP374" s="32"/>
      <c r="EQ374" s="32"/>
      <c r="ER374" s="32"/>
      <c r="ES374" s="32"/>
      <c r="ET374" s="32"/>
      <c r="EU374" s="32"/>
      <c r="EV374" s="32"/>
      <c r="EW374" s="32"/>
      <c r="EX374" s="32"/>
      <c r="EY374" s="32"/>
      <c r="EZ374" s="32"/>
      <c r="FA374" s="32"/>
      <c r="FB374" s="32"/>
      <c r="FC374" s="32"/>
      <c r="FD374" s="32"/>
      <c r="FE374" s="32"/>
      <c r="FF374" s="26" t="str">
        <f t="shared" si="1934"/>
        <v/>
      </c>
      <c r="FG374" s="26" t="str">
        <f t="shared" si="1934"/>
        <v/>
      </c>
      <c r="FH374" s="32"/>
      <c r="FI374" s="32"/>
      <c r="FJ374" s="32"/>
      <c r="FK374" s="32"/>
      <c r="FL374" s="32"/>
      <c r="FM374" s="32"/>
      <c r="FN374" s="32"/>
      <c r="FO374" s="32"/>
      <c r="FP374" s="32"/>
      <c r="FQ374" s="32"/>
      <c r="FR374" s="32"/>
      <c r="FS374" s="32"/>
      <c r="FT374" s="32"/>
      <c r="FU374" s="32"/>
      <c r="FV374" s="32"/>
      <c r="FW374" s="32"/>
      <c r="FX374" s="32"/>
      <c r="FY374" s="32"/>
      <c r="FZ374" s="32"/>
      <c r="GA374" s="32"/>
      <c r="GB374" s="32"/>
      <c r="GC374" s="32"/>
      <c r="GD374" s="32"/>
      <c r="GE374" s="32"/>
      <c r="GF374" s="32"/>
      <c r="GG374" s="32"/>
      <c r="GH374" s="32"/>
      <c r="GI374" s="32"/>
      <c r="GJ374" s="32"/>
      <c r="GK374" s="32"/>
      <c r="GL374" s="32"/>
      <c r="GM374" s="32"/>
      <c r="GN374" s="32"/>
      <c r="GO374" s="32"/>
      <c r="GP374" s="32"/>
      <c r="GQ374" s="32"/>
      <c r="GR374" s="32"/>
      <c r="GS374" s="32"/>
    </row>
    <row r="375" spans="1:201" ht="15" customHeight="1" x14ac:dyDescent="0.25">
      <c r="A375" s="3">
        <f>$A$75</f>
        <v>20233</v>
      </c>
      <c r="B375" s="26">
        <f t="shared" si="1189"/>
        <v>1.272015612894662E-4</v>
      </c>
      <c r="C375" s="32"/>
      <c r="D375" s="32"/>
      <c r="E375" s="32"/>
      <c r="F375" s="32"/>
      <c r="G375" s="32"/>
      <c r="H375" s="32"/>
      <c r="I375" s="32"/>
      <c r="J375" s="32"/>
      <c r="K375" s="32"/>
      <c r="L375" s="32"/>
      <c r="M375" s="32"/>
      <c r="N375" s="32"/>
      <c r="O375" s="32"/>
      <c r="P375" s="32"/>
      <c r="Q375" s="32"/>
      <c r="R375" s="32"/>
      <c r="S375" s="32"/>
      <c r="T375" s="32"/>
      <c r="U375" s="32"/>
      <c r="V375" s="32"/>
      <c r="W375" s="32"/>
      <c r="X375" s="32"/>
      <c r="Y375" s="32"/>
      <c r="Z375" s="32"/>
      <c r="AA375" s="32"/>
      <c r="AB375" s="32"/>
      <c r="AC375" s="32"/>
      <c r="AD375" s="32"/>
      <c r="AE375" s="32"/>
      <c r="AF375" s="32"/>
      <c r="AG375" s="32"/>
      <c r="AH375" s="32"/>
      <c r="AI375" s="32"/>
      <c r="AJ375" s="32"/>
      <c r="AK375" s="32"/>
      <c r="AL375" s="32"/>
      <c r="AM375" s="32"/>
      <c r="AN375" s="32"/>
      <c r="AO375" s="32"/>
      <c r="AP375" s="26">
        <f t="shared" si="1931"/>
        <v>0</v>
      </c>
      <c r="AQ375" s="32"/>
      <c r="AR375" s="32"/>
      <c r="AS375" s="32"/>
      <c r="AT375" s="32"/>
      <c r="AU375" s="32"/>
      <c r="AV375" s="32"/>
      <c r="AW375" s="32"/>
      <c r="AX375" s="32"/>
      <c r="AY375" s="32"/>
      <c r="AZ375" s="32"/>
      <c r="BA375" s="32"/>
      <c r="BB375" s="32"/>
      <c r="BC375" s="32"/>
      <c r="BD375" s="32"/>
      <c r="BE375" s="32"/>
      <c r="BF375" s="32"/>
      <c r="BG375" s="32"/>
      <c r="BH375" s="32"/>
      <c r="BI375" s="32"/>
      <c r="BJ375" s="32"/>
      <c r="BK375" s="32"/>
      <c r="BL375" s="32"/>
      <c r="BM375" s="32"/>
      <c r="BN375" s="32"/>
      <c r="BO375" s="32"/>
      <c r="BP375" s="32"/>
      <c r="BQ375" s="32"/>
      <c r="BR375" s="32"/>
      <c r="BS375" s="32"/>
      <c r="BT375" s="32"/>
      <c r="BU375" s="32"/>
      <c r="BV375" s="32"/>
      <c r="BW375" s="32"/>
      <c r="BX375" s="32"/>
      <c r="BY375" s="32"/>
      <c r="BZ375" s="32"/>
      <c r="CA375" s="32"/>
      <c r="CB375" s="32"/>
      <c r="CC375" s="32"/>
      <c r="CD375" s="26" t="str">
        <f t="shared" si="1932"/>
        <v/>
      </c>
      <c r="CE375" s="32"/>
      <c r="CF375" s="32"/>
      <c r="CG375" s="32"/>
      <c r="CH375" s="32"/>
      <c r="CI375" s="32"/>
      <c r="CJ375" s="32"/>
      <c r="CK375" s="32"/>
      <c r="CL375" s="32"/>
      <c r="CM375" s="32"/>
      <c r="CN375" s="32"/>
      <c r="CO375" s="32"/>
      <c r="CP375" s="32"/>
      <c r="CQ375" s="32"/>
      <c r="CR375" s="32"/>
      <c r="CS375" s="32"/>
      <c r="CT375" s="32"/>
      <c r="CU375" s="32"/>
      <c r="CV375" s="32"/>
      <c r="CW375" s="32"/>
      <c r="CX375" s="32"/>
      <c r="CY375" s="32"/>
      <c r="CZ375" s="32"/>
      <c r="DA375" s="32"/>
      <c r="DB375" s="32"/>
      <c r="DC375" s="32"/>
      <c r="DD375" s="32"/>
      <c r="DE375" s="32"/>
      <c r="DF375" s="32"/>
      <c r="DG375" s="32"/>
      <c r="DH375" s="32"/>
      <c r="DI375" s="32"/>
      <c r="DJ375" s="32"/>
      <c r="DK375" s="32"/>
      <c r="DL375" s="32"/>
      <c r="DM375" s="32"/>
      <c r="DN375" s="32"/>
      <c r="DO375" s="32"/>
      <c r="DP375" s="32"/>
      <c r="DQ375" s="32"/>
      <c r="DR375" s="26" t="str">
        <f t="shared" si="1933"/>
        <v/>
      </c>
      <c r="DS375" s="32"/>
      <c r="DT375" s="32"/>
      <c r="DU375" s="32"/>
      <c r="DV375" s="32"/>
      <c r="DW375" s="32"/>
      <c r="DX375" s="32"/>
      <c r="DY375" s="32"/>
      <c r="DZ375" s="32"/>
      <c r="EA375" s="32"/>
      <c r="EB375" s="32"/>
      <c r="EC375" s="32"/>
      <c r="ED375" s="32"/>
      <c r="EE375" s="32"/>
      <c r="EF375" s="32"/>
      <c r="EG375" s="32"/>
      <c r="EH375" s="32"/>
      <c r="EI375" s="32"/>
      <c r="EJ375" s="32"/>
      <c r="EK375" s="32"/>
      <c r="EL375" s="32"/>
      <c r="EM375" s="32"/>
      <c r="EN375" s="32"/>
      <c r="EO375" s="32"/>
      <c r="EP375" s="32"/>
      <c r="EQ375" s="32"/>
      <c r="ER375" s="32"/>
      <c r="ES375" s="32"/>
      <c r="ET375" s="32"/>
      <c r="EU375" s="32"/>
      <c r="EV375" s="32"/>
      <c r="EW375" s="32"/>
      <c r="EX375" s="32"/>
      <c r="EY375" s="32"/>
      <c r="EZ375" s="32"/>
      <c r="FA375" s="32"/>
      <c r="FB375" s="32"/>
      <c r="FC375" s="32"/>
      <c r="FD375" s="32"/>
      <c r="FE375" s="32"/>
      <c r="FF375" s="26" t="str">
        <f t="shared" si="1934"/>
        <v/>
      </c>
      <c r="FG375" s="32"/>
      <c r="FH375" s="32"/>
      <c r="FI375" s="32"/>
      <c r="FJ375" s="32"/>
      <c r="FK375" s="32"/>
      <c r="FL375" s="32"/>
      <c r="FM375" s="32"/>
      <c r="FN375" s="32"/>
      <c r="FO375" s="32"/>
      <c r="FP375" s="32"/>
      <c r="FQ375" s="32"/>
      <c r="FR375" s="32"/>
      <c r="FS375" s="32"/>
      <c r="FT375" s="32"/>
      <c r="FU375" s="32"/>
      <c r="FV375" s="32"/>
      <c r="FW375" s="32"/>
      <c r="FX375" s="32"/>
      <c r="FY375" s="32"/>
      <c r="FZ375" s="32"/>
      <c r="GA375" s="32"/>
      <c r="GB375" s="32"/>
      <c r="GC375" s="32"/>
      <c r="GD375" s="32"/>
      <c r="GE375" s="32"/>
      <c r="GF375" s="32"/>
      <c r="GG375" s="32"/>
      <c r="GH375" s="32"/>
      <c r="GI375" s="32"/>
      <c r="GJ375" s="32"/>
      <c r="GK375" s="32"/>
      <c r="GL375" s="32"/>
      <c r="GM375" s="32"/>
      <c r="GN375" s="32"/>
      <c r="GO375" s="32"/>
      <c r="GP375" s="32"/>
      <c r="GQ375" s="32"/>
      <c r="GR375" s="32"/>
      <c r="GS375" s="32"/>
    </row>
    <row r="376" spans="1:201" ht="21" customHeight="1" x14ac:dyDescent="0.35">
      <c r="B376" s="96" t="str">
        <f>Co_Name</f>
        <v>State Farm Mutual Automobile Insurance Company</v>
      </c>
      <c r="O376" s="16"/>
      <c r="U376" s="16"/>
      <c r="V376" s="96" t="str">
        <f>Co_Name</f>
        <v>State Farm Mutual Automobile Insurance Company</v>
      </c>
      <c r="W376" s="16"/>
      <c r="X376" s="16"/>
      <c r="Y376" s="16"/>
      <c r="Z376" s="16"/>
      <c r="AA376" s="16"/>
      <c r="AB376" s="16"/>
      <c r="AC376" s="16"/>
      <c r="AE376" s="16"/>
      <c r="AF376" s="16"/>
      <c r="AG376" s="16"/>
      <c r="AH376" s="16"/>
      <c r="AI376" s="16"/>
      <c r="AJ376" s="16"/>
      <c r="AK376" s="16"/>
      <c r="AL376" s="16"/>
      <c r="AM376" s="16"/>
      <c r="AN376" s="16"/>
      <c r="AO376" s="16"/>
      <c r="AP376" s="96" t="str">
        <f>Co_Name</f>
        <v>State Farm Mutual Automobile Insurance Company</v>
      </c>
      <c r="BC376" s="16"/>
      <c r="BI376" s="16"/>
      <c r="BJ376" s="96" t="str">
        <f>Co_Name</f>
        <v>State Farm Mutual Automobile Insurance Company</v>
      </c>
      <c r="BK376" s="16"/>
      <c r="BL376" s="16"/>
      <c r="BM376" s="16"/>
      <c r="BN376" s="16"/>
      <c r="BO376" s="16"/>
      <c r="BP376" s="16"/>
      <c r="BQ376" s="16"/>
      <c r="BS376" s="16"/>
      <c r="BT376" s="16"/>
      <c r="BU376" s="16"/>
      <c r="BV376" s="16"/>
      <c r="BW376" s="16"/>
      <c r="BX376" s="16"/>
      <c r="BY376" s="16"/>
      <c r="BZ376" s="16"/>
      <c r="CA376" s="16"/>
      <c r="CB376" s="16"/>
      <c r="CC376" s="16"/>
      <c r="CD376" s="96" t="str">
        <f>Co_Name</f>
        <v>State Farm Mutual Automobile Insurance Company</v>
      </c>
      <c r="CQ376" s="16"/>
      <c r="CW376" s="16"/>
      <c r="CX376" s="96" t="str">
        <f>Co_Name</f>
        <v>State Farm Mutual Automobile Insurance Company</v>
      </c>
      <c r="CY376" s="16"/>
      <c r="CZ376" s="16"/>
      <c r="DA376" s="16"/>
      <c r="DB376" s="16"/>
      <c r="DC376" s="16"/>
      <c r="DD376" s="16"/>
      <c r="DE376" s="16"/>
      <c r="DG376" s="16"/>
      <c r="DH376" s="16"/>
      <c r="DI376" s="16"/>
      <c r="DJ376" s="16"/>
      <c r="DK376" s="16"/>
      <c r="DL376" s="16"/>
      <c r="DM376" s="16"/>
      <c r="DN376" s="16"/>
      <c r="DO376" s="16"/>
      <c r="DP376" s="16"/>
      <c r="DQ376" s="16"/>
      <c r="DR376" s="96" t="str">
        <f>Co_Name</f>
        <v>State Farm Mutual Automobile Insurance Company</v>
      </c>
      <c r="EE376" s="16"/>
      <c r="EK376" s="16"/>
      <c r="EL376" s="96" t="str">
        <f>Co_Name</f>
        <v>State Farm Mutual Automobile Insurance Company</v>
      </c>
      <c r="EM376" s="16"/>
      <c r="EN376" s="16"/>
      <c r="EO376" s="16"/>
      <c r="EP376" s="16"/>
      <c r="EQ376" s="16"/>
      <c r="ER376" s="16"/>
      <c r="ES376" s="16"/>
      <c r="EU376" s="16"/>
      <c r="EV376" s="16"/>
      <c r="EW376" s="16"/>
      <c r="EX376" s="16"/>
      <c r="EY376" s="16"/>
      <c r="EZ376" s="16"/>
      <c r="FA376" s="16"/>
      <c r="FB376" s="16"/>
      <c r="FC376" s="16"/>
      <c r="FD376" s="16"/>
      <c r="FE376" s="16"/>
      <c r="FF376" s="96" t="str">
        <f>Co_Name</f>
        <v>State Farm Mutual Automobile Insurance Company</v>
      </c>
      <c r="FS376" s="16"/>
      <c r="FY376" s="16"/>
      <c r="FZ376" s="96" t="str">
        <f>Co_Name</f>
        <v>State Farm Mutual Automobile Insurance Company</v>
      </c>
      <c r="GA376" s="16"/>
      <c r="GB376" s="16"/>
      <c r="GC376" s="16"/>
      <c r="GD376" s="16"/>
      <c r="GE376" s="16"/>
      <c r="GF376" s="16"/>
      <c r="GG376" s="16"/>
      <c r="GI376" s="16"/>
      <c r="GJ376" s="16"/>
      <c r="GK376" s="16"/>
      <c r="GL376" s="16"/>
      <c r="GM376" s="16"/>
      <c r="GN376" s="16"/>
      <c r="GO376" s="16"/>
      <c r="GP376" s="16"/>
      <c r="GQ376" s="16"/>
      <c r="GR376" s="16"/>
      <c r="GS376" s="16"/>
    </row>
    <row r="377" spans="1:201" ht="21" customHeight="1" x14ac:dyDescent="0.35">
      <c r="B377" s="96" t="str">
        <f>B$2</f>
        <v>Private Passenger Auto Physical Damage</v>
      </c>
      <c r="O377" s="16"/>
      <c r="U377" s="16"/>
      <c r="V377" s="96" t="str">
        <f>B$2</f>
        <v>Private Passenger Auto Physical Damage</v>
      </c>
      <c r="W377" s="16"/>
      <c r="X377" s="16"/>
      <c r="Y377" s="16"/>
      <c r="Z377" s="16"/>
      <c r="AA377" s="16"/>
      <c r="AB377" s="16"/>
      <c r="AC377" s="16"/>
      <c r="AE377" s="16"/>
      <c r="AF377" s="16"/>
      <c r="AG377" s="16"/>
      <c r="AH377" s="16"/>
      <c r="AI377" s="16"/>
      <c r="AJ377" s="16"/>
      <c r="AK377" s="16"/>
      <c r="AL377" s="16"/>
      <c r="AM377" s="16"/>
      <c r="AN377" s="16"/>
      <c r="AO377" s="16"/>
      <c r="AP377" s="96" t="str">
        <f>AP$2</f>
        <v>Private Passenger Auto Liability</v>
      </c>
      <c r="BC377" s="16"/>
      <c r="BI377" s="16"/>
      <c r="BJ377" s="96" t="str">
        <f>AP$2</f>
        <v>Private Passenger Auto Liability</v>
      </c>
      <c r="BK377" s="16"/>
      <c r="BL377" s="16"/>
      <c r="BM377" s="16"/>
      <c r="BN377" s="16"/>
      <c r="BO377" s="16"/>
      <c r="BP377" s="16"/>
      <c r="BQ377" s="16"/>
      <c r="BS377" s="16"/>
      <c r="BT377" s="16"/>
      <c r="BU377" s="16"/>
      <c r="BV377" s="16"/>
      <c r="BW377" s="16"/>
      <c r="BX377" s="16"/>
      <c r="BY377" s="16"/>
      <c r="BZ377" s="16"/>
      <c r="CA377" s="16"/>
      <c r="CB377" s="16"/>
      <c r="CC377" s="16"/>
      <c r="CD377" s="96" t="str">
        <f>CD$2</f>
        <v/>
      </c>
      <c r="CQ377" s="16"/>
      <c r="CW377" s="16"/>
      <c r="CX377" s="96" t="str">
        <f>CD$2</f>
        <v/>
      </c>
      <c r="CY377" s="16"/>
      <c r="CZ377" s="16"/>
      <c r="DA377" s="16"/>
      <c r="DB377" s="16"/>
      <c r="DC377" s="16"/>
      <c r="DD377" s="16"/>
      <c r="DE377" s="16"/>
      <c r="DG377" s="16"/>
      <c r="DH377" s="16"/>
      <c r="DI377" s="16"/>
      <c r="DJ377" s="16"/>
      <c r="DK377" s="16"/>
      <c r="DL377" s="16"/>
      <c r="DM377" s="16"/>
      <c r="DN377" s="16"/>
      <c r="DO377" s="16"/>
      <c r="DP377" s="16"/>
      <c r="DQ377" s="16"/>
      <c r="DR377" s="96" t="str">
        <f>DR$2</f>
        <v/>
      </c>
      <c r="EE377" s="16"/>
      <c r="EK377" s="16"/>
      <c r="EL377" s="96" t="str">
        <f>DR$2</f>
        <v/>
      </c>
      <c r="EM377" s="16"/>
      <c r="EN377" s="16"/>
      <c r="EO377" s="16"/>
      <c r="EP377" s="16"/>
      <c r="EQ377" s="16"/>
      <c r="ER377" s="16"/>
      <c r="ES377" s="16"/>
      <c r="EU377" s="16"/>
      <c r="EV377" s="16"/>
      <c r="EW377" s="16"/>
      <c r="EX377" s="16"/>
      <c r="EY377" s="16"/>
      <c r="EZ377" s="16"/>
      <c r="FA377" s="16"/>
      <c r="FB377" s="16"/>
      <c r="FC377" s="16"/>
      <c r="FD377" s="16"/>
      <c r="FE377" s="16"/>
      <c r="FF377" s="96" t="str">
        <f>FF$2</f>
        <v/>
      </c>
      <c r="FS377" s="16"/>
      <c r="FY377" s="16"/>
      <c r="FZ377" s="96" t="str">
        <f>FF$2</f>
        <v/>
      </c>
      <c r="GA377" s="16"/>
      <c r="GB377" s="16"/>
      <c r="GC377" s="16"/>
      <c r="GD377" s="16"/>
      <c r="GE377" s="16"/>
      <c r="GF377" s="16"/>
      <c r="GG377" s="16"/>
      <c r="GI377" s="16"/>
      <c r="GJ377" s="16"/>
      <c r="GK377" s="16"/>
      <c r="GL377" s="16"/>
      <c r="GM377" s="16"/>
      <c r="GN377" s="16"/>
      <c r="GO377" s="16"/>
      <c r="GP377" s="16"/>
      <c r="GQ377" s="16"/>
      <c r="GR377" s="16"/>
      <c r="GS377" s="16"/>
    </row>
    <row r="378" spans="1:201" ht="21" customHeight="1" x14ac:dyDescent="0.25"/>
    <row r="379" spans="1:201" ht="21" customHeight="1" x14ac:dyDescent="0.25">
      <c r="B379" s="18" t="s">
        <v>131</v>
      </c>
      <c r="V379" s="18" t="s">
        <v>131</v>
      </c>
      <c r="AP379" s="18" t="s">
        <v>131</v>
      </c>
      <c r="BJ379" s="18" t="s">
        <v>131</v>
      </c>
      <c r="CD379" s="18" t="s">
        <v>131</v>
      </c>
      <c r="CX379" s="18" t="s">
        <v>131</v>
      </c>
      <c r="DR379" s="18" t="s">
        <v>131</v>
      </c>
      <c r="EL379" s="18" t="s">
        <v>131</v>
      </c>
      <c r="FF379" s="18" t="s">
        <v>131</v>
      </c>
      <c r="FZ379" s="18" t="s">
        <v>131</v>
      </c>
    </row>
    <row r="380" spans="1:201" ht="15" customHeight="1" x14ac:dyDescent="0.25">
      <c r="B380" s="23" t="str">
        <f>B$5</f>
        <v>Misc. Damage</v>
      </c>
      <c r="V380" s="23" t="str">
        <f>B$5</f>
        <v>Misc. Damage</v>
      </c>
      <c r="AP380" s="23" t="str">
        <f>AP$5</f>
        <v>Misc. Liability</v>
      </c>
      <c r="BJ380" s="23" t="str">
        <f>AP$5</f>
        <v>Misc. Liability</v>
      </c>
      <c r="CD380" s="23">
        <f>CD$5</f>
        <v>0</v>
      </c>
      <c r="CX380" s="23">
        <f>CD$5</f>
        <v>0</v>
      </c>
      <c r="DR380" s="23">
        <f>DR$5</f>
        <v>0</v>
      </c>
      <c r="EL380" s="23">
        <f>DR$5</f>
        <v>0</v>
      </c>
      <c r="FF380" s="23">
        <f>FF$5</f>
        <v>0</v>
      </c>
      <c r="FZ380" s="23">
        <f>FF$5</f>
        <v>0</v>
      </c>
    </row>
    <row r="381" spans="1:201" ht="15" customHeight="1" x14ac:dyDescent="0.25"/>
    <row r="382" spans="1:201" x14ac:dyDescent="0.25">
      <c r="A382" s="101"/>
      <c r="B382" s="106" t="s">
        <v>1</v>
      </c>
      <c r="C382" s="107"/>
      <c r="D382" s="107"/>
      <c r="E382" s="107"/>
      <c r="F382" s="107"/>
      <c r="G382" s="107"/>
      <c r="H382" s="107"/>
      <c r="I382" s="107"/>
      <c r="J382" s="107"/>
      <c r="K382" s="107"/>
      <c r="L382" s="107"/>
      <c r="M382" s="107"/>
      <c r="N382" s="107"/>
      <c r="O382" s="107"/>
      <c r="P382" s="107"/>
      <c r="Q382" s="107"/>
      <c r="R382" s="107"/>
      <c r="S382" s="107"/>
      <c r="T382" s="107"/>
      <c r="U382" s="107"/>
      <c r="V382" s="106" t="s">
        <v>1</v>
      </c>
      <c r="W382" s="98"/>
      <c r="X382" s="98"/>
      <c r="Y382" s="98"/>
      <c r="Z382" s="98"/>
      <c r="AA382" s="98"/>
      <c r="AB382" s="98"/>
      <c r="AC382" s="98"/>
      <c r="AD382" s="98"/>
      <c r="AE382" s="98"/>
      <c r="AF382" s="98"/>
      <c r="AG382" s="98"/>
      <c r="AH382" s="98"/>
      <c r="AI382" s="98"/>
      <c r="AJ382" s="98"/>
      <c r="AK382" s="98"/>
      <c r="AL382" s="98"/>
      <c r="AM382" s="98"/>
      <c r="AN382" s="98"/>
      <c r="AO382" s="98"/>
      <c r="AP382" s="106" t="s">
        <v>1</v>
      </c>
      <c r="AQ382" s="107"/>
      <c r="AR382" s="107"/>
      <c r="AS382" s="107"/>
      <c r="AT382" s="107"/>
      <c r="AU382" s="107"/>
      <c r="AV382" s="107"/>
      <c r="AW382" s="107"/>
      <c r="AX382" s="107"/>
      <c r="AY382" s="107"/>
      <c r="AZ382" s="107"/>
      <c r="BA382" s="107"/>
      <c r="BB382" s="107"/>
      <c r="BC382" s="107"/>
      <c r="BD382" s="107"/>
      <c r="BE382" s="107"/>
      <c r="BF382" s="107"/>
      <c r="BG382" s="107"/>
      <c r="BH382" s="107"/>
      <c r="BI382" s="107"/>
      <c r="BJ382" s="106" t="s">
        <v>1</v>
      </c>
      <c r="BK382" s="98"/>
      <c r="BL382" s="98"/>
      <c r="BM382" s="98"/>
      <c r="BN382" s="98"/>
      <c r="BO382" s="98"/>
      <c r="BP382" s="98"/>
      <c r="BQ382" s="98"/>
      <c r="BR382" s="98"/>
      <c r="BS382" s="98"/>
      <c r="BT382" s="98"/>
      <c r="BU382" s="98"/>
      <c r="BV382" s="98"/>
      <c r="BW382" s="98"/>
      <c r="BX382" s="98"/>
      <c r="BY382" s="98"/>
      <c r="BZ382" s="98"/>
      <c r="CA382" s="98"/>
      <c r="CB382" s="98"/>
      <c r="CC382" s="98"/>
      <c r="CD382" s="106" t="s">
        <v>1</v>
      </c>
      <c r="CE382" s="107"/>
      <c r="CF382" s="107"/>
      <c r="CG382" s="107"/>
      <c r="CH382" s="107"/>
      <c r="CI382" s="107"/>
      <c r="CJ382" s="107"/>
      <c r="CK382" s="107"/>
      <c r="CL382" s="107"/>
      <c r="CM382" s="107"/>
      <c r="CN382" s="107"/>
      <c r="CO382" s="107"/>
      <c r="CP382" s="107"/>
      <c r="CQ382" s="107"/>
      <c r="CR382" s="107"/>
      <c r="CS382" s="107"/>
      <c r="CT382" s="107"/>
      <c r="CU382" s="107"/>
      <c r="CV382" s="107"/>
      <c r="CW382" s="107"/>
      <c r="CX382" s="106" t="s">
        <v>1</v>
      </c>
      <c r="CY382" s="98"/>
      <c r="CZ382" s="98"/>
      <c r="DA382" s="98"/>
      <c r="DB382" s="98"/>
      <c r="DC382" s="98"/>
      <c r="DD382" s="98"/>
      <c r="DE382" s="98"/>
      <c r="DF382" s="98"/>
      <c r="DG382" s="98"/>
      <c r="DH382" s="98"/>
      <c r="DI382" s="98"/>
      <c r="DJ382" s="98"/>
      <c r="DK382" s="98"/>
      <c r="DL382" s="98"/>
      <c r="DM382" s="98"/>
      <c r="DN382" s="98"/>
      <c r="DO382" s="98"/>
      <c r="DP382" s="98"/>
      <c r="DQ382" s="98"/>
      <c r="DR382" s="106" t="s">
        <v>1</v>
      </c>
      <c r="DS382" s="107"/>
      <c r="DT382" s="107"/>
      <c r="DU382" s="107"/>
      <c r="DV382" s="107"/>
      <c r="DW382" s="107"/>
      <c r="DX382" s="107"/>
      <c r="DY382" s="107"/>
      <c r="DZ382" s="107"/>
      <c r="EA382" s="107"/>
      <c r="EB382" s="107"/>
      <c r="EC382" s="107"/>
      <c r="ED382" s="107"/>
      <c r="EE382" s="107"/>
      <c r="EF382" s="107"/>
      <c r="EG382" s="107"/>
      <c r="EH382" s="107"/>
      <c r="EI382" s="107"/>
      <c r="EJ382" s="107"/>
      <c r="EK382" s="107"/>
      <c r="EL382" s="106" t="s">
        <v>1</v>
      </c>
      <c r="EM382" s="98"/>
      <c r="EN382" s="98"/>
      <c r="EO382" s="98"/>
      <c r="EP382" s="98"/>
      <c r="EQ382" s="98"/>
      <c r="ER382" s="98"/>
      <c r="ES382" s="98"/>
      <c r="ET382" s="98"/>
      <c r="EU382" s="98"/>
      <c r="EV382" s="98"/>
      <c r="EW382" s="98"/>
      <c r="EX382" s="98"/>
      <c r="EY382" s="98"/>
      <c r="EZ382" s="98"/>
      <c r="FA382" s="98"/>
      <c r="FB382" s="98"/>
      <c r="FC382" s="98"/>
      <c r="FD382" s="98"/>
      <c r="FE382" s="98"/>
      <c r="FF382" s="106" t="s">
        <v>1</v>
      </c>
      <c r="FG382" s="107"/>
      <c r="FH382" s="107"/>
      <c r="FI382" s="107"/>
      <c r="FJ382" s="107"/>
      <c r="FK382" s="107"/>
      <c r="FL382" s="107"/>
      <c r="FM382" s="107"/>
      <c r="FN382" s="107"/>
      <c r="FO382" s="107"/>
      <c r="FP382" s="107"/>
      <c r="FQ382" s="107"/>
      <c r="FR382" s="107"/>
      <c r="FS382" s="107"/>
      <c r="FT382" s="107"/>
      <c r="FU382" s="107"/>
      <c r="FV382" s="107"/>
      <c r="FW382" s="107"/>
      <c r="FX382" s="107"/>
      <c r="FY382" s="107"/>
      <c r="FZ382" s="106" t="s">
        <v>1</v>
      </c>
      <c r="GA382" s="98"/>
      <c r="GB382" s="98"/>
      <c r="GC382" s="98"/>
      <c r="GD382" s="98"/>
      <c r="GE382" s="98"/>
      <c r="GF382" s="98"/>
      <c r="GG382" s="98"/>
      <c r="GH382" s="98"/>
      <c r="GI382" s="98"/>
      <c r="GJ382" s="98"/>
      <c r="GK382" s="98"/>
      <c r="GL382" s="98"/>
      <c r="GM382" s="98"/>
      <c r="GN382" s="98"/>
      <c r="GO382" s="98"/>
      <c r="GP382" s="98"/>
      <c r="GQ382" s="98"/>
      <c r="GR382" s="98"/>
      <c r="GS382" s="98"/>
    </row>
    <row r="383" spans="1:201" ht="30" x14ac:dyDescent="0.25">
      <c r="A383" s="100" t="str">
        <f>$A$35</f>
        <v>Accident Quarter Data</v>
      </c>
      <c r="B383" s="108" t="str">
        <f>$B$35&amp;"-"&amp;$C$35</f>
        <v>3-6</v>
      </c>
      <c r="C383" s="108" t="str">
        <f>$C$35&amp;"-"&amp;$D$35</f>
        <v>6-9</v>
      </c>
      <c r="D383" s="108" t="str">
        <f>$D$35&amp;"-"&amp;$E$35</f>
        <v>9-12</v>
      </c>
      <c r="E383" s="108" t="str">
        <f>$E$35&amp;"-"&amp;$F$35</f>
        <v>12-15</v>
      </c>
      <c r="F383" s="108" t="str">
        <f>$F$35&amp;"-"&amp;$G$35</f>
        <v>15-18</v>
      </c>
      <c r="G383" s="108" t="str">
        <f>$G$35&amp;"-"&amp;$H$35</f>
        <v>18-21</v>
      </c>
      <c r="H383" s="108" t="str">
        <f>$H$35&amp;"-"&amp;$I$35</f>
        <v>21-24</v>
      </c>
      <c r="I383" s="108" t="str">
        <f>$I$35&amp;"-"&amp;$J$35</f>
        <v>24-27</v>
      </c>
      <c r="J383" s="108" t="str">
        <f>$J$35&amp;"-"&amp;$K$35</f>
        <v>27-30</v>
      </c>
      <c r="K383" s="108" t="str">
        <f>$K$35&amp;"-"&amp;$L$35</f>
        <v>30-33</v>
      </c>
      <c r="L383" s="108" t="str">
        <f>$L$35&amp;"-"&amp;$M$35</f>
        <v>33-36</v>
      </c>
      <c r="M383" s="108" t="str">
        <f>$M$35&amp;"-"&amp;$N$35</f>
        <v>36-39</v>
      </c>
      <c r="N383" s="108" t="str">
        <f>$N$35&amp;"-"&amp;$O$35</f>
        <v>39-42</v>
      </c>
      <c r="O383" s="108" t="str">
        <f>$O$35&amp;"-"&amp;$P$35</f>
        <v>42-45</v>
      </c>
      <c r="P383" s="108" t="str">
        <f>$P$35&amp;"-"&amp;$Q$35</f>
        <v>45-48</v>
      </c>
      <c r="Q383" s="108" t="str">
        <f>$Q$35&amp;"-"&amp;$R$35</f>
        <v>48-51</v>
      </c>
      <c r="R383" s="108" t="str">
        <f>$R$35&amp;"-"&amp;$S$35</f>
        <v>51-54</v>
      </c>
      <c r="S383" s="108" t="str">
        <f>$S$35&amp;"-"&amp;$T$35</f>
        <v>54-57</v>
      </c>
      <c r="T383" s="108" t="str">
        <f>$T$35&amp;"-"&amp;$U$35</f>
        <v>57-60</v>
      </c>
      <c r="U383" s="108" t="str">
        <f>$U$35&amp;"-"&amp;$V$35</f>
        <v>60-63</v>
      </c>
      <c r="V383" s="108" t="str">
        <f>$V$35&amp;"-"&amp;$W$35</f>
        <v>63-66</v>
      </c>
      <c r="W383" s="108" t="str">
        <f>$W$35&amp;"-"&amp;$X$35</f>
        <v>66-69</v>
      </c>
      <c r="X383" s="108" t="str">
        <f>$X$35&amp;"-"&amp;$Y$35</f>
        <v>69-72</v>
      </c>
      <c r="Y383" s="108" t="str">
        <f>$Y$35&amp;"-"&amp;$Z$35</f>
        <v>72-75</v>
      </c>
      <c r="Z383" s="108" t="str">
        <f>$Z$35&amp;"-"&amp;$AA$35</f>
        <v>75-78</v>
      </c>
      <c r="AA383" s="108" t="str">
        <f>$AA$35&amp;"-"&amp;$AB$35</f>
        <v>78-81</v>
      </c>
      <c r="AB383" s="108" t="str">
        <f>$AB$35&amp;"-"&amp;$AC$35</f>
        <v>81-84</v>
      </c>
      <c r="AC383" s="108" t="str">
        <f>$AC$35&amp;"-"&amp;$AD$35</f>
        <v>84-87</v>
      </c>
      <c r="AD383" s="108" t="str">
        <f>$AD$35&amp;"-"&amp;$AE$35</f>
        <v>87-90</v>
      </c>
      <c r="AE383" s="108" t="str">
        <f>$AE$35&amp;"-"&amp;$AF$35</f>
        <v>90-93</v>
      </c>
      <c r="AF383" s="108" t="str">
        <f>$AF$35&amp;"-"&amp;$AG$35</f>
        <v>93-96</v>
      </c>
      <c r="AG383" s="108" t="str">
        <f>$AG$35&amp;"-"&amp;$AH$35</f>
        <v>96-99</v>
      </c>
      <c r="AH383" s="108" t="str">
        <f>$AH$35&amp;"-"&amp;$AI$35</f>
        <v>99-102</v>
      </c>
      <c r="AI383" s="108" t="str">
        <f>$AI$35&amp;"-"&amp;$AJ$35</f>
        <v>102-105</v>
      </c>
      <c r="AJ383" s="108" t="str">
        <f>$AJ$35&amp;"-"&amp;$AK$35</f>
        <v>105-108</v>
      </c>
      <c r="AK383" s="108" t="str">
        <f>$AK$35&amp;"-"&amp;$AL$35</f>
        <v>108-111</v>
      </c>
      <c r="AL383" s="108" t="str">
        <f>$AL$35&amp;"-"&amp;$AM$35</f>
        <v>111-114</v>
      </c>
      <c r="AM383" s="108" t="str">
        <f>$AM$35&amp;"-"&amp;$AN$35</f>
        <v>114-117</v>
      </c>
      <c r="AN383" s="108" t="str">
        <f>$AN$35&amp;"-"&amp;$AO$35</f>
        <v>117-120</v>
      </c>
      <c r="AO383" s="108" t="str">
        <f>$AO$35&amp;"-Ult"</f>
        <v>120-Ult</v>
      </c>
      <c r="AP383" s="108" t="str">
        <f>$B$35&amp;"-"&amp;$C$35</f>
        <v>3-6</v>
      </c>
      <c r="AQ383" s="108" t="str">
        <f>$C$35&amp;"-"&amp;$D$35</f>
        <v>6-9</v>
      </c>
      <c r="AR383" s="108" t="str">
        <f>$D$35&amp;"-"&amp;$E$35</f>
        <v>9-12</v>
      </c>
      <c r="AS383" s="108" t="str">
        <f>$E$35&amp;"-"&amp;$F$35</f>
        <v>12-15</v>
      </c>
      <c r="AT383" s="108" t="str">
        <f>$F$35&amp;"-"&amp;$G$35</f>
        <v>15-18</v>
      </c>
      <c r="AU383" s="108" t="str">
        <f>$G$35&amp;"-"&amp;$H$35</f>
        <v>18-21</v>
      </c>
      <c r="AV383" s="108" t="str">
        <f>$H$35&amp;"-"&amp;$I$35</f>
        <v>21-24</v>
      </c>
      <c r="AW383" s="108" t="str">
        <f>$I$35&amp;"-"&amp;$J$35</f>
        <v>24-27</v>
      </c>
      <c r="AX383" s="108" t="str">
        <f>$J$35&amp;"-"&amp;$K$35</f>
        <v>27-30</v>
      </c>
      <c r="AY383" s="108" t="str">
        <f>$K$35&amp;"-"&amp;$L$35</f>
        <v>30-33</v>
      </c>
      <c r="AZ383" s="108" t="str">
        <f>$L$35&amp;"-"&amp;$M$35</f>
        <v>33-36</v>
      </c>
      <c r="BA383" s="108" t="str">
        <f>$M$35&amp;"-"&amp;$N$35</f>
        <v>36-39</v>
      </c>
      <c r="BB383" s="108" t="str">
        <f>$N$35&amp;"-"&amp;$O$35</f>
        <v>39-42</v>
      </c>
      <c r="BC383" s="108" t="str">
        <f>$O$35&amp;"-"&amp;$P$35</f>
        <v>42-45</v>
      </c>
      <c r="BD383" s="108" t="str">
        <f>$P$35&amp;"-"&amp;$Q$35</f>
        <v>45-48</v>
      </c>
      <c r="BE383" s="108" t="str">
        <f>$Q$35&amp;"-"&amp;$R$35</f>
        <v>48-51</v>
      </c>
      <c r="BF383" s="108" t="str">
        <f>$R$35&amp;"-"&amp;$S$35</f>
        <v>51-54</v>
      </c>
      <c r="BG383" s="108" t="str">
        <f>$S$35&amp;"-"&amp;$T$35</f>
        <v>54-57</v>
      </c>
      <c r="BH383" s="108" t="str">
        <f>$T$35&amp;"-"&amp;$U$35</f>
        <v>57-60</v>
      </c>
      <c r="BI383" s="108" t="str">
        <f>$U$35&amp;"-"&amp;$V$35</f>
        <v>60-63</v>
      </c>
      <c r="BJ383" s="108" t="str">
        <f>$V$35&amp;"-"&amp;$W$35</f>
        <v>63-66</v>
      </c>
      <c r="BK383" s="108" t="str">
        <f>$W$35&amp;"-"&amp;$X$35</f>
        <v>66-69</v>
      </c>
      <c r="BL383" s="108" t="str">
        <f>$X$35&amp;"-"&amp;$Y$35</f>
        <v>69-72</v>
      </c>
      <c r="BM383" s="108" t="str">
        <f>$Y$35&amp;"-"&amp;$Z$35</f>
        <v>72-75</v>
      </c>
      <c r="BN383" s="108" t="str">
        <f>$Z$35&amp;"-"&amp;$AA$35</f>
        <v>75-78</v>
      </c>
      <c r="BO383" s="108" t="str">
        <f>$AA$35&amp;"-"&amp;$AB$35</f>
        <v>78-81</v>
      </c>
      <c r="BP383" s="108" t="str">
        <f>$AB$35&amp;"-"&amp;$AC$35</f>
        <v>81-84</v>
      </c>
      <c r="BQ383" s="108" t="str">
        <f>$AC$35&amp;"-"&amp;$AD$35</f>
        <v>84-87</v>
      </c>
      <c r="BR383" s="108" t="str">
        <f>$AD$35&amp;"-"&amp;$AE$35</f>
        <v>87-90</v>
      </c>
      <c r="BS383" s="108" t="str">
        <f>$AE$35&amp;"-"&amp;$AF$35</f>
        <v>90-93</v>
      </c>
      <c r="BT383" s="108" t="str">
        <f>$AF$35&amp;"-"&amp;$AG$35</f>
        <v>93-96</v>
      </c>
      <c r="BU383" s="108" t="str">
        <f>$AG$35&amp;"-"&amp;$AH$35</f>
        <v>96-99</v>
      </c>
      <c r="BV383" s="108" t="str">
        <f>$AH$35&amp;"-"&amp;$AI$35</f>
        <v>99-102</v>
      </c>
      <c r="BW383" s="108" t="str">
        <f>$AI$35&amp;"-"&amp;$AJ$35</f>
        <v>102-105</v>
      </c>
      <c r="BX383" s="108" t="str">
        <f>$AJ$35&amp;"-"&amp;$AK$35</f>
        <v>105-108</v>
      </c>
      <c r="BY383" s="108" t="str">
        <f>$AK$35&amp;"-"&amp;$AL$35</f>
        <v>108-111</v>
      </c>
      <c r="BZ383" s="108" t="str">
        <f>$AL$35&amp;"-"&amp;$AM$35</f>
        <v>111-114</v>
      </c>
      <c r="CA383" s="108" t="str">
        <f>$AM$35&amp;"-"&amp;$AN$35</f>
        <v>114-117</v>
      </c>
      <c r="CB383" s="108" t="str">
        <f>$AN$35&amp;"-"&amp;$AO$35</f>
        <v>117-120</v>
      </c>
      <c r="CC383" s="108" t="str">
        <f>$AO$35&amp;"-Ult"</f>
        <v>120-Ult</v>
      </c>
      <c r="CD383" s="108" t="str">
        <f>$B$35&amp;"-"&amp;$C$35</f>
        <v>3-6</v>
      </c>
      <c r="CE383" s="108" t="str">
        <f>$C$35&amp;"-"&amp;$D$35</f>
        <v>6-9</v>
      </c>
      <c r="CF383" s="108" t="str">
        <f>$D$35&amp;"-"&amp;$E$35</f>
        <v>9-12</v>
      </c>
      <c r="CG383" s="108" t="str">
        <f>$E$35&amp;"-"&amp;$F$35</f>
        <v>12-15</v>
      </c>
      <c r="CH383" s="108" t="str">
        <f>$F$35&amp;"-"&amp;$G$35</f>
        <v>15-18</v>
      </c>
      <c r="CI383" s="108" t="str">
        <f>$G$35&amp;"-"&amp;$H$35</f>
        <v>18-21</v>
      </c>
      <c r="CJ383" s="108" t="str">
        <f>$H$35&amp;"-"&amp;$I$35</f>
        <v>21-24</v>
      </c>
      <c r="CK383" s="108" t="str">
        <f>$I$35&amp;"-"&amp;$J$35</f>
        <v>24-27</v>
      </c>
      <c r="CL383" s="108" t="str">
        <f>$J$35&amp;"-"&amp;$K$35</f>
        <v>27-30</v>
      </c>
      <c r="CM383" s="108" t="str">
        <f>$K$35&amp;"-"&amp;$L$35</f>
        <v>30-33</v>
      </c>
      <c r="CN383" s="108" t="str">
        <f>$L$35&amp;"-"&amp;$M$35</f>
        <v>33-36</v>
      </c>
      <c r="CO383" s="108" t="str">
        <f>$M$35&amp;"-"&amp;$N$35</f>
        <v>36-39</v>
      </c>
      <c r="CP383" s="108" t="str">
        <f>$N$35&amp;"-"&amp;$O$35</f>
        <v>39-42</v>
      </c>
      <c r="CQ383" s="108" t="str">
        <f>$O$35&amp;"-"&amp;$P$35</f>
        <v>42-45</v>
      </c>
      <c r="CR383" s="108" t="str">
        <f>$P$35&amp;"-"&amp;$Q$35</f>
        <v>45-48</v>
      </c>
      <c r="CS383" s="108" t="str">
        <f>$Q$35&amp;"-"&amp;$R$35</f>
        <v>48-51</v>
      </c>
      <c r="CT383" s="108" t="str">
        <f>$R$35&amp;"-"&amp;$S$35</f>
        <v>51-54</v>
      </c>
      <c r="CU383" s="108" t="str">
        <f>$S$35&amp;"-"&amp;$T$35</f>
        <v>54-57</v>
      </c>
      <c r="CV383" s="108" t="str">
        <f>$T$35&amp;"-"&amp;$U$35</f>
        <v>57-60</v>
      </c>
      <c r="CW383" s="108" t="str">
        <f>$U$35&amp;"-"&amp;$V$35</f>
        <v>60-63</v>
      </c>
      <c r="CX383" s="108" t="str">
        <f>$V$35&amp;"-"&amp;$W$35</f>
        <v>63-66</v>
      </c>
      <c r="CY383" s="108" t="str">
        <f>$W$35&amp;"-"&amp;$X$35</f>
        <v>66-69</v>
      </c>
      <c r="CZ383" s="108" t="str">
        <f>$X$35&amp;"-"&amp;$Y$35</f>
        <v>69-72</v>
      </c>
      <c r="DA383" s="108" t="str">
        <f>$Y$35&amp;"-"&amp;$Z$35</f>
        <v>72-75</v>
      </c>
      <c r="DB383" s="108" t="str">
        <f>$Z$35&amp;"-"&amp;$AA$35</f>
        <v>75-78</v>
      </c>
      <c r="DC383" s="108" t="str">
        <f>$AA$35&amp;"-"&amp;$AB$35</f>
        <v>78-81</v>
      </c>
      <c r="DD383" s="108" t="str">
        <f>$AB$35&amp;"-"&amp;$AC$35</f>
        <v>81-84</v>
      </c>
      <c r="DE383" s="108" t="str">
        <f>$AC$35&amp;"-"&amp;$AD$35</f>
        <v>84-87</v>
      </c>
      <c r="DF383" s="108" t="str">
        <f>$AD$35&amp;"-"&amp;$AE$35</f>
        <v>87-90</v>
      </c>
      <c r="DG383" s="108" t="str">
        <f>$AE$35&amp;"-"&amp;$AF$35</f>
        <v>90-93</v>
      </c>
      <c r="DH383" s="108" t="str">
        <f>$AF$35&amp;"-"&amp;$AG$35</f>
        <v>93-96</v>
      </c>
      <c r="DI383" s="108" t="str">
        <f>$AG$35&amp;"-"&amp;$AH$35</f>
        <v>96-99</v>
      </c>
      <c r="DJ383" s="108" t="str">
        <f>$AH$35&amp;"-"&amp;$AI$35</f>
        <v>99-102</v>
      </c>
      <c r="DK383" s="108" t="str">
        <f>$AI$35&amp;"-"&amp;$AJ$35</f>
        <v>102-105</v>
      </c>
      <c r="DL383" s="108" t="str">
        <f>$AJ$35&amp;"-"&amp;$AK$35</f>
        <v>105-108</v>
      </c>
      <c r="DM383" s="108" t="str">
        <f>$AK$35&amp;"-"&amp;$AL$35</f>
        <v>108-111</v>
      </c>
      <c r="DN383" s="108" t="str">
        <f>$AL$35&amp;"-"&amp;$AM$35</f>
        <v>111-114</v>
      </c>
      <c r="DO383" s="108" t="str">
        <f>$AM$35&amp;"-"&amp;$AN$35</f>
        <v>114-117</v>
      </c>
      <c r="DP383" s="108" t="str">
        <f>$AN$35&amp;"-"&amp;$AO$35</f>
        <v>117-120</v>
      </c>
      <c r="DQ383" s="108" t="str">
        <f>$AO$35&amp;"-Ult"</f>
        <v>120-Ult</v>
      </c>
      <c r="DR383" s="108" t="str">
        <f>$B$35&amp;"-"&amp;$C$35</f>
        <v>3-6</v>
      </c>
      <c r="DS383" s="108" t="str">
        <f>$C$35&amp;"-"&amp;$D$35</f>
        <v>6-9</v>
      </c>
      <c r="DT383" s="108" t="str">
        <f>$D$35&amp;"-"&amp;$E$35</f>
        <v>9-12</v>
      </c>
      <c r="DU383" s="108" t="str">
        <f>$E$35&amp;"-"&amp;$F$35</f>
        <v>12-15</v>
      </c>
      <c r="DV383" s="108" t="str">
        <f>$F$35&amp;"-"&amp;$G$35</f>
        <v>15-18</v>
      </c>
      <c r="DW383" s="108" t="str">
        <f>$G$35&amp;"-"&amp;$H$35</f>
        <v>18-21</v>
      </c>
      <c r="DX383" s="108" t="str">
        <f>$H$35&amp;"-"&amp;$I$35</f>
        <v>21-24</v>
      </c>
      <c r="DY383" s="108" t="str">
        <f>$I$35&amp;"-"&amp;$J$35</f>
        <v>24-27</v>
      </c>
      <c r="DZ383" s="108" t="str">
        <f>$J$35&amp;"-"&amp;$K$35</f>
        <v>27-30</v>
      </c>
      <c r="EA383" s="108" t="str">
        <f>$K$35&amp;"-"&amp;$L$35</f>
        <v>30-33</v>
      </c>
      <c r="EB383" s="108" t="str">
        <f>$L$35&amp;"-"&amp;$M$35</f>
        <v>33-36</v>
      </c>
      <c r="EC383" s="108" t="str">
        <f>$M$35&amp;"-"&amp;$N$35</f>
        <v>36-39</v>
      </c>
      <c r="ED383" s="108" t="str">
        <f>$N$35&amp;"-"&amp;$O$35</f>
        <v>39-42</v>
      </c>
      <c r="EE383" s="108" t="str">
        <f>$O$35&amp;"-"&amp;$P$35</f>
        <v>42-45</v>
      </c>
      <c r="EF383" s="108" t="str">
        <f>$P$35&amp;"-"&amp;$Q$35</f>
        <v>45-48</v>
      </c>
      <c r="EG383" s="108" t="str">
        <f>$Q$35&amp;"-"&amp;$R$35</f>
        <v>48-51</v>
      </c>
      <c r="EH383" s="108" t="str">
        <f>$R$35&amp;"-"&amp;$S$35</f>
        <v>51-54</v>
      </c>
      <c r="EI383" s="108" t="str">
        <f>$S$35&amp;"-"&amp;$T$35</f>
        <v>54-57</v>
      </c>
      <c r="EJ383" s="108" t="str">
        <f>$T$35&amp;"-"&amp;$U$35</f>
        <v>57-60</v>
      </c>
      <c r="EK383" s="108" t="str">
        <f>$U$35&amp;"-"&amp;$V$35</f>
        <v>60-63</v>
      </c>
      <c r="EL383" s="108" t="str">
        <f>$V$35&amp;"-"&amp;$W$35</f>
        <v>63-66</v>
      </c>
      <c r="EM383" s="108" t="str">
        <f>$W$35&amp;"-"&amp;$X$35</f>
        <v>66-69</v>
      </c>
      <c r="EN383" s="108" t="str">
        <f>$X$35&amp;"-"&amp;$Y$35</f>
        <v>69-72</v>
      </c>
      <c r="EO383" s="108" t="str">
        <f>$Y$35&amp;"-"&amp;$Z$35</f>
        <v>72-75</v>
      </c>
      <c r="EP383" s="108" t="str">
        <f>$Z$35&amp;"-"&amp;$AA$35</f>
        <v>75-78</v>
      </c>
      <c r="EQ383" s="108" t="str">
        <f>$AA$35&amp;"-"&amp;$AB$35</f>
        <v>78-81</v>
      </c>
      <c r="ER383" s="108" t="str">
        <f>$AB$35&amp;"-"&amp;$AC$35</f>
        <v>81-84</v>
      </c>
      <c r="ES383" s="108" t="str">
        <f>$AC$35&amp;"-"&amp;$AD$35</f>
        <v>84-87</v>
      </c>
      <c r="ET383" s="108" t="str">
        <f>$AD$35&amp;"-"&amp;$AE$35</f>
        <v>87-90</v>
      </c>
      <c r="EU383" s="108" t="str">
        <f>$AE$35&amp;"-"&amp;$AF$35</f>
        <v>90-93</v>
      </c>
      <c r="EV383" s="108" t="str">
        <f>$AF$35&amp;"-"&amp;$AG$35</f>
        <v>93-96</v>
      </c>
      <c r="EW383" s="108" t="str">
        <f>$AG$35&amp;"-"&amp;$AH$35</f>
        <v>96-99</v>
      </c>
      <c r="EX383" s="108" t="str">
        <f>$AH$35&amp;"-"&amp;$AI$35</f>
        <v>99-102</v>
      </c>
      <c r="EY383" s="108" t="str">
        <f>$AI$35&amp;"-"&amp;$AJ$35</f>
        <v>102-105</v>
      </c>
      <c r="EZ383" s="108" t="str">
        <f>$AJ$35&amp;"-"&amp;$AK$35</f>
        <v>105-108</v>
      </c>
      <c r="FA383" s="108" t="str">
        <f>$AK$35&amp;"-"&amp;$AL$35</f>
        <v>108-111</v>
      </c>
      <c r="FB383" s="108" t="str">
        <f>$AL$35&amp;"-"&amp;$AM$35</f>
        <v>111-114</v>
      </c>
      <c r="FC383" s="108" t="str">
        <f>$AM$35&amp;"-"&amp;$AN$35</f>
        <v>114-117</v>
      </c>
      <c r="FD383" s="108" t="str">
        <f>$AN$35&amp;"-"&amp;$AO$35</f>
        <v>117-120</v>
      </c>
      <c r="FE383" s="108" t="str">
        <f>$AO$35&amp;"-Ult"</f>
        <v>120-Ult</v>
      </c>
      <c r="FF383" s="108" t="str">
        <f>$B$35&amp;"-"&amp;$C$35</f>
        <v>3-6</v>
      </c>
      <c r="FG383" s="108" t="str">
        <f>$C$35&amp;"-"&amp;$D$35</f>
        <v>6-9</v>
      </c>
      <c r="FH383" s="108" t="str">
        <f>$D$35&amp;"-"&amp;$E$35</f>
        <v>9-12</v>
      </c>
      <c r="FI383" s="108" t="str">
        <f>$E$35&amp;"-"&amp;$F$35</f>
        <v>12-15</v>
      </c>
      <c r="FJ383" s="108" t="str">
        <f>$F$35&amp;"-"&amp;$G$35</f>
        <v>15-18</v>
      </c>
      <c r="FK383" s="108" t="str">
        <f>$G$35&amp;"-"&amp;$H$35</f>
        <v>18-21</v>
      </c>
      <c r="FL383" s="108" t="str">
        <f>$H$35&amp;"-"&amp;$I$35</f>
        <v>21-24</v>
      </c>
      <c r="FM383" s="108" t="str">
        <f>$I$35&amp;"-"&amp;$J$35</f>
        <v>24-27</v>
      </c>
      <c r="FN383" s="108" t="str">
        <f>$J$35&amp;"-"&amp;$K$35</f>
        <v>27-30</v>
      </c>
      <c r="FO383" s="108" t="str">
        <f>$K$35&amp;"-"&amp;$L$35</f>
        <v>30-33</v>
      </c>
      <c r="FP383" s="108" t="str">
        <f>$L$35&amp;"-"&amp;$M$35</f>
        <v>33-36</v>
      </c>
      <c r="FQ383" s="108" t="str">
        <f>$M$35&amp;"-"&amp;$N$35</f>
        <v>36-39</v>
      </c>
      <c r="FR383" s="108" t="str">
        <f>$N$35&amp;"-"&amp;$O$35</f>
        <v>39-42</v>
      </c>
      <c r="FS383" s="108" t="str">
        <f>$O$35&amp;"-"&amp;$P$35</f>
        <v>42-45</v>
      </c>
      <c r="FT383" s="108" t="str">
        <f>$P$35&amp;"-"&amp;$Q$35</f>
        <v>45-48</v>
      </c>
      <c r="FU383" s="108" t="str">
        <f>$Q$35&amp;"-"&amp;$R$35</f>
        <v>48-51</v>
      </c>
      <c r="FV383" s="108" t="str">
        <f>$R$35&amp;"-"&amp;$S$35</f>
        <v>51-54</v>
      </c>
      <c r="FW383" s="108" t="str">
        <f>$S$35&amp;"-"&amp;$T$35</f>
        <v>54-57</v>
      </c>
      <c r="FX383" s="108" t="str">
        <f>$T$35&amp;"-"&amp;$U$35</f>
        <v>57-60</v>
      </c>
      <c r="FY383" s="108" t="str">
        <f>$U$35&amp;"-"&amp;$V$35</f>
        <v>60-63</v>
      </c>
      <c r="FZ383" s="108" t="str">
        <f>$V$35&amp;"-"&amp;$W$35</f>
        <v>63-66</v>
      </c>
      <c r="GA383" s="108" t="str">
        <f>$W$35&amp;"-"&amp;$X$35</f>
        <v>66-69</v>
      </c>
      <c r="GB383" s="108" t="str">
        <f>$X$35&amp;"-"&amp;$Y$35</f>
        <v>69-72</v>
      </c>
      <c r="GC383" s="108" t="str">
        <f>$Y$35&amp;"-"&amp;$Z$35</f>
        <v>72-75</v>
      </c>
      <c r="GD383" s="108" t="str">
        <f>$Z$35&amp;"-"&amp;$AA$35</f>
        <v>75-78</v>
      </c>
      <c r="GE383" s="108" t="str">
        <f>$AA$35&amp;"-"&amp;$AB$35</f>
        <v>78-81</v>
      </c>
      <c r="GF383" s="108" t="str">
        <f>$AB$35&amp;"-"&amp;$AC$35</f>
        <v>81-84</v>
      </c>
      <c r="GG383" s="108" t="str">
        <f>$AC$35&amp;"-"&amp;$AD$35</f>
        <v>84-87</v>
      </c>
      <c r="GH383" s="108" t="str">
        <f>$AD$35&amp;"-"&amp;$AE$35</f>
        <v>87-90</v>
      </c>
      <c r="GI383" s="108" t="str">
        <f>$AE$35&amp;"-"&amp;$AF$35</f>
        <v>90-93</v>
      </c>
      <c r="GJ383" s="108" t="str">
        <f>$AF$35&amp;"-"&amp;$AG$35</f>
        <v>93-96</v>
      </c>
      <c r="GK383" s="108" t="str">
        <f>$AG$35&amp;"-"&amp;$AH$35</f>
        <v>96-99</v>
      </c>
      <c r="GL383" s="108" t="str">
        <f>$AH$35&amp;"-"&amp;$AI$35</f>
        <v>99-102</v>
      </c>
      <c r="GM383" s="108" t="str">
        <f>$AI$35&amp;"-"&amp;$AJ$35</f>
        <v>102-105</v>
      </c>
      <c r="GN383" s="108" t="str">
        <f>$AJ$35&amp;"-"&amp;$AK$35</f>
        <v>105-108</v>
      </c>
      <c r="GO383" s="108" t="str">
        <f>$AK$35&amp;"-"&amp;$AL$35</f>
        <v>108-111</v>
      </c>
      <c r="GP383" s="108" t="str">
        <f>$AL$35&amp;"-"&amp;$AM$35</f>
        <v>111-114</v>
      </c>
      <c r="GQ383" s="108" t="str">
        <f>$AM$35&amp;"-"&amp;$AN$35</f>
        <v>114-117</v>
      </c>
      <c r="GR383" s="108" t="str">
        <f>$AN$35&amp;"-"&amp;$AO$35</f>
        <v>117-120</v>
      </c>
      <c r="GS383" s="108" t="str">
        <f>$AO$35&amp;"-Ult"</f>
        <v>120-Ult</v>
      </c>
    </row>
    <row r="384" spans="1:201" x14ac:dyDescent="0.25">
      <c r="A384" s="102">
        <f>$A$36</f>
        <v>20134</v>
      </c>
      <c r="B384" s="14" t="str">
        <f>IFERROR(C336/B336,"")</f>
        <v/>
      </c>
      <c r="C384" s="14">
        <f t="shared" ref="C384:AN397" si="1950">IFERROR(D336/C336,"")</f>
        <v>10.700740285509955</v>
      </c>
      <c r="D384" s="14">
        <f t="shared" si="1950"/>
        <v>1.626495726397247</v>
      </c>
      <c r="E384" s="14">
        <f t="shared" si="1950"/>
        <v>1.363555654370328</v>
      </c>
      <c r="F384" s="14">
        <f t="shared" si="1950"/>
        <v>1.5812925358702747</v>
      </c>
      <c r="G384" s="14">
        <f t="shared" si="1950"/>
        <v>1.006574557341819</v>
      </c>
      <c r="H384" s="14">
        <f t="shared" si="1950"/>
        <v>1.0037509148401953</v>
      </c>
      <c r="I384" s="14">
        <f t="shared" si="1950"/>
        <v>1.0015785344113604</v>
      </c>
      <c r="J384" s="14">
        <f t="shared" si="1950"/>
        <v>1.0005766448922233</v>
      </c>
      <c r="K384" s="14">
        <f t="shared" si="1950"/>
        <v>1.0006204976138136</v>
      </c>
      <c r="L384" s="14">
        <f t="shared" si="1950"/>
        <v>1.0001477008915438</v>
      </c>
      <c r="M384" s="14">
        <f t="shared" si="1950"/>
        <v>1.0002531136009223</v>
      </c>
      <c r="N384" s="14">
        <f t="shared" si="1950"/>
        <v>0.99962993797912514</v>
      </c>
      <c r="O384" s="14">
        <f t="shared" si="1950"/>
        <v>1.0001282207998448</v>
      </c>
      <c r="P384" s="14">
        <f t="shared" si="1950"/>
        <v>1.0001147468298934</v>
      </c>
      <c r="Q384" s="14">
        <f t="shared" si="1950"/>
        <v>1.0000152622124852</v>
      </c>
      <c r="R384" s="14">
        <f t="shared" si="1950"/>
        <v>0.99999508026212225</v>
      </c>
      <c r="S384" s="14">
        <f t="shared" si="1950"/>
        <v>0.99994718610380795</v>
      </c>
      <c r="T384" s="14">
        <f t="shared" si="1950"/>
        <v>1.0000171714728092</v>
      </c>
      <c r="U384" s="14">
        <f t="shared" si="1950"/>
        <v>0.9999229712243175</v>
      </c>
      <c r="V384" s="14">
        <f t="shared" si="1950"/>
        <v>1.000003308857099</v>
      </c>
      <c r="W384" s="14">
        <f t="shared" si="1950"/>
        <v>1.000069282481302</v>
      </c>
      <c r="X384" s="14">
        <f t="shared" si="1950"/>
        <v>1.0000062558111529</v>
      </c>
      <c r="Y384" s="14">
        <f t="shared" si="1950"/>
        <v>1</v>
      </c>
      <c r="Z384" s="14">
        <f t="shared" si="1950"/>
        <v>1</v>
      </c>
      <c r="AA384" s="14">
        <f t="shared" si="1950"/>
        <v>1</v>
      </c>
      <c r="AB384" s="14">
        <f t="shared" si="1950"/>
        <v>1</v>
      </c>
      <c r="AC384" s="14">
        <f t="shared" si="1950"/>
        <v>1</v>
      </c>
      <c r="AD384" s="14">
        <f t="shared" si="1950"/>
        <v>1</v>
      </c>
      <c r="AE384" s="14">
        <f t="shared" si="1950"/>
        <v>1</v>
      </c>
      <c r="AF384" s="14">
        <f t="shared" si="1950"/>
        <v>1.0000110059301557</v>
      </c>
      <c r="AG384" s="14">
        <f t="shared" si="1950"/>
        <v>1</v>
      </c>
      <c r="AH384" s="14">
        <f t="shared" si="1950"/>
        <v>1.0000095932165702</v>
      </c>
      <c r="AI384" s="14">
        <f t="shared" si="1950"/>
        <v>1</v>
      </c>
      <c r="AJ384" s="14">
        <f t="shared" si="1950"/>
        <v>0.99999040687545859</v>
      </c>
      <c r="AK384" s="14">
        <f t="shared" si="1950"/>
        <v>1</v>
      </c>
      <c r="AL384" s="14">
        <f t="shared" si="1950"/>
        <v>1</v>
      </c>
      <c r="AM384" s="14">
        <f t="shared" si="1950"/>
        <v>1.0000080437542791</v>
      </c>
      <c r="AN384" s="14">
        <f t="shared" si="1950"/>
        <v>1</v>
      </c>
      <c r="AO384" s="8"/>
      <c r="AP384" s="14" t="str">
        <f>IFERROR(AQ336/AP336,"")</f>
        <v/>
      </c>
      <c r="AQ384" s="14" t="str">
        <f t="shared" ref="AQ384:CB384" si="1951">IFERROR(AR336/AQ336,"")</f>
        <v/>
      </c>
      <c r="AR384" s="14" t="str">
        <f t="shared" si="1951"/>
        <v/>
      </c>
      <c r="AS384" s="14" t="str">
        <f t="shared" si="1951"/>
        <v/>
      </c>
      <c r="AT384" s="14" t="str">
        <f t="shared" si="1951"/>
        <v/>
      </c>
      <c r="AU384" s="14" t="str">
        <f t="shared" si="1951"/>
        <v/>
      </c>
      <c r="AV384" s="14" t="str">
        <f t="shared" si="1951"/>
        <v/>
      </c>
      <c r="AW384" s="14" t="str">
        <f t="shared" si="1951"/>
        <v/>
      </c>
      <c r="AX384" s="14" t="str">
        <f t="shared" si="1951"/>
        <v/>
      </c>
      <c r="AY384" s="14" t="str">
        <f t="shared" si="1951"/>
        <v/>
      </c>
      <c r="AZ384" s="14" t="str">
        <f t="shared" si="1951"/>
        <v/>
      </c>
      <c r="BA384" s="14" t="str">
        <f t="shared" si="1951"/>
        <v/>
      </c>
      <c r="BB384" s="14" t="str">
        <f t="shared" si="1951"/>
        <v/>
      </c>
      <c r="BC384" s="14" t="str">
        <f t="shared" si="1951"/>
        <v/>
      </c>
      <c r="BD384" s="14" t="str">
        <f t="shared" si="1951"/>
        <v/>
      </c>
      <c r="BE384" s="14" t="str">
        <f t="shared" si="1951"/>
        <v/>
      </c>
      <c r="BF384" s="14" t="str">
        <f t="shared" si="1951"/>
        <v/>
      </c>
      <c r="BG384" s="14" t="str">
        <f t="shared" si="1951"/>
        <v/>
      </c>
      <c r="BH384" s="14" t="str">
        <f t="shared" si="1951"/>
        <v/>
      </c>
      <c r="BI384" s="14" t="str">
        <f t="shared" si="1951"/>
        <v/>
      </c>
      <c r="BJ384" s="14" t="str">
        <f t="shared" si="1951"/>
        <v/>
      </c>
      <c r="BK384" s="14" t="str">
        <f t="shared" si="1951"/>
        <v/>
      </c>
      <c r="BL384" s="14" t="str">
        <f t="shared" si="1951"/>
        <v/>
      </c>
      <c r="BM384" s="14" t="str">
        <f t="shared" si="1951"/>
        <v/>
      </c>
      <c r="BN384" s="14" t="str">
        <f t="shared" si="1951"/>
        <v/>
      </c>
      <c r="BO384" s="14" t="str">
        <f t="shared" si="1951"/>
        <v/>
      </c>
      <c r="BP384" s="14" t="str">
        <f t="shared" si="1951"/>
        <v/>
      </c>
      <c r="BQ384" s="14" t="str">
        <f t="shared" si="1951"/>
        <v/>
      </c>
      <c r="BR384" s="14" t="str">
        <f t="shared" si="1951"/>
        <v/>
      </c>
      <c r="BS384" s="14" t="str">
        <f t="shared" si="1951"/>
        <v/>
      </c>
      <c r="BT384" s="14" t="str">
        <f t="shared" si="1951"/>
        <v/>
      </c>
      <c r="BU384" s="14" t="str">
        <f t="shared" si="1951"/>
        <v/>
      </c>
      <c r="BV384" s="14" t="str">
        <f t="shared" si="1951"/>
        <v/>
      </c>
      <c r="BW384" s="14" t="str">
        <f t="shared" si="1951"/>
        <v/>
      </c>
      <c r="BX384" s="14" t="str">
        <f t="shared" si="1951"/>
        <v/>
      </c>
      <c r="BY384" s="14" t="str">
        <f t="shared" si="1951"/>
        <v/>
      </c>
      <c r="BZ384" s="14" t="str">
        <f t="shared" si="1951"/>
        <v/>
      </c>
      <c r="CA384" s="14" t="str">
        <f t="shared" si="1951"/>
        <v/>
      </c>
      <c r="CB384" s="14" t="str">
        <f t="shared" si="1951"/>
        <v/>
      </c>
      <c r="CC384" s="8"/>
      <c r="CD384" s="14" t="str">
        <f>IFERROR(CE336/CD336,"")</f>
        <v/>
      </c>
      <c r="CE384" s="14" t="str">
        <f t="shared" ref="CE384:DP384" si="1952">IFERROR(CF336/CE336,"")</f>
        <v/>
      </c>
      <c r="CF384" s="14" t="str">
        <f t="shared" si="1952"/>
        <v/>
      </c>
      <c r="CG384" s="14" t="str">
        <f t="shared" si="1952"/>
        <v/>
      </c>
      <c r="CH384" s="14" t="str">
        <f t="shared" si="1952"/>
        <v/>
      </c>
      <c r="CI384" s="14" t="str">
        <f t="shared" si="1952"/>
        <v/>
      </c>
      <c r="CJ384" s="14" t="str">
        <f t="shared" si="1952"/>
        <v/>
      </c>
      <c r="CK384" s="14" t="str">
        <f t="shared" si="1952"/>
        <v/>
      </c>
      <c r="CL384" s="14" t="str">
        <f t="shared" si="1952"/>
        <v/>
      </c>
      <c r="CM384" s="14" t="str">
        <f t="shared" si="1952"/>
        <v/>
      </c>
      <c r="CN384" s="14" t="str">
        <f t="shared" si="1952"/>
        <v/>
      </c>
      <c r="CO384" s="14" t="str">
        <f t="shared" si="1952"/>
        <v/>
      </c>
      <c r="CP384" s="14" t="str">
        <f t="shared" si="1952"/>
        <v/>
      </c>
      <c r="CQ384" s="14" t="str">
        <f t="shared" si="1952"/>
        <v/>
      </c>
      <c r="CR384" s="14" t="str">
        <f t="shared" si="1952"/>
        <v/>
      </c>
      <c r="CS384" s="14" t="str">
        <f t="shared" si="1952"/>
        <v/>
      </c>
      <c r="CT384" s="14" t="str">
        <f t="shared" si="1952"/>
        <v/>
      </c>
      <c r="CU384" s="14" t="str">
        <f t="shared" si="1952"/>
        <v/>
      </c>
      <c r="CV384" s="14" t="str">
        <f t="shared" si="1952"/>
        <v/>
      </c>
      <c r="CW384" s="14" t="str">
        <f t="shared" si="1952"/>
        <v/>
      </c>
      <c r="CX384" s="14" t="str">
        <f t="shared" si="1952"/>
        <v/>
      </c>
      <c r="CY384" s="14" t="str">
        <f t="shared" si="1952"/>
        <v/>
      </c>
      <c r="CZ384" s="14" t="str">
        <f t="shared" si="1952"/>
        <v/>
      </c>
      <c r="DA384" s="14" t="str">
        <f t="shared" si="1952"/>
        <v/>
      </c>
      <c r="DB384" s="14" t="str">
        <f t="shared" si="1952"/>
        <v/>
      </c>
      <c r="DC384" s="14" t="str">
        <f t="shared" si="1952"/>
        <v/>
      </c>
      <c r="DD384" s="14" t="str">
        <f t="shared" si="1952"/>
        <v/>
      </c>
      <c r="DE384" s="14" t="str">
        <f t="shared" si="1952"/>
        <v/>
      </c>
      <c r="DF384" s="14" t="str">
        <f t="shared" si="1952"/>
        <v/>
      </c>
      <c r="DG384" s="14" t="str">
        <f t="shared" si="1952"/>
        <v/>
      </c>
      <c r="DH384" s="14" t="str">
        <f t="shared" si="1952"/>
        <v/>
      </c>
      <c r="DI384" s="14" t="str">
        <f t="shared" si="1952"/>
        <v/>
      </c>
      <c r="DJ384" s="14" t="str">
        <f t="shared" si="1952"/>
        <v/>
      </c>
      <c r="DK384" s="14" t="str">
        <f t="shared" si="1952"/>
        <v/>
      </c>
      <c r="DL384" s="14" t="str">
        <f t="shared" si="1952"/>
        <v/>
      </c>
      <c r="DM384" s="14" t="str">
        <f t="shared" si="1952"/>
        <v/>
      </c>
      <c r="DN384" s="14" t="str">
        <f t="shared" si="1952"/>
        <v/>
      </c>
      <c r="DO384" s="14" t="str">
        <f t="shared" si="1952"/>
        <v/>
      </c>
      <c r="DP384" s="14" t="str">
        <f t="shared" si="1952"/>
        <v/>
      </c>
      <c r="DQ384" s="8"/>
      <c r="DR384" s="14" t="str">
        <f>IFERROR(DS336/DR336,"")</f>
        <v/>
      </c>
      <c r="DS384" s="14" t="str">
        <f t="shared" ref="DS384:FD384" si="1953">IFERROR(DT336/DS336,"")</f>
        <v/>
      </c>
      <c r="DT384" s="14" t="str">
        <f t="shared" si="1953"/>
        <v/>
      </c>
      <c r="DU384" s="14" t="str">
        <f t="shared" si="1953"/>
        <v/>
      </c>
      <c r="DV384" s="14" t="str">
        <f t="shared" si="1953"/>
        <v/>
      </c>
      <c r="DW384" s="14" t="str">
        <f t="shared" si="1953"/>
        <v/>
      </c>
      <c r="DX384" s="14" t="str">
        <f t="shared" si="1953"/>
        <v/>
      </c>
      <c r="DY384" s="14" t="str">
        <f t="shared" si="1953"/>
        <v/>
      </c>
      <c r="DZ384" s="14" t="str">
        <f t="shared" si="1953"/>
        <v/>
      </c>
      <c r="EA384" s="14" t="str">
        <f t="shared" si="1953"/>
        <v/>
      </c>
      <c r="EB384" s="14" t="str">
        <f t="shared" si="1953"/>
        <v/>
      </c>
      <c r="EC384" s="14" t="str">
        <f t="shared" si="1953"/>
        <v/>
      </c>
      <c r="ED384" s="14" t="str">
        <f t="shared" si="1953"/>
        <v/>
      </c>
      <c r="EE384" s="14" t="str">
        <f t="shared" si="1953"/>
        <v/>
      </c>
      <c r="EF384" s="14" t="str">
        <f t="shared" si="1953"/>
        <v/>
      </c>
      <c r="EG384" s="14" t="str">
        <f t="shared" si="1953"/>
        <v/>
      </c>
      <c r="EH384" s="14" t="str">
        <f t="shared" si="1953"/>
        <v/>
      </c>
      <c r="EI384" s="14" t="str">
        <f t="shared" si="1953"/>
        <v/>
      </c>
      <c r="EJ384" s="14" t="str">
        <f t="shared" si="1953"/>
        <v/>
      </c>
      <c r="EK384" s="14" t="str">
        <f t="shared" si="1953"/>
        <v/>
      </c>
      <c r="EL384" s="14" t="str">
        <f t="shared" si="1953"/>
        <v/>
      </c>
      <c r="EM384" s="14" t="str">
        <f t="shared" si="1953"/>
        <v/>
      </c>
      <c r="EN384" s="14" t="str">
        <f t="shared" si="1953"/>
        <v/>
      </c>
      <c r="EO384" s="14" t="str">
        <f t="shared" si="1953"/>
        <v/>
      </c>
      <c r="EP384" s="14" t="str">
        <f t="shared" si="1953"/>
        <v/>
      </c>
      <c r="EQ384" s="14" t="str">
        <f t="shared" si="1953"/>
        <v/>
      </c>
      <c r="ER384" s="14" t="str">
        <f t="shared" si="1953"/>
        <v/>
      </c>
      <c r="ES384" s="14" t="str">
        <f t="shared" si="1953"/>
        <v/>
      </c>
      <c r="ET384" s="14" t="str">
        <f t="shared" si="1953"/>
        <v/>
      </c>
      <c r="EU384" s="14" t="str">
        <f t="shared" si="1953"/>
        <v/>
      </c>
      <c r="EV384" s="14" t="str">
        <f t="shared" si="1953"/>
        <v/>
      </c>
      <c r="EW384" s="14" t="str">
        <f t="shared" si="1953"/>
        <v/>
      </c>
      <c r="EX384" s="14" t="str">
        <f t="shared" si="1953"/>
        <v/>
      </c>
      <c r="EY384" s="14" t="str">
        <f t="shared" si="1953"/>
        <v/>
      </c>
      <c r="EZ384" s="14" t="str">
        <f t="shared" si="1953"/>
        <v/>
      </c>
      <c r="FA384" s="14" t="str">
        <f t="shared" si="1953"/>
        <v/>
      </c>
      <c r="FB384" s="14" t="str">
        <f t="shared" si="1953"/>
        <v/>
      </c>
      <c r="FC384" s="14" t="str">
        <f t="shared" si="1953"/>
        <v/>
      </c>
      <c r="FD384" s="14" t="str">
        <f t="shared" si="1953"/>
        <v/>
      </c>
      <c r="FE384" s="8"/>
      <c r="FF384" s="14" t="str">
        <f>IFERROR(FG336/FF336,"")</f>
        <v/>
      </c>
      <c r="FG384" s="14" t="str">
        <f t="shared" ref="FG384:GR384" si="1954">IFERROR(FH336/FG336,"")</f>
        <v/>
      </c>
      <c r="FH384" s="14" t="str">
        <f t="shared" si="1954"/>
        <v/>
      </c>
      <c r="FI384" s="14" t="str">
        <f t="shared" si="1954"/>
        <v/>
      </c>
      <c r="FJ384" s="14" t="str">
        <f t="shared" si="1954"/>
        <v/>
      </c>
      <c r="FK384" s="14" t="str">
        <f t="shared" si="1954"/>
        <v/>
      </c>
      <c r="FL384" s="14" t="str">
        <f t="shared" si="1954"/>
        <v/>
      </c>
      <c r="FM384" s="14" t="str">
        <f t="shared" si="1954"/>
        <v/>
      </c>
      <c r="FN384" s="14" t="str">
        <f t="shared" si="1954"/>
        <v/>
      </c>
      <c r="FO384" s="14" t="str">
        <f t="shared" si="1954"/>
        <v/>
      </c>
      <c r="FP384" s="14" t="str">
        <f t="shared" si="1954"/>
        <v/>
      </c>
      <c r="FQ384" s="14" t="str">
        <f t="shared" si="1954"/>
        <v/>
      </c>
      <c r="FR384" s="14" t="str">
        <f t="shared" si="1954"/>
        <v/>
      </c>
      <c r="FS384" s="14" t="str">
        <f t="shared" si="1954"/>
        <v/>
      </c>
      <c r="FT384" s="14" t="str">
        <f t="shared" si="1954"/>
        <v/>
      </c>
      <c r="FU384" s="14" t="str">
        <f t="shared" si="1954"/>
        <v/>
      </c>
      <c r="FV384" s="14" t="str">
        <f t="shared" si="1954"/>
        <v/>
      </c>
      <c r="FW384" s="14" t="str">
        <f t="shared" si="1954"/>
        <v/>
      </c>
      <c r="FX384" s="14" t="str">
        <f t="shared" si="1954"/>
        <v/>
      </c>
      <c r="FY384" s="14" t="str">
        <f t="shared" si="1954"/>
        <v/>
      </c>
      <c r="FZ384" s="14" t="str">
        <f t="shared" si="1954"/>
        <v/>
      </c>
      <c r="GA384" s="14" t="str">
        <f t="shared" si="1954"/>
        <v/>
      </c>
      <c r="GB384" s="14" t="str">
        <f t="shared" si="1954"/>
        <v/>
      </c>
      <c r="GC384" s="14" t="str">
        <f t="shared" si="1954"/>
        <v/>
      </c>
      <c r="GD384" s="14" t="str">
        <f t="shared" si="1954"/>
        <v/>
      </c>
      <c r="GE384" s="14" t="str">
        <f t="shared" si="1954"/>
        <v/>
      </c>
      <c r="GF384" s="14" t="str">
        <f t="shared" si="1954"/>
        <v/>
      </c>
      <c r="GG384" s="14" t="str">
        <f t="shared" si="1954"/>
        <v/>
      </c>
      <c r="GH384" s="14" t="str">
        <f t="shared" si="1954"/>
        <v/>
      </c>
      <c r="GI384" s="14" t="str">
        <f t="shared" si="1954"/>
        <v/>
      </c>
      <c r="GJ384" s="14" t="str">
        <f t="shared" si="1954"/>
        <v/>
      </c>
      <c r="GK384" s="14" t="str">
        <f t="shared" si="1954"/>
        <v/>
      </c>
      <c r="GL384" s="14" t="str">
        <f t="shared" si="1954"/>
        <v/>
      </c>
      <c r="GM384" s="14" t="str">
        <f t="shared" si="1954"/>
        <v/>
      </c>
      <c r="GN384" s="14" t="str">
        <f t="shared" si="1954"/>
        <v/>
      </c>
      <c r="GO384" s="14" t="str">
        <f t="shared" si="1954"/>
        <v/>
      </c>
      <c r="GP384" s="14" t="str">
        <f t="shared" si="1954"/>
        <v/>
      </c>
      <c r="GQ384" s="14" t="str">
        <f t="shared" si="1954"/>
        <v/>
      </c>
      <c r="GR384" s="14" t="str">
        <f t="shared" si="1954"/>
        <v/>
      </c>
      <c r="GS384" s="8"/>
    </row>
    <row r="385" spans="1:201" x14ac:dyDescent="0.25">
      <c r="A385" s="102">
        <f>$A$37</f>
        <v>20141</v>
      </c>
      <c r="B385" s="14">
        <f t="shared" ref="B385:Q422" si="1955">IFERROR(C337/B337,"")</f>
        <v>19.325014091018449</v>
      </c>
      <c r="C385" s="14">
        <f t="shared" si="1955"/>
        <v>1.0094678673479804</v>
      </c>
      <c r="D385" s="14">
        <f t="shared" si="1955"/>
        <v>1.254842848801456</v>
      </c>
      <c r="E385" s="14">
        <f t="shared" si="1955"/>
        <v>1.1035078490774175</v>
      </c>
      <c r="F385" s="14">
        <f t="shared" si="1955"/>
        <v>1.0066560346781031</v>
      </c>
      <c r="G385" s="14">
        <f t="shared" si="1955"/>
        <v>1.0071612725891284</v>
      </c>
      <c r="H385" s="14">
        <f t="shared" si="1955"/>
        <v>1.0027867953137746</v>
      </c>
      <c r="I385" s="14">
        <f t="shared" si="1955"/>
        <v>1.0015312534055434</v>
      </c>
      <c r="J385" s="14">
        <f t="shared" si="1955"/>
        <v>1.0005309292428295</v>
      </c>
      <c r="K385" s="14">
        <f t="shared" si="1955"/>
        <v>0.99994822051596111</v>
      </c>
      <c r="L385" s="14">
        <f t="shared" si="1955"/>
        <v>1.0000675192660424</v>
      </c>
      <c r="M385" s="14">
        <f t="shared" si="1955"/>
        <v>1.0003608539469608</v>
      </c>
      <c r="N385" s="14">
        <f t="shared" si="1955"/>
        <v>0.99993298287428722</v>
      </c>
      <c r="O385" s="14">
        <f t="shared" si="1955"/>
        <v>1.000133693262814</v>
      </c>
      <c r="P385" s="14">
        <f t="shared" si="1955"/>
        <v>0.99990473733170671</v>
      </c>
      <c r="Q385" s="14">
        <f t="shared" si="1955"/>
        <v>1.0000328676081853</v>
      </c>
      <c r="R385" s="14">
        <f t="shared" si="1950"/>
        <v>0.99994655131903154</v>
      </c>
      <c r="S385" s="14">
        <f t="shared" si="1950"/>
        <v>0.99998081630229474</v>
      </c>
      <c r="T385" s="14">
        <f t="shared" si="1950"/>
        <v>1.000025772290611</v>
      </c>
      <c r="U385" s="14">
        <f t="shared" si="1950"/>
        <v>1.0000721633389245</v>
      </c>
      <c r="V385" s="14">
        <f t="shared" si="1950"/>
        <v>0.99998081479157075</v>
      </c>
      <c r="W385" s="14">
        <f t="shared" si="1950"/>
        <v>1.0000078099508054</v>
      </c>
      <c r="X385" s="14">
        <f t="shared" si="1950"/>
        <v>1.0000000163132134</v>
      </c>
      <c r="Y385" s="14">
        <f t="shared" si="1950"/>
        <v>1</v>
      </c>
      <c r="Z385" s="14">
        <f t="shared" si="1950"/>
        <v>1.0000333769290983</v>
      </c>
      <c r="AA385" s="14">
        <f t="shared" si="1950"/>
        <v>1</v>
      </c>
      <c r="AB385" s="14">
        <f t="shared" si="1950"/>
        <v>1</v>
      </c>
      <c r="AC385" s="14">
        <f t="shared" si="1950"/>
        <v>1</v>
      </c>
      <c r="AD385" s="14">
        <f t="shared" si="1950"/>
        <v>1</v>
      </c>
      <c r="AE385" s="14">
        <f t="shared" si="1950"/>
        <v>1.0000072912833438</v>
      </c>
      <c r="AF385" s="14">
        <f t="shared" si="1950"/>
        <v>1</v>
      </c>
      <c r="AG385" s="14">
        <f t="shared" si="1950"/>
        <v>1</v>
      </c>
      <c r="AH385" s="14">
        <f t="shared" si="1950"/>
        <v>1</v>
      </c>
      <c r="AI385" s="14">
        <f t="shared" si="1950"/>
        <v>1</v>
      </c>
      <c r="AJ385" s="14">
        <f t="shared" si="1950"/>
        <v>1</v>
      </c>
      <c r="AK385" s="14">
        <f t="shared" si="1950"/>
        <v>1.0000346182254813</v>
      </c>
      <c r="AL385" s="14">
        <f t="shared" si="1950"/>
        <v>1</v>
      </c>
      <c r="AM385" s="14">
        <f t="shared" si="1950"/>
        <v>1</v>
      </c>
      <c r="AN385" s="8"/>
      <c r="AO385" s="8"/>
      <c r="AP385" s="14" t="str">
        <f t="shared" ref="AP385:CA385" si="1956">IFERROR(AQ337/AP337,"")</f>
        <v/>
      </c>
      <c r="AQ385" s="14" t="str">
        <f t="shared" si="1956"/>
        <v/>
      </c>
      <c r="AR385" s="14">
        <f t="shared" si="1956"/>
        <v>1</v>
      </c>
      <c r="AS385" s="14">
        <f t="shared" si="1956"/>
        <v>1</v>
      </c>
      <c r="AT385" s="14">
        <f t="shared" si="1956"/>
        <v>1</v>
      </c>
      <c r="AU385" s="14">
        <f t="shared" si="1956"/>
        <v>1</v>
      </c>
      <c r="AV385" s="14">
        <f t="shared" si="1956"/>
        <v>1</v>
      </c>
      <c r="AW385" s="14">
        <f t="shared" si="1956"/>
        <v>1</v>
      </c>
      <c r="AX385" s="14">
        <f t="shared" si="1956"/>
        <v>1</v>
      </c>
      <c r="AY385" s="14">
        <f t="shared" si="1956"/>
        <v>1</v>
      </c>
      <c r="AZ385" s="14">
        <f t="shared" si="1956"/>
        <v>1</v>
      </c>
      <c r="BA385" s="14">
        <f t="shared" si="1956"/>
        <v>1</v>
      </c>
      <c r="BB385" s="14">
        <f t="shared" si="1956"/>
        <v>1</v>
      </c>
      <c r="BC385" s="14">
        <f t="shared" si="1956"/>
        <v>1</v>
      </c>
      <c r="BD385" s="14">
        <f t="shared" si="1956"/>
        <v>1</v>
      </c>
      <c r="BE385" s="14">
        <f t="shared" si="1956"/>
        <v>1</v>
      </c>
      <c r="BF385" s="14">
        <f t="shared" si="1956"/>
        <v>1</v>
      </c>
      <c r="BG385" s="14">
        <f t="shared" si="1956"/>
        <v>1</v>
      </c>
      <c r="BH385" s="14">
        <f t="shared" si="1956"/>
        <v>1</v>
      </c>
      <c r="BI385" s="14">
        <f t="shared" si="1956"/>
        <v>1</v>
      </c>
      <c r="BJ385" s="14">
        <f t="shared" si="1956"/>
        <v>1</v>
      </c>
      <c r="BK385" s="14">
        <f t="shared" si="1956"/>
        <v>1</v>
      </c>
      <c r="BL385" s="14">
        <f t="shared" si="1956"/>
        <v>1</v>
      </c>
      <c r="BM385" s="14">
        <f t="shared" si="1956"/>
        <v>1</v>
      </c>
      <c r="BN385" s="14">
        <f t="shared" si="1956"/>
        <v>1</v>
      </c>
      <c r="BO385" s="14">
        <f t="shared" si="1956"/>
        <v>1</v>
      </c>
      <c r="BP385" s="14">
        <f t="shared" si="1956"/>
        <v>1</v>
      </c>
      <c r="BQ385" s="14">
        <f t="shared" si="1956"/>
        <v>1</v>
      </c>
      <c r="BR385" s="14">
        <f t="shared" si="1956"/>
        <v>1</v>
      </c>
      <c r="BS385" s="14">
        <f t="shared" si="1956"/>
        <v>1</v>
      </c>
      <c r="BT385" s="14">
        <f t="shared" si="1956"/>
        <v>1</v>
      </c>
      <c r="BU385" s="14">
        <f t="shared" si="1956"/>
        <v>1</v>
      </c>
      <c r="BV385" s="14">
        <f t="shared" si="1956"/>
        <v>1</v>
      </c>
      <c r="BW385" s="14">
        <f t="shared" si="1956"/>
        <v>1</v>
      </c>
      <c r="BX385" s="14">
        <f t="shared" si="1956"/>
        <v>1</v>
      </c>
      <c r="BY385" s="14">
        <f t="shared" si="1956"/>
        <v>1</v>
      </c>
      <c r="BZ385" s="14">
        <f t="shared" si="1956"/>
        <v>1</v>
      </c>
      <c r="CA385" s="14">
        <f t="shared" si="1956"/>
        <v>1</v>
      </c>
      <c r="CB385" s="8"/>
      <c r="CC385" s="8"/>
      <c r="CD385" s="14" t="str">
        <f t="shared" ref="CD385:DO385" si="1957">IFERROR(CE337/CD337,"")</f>
        <v/>
      </c>
      <c r="CE385" s="14" t="str">
        <f t="shared" si="1957"/>
        <v/>
      </c>
      <c r="CF385" s="14" t="str">
        <f t="shared" si="1957"/>
        <v/>
      </c>
      <c r="CG385" s="14" t="str">
        <f t="shared" si="1957"/>
        <v/>
      </c>
      <c r="CH385" s="14" t="str">
        <f t="shared" si="1957"/>
        <v/>
      </c>
      <c r="CI385" s="14" t="str">
        <f t="shared" si="1957"/>
        <v/>
      </c>
      <c r="CJ385" s="14" t="str">
        <f t="shared" si="1957"/>
        <v/>
      </c>
      <c r="CK385" s="14" t="str">
        <f t="shared" si="1957"/>
        <v/>
      </c>
      <c r="CL385" s="14" t="str">
        <f t="shared" si="1957"/>
        <v/>
      </c>
      <c r="CM385" s="14" t="str">
        <f t="shared" si="1957"/>
        <v/>
      </c>
      <c r="CN385" s="14" t="str">
        <f t="shared" si="1957"/>
        <v/>
      </c>
      <c r="CO385" s="14" t="str">
        <f t="shared" si="1957"/>
        <v/>
      </c>
      <c r="CP385" s="14" t="str">
        <f t="shared" si="1957"/>
        <v/>
      </c>
      <c r="CQ385" s="14" t="str">
        <f t="shared" si="1957"/>
        <v/>
      </c>
      <c r="CR385" s="14" t="str">
        <f t="shared" si="1957"/>
        <v/>
      </c>
      <c r="CS385" s="14" t="str">
        <f t="shared" si="1957"/>
        <v/>
      </c>
      <c r="CT385" s="14" t="str">
        <f t="shared" si="1957"/>
        <v/>
      </c>
      <c r="CU385" s="14" t="str">
        <f t="shared" si="1957"/>
        <v/>
      </c>
      <c r="CV385" s="14" t="str">
        <f t="shared" si="1957"/>
        <v/>
      </c>
      <c r="CW385" s="14" t="str">
        <f t="shared" si="1957"/>
        <v/>
      </c>
      <c r="CX385" s="14" t="str">
        <f t="shared" si="1957"/>
        <v/>
      </c>
      <c r="CY385" s="14" t="str">
        <f t="shared" si="1957"/>
        <v/>
      </c>
      <c r="CZ385" s="14" t="str">
        <f t="shared" si="1957"/>
        <v/>
      </c>
      <c r="DA385" s="14" t="str">
        <f t="shared" si="1957"/>
        <v/>
      </c>
      <c r="DB385" s="14" t="str">
        <f t="shared" si="1957"/>
        <v/>
      </c>
      <c r="DC385" s="14" t="str">
        <f t="shared" si="1957"/>
        <v/>
      </c>
      <c r="DD385" s="14" t="str">
        <f t="shared" si="1957"/>
        <v/>
      </c>
      <c r="DE385" s="14" t="str">
        <f t="shared" si="1957"/>
        <v/>
      </c>
      <c r="DF385" s="14" t="str">
        <f t="shared" si="1957"/>
        <v/>
      </c>
      <c r="DG385" s="14" t="str">
        <f t="shared" si="1957"/>
        <v/>
      </c>
      <c r="DH385" s="14" t="str">
        <f t="shared" si="1957"/>
        <v/>
      </c>
      <c r="DI385" s="14" t="str">
        <f t="shared" si="1957"/>
        <v/>
      </c>
      <c r="DJ385" s="14" t="str">
        <f t="shared" si="1957"/>
        <v/>
      </c>
      <c r="DK385" s="14" t="str">
        <f t="shared" si="1957"/>
        <v/>
      </c>
      <c r="DL385" s="14" t="str">
        <f t="shared" si="1957"/>
        <v/>
      </c>
      <c r="DM385" s="14" t="str">
        <f t="shared" si="1957"/>
        <v/>
      </c>
      <c r="DN385" s="14" t="str">
        <f t="shared" si="1957"/>
        <v/>
      </c>
      <c r="DO385" s="14" t="str">
        <f t="shared" si="1957"/>
        <v/>
      </c>
      <c r="DP385" s="8"/>
      <c r="DQ385" s="8"/>
      <c r="DR385" s="14" t="str">
        <f t="shared" ref="DR385:FC385" si="1958">IFERROR(DS337/DR337,"")</f>
        <v/>
      </c>
      <c r="DS385" s="14" t="str">
        <f t="shared" si="1958"/>
        <v/>
      </c>
      <c r="DT385" s="14" t="str">
        <f t="shared" si="1958"/>
        <v/>
      </c>
      <c r="DU385" s="14" t="str">
        <f t="shared" si="1958"/>
        <v/>
      </c>
      <c r="DV385" s="14" t="str">
        <f t="shared" si="1958"/>
        <v/>
      </c>
      <c r="DW385" s="14" t="str">
        <f t="shared" si="1958"/>
        <v/>
      </c>
      <c r="DX385" s="14" t="str">
        <f t="shared" si="1958"/>
        <v/>
      </c>
      <c r="DY385" s="14" t="str">
        <f t="shared" si="1958"/>
        <v/>
      </c>
      <c r="DZ385" s="14" t="str">
        <f t="shared" si="1958"/>
        <v/>
      </c>
      <c r="EA385" s="14" t="str">
        <f t="shared" si="1958"/>
        <v/>
      </c>
      <c r="EB385" s="14" t="str">
        <f t="shared" si="1958"/>
        <v/>
      </c>
      <c r="EC385" s="14" t="str">
        <f t="shared" si="1958"/>
        <v/>
      </c>
      <c r="ED385" s="14" t="str">
        <f t="shared" si="1958"/>
        <v/>
      </c>
      <c r="EE385" s="14" t="str">
        <f t="shared" si="1958"/>
        <v/>
      </c>
      <c r="EF385" s="14" t="str">
        <f t="shared" si="1958"/>
        <v/>
      </c>
      <c r="EG385" s="14" t="str">
        <f t="shared" si="1958"/>
        <v/>
      </c>
      <c r="EH385" s="14" t="str">
        <f t="shared" si="1958"/>
        <v/>
      </c>
      <c r="EI385" s="14" t="str">
        <f t="shared" si="1958"/>
        <v/>
      </c>
      <c r="EJ385" s="14" t="str">
        <f t="shared" si="1958"/>
        <v/>
      </c>
      <c r="EK385" s="14" t="str">
        <f t="shared" si="1958"/>
        <v/>
      </c>
      <c r="EL385" s="14" t="str">
        <f t="shared" si="1958"/>
        <v/>
      </c>
      <c r="EM385" s="14" t="str">
        <f t="shared" si="1958"/>
        <v/>
      </c>
      <c r="EN385" s="14" t="str">
        <f t="shared" si="1958"/>
        <v/>
      </c>
      <c r="EO385" s="14" t="str">
        <f t="shared" si="1958"/>
        <v/>
      </c>
      <c r="EP385" s="14" t="str">
        <f t="shared" si="1958"/>
        <v/>
      </c>
      <c r="EQ385" s="14" t="str">
        <f t="shared" si="1958"/>
        <v/>
      </c>
      <c r="ER385" s="14" t="str">
        <f t="shared" si="1958"/>
        <v/>
      </c>
      <c r="ES385" s="14" t="str">
        <f t="shared" si="1958"/>
        <v/>
      </c>
      <c r="ET385" s="14" t="str">
        <f t="shared" si="1958"/>
        <v/>
      </c>
      <c r="EU385" s="14" t="str">
        <f t="shared" si="1958"/>
        <v/>
      </c>
      <c r="EV385" s="14" t="str">
        <f t="shared" si="1958"/>
        <v/>
      </c>
      <c r="EW385" s="14" t="str">
        <f t="shared" si="1958"/>
        <v/>
      </c>
      <c r="EX385" s="14" t="str">
        <f t="shared" si="1958"/>
        <v/>
      </c>
      <c r="EY385" s="14" t="str">
        <f t="shared" si="1958"/>
        <v/>
      </c>
      <c r="EZ385" s="14" t="str">
        <f t="shared" si="1958"/>
        <v/>
      </c>
      <c r="FA385" s="14" t="str">
        <f t="shared" si="1958"/>
        <v/>
      </c>
      <c r="FB385" s="14" t="str">
        <f t="shared" si="1958"/>
        <v/>
      </c>
      <c r="FC385" s="14" t="str">
        <f t="shared" si="1958"/>
        <v/>
      </c>
      <c r="FD385" s="8"/>
      <c r="FE385" s="8"/>
      <c r="FF385" s="14" t="str">
        <f t="shared" ref="FF385:GQ385" si="1959">IFERROR(FG337/FF337,"")</f>
        <v/>
      </c>
      <c r="FG385" s="14" t="str">
        <f t="shared" si="1959"/>
        <v/>
      </c>
      <c r="FH385" s="14" t="str">
        <f t="shared" si="1959"/>
        <v/>
      </c>
      <c r="FI385" s="14" t="str">
        <f t="shared" si="1959"/>
        <v/>
      </c>
      <c r="FJ385" s="14" t="str">
        <f t="shared" si="1959"/>
        <v/>
      </c>
      <c r="FK385" s="14" t="str">
        <f t="shared" si="1959"/>
        <v/>
      </c>
      <c r="FL385" s="14" t="str">
        <f t="shared" si="1959"/>
        <v/>
      </c>
      <c r="FM385" s="14" t="str">
        <f t="shared" si="1959"/>
        <v/>
      </c>
      <c r="FN385" s="14" t="str">
        <f t="shared" si="1959"/>
        <v/>
      </c>
      <c r="FO385" s="14" t="str">
        <f t="shared" si="1959"/>
        <v/>
      </c>
      <c r="FP385" s="14" t="str">
        <f t="shared" si="1959"/>
        <v/>
      </c>
      <c r="FQ385" s="14" t="str">
        <f t="shared" si="1959"/>
        <v/>
      </c>
      <c r="FR385" s="14" t="str">
        <f t="shared" si="1959"/>
        <v/>
      </c>
      <c r="FS385" s="14" t="str">
        <f t="shared" si="1959"/>
        <v/>
      </c>
      <c r="FT385" s="14" t="str">
        <f t="shared" si="1959"/>
        <v/>
      </c>
      <c r="FU385" s="14" t="str">
        <f t="shared" si="1959"/>
        <v/>
      </c>
      <c r="FV385" s="14" t="str">
        <f t="shared" si="1959"/>
        <v/>
      </c>
      <c r="FW385" s="14" t="str">
        <f t="shared" si="1959"/>
        <v/>
      </c>
      <c r="FX385" s="14" t="str">
        <f t="shared" si="1959"/>
        <v/>
      </c>
      <c r="FY385" s="14" t="str">
        <f t="shared" si="1959"/>
        <v/>
      </c>
      <c r="FZ385" s="14" t="str">
        <f t="shared" si="1959"/>
        <v/>
      </c>
      <c r="GA385" s="14" t="str">
        <f t="shared" si="1959"/>
        <v/>
      </c>
      <c r="GB385" s="14" t="str">
        <f t="shared" si="1959"/>
        <v/>
      </c>
      <c r="GC385" s="14" t="str">
        <f t="shared" si="1959"/>
        <v/>
      </c>
      <c r="GD385" s="14" t="str">
        <f t="shared" si="1959"/>
        <v/>
      </c>
      <c r="GE385" s="14" t="str">
        <f t="shared" si="1959"/>
        <v/>
      </c>
      <c r="GF385" s="14" t="str">
        <f t="shared" si="1959"/>
        <v/>
      </c>
      <c r="GG385" s="14" t="str">
        <f t="shared" si="1959"/>
        <v/>
      </c>
      <c r="GH385" s="14" t="str">
        <f t="shared" si="1959"/>
        <v/>
      </c>
      <c r="GI385" s="14" t="str">
        <f t="shared" si="1959"/>
        <v/>
      </c>
      <c r="GJ385" s="14" t="str">
        <f t="shared" si="1959"/>
        <v/>
      </c>
      <c r="GK385" s="14" t="str">
        <f t="shared" si="1959"/>
        <v/>
      </c>
      <c r="GL385" s="14" t="str">
        <f t="shared" si="1959"/>
        <v/>
      </c>
      <c r="GM385" s="14" t="str">
        <f t="shared" si="1959"/>
        <v/>
      </c>
      <c r="GN385" s="14" t="str">
        <f t="shared" si="1959"/>
        <v/>
      </c>
      <c r="GO385" s="14" t="str">
        <f t="shared" si="1959"/>
        <v/>
      </c>
      <c r="GP385" s="14" t="str">
        <f t="shared" si="1959"/>
        <v/>
      </c>
      <c r="GQ385" s="14" t="str">
        <f t="shared" si="1959"/>
        <v/>
      </c>
      <c r="GR385" s="8"/>
      <c r="GS385" s="8"/>
    </row>
    <row r="386" spans="1:201" x14ac:dyDescent="0.25">
      <c r="A386" s="102">
        <f>$A$38</f>
        <v>20142</v>
      </c>
      <c r="B386" s="14">
        <f t="shared" si="1955"/>
        <v>0.78980189290226155</v>
      </c>
      <c r="C386" s="14">
        <f t="shared" si="1955"/>
        <v>1.3627651311515876</v>
      </c>
      <c r="D386" s="14">
        <f t="shared" si="1955"/>
        <v>1.016729283503865</v>
      </c>
      <c r="E386" s="14">
        <f t="shared" si="1955"/>
        <v>1.6919529949593348</v>
      </c>
      <c r="F386" s="14">
        <f t="shared" si="1955"/>
        <v>1.0101428262183769</v>
      </c>
      <c r="G386" s="14">
        <f t="shared" si="1955"/>
        <v>1.0032248406693429</v>
      </c>
      <c r="H386" s="14">
        <f t="shared" si="1955"/>
        <v>1.0014080135812469</v>
      </c>
      <c r="I386" s="14">
        <f t="shared" si="1955"/>
        <v>1.000820247190032</v>
      </c>
      <c r="J386" s="14">
        <f t="shared" si="1955"/>
        <v>1.0004127442803841</v>
      </c>
      <c r="K386" s="14">
        <f t="shared" si="1955"/>
        <v>1.0002667681955804</v>
      </c>
      <c r="L386" s="14">
        <f t="shared" si="1955"/>
        <v>0.99985174240136809</v>
      </c>
      <c r="M386" s="14">
        <f t="shared" si="1955"/>
        <v>1.0002398678428728</v>
      </c>
      <c r="N386" s="14">
        <f t="shared" si="1955"/>
        <v>1.0000851765338192</v>
      </c>
      <c r="O386" s="14">
        <f t="shared" si="1955"/>
        <v>1.000009055230382</v>
      </c>
      <c r="P386" s="14">
        <f t="shared" si="1955"/>
        <v>0.99999031017374151</v>
      </c>
      <c r="Q386" s="14">
        <f t="shared" si="1955"/>
        <v>1.0000055745881224</v>
      </c>
      <c r="R386" s="14">
        <f t="shared" si="1950"/>
        <v>0.999963832860994</v>
      </c>
      <c r="S386" s="14">
        <f t="shared" si="1950"/>
        <v>0.99993984035979511</v>
      </c>
      <c r="T386" s="14">
        <f t="shared" si="1950"/>
        <v>0.99993221684676703</v>
      </c>
      <c r="U386" s="14">
        <f t="shared" si="1950"/>
        <v>0.99994914100111909</v>
      </c>
      <c r="V386" s="14">
        <f t="shared" si="1950"/>
        <v>1.0000056170164933</v>
      </c>
      <c r="W386" s="14">
        <f t="shared" si="1950"/>
        <v>1</v>
      </c>
      <c r="X386" s="14">
        <f t="shared" si="1950"/>
        <v>1.0000163591742246</v>
      </c>
      <c r="Y386" s="14">
        <f t="shared" si="1950"/>
        <v>1.0000007643845983</v>
      </c>
      <c r="Z386" s="14">
        <f t="shared" si="1950"/>
        <v>0.99999934799683221</v>
      </c>
      <c r="AA386" s="14">
        <f t="shared" si="1950"/>
        <v>1</v>
      </c>
      <c r="AB386" s="14">
        <f t="shared" si="1950"/>
        <v>1</v>
      </c>
      <c r="AC386" s="14">
        <f t="shared" si="1950"/>
        <v>1</v>
      </c>
      <c r="AD386" s="14">
        <f t="shared" si="1950"/>
        <v>1</v>
      </c>
      <c r="AE386" s="14">
        <f t="shared" si="1950"/>
        <v>1</v>
      </c>
      <c r="AF386" s="14">
        <f t="shared" si="1950"/>
        <v>0.99995156228928683</v>
      </c>
      <c r="AG386" s="14">
        <f t="shared" si="1950"/>
        <v>1</v>
      </c>
      <c r="AH386" s="14">
        <f t="shared" si="1950"/>
        <v>1</v>
      </c>
      <c r="AI386" s="14">
        <f t="shared" si="1950"/>
        <v>1</v>
      </c>
      <c r="AJ386" s="14">
        <f t="shared" si="1950"/>
        <v>1</v>
      </c>
      <c r="AK386" s="14">
        <f t="shared" si="1950"/>
        <v>1</v>
      </c>
      <c r="AL386" s="14">
        <f t="shared" si="1950"/>
        <v>1.0000581286315973</v>
      </c>
      <c r="AM386" s="8"/>
      <c r="AN386" s="8"/>
      <c r="AO386" s="8"/>
      <c r="AP386" s="14" t="str">
        <f t="shared" ref="AP386:BZ386" si="1960">IFERROR(AQ338/AP338,"")</f>
        <v/>
      </c>
      <c r="AQ386" s="14" t="str">
        <f t="shared" si="1960"/>
        <v/>
      </c>
      <c r="AR386" s="14" t="str">
        <f t="shared" si="1960"/>
        <v/>
      </c>
      <c r="AS386" s="14" t="str">
        <f t="shared" si="1960"/>
        <v/>
      </c>
      <c r="AT386" s="14" t="str">
        <f t="shared" si="1960"/>
        <v/>
      </c>
      <c r="AU386" s="14" t="str">
        <f t="shared" si="1960"/>
        <v/>
      </c>
      <c r="AV386" s="14" t="str">
        <f t="shared" si="1960"/>
        <v/>
      </c>
      <c r="AW386" s="14" t="str">
        <f t="shared" si="1960"/>
        <v/>
      </c>
      <c r="AX386" s="14" t="str">
        <f t="shared" si="1960"/>
        <v/>
      </c>
      <c r="AY386" s="14" t="str">
        <f t="shared" si="1960"/>
        <v/>
      </c>
      <c r="AZ386" s="14" t="str">
        <f t="shared" si="1960"/>
        <v/>
      </c>
      <c r="BA386" s="14" t="str">
        <f t="shared" si="1960"/>
        <v/>
      </c>
      <c r="BB386" s="14" t="str">
        <f t="shared" si="1960"/>
        <v/>
      </c>
      <c r="BC386" s="14">
        <f t="shared" si="1960"/>
        <v>1</v>
      </c>
      <c r="BD386" s="14">
        <f t="shared" si="1960"/>
        <v>1</v>
      </c>
      <c r="BE386" s="14">
        <f t="shared" si="1960"/>
        <v>1</v>
      </c>
      <c r="BF386" s="14">
        <f t="shared" si="1960"/>
        <v>1</v>
      </c>
      <c r="BG386" s="14">
        <f t="shared" si="1960"/>
        <v>1</v>
      </c>
      <c r="BH386" s="14">
        <f t="shared" si="1960"/>
        <v>1</v>
      </c>
      <c r="BI386" s="14">
        <f t="shared" si="1960"/>
        <v>1</v>
      </c>
      <c r="BJ386" s="14">
        <f t="shared" si="1960"/>
        <v>1</v>
      </c>
      <c r="BK386" s="14">
        <f t="shared" si="1960"/>
        <v>1</v>
      </c>
      <c r="BL386" s="14">
        <f t="shared" si="1960"/>
        <v>1</v>
      </c>
      <c r="BM386" s="14">
        <f t="shared" si="1960"/>
        <v>1</v>
      </c>
      <c r="BN386" s="14">
        <f t="shared" si="1960"/>
        <v>1</v>
      </c>
      <c r="BO386" s="14">
        <f t="shared" si="1960"/>
        <v>1</v>
      </c>
      <c r="BP386" s="14">
        <f t="shared" si="1960"/>
        <v>1</v>
      </c>
      <c r="BQ386" s="14">
        <f t="shared" si="1960"/>
        <v>1</v>
      </c>
      <c r="BR386" s="14">
        <f t="shared" si="1960"/>
        <v>1</v>
      </c>
      <c r="BS386" s="14">
        <f t="shared" si="1960"/>
        <v>1</v>
      </c>
      <c r="BT386" s="14">
        <f t="shared" si="1960"/>
        <v>1</v>
      </c>
      <c r="BU386" s="14">
        <f t="shared" si="1960"/>
        <v>1</v>
      </c>
      <c r="BV386" s="14">
        <f t="shared" si="1960"/>
        <v>1</v>
      </c>
      <c r="BW386" s="14">
        <f t="shared" si="1960"/>
        <v>1</v>
      </c>
      <c r="BX386" s="14">
        <f t="shared" si="1960"/>
        <v>1</v>
      </c>
      <c r="BY386" s="14">
        <f t="shared" si="1960"/>
        <v>1</v>
      </c>
      <c r="BZ386" s="14">
        <f t="shared" si="1960"/>
        <v>1</v>
      </c>
      <c r="CA386" s="8"/>
      <c r="CB386" s="8"/>
      <c r="CC386" s="8"/>
      <c r="CD386" s="14" t="str">
        <f t="shared" ref="CD386:DN386" si="1961">IFERROR(CE338/CD338,"")</f>
        <v/>
      </c>
      <c r="CE386" s="14" t="str">
        <f t="shared" si="1961"/>
        <v/>
      </c>
      <c r="CF386" s="14" t="str">
        <f t="shared" si="1961"/>
        <v/>
      </c>
      <c r="CG386" s="14" t="str">
        <f t="shared" si="1961"/>
        <v/>
      </c>
      <c r="CH386" s="14" t="str">
        <f t="shared" si="1961"/>
        <v/>
      </c>
      <c r="CI386" s="14" t="str">
        <f t="shared" si="1961"/>
        <v/>
      </c>
      <c r="CJ386" s="14" t="str">
        <f t="shared" si="1961"/>
        <v/>
      </c>
      <c r="CK386" s="14" t="str">
        <f t="shared" si="1961"/>
        <v/>
      </c>
      <c r="CL386" s="14" t="str">
        <f t="shared" si="1961"/>
        <v/>
      </c>
      <c r="CM386" s="14" t="str">
        <f t="shared" si="1961"/>
        <v/>
      </c>
      <c r="CN386" s="14" t="str">
        <f t="shared" si="1961"/>
        <v/>
      </c>
      <c r="CO386" s="14" t="str">
        <f t="shared" si="1961"/>
        <v/>
      </c>
      <c r="CP386" s="14" t="str">
        <f t="shared" si="1961"/>
        <v/>
      </c>
      <c r="CQ386" s="14" t="str">
        <f t="shared" si="1961"/>
        <v/>
      </c>
      <c r="CR386" s="14" t="str">
        <f t="shared" si="1961"/>
        <v/>
      </c>
      <c r="CS386" s="14" t="str">
        <f t="shared" si="1961"/>
        <v/>
      </c>
      <c r="CT386" s="14" t="str">
        <f t="shared" si="1961"/>
        <v/>
      </c>
      <c r="CU386" s="14" t="str">
        <f t="shared" si="1961"/>
        <v/>
      </c>
      <c r="CV386" s="14" t="str">
        <f t="shared" si="1961"/>
        <v/>
      </c>
      <c r="CW386" s="14" t="str">
        <f t="shared" si="1961"/>
        <v/>
      </c>
      <c r="CX386" s="14" t="str">
        <f t="shared" si="1961"/>
        <v/>
      </c>
      <c r="CY386" s="14" t="str">
        <f t="shared" si="1961"/>
        <v/>
      </c>
      <c r="CZ386" s="14" t="str">
        <f t="shared" si="1961"/>
        <v/>
      </c>
      <c r="DA386" s="14" t="str">
        <f t="shared" si="1961"/>
        <v/>
      </c>
      <c r="DB386" s="14" t="str">
        <f t="shared" si="1961"/>
        <v/>
      </c>
      <c r="DC386" s="14" t="str">
        <f t="shared" si="1961"/>
        <v/>
      </c>
      <c r="DD386" s="14" t="str">
        <f t="shared" si="1961"/>
        <v/>
      </c>
      <c r="DE386" s="14" t="str">
        <f t="shared" si="1961"/>
        <v/>
      </c>
      <c r="DF386" s="14" t="str">
        <f t="shared" si="1961"/>
        <v/>
      </c>
      <c r="DG386" s="14" t="str">
        <f t="shared" si="1961"/>
        <v/>
      </c>
      <c r="DH386" s="14" t="str">
        <f t="shared" si="1961"/>
        <v/>
      </c>
      <c r="DI386" s="14" t="str">
        <f t="shared" si="1961"/>
        <v/>
      </c>
      <c r="DJ386" s="14" t="str">
        <f t="shared" si="1961"/>
        <v/>
      </c>
      <c r="DK386" s="14" t="str">
        <f t="shared" si="1961"/>
        <v/>
      </c>
      <c r="DL386" s="14" t="str">
        <f t="shared" si="1961"/>
        <v/>
      </c>
      <c r="DM386" s="14" t="str">
        <f t="shared" si="1961"/>
        <v/>
      </c>
      <c r="DN386" s="14" t="str">
        <f t="shared" si="1961"/>
        <v/>
      </c>
      <c r="DO386" s="8"/>
      <c r="DP386" s="8"/>
      <c r="DQ386" s="8"/>
      <c r="DR386" s="14" t="str">
        <f t="shared" ref="DR386:FB386" si="1962">IFERROR(DS338/DR338,"")</f>
        <v/>
      </c>
      <c r="DS386" s="14" t="str">
        <f t="shared" si="1962"/>
        <v/>
      </c>
      <c r="DT386" s="14" t="str">
        <f t="shared" si="1962"/>
        <v/>
      </c>
      <c r="DU386" s="14" t="str">
        <f t="shared" si="1962"/>
        <v/>
      </c>
      <c r="DV386" s="14" t="str">
        <f t="shared" si="1962"/>
        <v/>
      </c>
      <c r="DW386" s="14" t="str">
        <f t="shared" si="1962"/>
        <v/>
      </c>
      <c r="DX386" s="14" t="str">
        <f t="shared" si="1962"/>
        <v/>
      </c>
      <c r="DY386" s="14" t="str">
        <f t="shared" si="1962"/>
        <v/>
      </c>
      <c r="DZ386" s="14" t="str">
        <f t="shared" si="1962"/>
        <v/>
      </c>
      <c r="EA386" s="14" t="str">
        <f t="shared" si="1962"/>
        <v/>
      </c>
      <c r="EB386" s="14" t="str">
        <f t="shared" si="1962"/>
        <v/>
      </c>
      <c r="EC386" s="14" t="str">
        <f t="shared" si="1962"/>
        <v/>
      </c>
      <c r="ED386" s="14" t="str">
        <f t="shared" si="1962"/>
        <v/>
      </c>
      <c r="EE386" s="14" t="str">
        <f t="shared" si="1962"/>
        <v/>
      </c>
      <c r="EF386" s="14" t="str">
        <f t="shared" si="1962"/>
        <v/>
      </c>
      <c r="EG386" s="14" t="str">
        <f t="shared" si="1962"/>
        <v/>
      </c>
      <c r="EH386" s="14" t="str">
        <f t="shared" si="1962"/>
        <v/>
      </c>
      <c r="EI386" s="14" t="str">
        <f t="shared" si="1962"/>
        <v/>
      </c>
      <c r="EJ386" s="14" t="str">
        <f t="shared" si="1962"/>
        <v/>
      </c>
      <c r="EK386" s="14" t="str">
        <f t="shared" si="1962"/>
        <v/>
      </c>
      <c r="EL386" s="14" t="str">
        <f t="shared" si="1962"/>
        <v/>
      </c>
      <c r="EM386" s="14" t="str">
        <f t="shared" si="1962"/>
        <v/>
      </c>
      <c r="EN386" s="14" t="str">
        <f t="shared" si="1962"/>
        <v/>
      </c>
      <c r="EO386" s="14" t="str">
        <f t="shared" si="1962"/>
        <v/>
      </c>
      <c r="EP386" s="14" t="str">
        <f t="shared" si="1962"/>
        <v/>
      </c>
      <c r="EQ386" s="14" t="str">
        <f t="shared" si="1962"/>
        <v/>
      </c>
      <c r="ER386" s="14" t="str">
        <f t="shared" si="1962"/>
        <v/>
      </c>
      <c r="ES386" s="14" t="str">
        <f t="shared" si="1962"/>
        <v/>
      </c>
      <c r="ET386" s="14" t="str">
        <f t="shared" si="1962"/>
        <v/>
      </c>
      <c r="EU386" s="14" t="str">
        <f t="shared" si="1962"/>
        <v/>
      </c>
      <c r="EV386" s="14" t="str">
        <f t="shared" si="1962"/>
        <v/>
      </c>
      <c r="EW386" s="14" t="str">
        <f t="shared" si="1962"/>
        <v/>
      </c>
      <c r="EX386" s="14" t="str">
        <f t="shared" si="1962"/>
        <v/>
      </c>
      <c r="EY386" s="14" t="str">
        <f t="shared" si="1962"/>
        <v/>
      </c>
      <c r="EZ386" s="14" t="str">
        <f t="shared" si="1962"/>
        <v/>
      </c>
      <c r="FA386" s="14" t="str">
        <f t="shared" si="1962"/>
        <v/>
      </c>
      <c r="FB386" s="14" t="str">
        <f t="shared" si="1962"/>
        <v/>
      </c>
      <c r="FC386" s="8"/>
      <c r="FD386" s="8"/>
      <c r="FE386" s="8"/>
      <c r="FF386" s="14" t="str">
        <f t="shared" ref="FF386:GP386" si="1963">IFERROR(FG338/FF338,"")</f>
        <v/>
      </c>
      <c r="FG386" s="14" t="str">
        <f t="shared" si="1963"/>
        <v/>
      </c>
      <c r="FH386" s="14" t="str">
        <f t="shared" si="1963"/>
        <v/>
      </c>
      <c r="FI386" s="14" t="str">
        <f t="shared" si="1963"/>
        <v/>
      </c>
      <c r="FJ386" s="14" t="str">
        <f t="shared" si="1963"/>
        <v/>
      </c>
      <c r="FK386" s="14" t="str">
        <f t="shared" si="1963"/>
        <v/>
      </c>
      <c r="FL386" s="14" t="str">
        <f t="shared" si="1963"/>
        <v/>
      </c>
      <c r="FM386" s="14" t="str">
        <f t="shared" si="1963"/>
        <v/>
      </c>
      <c r="FN386" s="14" t="str">
        <f t="shared" si="1963"/>
        <v/>
      </c>
      <c r="FO386" s="14" t="str">
        <f t="shared" si="1963"/>
        <v/>
      </c>
      <c r="FP386" s="14" t="str">
        <f t="shared" si="1963"/>
        <v/>
      </c>
      <c r="FQ386" s="14" t="str">
        <f t="shared" si="1963"/>
        <v/>
      </c>
      <c r="FR386" s="14" t="str">
        <f t="shared" si="1963"/>
        <v/>
      </c>
      <c r="FS386" s="14" t="str">
        <f t="shared" si="1963"/>
        <v/>
      </c>
      <c r="FT386" s="14" t="str">
        <f t="shared" si="1963"/>
        <v/>
      </c>
      <c r="FU386" s="14" t="str">
        <f t="shared" si="1963"/>
        <v/>
      </c>
      <c r="FV386" s="14" t="str">
        <f t="shared" si="1963"/>
        <v/>
      </c>
      <c r="FW386" s="14" t="str">
        <f t="shared" si="1963"/>
        <v/>
      </c>
      <c r="FX386" s="14" t="str">
        <f t="shared" si="1963"/>
        <v/>
      </c>
      <c r="FY386" s="14" t="str">
        <f t="shared" si="1963"/>
        <v/>
      </c>
      <c r="FZ386" s="14" t="str">
        <f t="shared" si="1963"/>
        <v/>
      </c>
      <c r="GA386" s="14" t="str">
        <f t="shared" si="1963"/>
        <v/>
      </c>
      <c r="GB386" s="14" t="str">
        <f t="shared" si="1963"/>
        <v/>
      </c>
      <c r="GC386" s="14" t="str">
        <f t="shared" si="1963"/>
        <v/>
      </c>
      <c r="GD386" s="14" t="str">
        <f t="shared" si="1963"/>
        <v/>
      </c>
      <c r="GE386" s="14" t="str">
        <f t="shared" si="1963"/>
        <v/>
      </c>
      <c r="GF386" s="14" t="str">
        <f t="shared" si="1963"/>
        <v/>
      </c>
      <c r="GG386" s="14" t="str">
        <f t="shared" si="1963"/>
        <v/>
      </c>
      <c r="GH386" s="14" t="str">
        <f t="shared" si="1963"/>
        <v/>
      </c>
      <c r="GI386" s="14" t="str">
        <f t="shared" si="1963"/>
        <v/>
      </c>
      <c r="GJ386" s="14" t="str">
        <f t="shared" si="1963"/>
        <v/>
      </c>
      <c r="GK386" s="14" t="str">
        <f t="shared" si="1963"/>
        <v/>
      </c>
      <c r="GL386" s="14" t="str">
        <f t="shared" si="1963"/>
        <v/>
      </c>
      <c r="GM386" s="14" t="str">
        <f t="shared" si="1963"/>
        <v/>
      </c>
      <c r="GN386" s="14" t="str">
        <f t="shared" si="1963"/>
        <v/>
      </c>
      <c r="GO386" s="14" t="str">
        <f t="shared" si="1963"/>
        <v/>
      </c>
      <c r="GP386" s="14" t="str">
        <f t="shared" si="1963"/>
        <v/>
      </c>
      <c r="GQ386" s="8"/>
      <c r="GR386" s="8"/>
      <c r="GS386" s="8"/>
    </row>
    <row r="387" spans="1:201" x14ac:dyDescent="0.25">
      <c r="A387" s="102">
        <f>$A$39</f>
        <v>20143</v>
      </c>
      <c r="B387" s="14">
        <f t="shared" si="1955"/>
        <v>26.483769722376412</v>
      </c>
      <c r="C387" s="14">
        <f t="shared" si="1955"/>
        <v>3.8415437094724494</v>
      </c>
      <c r="D387" s="14">
        <f t="shared" si="1955"/>
        <v>1.0152559715747664</v>
      </c>
      <c r="E387" s="14">
        <f t="shared" si="1955"/>
        <v>1.0100622101603984</v>
      </c>
      <c r="F387" s="14">
        <f t="shared" si="1955"/>
        <v>1.006450674580412</v>
      </c>
      <c r="G387" s="14">
        <f t="shared" si="1955"/>
        <v>1.0029922498792876</v>
      </c>
      <c r="H387" s="14">
        <f t="shared" si="1955"/>
        <v>1.0007434951219552</v>
      </c>
      <c r="I387" s="14">
        <f t="shared" si="1955"/>
        <v>1.000909604250297</v>
      </c>
      <c r="J387" s="14">
        <f t="shared" si="1955"/>
        <v>1.0003062403936247</v>
      </c>
      <c r="K387" s="14">
        <f t="shared" si="1955"/>
        <v>0.99998786880561175</v>
      </c>
      <c r="L387" s="14">
        <f t="shared" si="1955"/>
        <v>0.99988375079186653</v>
      </c>
      <c r="M387" s="14">
        <f t="shared" si="1955"/>
        <v>1.000006617322426</v>
      </c>
      <c r="N387" s="14">
        <f t="shared" si="1955"/>
        <v>0.99986811210301629</v>
      </c>
      <c r="O387" s="14">
        <f t="shared" si="1955"/>
        <v>1.0001112652822854</v>
      </c>
      <c r="P387" s="14">
        <f t="shared" si="1955"/>
        <v>0.99995305237115673</v>
      </c>
      <c r="Q387" s="14">
        <f t="shared" si="1955"/>
        <v>1.0000118584518727</v>
      </c>
      <c r="R387" s="14">
        <f t="shared" si="1950"/>
        <v>1.0000028399023428</v>
      </c>
      <c r="S387" s="14">
        <f t="shared" si="1950"/>
        <v>1.0000017011043971</v>
      </c>
      <c r="T387" s="14">
        <f t="shared" si="1950"/>
        <v>1.000008519794108</v>
      </c>
      <c r="U387" s="14">
        <f t="shared" si="1950"/>
        <v>1</v>
      </c>
      <c r="V387" s="14">
        <f t="shared" si="1950"/>
        <v>1.0000304572982661</v>
      </c>
      <c r="W387" s="14">
        <f t="shared" si="1950"/>
        <v>1.0000158882590471</v>
      </c>
      <c r="X387" s="14">
        <f t="shared" si="1950"/>
        <v>1</v>
      </c>
      <c r="Y387" s="14">
        <f t="shared" si="1950"/>
        <v>1</v>
      </c>
      <c r="Z387" s="14">
        <f t="shared" si="1950"/>
        <v>1.0000038833278735</v>
      </c>
      <c r="AA387" s="14">
        <f t="shared" si="1950"/>
        <v>1</v>
      </c>
      <c r="AB387" s="14">
        <f t="shared" si="1950"/>
        <v>1</v>
      </c>
      <c r="AC387" s="14">
        <f t="shared" si="1950"/>
        <v>0.99999526656570925</v>
      </c>
      <c r="AD387" s="14">
        <f t="shared" si="1950"/>
        <v>1</v>
      </c>
      <c r="AE387" s="14">
        <f t="shared" si="1950"/>
        <v>1</v>
      </c>
      <c r="AF387" s="14">
        <f t="shared" si="1950"/>
        <v>1</v>
      </c>
      <c r="AG387" s="14">
        <f t="shared" si="1950"/>
        <v>1</v>
      </c>
      <c r="AH387" s="14">
        <f t="shared" si="1950"/>
        <v>1</v>
      </c>
      <c r="AI387" s="14">
        <f t="shared" si="1950"/>
        <v>1</v>
      </c>
      <c r="AJ387" s="14">
        <f t="shared" si="1950"/>
        <v>1</v>
      </c>
      <c r="AK387" s="14">
        <f t="shared" si="1950"/>
        <v>1</v>
      </c>
      <c r="AL387" s="8"/>
      <c r="AM387" s="8"/>
      <c r="AN387" s="8"/>
      <c r="AO387" s="8"/>
      <c r="AP387" s="14" t="str">
        <f t="shared" ref="AP387:BY387" si="1964">IFERROR(AQ339/AP339,"")</f>
        <v/>
      </c>
      <c r="AQ387" s="14" t="str">
        <f t="shared" si="1964"/>
        <v/>
      </c>
      <c r="AR387" s="14" t="str">
        <f t="shared" si="1964"/>
        <v/>
      </c>
      <c r="AS387" s="14" t="str">
        <f t="shared" si="1964"/>
        <v/>
      </c>
      <c r="AT387" s="14" t="str">
        <f t="shared" si="1964"/>
        <v/>
      </c>
      <c r="AU387" s="14" t="str">
        <f t="shared" si="1964"/>
        <v/>
      </c>
      <c r="AV387" s="14" t="str">
        <f t="shared" si="1964"/>
        <v/>
      </c>
      <c r="AW387" s="14" t="str">
        <f t="shared" si="1964"/>
        <v/>
      </c>
      <c r="AX387" s="14" t="str">
        <f t="shared" si="1964"/>
        <v/>
      </c>
      <c r="AY387" s="14" t="str">
        <f t="shared" si="1964"/>
        <v/>
      </c>
      <c r="AZ387" s="14" t="str">
        <f t="shared" si="1964"/>
        <v/>
      </c>
      <c r="BA387" s="14" t="str">
        <f t="shared" si="1964"/>
        <v/>
      </c>
      <c r="BB387" s="14" t="str">
        <f t="shared" si="1964"/>
        <v/>
      </c>
      <c r="BC387" s="14" t="str">
        <f t="shared" si="1964"/>
        <v/>
      </c>
      <c r="BD387" s="14" t="str">
        <f t="shared" si="1964"/>
        <v/>
      </c>
      <c r="BE387" s="14" t="str">
        <f t="shared" si="1964"/>
        <v/>
      </c>
      <c r="BF387" s="14" t="str">
        <f t="shared" si="1964"/>
        <v/>
      </c>
      <c r="BG387" s="14" t="str">
        <f t="shared" si="1964"/>
        <v/>
      </c>
      <c r="BH387" s="14" t="str">
        <f t="shared" si="1964"/>
        <v/>
      </c>
      <c r="BI387" s="14" t="str">
        <f t="shared" si="1964"/>
        <v/>
      </c>
      <c r="BJ387" s="14" t="str">
        <f t="shared" si="1964"/>
        <v/>
      </c>
      <c r="BK387" s="14" t="str">
        <f t="shared" si="1964"/>
        <v/>
      </c>
      <c r="BL387" s="14" t="str">
        <f t="shared" si="1964"/>
        <v/>
      </c>
      <c r="BM387" s="14" t="str">
        <f t="shared" si="1964"/>
        <v/>
      </c>
      <c r="BN387" s="14" t="str">
        <f t="shared" si="1964"/>
        <v/>
      </c>
      <c r="BO387" s="14" t="str">
        <f t="shared" si="1964"/>
        <v/>
      </c>
      <c r="BP387" s="14" t="str">
        <f t="shared" si="1964"/>
        <v/>
      </c>
      <c r="BQ387" s="14" t="str">
        <f t="shared" si="1964"/>
        <v/>
      </c>
      <c r="BR387" s="14" t="str">
        <f t="shared" si="1964"/>
        <v/>
      </c>
      <c r="BS387" s="14" t="str">
        <f t="shared" si="1964"/>
        <v/>
      </c>
      <c r="BT387" s="14" t="str">
        <f t="shared" si="1964"/>
        <v/>
      </c>
      <c r="BU387" s="14" t="str">
        <f t="shared" si="1964"/>
        <v/>
      </c>
      <c r="BV387" s="14" t="str">
        <f t="shared" si="1964"/>
        <v/>
      </c>
      <c r="BW387" s="14" t="str">
        <f t="shared" si="1964"/>
        <v/>
      </c>
      <c r="BX387" s="14" t="str">
        <f t="shared" si="1964"/>
        <v/>
      </c>
      <c r="BY387" s="14" t="str">
        <f t="shared" si="1964"/>
        <v/>
      </c>
      <c r="BZ387" s="8"/>
      <c r="CA387" s="8"/>
      <c r="CB387" s="8"/>
      <c r="CC387" s="8"/>
      <c r="CD387" s="14" t="str">
        <f t="shared" ref="CD387:DM387" si="1965">IFERROR(CE339/CD339,"")</f>
        <v/>
      </c>
      <c r="CE387" s="14" t="str">
        <f t="shared" si="1965"/>
        <v/>
      </c>
      <c r="CF387" s="14" t="str">
        <f t="shared" si="1965"/>
        <v/>
      </c>
      <c r="CG387" s="14" t="str">
        <f t="shared" si="1965"/>
        <v/>
      </c>
      <c r="CH387" s="14" t="str">
        <f t="shared" si="1965"/>
        <v/>
      </c>
      <c r="CI387" s="14" t="str">
        <f t="shared" si="1965"/>
        <v/>
      </c>
      <c r="CJ387" s="14" t="str">
        <f t="shared" si="1965"/>
        <v/>
      </c>
      <c r="CK387" s="14" t="str">
        <f t="shared" si="1965"/>
        <v/>
      </c>
      <c r="CL387" s="14" t="str">
        <f t="shared" si="1965"/>
        <v/>
      </c>
      <c r="CM387" s="14" t="str">
        <f t="shared" si="1965"/>
        <v/>
      </c>
      <c r="CN387" s="14" t="str">
        <f t="shared" si="1965"/>
        <v/>
      </c>
      <c r="CO387" s="14" t="str">
        <f t="shared" si="1965"/>
        <v/>
      </c>
      <c r="CP387" s="14" t="str">
        <f t="shared" si="1965"/>
        <v/>
      </c>
      <c r="CQ387" s="14" t="str">
        <f t="shared" si="1965"/>
        <v/>
      </c>
      <c r="CR387" s="14" t="str">
        <f t="shared" si="1965"/>
        <v/>
      </c>
      <c r="CS387" s="14" t="str">
        <f t="shared" si="1965"/>
        <v/>
      </c>
      <c r="CT387" s="14" t="str">
        <f t="shared" si="1965"/>
        <v/>
      </c>
      <c r="CU387" s="14" t="str">
        <f t="shared" si="1965"/>
        <v/>
      </c>
      <c r="CV387" s="14" t="str">
        <f t="shared" si="1965"/>
        <v/>
      </c>
      <c r="CW387" s="14" t="str">
        <f t="shared" si="1965"/>
        <v/>
      </c>
      <c r="CX387" s="14" t="str">
        <f t="shared" si="1965"/>
        <v/>
      </c>
      <c r="CY387" s="14" t="str">
        <f t="shared" si="1965"/>
        <v/>
      </c>
      <c r="CZ387" s="14" t="str">
        <f t="shared" si="1965"/>
        <v/>
      </c>
      <c r="DA387" s="14" t="str">
        <f t="shared" si="1965"/>
        <v/>
      </c>
      <c r="DB387" s="14" t="str">
        <f t="shared" si="1965"/>
        <v/>
      </c>
      <c r="DC387" s="14" t="str">
        <f t="shared" si="1965"/>
        <v/>
      </c>
      <c r="DD387" s="14" t="str">
        <f t="shared" si="1965"/>
        <v/>
      </c>
      <c r="DE387" s="14" t="str">
        <f t="shared" si="1965"/>
        <v/>
      </c>
      <c r="DF387" s="14" t="str">
        <f t="shared" si="1965"/>
        <v/>
      </c>
      <c r="DG387" s="14" t="str">
        <f t="shared" si="1965"/>
        <v/>
      </c>
      <c r="DH387" s="14" t="str">
        <f t="shared" si="1965"/>
        <v/>
      </c>
      <c r="DI387" s="14" t="str">
        <f t="shared" si="1965"/>
        <v/>
      </c>
      <c r="DJ387" s="14" t="str">
        <f t="shared" si="1965"/>
        <v/>
      </c>
      <c r="DK387" s="14" t="str">
        <f t="shared" si="1965"/>
        <v/>
      </c>
      <c r="DL387" s="14" t="str">
        <f t="shared" si="1965"/>
        <v/>
      </c>
      <c r="DM387" s="14" t="str">
        <f t="shared" si="1965"/>
        <v/>
      </c>
      <c r="DN387" s="8"/>
      <c r="DO387" s="8"/>
      <c r="DP387" s="8"/>
      <c r="DQ387" s="8"/>
      <c r="DR387" s="14" t="str">
        <f t="shared" ref="DR387:FA387" si="1966">IFERROR(DS339/DR339,"")</f>
        <v/>
      </c>
      <c r="DS387" s="14" t="str">
        <f t="shared" si="1966"/>
        <v/>
      </c>
      <c r="DT387" s="14" t="str">
        <f t="shared" si="1966"/>
        <v/>
      </c>
      <c r="DU387" s="14" t="str">
        <f t="shared" si="1966"/>
        <v/>
      </c>
      <c r="DV387" s="14" t="str">
        <f t="shared" si="1966"/>
        <v/>
      </c>
      <c r="DW387" s="14" t="str">
        <f t="shared" si="1966"/>
        <v/>
      </c>
      <c r="DX387" s="14" t="str">
        <f t="shared" si="1966"/>
        <v/>
      </c>
      <c r="DY387" s="14" t="str">
        <f t="shared" si="1966"/>
        <v/>
      </c>
      <c r="DZ387" s="14" t="str">
        <f t="shared" si="1966"/>
        <v/>
      </c>
      <c r="EA387" s="14" t="str">
        <f t="shared" si="1966"/>
        <v/>
      </c>
      <c r="EB387" s="14" t="str">
        <f t="shared" si="1966"/>
        <v/>
      </c>
      <c r="EC387" s="14" t="str">
        <f t="shared" si="1966"/>
        <v/>
      </c>
      <c r="ED387" s="14" t="str">
        <f t="shared" si="1966"/>
        <v/>
      </c>
      <c r="EE387" s="14" t="str">
        <f t="shared" si="1966"/>
        <v/>
      </c>
      <c r="EF387" s="14" t="str">
        <f t="shared" si="1966"/>
        <v/>
      </c>
      <c r="EG387" s="14" t="str">
        <f t="shared" si="1966"/>
        <v/>
      </c>
      <c r="EH387" s="14" t="str">
        <f t="shared" si="1966"/>
        <v/>
      </c>
      <c r="EI387" s="14" t="str">
        <f t="shared" si="1966"/>
        <v/>
      </c>
      <c r="EJ387" s="14" t="str">
        <f t="shared" si="1966"/>
        <v/>
      </c>
      <c r="EK387" s="14" t="str">
        <f t="shared" si="1966"/>
        <v/>
      </c>
      <c r="EL387" s="14" t="str">
        <f t="shared" si="1966"/>
        <v/>
      </c>
      <c r="EM387" s="14" t="str">
        <f t="shared" si="1966"/>
        <v/>
      </c>
      <c r="EN387" s="14" t="str">
        <f t="shared" si="1966"/>
        <v/>
      </c>
      <c r="EO387" s="14" t="str">
        <f t="shared" si="1966"/>
        <v/>
      </c>
      <c r="EP387" s="14" t="str">
        <f t="shared" si="1966"/>
        <v/>
      </c>
      <c r="EQ387" s="14" t="str">
        <f t="shared" si="1966"/>
        <v/>
      </c>
      <c r="ER387" s="14" t="str">
        <f t="shared" si="1966"/>
        <v/>
      </c>
      <c r="ES387" s="14" t="str">
        <f t="shared" si="1966"/>
        <v/>
      </c>
      <c r="ET387" s="14" t="str">
        <f t="shared" si="1966"/>
        <v/>
      </c>
      <c r="EU387" s="14" t="str">
        <f t="shared" si="1966"/>
        <v/>
      </c>
      <c r="EV387" s="14" t="str">
        <f t="shared" si="1966"/>
        <v/>
      </c>
      <c r="EW387" s="14" t="str">
        <f t="shared" si="1966"/>
        <v/>
      </c>
      <c r="EX387" s="14" t="str">
        <f t="shared" si="1966"/>
        <v/>
      </c>
      <c r="EY387" s="14" t="str">
        <f t="shared" si="1966"/>
        <v/>
      </c>
      <c r="EZ387" s="14" t="str">
        <f t="shared" si="1966"/>
        <v/>
      </c>
      <c r="FA387" s="14" t="str">
        <f t="shared" si="1966"/>
        <v/>
      </c>
      <c r="FB387" s="8"/>
      <c r="FC387" s="8"/>
      <c r="FD387" s="8"/>
      <c r="FE387" s="8"/>
      <c r="FF387" s="14" t="str">
        <f t="shared" ref="FF387:GO387" si="1967">IFERROR(FG339/FF339,"")</f>
        <v/>
      </c>
      <c r="FG387" s="14" t="str">
        <f t="shared" si="1967"/>
        <v/>
      </c>
      <c r="FH387" s="14" t="str">
        <f t="shared" si="1967"/>
        <v/>
      </c>
      <c r="FI387" s="14" t="str">
        <f t="shared" si="1967"/>
        <v/>
      </c>
      <c r="FJ387" s="14" t="str">
        <f t="shared" si="1967"/>
        <v/>
      </c>
      <c r="FK387" s="14" t="str">
        <f t="shared" si="1967"/>
        <v/>
      </c>
      <c r="FL387" s="14" t="str">
        <f t="shared" si="1967"/>
        <v/>
      </c>
      <c r="FM387" s="14" t="str">
        <f t="shared" si="1967"/>
        <v/>
      </c>
      <c r="FN387" s="14" t="str">
        <f t="shared" si="1967"/>
        <v/>
      </c>
      <c r="FO387" s="14" t="str">
        <f t="shared" si="1967"/>
        <v/>
      </c>
      <c r="FP387" s="14" t="str">
        <f t="shared" si="1967"/>
        <v/>
      </c>
      <c r="FQ387" s="14" t="str">
        <f t="shared" si="1967"/>
        <v/>
      </c>
      <c r="FR387" s="14" t="str">
        <f t="shared" si="1967"/>
        <v/>
      </c>
      <c r="FS387" s="14" t="str">
        <f t="shared" si="1967"/>
        <v/>
      </c>
      <c r="FT387" s="14" t="str">
        <f t="shared" si="1967"/>
        <v/>
      </c>
      <c r="FU387" s="14" t="str">
        <f t="shared" si="1967"/>
        <v/>
      </c>
      <c r="FV387" s="14" t="str">
        <f t="shared" si="1967"/>
        <v/>
      </c>
      <c r="FW387" s="14" t="str">
        <f t="shared" si="1967"/>
        <v/>
      </c>
      <c r="FX387" s="14" t="str">
        <f t="shared" si="1967"/>
        <v/>
      </c>
      <c r="FY387" s="14" t="str">
        <f t="shared" si="1967"/>
        <v/>
      </c>
      <c r="FZ387" s="14" t="str">
        <f t="shared" si="1967"/>
        <v/>
      </c>
      <c r="GA387" s="14" t="str">
        <f t="shared" si="1967"/>
        <v/>
      </c>
      <c r="GB387" s="14" t="str">
        <f t="shared" si="1967"/>
        <v/>
      </c>
      <c r="GC387" s="14" t="str">
        <f t="shared" si="1967"/>
        <v/>
      </c>
      <c r="GD387" s="14" t="str">
        <f t="shared" si="1967"/>
        <v/>
      </c>
      <c r="GE387" s="14" t="str">
        <f t="shared" si="1967"/>
        <v/>
      </c>
      <c r="GF387" s="14" t="str">
        <f t="shared" si="1967"/>
        <v/>
      </c>
      <c r="GG387" s="14" t="str">
        <f t="shared" si="1967"/>
        <v/>
      </c>
      <c r="GH387" s="14" t="str">
        <f t="shared" si="1967"/>
        <v/>
      </c>
      <c r="GI387" s="14" t="str">
        <f t="shared" si="1967"/>
        <v/>
      </c>
      <c r="GJ387" s="14" t="str">
        <f t="shared" si="1967"/>
        <v/>
      </c>
      <c r="GK387" s="14" t="str">
        <f t="shared" si="1967"/>
        <v/>
      </c>
      <c r="GL387" s="14" t="str">
        <f t="shared" si="1967"/>
        <v/>
      </c>
      <c r="GM387" s="14" t="str">
        <f t="shared" si="1967"/>
        <v/>
      </c>
      <c r="GN387" s="14" t="str">
        <f t="shared" si="1967"/>
        <v/>
      </c>
      <c r="GO387" s="14" t="str">
        <f t="shared" si="1967"/>
        <v/>
      </c>
      <c r="GP387" s="8"/>
      <c r="GQ387" s="8"/>
      <c r="GR387" s="8"/>
      <c r="GS387" s="8"/>
    </row>
    <row r="388" spans="1:201" x14ac:dyDescent="0.25">
      <c r="A388" s="102">
        <f>$A$40</f>
        <v>20144</v>
      </c>
      <c r="B388" s="14">
        <f t="shared" si="1955"/>
        <v>31.43373855532905</v>
      </c>
      <c r="C388" s="14">
        <f t="shared" si="1955"/>
        <v>4.5086225085289309</v>
      </c>
      <c r="D388" s="14">
        <f t="shared" si="1955"/>
        <v>1.6642426947970712</v>
      </c>
      <c r="E388" s="14">
        <f t="shared" si="1955"/>
        <v>1.0027592366997884</v>
      </c>
      <c r="F388" s="14">
        <f t="shared" si="1955"/>
        <v>1.0028669178472305</v>
      </c>
      <c r="G388" s="14">
        <f t="shared" si="1955"/>
        <v>1.0023282531963491</v>
      </c>
      <c r="H388" s="14">
        <f t="shared" si="1955"/>
        <v>1.0010998858410389</v>
      </c>
      <c r="I388" s="14">
        <f t="shared" si="1955"/>
        <v>1.0002198825599817</v>
      </c>
      <c r="J388" s="14">
        <f t="shared" si="1955"/>
        <v>0.99990061494886329</v>
      </c>
      <c r="K388" s="14">
        <f t="shared" si="1955"/>
        <v>0.99996259653933961</v>
      </c>
      <c r="L388" s="14">
        <f t="shared" si="1955"/>
        <v>1.0001673107440621</v>
      </c>
      <c r="M388" s="14">
        <f t="shared" si="1955"/>
        <v>1.0001012485704959</v>
      </c>
      <c r="N388" s="14">
        <f t="shared" si="1955"/>
        <v>1.0001002949969564</v>
      </c>
      <c r="O388" s="14">
        <f t="shared" si="1955"/>
        <v>0.99996970586754885</v>
      </c>
      <c r="P388" s="14">
        <f t="shared" si="1955"/>
        <v>1.0001152058400498</v>
      </c>
      <c r="Q388" s="14">
        <f t="shared" si="1955"/>
        <v>0.99996770057206852</v>
      </c>
      <c r="R388" s="14">
        <f t="shared" si="1950"/>
        <v>1.0000089829608305</v>
      </c>
      <c r="S388" s="14">
        <f t="shared" si="1950"/>
        <v>1.0000117390533168</v>
      </c>
      <c r="T388" s="14">
        <f t="shared" si="1950"/>
        <v>1.0000001973619879</v>
      </c>
      <c r="U388" s="14">
        <f t="shared" si="1950"/>
        <v>0.99999336938920003</v>
      </c>
      <c r="V388" s="14">
        <f t="shared" si="1950"/>
        <v>1</v>
      </c>
      <c r="W388" s="14">
        <f t="shared" si="1950"/>
        <v>1</v>
      </c>
      <c r="X388" s="14">
        <f t="shared" si="1950"/>
        <v>1</v>
      </c>
      <c r="Y388" s="14">
        <f t="shared" si="1950"/>
        <v>1</v>
      </c>
      <c r="Z388" s="14">
        <f t="shared" si="1950"/>
        <v>1</v>
      </c>
      <c r="AA388" s="14">
        <f t="shared" si="1950"/>
        <v>1</v>
      </c>
      <c r="AB388" s="14">
        <f t="shared" si="1950"/>
        <v>1</v>
      </c>
      <c r="AC388" s="14">
        <f t="shared" si="1950"/>
        <v>1</v>
      </c>
      <c r="AD388" s="14">
        <f t="shared" si="1950"/>
        <v>1</v>
      </c>
      <c r="AE388" s="14">
        <f t="shared" si="1950"/>
        <v>1</v>
      </c>
      <c r="AF388" s="14">
        <f t="shared" si="1950"/>
        <v>1</v>
      </c>
      <c r="AG388" s="14">
        <f t="shared" si="1950"/>
        <v>1</v>
      </c>
      <c r="AH388" s="14">
        <f t="shared" si="1950"/>
        <v>1</v>
      </c>
      <c r="AI388" s="14">
        <f t="shared" si="1950"/>
        <v>1</v>
      </c>
      <c r="AJ388" s="14">
        <f t="shared" si="1950"/>
        <v>1</v>
      </c>
      <c r="AK388" s="8"/>
      <c r="AL388" s="8"/>
      <c r="AM388" s="8"/>
      <c r="AN388" s="8"/>
      <c r="AO388" s="8"/>
      <c r="AP388" s="14" t="str">
        <f t="shared" ref="AP388:BX388" si="1968">IFERROR(AQ340/AP340,"")</f>
        <v/>
      </c>
      <c r="AQ388" s="14" t="str">
        <f t="shared" si="1968"/>
        <v/>
      </c>
      <c r="AR388" s="14" t="str">
        <f t="shared" si="1968"/>
        <v/>
      </c>
      <c r="AS388" s="14" t="str">
        <f t="shared" si="1968"/>
        <v/>
      </c>
      <c r="AT388" s="14" t="str">
        <f t="shared" si="1968"/>
        <v/>
      </c>
      <c r="AU388" s="14" t="str">
        <f t="shared" si="1968"/>
        <v/>
      </c>
      <c r="AV388" s="14" t="str">
        <f t="shared" si="1968"/>
        <v/>
      </c>
      <c r="AW388" s="14" t="str">
        <f t="shared" si="1968"/>
        <v/>
      </c>
      <c r="AX388" s="14" t="str">
        <f t="shared" si="1968"/>
        <v/>
      </c>
      <c r="AY388" s="14" t="str">
        <f t="shared" si="1968"/>
        <v/>
      </c>
      <c r="AZ388" s="14" t="str">
        <f t="shared" si="1968"/>
        <v/>
      </c>
      <c r="BA388" s="14" t="str">
        <f t="shared" si="1968"/>
        <v/>
      </c>
      <c r="BB388" s="14" t="str">
        <f t="shared" si="1968"/>
        <v/>
      </c>
      <c r="BC388" s="14" t="str">
        <f t="shared" si="1968"/>
        <v/>
      </c>
      <c r="BD388" s="14" t="str">
        <f t="shared" si="1968"/>
        <v/>
      </c>
      <c r="BE388" s="14" t="str">
        <f t="shared" si="1968"/>
        <v/>
      </c>
      <c r="BF388" s="14" t="str">
        <f t="shared" si="1968"/>
        <v/>
      </c>
      <c r="BG388" s="14" t="str">
        <f t="shared" si="1968"/>
        <v/>
      </c>
      <c r="BH388" s="14" t="str">
        <f t="shared" si="1968"/>
        <v/>
      </c>
      <c r="BI388" s="14" t="str">
        <f t="shared" si="1968"/>
        <v/>
      </c>
      <c r="BJ388" s="14" t="str">
        <f t="shared" si="1968"/>
        <v/>
      </c>
      <c r="BK388" s="14" t="str">
        <f t="shared" si="1968"/>
        <v/>
      </c>
      <c r="BL388" s="14" t="str">
        <f t="shared" si="1968"/>
        <v/>
      </c>
      <c r="BM388" s="14" t="str">
        <f t="shared" si="1968"/>
        <v/>
      </c>
      <c r="BN388" s="14" t="str">
        <f t="shared" si="1968"/>
        <v/>
      </c>
      <c r="BO388" s="14" t="str">
        <f t="shared" si="1968"/>
        <v/>
      </c>
      <c r="BP388" s="14" t="str">
        <f t="shared" si="1968"/>
        <v/>
      </c>
      <c r="BQ388" s="14" t="str">
        <f t="shared" si="1968"/>
        <v/>
      </c>
      <c r="BR388" s="14" t="str">
        <f t="shared" si="1968"/>
        <v/>
      </c>
      <c r="BS388" s="14" t="str">
        <f t="shared" si="1968"/>
        <v/>
      </c>
      <c r="BT388" s="14" t="str">
        <f t="shared" si="1968"/>
        <v/>
      </c>
      <c r="BU388" s="14" t="str">
        <f t="shared" si="1968"/>
        <v/>
      </c>
      <c r="BV388" s="14" t="str">
        <f t="shared" si="1968"/>
        <v/>
      </c>
      <c r="BW388" s="14" t="str">
        <f t="shared" si="1968"/>
        <v/>
      </c>
      <c r="BX388" s="14" t="str">
        <f t="shared" si="1968"/>
        <v/>
      </c>
      <c r="BY388" s="8"/>
      <c r="BZ388" s="8"/>
      <c r="CA388" s="8"/>
      <c r="CB388" s="8"/>
      <c r="CC388" s="8"/>
      <c r="CD388" s="14" t="str">
        <f t="shared" ref="CD388:DL388" si="1969">IFERROR(CE340/CD340,"")</f>
        <v/>
      </c>
      <c r="CE388" s="14" t="str">
        <f t="shared" si="1969"/>
        <v/>
      </c>
      <c r="CF388" s="14" t="str">
        <f t="shared" si="1969"/>
        <v/>
      </c>
      <c r="CG388" s="14" t="str">
        <f t="shared" si="1969"/>
        <v/>
      </c>
      <c r="CH388" s="14" t="str">
        <f t="shared" si="1969"/>
        <v/>
      </c>
      <c r="CI388" s="14" t="str">
        <f t="shared" si="1969"/>
        <v/>
      </c>
      <c r="CJ388" s="14" t="str">
        <f t="shared" si="1969"/>
        <v/>
      </c>
      <c r="CK388" s="14" t="str">
        <f t="shared" si="1969"/>
        <v/>
      </c>
      <c r="CL388" s="14" t="str">
        <f t="shared" si="1969"/>
        <v/>
      </c>
      <c r="CM388" s="14" t="str">
        <f t="shared" si="1969"/>
        <v/>
      </c>
      <c r="CN388" s="14" t="str">
        <f t="shared" si="1969"/>
        <v/>
      </c>
      <c r="CO388" s="14" t="str">
        <f t="shared" si="1969"/>
        <v/>
      </c>
      <c r="CP388" s="14" t="str">
        <f t="shared" si="1969"/>
        <v/>
      </c>
      <c r="CQ388" s="14" t="str">
        <f t="shared" si="1969"/>
        <v/>
      </c>
      <c r="CR388" s="14" t="str">
        <f t="shared" si="1969"/>
        <v/>
      </c>
      <c r="CS388" s="14" t="str">
        <f t="shared" si="1969"/>
        <v/>
      </c>
      <c r="CT388" s="14" t="str">
        <f t="shared" si="1969"/>
        <v/>
      </c>
      <c r="CU388" s="14" t="str">
        <f t="shared" si="1969"/>
        <v/>
      </c>
      <c r="CV388" s="14" t="str">
        <f t="shared" si="1969"/>
        <v/>
      </c>
      <c r="CW388" s="14" t="str">
        <f t="shared" si="1969"/>
        <v/>
      </c>
      <c r="CX388" s="14" t="str">
        <f t="shared" si="1969"/>
        <v/>
      </c>
      <c r="CY388" s="14" t="str">
        <f t="shared" si="1969"/>
        <v/>
      </c>
      <c r="CZ388" s="14" t="str">
        <f t="shared" si="1969"/>
        <v/>
      </c>
      <c r="DA388" s="14" t="str">
        <f t="shared" si="1969"/>
        <v/>
      </c>
      <c r="DB388" s="14" t="str">
        <f t="shared" si="1969"/>
        <v/>
      </c>
      <c r="DC388" s="14" t="str">
        <f t="shared" si="1969"/>
        <v/>
      </c>
      <c r="DD388" s="14" t="str">
        <f t="shared" si="1969"/>
        <v/>
      </c>
      <c r="DE388" s="14" t="str">
        <f t="shared" si="1969"/>
        <v/>
      </c>
      <c r="DF388" s="14" t="str">
        <f t="shared" si="1969"/>
        <v/>
      </c>
      <c r="DG388" s="14" t="str">
        <f t="shared" si="1969"/>
        <v/>
      </c>
      <c r="DH388" s="14" t="str">
        <f t="shared" si="1969"/>
        <v/>
      </c>
      <c r="DI388" s="14" t="str">
        <f t="shared" si="1969"/>
        <v/>
      </c>
      <c r="DJ388" s="14" t="str">
        <f t="shared" si="1969"/>
        <v/>
      </c>
      <c r="DK388" s="14" t="str">
        <f t="shared" si="1969"/>
        <v/>
      </c>
      <c r="DL388" s="14" t="str">
        <f t="shared" si="1969"/>
        <v/>
      </c>
      <c r="DM388" s="8"/>
      <c r="DN388" s="8"/>
      <c r="DO388" s="8"/>
      <c r="DP388" s="8"/>
      <c r="DQ388" s="8"/>
      <c r="DR388" s="14" t="str">
        <f t="shared" ref="DR388:EZ388" si="1970">IFERROR(DS340/DR340,"")</f>
        <v/>
      </c>
      <c r="DS388" s="14" t="str">
        <f t="shared" si="1970"/>
        <v/>
      </c>
      <c r="DT388" s="14" t="str">
        <f t="shared" si="1970"/>
        <v/>
      </c>
      <c r="DU388" s="14" t="str">
        <f t="shared" si="1970"/>
        <v/>
      </c>
      <c r="DV388" s="14" t="str">
        <f t="shared" si="1970"/>
        <v/>
      </c>
      <c r="DW388" s="14" t="str">
        <f t="shared" si="1970"/>
        <v/>
      </c>
      <c r="DX388" s="14" t="str">
        <f t="shared" si="1970"/>
        <v/>
      </c>
      <c r="DY388" s="14" t="str">
        <f t="shared" si="1970"/>
        <v/>
      </c>
      <c r="DZ388" s="14" t="str">
        <f t="shared" si="1970"/>
        <v/>
      </c>
      <c r="EA388" s="14" t="str">
        <f t="shared" si="1970"/>
        <v/>
      </c>
      <c r="EB388" s="14" t="str">
        <f t="shared" si="1970"/>
        <v/>
      </c>
      <c r="EC388" s="14" t="str">
        <f t="shared" si="1970"/>
        <v/>
      </c>
      <c r="ED388" s="14" t="str">
        <f t="shared" si="1970"/>
        <v/>
      </c>
      <c r="EE388" s="14" t="str">
        <f t="shared" si="1970"/>
        <v/>
      </c>
      <c r="EF388" s="14" t="str">
        <f t="shared" si="1970"/>
        <v/>
      </c>
      <c r="EG388" s="14" t="str">
        <f t="shared" si="1970"/>
        <v/>
      </c>
      <c r="EH388" s="14" t="str">
        <f t="shared" si="1970"/>
        <v/>
      </c>
      <c r="EI388" s="14" t="str">
        <f t="shared" si="1970"/>
        <v/>
      </c>
      <c r="EJ388" s="14" t="str">
        <f t="shared" si="1970"/>
        <v/>
      </c>
      <c r="EK388" s="14" t="str">
        <f t="shared" si="1970"/>
        <v/>
      </c>
      <c r="EL388" s="14" t="str">
        <f t="shared" si="1970"/>
        <v/>
      </c>
      <c r="EM388" s="14" t="str">
        <f t="shared" si="1970"/>
        <v/>
      </c>
      <c r="EN388" s="14" t="str">
        <f t="shared" si="1970"/>
        <v/>
      </c>
      <c r="EO388" s="14" t="str">
        <f t="shared" si="1970"/>
        <v/>
      </c>
      <c r="EP388" s="14" t="str">
        <f t="shared" si="1970"/>
        <v/>
      </c>
      <c r="EQ388" s="14" t="str">
        <f t="shared" si="1970"/>
        <v/>
      </c>
      <c r="ER388" s="14" t="str">
        <f t="shared" si="1970"/>
        <v/>
      </c>
      <c r="ES388" s="14" t="str">
        <f t="shared" si="1970"/>
        <v/>
      </c>
      <c r="ET388" s="14" t="str">
        <f t="shared" si="1970"/>
        <v/>
      </c>
      <c r="EU388" s="14" t="str">
        <f t="shared" si="1970"/>
        <v/>
      </c>
      <c r="EV388" s="14" t="str">
        <f t="shared" si="1970"/>
        <v/>
      </c>
      <c r="EW388" s="14" t="str">
        <f t="shared" si="1970"/>
        <v/>
      </c>
      <c r="EX388" s="14" t="str">
        <f t="shared" si="1970"/>
        <v/>
      </c>
      <c r="EY388" s="14" t="str">
        <f t="shared" si="1970"/>
        <v/>
      </c>
      <c r="EZ388" s="14" t="str">
        <f t="shared" si="1970"/>
        <v/>
      </c>
      <c r="FA388" s="8"/>
      <c r="FB388" s="8"/>
      <c r="FC388" s="8"/>
      <c r="FD388" s="8"/>
      <c r="FE388" s="8"/>
      <c r="FF388" s="14" t="str">
        <f t="shared" ref="FF388:GN388" si="1971">IFERROR(FG340/FF340,"")</f>
        <v/>
      </c>
      <c r="FG388" s="14" t="str">
        <f t="shared" si="1971"/>
        <v/>
      </c>
      <c r="FH388" s="14" t="str">
        <f t="shared" si="1971"/>
        <v/>
      </c>
      <c r="FI388" s="14" t="str">
        <f t="shared" si="1971"/>
        <v/>
      </c>
      <c r="FJ388" s="14" t="str">
        <f t="shared" si="1971"/>
        <v/>
      </c>
      <c r="FK388" s="14" t="str">
        <f t="shared" si="1971"/>
        <v/>
      </c>
      <c r="FL388" s="14" t="str">
        <f t="shared" si="1971"/>
        <v/>
      </c>
      <c r="FM388" s="14" t="str">
        <f t="shared" si="1971"/>
        <v/>
      </c>
      <c r="FN388" s="14" t="str">
        <f t="shared" si="1971"/>
        <v/>
      </c>
      <c r="FO388" s="14" t="str">
        <f t="shared" si="1971"/>
        <v/>
      </c>
      <c r="FP388" s="14" t="str">
        <f t="shared" si="1971"/>
        <v/>
      </c>
      <c r="FQ388" s="14" t="str">
        <f t="shared" si="1971"/>
        <v/>
      </c>
      <c r="FR388" s="14" t="str">
        <f t="shared" si="1971"/>
        <v/>
      </c>
      <c r="FS388" s="14" t="str">
        <f t="shared" si="1971"/>
        <v/>
      </c>
      <c r="FT388" s="14" t="str">
        <f t="shared" si="1971"/>
        <v/>
      </c>
      <c r="FU388" s="14" t="str">
        <f t="shared" si="1971"/>
        <v/>
      </c>
      <c r="FV388" s="14" t="str">
        <f t="shared" si="1971"/>
        <v/>
      </c>
      <c r="FW388" s="14" t="str">
        <f t="shared" si="1971"/>
        <v/>
      </c>
      <c r="FX388" s="14" t="str">
        <f t="shared" si="1971"/>
        <v/>
      </c>
      <c r="FY388" s="14" t="str">
        <f t="shared" si="1971"/>
        <v/>
      </c>
      <c r="FZ388" s="14" t="str">
        <f t="shared" si="1971"/>
        <v/>
      </c>
      <c r="GA388" s="14" t="str">
        <f t="shared" si="1971"/>
        <v/>
      </c>
      <c r="GB388" s="14" t="str">
        <f t="shared" si="1971"/>
        <v/>
      </c>
      <c r="GC388" s="14" t="str">
        <f t="shared" si="1971"/>
        <v/>
      </c>
      <c r="GD388" s="14" t="str">
        <f t="shared" si="1971"/>
        <v/>
      </c>
      <c r="GE388" s="14" t="str">
        <f t="shared" si="1971"/>
        <v/>
      </c>
      <c r="GF388" s="14" t="str">
        <f t="shared" si="1971"/>
        <v/>
      </c>
      <c r="GG388" s="14" t="str">
        <f t="shared" si="1971"/>
        <v/>
      </c>
      <c r="GH388" s="14" t="str">
        <f t="shared" si="1971"/>
        <v/>
      </c>
      <c r="GI388" s="14" t="str">
        <f t="shared" si="1971"/>
        <v/>
      </c>
      <c r="GJ388" s="14" t="str">
        <f t="shared" si="1971"/>
        <v/>
      </c>
      <c r="GK388" s="14" t="str">
        <f t="shared" si="1971"/>
        <v/>
      </c>
      <c r="GL388" s="14" t="str">
        <f t="shared" si="1971"/>
        <v/>
      </c>
      <c r="GM388" s="14" t="str">
        <f t="shared" si="1971"/>
        <v/>
      </c>
      <c r="GN388" s="14" t="str">
        <f t="shared" si="1971"/>
        <v/>
      </c>
      <c r="GO388" s="8"/>
      <c r="GP388" s="8"/>
      <c r="GQ388" s="8"/>
      <c r="GR388" s="8"/>
      <c r="GS388" s="8"/>
    </row>
    <row r="389" spans="1:201" x14ac:dyDescent="0.25">
      <c r="A389" s="102">
        <f>$A$41</f>
        <v>20151</v>
      </c>
      <c r="B389" s="14">
        <f t="shared" si="1955"/>
        <v>0.69298198510214915</v>
      </c>
      <c r="C389" s="14">
        <f t="shared" si="1955"/>
        <v>62.275686190292809</v>
      </c>
      <c r="D389" s="14">
        <f t="shared" si="1955"/>
        <v>2.0509245232458784</v>
      </c>
      <c r="E389" s="14">
        <f t="shared" si="1955"/>
        <v>1.5459333620310536</v>
      </c>
      <c r="F389" s="14">
        <f t="shared" si="1955"/>
        <v>1.3339850090591445</v>
      </c>
      <c r="G389" s="14">
        <f t="shared" si="1955"/>
        <v>1.2966480923581949</v>
      </c>
      <c r="H389" s="14">
        <f t="shared" si="1955"/>
        <v>1.1487987075568591</v>
      </c>
      <c r="I389" s="14">
        <f t="shared" si="1955"/>
        <v>1.0003965678544582</v>
      </c>
      <c r="J389" s="14">
        <f t="shared" si="1955"/>
        <v>1.0005845143853227</v>
      </c>
      <c r="K389" s="14">
        <f t="shared" si="1955"/>
        <v>1.0005302979995339</v>
      </c>
      <c r="L389" s="14">
        <f t="shared" si="1955"/>
        <v>1.0000120994625852</v>
      </c>
      <c r="M389" s="14">
        <f t="shared" si="1955"/>
        <v>0.99996721304300429</v>
      </c>
      <c r="N389" s="14">
        <f t="shared" si="1955"/>
        <v>1.0000645777713304</v>
      </c>
      <c r="O389" s="14">
        <f t="shared" si="1955"/>
        <v>0.9999489458152313</v>
      </c>
      <c r="P389" s="14">
        <f t="shared" si="1955"/>
        <v>1.0000506600866015</v>
      </c>
      <c r="Q389" s="14">
        <f t="shared" si="1955"/>
        <v>0.99993639105293752</v>
      </c>
      <c r="R389" s="14">
        <f t="shared" si="1950"/>
        <v>1.0000756251641321</v>
      </c>
      <c r="S389" s="14">
        <f t="shared" si="1950"/>
        <v>0.99996185958201411</v>
      </c>
      <c r="T389" s="14">
        <f t="shared" si="1950"/>
        <v>1.0000104580590887</v>
      </c>
      <c r="U389" s="14">
        <f t="shared" si="1950"/>
        <v>1.0000086124235146</v>
      </c>
      <c r="V389" s="14">
        <f t="shared" si="1950"/>
        <v>0.99996731333471045</v>
      </c>
      <c r="W389" s="14">
        <f t="shared" si="1950"/>
        <v>1</v>
      </c>
      <c r="X389" s="14">
        <f t="shared" si="1950"/>
        <v>1</v>
      </c>
      <c r="Y389" s="14">
        <f t="shared" si="1950"/>
        <v>1</v>
      </c>
      <c r="Z389" s="14">
        <f t="shared" si="1950"/>
        <v>1</v>
      </c>
      <c r="AA389" s="14">
        <f t="shared" si="1950"/>
        <v>0.99999518608130511</v>
      </c>
      <c r="AB389" s="14">
        <f t="shared" si="1950"/>
        <v>1</v>
      </c>
      <c r="AC389" s="14">
        <f t="shared" si="1950"/>
        <v>0.99999761904148254</v>
      </c>
      <c r="AD389" s="14">
        <f t="shared" si="1950"/>
        <v>1</v>
      </c>
      <c r="AE389" s="14">
        <f t="shared" si="1950"/>
        <v>1</v>
      </c>
      <c r="AF389" s="14">
        <f t="shared" si="1950"/>
        <v>1.0000009627823736</v>
      </c>
      <c r="AG389" s="14">
        <f t="shared" si="1950"/>
        <v>1</v>
      </c>
      <c r="AH389" s="14">
        <f t="shared" si="1950"/>
        <v>1.0000182229140533</v>
      </c>
      <c r="AI389" s="14">
        <f t="shared" si="1950"/>
        <v>1</v>
      </c>
      <c r="AJ389" s="8"/>
      <c r="AK389" s="8"/>
      <c r="AL389" s="8"/>
      <c r="AM389" s="8"/>
      <c r="AN389" s="8"/>
      <c r="AO389" s="8"/>
      <c r="AP389" s="14" t="str">
        <f t="shared" ref="AP389:BW389" si="1972">IFERROR(AQ341/AP341,"")</f>
        <v/>
      </c>
      <c r="AQ389" s="14" t="str">
        <f t="shared" si="1972"/>
        <v/>
      </c>
      <c r="AR389" s="14" t="str">
        <f t="shared" si="1972"/>
        <v/>
      </c>
      <c r="AS389" s="14" t="str">
        <f t="shared" si="1972"/>
        <v/>
      </c>
      <c r="AT389" s="14" t="str">
        <f t="shared" si="1972"/>
        <v/>
      </c>
      <c r="AU389" s="14" t="str">
        <f t="shared" si="1972"/>
        <v/>
      </c>
      <c r="AV389" s="14" t="str">
        <f t="shared" si="1972"/>
        <v/>
      </c>
      <c r="AW389" s="14" t="str">
        <f t="shared" si="1972"/>
        <v/>
      </c>
      <c r="AX389" s="14" t="str">
        <f t="shared" si="1972"/>
        <v/>
      </c>
      <c r="AY389" s="14" t="str">
        <f t="shared" si="1972"/>
        <v/>
      </c>
      <c r="AZ389" s="14" t="str">
        <f t="shared" si="1972"/>
        <v/>
      </c>
      <c r="BA389" s="14" t="str">
        <f t="shared" si="1972"/>
        <v/>
      </c>
      <c r="BB389" s="14" t="str">
        <f t="shared" si="1972"/>
        <v/>
      </c>
      <c r="BC389" s="14" t="str">
        <f t="shared" si="1972"/>
        <v/>
      </c>
      <c r="BD389" s="14" t="str">
        <f t="shared" si="1972"/>
        <v/>
      </c>
      <c r="BE389" s="14" t="str">
        <f t="shared" si="1972"/>
        <v/>
      </c>
      <c r="BF389" s="14" t="str">
        <f t="shared" si="1972"/>
        <v/>
      </c>
      <c r="BG389" s="14" t="str">
        <f t="shared" si="1972"/>
        <v/>
      </c>
      <c r="BH389" s="14" t="str">
        <f t="shared" si="1972"/>
        <v/>
      </c>
      <c r="BI389" s="14" t="str">
        <f t="shared" si="1972"/>
        <v/>
      </c>
      <c r="BJ389" s="14" t="str">
        <f t="shared" si="1972"/>
        <v/>
      </c>
      <c r="BK389" s="14" t="str">
        <f t="shared" si="1972"/>
        <v/>
      </c>
      <c r="BL389" s="14" t="str">
        <f t="shared" si="1972"/>
        <v/>
      </c>
      <c r="BM389" s="14" t="str">
        <f t="shared" si="1972"/>
        <v/>
      </c>
      <c r="BN389" s="14" t="str">
        <f t="shared" si="1972"/>
        <v/>
      </c>
      <c r="BO389" s="14" t="str">
        <f t="shared" si="1972"/>
        <v/>
      </c>
      <c r="BP389" s="14" t="str">
        <f t="shared" si="1972"/>
        <v/>
      </c>
      <c r="BQ389" s="14" t="str">
        <f t="shared" si="1972"/>
        <v/>
      </c>
      <c r="BR389" s="14" t="str">
        <f t="shared" si="1972"/>
        <v/>
      </c>
      <c r="BS389" s="14" t="str">
        <f t="shared" si="1972"/>
        <v/>
      </c>
      <c r="BT389" s="14" t="str">
        <f t="shared" si="1972"/>
        <v/>
      </c>
      <c r="BU389" s="14" t="str">
        <f t="shared" si="1972"/>
        <v/>
      </c>
      <c r="BV389" s="14" t="str">
        <f t="shared" si="1972"/>
        <v/>
      </c>
      <c r="BW389" s="14" t="str">
        <f t="shared" si="1972"/>
        <v/>
      </c>
      <c r="BX389" s="8"/>
      <c r="BY389" s="8"/>
      <c r="BZ389" s="8"/>
      <c r="CA389" s="8"/>
      <c r="CB389" s="8"/>
      <c r="CC389" s="8"/>
      <c r="CD389" s="14" t="str">
        <f t="shared" ref="CD389:DK389" si="1973">IFERROR(CE341/CD341,"")</f>
        <v/>
      </c>
      <c r="CE389" s="14" t="str">
        <f t="shared" si="1973"/>
        <v/>
      </c>
      <c r="CF389" s="14" t="str">
        <f t="shared" si="1973"/>
        <v/>
      </c>
      <c r="CG389" s="14" t="str">
        <f t="shared" si="1973"/>
        <v/>
      </c>
      <c r="CH389" s="14" t="str">
        <f t="shared" si="1973"/>
        <v/>
      </c>
      <c r="CI389" s="14" t="str">
        <f t="shared" si="1973"/>
        <v/>
      </c>
      <c r="CJ389" s="14" t="str">
        <f t="shared" si="1973"/>
        <v/>
      </c>
      <c r="CK389" s="14" t="str">
        <f t="shared" si="1973"/>
        <v/>
      </c>
      <c r="CL389" s="14" t="str">
        <f t="shared" si="1973"/>
        <v/>
      </c>
      <c r="CM389" s="14" t="str">
        <f t="shared" si="1973"/>
        <v/>
      </c>
      <c r="CN389" s="14" t="str">
        <f t="shared" si="1973"/>
        <v/>
      </c>
      <c r="CO389" s="14" t="str">
        <f t="shared" si="1973"/>
        <v/>
      </c>
      <c r="CP389" s="14" t="str">
        <f t="shared" si="1973"/>
        <v/>
      </c>
      <c r="CQ389" s="14" t="str">
        <f t="shared" si="1973"/>
        <v/>
      </c>
      <c r="CR389" s="14" t="str">
        <f t="shared" si="1973"/>
        <v/>
      </c>
      <c r="CS389" s="14" t="str">
        <f t="shared" si="1973"/>
        <v/>
      </c>
      <c r="CT389" s="14" t="str">
        <f t="shared" si="1973"/>
        <v/>
      </c>
      <c r="CU389" s="14" t="str">
        <f t="shared" si="1973"/>
        <v/>
      </c>
      <c r="CV389" s="14" t="str">
        <f t="shared" si="1973"/>
        <v/>
      </c>
      <c r="CW389" s="14" t="str">
        <f t="shared" si="1973"/>
        <v/>
      </c>
      <c r="CX389" s="14" t="str">
        <f t="shared" si="1973"/>
        <v/>
      </c>
      <c r="CY389" s="14" t="str">
        <f t="shared" si="1973"/>
        <v/>
      </c>
      <c r="CZ389" s="14" t="str">
        <f t="shared" si="1973"/>
        <v/>
      </c>
      <c r="DA389" s="14" t="str">
        <f t="shared" si="1973"/>
        <v/>
      </c>
      <c r="DB389" s="14" t="str">
        <f t="shared" si="1973"/>
        <v/>
      </c>
      <c r="DC389" s="14" t="str">
        <f t="shared" si="1973"/>
        <v/>
      </c>
      <c r="DD389" s="14" t="str">
        <f t="shared" si="1973"/>
        <v/>
      </c>
      <c r="DE389" s="14" t="str">
        <f t="shared" si="1973"/>
        <v/>
      </c>
      <c r="DF389" s="14" t="str">
        <f t="shared" si="1973"/>
        <v/>
      </c>
      <c r="DG389" s="14" t="str">
        <f t="shared" si="1973"/>
        <v/>
      </c>
      <c r="DH389" s="14" t="str">
        <f t="shared" si="1973"/>
        <v/>
      </c>
      <c r="DI389" s="14" t="str">
        <f t="shared" si="1973"/>
        <v/>
      </c>
      <c r="DJ389" s="14" t="str">
        <f t="shared" si="1973"/>
        <v/>
      </c>
      <c r="DK389" s="14" t="str">
        <f t="shared" si="1973"/>
        <v/>
      </c>
      <c r="DL389" s="8"/>
      <c r="DM389" s="8"/>
      <c r="DN389" s="8"/>
      <c r="DO389" s="8"/>
      <c r="DP389" s="8"/>
      <c r="DQ389" s="8"/>
      <c r="DR389" s="14" t="str">
        <f t="shared" ref="DR389:EY389" si="1974">IFERROR(DS341/DR341,"")</f>
        <v/>
      </c>
      <c r="DS389" s="14" t="str">
        <f t="shared" si="1974"/>
        <v/>
      </c>
      <c r="DT389" s="14" t="str">
        <f t="shared" si="1974"/>
        <v/>
      </c>
      <c r="DU389" s="14" t="str">
        <f t="shared" si="1974"/>
        <v/>
      </c>
      <c r="DV389" s="14" t="str">
        <f t="shared" si="1974"/>
        <v/>
      </c>
      <c r="DW389" s="14" t="str">
        <f t="shared" si="1974"/>
        <v/>
      </c>
      <c r="DX389" s="14" t="str">
        <f t="shared" si="1974"/>
        <v/>
      </c>
      <c r="DY389" s="14" t="str">
        <f t="shared" si="1974"/>
        <v/>
      </c>
      <c r="DZ389" s="14" t="str">
        <f t="shared" si="1974"/>
        <v/>
      </c>
      <c r="EA389" s="14" t="str">
        <f t="shared" si="1974"/>
        <v/>
      </c>
      <c r="EB389" s="14" t="str">
        <f t="shared" si="1974"/>
        <v/>
      </c>
      <c r="EC389" s="14" t="str">
        <f t="shared" si="1974"/>
        <v/>
      </c>
      <c r="ED389" s="14" t="str">
        <f t="shared" si="1974"/>
        <v/>
      </c>
      <c r="EE389" s="14" t="str">
        <f t="shared" si="1974"/>
        <v/>
      </c>
      <c r="EF389" s="14" t="str">
        <f t="shared" si="1974"/>
        <v/>
      </c>
      <c r="EG389" s="14" t="str">
        <f t="shared" si="1974"/>
        <v/>
      </c>
      <c r="EH389" s="14" t="str">
        <f t="shared" si="1974"/>
        <v/>
      </c>
      <c r="EI389" s="14" t="str">
        <f t="shared" si="1974"/>
        <v/>
      </c>
      <c r="EJ389" s="14" t="str">
        <f t="shared" si="1974"/>
        <v/>
      </c>
      <c r="EK389" s="14" t="str">
        <f t="shared" si="1974"/>
        <v/>
      </c>
      <c r="EL389" s="14" t="str">
        <f t="shared" si="1974"/>
        <v/>
      </c>
      <c r="EM389" s="14" t="str">
        <f t="shared" si="1974"/>
        <v/>
      </c>
      <c r="EN389" s="14" t="str">
        <f t="shared" si="1974"/>
        <v/>
      </c>
      <c r="EO389" s="14" t="str">
        <f t="shared" si="1974"/>
        <v/>
      </c>
      <c r="EP389" s="14" t="str">
        <f t="shared" si="1974"/>
        <v/>
      </c>
      <c r="EQ389" s="14" t="str">
        <f t="shared" si="1974"/>
        <v/>
      </c>
      <c r="ER389" s="14" t="str">
        <f t="shared" si="1974"/>
        <v/>
      </c>
      <c r="ES389" s="14" t="str">
        <f t="shared" si="1974"/>
        <v/>
      </c>
      <c r="ET389" s="14" t="str">
        <f t="shared" si="1974"/>
        <v/>
      </c>
      <c r="EU389" s="14" t="str">
        <f t="shared" si="1974"/>
        <v/>
      </c>
      <c r="EV389" s="14" t="str">
        <f t="shared" si="1974"/>
        <v/>
      </c>
      <c r="EW389" s="14" t="str">
        <f t="shared" si="1974"/>
        <v/>
      </c>
      <c r="EX389" s="14" t="str">
        <f t="shared" si="1974"/>
        <v/>
      </c>
      <c r="EY389" s="14" t="str">
        <f t="shared" si="1974"/>
        <v/>
      </c>
      <c r="EZ389" s="8"/>
      <c r="FA389" s="8"/>
      <c r="FB389" s="8"/>
      <c r="FC389" s="8"/>
      <c r="FD389" s="8"/>
      <c r="FE389" s="8"/>
      <c r="FF389" s="14" t="str">
        <f t="shared" ref="FF389:GM389" si="1975">IFERROR(FG341/FF341,"")</f>
        <v/>
      </c>
      <c r="FG389" s="14" t="str">
        <f t="shared" si="1975"/>
        <v/>
      </c>
      <c r="FH389" s="14" t="str">
        <f t="shared" si="1975"/>
        <v/>
      </c>
      <c r="FI389" s="14" t="str">
        <f t="shared" si="1975"/>
        <v/>
      </c>
      <c r="FJ389" s="14" t="str">
        <f t="shared" si="1975"/>
        <v/>
      </c>
      <c r="FK389" s="14" t="str">
        <f t="shared" si="1975"/>
        <v/>
      </c>
      <c r="FL389" s="14" t="str">
        <f t="shared" si="1975"/>
        <v/>
      </c>
      <c r="FM389" s="14" t="str">
        <f t="shared" si="1975"/>
        <v/>
      </c>
      <c r="FN389" s="14" t="str">
        <f t="shared" si="1975"/>
        <v/>
      </c>
      <c r="FO389" s="14" t="str">
        <f t="shared" si="1975"/>
        <v/>
      </c>
      <c r="FP389" s="14" t="str">
        <f t="shared" si="1975"/>
        <v/>
      </c>
      <c r="FQ389" s="14" t="str">
        <f t="shared" si="1975"/>
        <v/>
      </c>
      <c r="FR389" s="14" t="str">
        <f t="shared" si="1975"/>
        <v/>
      </c>
      <c r="FS389" s="14" t="str">
        <f t="shared" si="1975"/>
        <v/>
      </c>
      <c r="FT389" s="14" t="str">
        <f t="shared" si="1975"/>
        <v/>
      </c>
      <c r="FU389" s="14" t="str">
        <f t="shared" si="1975"/>
        <v/>
      </c>
      <c r="FV389" s="14" t="str">
        <f t="shared" si="1975"/>
        <v/>
      </c>
      <c r="FW389" s="14" t="str">
        <f t="shared" si="1975"/>
        <v/>
      </c>
      <c r="FX389" s="14" t="str">
        <f t="shared" si="1975"/>
        <v/>
      </c>
      <c r="FY389" s="14" t="str">
        <f t="shared" si="1975"/>
        <v/>
      </c>
      <c r="FZ389" s="14" t="str">
        <f t="shared" si="1975"/>
        <v/>
      </c>
      <c r="GA389" s="14" t="str">
        <f t="shared" si="1975"/>
        <v/>
      </c>
      <c r="GB389" s="14" t="str">
        <f t="shared" si="1975"/>
        <v/>
      </c>
      <c r="GC389" s="14" t="str">
        <f t="shared" si="1975"/>
        <v/>
      </c>
      <c r="GD389" s="14" t="str">
        <f t="shared" si="1975"/>
        <v/>
      </c>
      <c r="GE389" s="14" t="str">
        <f t="shared" si="1975"/>
        <v/>
      </c>
      <c r="GF389" s="14" t="str">
        <f t="shared" si="1975"/>
        <v/>
      </c>
      <c r="GG389" s="14" t="str">
        <f t="shared" si="1975"/>
        <v/>
      </c>
      <c r="GH389" s="14" t="str">
        <f t="shared" si="1975"/>
        <v/>
      </c>
      <c r="GI389" s="14" t="str">
        <f t="shared" si="1975"/>
        <v/>
      </c>
      <c r="GJ389" s="14" t="str">
        <f t="shared" si="1975"/>
        <v/>
      </c>
      <c r="GK389" s="14" t="str">
        <f t="shared" si="1975"/>
        <v/>
      </c>
      <c r="GL389" s="14" t="str">
        <f t="shared" si="1975"/>
        <v/>
      </c>
      <c r="GM389" s="14" t="str">
        <f t="shared" si="1975"/>
        <v/>
      </c>
      <c r="GN389" s="8"/>
      <c r="GO389" s="8"/>
      <c r="GP389" s="8"/>
      <c r="GQ389" s="8"/>
      <c r="GR389" s="8"/>
      <c r="GS389" s="8"/>
    </row>
    <row r="390" spans="1:201" x14ac:dyDescent="0.25">
      <c r="A390" s="102">
        <f>$A$42</f>
        <v>20152</v>
      </c>
      <c r="B390" s="14">
        <f t="shared" si="1955"/>
        <v>1.9779010279863412</v>
      </c>
      <c r="C390" s="14">
        <f t="shared" si="1955"/>
        <v>1.0134950449316209</v>
      </c>
      <c r="D390" s="14">
        <f t="shared" si="1955"/>
        <v>1.0134940644675348</v>
      </c>
      <c r="E390" s="14">
        <f t="shared" si="1955"/>
        <v>1.00580905544203</v>
      </c>
      <c r="F390" s="14">
        <f t="shared" si="1955"/>
        <v>1.0044820245831763</v>
      </c>
      <c r="G390" s="14">
        <f t="shared" si="1955"/>
        <v>1.0022531040171005</v>
      </c>
      <c r="H390" s="14">
        <f t="shared" si="1955"/>
        <v>1.0007713147516519</v>
      </c>
      <c r="I390" s="14">
        <f t="shared" si="1955"/>
        <v>1.0005459314949565</v>
      </c>
      <c r="J390" s="14">
        <f t="shared" si="1955"/>
        <v>0.9998692326952332</v>
      </c>
      <c r="K390" s="14">
        <f t="shared" si="1955"/>
        <v>1.0003778212553467</v>
      </c>
      <c r="L390" s="14">
        <f t="shared" si="1955"/>
        <v>1.0000603156511676</v>
      </c>
      <c r="M390" s="14">
        <f t="shared" si="1955"/>
        <v>1.0001310449758269</v>
      </c>
      <c r="N390" s="14">
        <f t="shared" si="1955"/>
        <v>1.0000882025195821</v>
      </c>
      <c r="O390" s="14">
        <f t="shared" si="1955"/>
        <v>0.99995207334698555</v>
      </c>
      <c r="P390" s="14">
        <f t="shared" si="1955"/>
        <v>1.0000251019124349</v>
      </c>
      <c r="Q390" s="14">
        <f t="shared" si="1955"/>
        <v>0.99999587515931032</v>
      </c>
      <c r="R390" s="14">
        <f t="shared" si="1950"/>
        <v>0.99999126959617635</v>
      </c>
      <c r="S390" s="14">
        <f t="shared" si="1950"/>
        <v>1.0000352335376217</v>
      </c>
      <c r="T390" s="14">
        <f t="shared" si="1950"/>
        <v>1</v>
      </c>
      <c r="U390" s="14">
        <f t="shared" si="1950"/>
        <v>1</v>
      </c>
      <c r="V390" s="14">
        <f t="shared" si="1950"/>
        <v>1</v>
      </c>
      <c r="W390" s="14">
        <f t="shared" si="1950"/>
        <v>1</v>
      </c>
      <c r="X390" s="14">
        <f t="shared" si="1950"/>
        <v>1.0000048349984263</v>
      </c>
      <c r="Y390" s="14">
        <f t="shared" si="1950"/>
        <v>1</v>
      </c>
      <c r="Z390" s="14">
        <f t="shared" si="1950"/>
        <v>0.99999552316964746</v>
      </c>
      <c r="AA390" s="14">
        <f t="shared" si="1950"/>
        <v>1</v>
      </c>
      <c r="AB390" s="14">
        <f t="shared" si="1950"/>
        <v>1</v>
      </c>
      <c r="AC390" s="14">
        <f t="shared" si="1950"/>
        <v>1</v>
      </c>
      <c r="AD390" s="14">
        <f t="shared" si="1950"/>
        <v>0.9999475459396</v>
      </c>
      <c r="AE390" s="14">
        <f t="shared" si="1950"/>
        <v>1</v>
      </c>
      <c r="AF390" s="14">
        <f t="shared" si="1950"/>
        <v>1</v>
      </c>
      <c r="AG390" s="14">
        <f t="shared" si="1950"/>
        <v>1</v>
      </c>
      <c r="AH390" s="14">
        <f t="shared" si="1950"/>
        <v>1</v>
      </c>
      <c r="AI390" s="8"/>
      <c r="AJ390" s="8"/>
      <c r="AK390" s="8"/>
      <c r="AL390" s="8"/>
      <c r="AM390" s="8"/>
      <c r="AN390" s="8"/>
      <c r="AO390" s="8"/>
      <c r="AP390" s="14" t="str">
        <f t="shared" ref="AP390:BV390" si="1976">IFERROR(AQ342/AP342,"")</f>
        <v/>
      </c>
      <c r="AQ390" s="14" t="str">
        <f t="shared" si="1976"/>
        <v/>
      </c>
      <c r="AR390" s="14" t="str">
        <f t="shared" si="1976"/>
        <v/>
      </c>
      <c r="AS390" s="14" t="str">
        <f t="shared" si="1976"/>
        <v/>
      </c>
      <c r="AT390" s="14" t="str">
        <f t="shared" si="1976"/>
        <v/>
      </c>
      <c r="AU390" s="14" t="str">
        <f t="shared" si="1976"/>
        <v/>
      </c>
      <c r="AV390" s="14" t="str">
        <f t="shared" si="1976"/>
        <v/>
      </c>
      <c r="AW390" s="14" t="str">
        <f t="shared" si="1976"/>
        <v/>
      </c>
      <c r="AX390" s="14" t="str">
        <f t="shared" si="1976"/>
        <v/>
      </c>
      <c r="AY390" s="14" t="str">
        <f t="shared" si="1976"/>
        <v/>
      </c>
      <c r="AZ390" s="14" t="str">
        <f t="shared" si="1976"/>
        <v/>
      </c>
      <c r="BA390" s="14" t="str">
        <f t="shared" si="1976"/>
        <v/>
      </c>
      <c r="BB390" s="14" t="str">
        <f t="shared" si="1976"/>
        <v/>
      </c>
      <c r="BC390" s="14" t="str">
        <f t="shared" si="1976"/>
        <v/>
      </c>
      <c r="BD390" s="14" t="str">
        <f t="shared" si="1976"/>
        <v/>
      </c>
      <c r="BE390" s="14" t="str">
        <f t="shared" si="1976"/>
        <v/>
      </c>
      <c r="BF390" s="14" t="str">
        <f t="shared" si="1976"/>
        <v/>
      </c>
      <c r="BG390" s="14" t="str">
        <f t="shared" si="1976"/>
        <v/>
      </c>
      <c r="BH390" s="14" t="str">
        <f t="shared" si="1976"/>
        <v/>
      </c>
      <c r="BI390" s="14" t="str">
        <f t="shared" si="1976"/>
        <v/>
      </c>
      <c r="BJ390" s="14" t="str">
        <f t="shared" si="1976"/>
        <v/>
      </c>
      <c r="BK390" s="14" t="str">
        <f t="shared" si="1976"/>
        <v/>
      </c>
      <c r="BL390" s="14" t="str">
        <f t="shared" si="1976"/>
        <v/>
      </c>
      <c r="BM390" s="14" t="str">
        <f t="shared" si="1976"/>
        <v/>
      </c>
      <c r="BN390" s="14" t="str">
        <f t="shared" si="1976"/>
        <v/>
      </c>
      <c r="BO390" s="14" t="str">
        <f t="shared" si="1976"/>
        <v/>
      </c>
      <c r="BP390" s="14" t="str">
        <f t="shared" si="1976"/>
        <v/>
      </c>
      <c r="BQ390" s="14" t="str">
        <f t="shared" si="1976"/>
        <v/>
      </c>
      <c r="BR390" s="14" t="str">
        <f t="shared" si="1976"/>
        <v/>
      </c>
      <c r="BS390" s="14" t="str">
        <f t="shared" si="1976"/>
        <v/>
      </c>
      <c r="BT390" s="14" t="str">
        <f t="shared" si="1976"/>
        <v/>
      </c>
      <c r="BU390" s="14" t="str">
        <f t="shared" si="1976"/>
        <v/>
      </c>
      <c r="BV390" s="14" t="str">
        <f t="shared" si="1976"/>
        <v/>
      </c>
      <c r="BW390" s="8"/>
      <c r="BX390" s="8"/>
      <c r="BY390" s="8"/>
      <c r="BZ390" s="8"/>
      <c r="CA390" s="8"/>
      <c r="CB390" s="8"/>
      <c r="CC390" s="8"/>
      <c r="CD390" s="14" t="str">
        <f t="shared" ref="CD390:DJ390" si="1977">IFERROR(CE342/CD342,"")</f>
        <v/>
      </c>
      <c r="CE390" s="14" t="str">
        <f t="shared" si="1977"/>
        <v/>
      </c>
      <c r="CF390" s="14" t="str">
        <f t="shared" si="1977"/>
        <v/>
      </c>
      <c r="CG390" s="14" t="str">
        <f t="shared" si="1977"/>
        <v/>
      </c>
      <c r="CH390" s="14" t="str">
        <f t="shared" si="1977"/>
        <v/>
      </c>
      <c r="CI390" s="14" t="str">
        <f t="shared" si="1977"/>
        <v/>
      </c>
      <c r="CJ390" s="14" t="str">
        <f t="shared" si="1977"/>
        <v/>
      </c>
      <c r="CK390" s="14" t="str">
        <f t="shared" si="1977"/>
        <v/>
      </c>
      <c r="CL390" s="14" t="str">
        <f t="shared" si="1977"/>
        <v/>
      </c>
      <c r="CM390" s="14" t="str">
        <f t="shared" si="1977"/>
        <v/>
      </c>
      <c r="CN390" s="14" t="str">
        <f t="shared" si="1977"/>
        <v/>
      </c>
      <c r="CO390" s="14" t="str">
        <f t="shared" si="1977"/>
        <v/>
      </c>
      <c r="CP390" s="14" t="str">
        <f t="shared" si="1977"/>
        <v/>
      </c>
      <c r="CQ390" s="14" t="str">
        <f t="shared" si="1977"/>
        <v/>
      </c>
      <c r="CR390" s="14" t="str">
        <f t="shared" si="1977"/>
        <v/>
      </c>
      <c r="CS390" s="14" t="str">
        <f t="shared" si="1977"/>
        <v/>
      </c>
      <c r="CT390" s="14" t="str">
        <f t="shared" si="1977"/>
        <v/>
      </c>
      <c r="CU390" s="14" t="str">
        <f t="shared" si="1977"/>
        <v/>
      </c>
      <c r="CV390" s="14" t="str">
        <f t="shared" si="1977"/>
        <v/>
      </c>
      <c r="CW390" s="14" t="str">
        <f t="shared" si="1977"/>
        <v/>
      </c>
      <c r="CX390" s="14" t="str">
        <f t="shared" si="1977"/>
        <v/>
      </c>
      <c r="CY390" s="14" t="str">
        <f t="shared" si="1977"/>
        <v/>
      </c>
      <c r="CZ390" s="14" t="str">
        <f t="shared" si="1977"/>
        <v/>
      </c>
      <c r="DA390" s="14" t="str">
        <f t="shared" si="1977"/>
        <v/>
      </c>
      <c r="DB390" s="14" t="str">
        <f t="shared" si="1977"/>
        <v/>
      </c>
      <c r="DC390" s="14" t="str">
        <f t="shared" si="1977"/>
        <v/>
      </c>
      <c r="DD390" s="14" t="str">
        <f t="shared" si="1977"/>
        <v/>
      </c>
      <c r="DE390" s="14" t="str">
        <f t="shared" si="1977"/>
        <v/>
      </c>
      <c r="DF390" s="14" t="str">
        <f t="shared" si="1977"/>
        <v/>
      </c>
      <c r="DG390" s="14" t="str">
        <f t="shared" si="1977"/>
        <v/>
      </c>
      <c r="DH390" s="14" t="str">
        <f t="shared" si="1977"/>
        <v/>
      </c>
      <c r="DI390" s="14" t="str">
        <f t="shared" si="1977"/>
        <v/>
      </c>
      <c r="DJ390" s="14" t="str">
        <f t="shared" si="1977"/>
        <v/>
      </c>
      <c r="DK390" s="8"/>
      <c r="DL390" s="8"/>
      <c r="DM390" s="8"/>
      <c r="DN390" s="8"/>
      <c r="DO390" s="8"/>
      <c r="DP390" s="8"/>
      <c r="DQ390" s="8"/>
      <c r="DR390" s="14" t="str">
        <f t="shared" ref="DR390:EX390" si="1978">IFERROR(DS342/DR342,"")</f>
        <v/>
      </c>
      <c r="DS390" s="14" t="str">
        <f t="shared" si="1978"/>
        <v/>
      </c>
      <c r="DT390" s="14" t="str">
        <f t="shared" si="1978"/>
        <v/>
      </c>
      <c r="DU390" s="14" t="str">
        <f t="shared" si="1978"/>
        <v/>
      </c>
      <c r="DV390" s="14" t="str">
        <f t="shared" si="1978"/>
        <v/>
      </c>
      <c r="DW390" s="14" t="str">
        <f t="shared" si="1978"/>
        <v/>
      </c>
      <c r="DX390" s="14" t="str">
        <f t="shared" si="1978"/>
        <v/>
      </c>
      <c r="DY390" s="14" t="str">
        <f t="shared" si="1978"/>
        <v/>
      </c>
      <c r="DZ390" s="14" t="str">
        <f t="shared" si="1978"/>
        <v/>
      </c>
      <c r="EA390" s="14" t="str">
        <f t="shared" si="1978"/>
        <v/>
      </c>
      <c r="EB390" s="14" t="str">
        <f t="shared" si="1978"/>
        <v/>
      </c>
      <c r="EC390" s="14" t="str">
        <f t="shared" si="1978"/>
        <v/>
      </c>
      <c r="ED390" s="14" t="str">
        <f t="shared" si="1978"/>
        <v/>
      </c>
      <c r="EE390" s="14" t="str">
        <f t="shared" si="1978"/>
        <v/>
      </c>
      <c r="EF390" s="14" t="str">
        <f t="shared" si="1978"/>
        <v/>
      </c>
      <c r="EG390" s="14" t="str">
        <f t="shared" si="1978"/>
        <v/>
      </c>
      <c r="EH390" s="14" t="str">
        <f t="shared" si="1978"/>
        <v/>
      </c>
      <c r="EI390" s="14" t="str">
        <f t="shared" si="1978"/>
        <v/>
      </c>
      <c r="EJ390" s="14" t="str">
        <f t="shared" si="1978"/>
        <v/>
      </c>
      <c r="EK390" s="14" t="str">
        <f t="shared" si="1978"/>
        <v/>
      </c>
      <c r="EL390" s="14" t="str">
        <f t="shared" si="1978"/>
        <v/>
      </c>
      <c r="EM390" s="14" t="str">
        <f t="shared" si="1978"/>
        <v/>
      </c>
      <c r="EN390" s="14" t="str">
        <f t="shared" si="1978"/>
        <v/>
      </c>
      <c r="EO390" s="14" t="str">
        <f t="shared" si="1978"/>
        <v/>
      </c>
      <c r="EP390" s="14" t="str">
        <f t="shared" si="1978"/>
        <v/>
      </c>
      <c r="EQ390" s="14" t="str">
        <f t="shared" si="1978"/>
        <v/>
      </c>
      <c r="ER390" s="14" t="str">
        <f t="shared" si="1978"/>
        <v/>
      </c>
      <c r="ES390" s="14" t="str">
        <f t="shared" si="1978"/>
        <v/>
      </c>
      <c r="ET390" s="14" t="str">
        <f t="shared" si="1978"/>
        <v/>
      </c>
      <c r="EU390" s="14" t="str">
        <f t="shared" si="1978"/>
        <v/>
      </c>
      <c r="EV390" s="14" t="str">
        <f t="shared" si="1978"/>
        <v/>
      </c>
      <c r="EW390" s="14" t="str">
        <f t="shared" si="1978"/>
        <v/>
      </c>
      <c r="EX390" s="14" t="str">
        <f t="shared" si="1978"/>
        <v/>
      </c>
      <c r="EY390" s="8"/>
      <c r="EZ390" s="8"/>
      <c r="FA390" s="8"/>
      <c r="FB390" s="8"/>
      <c r="FC390" s="8"/>
      <c r="FD390" s="8"/>
      <c r="FE390" s="8"/>
      <c r="FF390" s="14" t="str">
        <f t="shared" ref="FF390:GL390" si="1979">IFERROR(FG342/FF342,"")</f>
        <v/>
      </c>
      <c r="FG390" s="14" t="str">
        <f t="shared" si="1979"/>
        <v/>
      </c>
      <c r="FH390" s="14" t="str">
        <f t="shared" si="1979"/>
        <v/>
      </c>
      <c r="FI390" s="14" t="str">
        <f t="shared" si="1979"/>
        <v/>
      </c>
      <c r="FJ390" s="14" t="str">
        <f t="shared" si="1979"/>
        <v/>
      </c>
      <c r="FK390" s="14" t="str">
        <f t="shared" si="1979"/>
        <v/>
      </c>
      <c r="FL390" s="14" t="str">
        <f t="shared" si="1979"/>
        <v/>
      </c>
      <c r="FM390" s="14" t="str">
        <f t="shared" si="1979"/>
        <v/>
      </c>
      <c r="FN390" s="14" t="str">
        <f t="shared" si="1979"/>
        <v/>
      </c>
      <c r="FO390" s="14" t="str">
        <f t="shared" si="1979"/>
        <v/>
      </c>
      <c r="FP390" s="14" t="str">
        <f t="shared" si="1979"/>
        <v/>
      </c>
      <c r="FQ390" s="14" t="str">
        <f t="shared" si="1979"/>
        <v/>
      </c>
      <c r="FR390" s="14" t="str">
        <f t="shared" si="1979"/>
        <v/>
      </c>
      <c r="FS390" s="14" t="str">
        <f t="shared" si="1979"/>
        <v/>
      </c>
      <c r="FT390" s="14" t="str">
        <f t="shared" si="1979"/>
        <v/>
      </c>
      <c r="FU390" s="14" t="str">
        <f t="shared" si="1979"/>
        <v/>
      </c>
      <c r="FV390" s="14" t="str">
        <f t="shared" si="1979"/>
        <v/>
      </c>
      <c r="FW390" s="14" t="str">
        <f t="shared" si="1979"/>
        <v/>
      </c>
      <c r="FX390" s="14" t="str">
        <f t="shared" si="1979"/>
        <v/>
      </c>
      <c r="FY390" s="14" t="str">
        <f t="shared" si="1979"/>
        <v/>
      </c>
      <c r="FZ390" s="14" t="str">
        <f t="shared" si="1979"/>
        <v/>
      </c>
      <c r="GA390" s="14" t="str">
        <f t="shared" si="1979"/>
        <v/>
      </c>
      <c r="GB390" s="14" t="str">
        <f t="shared" si="1979"/>
        <v/>
      </c>
      <c r="GC390" s="14" t="str">
        <f t="shared" si="1979"/>
        <v/>
      </c>
      <c r="GD390" s="14" t="str">
        <f t="shared" si="1979"/>
        <v/>
      </c>
      <c r="GE390" s="14" t="str">
        <f t="shared" si="1979"/>
        <v/>
      </c>
      <c r="GF390" s="14" t="str">
        <f t="shared" si="1979"/>
        <v/>
      </c>
      <c r="GG390" s="14" t="str">
        <f t="shared" si="1979"/>
        <v/>
      </c>
      <c r="GH390" s="14" t="str">
        <f t="shared" si="1979"/>
        <v/>
      </c>
      <c r="GI390" s="14" t="str">
        <f t="shared" si="1979"/>
        <v/>
      </c>
      <c r="GJ390" s="14" t="str">
        <f t="shared" si="1979"/>
        <v/>
      </c>
      <c r="GK390" s="14" t="str">
        <f t="shared" si="1979"/>
        <v/>
      </c>
      <c r="GL390" s="14" t="str">
        <f t="shared" si="1979"/>
        <v/>
      </c>
      <c r="GM390" s="8"/>
      <c r="GN390" s="8"/>
      <c r="GO390" s="8"/>
      <c r="GP390" s="8"/>
      <c r="GQ390" s="8"/>
      <c r="GR390" s="8"/>
      <c r="GS390" s="8"/>
    </row>
    <row r="391" spans="1:201" x14ac:dyDescent="0.25">
      <c r="A391" s="102">
        <f>$A$43</f>
        <v>20153</v>
      </c>
      <c r="B391" s="14">
        <f t="shared" si="1955"/>
        <v>1.3427207874940963</v>
      </c>
      <c r="C391" s="14">
        <f t="shared" si="1955"/>
        <v>1.0103983729623454</v>
      </c>
      <c r="D391" s="14">
        <f t="shared" si="1955"/>
        <v>1.0147741613124719</v>
      </c>
      <c r="E391" s="14">
        <f t="shared" si="1955"/>
        <v>1.1444187167291575</v>
      </c>
      <c r="F391" s="14">
        <f t="shared" si="1955"/>
        <v>1.002872847689535</v>
      </c>
      <c r="G391" s="14">
        <f t="shared" si="1955"/>
        <v>1.0011972283354738</v>
      </c>
      <c r="H391" s="14">
        <f t="shared" si="1955"/>
        <v>1.0009329173789305</v>
      </c>
      <c r="I391" s="14">
        <f t="shared" si="1955"/>
        <v>1.0005460222113489</v>
      </c>
      <c r="J391" s="14">
        <f t="shared" si="1955"/>
        <v>1.0638321896493312</v>
      </c>
      <c r="K391" s="14">
        <f t="shared" si="1955"/>
        <v>1.0046084020710269</v>
      </c>
      <c r="L391" s="14">
        <f t="shared" si="1955"/>
        <v>1.0000667271786923</v>
      </c>
      <c r="M391" s="14">
        <f t="shared" si="1955"/>
        <v>1.0001391903635191</v>
      </c>
      <c r="N391" s="14">
        <f t="shared" si="1955"/>
        <v>1.0000466064668667</v>
      </c>
      <c r="O391" s="14">
        <f t="shared" si="1955"/>
        <v>1.0000422889405007</v>
      </c>
      <c r="P391" s="14">
        <f t="shared" si="1955"/>
        <v>0.8884255602706469</v>
      </c>
      <c r="Q391" s="14">
        <f t="shared" si="1955"/>
        <v>0.99997582780768823</v>
      </c>
      <c r="R391" s="14">
        <f t="shared" si="1950"/>
        <v>0.99996255445780036</v>
      </c>
      <c r="S391" s="14">
        <f t="shared" si="1950"/>
        <v>0.99999680069297936</v>
      </c>
      <c r="T391" s="14">
        <f t="shared" si="1950"/>
        <v>1.0000000274030589</v>
      </c>
      <c r="U391" s="14">
        <f t="shared" si="1950"/>
        <v>1.0000000008563454</v>
      </c>
      <c r="V391" s="14">
        <f t="shared" si="1950"/>
        <v>1</v>
      </c>
      <c r="W391" s="14">
        <f t="shared" si="1950"/>
        <v>0.9999823364715944</v>
      </c>
      <c r="X391" s="14">
        <f t="shared" si="1950"/>
        <v>1.0000719377896732</v>
      </c>
      <c r="Y391" s="14">
        <f t="shared" si="1950"/>
        <v>1</v>
      </c>
      <c r="Z391" s="14">
        <f t="shared" si="1950"/>
        <v>1</v>
      </c>
      <c r="AA391" s="14">
        <f t="shared" si="1950"/>
        <v>0.99997273322021563</v>
      </c>
      <c r="AB391" s="14">
        <f t="shared" si="1950"/>
        <v>1</v>
      </c>
      <c r="AC391" s="14">
        <f t="shared" si="1950"/>
        <v>1</v>
      </c>
      <c r="AD391" s="14">
        <f t="shared" si="1950"/>
        <v>1</v>
      </c>
      <c r="AE391" s="14">
        <f t="shared" si="1950"/>
        <v>1.0000354549216761</v>
      </c>
      <c r="AF391" s="14">
        <f t="shared" si="1950"/>
        <v>0.99997570197947283</v>
      </c>
      <c r="AG391" s="14">
        <f t="shared" si="1950"/>
        <v>0.99997645015230718</v>
      </c>
      <c r="AH391" s="8"/>
      <c r="AI391" s="8"/>
      <c r="AJ391" s="8"/>
      <c r="AK391" s="8"/>
      <c r="AL391" s="8"/>
      <c r="AM391" s="8"/>
      <c r="AN391" s="8"/>
      <c r="AO391" s="8"/>
      <c r="AP391" s="14" t="str">
        <f t="shared" ref="AP391:BU391" si="1980">IFERROR(AQ343/AP343,"")</f>
        <v/>
      </c>
      <c r="AQ391" s="14" t="str">
        <f t="shared" si="1980"/>
        <v/>
      </c>
      <c r="AR391" s="14" t="str">
        <f t="shared" si="1980"/>
        <v/>
      </c>
      <c r="AS391" s="14" t="str">
        <f t="shared" si="1980"/>
        <v/>
      </c>
      <c r="AT391" s="14" t="str">
        <f t="shared" si="1980"/>
        <v/>
      </c>
      <c r="AU391" s="14" t="str">
        <f t="shared" si="1980"/>
        <v/>
      </c>
      <c r="AV391" s="14" t="str">
        <f t="shared" si="1980"/>
        <v/>
      </c>
      <c r="AW391" s="14" t="str">
        <f t="shared" si="1980"/>
        <v/>
      </c>
      <c r="AX391" s="14" t="str">
        <f t="shared" si="1980"/>
        <v/>
      </c>
      <c r="AY391" s="14">
        <f t="shared" si="1980"/>
        <v>2.1405506509052823</v>
      </c>
      <c r="AZ391" s="14">
        <f t="shared" si="1980"/>
        <v>1.5939407072903049</v>
      </c>
      <c r="BA391" s="14">
        <f t="shared" si="1980"/>
        <v>1.1178689840275766</v>
      </c>
      <c r="BB391" s="14">
        <f t="shared" si="1980"/>
        <v>1</v>
      </c>
      <c r="BC391" s="14">
        <f t="shared" si="1980"/>
        <v>1</v>
      </c>
      <c r="BD391" s="14">
        <f t="shared" si="1980"/>
        <v>1</v>
      </c>
      <c r="BE391" s="14">
        <f t="shared" si="1980"/>
        <v>1</v>
      </c>
      <c r="BF391" s="14">
        <f t="shared" si="1980"/>
        <v>1</v>
      </c>
      <c r="BG391" s="14">
        <f t="shared" si="1980"/>
        <v>1</v>
      </c>
      <c r="BH391" s="14">
        <f t="shared" si="1980"/>
        <v>1</v>
      </c>
      <c r="BI391" s="14">
        <f t="shared" si="1980"/>
        <v>1</v>
      </c>
      <c r="BJ391" s="14">
        <f t="shared" si="1980"/>
        <v>1</v>
      </c>
      <c r="BK391" s="14">
        <f t="shared" si="1980"/>
        <v>1</v>
      </c>
      <c r="BL391" s="14">
        <f t="shared" si="1980"/>
        <v>1</v>
      </c>
      <c r="BM391" s="14">
        <f t="shared" si="1980"/>
        <v>1</v>
      </c>
      <c r="BN391" s="14">
        <f t="shared" si="1980"/>
        <v>1</v>
      </c>
      <c r="BO391" s="14">
        <f t="shared" si="1980"/>
        <v>1</v>
      </c>
      <c r="BP391" s="14">
        <f t="shared" si="1980"/>
        <v>1</v>
      </c>
      <c r="BQ391" s="14">
        <f t="shared" si="1980"/>
        <v>1</v>
      </c>
      <c r="BR391" s="14">
        <f t="shared" si="1980"/>
        <v>1</v>
      </c>
      <c r="BS391" s="14">
        <f t="shared" si="1980"/>
        <v>1</v>
      </c>
      <c r="BT391" s="14">
        <f t="shared" si="1980"/>
        <v>1</v>
      </c>
      <c r="BU391" s="14">
        <f t="shared" si="1980"/>
        <v>1</v>
      </c>
      <c r="BV391" s="8"/>
      <c r="BW391" s="8"/>
      <c r="BX391" s="8"/>
      <c r="BY391" s="8"/>
      <c r="BZ391" s="8"/>
      <c r="CA391" s="8"/>
      <c r="CB391" s="8"/>
      <c r="CC391" s="8"/>
      <c r="CD391" s="14" t="str">
        <f t="shared" ref="CD391:DI391" si="1981">IFERROR(CE343/CD343,"")</f>
        <v/>
      </c>
      <c r="CE391" s="14" t="str">
        <f t="shared" si="1981"/>
        <v/>
      </c>
      <c r="CF391" s="14" t="str">
        <f t="shared" si="1981"/>
        <v/>
      </c>
      <c r="CG391" s="14" t="str">
        <f t="shared" si="1981"/>
        <v/>
      </c>
      <c r="CH391" s="14" t="str">
        <f t="shared" si="1981"/>
        <v/>
      </c>
      <c r="CI391" s="14" t="str">
        <f t="shared" si="1981"/>
        <v/>
      </c>
      <c r="CJ391" s="14" t="str">
        <f t="shared" si="1981"/>
        <v/>
      </c>
      <c r="CK391" s="14" t="str">
        <f t="shared" si="1981"/>
        <v/>
      </c>
      <c r="CL391" s="14" t="str">
        <f t="shared" si="1981"/>
        <v/>
      </c>
      <c r="CM391" s="14" t="str">
        <f t="shared" si="1981"/>
        <v/>
      </c>
      <c r="CN391" s="14" t="str">
        <f t="shared" si="1981"/>
        <v/>
      </c>
      <c r="CO391" s="14" t="str">
        <f t="shared" si="1981"/>
        <v/>
      </c>
      <c r="CP391" s="14" t="str">
        <f t="shared" si="1981"/>
        <v/>
      </c>
      <c r="CQ391" s="14" t="str">
        <f t="shared" si="1981"/>
        <v/>
      </c>
      <c r="CR391" s="14" t="str">
        <f t="shared" si="1981"/>
        <v/>
      </c>
      <c r="CS391" s="14" t="str">
        <f t="shared" si="1981"/>
        <v/>
      </c>
      <c r="CT391" s="14" t="str">
        <f t="shared" si="1981"/>
        <v/>
      </c>
      <c r="CU391" s="14" t="str">
        <f t="shared" si="1981"/>
        <v/>
      </c>
      <c r="CV391" s="14" t="str">
        <f t="shared" si="1981"/>
        <v/>
      </c>
      <c r="CW391" s="14" t="str">
        <f t="shared" si="1981"/>
        <v/>
      </c>
      <c r="CX391" s="14" t="str">
        <f t="shared" si="1981"/>
        <v/>
      </c>
      <c r="CY391" s="14" t="str">
        <f t="shared" si="1981"/>
        <v/>
      </c>
      <c r="CZ391" s="14" t="str">
        <f t="shared" si="1981"/>
        <v/>
      </c>
      <c r="DA391" s="14" t="str">
        <f t="shared" si="1981"/>
        <v/>
      </c>
      <c r="DB391" s="14" t="str">
        <f t="shared" si="1981"/>
        <v/>
      </c>
      <c r="DC391" s="14" t="str">
        <f t="shared" si="1981"/>
        <v/>
      </c>
      <c r="DD391" s="14" t="str">
        <f t="shared" si="1981"/>
        <v/>
      </c>
      <c r="DE391" s="14" t="str">
        <f t="shared" si="1981"/>
        <v/>
      </c>
      <c r="DF391" s="14" t="str">
        <f t="shared" si="1981"/>
        <v/>
      </c>
      <c r="DG391" s="14" t="str">
        <f t="shared" si="1981"/>
        <v/>
      </c>
      <c r="DH391" s="14" t="str">
        <f t="shared" si="1981"/>
        <v/>
      </c>
      <c r="DI391" s="14" t="str">
        <f t="shared" si="1981"/>
        <v/>
      </c>
      <c r="DJ391" s="8"/>
      <c r="DK391" s="8"/>
      <c r="DL391" s="8"/>
      <c r="DM391" s="8"/>
      <c r="DN391" s="8"/>
      <c r="DO391" s="8"/>
      <c r="DP391" s="8"/>
      <c r="DQ391" s="8"/>
      <c r="DR391" s="14" t="str">
        <f t="shared" ref="DR391:EW391" si="1982">IFERROR(DS343/DR343,"")</f>
        <v/>
      </c>
      <c r="DS391" s="14" t="str">
        <f t="shared" si="1982"/>
        <v/>
      </c>
      <c r="DT391" s="14" t="str">
        <f t="shared" si="1982"/>
        <v/>
      </c>
      <c r="DU391" s="14" t="str">
        <f t="shared" si="1982"/>
        <v/>
      </c>
      <c r="DV391" s="14" t="str">
        <f t="shared" si="1982"/>
        <v/>
      </c>
      <c r="DW391" s="14" t="str">
        <f t="shared" si="1982"/>
        <v/>
      </c>
      <c r="DX391" s="14" t="str">
        <f t="shared" si="1982"/>
        <v/>
      </c>
      <c r="DY391" s="14" t="str">
        <f t="shared" si="1982"/>
        <v/>
      </c>
      <c r="DZ391" s="14" t="str">
        <f t="shared" si="1982"/>
        <v/>
      </c>
      <c r="EA391" s="14" t="str">
        <f t="shared" si="1982"/>
        <v/>
      </c>
      <c r="EB391" s="14" t="str">
        <f t="shared" si="1982"/>
        <v/>
      </c>
      <c r="EC391" s="14" t="str">
        <f t="shared" si="1982"/>
        <v/>
      </c>
      <c r="ED391" s="14" t="str">
        <f t="shared" si="1982"/>
        <v/>
      </c>
      <c r="EE391" s="14" t="str">
        <f t="shared" si="1982"/>
        <v/>
      </c>
      <c r="EF391" s="14" t="str">
        <f t="shared" si="1982"/>
        <v/>
      </c>
      <c r="EG391" s="14" t="str">
        <f t="shared" si="1982"/>
        <v/>
      </c>
      <c r="EH391" s="14" t="str">
        <f t="shared" si="1982"/>
        <v/>
      </c>
      <c r="EI391" s="14" t="str">
        <f t="shared" si="1982"/>
        <v/>
      </c>
      <c r="EJ391" s="14" t="str">
        <f t="shared" si="1982"/>
        <v/>
      </c>
      <c r="EK391" s="14" t="str">
        <f t="shared" si="1982"/>
        <v/>
      </c>
      <c r="EL391" s="14" t="str">
        <f t="shared" si="1982"/>
        <v/>
      </c>
      <c r="EM391" s="14" t="str">
        <f t="shared" si="1982"/>
        <v/>
      </c>
      <c r="EN391" s="14" t="str">
        <f t="shared" si="1982"/>
        <v/>
      </c>
      <c r="EO391" s="14" t="str">
        <f t="shared" si="1982"/>
        <v/>
      </c>
      <c r="EP391" s="14" t="str">
        <f t="shared" si="1982"/>
        <v/>
      </c>
      <c r="EQ391" s="14" t="str">
        <f t="shared" si="1982"/>
        <v/>
      </c>
      <c r="ER391" s="14" t="str">
        <f t="shared" si="1982"/>
        <v/>
      </c>
      <c r="ES391" s="14" t="str">
        <f t="shared" si="1982"/>
        <v/>
      </c>
      <c r="ET391" s="14" t="str">
        <f t="shared" si="1982"/>
        <v/>
      </c>
      <c r="EU391" s="14" t="str">
        <f t="shared" si="1982"/>
        <v/>
      </c>
      <c r="EV391" s="14" t="str">
        <f t="shared" si="1982"/>
        <v/>
      </c>
      <c r="EW391" s="14" t="str">
        <f t="shared" si="1982"/>
        <v/>
      </c>
      <c r="EX391" s="8"/>
      <c r="EY391" s="8"/>
      <c r="EZ391" s="8"/>
      <c r="FA391" s="8"/>
      <c r="FB391" s="8"/>
      <c r="FC391" s="8"/>
      <c r="FD391" s="8"/>
      <c r="FE391" s="8"/>
      <c r="FF391" s="14" t="str">
        <f t="shared" ref="FF391:GK391" si="1983">IFERROR(FG343/FF343,"")</f>
        <v/>
      </c>
      <c r="FG391" s="14" t="str">
        <f t="shared" si="1983"/>
        <v/>
      </c>
      <c r="FH391" s="14" t="str">
        <f t="shared" si="1983"/>
        <v/>
      </c>
      <c r="FI391" s="14" t="str">
        <f t="shared" si="1983"/>
        <v/>
      </c>
      <c r="FJ391" s="14" t="str">
        <f t="shared" si="1983"/>
        <v/>
      </c>
      <c r="FK391" s="14" t="str">
        <f t="shared" si="1983"/>
        <v/>
      </c>
      <c r="FL391" s="14" t="str">
        <f t="shared" si="1983"/>
        <v/>
      </c>
      <c r="FM391" s="14" t="str">
        <f t="shared" si="1983"/>
        <v/>
      </c>
      <c r="FN391" s="14" t="str">
        <f t="shared" si="1983"/>
        <v/>
      </c>
      <c r="FO391" s="14" t="str">
        <f t="shared" si="1983"/>
        <v/>
      </c>
      <c r="FP391" s="14" t="str">
        <f t="shared" si="1983"/>
        <v/>
      </c>
      <c r="FQ391" s="14" t="str">
        <f t="shared" si="1983"/>
        <v/>
      </c>
      <c r="FR391" s="14" t="str">
        <f t="shared" si="1983"/>
        <v/>
      </c>
      <c r="FS391" s="14" t="str">
        <f t="shared" si="1983"/>
        <v/>
      </c>
      <c r="FT391" s="14" t="str">
        <f t="shared" si="1983"/>
        <v/>
      </c>
      <c r="FU391" s="14" t="str">
        <f t="shared" si="1983"/>
        <v/>
      </c>
      <c r="FV391" s="14" t="str">
        <f t="shared" si="1983"/>
        <v/>
      </c>
      <c r="FW391" s="14" t="str">
        <f t="shared" si="1983"/>
        <v/>
      </c>
      <c r="FX391" s="14" t="str">
        <f t="shared" si="1983"/>
        <v/>
      </c>
      <c r="FY391" s="14" t="str">
        <f t="shared" si="1983"/>
        <v/>
      </c>
      <c r="FZ391" s="14" t="str">
        <f t="shared" si="1983"/>
        <v/>
      </c>
      <c r="GA391" s="14" t="str">
        <f t="shared" si="1983"/>
        <v/>
      </c>
      <c r="GB391" s="14" t="str">
        <f t="shared" si="1983"/>
        <v/>
      </c>
      <c r="GC391" s="14" t="str">
        <f t="shared" si="1983"/>
        <v/>
      </c>
      <c r="GD391" s="14" t="str">
        <f t="shared" si="1983"/>
        <v/>
      </c>
      <c r="GE391" s="14" t="str">
        <f t="shared" si="1983"/>
        <v/>
      </c>
      <c r="GF391" s="14" t="str">
        <f t="shared" si="1983"/>
        <v/>
      </c>
      <c r="GG391" s="14" t="str">
        <f t="shared" si="1983"/>
        <v/>
      </c>
      <c r="GH391" s="14" t="str">
        <f t="shared" si="1983"/>
        <v/>
      </c>
      <c r="GI391" s="14" t="str">
        <f t="shared" si="1983"/>
        <v/>
      </c>
      <c r="GJ391" s="14" t="str">
        <f t="shared" si="1983"/>
        <v/>
      </c>
      <c r="GK391" s="14" t="str">
        <f t="shared" si="1983"/>
        <v/>
      </c>
      <c r="GL391" s="8"/>
      <c r="GM391" s="8"/>
      <c r="GN391" s="8"/>
      <c r="GO391" s="8"/>
      <c r="GP391" s="8"/>
      <c r="GQ391" s="8"/>
      <c r="GR391" s="8"/>
      <c r="GS391" s="8"/>
    </row>
    <row r="392" spans="1:201" x14ac:dyDescent="0.25">
      <c r="A392" s="102">
        <f>$A$44</f>
        <v>20154</v>
      </c>
      <c r="B392" s="14">
        <f t="shared" si="1955"/>
        <v>1.0582810865731334</v>
      </c>
      <c r="C392" s="14">
        <f t="shared" si="1955"/>
        <v>1.012265414305296</v>
      </c>
      <c r="D392" s="14">
        <f t="shared" si="1955"/>
        <v>1.0142433141060276</v>
      </c>
      <c r="E392" s="14">
        <f t="shared" si="1955"/>
        <v>1.0298353017204769</v>
      </c>
      <c r="F392" s="14">
        <f t="shared" si="1955"/>
        <v>1.0034103577579383</v>
      </c>
      <c r="G392" s="14">
        <f t="shared" si="1955"/>
        <v>1.0010805592087835</v>
      </c>
      <c r="H392" s="14">
        <f t="shared" si="1955"/>
        <v>1.0005388705473275</v>
      </c>
      <c r="I392" s="14">
        <f t="shared" si="1955"/>
        <v>1.0005742372789352</v>
      </c>
      <c r="J392" s="14">
        <f t="shared" si="1955"/>
        <v>1.000177473742893</v>
      </c>
      <c r="K392" s="14">
        <f t="shared" si="1955"/>
        <v>1.0001351258118483</v>
      </c>
      <c r="L392" s="14">
        <f t="shared" si="1955"/>
        <v>1.0000583461061316</v>
      </c>
      <c r="M392" s="14">
        <f t="shared" si="1955"/>
        <v>1.0002669892637797</v>
      </c>
      <c r="N392" s="14">
        <f t="shared" si="1955"/>
        <v>1.0001842219845438</v>
      </c>
      <c r="O392" s="14">
        <f t="shared" si="1955"/>
        <v>0.9999598012958828</v>
      </c>
      <c r="P392" s="14">
        <f t="shared" si="1955"/>
        <v>1.1134118522364069</v>
      </c>
      <c r="Q392" s="14">
        <f t="shared" si="1955"/>
        <v>1.0000311281132228</v>
      </c>
      <c r="R392" s="14">
        <f t="shared" si="1950"/>
        <v>0.99993526742995942</v>
      </c>
      <c r="S392" s="14">
        <f t="shared" si="1950"/>
        <v>1</v>
      </c>
      <c r="T392" s="14">
        <f t="shared" si="1950"/>
        <v>1.0000348843039566</v>
      </c>
      <c r="U392" s="14">
        <f t="shared" si="1950"/>
        <v>0.99995863615258629</v>
      </c>
      <c r="V392" s="14">
        <f t="shared" si="1950"/>
        <v>1</v>
      </c>
      <c r="W392" s="14">
        <f t="shared" si="1950"/>
        <v>1</v>
      </c>
      <c r="X392" s="14">
        <f t="shared" si="1950"/>
        <v>1</v>
      </c>
      <c r="Y392" s="14">
        <f t="shared" si="1950"/>
        <v>1.0000086521836169</v>
      </c>
      <c r="Z392" s="14">
        <f t="shared" si="1950"/>
        <v>1</v>
      </c>
      <c r="AA392" s="14">
        <f t="shared" si="1950"/>
        <v>0.99995143096900174</v>
      </c>
      <c r="AB392" s="14">
        <f t="shared" si="1950"/>
        <v>1</v>
      </c>
      <c r="AC392" s="14">
        <f t="shared" si="1950"/>
        <v>1</v>
      </c>
      <c r="AD392" s="14">
        <f t="shared" si="1950"/>
        <v>1</v>
      </c>
      <c r="AE392" s="14">
        <f t="shared" si="1950"/>
        <v>0.99997025235346226</v>
      </c>
      <c r="AF392" s="14">
        <f t="shared" si="1950"/>
        <v>1</v>
      </c>
      <c r="AG392" s="8"/>
      <c r="AH392" s="8"/>
      <c r="AI392" s="8"/>
      <c r="AJ392" s="8"/>
      <c r="AK392" s="8"/>
      <c r="AL392" s="8"/>
      <c r="AM392" s="8"/>
      <c r="AN392" s="8"/>
      <c r="AO392" s="8"/>
      <c r="AP392" s="14" t="str">
        <f t="shared" ref="AP392:BT392" si="1984">IFERROR(AQ344/AP344,"")</f>
        <v/>
      </c>
      <c r="AQ392" s="14" t="str">
        <f t="shared" si="1984"/>
        <v/>
      </c>
      <c r="AR392" s="14" t="str">
        <f t="shared" si="1984"/>
        <v/>
      </c>
      <c r="AS392" s="14" t="str">
        <f t="shared" si="1984"/>
        <v/>
      </c>
      <c r="AT392" s="14" t="str">
        <f t="shared" si="1984"/>
        <v/>
      </c>
      <c r="AU392" s="14" t="str">
        <f t="shared" si="1984"/>
        <v/>
      </c>
      <c r="AV392" s="14" t="str">
        <f t="shared" si="1984"/>
        <v/>
      </c>
      <c r="AW392" s="14" t="str">
        <f t="shared" si="1984"/>
        <v/>
      </c>
      <c r="AX392" s="14" t="str">
        <f t="shared" si="1984"/>
        <v/>
      </c>
      <c r="AY392" s="14" t="str">
        <f t="shared" si="1984"/>
        <v/>
      </c>
      <c r="AZ392" s="14" t="str">
        <f t="shared" si="1984"/>
        <v/>
      </c>
      <c r="BA392" s="14" t="str">
        <f t="shared" si="1984"/>
        <v/>
      </c>
      <c r="BB392" s="14" t="str">
        <f t="shared" si="1984"/>
        <v/>
      </c>
      <c r="BC392" s="14" t="str">
        <f t="shared" si="1984"/>
        <v/>
      </c>
      <c r="BD392" s="14" t="str">
        <f t="shared" si="1984"/>
        <v/>
      </c>
      <c r="BE392" s="14" t="str">
        <f t="shared" si="1984"/>
        <v/>
      </c>
      <c r="BF392" s="14" t="str">
        <f t="shared" si="1984"/>
        <v/>
      </c>
      <c r="BG392" s="14" t="str">
        <f t="shared" si="1984"/>
        <v/>
      </c>
      <c r="BH392" s="14" t="str">
        <f t="shared" si="1984"/>
        <v/>
      </c>
      <c r="BI392" s="14" t="str">
        <f t="shared" si="1984"/>
        <v/>
      </c>
      <c r="BJ392" s="14" t="str">
        <f t="shared" si="1984"/>
        <v/>
      </c>
      <c r="BK392" s="14" t="str">
        <f t="shared" si="1984"/>
        <v/>
      </c>
      <c r="BL392" s="14" t="str">
        <f t="shared" si="1984"/>
        <v/>
      </c>
      <c r="BM392" s="14" t="str">
        <f t="shared" si="1984"/>
        <v/>
      </c>
      <c r="BN392" s="14" t="str">
        <f t="shared" si="1984"/>
        <v/>
      </c>
      <c r="BO392" s="14" t="str">
        <f t="shared" si="1984"/>
        <v/>
      </c>
      <c r="BP392" s="14" t="str">
        <f t="shared" si="1984"/>
        <v/>
      </c>
      <c r="BQ392" s="14" t="str">
        <f t="shared" si="1984"/>
        <v/>
      </c>
      <c r="BR392" s="14" t="str">
        <f t="shared" si="1984"/>
        <v/>
      </c>
      <c r="BS392" s="14" t="str">
        <f t="shared" si="1984"/>
        <v/>
      </c>
      <c r="BT392" s="14" t="str">
        <f t="shared" si="1984"/>
        <v/>
      </c>
      <c r="BU392" s="8"/>
      <c r="BV392" s="8"/>
      <c r="BW392" s="8"/>
      <c r="BX392" s="8"/>
      <c r="BY392" s="8"/>
      <c r="BZ392" s="8"/>
      <c r="CA392" s="8"/>
      <c r="CB392" s="8"/>
      <c r="CC392" s="8"/>
      <c r="CD392" s="14" t="str">
        <f t="shared" ref="CD392:DH392" si="1985">IFERROR(CE344/CD344,"")</f>
        <v/>
      </c>
      <c r="CE392" s="14" t="str">
        <f t="shared" si="1985"/>
        <v/>
      </c>
      <c r="CF392" s="14" t="str">
        <f t="shared" si="1985"/>
        <v/>
      </c>
      <c r="CG392" s="14" t="str">
        <f t="shared" si="1985"/>
        <v/>
      </c>
      <c r="CH392" s="14" t="str">
        <f t="shared" si="1985"/>
        <v/>
      </c>
      <c r="CI392" s="14" t="str">
        <f t="shared" si="1985"/>
        <v/>
      </c>
      <c r="CJ392" s="14" t="str">
        <f t="shared" si="1985"/>
        <v/>
      </c>
      <c r="CK392" s="14" t="str">
        <f t="shared" si="1985"/>
        <v/>
      </c>
      <c r="CL392" s="14" t="str">
        <f t="shared" si="1985"/>
        <v/>
      </c>
      <c r="CM392" s="14" t="str">
        <f t="shared" si="1985"/>
        <v/>
      </c>
      <c r="CN392" s="14" t="str">
        <f t="shared" si="1985"/>
        <v/>
      </c>
      <c r="CO392" s="14" t="str">
        <f t="shared" si="1985"/>
        <v/>
      </c>
      <c r="CP392" s="14" t="str">
        <f t="shared" si="1985"/>
        <v/>
      </c>
      <c r="CQ392" s="14" t="str">
        <f t="shared" si="1985"/>
        <v/>
      </c>
      <c r="CR392" s="14" t="str">
        <f t="shared" si="1985"/>
        <v/>
      </c>
      <c r="CS392" s="14" t="str">
        <f t="shared" si="1985"/>
        <v/>
      </c>
      <c r="CT392" s="14" t="str">
        <f t="shared" si="1985"/>
        <v/>
      </c>
      <c r="CU392" s="14" t="str">
        <f t="shared" si="1985"/>
        <v/>
      </c>
      <c r="CV392" s="14" t="str">
        <f t="shared" si="1985"/>
        <v/>
      </c>
      <c r="CW392" s="14" t="str">
        <f t="shared" si="1985"/>
        <v/>
      </c>
      <c r="CX392" s="14" t="str">
        <f t="shared" si="1985"/>
        <v/>
      </c>
      <c r="CY392" s="14" t="str">
        <f t="shared" si="1985"/>
        <v/>
      </c>
      <c r="CZ392" s="14" t="str">
        <f t="shared" si="1985"/>
        <v/>
      </c>
      <c r="DA392" s="14" t="str">
        <f t="shared" si="1985"/>
        <v/>
      </c>
      <c r="DB392" s="14" t="str">
        <f t="shared" si="1985"/>
        <v/>
      </c>
      <c r="DC392" s="14" t="str">
        <f t="shared" si="1985"/>
        <v/>
      </c>
      <c r="DD392" s="14" t="str">
        <f t="shared" si="1985"/>
        <v/>
      </c>
      <c r="DE392" s="14" t="str">
        <f t="shared" si="1985"/>
        <v/>
      </c>
      <c r="DF392" s="14" t="str">
        <f t="shared" si="1985"/>
        <v/>
      </c>
      <c r="DG392" s="14" t="str">
        <f t="shared" si="1985"/>
        <v/>
      </c>
      <c r="DH392" s="14" t="str">
        <f t="shared" si="1985"/>
        <v/>
      </c>
      <c r="DI392" s="8"/>
      <c r="DJ392" s="8"/>
      <c r="DK392" s="8"/>
      <c r="DL392" s="8"/>
      <c r="DM392" s="8"/>
      <c r="DN392" s="8"/>
      <c r="DO392" s="8"/>
      <c r="DP392" s="8"/>
      <c r="DQ392" s="8"/>
      <c r="DR392" s="14" t="str">
        <f t="shared" ref="DR392:EV392" si="1986">IFERROR(DS344/DR344,"")</f>
        <v/>
      </c>
      <c r="DS392" s="14" t="str">
        <f t="shared" si="1986"/>
        <v/>
      </c>
      <c r="DT392" s="14" t="str">
        <f t="shared" si="1986"/>
        <v/>
      </c>
      <c r="DU392" s="14" t="str">
        <f t="shared" si="1986"/>
        <v/>
      </c>
      <c r="DV392" s="14" t="str">
        <f t="shared" si="1986"/>
        <v/>
      </c>
      <c r="DW392" s="14" t="str">
        <f t="shared" si="1986"/>
        <v/>
      </c>
      <c r="DX392" s="14" t="str">
        <f t="shared" si="1986"/>
        <v/>
      </c>
      <c r="DY392" s="14" t="str">
        <f t="shared" si="1986"/>
        <v/>
      </c>
      <c r="DZ392" s="14" t="str">
        <f t="shared" si="1986"/>
        <v/>
      </c>
      <c r="EA392" s="14" t="str">
        <f t="shared" si="1986"/>
        <v/>
      </c>
      <c r="EB392" s="14" t="str">
        <f t="shared" si="1986"/>
        <v/>
      </c>
      <c r="EC392" s="14" t="str">
        <f t="shared" si="1986"/>
        <v/>
      </c>
      <c r="ED392" s="14" t="str">
        <f t="shared" si="1986"/>
        <v/>
      </c>
      <c r="EE392" s="14" t="str">
        <f t="shared" si="1986"/>
        <v/>
      </c>
      <c r="EF392" s="14" t="str">
        <f t="shared" si="1986"/>
        <v/>
      </c>
      <c r="EG392" s="14" t="str">
        <f t="shared" si="1986"/>
        <v/>
      </c>
      <c r="EH392" s="14" t="str">
        <f t="shared" si="1986"/>
        <v/>
      </c>
      <c r="EI392" s="14" t="str">
        <f t="shared" si="1986"/>
        <v/>
      </c>
      <c r="EJ392" s="14" t="str">
        <f t="shared" si="1986"/>
        <v/>
      </c>
      <c r="EK392" s="14" t="str">
        <f t="shared" si="1986"/>
        <v/>
      </c>
      <c r="EL392" s="14" t="str">
        <f t="shared" si="1986"/>
        <v/>
      </c>
      <c r="EM392" s="14" t="str">
        <f t="shared" si="1986"/>
        <v/>
      </c>
      <c r="EN392" s="14" t="str">
        <f t="shared" si="1986"/>
        <v/>
      </c>
      <c r="EO392" s="14" t="str">
        <f t="shared" si="1986"/>
        <v/>
      </c>
      <c r="EP392" s="14" t="str">
        <f t="shared" si="1986"/>
        <v/>
      </c>
      <c r="EQ392" s="14" t="str">
        <f t="shared" si="1986"/>
        <v/>
      </c>
      <c r="ER392" s="14" t="str">
        <f t="shared" si="1986"/>
        <v/>
      </c>
      <c r="ES392" s="14" t="str">
        <f t="shared" si="1986"/>
        <v/>
      </c>
      <c r="ET392" s="14" t="str">
        <f t="shared" si="1986"/>
        <v/>
      </c>
      <c r="EU392" s="14" t="str">
        <f t="shared" si="1986"/>
        <v/>
      </c>
      <c r="EV392" s="14" t="str">
        <f t="shared" si="1986"/>
        <v/>
      </c>
      <c r="EW392" s="8"/>
      <c r="EX392" s="8"/>
      <c r="EY392" s="8"/>
      <c r="EZ392" s="8"/>
      <c r="FA392" s="8"/>
      <c r="FB392" s="8"/>
      <c r="FC392" s="8"/>
      <c r="FD392" s="8"/>
      <c r="FE392" s="8"/>
      <c r="FF392" s="14" t="str">
        <f t="shared" ref="FF392:GJ392" si="1987">IFERROR(FG344/FF344,"")</f>
        <v/>
      </c>
      <c r="FG392" s="14" t="str">
        <f t="shared" si="1987"/>
        <v/>
      </c>
      <c r="FH392" s="14" t="str">
        <f t="shared" si="1987"/>
        <v/>
      </c>
      <c r="FI392" s="14" t="str">
        <f t="shared" si="1987"/>
        <v/>
      </c>
      <c r="FJ392" s="14" t="str">
        <f t="shared" si="1987"/>
        <v/>
      </c>
      <c r="FK392" s="14" t="str">
        <f t="shared" si="1987"/>
        <v/>
      </c>
      <c r="FL392" s="14" t="str">
        <f t="shared" si="1987"/>
        <v/>
      </c>
      <c r="FM392" s="14" t="str">
        <f t="shared" si="1987"/>
        <v/>
      </c>
      <c r="FN392" s="14" t="str">
        <f t="shared" si="1987"/>
        <v/>
      </c>
      <c r="FO392" s="14" t="str">
        <f t="shared" si="1987"/>
        <v/>
      </c>
      <c r="FP392" s="14" t="str">
        <f t="shared" si="1987"/>
        <v/>
      </c>
      <c r="FQ392" s="14" t="str">
        <f t="shared" si="1987"/>
        <v/>
      </c>
      <c r="FR392" s="14" t="str">
        <f t="shared" si="1987"/>
        <v/>
      </c>
      <c r="FS392" s="14" t="str">
        <f t="shared" si="1987"/>
        <v/>
      </c>
      <c r="FT392" s="14" t="str">
        <f t="shared" si="1987"/>
        <v/>
      </c>
      <c r="FU392" s="14" t="str">
        <f t="shared" si="1987"/>
        <v/>
      </c>
      <c r="FV392" s="14" t="str">
        <f t="shared" si="1987"/>
        <v/>
      </c>
      <c r="FW392" s="14" t="str">
        <f t="shared" si="1987"/>
        <v/>
      </c>
      <c r="FX392" s="14" t="str">
        <f t="shared" si="1987"/>
        <v/>
      </c>
      <c r="FY392" s="14" t="str">
        <f t="shared" si="1987"/>
        <v/>
      </c>
      <c r="FZ392" s="14" t="str">
        <f t="shared" si="1987"/>
        <v/>
      </c>
      <c r="GA392" s="14" t="str">
        <f t="shared" si="1987"/>
        <v/>
      </c>
      <c r="GB392" s="14" t="str">
        <f t="shared" si="1987"/>
        <v/>
      </c>
      <c r="GC392" s="14" t="str">
        <f t="shared" si="1987"/>
        <v/>
      </c>
      <c r="GD392" s="14" t="str">
        <f t="shared" si="1987"/>
        <v/>
      </c>
      <c r="GE392" s="14" t="str">
        <f t="shared" si="1987"/>
        <v/>
      </c>
      <c r="GF392" s="14" t="str">
        <f t="shared" si="1987"/>
        <v/>
      </c>
      <c r="GG392" s="14" t="str">
        <f t="shared" si="1987"/>
        <v/>
      </c>
      <c r="GH392" s="14" t="str">
        <f t="shared" si="1987"/>
        <v/>
      </c>
      <c r="GI392" s="14" t="str">
        <f t="shared" si="1987"/>
        <v/>
      </c>
      <c r="GJ392" s="14" t="str">
        <f t="shared" si="1987"/>
        <v/>
      </c>
      <c r="GK392" s="8"/>
      <c r="GL392" s="8"/>
      <c r="GM392" s="8"/>
      <c r="GN392" s="8"/>
      <c r="GO392" s="8"/>
      <c r="GP392" s="8"/>
      <c r="GQ392" s="8"/>
      <c r="GR392" s="8"/>
      <c r="GS392" s="8"/>
    </row>
    <row r="393" spans="1:201" x14ac:dyDescent="0.25">
      <c r="A393" s="102">
        <f>$A$45</f>
        <v>20161</v>
      </c>
      <c r="B393" s="14">
        <f t="shared" si="1955"/>
        <v>0.82108520753515801</v>
      </c>
      <c r="C393" s="14">
        <f t="shared" si="1955"/>
        <v>1.0122762626410355</v>
      </c>
      <c r="D393" s="14">
        <f t="shared" si="1955"/>
        <v>1.0120158340845613</v>
      </c>
      <c r="E393" s="14">
        <f t="shared" si="1955"/>
        <v>1.0077863921492531</v>
      </c>
      <c r="F393" s="14">
        <f t="shared" si="1955"/>
        <v>1.0046896937754533</v>
      </c>
      <c r="G393" s="14">
        <f t="shared" si="1955"/>
        <v>1.0013215674624631</v>
      </c>
      <c r="H393" s="14">
        <f t="shared" si="1955"/>
        <v>1.0009087393187874</v>
      </c>
      <c r="I393" s="14">
        <f t="shared" si="1955"/>
        <v>1.000949156271834</v>
      </c>
      <c r="J393" s="14">
        <f t="shared" si="1955"/>
        <v>1.0003065942190512</v>
      </c>
      <c r="K393" s="14">
        <f t="shared" si="1955"/>
        <v>0.99987697811244813</v>
      </c>
      <c r="L393" s="14">
        <f t="shared" si="1955"/>
        <v>1.0002091946227616</v>
      </c>
      <c r="M393" s="14">
        <f t="shared" si="1955"/>
        <v>1.0000632513940362</v>
      </c>
      <c r="N393" s="14">
        <f t="shared" si="1955"/>
        <v>0.99998783964756233</v>
      </c>
      <c r="O393" s="14">
        <f t="shared" si="1955"/>
        <v>0.99979087958727841</v>
      </c>
      <c r="P393" s="14">
        <f t="shared" si="1955"/>
        <v>0.99990652700942206</v>
      </c>
      <c r="Q393" s="14">
        <f t="shared" si="1955"/>
        <v>1.0000084997863024</v>
      </c>
      <c r="R393" s="14">
        <f t="shared" si="1950"/>
        <v>0.99995340434967073</v>
      </c>
      <c r="S393" s="14">
        <f t="shared" si="1950"/>
        <v>1.0000077226637138</v>
      </c>
      <c r="T393" s="14">
        <f t="shared" si="1950"/>
        <v>1</v>
      </c>
      <c r="U393" s="14">
        <f t="shared" si="1950"/>
        <v>0.99995885803948659</v>
      </c>
      <c r="V393" s="14">
        <f t="shared" si="1950"/>
        <v>1</v>
      </c>
      <c r="W393" s="14">
        <f t="shared" si="1950"/>
        <v>1</v>
      </c>
      <c r="X393" s="14">
        <f t="shared" si="1950"/>
        <v>1.0000382157589918</v>
      </c>
      <c r="Y393" s="14">
        <f t="shared" si="1950"/>
        <v>1</v>
      </c>
      <c r="Z393" s="14">
        <f t="shared" si="1950"/>
        <v>1</v>
      </c>
      <c r="AA393" s="14">
        <f t="shared" si="1950"/>
        <v>1.0000353023973443</v>
      </c>
      <c r="AB393" s="14">
        <f t="shared" si="1950"/>
        <v>1.0000036553338509</v>
      </c>
      <c r="AC393" s="14">
        <f t="shared" si="1950"/>
        <v>1</v>
      </c>
      <c r="AD393" s="14">
        <f t="shared" si="1950"/>
        <v>1</v>
      </c>
      <c r="AE393" s="14">
        <f t="shared" si="1950"/>
        <v>1</v>
      </c>
      <c r="AF393" s="8"/>
      <c r="AG393" s="8"/>
      <c r="AH393" s="8"/>
      <c r="AI393" s="8"/>
      <c r="AJ393" s="8"/>
      <c r="AK393" s="8"/>
      <c r="AL393" s="8"/>
      <c r="AM393" s="8"/>
      <c r="AN393" s="8"/>
      <c r="AO393" s="8"/>
      <c r="AP393" s="14" t="str">
        <f t="shared" ref="AP393:BS393" si="1988">IFERROR(AQ345/AP345,"")</f>
        <v/>
      </c>
      <c r="AQ393" s="14" t="str">
        <f t="shared" si="1988"/>
        <v/>
      </c>
      <c r="AR393" s="14" t="str">
        <f t="shared" si="1988"/>
        <v/>
      </c>
      <c r="AS393" s="14" t="str">
        <f t="shared" si="1988"/>
        <v/>
      </c>
      <c r="AT393" s="14" t="str">
        <f t="shared" si="1988"/>
        <v/>
      </c>
      <c r="AU393" s="14" t="str">
        <f t="shared" si="1988"/>
        <v/>
      </c>
      <c r="AV393" s="14" t="str">
        <f t="shared" si="1988"/>
        <v/>
      </c>
      <c r="AW393" s="14" t="str">
        <f t="shared" si="1988"/>
        <v/>
      </c>
      <c r="AX393" s="14" t="str">
        <f t="shared" si="1988"/>
        <v/>
      </c>
      <c r="AY393" s="14" t="str">
        <f t="shared" si="1988"/>
        <v/>
      </c>
      <c r="AZ393" s="14" t="str">
        <f t="shared" si="1988"/>
        <v/>
      </c>
      <c r="BA393" s="14" t="str">
        <f t="shared" si="1988"/>
        <v/>
      </c>
      <c r="BB393" s="14" t="str">
        <f t="shared" si="1988"/>
        <v/>
      </c>
      <c r="BC393" s="14" t="str">
        <f t="shared" si="1988"/>
        <v/>
      </c>
      <c r="BD393" s="14" t="str">
        <f t="shared" si="1988"/>
        <v/>
      </c>
      <c r="BE393" s="14" t="str">
        <f t="shared" si="1988"/>
        <v/>
      </c>
      <c r="BF393" s="14" t="str">
        <f t="shared" si="1988"/>
        <v/>
      </c>
      <c r="BG393" s="14" t="str">
        <f t="shared" si="1988"/>
        <v/>
      </c>
      <c r="BH393" s="14" t="str">
        <f t="shared" si="1988"/>
        <v/>
      </c>
      <c r="BI393" s="14" t="str">
        <f t="shared" si="1988"/>
        <v/>
      </c>
      <c r="BJ393" s="14" t="str">
        <f t="shared" si="1988"/>
        <v/>
      </c>
      <c r="BK393" s="14" t="str">
        <f t="shared" si="1988"/>
        <v/>
      </c>
      <c r="BL393" s="14" t="str">
        <f t="shared" si="1988"/>
        <v/>
      </c>
      <c r="BM393" s="14" t="str">
        <f t="shared" si="1988"/>
        <v/>
      </c>
      <c r="BN393" s="14" t="str">
        <f t="shared" si="1988"/>
        <v/>
      </c>
      <c r="BO393" s="14" t="str">
        <f t="shared" si="1988"/>
        <v/>
      </c>
      <c r="BP393" s="14" t="str">
        <f t="shared" si="1988"/>
        <v/>
      </c>
      <c r="BQ393" s="14" t="str">
        <f t="shared" si="1988"/>
        <v/>
      </c>
      <c r="BR393" s="14" t="str">
        <f t="shared" si="1988"/>
        <v/>
      </c>
      <c r="BS393" s="14" t="str">
        <f t="shared" si="1988"/>
        <v/>
      </c>
      <c r="BT393" s="8"/>
      <c r="BU393" s="8"/>
      <c r="BV393" s="8"/>
      <c r="BW393" s="8"/>
      <c r="BX393" s="8"/>
      <c r="BY393" s="8"/>
      <c r="BZ393" s="8"/>
      <c r="CA393" s="8"/>
      <c r="CB393" s="8"/>
      <c r="CC393" s="8"/>
      <c r="CD393" s="14" t="str">
        <f t="shared" ref="CD393:DG393" si="1989">IFERROR(CE345/CD345,"")</f>
        <v/>
      </c>
      <c r="CE393" s="14" t="str">
        <f t="shared" si="1989"/>
        <v/>
      </c>
      <c r="CF393" s="14" t="str">
        <f t="shared" si="1989"/>
        <v/>
      </c>
      <c r="CG393" s="14" t="str">
        <f t="shared" si="1989"/>
        <v/>
      </c>
      <c r="CH393" s="14" t="str">
        <f t="shared" si="1989"/>
        <v/>
      </c>
      <c r="CI393" s="14" t="str">
        <f t="shared" si="1989"/>
        <v/>
      </c>
      <c r="CJ393" s="14" t="str">
        <f t="shared" si="1989"/>
        <v/>
      </c>
      <c r="CK393" s="14" t="str">
        <f t="shared" si="1989"/>
        <v/>
      </c>
      <c r="CL393" s="14" t="str">
        <f t="shared" si="1989"/>
        <v/>
      </c>
      <c r="CM393" s="14" t="str">
        <f t="shared" si="1989"/>
        <v/>
      </c>
      <c r="CN393" s="14" t="str">
        <f t="shared" si="1989"/>
        <v/>
      </c>
      <c r="CO393" s="14" t="str">
        <f t="shared" si="1989"/>
        <v/>
      </c>
      <c r="CP393" s="14" t="str">
        <f t="shared" si="1989"/>
        <v/>
      </c>
      <c r="CQ393" s="14" t="str">
        <f t="shared" si="1989"/>
        <v/>
      </c>
      <c r="CR393" s="14" t="str">
        <f t="shared" si="1989"/>
        <v/>
      </c>
      <c r="CS393" s="14" t="str">
        <f t="shared" si="1989"/>
        <v/>
      </c>
      <c r="CT393" s="14" t="str">
        <f t="shared" si="1989"/>
        <v/>
      </c>
      <c r="CU393" s="14" t="str">
        <f t="shared" si="1989"/>
        <v/>
      </c>
      <c r="CV393" s="14" t="str">
        <f t="shared" si="1989"/>
        <v/>
      </c>
      <c r="CW393" s="14" t="str">
        <f t="shared" si="1989"/>
        <v/>
      </c>
      <c r="CX393" s="14" t="str">
        <f t="shared" si="1989"/>
        <v/>
      </c>
      <c r="CY393" s="14" t="str">
        <f t="shared" si="1989"/>
        <v/>
      </c>
      <c r="CZ393" s="14" t="str">
        <f t="shared" si="1989"/>
        <v/>
      </c>
      <c r="DA393" s="14" t="str">
        <f t="shared" si="1989"/>
        <v/>
      </c>
      <c r="DB393" s="14" t="str">
        <f t="shared" si="1989"/>
        <v/>
      </c>
      <c r="DC393" s="14" t="str">
        <f t="shared" si="1989"/>
        <v/>
      </c>
      <c r="DD393" s="14" t="str">
        <f t="shared" si="1989"/>
        <v/>
      </c>
      <c r="DE393" s="14" t="str">
        <f t="shared" si="1989"/>
        <v/>
      </c>
      <c r="DF393" s="14" t="str">
        <f t="shared" si="1989"/>
        <v/>
      </c>
      <c r="DG393" s="14" t="str">
        <f t="shared" si="1989"/>
        <v/>
      </c>
      <c r="DH393" s="8"/>
      <c r="DI393" s="8"/>
      <c r="DJ393" s="8"/>
      <c r="DK393" s="8"/>
      <c r="DL393" s="8"/>
      <c r="DM393" s="8"/>
      <c r="DN393" s="8"/>
      <c r="DO393" s="8"/>
      <c r="DP393" s="8"/>
      <c r="DQ393" s="8"/>
      <c r="DR393" s="14" t="str">
        <f t="shared" ref="DR393:EU393" si="1990">IFERROR(DS345/DR345,"")</f>
        <v/>
      </c>
      <c r="DS393" s="14" t="str">
        <f t="shared" si="1990"/>
        <v/>
      </c>
      <c r="DT393" s="14" t="str">
        <f t="shared" si="1990"/>
        <v/>
      </c>
      <c r="DU393" s="14" t="str">
        <f t="shared" si="1990"/>
        <v/>
      </c>
      <c r="DV393" s="14" t="str">
        <f t="shared" si="1990"/>
        <v/>
      </c>
      <c r="DW393" s="14" t="str">
        <f t="shared" si="1990"/>
        <v/>
      </c>
      <c r="DX393" s="14" t="str">
        <f t="shared" si="1990"/>
        <v/>
      </c>
      <c r="DY393" s="14" t="str">
        <f t="shared" si="1990"/>
        <v/>
      </c>
      <c r="DZ393" s="14" t="str">
        <f t="shared" si="1990"/>
        <v/>
      </c>
      <c r="EA393" s="14" t="str">
        <f t="shared" si="1990"/>
        <v/>
      </c>
      <c r="EB393" s="14" t="str">
        <f t="shared" si="1990"/>
        <v/>
      </c>
      <c r="EC393" s="14" t="str">
        <f t="shared" si="1990"/>
        <v/>
      </c>
      <c r="ED393" s="14" t="str">
        <f t="shared" si="1990"/>
        <v/>
      </c>
      <c r="EE393" s="14" t="str">
        <f t="shared" si="1990"/>
        <v/>
      </c>
      <c r="EF393" s="14" t="str">
        <f t="shared" si="1990"/>
        <v/>
      </c>
      <c r="EG393" s="14" t="str">
        <f t="shared" si="1990"/>
        <v/>
      </c>
      <c r="EH393" s="14" t="str">
        <f t="shared" si="1990"/>
        <v/>
      </c>
      <c r="EI393" s="14" t="str">
        <f t="shared" si="1990"/>
        <v/>
      </c>
      <c r="EJ393" s="14" t="str">
        <f t="shared" si="1990"/>
        <v/>
      </c>
      <c r="EK393" s="14" t="str">
        <f t="shared" si="1990"/>
        <v/>
      </c>
      <c r="EL393" s="14" t="str">
        <f t="shared" si="1990"/>
        <v/>
      </c>
      <c r="EM393" s="14" t="str">
        <f t="shared" si="1990"/>
        <v/>
      </c>
      <c r="EN393" s="14" t="str">
        <f t="shared" si="1990"/>
        <v/>
      </c>
      <c r="EO393" s="14" t="str">
        <f t="shared" si="1990"/>
        <v/>
      </c>
      <c r="EP393" s="14" t="str">
        <f t="shared" si="1990"/>
        <v/>
      </c>
      <c r="EQ393" s="14" t="str">
        <f t="shared" si="1990"/>
        <v/>
      </c>
      <c r="ER393" s="14" t="str">
        <f t="shared" si="1990"/>
        <v/>
      </c>
      <c r="ES393" s="14" t="str">
        <f t="shared" si="1990"/>
        <v/>
      </c>
      <c r="ET393" s="14" t="str">
        <f t="shared" si="1990"/>
        <v/>
      </c>
      <c r="EU393" s="14" t="str">
        <f t="shared" si="1990"/>
        <v/>
      </c>
      <c r="EV393" s="8"/>
      <c r="EW393" s="8"/>
      <c r="EX393" s="8"/>
      <c r="EY393" s="8"/>
      <c r="EZ393" s="8"/>
      <c r="FA393" s="8"/>
      <c r="FB393" s="8"/>
      <c r="FC393" s="8"/>
      <c r="FD393" s="8"/>
      <c r="FE393" s="8"/>
      <c r="FF393" s="14" t="str">
        <f t="shared" ref="FF393:GI393" si="1991">IFERROR(FG345/FF345,"")</f>
        <v/>
      </c>
      <c r="FG393" s="14" t="str">
        <f t="shared" si="1991"/>
        <v/>
      </c>
      <c r="FH393" s="14" t="str">
        <f t="shared" si="1991"/>
        <v/>
      </c>
      <c r="FI393" s="14" t="str">
        <f t="shared" si="1991"/>
        <v/>
      </c>
      <c r="FJ393" s="14" t="str">
        <f t="shared" si="1991"/>
        <v/>
      </c>
      <c r="FK393" s="14" t="str">
        <f t="shared" si="1991"/>
        <v/>
      </c>
      <c r="FL393" s="14" t="str">
        <f t="shared" si="1991"/>
        <v/>
      </c>
      <c r="FM393" s="14" t="str">
        <f t="shared" si="1991"/>
        <v/>
      </c>
      <c r="FN393" s="14" t="str">
        <f t="shared" si="1991"/>
        <v/>
      </c>
      <c r="FO393" s="14" t="str">
        <f t="shared" si="1991"/>
        <v/>
      </c>
      <c r="FP393" s="14" t="str">
        <f t="shared" si="1991"/>
        <v/>
      </c>
      <c r="FQ393" s="14" t="str">
        <f t="shared" si="1991"/>
        <v/>
      </c>
      <c r="FR393" s="14" t="str">
        <f t="shared" si="1991"/>
        <v/>
      </c>
      <c r="FS393" s="14" t="str">
        <f t="shared" si="1991"/>
        <v/>
      </c>
      <c r="FT393" s="14" t="str">
        <f t="shared" si="1991"/>
        <v/>
      </c>
      <c r="FU393" s="14" t="str">
        <f t="shared" si="1991"/>
        <v/>
      </c>
      <c r="FV393" s="14" t="str">
        <f t="shared" si="1991"/>
        <v/>
      </c>
      <c r="FW393" s="14" t="str">
        <f t="shared" si="1991"/>
        <v/>
      </c>
      <c r="FX393" s="14" t="str">
        <f t="shared" si="1991"/>
        <v/>
      </c>
      <c r="FY393" s="14" t="str">
        <f t="shared" si="1991"/>
        <v/>
      </c>
      <c r="FZ393" s="14" t="str">
        <f t="shared" si="1991"/>
        <v/>
      </c>
      <c r="GA393" s="14" t="str">
        <f t="shared" si="1991"/>
        <v/>
      </c>
      <c r="GB393" s="14" t="str">
        <f t="shared" si="1991"/>
        <v/>
      </c>
      <c r="GC393" s="14" t="str">
        <f t="shared" si="1991"/>
        <v/>
      </c>
      <c r="GD393" s="14" t="str">
        <f t="shared" si="1991"/>
        <v/>
      </c>
      <c r="GE393" s="14" t="str">
        <f t="shared" si="1991"/>
        <v/>
      </c>
      <c r="GF393" s="14" t="str">
        <f t="shared" si="1991"/>
        <v/>
      </c>
      <c r="GG393" s="14" t="str">
        <f t="shared" si="1991"/>
        <v/>
      </c>
      <c r="GH393" s="14" t="str">
        <f t="shared" si="1991"/>
        <v/>
      </c>
      <c r="GI393" s="14" t="str">
        <f t="shared" si="1991"/>
        <v/>
      </c>
      <c r="GJ393" s="8"/>
      <c r="GK393" s="8"/>
      <c r="GL393" s="8"/>
      <c r="GM393" s="8"/>
      <c r="GN393" s="8"/>
      <c r="GO393" s="8"/>
      <c r="GP393" s="8"/>
      <c r="GQ393" s="8"/>
      <c r="GR393" s="8"/>
      <c r="GS393" s="8"/>
    </row>
    <row r="394" spans="1:201" x14ac:dyDescent="0.25">
      <c r="A394" s="102">
        <f>$A$46</f>
        <v>20162</v>
      </c>
      <c r="B394" s="14">
        <f t="shared" si="1955"/>
        <v>0.68891549259872931</v>
      </c>
      <c r="C394" s="14">
        <f t="shared" si="1955"/>
        <v>1.0119873789445133</v>
      </c>
      <c r="D394" s="14">
        <f t="shared" si="1955"/>
        <v>1.0128038607475773</v>
      </c>
      <c r="E394" s="14">
        <f t="shared" si="1955"/>
        <v>1.0074088382777535</v>
      </c>
      <c r="F394" s="14">
        <f t="shared" si="1955"/>
        <v>1.0036668705625982</v>
      </c>
      <c r="G394" s="14">
        <f t="shared" si="1955"/>
        <v>1.0017708740858917</v>
      </c>
      <c r="H394" s="14">
        <f t="shared" si="1955"/>
        <v>1.0006104997766851</v>
      </c>
      <c r="I394" s="14">
        <f t="shared" si="1955"/>
        <v>1.0003553028762655</v>
      </c>
      <c r="J394" s="14">
        <f t="shared" si="1955"/>
        <v>0.99999374686244491</v>
      </c>
      <c r="K394" s="14">
        <f t="shared" si="1955"/>
        <v>1.0001099065325643</v>
      </c>
      <c r="L394" s="14">
        <f t="shared" si="1955"/>
        <v>1.0003356670889967</v>
      </c>
      <c r="M394" s="14">
        <f t="shared" si="1955"/>
        <v>1.0001484935980254</v>
      </c>
      <c r="N394" s="14">
        <f t="shared" si="1955"/>
        <v>0.99981328133848546</v>
      </c>
      <c r="O394" s="14">
        <f t="shared" si="1955"/>
        <v>0.99998367556843115</v>
      </c>
      <c r="P394" s="14">
        <f t="shared" si="1955"/>
        <v>1.0000199588437355</v>
      </c>
      <c r="Q394" s="14">
        <f t="shared" si="1955"/>
        <v>1.0000550354946283</v>
      </c>
      <c r="R394" s="14">
        <f t="shared" si="1950"/>
        <v>0.99998176499574021</v>
      </c>
      <c r="S394" s="14">
        <f t="shared" si="1950"/>
        <v>1</v>
      </c>
      <c r="T394" s="14">
        <f t="shared" si="1950"/>
        <v>0.99997510301711745</v>
      </c>
      <c r="U394" s="14">
        <f t="shared" si="1950"/>
        <v>1.0000219189542605</v>
      </c>
      <c r="V394" s="14">
        <f t="shared" si="1950"/>
        <v>1</v>
      </c>
      <c r="W394" s="14">
        <f t="shared" si="1950"/>
        <v>1</v>
      </c>
      <c r="X394" s="14">
        <f t="shared" si="1950"/>
        <v>0.99992335966231916</v>
      </c>
      <c r="Y394" s="14">
        <f t="shared" si="1950"/>
        <v>1</v>
      </c>
      <c r="Z394" s="14">
        <f t="shared" si="1950"/>
        <v>1.0000010572351326</v>
      </c>
      <c r="AA394" s="14">
        <f t="shared" si="1950"/>
        <v>1.0000297088578733</v>
      </c>
      <c r="AB394" s="14">
        <f t="shared" si="1950"/>
        <v>0.9999914265879124</v>
      </c>
      <c r="AC394" s="14">
        <f t="shared" si="1950"/>
        <v>1.0000005991682546</v>
      </c>
      <c r="AD394" s="14">
        <f t="shared" si="1950"/>
        <v>1.0000000024896187</v>
      </c>
      <c r="AE394" s="8"/>
      <c r="AF394" s="8"/>
      <c r="AG394" s="8"/>
      <c r="AH394" s="8"/>
      <c r="AI394" s="8"/>
      <c r="AJ394" s="8"/>
      <c r="AK394" s="8"/>
      <c r="AL394" s="8"/>
      <c r="AM394" s="8"/>
      <c r="AN394" s="8"/>
      <c r="AO394" s="8"/>
      <c r="AP394" s="14" t="str">
        <f t="shared" ref="AP394:BR394" si="1992">IFERROR(AQ346/AP346,"")</f>
        <v/>
      </c>
      <c r="AQ394" s="14" t="str">
        <f t="shared" si="1992"/>
        <v/>
      </c>
      <c r="AR394" s="14" t="str">
        <f t="shared" si="1992"/>
        <v/>
      </c>
      <c r="AS394" s="14" t="str">
        <f t="shared" si="1992"/>
        <v/>
      </c>
      <c r="AT394" s="14" t="str">
        <f t="shared" si="1992"/>
        <v/>
      </c>
      <c r="AU394" s="14" t="str">
        <f t="shared" si="1992"/>
        <v/>
      </c>
      <c r="AV394" s="14" t="str">
        <f t="shared" si="1992"/>
        <v/>
      </c>
      <c r="AW394" s="14" t="str">
        <f t="shared" si="1992"/>
        <v/>
      </c>
      <c r="AX394" s="14" t="str">
        <f t="shared" si="1992"/>
        <v/>
      </c>
      <c r="AY394" s="14" t="str">
        <f t="shared" si="1992"/>
        <v/>
      </c>
      <c r="AZ394" s="14" t="str">
        <f t="shared" si="1992"/>
        <v/>
      </c>
      <c r="BA394" s="14" t="str">
        <f t="shared" si="1992"/>
        <v/>
      </c>
      <c r="BB394" s="14" t="str">
        <f t="shared" si="1992"/>
        <v/>
      </c>
      <c r="BC394" s="14" t="str">
        <f t="shared" si="1992"/>
        <v/>
      </c>
      <c r="BD394" s="14" t="str">
        <f t="shared" si="1992"/>
        <v/>
      </c>
      <c r="BE394" s="14" t="str">
        <f t="shared" si="1992"/>
        <v/>
      </c>
      <c r="BF394" s="14" t="str">
        <f t="shared" si="1992"/>
        <v/>
      </c>
      <c r="BG394" s="14" t="str">
        <f t="shared" si="1992"/>
        <v/>
      </c>
      <c r="BH394" s="14" t="str">
        <f t="shared" si="1992"/>
        <v/>
      </c>
      <c r="BI394" s="14" t="str">
        <f t="shared" si="1992"/>
        <v/>
      </c>
      <c r="BJ394" s="14" t="str">
        <f t="shared" si="1992"/>
        <v/>
      </c>
      <c r="BK394" s="14" t="str">
        <f t="shared" si="1992"/>
        <v/>
      </c>
      <c r="BL394" s="14" t="str">
        <f t="shared" si="1992"/>
        <v/>
      </c>
      <c r="BM394" s="14" t="str">
        <f t="shared" si="1992"/>
        <v/>
      </c>
      <c r="BN394" s="14" t="str">
        <f t="shared" si="1992"/>
        <v/>
      </c>
      <c r="BO394" s="14" t="str">
        <f t="shared" si="1992"/>
        <v/>
      </c>
      <c r="BP394" s="14" t="str">
        <f t="shared" si="1992"/>
        <v/>
      </c>
      <c r="BQ394" s="14" t="str">
        <f t="shared" si="1992"/>
        <v/>
      </c>
      <c r="BR394" s="14" t="str">
        <f t="shared" si="1992"/>
        <v/>
      </c>
      <c r="BS394" s="8"/>
      <c r="BT394" s="8"/>
      <c r="BU394" s="8"/>
      <c r="BV394" s="8"/>
      <c r="BW394" s="8"/>
      <c r="BX394" s="8"/>
      <c r="BY394" s="8"/>
      <c r="BZ394" s="8"/>
      <c r="CA394" s="8"/>
      <c r="CB394" s="8"/>
      <c r="CC394" s="8"/>
      <c r="CD394" s="14" t="str">
        <f t="shared" ref="CD394:DF394" si="1993">IFERROR(CE346/CD346,"")</f>
        <v/>
      </c>
      <c r="CE394" s="14" t="str">
        <f t="shared" si="1993"/>
        <v/>
      </c>
      <c r="CF394" s="14" t="str">
        <f t="shared" si="1993"/>
        <v/>
      </c>
      <c r="CG394" s="14" t="str">
        <f t="shared" si="1993"/>
        <v/>
      </c>
      <c r="CH394" s="14" t="str">
        <f t="shared" si="1993"/>
        <v/>
      </c>
      <c r="CI394" s="14" t="str">
        <f t="shared" si="1993"/>
        <v/>
      </c>
      <c r="CJ394" s="14" t="str">
        <f t="shared" si="1993"/>
        <v/>
      </c>
      <c r="CK394" s="14" t="str">
        <f t="shared" si="1993"/>
        <v/>
      </c>
      <c r="CL394" s="14" t="str">
        <f t="shared" si="1993"/>
        <v/>
      </c>
      <c r="CM394" s="14" t="str">
        <f t="shared" si="1993"/>
        <v/>
      </c>
      <c r="CN394" s="14" t="str">
        <f t="shared" si="1993"/>
        <v/>
      </c>
      <c r="CO394" s="14" t="str">
        <f t="shared" si="1993"/>
        <v/>
      </c>
      <c r="CP394" s="14" t="str">
        <f t="shared" si="1993"/>
        <v/>
      </c>
      <c r="CQ394" s="14" t="str">
        <f t="shared" si="1993"/>
        <v/>
      </c>
      <c r="CR394" s="14" t="str">
        <f t="shared" si="1993"/>
        <v/>
      </c>
      <c r="CS394" s="14" t="str">
        <f t="shared" si="1993"/>
        <v/>
      </c>
      <c r="CT394" s="14" t="str">
        <f t="shared" si="1993"/>
        <v/>
      </c>
      <c r="CU394" s="14" t="str">
        <f t="shared" si="1993"/>
        <v/>
      </c>
      <c r="CV394" s="14" t="str">
        <f t="shared" si="1993"/>
        <v/>
      </c>
      <c r="CW394" s="14" t="str">
        <f t="shared" si="1993"/>
        <v/>
      </c>
      <c r="CX394" s="14" t="str">
        <f t="shared" si="1993"/>
        <v/>
      </c>
      <c r="CY394" s="14" t="str">
        <f t="shared" si="1993"/>
        <v/>
      </c>
      <c r="CZ394" s="14" t="str">
        <f t="shared" si="1993"/>
        <v/>
      </c>
      <c r="DA394" s="14" t="str">
        <f t="shared" si="1993"/>
        <v/>
      </c>
      <c r="DB394" s="14" t="str">
        <f t="shared" si="1993"/>
        <v/>
      </c>
      <c r="DC394" s="14" t="str">
        <f t="shared" si="1993"/>
        <v/>
      </c>
      <c r="DD394" s="14" t="str">
        <f t="shared" si="1993"/>
        <v/>
      </c>
      <c r="DE394" s="14" t="str">
        <f t="shared" si="1993"/>
        <v/>
      </c>
      <c r="DF394" s="14" t="str">
        <f t="shared" si="1993"/>
        <v/>
      </c>
      <c r="DG394" s="8"/>
      <c r="DH394" s="8"/>
      <c r="DI394" s="8"/>
      <c r="DJ394" s="8"/>
      <c r="DK394" s="8"/>
      <c r="DL394" s="8"/>
      <c r="DM394" s="8"/>
      <c r="DN394" s="8"/>
      <c r="DO394" s="8"/>
      <c r="DP394" s="8"/>
      <c r="DQ394" s="8"/>
      <c r="DR394" s="14" t="str">
        <f t="shared" ref="DR394:ET394" si="1994">IFERROR(DS346/DR346,"")</f>
        <v/>
      </c>
      <c r="DS394" s="14" t="str">
        <f t="shared" si="1994"/>
        <v/>
      </c>
      <c r="DT394" s="14" t="str">
        <f t="shared" si="1994"/>
        <v/>
      </c>
      <c r="DU394" s="14" t="str">
        <f t="shared" si="1994"/>
        <v/>
      </c>
      <c r="DV394" s="14" t="str">
        <f t="shared" si="1994"/>
        <v/>
      </c>
      <c r="DW394" s="14" t="str">
        <f t="shared" si="1994"/>
        <v/>
      </c>
      <c r="DX394" s="14" t="str">
        <f t="shared" si="1994"/>
        <v/>
      </c>
      <c r="DY394" s="14" t="str">
        <f t="shared" si="1994"/>
        <v/>
      </c>
      <c r="DZ394" s="14" t="str">
        <f t="shared" si="1994"/>
        <v/>
      </c>
      <c r="EA394" s="14" t="str">
        <f t="shared" si="1994"/>
        <v/>
      </c>
      <c r="EB394" s="14" t="str">
        <f t="shared" si="1994"/>
        <v/>
      </c>
      <c r="EC394" s="14" t="str">
        <f t="shared" si="1994"/>
        <v/>
      </c>
      <c r="ED394" s="14" t="str">
        <f t="shared" si="1994"/>
        <v/>
      </c>
      <c r="EE394" s="14" t="str">
        <f t="shared" si="1994"/>
        <v/>
      </c>
      <c r="EF394" s="14" t="str">
        <f t="shared" si="1994"/>
        <v/>
      </c>
      <c r="EG394" s="14" t="str">
        <f t="shared" si="1994"/>
        <v/>
      </c>
      <c r="EH394" s="14" t="str">
        <f t="shared" si="1994"/>
        <v/>
      </c>
      <c r="EI394" s="14" t="str">
        <f t="shared" si="1994"/>
        <v/>
      </c>
      <c r="EJ394" s="14" t="str">
        <f t="shared" si="1994"/>
        <v/>
      </c>
      <c r="EK394" s="14" t="str">
        <f t="shared" si="1994"/>
        <v/>
      </c>
      <c r="EL394" s="14" t="str">
        <f t="shared" si="1994"/>
        <v/>
      </c>
      <c r="EM394" s="14" t="str">
        <f t="shared" si="1994"/>
        <v/>
      </c>
      <c r="EN394" s="14" t="str">
        <f t="shared" si="1994"/>
        <v/>
      </c>
      <c r="EO394" s="14" t="str">
        <f t="shared" si="1994"/>
        <v/>
      </c>
      <c r="EP394" s="14" t="str">
        <f t="shared" si="1994"/>
        <v/>
      </c>
      <c r="EQ394" s="14" t="str">
        <f t="shared" si="1994"/>
        <v/>
      </c>
      <c r="ER394" s="14" t="str">
        <f t="shared" si="1994"/>
        <v/>
      </c>
      <c r="ES394" s="14" t="str">
        <f t="shared" si="1994"/>
        <v/>
      </c>
      <c r="ET394" s="14" t="str">
        <f t="shared" si="1994"/>
        <v/>
      </c>
      <c r="EU394" s="8"/>
      <c r="EV394" s="8"/>
      <c r="EW394" s="8"/>
      <c r="EX394" s="8"/>
      <c r="EY394" s="8"/>
      <c r="EZ394" s="8"/>
      <c r="FA394" s="8"/>
      <c r="FB394" s="8"/>
      <c r="FC394" s="8"/>
      <c r="FD394" s="8"/>
      <c r="FE394" s="8"/>
      <c r="FF394" s="14" t="str">
        <f t="shared" ref="FF394:GH394" si="1995">IFERROR(FG346/FF346,"")</f>
        <v/>
      </c>
      <c r="FG394" s="14" t="str">
        <f t="shared" si="1995"/>
        <v/>
      </c>
      <c r="FH394" s="14" t="str">
        <f t="shared" si="1995"/>
        <v/>
      </c>
      <c r="FI394" s="14" t="str">
        <f t="shared" si="1995"/>
        <v/>
      </c>
      <c r="FJ394" s="14" t="str">
        <f t="shared" si="1995"/>
        <v/>
      </c>
      <c r="FK394" s="14" t="str">
        <f t="shared" si="1995"/>
        <v/>
      </c>
      <c r="FL394" s="14" t="str">
        <f t="shared" si="1995"/>
        <v/>
      </c>
      <c r="FM394" s="14" t="str">
        <f t="shared" si="1995"/>
        <v/>
      </c>
      <c r="FN394" s="14" t="str">
        <f t="shared" si="1995"/>
        <v/>
      </c>
      <c r="FO394" s="14" t="str">
        <f t="shared" si="1995"/>
        <v/>
      </c>
      <c r="FP394" s="14" t="str">
        <f t="shared" si="1995"/>
        <v/>
      </c>
      <c r="FQ394" s="14" t="str">
        <f t="shared" si="1995"/>
        <v/>
      </c>
      <c r="FR394" s="14" t="str">
        <f t="shared" si="1995"/>
        <v/>
      </c>
      <c r="FS394" s="14" t="str">
        <f t="shared" si="1995"/>
        <v/>
      </c>
      <c r="FT394" s="14" t="str">
        <f t="shared" si="1995"/>
        <v/>
      </c>
      <c r="FU394" s="14" t="str">
        <f t="shared" si="1995"/>
        <v/>
      </c>
      <c r="FV394" s="14" t="str">
        <f t="shared" si="1995"/>
        <v/>
      </c>
      <c r="FW394" s="14" t="str">
        <f t="shared" si="1995"/>
        <v/>
      </c>
      <c r="FX394" s="14" t="str">
        <f t="shared" si="1995"/>
        <v/>
      </c>
      <c r="FY394" s="14" t="str">
        <f t="shared" si="1995"/>
        <v/>
      </c>
      <c r="FZ394" s="14" t="str">
        <f t="shared" si="1995"/>
        <v/>
      </c>
      <c r="GA394" s="14" t="str">
        <f t="shared" si="1995"/>
        <v/>
      </c>
      <c r="GB394" s="14" t="str">
        <f t="shared" si="1995"/>
        <v/>
      </c>
      <c r="GC394" s="14" t="str">
        <f t="shared" si="1995"/>
        <v/>
      </c>
      <c r="GD394" s="14" t="str">
        <f t="shared" si="1995"/>
        <v/>
      </c>
      <c r="GE394" s="14" t="str">
        <f t="shared" si="1995"/>
        <v/>
      </c>
      <c r="GF394" s="14" t="str">
        <f t="shared" si="1995"/>
        <v/>
      </c>
      <c r="GG394" s="14" t="str">
        <f t="shared" si="1995"/>
        <v/>
      </c>
      <c r="GH394" s="14" t="str">
        <f t="shared" si="1995"/>
        <v/>
      </c>
      <c r="GI394" s="8"/>
      <c r="GJ394" s="8"/>
      <c r="GK394" s="8"/>
      <c r="GL394" s="8"/>
      <c r="GM394" s="8"/>
      <c r="GN394" s="8"/>
      <c r="GO394" s="8"/>
      <c r="GP394" s="8"/>
      <c r="GQ394" s="8"/>
      <c r="GR394" s="8"/>
      <c r="GS394" s="8"/>
    </row>
    <row r="395" spans="1:201" x14ac:dyDescent="0.25">
      <c r="A395" s="102">
        <f>$A$47</f>
        <v>20163</v>
      </c>
      <c r="B395" s="14">
        <f t="shared" si="1955"/>
        <v>0.70901002183455208</v>
      </c>
      <c r="C395" s="14">
        <f t="shared" si="1955"/>
        <v>1.0056090823290227</v>
      </c>
      <c r="D395" s="14">
        <f t="shared" si="1955"/>
        <v>1.3102679191285818</v>
      </c>
      <c r="E395" s="14">
        <f t="shared" si="1955"/>
        <v>1.007575188121286</v>
      </c>
      <c r="F395" s="14">
        <f t="shared" si="1955"/>
        <v>1.0033307264729443</v>
      </c>
      <c r="G395" s="14">
        <f t="shared" si="1955"/>
        <v>1.0010464806574129</v>
      </c>
      <c r="H395" s="14">
        <f t="shared" si="1955"/>
        <v>1.000985167035197</v>
      </c>
      <c r="I395" s="14">
        <f t="shared" si="1955"/>
        <v>1.0995963952366055</v>
      </c>
      <c r="J395" s="14">
        <f t="shared" si="1955"/>
        <v>1.0003783995237168</v>
      </c>
      <c r="K395" s="14">
        <f t="shared" si="1955"/>
        <v>1.0001625166781969</v>
      </c>
      <c r="L395" s="14">
        <f t="shared" si="1955"/>
        <v>1.0000320394633051</v>
      </c>
      <c r="M395" s="14">
        <f t="shared" si="1955"/>
        <v>1.0000266583513142</v>
      </c>
      <c r="N395" s="14">
        <f t="shared" si="1955"/>
        <v>1.0000535174900698</v>
      </c>
      <c r="O395" s="14">
        <f t="shared" si="1955"/>
        <v>0.99998888399124375</v>
      </c>
      <c r="P395" s="14">
        <f t="shared" si="1955"/>
        <v>1.0001072828169431</v>
      </c>
      <c r="Q395" s="14">
        <f t="shared" si="1955"/>
        <v>0.99998599210337491</v>
      </c>
      <c r="R395" s="14">
        <f t="shared" si="1950"/>
        <v>0.99997109077280766</v>
      </c>
      <c r="S395" s="14">
        <f t="shared" si="1950"/>
        <v>0.99994773836974216</v>
      </c>
      <c r="T395" s="14">
        <f t="shared" si="1950"/>
        <v>0.99998564026977665</v>
      </c>
      <c r="U395" s="14">
        <f t="shared" si="1950"/>
        <v>1.000030331775027</v>
      </c>
      <c r="V395" s="14">
        <f t="shared" si="1950"/>
        <v>1.0000159524580949</v>
      </c>
      <c r="W395" s="14">
        <f t="shared" si="1950"/>
        <v>0.99995808492870863</v>
      </c>
      <c r="X395" s="14">
        <f t="shared" si="1950"/>
        <v>1.0000118675394476</v>
      </c>
      <c r="Y395" s="14">
        <f t="shared" si="1950"/>
        <v>1.000041346760741</v>
      </c>
      <c r="Z395" s="14">
        <f t="shared" si="1950"/>
        <v>1.0000033192403222</v>
      </c>
      <c r="AA395" s="14">
        <f t="shared" si="1950"/>
        <v>1.0000000163012275</v>
      </c>
      <c r="AB395" s="14">
        <f t="shared" si="1950"/>
        <v>1</v>
      </c>
      <c r="AC395" s="14">
        <f t="shared" si="1950"/>
        <v>1</v>
      </c>
      <c r="AD395" s="8"/>
      <c r="AE395" s="8"/>
      <c r="AF395" s="8"/>
      <c r="AG395" s="8"/>
      <c r="AH395" s="8"/>
      <c r="AI395" s="8"/>
      <c r="AJ395" s="8"/>
      <c r="AK395" s="8"/>
      <c r="AL395" s="8"/>
      <c r="AM395" s="8"/>
      <c r="AN395" s="8"/>
      <c r="AO395" s="8"/>
      <c r="AP395" s="14" t="str">
        <f t="shared" ref="AP395:BQ395" si="1996">IFERROR(AQ347/AP347,"")</f>
        <v/>
      </c>
      <c r="AQ395" s="14" t="str">
        <f t="shared" si="1996"/>
        <v/>
      </c>
      <c r="AR395" s="14" t="str">
        <f t="shared" si="1996"/>
        <v/>
      </c>
      <c r="AS395" s="14" t="str">
        <f t="shared" si="1996"/>
        <v/>
      </c>
      <c r="AT395" s="14" t="str">
        <f t="shared" si="1996"/>
        <v/>
      </c>
      <c r="AU395" s="14" t="str">
        <f t="shared" si="1996"/>
        <v/>
      </c>
      <c r="AV395" s="14" t="str">
        <f t="shared" si="1996"/>
        <v/>
      </c>
      <c r="AW395" s="14" t="str">
        <f t="shared" si="1996"/>
        <v/>
      </c>
      <c r="AX395" s="14" t="str">
        <f t="shared" si="1996"/>
        <v/>
      </c>
      <c r="AY395" s="14" t="str">
        <f t="shared" si="1996"/>
        <v/>
      </c>
      <c r="AZ395" s="14" t="str">
        <f t="shared" si="1996"/>
        <v/>
      </c>
      <c r="BA395" s="14" t="str">
        <f t="shared" si="1996"/>
        <v/>
      </c>
      <c r="BB395" s="14" t="str">
        <f t="shared" si="1996"/>
        <v/>
      </c>
      <c r="BC395" s="14" t="str">
        <f t="shared" si="1996"/>
        <v/>
      </c>
      <c r="BD395" s="14" t="str">
        <f t="shared" si="1996"/>
        <v/>
      </c>
      <c r="BE395" s="14" t="str">
        <f t="shared" si="1996"/>
        <v/>
      </c>
      <c r="BF395" s="14" t="str">
        <f t="shared" si="1996"/>
        <v/>
      </c>
      <c r="BG395" s="14" t="str">
        <f t="shared" si="1996"/>
        <v/>
      </c>
      <c r="BH395" s="14" t="str">
        <f t="shared" si="1996"/>
        <v/>
      </c>
      <c r="BI395" s="14" t="str">
        <f t="shared" si="1996"/>
        <v/>
      </c>
      <c r="BJ395" s="14" t="str">
        <f t="shared" si="1996"/>
        <v/>
      </c>
      <c r="BK395" s="14" t="str">
        <f t="shared" si="1996"/>
        <v/>
      </c>
      <c r="BL395" s="14" t="str">
        <f t="shared" si="1996"/>
        <v/>
      </c>
      <c r="BM395" s="14" t="str">
        <f t="shared" si="1996"/>
        <v/>
      </c>
      <c r="BN395" s="14" t="str">
        <f t="shared" si="1996"/>
        <v/>
      </c>
      <c r="BO395" s="14" t="str">
        <f t="shared" si="1996"/>
        <v/>
      </c>
      <c r="BP395" s="14" t="str">
        <f t="shared" si="1996"/>
        <v/>
      </c>
      <c r="BQ395" s="14" t="str">
        <f t="shared" si="1996"/>
        <v/>
      </c>
      <c r="BR395" s="8"/>
      <c r="BS395" s="8"/>
      <c r="BT395" s="8"/>
      <c r="BU395" s="8"/>
      <c r="BV395" s="8"/>
      <c r="BW395" s="8"/>
      <c r="BX395" s="8"/>
      <c r="BY395" s="8"/>
      <c r="BZ395" s="8"/>
      <c r="CA395" s="8"/>
      <c r="CB395" s="8"/>
      <c r="CC395" s="8"/>
      <c r="CD395" s="14" t="str">
        <f t="shared" ref="CD395:DE395" si="1997">IFERROR(CE347/CD347,"")</f>
        <v/>
      </c>
      <c r="CE395" s="14" t="str">
        <f t="shared" si="1997"/>
        <v/>
      </c>
      <c r="CF395" s="14" t="str">
        <f t="shared" si="1997"/>
        <v/>
      </c>
      <c r="CG395" s="14" t="str">
        <f t="shared" si="1997"/>
        <v/>
      </c>
      <c r="CH395" s="14" t="str">
        <f t="shared" si="1997"/>
        <v/>
      </c>
      <c r="CI395" s="14" t="str">
        <f t="shared" si="1997"/>
        <v/>
      </c>
      <c r="CJ395" s="14" t="str">
        <f t="shared" si="1997"/>
        <v/>
      </c>
      <c r="CK395" s="14" t="str">
        <f t="shared" si="1997"/>
        <v/>
      </c>
      <c r="CL395" s="14" t="str">
        <f t="shared" si="1997"/>
        <v/>
      </c>
      <c r="CM395" s="14" t="str">
        <f t="shared" si="1997"/>
        <v/>
      </c>
      <c r="CN395" s="14" t="str">
        <f t="shared" si="1997"/>
        <v/>
      </c>
      <c r="CO395" s="14" t="str">
        <f t="shared" si="1997"/>
        <v/>
      </c>
      <c r="CP395" s="14" t="str">
        <f t="shared" si="1997"/>
        <v/>
      </c>
      <c r="CQ395" s="14" t="str">
        <f t="shared" si="1997"/>
        <v/>
      </c>
      <c r="CR395" s="14" t="str">
        <f t="shared" si="1997"/>
        <v/>
      </c>
      <c r="CS395" s="14" t="str">
        <f t="shared" si="1997"/>
        <v/>
      </c>
      <c r="CT395" s="14" t="str">
        <f t="shared" si="1997"/>
        <v/>
      </c>
      <c r="CU395" s="14" t="str">
        <f t="shared" si="1997"/>
        <v/>
      </c>
      <c r="CV395" s="14" t="str">
        <f t="shared" si="1997"/>
        <v/>
      </c>
      <c r="CW395" s="14" t="str">
        <f t="shared" si="1997"/>
        <v/>
      </c>
      <c r="CX395" s="14" t="str">
        <f t="shared" si="1997"/>
        <v/>
      </c>
      <c r="CY395" s="14" t="str">
        <f t="shared" si="1997"/>
        <v/>
      </c>
      <c r="CZ395" s="14" t="str">
        <f t="shared" si="1997"/>
        <v/>
      </c>
      <c r="DA395" s="14" t="str">
        <f t="shared" si="1997"/>
        <v/>
      </c>
      <c r="DB395" s="14" t="str">
        <f t="shared" si="1997"/>
        <v/>
      </c>
      <c r="DC395" s="14" t="str">
        <f t="shared" si="1997"/>
        <v/>
      </c>
      <c r="DD395" s="14" t="str">
        <f t="shared" si="1997"/>
        <v/>
      </c>
      <c r="DE395" s="14" t="str">
        <f t="shared" si="1997"/>
        <v/>
      </c>
      <c r="DF395" s="8"/>
      <c r="DG395" s="8"/>
      <c r="DH395" s="8"/>
      <c r="DI395" s="8"/>
      <c r="DJ395" s="8"/>
      <c r="DK395" s="8"/>
      <c r="DL395" s="8"/>
      <c r="DM395" s="8"/>
      <c r="DN395" s="8"/>
      <c r="DO395" s="8"/>
      <c r="DP395" s="8"/>
      <c r="DQ395" s="8"/>
      <c r="DR395" s="14" t="str">
        <f t="shared" ref="DR395:ES395" si="1998">IFERROR(DS347/DR347,"")</f>
        <v/>
      </c>
      <c r="DS395" s="14" t="str">
        <f t="shared" si="1998"/>
        <v/>
      </c>
      <c r="DT395" s="14" t="str">
        <f t="shared" si="1998"/>
        <v/>
      </c>
      <c r="DU395" s="14" t="str">
        <f t="shared" si="1998"/>
        <v/>
      </c>
      <c r="DV395" s="14" t="str">
        <f t="shared" si="1998"/>
        <v/>
      </c>
      <c r="DW395" s="14" t="str">
        <f t="shared" si="1998"/>
        <v/>
      </c>
      <c r="DX395" s="14" t="str">
        <f t="shared" si="1998"/>
        <v/>
      </c>
      <c r="DY395" s="14" t="str">
        <f t="shared" si="1998"/>
        <v/>
      </c>
      <c r="DZ395" s="14" t="str">
        <f t="shared" si="1998"/>
        <v/>
      </c>
      <c r="EA395" s="14" t="str">
        <f t="shared" si="1998"/>
        <v/>
      </c>
      <c r="EB395" s="14" t="str">
        <f t="shared" si="1998"/>
        <v/>
      </c>
      <c r="EC395" s="14" t="str">
        <f t="shared" si="1998"/>
        <v/>
      </c>
      <c r="ED395" s="14" t="str">
        <f t="shared" si="1998"/>
        <v/>
      </c>
      <c r="EE395" s="14" t="str">
        <f t="shared" si="1998"/>
        <v/>
      </c>
      <c r="EF395" s="14" t="str">
        <f t="shared" si="1998"/>
        <v/>
      </c>
      <c r="EG395" s="14" t="str">
        <f t="shared" si="1998"/>
        <v/>
      </c>
      <c r="EH395" s="14" t="str">
        <f t="shared" si="1998"/>
        <v/>
      </c>
      <c r="EI395" s="14" t="str">
        <f t="shared" si="1998"/>
        <v/>
      </c>
      <c r="EJ395" s="14" t="str">
        <f t="shared" si="1998"/>
        <v/>
      </c>
      <c r="EK395" s="14" t="str">
        <f t="shared" si="1998"/>
        <v/>
      </c>
      <c r="EL395" s="14" t="str">
        <f t="shared" si="1998"/>
        <v/>
      </c>
      <c r="EM395" s="14" t="str">
        <f t="shared" si="1998"/>
        <v/>
      </c>
      <c r="EN395" s="14" t="str">
        <f t="shared" si="1998"/>
        <v/>
      </c>
      <c r="EO395" s="14" t="str">
        <f t="shared" si="1998"/>
        <v/>
      </c>
      <c r="EP395" s="14" t="str">
        <f t="shared" si="1998"/>
        <v/>
      </c>
      <c r="EQ395" s="14" t="str">
        <f t="shared" si="1998"/>
        <v/>
      </c>
      <c r="ER395" s="14" t="str">
        <f t="shared" si="1998"/>
        <v/>
      </c>
      <c r="ES395" s="14" t="str">
        <f t="shared" si="1998"/>
        <v/>
      </c>
      <c r="ET395" s="8"/>
      <c r="EU395" s="8"/>
      <c r="EV395" s="8"/>
      <c r="EW395" s="8"/>
      <c r="EX395" s="8"/>
      <c r="EY395" s="8"/>
      <c r="EZ395" s="8"/>
      <c r="FA395" s="8"/>
      <c r="FB395" s="8"/>
      <c r="FC395" s="8"/>
      <c r="FD395" s="8"/>
      <c r="FE395" s="8"/>
      <c r="FF395" s="14" t="str">
        <f t="shared" ref="FF395:GG395" si="1999">IFERROR(FG347/FF347,"")</f>
        <v/>
      </c>
      <c r="FG395" s="14" t="str">
        <f t="shared" si="1999"/>
        <v/>
      </c>
      <c r="FH395" s="14" t="str">
        <f t="shared" si="1999"/>
        <v/>
      </c>
      <c r="FI395" s="14" t="str">
        <f t="shared" si="1999"/>
        <v/>
      </c>
      <c r="FJ395" s="14" t="str">
        <f t="shared" si="1999"/>
        <v/>
      </c>
      <c r="FK395" s="14" t="str">
        <f t="shared" si="1999"/>
        <v/>
      </c>
      <c r="FL395" s="14" t="str">
        <f t="shared" si="1999"/>
        <v/>
      </c>
      <c r="FM395" s="14" t="str">
        <f t="shared" si="1999"/>
        <v/>
      </c>
      <c r="FN395" s="14" t="str">
        <f t="shared" si="1999"/>
        <v/>
      </c>
      <c r="FO395" s="14" t="str">
        <f t="shared" si="1999"/>
        <v/>
      </c>
      <c r="FP395" s="14" t="str">
        <f t="shared" si="1999"/>
        <v/>
      </c>
      <c r="FQ395" s="14" t="str">
        <f t="shared" si="1999"/>
        <v/>
      </c>
      <c r="FR395" s="14" t="str">
        <f t="shared" si="1999"/>
        <v/>
      </c>
      <c r="FS395" s="14" t="str">
        <f t="shared" si="1999"/>
        <v/>
      </c>
      <c r="FT395" s="14" t="str">
        <f t="shared" si="1999"/>
        <v/>
      </c>
      <c r="FU395" s="14" t="str">
        <f t="shared" si="1999"/>
        <v/>
      </c>
      <c r="FV395" s="14" t="str">
        <f t="shared" si="1999"/>
        <v/>
      </c>
      <c r="FW395" s="14" t="str">
        <f t="shared" si="1999"/>
        <v/>
      </c>
      <c r="FX395" s="14" t="str">
        <f t="shared" si="1999"/>
        <v/>
      </c>
      <c r="FY395" s="14" t="str">
        <f t="shared" si="1999"/>
        <v/>
      </c>
      <c r="FZ395" s="14" t="str">
        <f t="shared" si="1999"/>
        <v/>
      </c>
      <c r="GA395" s="14" t="str">
        <f t="shared" si="1999"/>
        <v/>
      </c>
      <c r="GB395" s="14" t="str">
        <f t="shared" si="1999"/>
        <v/>
      </c>
      <c r="GC395" s="14" t="str">
        <f t="shared" si="1999"/>
        <v/>
      </c>
      <c r="GD395" s="14" t="str">
        <f t="shared" si="1999"/>
        <v/>
      </c>
      <c r="GE395" s="14" t="str">
        <f t="shared" si="1999"/>
        <v/>
      </c>
      <c r="GF395" s="14" t="str">
        <f t="shared" si="1999"/>
        <v/>
      </c>
      <c r="GG395" s="14" t="str">
        <f t="shared" si="1999"/>
        <v/>
      </c>
      <c r="GH395" s="8"/>
      <c r="GI395" s="8"/>
      <c r="GJ395" s="8"/>
      <c r="GK395" s="8"/>
      <c r="GL395" s="8"/>
      <c r="GM395" s="8"/>
      <c r="GN395" s="8"/>
      <c r="GO395" s="8"/>
      <c r="GP395" s="8"/>
      <c r="GQ395" s="8"/>
      <c r="GR395" s="8"/>
      <c r="GS395" s="8"/>
    </row>
    <row r="396" spans="1:201" x14ac:dyDescent="0.25">
      <c r="A396" s="102">
        <f>$A$48</f>
        <v>20164</v>
      </c>
      <c r="B396" s="14">
        <f t="shared" si="1955"/>
        <v>2.0491357128304393</v>
      </c>
      <c r="C396" s="14">
        <f t="shared" si="1955"/>
        <v>1.0136604378826406</v>
      </c>
      <c r="D396" s="14">
        <f t="shared" si="1955"/>
        <v>1.011247800155801</v>
      </c>
      <c r="E396" s="14">
        <f t="shared" si="1955"/>
        <v>1.006863950414753</v>
      </c>
      <c r="F396" s="14">
        <f t="shared" si="1955"/>
        <v>1.0029782619920102</v>
      </c>
      <c r="G396" s="14">
        <f t="shared" si="1955"/>
        <v>1.0004045363545264</v>
      </c>
      <c r="H396" s="14">
        <f t="shared" si="1955"/>
        <v>1.0004844716732033</v>
      </c>
      <c r="I396" s="14">
        <f t="shared" si="1955"/>
        <v>1.0003627102752191</v>
      </c>
      <c r="J396" s="14">
        <f t="shared" si="1955"/>
        <v>1.000591605017656</v>
      </c>
      <c r="K396" s="14">
        <f t="shared" si="1955"/>
        <v>1.000002073555937</v>
      </c>
      <c r="L396" s="14">
        <f t="shared" si="1955"/>
        <v>1.0000843527052941</v>
      </c>
      <c r="M396" s="14">
        <f t="shared" si="1955"/>
        <v>0.999828527423128</v>
      </c>
      <c r="N396" s="14">
        <f t="shared" si="1955"/>
        <v>1.0001982065613884</v>
      </c>
      <c r="O396" s="14">
        <f t="shared" si="1955"/>
        <v>1.0000527080546633</v>
      </c>
      <c r="P396" s="14">
        <f t="shared" si="1955"/>
        <v>0.99994367765139214</v>
      </c>
      <c r="Q396" s="14">
        <f t="shared" si="1955"/>
        <v>0.9999518610258924</v>
      </c>
      <c r="R396" s="14">
        <f t="shared" si="1950"/>
        <v>0.99987101233595066</v>
      </c>
      <c r="S396" s="14">
        <f t="shared" si="1950"/>
        <v>0.99992600764371864</v>
      </c>
      <c r="T396" s="14">
        <f t="shared" si="1950"/>
        <v>1.0000051831718377</v>
      </c>
      <c r="U396" s="14">
        <f t="shared" si="1950"/>
        <v>0.9999970381962936</v>
      </c>
      <c r="V396" s="14">
        <f t="shared" si="1950"/>
        <v>1.000012136137971</v>
      </c>
      <c r="W396" s="14">
        <f t="shared" si="1950"/>
        <v>1</v>
      </c>
      <c r="X396" s="14">
        <f t="shared" si="1950"/>
        <v>0.99999703816912111</v>
      </c>
      <c r="Y396" s="14">
        <f t="shared" si="1950"/>
        <v>0.99999394679478315</v>
      </c>
      <c r="Z396" s="14">
        <f t="shared" si="1950"/>
        <v>1.0000053616506404</v>
      </c>
      <c r="AA396" s="14">
        <f t="shared" si="1950"/>
        <v>1.0000148552731749</v>
      </c>
      <c r="AB396" s="14">
        <f t="shared" si="1950"/>
        <v>1.0000054402495151</v>
      </c>
      <c r="AC396" s="8"/>
      <c r="AD396" s="8"/>
      <c r="AE396" s="8"/>
      <c r="AF396" s="8"/>
      <c r="AG396" s="8"/>
      <c r="AH396" s="8"/>
      <c r="AI396" s="8"/>
      <c r="AJ396" s="8"/>
      <c r="AK396" s="8"/>
      <c r="AL396" s="8"/>
      <c r="AM396" s="8"/>
      <c r="AN396" s="8"/>
      <c r="AO396" s="8"/>
      <c r="AP396" s="14" t="str">
        <f t="shared" ref="AP396:BP396" si="2000">IFERROR(AQ348/AP348,"")</f>
        <v/>
      </c>
      <c r="AQ396" s="14" t="str">
        <f t="shared" si="2000"/>
        <v/>
      </c>
      <c r="AR396" s="14" t="str">
        <f t="shared" si="2000"/>
        <v/>
      </c>
      <c r="AS396" s="14" t="str">
        <f t="shared" si="2000"/>
        <v/>
      </c>
      <c r="AT396" s="14" t="str">
        <f t="shared" si="2000"/>
        <v/>
      </c>
      <c r="AU396" s="14" t="str">
        <f t="shared" si="2000"/>
        <v/>
      </c>
      <c r="AV396" s="14" t="str">
        <f t="shared" si="2000"/>
        <v/>
      </c>
      <c r="AW396" s="14" t="str">
        <f t="shared" si="2000"/>
        <v/>
      </c>
      <c r="AX396" s="14" t="str">
        <f t="shared" si="2000"/>
        <v/>
      </c>
      <c r="AY396" s="14" t="str">
        <f t="shared" si="2000"/>
        <v/>
      </c>
      <c r="AZ396" s="14" t="str">
        <f t="shared" si="2000"/>
        <v/>
      </c>
      <c r="BA396" s="14" t="str">
        <f t="shared" si="2000"/>
        <v/>
      </c>
      <c r="BB396" s="14" t="str">
        <f t="shared" si="2000"/>
        <v/>
      </c>
      <c r="BC396" s="14" t="str">
        <f t="shared" si="2000"/>
        <v/>
      </c>
      <c r="BD396" s="14" t="str">
        <f t="shared" si="2000"/>
        <v/>
      </c>
      <c r="BE396" s="14" t="str">
        <f t="shared" si="2000"/>
        <v/>
      </c>
      <c r="BF396" s="14" t="str">
        <f t="shared" si="2000"/>
        <v/>
      </c>
      <c r="BG396" s="14" t="str">
        <f t="shared" si="2000"/>
        <v/>
      </c>
      <c r="BH396" s="14" t="str">
        <f t="shared" si="2000"/>
        <v/>
      </c>
      <c r="BI396" s="14" t="str">
        <f t="shared" si="2000"/>
        <v/>
      </c>
      <c r="BJ396" s="14" t="str">
        <f t="shared" si="2000"/>
        <v/>
      </c>
      <c r="BK396" s="14" t="str">
        <f t="shared" si="2000"/>
        <v/>
      </c>
      <c r="BL396" s="14" t="str">
        <f t="shared" si="2000"/>
        <v/>
      </c>
      <c r="BM396" s="14" t="str">
        <f t="shared" si="2000"/>
        <v/>
      </c>
      <c r="BN396" s="14" t="str">
        <f t="shared" si="2000"/>
        <v/>
      </c>
      <c r="BO396" s="14" t="str">
        <f t="shared" si="2000"/>
        <v/>
      </c>
      <c r="BP396" s="14" t="str">
        <f t="shared" si="2000"/>
        <v/>
      </c>
      <c r="BQ396" s="8"/>
      <c r="BR396" s="8"/>
      <c r="BS396" s="8"/>
      <c r="BT396" s="8"/>
      <c r="BU396" s="8"/>
      <c r="BV396" s="8"/>
      <c r="BW396" s="8"/>
      <c r="BX396" s="8"/>
      <c r="BY396" s="8"/>
      <c r="BZ396" s="8"/>
      <c r="CA396" s="8"/>
      <c r="CB396" s="8"/>
      <c r="CC396" s="8"/>
      <c r="CD396" s="14" t="str">
        <f t="shared" ref="CD396:DD396" si="2001">IFERROR(CE348/CD348,"")</f>
        <v/>
      </c>
      <c r="CE396" s="14" t="str">
        <f t="shared" si="2001"/>
        <v/>
      </c>
      <c r="CF396" s="14" t="str">
        <f t="shared" si="2001"/>
        <v/>
      </c>
      <c r="CG396" s="14" t="str">
        <f t="shared" si="2001"/>
        <v/>
      </c>
      <c r="CH396" s="14" t="str">
        <f t="shared" si="2001"/>
        <v/>
      </c>
      <c r="CI396" s="14" t="str">
        <f t="shared" si="2001"/>
        <v/>
      </c>
      <c r="CJ396" s="14" t="str">
        <f t="shared" si="2001"/>
        <v/>
      </c>
      <c r="CK396" s="14" t="str">
        <f t="shared" si="2001"/>
        <v/>
      </c>
      <c r="CL396" s="14" t="str">
        <f t="shared" si="2001"/>
        <v/>
      </c>
      <c r="CM396" s="14" t="str">
        <f t="shared" si="2001"/>
        <v/>
      </c>
      <c r="CN396" s="14" t="str">
        <f t="shared" si="2001"/>
        <v/>
      </c>
      <c r="CO396" s="14" t="str">
        <f t="shared" si="2001"/>
        <v/>
      </c>
      <c r="CP396" s="14" t="str">
        <f t="shared" si="2001"/>
        <v/>
      </c>
      <c r="CQ396" s="14" t="str">
        <f t="shared" si="2001"/>
        <v/>
      </c>
      <c r="CR396" s="14" t="str">
        <f t="shared" si="2001"/>
        <v/>
      </c>
      <c r="CS396" s="14" t="str">
        <f t="shared" si="2001"/>
        <v/>
      </c>
      <c r="CT396" s="14" t="str">
        <f t="shared" si="2001"/>
        <v/>
      </c>
      <c r="CU396" s="14" t="str">
        <f t="shared" si="2001"/>
        <v/>
      </c>
      <c r="CV396" s="14" t="str">
        <f t="shared" si="2001"/>
        <v/>
      </c>
      <c r="CW396" s="14" t="str">
        <f t="shared" si="2001"/>
        <v/>
      </c>
      <c r="CX396" s="14" t="str">
        <f t="shared" si="2001"/>
        <v/>
      </c>
      <c r="CY396" s="14" t="str">
        <f t="shared" si="2001"/>
        <v/>
      </c>
      <c r="CZ396" s="14" t="str">
        <f t="shared" si="2001"/>
        <v/>
      </c>
      <c r="DA396" s="14" t="str">
        <f t="shared" si="2001"/>
        <v/>
      </c>
      <c r="DB396" s="14" t="str">
        <f t="shared" si="2001"/>
        <v/>
      </c>
      <c r="DC396" s="14" t="str">
        <f t="shared" si="2001"/>
        <v/>
      </c>
      <c r="DD396" s="14" t="str">
        <f t="shared" si="2001"/>
        <v/>
      </c>
      <c r="DE396" s="8"/>
      <c r="DF396" s="8"/>
      <c r="DG396" s="8"/>
      <c r="DH396" s="8"/>
      <c r="DI396" s="8"/>
      <c r="DJ396" s="8"/>
      <c r="DK396" s="8"/>
      <c r="DL396" s="8"/>
      <c r="DM396" s="8"/>
      <c r="DN396" s="8"/>
      <c r="DO396" s="8"/>
      <c r="DP396" s="8"/>
      <c r="DQ396" s="8"/>
      <c r="DR396" s="14" t="str">
        <f t="shared" ref="DR396:ER396" si="2002">IFERROR(DS348/DR348,"")</f>
        <v/>
      </c>
      <c r="DS396" s="14" t="str">
        <f t="shared" si="2002"/>
        <v/>
      </c>
      <c r="DT396" s="14" t="str">
        <f t="shared" si="2002"/>
        <v/>
      </c>
      <c r="DU396" s="14" t="str">
        <f t="shared" si="2002"/>
        <v/>
      </c>
      <c r="DV396" s="14" t="str">
        <f t="shared" si="2002"/>
        <v/>
      </c>
      <c r="DW396" s="14" t="str">
        <f t="shared" si="2002"/>
        <v/>
      </c>
      <c r="DX396" s="14" t="str">
        <f t="shared" si="2002"/>
        <v/>
      </c>
      <c r="DY396" s="14" t="str">
        <f t="shared" si="2002"/>
        <v/>
      </c>
      <c r="DZ396" s="14" t="str">
        <f t="shared" si="2002"/>
        <v/>
      </c>
      <c r="EA396" s="14" t="str">
        <f t="shared" si="2002"/>
        <v/>
      </c>
      <c r="EB396" s="14" t="str">
        <f t="shared" si="2002"/>
        <v/>
      </c>
      <c r="EC396" s="14" t="str">
        <f t="shared" si="2002"/>
        <v/>
      </c>
      <c r="ED396" s="14" t="str">
        <f t="shared" si="2002"/>
        <v/>
      </c>
      <c r="EE396" s="14" t="str">
        <f t="shared" si="2002"/>
        <v/>
      </c>
      <c r="EF396" s="14" t="str">
        <f t="shared" si="2002"/>
        <v/>
      </c>
      <c r="EG396" s="14" t="str">
        <f t="shared" si="2002"/>
        <v/>
      </c>
      <c r="EH396" s="14" t="str">
        <f t="shared" si="2002"/>
        <v/>
      </c>
      <c r="EI396" s="14" t="str">
        <f t="shared" si="2002"/>
        <v/>
      </c>
      <c r="EJ396" s="14" t="str">
        <f t="shared" si="2002"/>
        <v/>
      </c>
      <c r="EK396" s="14" t="str">
        <f t="shared" si="2002"/>
        <v/>
      </c>
      <c r="EL396" s="14" t="str">
        <f t="shared" si="2002"/>
        <v/>
      </c>
      <c r="EM396" s="14" t="str">
        <f t="shared" si="2002"/>
        <v/>
      </c>
      <c r="EN396" s="14" t="str">
        <f t="shared" si="2002"/>
        <v/>
      </c>
      <c r="EO396" s="14" t="str">
        <f t="shared" si="2002"/>
        <v/>
      </c>
      <c r="EP396" s="14" t="str">
        <f t="shared" si="2002"/>
        <v/>
      </c>
      <c r="EQ396" s="14" t="str">
        <f t="shared" si="2002"/>
        <v/>
      </c>
      <c r="ER396" s="14" t="str">
        <f t="shared" si="2002"/>
        <v/>
      </c>
      <c r="ES396" s="8"/>
      <c r="ET396" s="8"/>
      <c r="EU396" s="8"/>
      <c r="EV396" s="8"/>
      <c r="EW396" s="8"/>
      <c r="EX396" s="8"/>
      <c r="EY396" s="8"/>
      <c r="EZ396" s="8"/>
      <c r="FA396" s="8"/>
      <c r="FB396" s="8"/>
      <c r="FC396" s="8"/>
      <c r="FD396" s="8"/>
      <c r="FE396" s="8"/>
      <c r="FF396" s="14" t="str">
        <f t="shared" ref="FF396:GF396" si="2003">IFERROR(FG348/FF348,"")</f>
        <v/>
      </c>
      <c r="FG396" s="14" t="str">
        <f t="shared" si="2003"/>
        <v/>
      </c>
      <c r="FH396" s="14" t="str">
        <f t="shared" si="2003"/>
        <v/>
      </c>
      <c r="FI396" s="14" t="str">
        <f t="shared" si="2003"/>
        <v/>
      </c>
      <c r="FJ396" s="14" t="str">
        <f t="shared" si="2003"/>
        <v/>
      </c>
      <c r="FK396" s="14" t="str">
        <f t="shared" si="2003"/>
        <v/>
      </c>
      <c r="FL396" s="14" t="str">
        <f t="shared" si="2003"/>
        <v/>
      </c>
      <c r="FM396" s="14" t="str">
        <f t="shared" si="2003"/>
        <v/>
      </c>
      <c r="FN396" s="14" t="str">
        <f t="shared" si="2003"/>
        <v/>
      </c>
      <c r="FO396" s="14" t="str">
        <f t="shared" si="2003"/>
        <v/>
      </c>
      <c r="FP396" s="14" t="str">
        <f t="shared" si="2003"/>
        <v/>
      </c>
      <c r="FQ396" s="14" t="str">
        <f t="shared" si="2003"/>
        <v/>
      </c>
      <c r="FR396" s="14" t="str">
        <f t="shared" si="2003"/>
        <v/>
      </c>
      <c r="FS396" s="14" t="str">
        <f t="shared" si="2003"/>
        <v/>
      </c>
      <c r="FT396" s="14" t="str">
        <f t="shared" si="2003"/>
        <v/>
      </c>
      <c r="FU396" s="14" t="str">
        <f t="shared" si="2003"/>
        <v/>
      </c>
      <c r="FV396" s="14" t="str">
        <f t="shared" si="2003"/>
        <v/>
      </c>
      <c r="FW396" s="14" t="str">
        <f t="shared" si="2003"/>
        <v/>
      </c>
      <c r="FX396" s="14" t="str">
        <f t="shared" si="2003"/>
        <v/>
      </c>
      <c r="FY396" s="14" t="str">
        <f t="shared" si="2003"/>
        <v/>
      </c>
      <c r="FZ396" s="14" t="str">
        <f t="shared" si="2003"/>
        <v/>
      </c>
      <c r="GA396" s="14" t="str">
        <f t="shared" si="2003"/>
        <v/>
      </c>
      <c r="GB396" s="14" t="str">
        <f t="shared" si="2003"/>
        <v/>
      </c>
      <c r="GC396" s="14" t="str">
        <f t="shared" si="2003"/>
        <v/>
      </c>
      <c r="GD396" s="14" t="str">
        <f t="shared" si="2003"/>
        <v/>
      </c>
      <c r="GE396" s="14" t="str">
        <f t="shared" si="2003"/>
        <v/>
      </c>
      <c r="GF396" s="14" t="str">
        <f t="shared" si="2003"/>
        <v/>
      </c>
      <c r="GG396" s="8"/>
      <c r="GH396" s="8"/>
      <c r="GI396" s="8"/>
      <c r="GJ396" s="8"/>
      <c r="GK396" s="8"/>
      <c r="GL396" s="8"/>
      <c r="GM396" s="8"/>
      <c r="GN396" s="8"/>
      <c r="GO396" s="8"/>
      <c r="GP396" s="8"/>
      <c r="GQ396" s="8"/>
      <c r="GR396" s="8"/>
      <c r="GS396" s="8"/>
    </row>
    <row r="397" spans="1:201" x14ac:dyDescent="0.25">
      <c r="A397" s="102">
        <f>$A$49</f>
        <v>20171</v>
      </c>
      <c r="B397" s="14">
        <f t="shared" si="1955"/>
        <v>0.77563629114614407</v>
      </c>
      <c r="C397" s="14">
        <f t="shared" si="1955"/>
        <v>1.0126702815924995</v>
      </c>
      <c r="D397" s="14">
        <f t="shared" si="1955"/>
        <v>1.0134324498307854</v>
      </c>
      <c r="E397" s="14">
        <f t="shared" si="1955"/>
        <v>1.0062063827508605</v>
      </c>
      <c r="F397" s="14">
        <f t="shared" si="1955"/>
        <v>1.0020051848749123</v>
      </c>
      <c r="G397" s="14">
        <f t="shared" si="1955"/>
        <v>1.0011280142783163</v>
      </c>
      <c r="H397" s="14">
        <f t="shared" si="1955"/>
        <v>1.0000624203409108</v>
      </c>
      <c r="I397" s="14">
        <f t="shared" si="1955"/>
        <v>1.0001695363666003</v>
      </c>
      <c r="J397" s="14">
        <f t="shared" si="1955"/>
        <v>0.99997144170835983</v>
      </c>
      <c r="K397" s="14">
        <f t="shared" si="1955"/>
        <v>0.99980731115631261</v>
      </c>
      <c r="L397" s="14">
        <f t="shared" si="1955"/>
        <v>1.0001087012307406</v>
      </c>
      <c r="M397" s="14">
        <f t="shared" si="1955"/>
        <v>0.99982807597552226</v>
      </c>
      <c r="N397" s="14">
        <f t="shared" si="1955"/>
        <v>0.99989086797123294</v>
      </c>
      <c r="O397" s="14">
        <f t="shared" si="1955"/>
        <v>1.0000119365839903</v>
      </c>
      <c r="P397" s="14">
        <f t="shared" si="1955"/>
        <v>1.0000000212368676</v>
      </c>
      <c r="Q397" s="14">
        <f t="shared" si="1955"/>
        <v>0.99997094368317696</v>
      </c>
      <c r="R397" s="14">
        <f t="shared" si="1950"/>
        <v>1.0000087054739648</v>
      </c>
      <c r="S397" s="14">
        <f t="shared" si="1950"/>
        <v>0.99997284812375686</v>
      </c>
      <c r="T397" s="14">
        <f t="shared" si="1950"/>
        <v>0.99999707092459733</v>
      </c>
      <c r="U397" s="14">
        <f t="shared" si="1950"/>
        <v>1</v>
      </c>
      <c r="V397" s="14">
        <f t="shared" si="1950"/>
        <v>1</v>
      </c>
      <c r="W397" s="14">
        <f t="shared" si="1950"/>
        <v>0.99996338789796246</v>
      </c>
      <c r="X397" s="14">
        <f t="shared" si="1950"/>
        <v>1</v>
      </c>
      <c r="Y397" s="14">
        <f t="shared" si="1950"/>
        <v>1</v>
      </c>
      <c r="Z397" s="14">
        <f t="shared" si="1950"/>
        <v>1</v>
      </c>
      <c r="AA397" s="14">
        <f t="shared" si="1950"/>
        <v>1</v>
      </c>
      <c r="AB397" s="8"/>
      <c r="AC397" s="8"/>
      <c r="AD397" s="8"/>
      <c r="AE397" s="8"/>
      <c r="AF397" s="8"/>
      <c r="AG397" s="8"/>
      <c r="AH397" s="8"/>
      <c r="AI397" s="8"/>
      <c r="AJ397" s="8"/>
      <c r="AK397" s="8"/>
      <c r="AL397" s="8"/>
      <c r="AM397" s="8"/>
      <c r="AN397" s="8"/>
      <c r="AO397" s="8"/>
      <c r="AP397" s="14" t="str">
        <f t="shared" ref="AP397:BO397" si="2004">IFERROR(AQ349/AP349,"")</f>
        <v/>
      </c>
      <c r="AQ397" s="14" t="str">
        <f t="shared" si="2004"/>
        <v/>
      </c>
      <c r="AR397" s="14" t="str">
        <f t="shared" si="2004"/>
        <v/>
      </c>
      <c r="AS397" s="14" t="str">
        <f t="shared" si="2004"/>
        <v/>
      </c>
      <c r="AT397" s="14" t="str">
        <f t="shared" si="2004"/>
        <v/>
      </c>
      <c r="AU397" s="14" t="str">
        <f t="shared" si="2004"/>
        <v/>
      </c>
      <c r="AV397" s="14" t="str">
        <f t="shared" si="2004"/>
        <v/>
      </c>
      <c r="AW397" s="14" t="str">
        <f t="shared" si="2004"/>
        <v/>
      </c>
      <c r="AX397" s="14" t="str">
        <f t="shared" si="2004"/>
        <v/>
      </c>
      <c r="AY397" s="14" t="str">
        <f t="shared" si="2004"/>
        <v/>
      </c>
      <c r="AZ397" s="14" t="str">
        <f t="shared" si="2004"/>
        <v/>
      </c>
      <c r="BA397" s="14" t="str">
        <f t="shared" si="2004"/>
        <v/>
      </c>
      <c r="BB397" s="14" t="str">
        <f t="shared" si="2004"/>
        <v/>
      </c>
      <c r="BC397" s="14" t="str">
        <f t="shared" si="2004"/>
        <v/>
      </c>
      <c r="BD397" s="14" t="str">
        <f t="shared" si="2004"/>
        <v/>
      </c>
      <c r="BE397" s="14" t="str">
        <f t="shared" si="2004"/>
        <v/>
      </c>
      <c r="BF397" s="14" t="str">
        <f t="shared" si="2004"/>
        <v/>
      </c>
      <c r="BG397" s="14" t="str">
        <f t="shared" si="2004"/>
        <v/>
      </c>
      <c r="BH397" s="14" t="str">
        <f t="shared" si="2004"/>
        <v/>
      </c>
      <c r="BI397" s="14" t="str">
        <f t="shared" si="2004"/>
        <v/>
      </c>
      <c r="BJ397" s="14" t="str">
        <f t="shared" si="2004"/>
        <v/>
      </c>
      <c r="BK397" s="14" t="str">
        <f t="shared" si="2004"/>
        <v/>
      </c>
      <c r="BL397" s="14" t="str">
        <f t="shared" si="2004"/>
        <v/>
      </c>
      <c r="BM397" s="14" t="str">
        <f t="shared" si="2004"/>
        <v/>
      </c>
      <c r="BN397" s="14" t="str">
        <f t="shared" si="2004"/>
        <v/>
      </c>
      <c r="BO397" s="14" t="str">
        <f t="shared" si="2004"/>
        <v/>
      </c>
      <c r="BP397" s="8"/>
      <c r="BQ397" s="8"/>
      <c r="BR397" s="8"/>
      <c r="BS397" s="8"/>
      <c r="BT397" s="8"/>
      <c r="BU397" s="8"/>
      <c r="BV397" s="8"/>
      <c r="BW397" s="8"/>
      <c r="BX397" s="8"/>
      <c r="BY397" s="8"/>
      <c r="BZ397" s="8"/>
      <c r="CA397" s="8"/>
      <c r="CB397" s="8"/>
      <c r="CC397" s="8"/>
      <c r="CD397" s="14" t="str">
        <f t="shared" ref="CD397:DC397" si="2005">IFERROR(CE349/CD349,"")</f>
        <v/>
      </c>
      <c r="CE397" s="14" t="str">
        <f t="shared" si="2005"/>
        <v/>
      </c>
      <c r="CF397" s="14" t="str">
        <f t="shared" si="2005"/>
        <v/>
      </c>
      <c r="CG397" s="14" t="str">
        <f t="shared" si="2005"/>
        <v/>
      </c>
      <c r="CH397" s="14" t="str">
        <f t="shared" si="2005"/>
        <v/>
      </c>
      <c r="CI397" s="14" t="str">
        <f t="shared" si="2005"/>
        <v/>
      </c>
      <c r="CJ397" s="14" t="str">
        <f t="shared" si="2005"/>
        <v/>
      </c>
      <c r="CK397" s="14" t="str">
        <f t="shared" si="2005"/>
        <v/>
      </c>
      <c r="CL397" s="14" t="str">
        <f t="shared" si="2005"/>
        <v/>
      </c>
      <c r="CM397" s="14" t="str">
        <f t="shared" si="2005"/>
        <v/>
      </c>
      <c r="CN397" s="14" t="str">
        <f t="shared" si="2005"/>
        <v/>
      </c>
      <c r="CO397" s="14" t="str">
        <f t="shared" si="2005"/>
        <v/>
      </c>
      <c r="CP397" s="14" t="str">
        <f t="shared" si="2005"/>
        <v/>
      </c>
      <c r="CQ397" s="14" t="str">
        <f t="shared" si="2005"/>
        <v/>
      </c>
      <c r="CR397" s="14" t="str">
        <f t="shared" si="2005"/>
        <v/>
      </c>
      <c r="CS397" s="14" t="str">
        <f t="shared" si="2005"/>
        <v/>
      </c>
      <c r="CT397" s="14" t="str">
        <f t="shared" si="2005"/>
        <v/>
      </c>
      <c r="CU397" s="14" t="str">
        <f t="shared" si="2005"/>
        <v/>
      </c>
      <c r="CV397" s="14" t="str">
        <f t="shared" si="2005"/>
        <v/>
      </c>
      <c r="CW397" s="14" t="str">
        <f t="shared" si="2005"/>
        <v/>
      </c>
      <c r="CX397" s="14" t="str">
        <f t="shared" si="2005"/>
        <v/>
      </c>
      <c r="CY397" s="14" t="str">
        <f t="shared" si="2005"/>
        <v/>
      </c>
      <c r="CZ397" s="14" t="str">
        <f t="shared" si="2005"/>
        <v/>
      </c>
      <c r="DA397" s="14" t="str">
        <f t="shared" si="2005"/>
        <v/>
      </c>
      <c r="DB397" s="14" t="str">
        <f t="shared" si="2005"/>
        <v/>
      </c>
      <c r="DC397" s="14" t="str">
        <f t="shared" si="2005"/>
        <v/>
      </c>
      <c r="DD397" s="8"/>
      <c r="DE397" s="8"/>
      <c r="DF397" s="8"/>
      <c r="DG397" s="8"/>
      <c r="DH397" s="8"/>
      <c r="DI397" s="8"/>
      <c r="DJ397" s="8"/>
      <c r="DK397" s="8"/>
      <c r="DL397" s="8"/>
      <c r="DM397" s="8"/>
      <c r="DN397" s="8"/>
      <c r="DO397" s="8"/>
      <c r="DP397" s="8"/>
      <c r="DQ397" s="8"/>
      <c r="DR397" s="14" t="str">
        <f t="shared" ref="DR397:EQ397" si="2006">IFERROR(DS349/DR349,"")</f>
        <v/>
      </c>
      <c r="DS397" s="14" t="str">
        <f t="shared" si="2006"/>
        <v/>
      </c>
      <c r="DT397" s="14" t="str">
        <f t="shared" si="2006"/>
        <v/>
      </c>
      <c r="DU397" s="14" t="str">
        <f t="shared" si="2006"/>
        <v/>
      </c>
      <c r="DV397" s="14" t="str">
        <f t="shared" si="2006"/>
        <v/>
      </c>
      <c r="DW397" s="14" t="str">
        <f t="shared" si="2006"/>
        <v/>
      </c>
      <c r="DX397" s="14" t="str">
        <f t="shared" si="2006"/>
        <v/>
      </c>
      <c r="DY397" s="14" t="str">
        <f t="shared" si="2006"/>
        <v/>
      </c>
      <c r="DZ397" s="14" t="str">
        <f t="shared" si="2006"/>
        <v/>
      </c>
      <c r="EA397" s="14" t="str">
        <f t="shared" si="2006"/>
        <v/>
      </c>
      <c r="EB397" s="14" t="str">
        <f t="shared" si="2006"/>
        <v/>
      </c>
      <c r="EC397" s="14" t="str">
        <f t="shared" si="2006"/>
        <v/>
      </c>
      <c r="ED397" s="14" t="str">
        <f t="shared" si="2006"/>
        <v/>
      </c>
      <c r="EE397" s="14" t="str">
        <f t="shared" si="2006"/>
        <v/>
      </c>
      <c r="EF397" s="14" t="str">
        <f t="shared" si="2006"/>
        <v/>
      </c>
      <c r="EG397" s="14" t="str">
        <f t="shared" si="2006"/>
        <v/>
      </c>
      <c r="EH397" s="14" t="str">
        <f t="shared" si="2006"/>
        <v/>
      </c>
      <c r="EI397" s="14" t="str">
        <f t="shared" si="2006"/>
        <v/>
      </c>
      <c r="EJ397" s="14" t="str">
        <f t="shared" si="2006"/>
        <v/>
      </c>
      <c r="EK397" s="14" t="str">
        <f t="shared" si="2006"/>
        <v/>
      </c>
      <c r="EL397" s="14" t="str">
        <f t="shared" si="2006"/>
        <v/>
      </c>
      <c r="EM397" s="14" t="str">
        <f t="shared" si="2006"/>
        <v/>
      </c>
      <c r="EN397" s="14" t="str">
        <f t="shared" si="2006"/>
        <v/>
      </c>
      <c r="EO397" s="14" t="str">
        <f t="shared" si="2006"/>
        <v/>
      </c>
      <c r="EP397" s="14" t="str">
        <f t="shared" si="2006"/>
        <v/>
      </c>
      <c r="EQ397" s="14" t="str">
        <f t="shared" si="2006"/>
        <v/>
      </c>
      <c r="ER397" s="8"/>
      <c r="ES397" s="8"/>
      <c r="ET397" s="8"/>
      <c r="EU397" s="8"/>
      <c r="EV397" s="8"/>
      <c r="EW397" s="8"/>
      <c r="EX397" s="8"/>
      <c r="EY397" s="8"/>
      <c r="EZ397" s="8"/>
      <c r="FA397" s="8"/>
      <c r="FB397" s="8"/>
      <c r="FC397" s="8"/>
      <c r="FD397" s="8"/>
      <c r="FE397" s="8"/>
      <c r="FF397" s="14" t="str">
        <f t="shared" ref="FF397:GE397" si="2007">IFERROR(FG349/FF349,"")</f>
        <v/>
      </c>
      <c r="FG397" s="14" t="str">
        <f t="shared" si="2007"/>
        <v/>
      </c>
      <c r="FH397" s="14" t="str">
        <f t="shared" si="2007"/>
        <v/>
      </c>
      <c r="FI397" s="14" t="str">
        <f t="shared" si="2007"/>
        <v/>
      </c>
      <c r="FJ397" s="14" t="str">
        <f t="shared" si="2007"/>
        <v/>
      </c>
      <c r="FK397" s="14" t="str">
        <f t="shared" si="2007"/>
        <v/>
      </c>
      <c r="FL397" s="14" t="str">
        <f t="shared" si="2007"/>
        <v/>
      </c>
      <c r="FM397" s="14" t="str">
        <f t="shared" si="2007"/>
        <v/>
      </c>
      <c r="FN397" s="14" t="str">
        <f t="shared" si="2007"/>
        <v/>
      </c>
      <c r="FO397" s="14" t="str">
        <f t="shared" si="2007"/>
        <v/>
      </c>
      <c r="FP397" s="14" t="str">
        <f t="shared" si="2007"/>
        <v/>
      </c>
      <c r="FQ397" s="14" t="str">
        <f t="shared" si="2007"/>
        <v/>
      </c>
      <c r="FR397" s="14" t="str">
        <f t="shared" si="2007"/>
        <v/>
      </c>
      <c r="FS397" s="14" t="str">
        <f t="shared" si="2007"/>
        <v/>
      </c>
      <c r="FT397" s="14" t="str">
        <f t="shared" si="2007"/>
        <v/>
      </c>
      <c r="FU397" s="14" t="str">
        <f t="shared" si="2007"/>
        <v/>
      </c>
      <c r="FV397" s="14" t="str">
        <f t="shared" si="2007"/>
        <v/>
      </c>
      <c r="FW397" s="14" t="str">
        <f t="shared" si="2007"/>
        <v/>
      </c>
      <c r="FX397" s="14" t="str">
        <f t="shared" si="2007"/>
        <v/>
      </c>
      <c r="FY397" s="14" t="str">
        <f t="shared" si="2007"/>
        <v/>
      </c>
      <c r="FZ397" s="14" t="str">
        <f t="shared" si="2007"/>
        <v/>
      </c>
      <c r="GA397" s="14" t="str">
        <f t="shared" si="2007"/>
        <v/>
      </c>
      <c r="GB397" s="14" t="str">
        <f t="shared" si="2007"/>
        <v/>
      </c>
      <c r="GC397" s="14" t="str">
        <f t="shared" si="2007"/>
        <v/>
      </c>
      <c r="GD397" s="14" t="str">
        <f t="shared" si="2007"/>
        <v/>
      </c>
      <c r="GE397" s="14" t="str">
        <f t="shared" si="2007"/>
        <v/>
      </c>
      <c r="GF397" s="8"/>
      <c r="GG397" s="8"/>
      <c r="GH397" s="8"/>
      <c r="GI397" s="8"/>
      <c r="GJ397" s="8"/>
      <c r="GK397" s="8"/>
      <c r="GL397" s="8"/>
      <c r="GM397" s="8"/>
      <c r="GN397" s="8"/>
      <c r="GO397" s="8"/>
      <c r="GP397" s="8"/>
      <c r="GQ397" s="8"/>
      <c r="GR397" s="8"/>
      <c r="GS397" s="8"/>
    </row>
    <row r="398" spans="1:201" x14ac:dyDescent="0.25">
      <c r="A398" s="102">
        <f>$A$50</f>
        <v>20172</v>
      </c>
      <c r="B398" s="14">
        <f t="shared" si="1955"/>
        <v>0.76717157547264236</v>
      </c>
      <c r="C398" s="14">
        <f t="shared" ref="C398:Z398" si="2008">IFERROR(D350/C350,"")</f>
        <v>1.0107897020335168</v>
      </c>
      <c r="D398" s="14">
        <f t="shared" si="2008"/>
        <v>1.0143492412088422</v>
      </c>
      <c r="E398" s="14">
        <f t="shared" si="2008"/>
        <v>1.0056626249667531</v>
      </c>
      <c r="F398" s="14">
        <f t="shared" si="2008"/>
        <v>1.0019798258500703</v>
      </c>
      <c r="G398" s="14">
        <f t="shared" si="2008"/>
        <v>1.0007115024624347</v>
      </c>
      <c r="H398" s="14">
        <f t="shared" si="2008"/>
        <v>1.0003473816003305</v>
      </c>
      <c r="I398" s="14">
        <f t="shared" si="2008"/>
        <v>0.99986976469825029</v>
      </c>
      <c r="J398" s="14">
        <f t="shared" si="2008"/>
        <v>1.0000639719164659</v>
      </c>
      <c r="K398" s="14">
        <f t="shared" si="2008"/>
        <v>1.0000400463440136</v>
      </c>
      <c r="L398" s="14">
        <f t="shared" si="2008"/>
        <v>1.0000119956904385</v>
      </c>
      <c r="M398" s="14">
        <f t="shared" si="2008"/>
        <v>0.99978665968303504</v>
      </c>
      <c r="N398" s="14">
        <f t="shared" si="2008"/>
        <v>0.99995848762154382</v>
      </c>
      <c r="O398" s="14">
        <f t="shared" si="2008"/>
        <v>0.99995664442247167</v>
      </c>
      <c r="P398" s="14">
        <f t="shared" si="2008"/>
        <v>0.99986618762054191</v>
      </c>
      <c r="Q398" s="14">
        <f t="shared" si="2008"/>
        <v>1.0001623288843804</v>
      </c>
      <c r="R398" s="14">
        <f t="shared" si="2008"/>
        <v>0.99999954423534365</v>
      </c>
      <c r="S398" s="14">
        <f t="shared" si="2008"/>
        <v>0.99985219484871934</v>
      </c>
      <c r="T398" s="14">
        <f t="shared" si="2008"/>
        <v>0.99999545063009443</v>
      </c>
      <c r="U398" s="14">
        <f t="shared" si="2008"/>
        <v>1.00009941361452</v>
      </c>
      <c r="V398" s="14">
        <f t="shared" si="2008"/>
        <v>1</v>
      </c>
      <c r="W398" s="14">
        <f t="shared" si="2008"/>
        <v>1</v>
      </c>
      <c r="X398" s="14">
        <f t="shared" si="2008"/>
        <v>0.99997130433670445</v>
      </c>
      <c r="Y398" s="14">
        <f t="shared" si="2008"/>
        <v>0.999917293447385</v>
      </c>
      <c r="Z398" s="14">
        <f t="shared" si="2008"/>
        <v>1</v>
      </c>
      <c r="AA398" s="8"/>
      <c r="AB398" s="8"/>
      <c r="AC398" s="8"/>
      <c r="AD398" s="8"/>
      <c r="AE398" s="8"/>
      <c r="AF398" s="8"/>
      <c r="AG398" s="8"/>
      <c r="AH398" s="8"/>
      <c r="AI398" s="8"/>
      <c r="AJ398" s="8"/>
      <c r="AK398" s="8"/>
      <c r="AL398" s="8"/>
      <c r="AM398" s="8"/>
      <c r="AN398" s="8"/>
      <c r="AO398" s="8"/>
      <c r="AP398" s="14" t="str">
        <f t="shared" ref="AP398:BN398" si="2009">IFERROR(AQ350/AP350,"")</f>
        <v/>
      </c>
      <c r="AQ398" s="14" t="str">
        <f t="shared" si="2009"/>
        <v/>
      </c>
      <c r="AR398" s="14" t="str">
        <f t="shared" si="2009"/>
        <v/>
      </c>
      <c r="AS398" s="14" t="str">
        <f t="shared" si="2009"/>
        <v/>
      </c>
      <c r="AT398" s="14" t="str">
        <f t="shared" si="2009"/>
        <v/>
      </c>
      <c r="AU398" s="14" t="str">
        <f t="shared" si="2009"/>
        <v/>
      </c>
      <c r="AV398" s="14" t="str">
        <f t="shared" si="2009"/>
        <v/>
      </c>
      <c r="AW398" s="14" t="str">
        <f t="shared" si="2009"/>
        <v/>
      </c>
      <c r="AX398" s="14" t="str">
        <f t="shared" si="2009"/>
        <v/>
      </c>
      <c r="AY398" s="14" t="str">
        <f t="shared" si="2009"/>
        <v/>
      </c>
      <c r="AZ398" s="14" t="str">
        <f t="shared" si="2009"/>
        <v/>
      </c>
      <c r="BA398" s="14" t="str">
        <f t="shared" si="2009"/>
        <v/>
      </c>
      <c r="BB398" s="14" t="str">
        <f t="shared" si="2009"/>
        <v/>
      </c>
      <c r="BC398" s="14" t="str">
        <f t="shared" si="2009"/>
        <v/>
      </c>
      <c r="BD398" s="14" t="str">
        <f t="shared" si="2009"/>
        <v/>
      </c>
      <c r="BE398" s="14" t="str">
        <f t="shared" si="2009"/>
        <v/>
      </c>
      <c r="BF398" s="14" t="str">
        <f t="shared" si="2009"/>
        <v/>
      </c>
      <c r="BG398" s="14" t="str">
        <f t="shared" si="2009"/>
        <v/>
      </c>
      <c r="BH398" s="14" t="str">
        <f t="shared" si="2009"/>
        <v/>
      </c>
      <c r="BI398" s="14" t="str">
        <f t="shared" si="2009"/>
        <v/>
      </c>
      <c r="BJ398" s="14" t="str">
        <f t="shared" si="2009"/>
        <v/>
      </c>
      <c r="BK398" s="14" t="str">
        <f t="shared" si="2009"/>
        <v/>
      </c>
      <c r="BL398" s="14" t="str">
        <f t="shared" si="2009"/>
        <v/>
      </c>
      <c r="BM398" s="14" t="str">
        <f t="shared" si="2009"/>
        <v/>
      </c>
      <c r="BN398" s="14" t="str">
        <f t="shared" si="2009"/>
        <v/>
      </c>
      <c r="BO398" s="8"/>
      <c r="BP398" s="8"/>
      <c r="BQ398" s="8"/>
      <c r="BR398" s="8"/>
      <c r="BS398" s="8"/>
      <c r="BT398" s="8"/>
      <c r="BU398" s="8"/>
      <c r="BV398" s="8"/>
      <c r="BW398" s="8"/>
      <c r="BX398" s="8"/>
      <c r="BY398" s="8"/>
      <c r="BZ398" s="8"/>
      <c r="CA398" s="8"/>
      <c r="CB398" s="8"/>
      <c r="CC398" s="8"/>
      <c r="CD398" s="14" t="str">
        <f t="shared" ref="CD398:DB398" si="2010">IFERROR(CE350/CD350,"")</f>
        <v/>
      </c>
      <c r="CE398" s="14" t="str">
        <f t="shared" si="2010"/>
        <v/>
      </c>
      <c r="CF398" s="14" t="str">
        <f t="shared" si="2010"/>
        <v/>
      </c>
      <c r="CG398" s="14" t="str">
        <f t="shared" si="2010"/>
        <v/>
      </c>
      <c r="CH398" s="14" t="str">
        <f t="shared" si="2010"/>
        <v/>
      </c>
      <c r="CI398" s="14" t="str">
        <f t="shared" si="2010"/>
        <v/>
      </c>
      <c r="CJ398" s="14" t="str">
        <f t="shared" si="2010"/>
        <v/>
      </c>
      <c r="CK398" s="14" t="str">
        <f t="shared" si="2010"/>
        <v/>
      </c>
      <c r="CL398" s="14" t="str">
        <f t="shared" si="2010"/>
        <v/>
      </c>
      <c r="CM398" s="14" t="str">
        <f t="shared" si="2010"/>
        <v/>
      </c>
      <c r="CN398" s="14" t="str">
        <f t="shared" si="2010"/>
        <v/>
      </c>
      <c r="CO398" s="14" t="str">
        <f t="shared" si="2010"/>
        <v/>
      </c>
      <c r="CP398" s="14" t="str">
        <f t="shared" si="2010"/>
        <v/>
      </c>
      <c r="CQ398" s="14" t="str">
        <f t="shared" si="2010"/>
        <v/>
      </c>
      <c r="CR398" s="14" t="str">
        <f t="shared" si="2010"/>
        <v/>
      </c>
      <c r="CS398" s="14" t="str">
        <f t="shared" si="2010"/>
        <v/>
      </c>
      <c r="CT398" s="14" t="str">
        <f t="shared" si="2010"/>
        <v/>
      </c>
      <c r="CU398" s="14" t="str">
        <f t="shared" si="2010"/>
        <v/>
      </c>
      <c r="CV398" s="14" t="str">
        <f t="shared" si="2010"/>
        <v/>
      </c>
      <c r="CW398" s="14" t="str">
        <f t="shared" si="2010"/>
        <v/>
      </c>
      <c r="CX398" s="14" t="str">
        <f t="shared" si="2010"/>
        <v/>
      </c>
      <c r="CY398" s="14" t="str">
        <f t="shared" si="2010"/>
        <v/>
      </c>
      <c r="CZ398" s="14" t="str">
        <f t="shared" si="2010"/>
        <v/>
      </c>
      <c r="DA398" s="14" t="str">
        <f t="shared" si="2010"/>
        <v/>
      </c>
      <c r="DB398" s="14" t="str">
        <f t="shared" si="2010"/>
        <v/>
      </c>
      <c r="DC398" s="8"/>
      <c r="DD398" s="8"/>
      <c r="DE398" s="8"/>
      <c r="DF398" s="8"/>
      <c r="DG398" s="8"/>
      <c r="DH398" s="8"/>
      <c r="DI398" s="8"/>
      <c r="DJ398" s="8"/>
      <c r="DK398" s="8"/>
      <c r="DL398" s="8"/>
      <c r="DM398" s="8"/>
      <c r="DN398" s="8"/>
      <c r="DO398" s="8"/>
      <c r="DP398" s="8"/>
      <c r="DQ398" s="8"/>
      <c r="DR398" s="14" t="str">
        <f t="shared" ref="DR398:EP398" si="2011">IFERROR(DS350/DR350,"")</f>
        <v/>
      </c>
      <c r="DS398" s="14" t="str">
        <f t="shared" si="2011"/>
        <v/>
      </c>
      <c r="DT398" s="14" t="str">
        <f t="shared" si="2011"/>
        <v/>
      </c>
      <c r="DU398" s="14" t="str">
        <f t="shared" si="2011"/>
        <v/>
      </c>
      <c r="DV398" s="14" t="str">
        <f t="shared" si="2011"/>
        <v/>
      </c>
      <c r="DW398" s="14" t="str">
        <f t="shared" si="2011"/>
        <v/>
      </c>
      <c r="DX398" s="14" t="str">
        <f t="shared" si="2011"/>
        <v/>
      </c>
      <c r="DY398" s="14" t="str">
        <f t="shared" si="2011"/>
        <v/>
      </c>
      <c r="DZ398" s="14" t="str">
        <f t="shared" si="2011"/>
        <v/>
      </c>
      <c r="EA398" s="14" t="str">
        <f t="shared" si="2011"/>
        <v/>
      </c>
      <c r="EB398" s="14" t="str">
        <f t="shared" si="2011"/>
        <v/>
      </c>
      <c r="EC398" s="14" t="str">
        <f t="shared" si="2011"/>
        <v/>
      </c>
      <c r="ED398" s="14" t="str">
        <f t="shared" si="2011"/>
        <v/>
      </c>
      <c r="EE398" s="14" t="str">
        <f t="shared" si="2011"/>
        <v/>
      </c>
      <c r="EF398" s="14" t="str">
        <f t="shared" si="2011"/>
        <v/>
      </c>
      <c r="EG398" s="14" t="str">
        <f t="shared" si="2011"/>
        <v/>
      </c>
      <c r="EH398" s="14" t="str">
        <f t="shared" si="2011"/>
        <v/>
      </c>
      <c r="EI398" s="14" t="str">
        <f t="shared" si="2011"/>
        <v/>
      </c>
      <c r="EJ398" s="14" t="str">
        <f t="shared" si="2011"/>
        <v/>
      </c>
      <c r="EK398" s="14" t="str">
        <f t="shared" si="2011"/>
        <v/>
      </c>
      <c r="EL398" s="14" t="str">
        <f t="shared" si="2011"/>
        <v/>
      </c>
      <c r="EM398" s="14" t="str">
        <f t="shared" si="2011"/>
        <v/>
      </c>
      <c r="EN398" s="14" t="str">
        <f t="shared" si="2011"/>
        <v/>
      </c>
      <c r="EO398" s="14" t="str">
        <f t="shared" si="2011"/>
        <v/>
      </c>
      <c r="EP398" s="14" t="str">
        <f t="shared" si="2011"/>
        <v/>
      </c>
      <c r="EQ398" s="8"/>
      <c r="ER398" s="8"/>
      <c r="ES398" s="8"/>
      <c r="ET398" s="8"/>
      <c r="EU398" s="8"/>
      <c r="EV398" s="8"/>
      <c r="EW398" s="8"/>
      <c r="EX398" s="8"/>
      <c r="EY398" s="8"/>
      <c r="EZ398" s="8"/>
      <c r="FA398" s="8"/>
      <c r="FB398" s="8"/>
      <c r="FC398" s="8"/>
      <c r="FD398" s="8"/>
      <c r="FE398" s="8"/>
      <c r="FF398" s="14" t="str">
        <f t="shared" ref="FF398:GD398" si="2012">IFERROR(FG350/FF350,"")</f>
        <v/>
      </c>
      <c r="FG398" s="14" t="str">
        <f t="shared" si="2012"/>
        <v/>
      </c>
      <c r="FH398" s="14" t="str">
        <f t="shared" si="2012"/>
        <v/>
      </c>
      <c r="FI398" s="14" t="str">
        <f t="shared" si="2012"/>
        <v/>
      </c>
      <c r="FJ398" s="14" t="str">
        <f t="shared" si="2012"/>
        <v/>
      </c>
      <c r="FK398" s="14" t="str">
        <f t="shared" si="2012"/>
        <v/>
      </c>
      <c r="FL398" s="14" t="str">
        <f t="shared" si="2012"/>
        <v/>
      </c>
      <c r="FM398" s="14" t="str">
        <f t="shared" si="2012"/>
        <v/>
      </c>
      <c r="FN398" s="14" t="str">
        <f t="shared" si="2012"/>
        <v/>
      </c>
      <c r="FO398" s="14" t="str">
        <f t="shared" si="2012"/>
        <v/>
      </c>
      <c r="FP398" s="14" t="str">
        <f t="shared" si="2012"/>
        <v/>
      </c>
      <c r="FQ398" s="14" t="str">
        <f t="shared" si="2012"/>
        <v/>
      </c>
      <c r="FR398" s="14" t="str">
        <f t="shared" si="2012"/>
        <v/>
      </c>
      <c r="FS398" s="14" t="str">
        <f t="shared" si="2012"/>
        <v/>
      </c>
      <c r="FT398" s="14" t="str">
        <f t="shared" si="2012"/>
        <v/>
      </c>
      <c r="FU398" s="14" t="str">
        <f t="shared" si="2012"/>
        <v/>
      </c>
      <c r="FV398" s="14" t="str">
        <f t="shared" si="2012"/>
        <v/>
      </c>
      <c r="FW398" s="14" t="str">
        <f t="shared" si="2012"/>
        <v/>
      </c>
      <c r="FX398" s="14" t="str">
        <f t="shared" si="2012"/>
        <v/>
      </c>
      <c r="FY398" s="14" t="str">
        <f t="shared" si="2012"/>
        <v/>
      </c>
      <c r="FZ398" s="14" t="str">
        <f t="shared" si="2012"/>
        <v/>
      </c>
      <c r="GA398" s="14" t="str">
        <f t="shared" si="2012"/>
        <v/>
      </c>
      <c r="GB398" s="14" t="str">
        <f t="shared" si="2012"/>
        <v/>
      </c>
      <c r="GC398" s="14" t="str">
        <f t="shared" si="2012"/>
        <v/>
      </c>
      <c r="GD398" s="14" t="str">
        <f t="shared" si="2012"/>
        <v/>
      </c>
      <c r="GE398" s="8"/>
      <c r="GF398" s="8"/>
      <c r="GG398" s="8"/>
      <c r="GH398" s="8"/>
      <c r="GI398" s="8"/>
      <c r="GJ398" s="8"/>
      <c r="GK398" s="8"/>
      <c r="GL398" s="8"/>
      <c r="GM398" s="8"/>
      <c r="GN398" s="8"/>
      <c r="GO398" s="8"/>
      <c r="GP398" s="8"/>
      <c r="GQ398" s="8"/>
      <c r="GR398" s="8"/>
      <c r="GS398" s="8"/>
    </row>
    <row r="399" spans="1:201" x14ac:dyDescent="0.25">
      <c r="A399" s="102">
        <f>$A$51</f>
        <v>20173</v>
      </c>
      <c r="B399" s="14">
        <f t="shared" si="1955"/>
        <v>0.69949999588859513</v>
      </c>
      <c r="C399" s="14">
        <f t="shared" si="1955"/>
        <v>1.057755321355007</v>
      </c>
      <c r="D399" s="14">
        <f t="shared" si="1955"/>
        <v>1.0122658472704491</v>
      </c>
      <c r="E399" s="14">
        <f t="shared" si="1955"/>
        <v>0.98814906156085469</v>
      </c>
      <c r="F399" s="14">
        <f t="shared" si="1955"/>
        <v>1.002393239011439</v>
      </c>
      <c r="G399" s="14">
        <f t="shared" si="1955"/>
        <v>1.0012008331368374</v>
      </c>
      <c r="H399" s="14">
        <f t="shared" si="1955"/>
        <v>1.0001171632093848</v>
      </c>
      <c r="I399" s="14">
        <f t="shared" si="1955"/>
        <v>1.0000155115215941</v>
      </c>
      <c r="J399" s="14">
        <f t="shared" ref="J399:Y399" si="2013">IFERROR(K351/J351,"")</f>
        <v>1.0000977063689209</v>
      </c>
      <c r="K399" s="14">
        <f t="shared" si="2013"/>
        <v>0.99988175891161979</v>
      </c>
      <c r="L399" s="14">
        <f t="shared" si="2013"/>
        <v>1.0000694586655419</v>
      </c>
      <c r="M399" s="14">
        <f t="shared" si="2013"/>
        <v>1.0000247871904424</v>
      </c>
      <c r="N399" s="14">
        <f t="shared" si="2013"/>
        <v>0.99988512955954478</v>
      </c>
      <c r="O399" s="14">
        <f t="shared" si="2013"/>
        <v>0.99996338065819035</v>
      </c>
      <c r="P399" s="14">
        <f t="shared" si="2013"/>
        <v>0.99981562047003281</v>
      </c>
      <c r="Q399" s="14">
        <f t="shared" si="2013"/>
        <v>0.99999626133947594</v>
      </c>
      <c r="R399" s="14">
        <f t="shared" si="2013"/>
        <v>1.0000231048064263</v>
      </c>
      <c r="S399" s="14">
        <f t="shared" si="2013"/>
        <v>0.99997924322685516</v>
      </c>
      <c r="T399" s="14">
        <f t="shared" si="2013"/>
        <v>0.99995572241893238</v>
      </c>
      <c r="U399" s="14">
        <f t="shared" si="2013"/>
        <v>1</v>
      </c>
      <c r="V399" s="14">
        <f t="shared" si="2013"/>
        <v>1</v>
      </c>
      <c r="W399" s="14">
        <f t="shared" si="2013"/>
        <v>0.999956226885647</v>
      </c>
      <c r="X399" s="14">
        <f t="shared" si="2013"/>
        <v>1</v>
      </c>
      <c r="Y399" s="14">
        <f t="shared" si="2013"/>
        <v>1</v>
      </c>
      <c r="Z399" s="8"/>
      <c r="AA399" s="8"/>
      <c r="AB399" s="8"/>
      <c r="AC399" s="8"/>
      <c r="AD399" s="8"/>
      <c r="AE399" s="8"/>
      <c r="AF399" s="8"/>
      <c r="AG399" s="8"/>
      <c r="AH399" s="8"/>
      <c r="AI399" s="8"/>
      <c r="AJ399" s="8"/>
      <c r="AK399" s="8"/>
      <c r="AL399" s="8"/>
      <c r="AM399" s="8"/>
      <c r="AN399" s="8"/>
      <c r="AO399" s="8"/>
      <c r="AP399" s="14" t="str">
        <f t="shared" ref="AP399:BM399" si="2014">IFERROR(AQ351/AP351,"")</f>
        <v/>
      </c>
      <c r="AQ399" s="14" t="str">
        <f t="shared" si="2014"/>
        <v/>
      </c>
      <c r="AR399" s="14" t="str">
        <f t="shared" si="2014"/>
        <v/>
      </c>
      <c r="AS399" s="14" t="str">
        <f t="shared" si="2014"/>
        <v/>
      </c>
      <c r="AT399" s="14" t="str">
        <f t="shared" si="2014"/>
        <v/>
      </c>
      <c r="AU399" s="14" t="str">
        <f t="shared" si="2014"/>
        <v/>
      </c>
      <c r="AV399" s="14" t="str">
        <f t="shared" si="2014"/>
        <v/>
      </c>
      <c r="AW399" s="14" t="str">
        <f t="shared" si="2014"/>
        <v/>
      </c>
      <c r="AX399" s="14" t="str">
        <f t="shared" si="2014"/>
        <v/>
      </c>
      <c r="AY399" s="14" t="str">
        <f t="shared" si="2014"/>
        <v/>
      </c>
      <c r="AZ399" s="14" t="str">
        <f t="shared" si="2014"/>
        <v/>
      </c>
      <c r="BA399" s="14" t="str">
        <f t="shared" si="2014"/>
        <v/>
      </c>
      <c r="BB399" s="14" t="str">
        <f t="shared" si="2014"/>
        <v/>
      </c>
      <c r="BC399" s="14" t="str">
        <f t="shared" si="2014"/>
        <v/>
      </c>
      <c r="BD399" s="14" t="str">
        <f t="shared" si="2014"/>
        <v/>
      </c>
      <c r="BE399" s="14" t="str">
        <f t="shared" si="2014"/>
        <v/>
      </c>
      <c r="BF399" s="14" t="str">
        <f t="shared" si="2014"/>
        <v/>
      </c>
      <c r="BG399" s="14" t="str">
        <f t="shared" si="2014"/>
        <v/>
      </c>
      <c r="BH399" s="14" t="str">
        <f t="shared" si="2014"/>
        <v/>
      </c>
      <c r="BI399" s="14" t="str">
        <f t="shared" si="2014"/>
        <v/>
      </c>
      <c r="BJ399" s="14" t="str">
        <f t="shared" si="2014"/>
        <v/>
      </c>
      <c r="BK399" s="14" t="str">
        <f t="shared" si="2014"/>
        <v/>
      </c>
      <c r="BL399" s="14" t="str">
        <f t="shared" si="2014"/>
        <v/>
      </c>
      <c r="BM399" s="14" t="str">
        <f t="shared" si="2014"/>
        <v/>
      </c>
      <c r="BN399" s="8"/>
      <c r="BO399" s="8"/>
      <c r="BP399" s="8"/>
      <c r="BQ399" s="8"/>
      <c r="BR399" s="8"/>
      <c r="BS399" s="8"/>
      <c r="BT399" s="8"/>
      <c r="BU399" s="8"/>
      <c r="BV399" s="8"/>
      <c r="BW399" s="8"/>
      <c r="BX399" s="8"/>
      <c r="BY399" s="8"/>
      <c r="BZ399" s="8"/>
      <c r="CA399" s="8"/>
      <c r="CB399" s="8"/>
      <c r="CC399" s="8"/>
      <c r="CD399" s="14" t="str">
        <f t="shared" ref="CD399:DA399" si="2015">IFERROR(CE351/CD351,"")</f>
        <v/>
      </c>
      <c r="CE399" s="14" t="str">
        <f t="shared" si="2015"/>
        <v/>
      </c>
      <c r="CF399" s="14" t="str">
        <f t="shared" si="2015"/>
        <v/>
      </c>
      <c r="CG399" s="14" t="str">
        <f t="shared" si="2015"/>
        <v/>
      </c>
      <c r="CH399" s="14" t="str">
        <f t="shared" si="2015"/>
        <v/>
      </c>
      <c r="CI399" s="14" t="str">
        <f t="shared" si="2015"/>
        <v/>
      </c>
      <c r="CJ399" s="14" t="str">
        <f t="shared" si="2015"/>
        <v/>
      </c>
      <c r="CK399" s="14" t="str">
        <f t="shared" si="2015"/>
        <v/>
      </c>
      <c r="CL399" s="14" t="str">
        <f t="shared" si="2015"/>
        <v/>
      </c>
      <c r="CM399" s="14" t="str">
        <f t="shared" si="2015"/>
        <v/>
      </c>
      <c r="CN399" s="14" t="str">
        <f t="shared" si="2015"/>
        <v/>
      </c>
      <c r="CO399" s="14" t="str">
        <f t="shared" si="2015"/>
        <v/>
      </c>
      <c r="CP399" s="14" t="str">
        <f t="shared" si="2015"/>
        <v/>
      </c>
      <c r="CQ399" s="14" t="str">
        <f t="shared" si="2015"/>
        <v/>
      </c>
      <c r="CR399" s="14" t="str">
        <f t="shared" si="2015"/>
        <v/>
      </c>
      <c r="CS399" s="14" t="str">
        <f t="shared" si="2015"/>
        <v/>
      </c>
      <c r="CT399" s="14" t="str">
        <f t="shared" si="2015"/>
        <v/>
      </c>
      <c r="CU399" s="14" t="str">
        <f t="shared" si="2015"/>
        <v/>
      </c>
      <c r="CV399" s="14" t="str">
        <f t="shared" si="2015"/>
        <v/>
      </c>
      <c r="CW399" s="14" t="str">
        <f t="shared" si="2015"/>
        <v/>
      </c>
      <c r="CX399" s="14" t="str">
        <f t="shared" si="2015"/>
        <v/>
      </c>
      <c r="CY399" s="14" t="str">
        <f t="shared" si="2015"/>
        <v/>
      </c>
      <c r="CZ399" s="14" t="str">
        <f t="shared" si="2015"/>
        <v/>
      </c>
      <c r="DA399" s="14" t="str">
        <f t="shared" si="2015"/>
        <v/>
      </c>
      <c r="DB399" s="8"/>
      <c r="DC399" s="8"/>
      <c r="DD399" s="8"/>
      <c r="DE399" s="8"/>
      <c r="DF399" s="8"/>
      <c r="DG399" s="8"/>
      <c r="DH399" s="8"/>
      <c r="DI399" s="8"/>
      <c r="DJ399" s="8"/>
      <c r="DK399" s="8"/>
      <c r="DL399" s="8"/>
      <c r="DM399" s="8"/>
      <c r="DN399" s="8"/>
      <c r="DO399" s="8"/>
      <c r="DP399" s="8"/>
      <c r="DQ399" s="8"/>
      <c r="DR399" s="14" t="str">
        <f t="shared" ref="DR399:EO399" si="2016">IFERROR(DS351/DR351,"")</f>
        <v/>
      </c>
      <c r="DS399" s="14" t="str">
        <f t="shared" si="2016"/>
        <v/>
      </c>
      <c r="DT399" s="14" t="str">
        <f t="shared" si="2016"/>
        <v/>
      </c>
      <c r="DU399" s="14" t="str">
        <f t="shared" si="2016"/>
        <v/>
      </c>
      <c r="DV399" s="14" t="str">
        <f t="shared" si="2016"/>
        <v/>
      </c>
      <c r="DW399" s="14" t="str">
        <f t="shared" si="2016"/>
        <v/>
      </c>
      <c r="DX399" s="14" t="str">
        <f t="shared" si="2016"/>
        <v/>
      </c>
      <c r="DY399" s="14" t="str">
        <f t="shared" si="2016"/>
        <v/>
      </c>
      <c r="DZ399" s="14" t="str">
        <f t="shared" si="2016"/>
        <v/>
      </c>
      <c r="EA399" s="14" t="str">
        <f t="shared" si="2016"/>
        <v/>
      </c>
      <c r="EB399" s="14" t="str">
        <f t="shared" si="2016"/>
        <v/>
      </c>
      <c r="EC399" s="14" t="str">
        <f t="shared" si="2016"/>
        <v/>
      </c>
      <c r="ED399" s="14" t="str">
        <f t="shared" si="2016"/>
        <v/>
      </c>
      <c r="EE399" s="14" t="str">
        <f t="shared" si="2016"/>
        <v/>
      </c>
      <c r="EF399" s="14" t="str">
        <f t="shared" si="2016"/>
        <v/>
      </c>
      <c r="EG399" s="14" t="str">
        <f t="shared" si="2016"/>
        <v/>
      </c>
      <c r="EH399" s="14" t="str">
        <f t="shared" si="2016"/>
        <v/>
      </c>
      <c r="EI399" s="14" t="str">
        <f t="shared" si="2016"/>
        <v/>
      </c>
      <c r="EJ399" s="14" t="str">
        <f t="shared" si="2016"/>
        <v/>
      </c>
      <c r="EK399" s="14" t="str">
        <f t="shared" si="2016"/>
        <v/>
      </c>
      <c r="EL399" s="14" t="str">
        <f t="shared" si="2016"/>
        <v/>
      </c>
      <c r="EM399" s="14" t="str">
        <f t="shared" si="2016"/>
        <v/>
      </c>
      <c r="EN399" s="14" t="str">
        <f t="shared" si="2016"/>
        <v/>
      </c>
      <c r="EO399" s="14" t="str">
        <f t="shared" si="2016"/>
        <v/>
      </c>
      <c r="EP399" s="8"/>
      <c r="EQ399" s="8"/>
      <c r="ER399" s="8"/>
      <c r="ES399" s="8"/>
      <c r="ET399" s="8"/>
      <c r="EU399" s="8"/>
      <c r="EV399" s="8"/>
      <c r="EW399" s="8"/>
      <c r="EX399" s="8"/>
      <c r="EY399" s="8"/>
      <c r="EZ399" s="8"/>
      <c r="FA399" s="8"/>
      <c r="FB399" s="8"/>
      <c r="FC399" s="8"/>
      <c r="FD399" s="8"/>
      <c r="FE399" s="8"/>
      <c r="FF399" s="14" t="str">
        <f t="shared" ref="FF399:GC399" si="2017">IFERROR(FG351/FF351,"")</f>
        <v/>
      </c>
      <c r="FG399" s="14" t="str">
        <f t="shared" si="2017"/>
        <v/>
      </c>
      <c r="FH399" s="14" t="str">
        <f t="shared" si="2017"/>
        <v/>
      </c>
      <c r="FI399" s="14" t="str">
        <f t="shared" si="2017"/>
        <v/>
      </c>
      <c r="FJ399" s="14" t="str">
        <f t="shared" si="2017"/>
        <v/>
      </c>
      <c r="FK399" s="14" t="str">
        <f t="shared" si="2017"/>
        <v/>
      </c>
      <c r="FL399" s="14" t="str">
        <f t="shared" si="2017"/>
        <v/>
      </c>
      <c r="FM399" s="14" t="str">
        <f t="shared" si="2017"/>
        <v/>
      </c>
      <c r="FN399" s="14" t="str">
        <f t="shared" si="2017"/>
        <v/>
      </c>
      <c r="FO399" s="14" t="str">
        <f t="shared" si="2017"/>
        <v/>
      </c>
      <c r="FP399" s="14" t="str">
        <f t="shared" si="2017"/>
        <v/>
      </c>
      <c r="FQ399" s="14" t="str">
        <f t="shared" si="2017"/>
        <v/>
      </c>
      <c r="FR399" s="14" t="str">
        <f t="shared" si="2017"/>
        <v/>
      </c>
      <c r="FS399" s="14" t="str">
        <f t="shared" si="2017"/>
        <v/>
      </c>
      <c r="FT399" s="14" t="str">
        <f t="shared" si="2017"/>
        <v/>
      </c>
      <c r="FU399" s="14" t="str">
        <f t="shared" si="2017"/>
        <v/>
      </c>
      <c r="FV399" s="14" t="str">
        <f t="shared" si="2017"/>
        <v/>
      </c>
      <c r="FW399" s="14" t="str">
        <f t="shared" si="2017"/>
        <v/>
      </c>
      <c r="FX399" s="14" t="str">
        <f t="shared" si="2017"/>
        <v/>
      </c>
      <c r="FY399" s="14" t="str">
        <f t="shared" si="2017"/>
        <v/>
      </c>
      <c r="FZ399" s="14" t="str">
        <f t="shared" si="2017"/>
        <v/>
      </c>
      <c r="GA399" s="14" t="str">
        <f t="shared" si="2017"/>
        <v/>
      </c>
      <c r="GB399" s="14" t="str">
        <f t="shared" si="2017"/>
        <v/>
      </c>
      <c r="GC399" s="14" t="str">
        <f t="shared" si="2017"/>
        <v/>
      </c>
      <c r="GD399" s="8"/>
      <c r="GE399" s="8"/>
      <c r="GF399" s="8"/>
      <c r="GG399" s="8"/>
      <c r="GH399" s="8"/>
      <c r="GI399" s="8"/>
      <c r="GJ399" s="8"/>
      <c r="GK399" s="8"/>
      <c r="GL399" s="8"/>
      <c r="GM399" s="8"/>
      <c r="GN399" s="8"/>
      <c r="GO399" s="8"/>
      <c r="GP399" s="8"/>
      <c r="GQ399" s="8"/>
      <c r="GR399" s="8"/>
      <c r="GS399" s="8"/>
    </row>
    <row r="400" spans="1:201" x14ac:dyDescent="0.25">
      <c r="A400" s="102">
        <f>$A$52</f>
        <v>20174</v>
      </c>
      <c r="B400" s="14">
        <f t="shared" si="1955"/>
        <v>0.86565920154931308</v>
      </c>
      <c r="C400" s="14">
        <f t="shared" ref="C400:X415" si="2018">IFERROR(D352/C352,"")</f>
        <v>1.0316060933523679</v>
      </c>
      <c r="D400" s="14">
        <f t="shared" si="2018"/>
        <v>1.0110352019490809</v>
      </c>
      <c r="E400" s="14">
        <f t="shared" si="2018"/>
        <v>1.0053128369964537</v>
      </c>
      <c r="F400" s="14">
        <f t="shared" si="2018"/>
        <v>1.0017005957134493</v>
      </c>
      <c r="G400" s="14">
        <f t="shared" si="2018"/>
        <v>1.009912183622736</v>
      </c>
      <c r="H400" s="14">
        <f t="shared" si="2018"/>
        <v>1.0001879219710994</v>
      </c>
      <c r="I400" s="14">
        <f t="shared" si="2018"/>
        <v>0.99991575412810041</v>
      </c>
      <c r="J400" s="14">
        <f t="shared" si="2018"/>
        <v>0.99997062598691577</v>
      </c>
      <c r="K400" s="14">
        <f t="shared" si="2018"/>
        <v>1.0001674104191554</v>
      </c>
      <c r="L400" s="14">
        <f t="shared" si="2018"/>
        <v>1.0009283592514824</v>
      </c>
      <c r="M400" s="14">
        <f t="shared" si="2018"/>
        <v>1.0000782764870191</v>
      </c>
      <c r="N400" s="14">
        <f t="shared" si="2018"/>
        <v>0.99997457116345456</v>
      </c>
      <c r="O400" s="14">
        <f t="shared" si="2018"/>
        <v>1.0000440221743583</v>
      </c>
      <c r="P400" s="14">
        <f t="shared" si="2018"/>
        <v>1.0000143140458415</v>
      </c>
      <c r="Q400" s="14">
        <f t="shared" si="2018"/>
        <v>0.99982967285220492</v>
      </c>
      <c r="R400" s="14">
        <f t="shared" si="2018"/>
        <v>0.9999841843684224</v>
      </c>
      <c r="S400" s="14">
        <f t="shared" si="2018"/>
        <v>0.99998368862255549</v>
      </c>
      <c r="T400" s="14">
        <f t="shared" si="2018"/>
        <v>1</v>
      </c>
      <c r="U400" s="14">
        <f t="shared" si="2018"/>
        <v>0.99997973279465913</v>
      </c>
      <c r="V400" s="14">
        <f t="shared" si="2018"/>
        <v>0.99999263016146356</v>
      </c>
      <c r="W400" s="14">
        <f t="shared" si="2018"/>
        <v>0.99998439313650966</v>
      </c>
      <c r="X400" s="14">
        <f t="shared" si="2018"/>
        <v>1.0000055273231883</v>
      </c>
      <c r="Y400" s="8"/>
      <c r="Z400" s="8"/>
      <c r="AA400" s="8"/>
      <c r="AB400" s="8"/>
      <c r="AC400" s="8"/>
      <c r="AD400" s="8"/>
      <c r="AE400" s="8"/>
      <c r="AF400" s="8"/>
      <c r="AG400" s="8"/>
      <c r="AH400" s="8"/>
      <c r="AI400" s="8"/>
      <c r="AJ400" s="8"/>
      <c r="AK400" s="8"/>
      <c r="AL400" s="8"/>
      <c r="AM400" s="8"/>
      <c r="AN400" s="8"/>
      <c r="AO400" s="8"/>
      <c r="AP400" s="14" t="str">
        <f t="shared" ref="AP400:BL400" si="2019">IFERROR(AQ352/AP352,"")</f>
        <v/>
      </c>
      <c r="AQ400" s="14" t="str">
        <f t="shared" si="2019"/>
        <v/>
      </c>
      <c r="AR400" s="14" t="str">
        <f t="shared" si="2019"/>
        <v/>
      </c>
      <c r="AS400" s="14" t="str">
        <f t="shared" si="2019"/>
        <v/>
      </c>
      <c r="AT400" s="14" t="str">
        <f t="shared" si="2019"/>
        <v/>
      </c>
      <c r="AU400" s="14" t="str">
        <f t="shared" si="2019"/>
        <v/>
      </c>
      <c r="AV400" s="14" t="str">
        <f t="shared" si="2019"/>
        <v/>
      </c>
      <c r="AW400" s="14">
        <f t="shared" si="2019"/>
        <v>1</v>
      </c>
      <c r="AX400" s="14">
        <f t="shared" si="2019"/>
        <v>1</v>
      </c>
      <c r="AY400" s="14">
        <f t="shared" si="2019"/>
        <v>1</v>
      </c>
      <c r="AZ400" s="14">
        <f t="shared" si="2019"/>
        <v>1</v>
      </c>
      <c r="BA400" s="14">
        <f t="shared" si="2019"/>
        <v>1</v>
      </c>
      <c r="BB400" s="14">
        <f t="shared" si="2019"/>
        <v>1</v>
      </c>
      <c r="BC400" s="14">
        <f t="shared" si="2019"/>
        <v>1</v>
      </c>
      <c r="BD400" s="14">
        <f t="shared" si="2019"/>
        <v>1</v>
      </c>
      <c r="BE400" s="14">
        <f t="shared" si="2019"/>
        <v>1</v>
      </c>
      <c r="BF400" s="14">
        <f t="shared" si="2019"/>
        <v>1</v>
      </c>
      <c r="BG400" s="14">
        <f t="shared" si="2019"/>
        <v>1</v>
      </c>
      <c r="BH400" s="14">
        <f t="shared" si="2019"/>
        <v>1</v>
      </c>
      <c r="BI400" s="14">
        <f t="shared" si="2019"/>
        <v>1</v>
      </c>
      <c r="BJ400" s="14">
        <f t="shared" si="2019"/>
        <v>1</v>
      </c>
      <c r="BK400" s="14">
        <f t="shared" si="2019"/>
        <v>1</v>
      </c>
      <c r="BL400" s="14">
        <f t="shared" si="2019"/>
        <v>1</v>
      </c>
      <c r="BM400" s="8"/>
      <c r="BN400" s="8"/>
      <c r="BO400" s="8"/>
      <c r="BP400" s="8"/>
      <c r="BQ400" s="8"/>
      <c r="BR400" s="8"/>
      <c r="BS400" s="8"/>
      <c r="BT400" s="8"/>
      <c r="BU400" s="8"/>
      <c r="BV400" s="8"/>
      <c r="BW400" s="8"/>
      <c r="BX400" s="8"/>
      <c r="BY400" s="8"/>
      <c r="BZ400" s="8"/>
      <c r="CA400" s="8"/>
      <c r="CB400" s="8"/>
      <c r="CC400" s="8"/>
      <c r="CD400" s="14" t="str">
        <f t="shared" ref="CD400:CZ400" si="2020">IFERROR(CE352/CD352,"")</f>
        <v/>
      </c>
      <c r="CE400" s="14" t="str">
        <f t="shared" si="2020"/>
        <v/>
      </c>
      <c r="CF400" s="14" t="str">
        <f t="shared" si="2020"/>
        <v/>
      </c>
      <c r="CG400" s="14" t="str">
        <f t="shared" si="2020"/>
        <v/>
      </c>
      <c r="CH400" s="14" t="str">
        <f t="shared" si="2020"/>
        <v/>
      </c>
      <c r="CI400" s="14" t="str">
        <f t="shared" si="2020"/>
        <v/>
      </c>
      <c r="CJ400" s="14" t="str">
        <f t="shared" si="2020"/>
        <v/>
      </c>
      <c r="CK400" s="14" t="str">
        <f t="shared" si="2020"/>
        <v/>
      </c>
      <c r="CL400" s="14" t="str">
        <f t="shared" si="2020"/>
        <v/>
      </c>
      <c r="CM400" s="14" t="str">
        <f t="shared" si="2020"/>
        <v/>
      </c>
      <c r="CN400" s="14" t="str">
        <f t="shared" si="2020"/>
        <v/>
      </c>
      <c r="CO400" s="14" t="str">
        <f t="shared" si="2020"/>
        <v/>
      </c>
      <c r="CP400" s="14" t="str">
        <f t="shared" si="2020"/>
        <v/>
      </c>
      <c r="CQ400" s="14" t="str">
        <f t="shared" si="2020"/>
        <v/>
      </c>
      <c r="CR400" s="14" t="str">
        <f t="shared" si="2020"/>
        <v/>
      </c>
      <c r="CS400" s="14" t="str">
        <f t="shared" si="2020"/>
        <v/>
      </c>
      <c r="CT400" s="14" t="str">
        <f t="shared" si="2020"/>
        <v/>
      </c>
      <c r="CU400" s="14" t="str">
        <f t="shared" si="2020"/>
        <v/>
      </c>
      <c r="CV400" s="14" t="str">
        <f t="shared" si="2020"/>
        <v/>
      </c>
      <c r="CW400" s="14" t="str">
        <f t="shared" si="2020"/>
        <v/>
      </c>
      <c r="CX400" s="14" t="str">
        <f t="shared" si="2020"/>
        <v/>
      </c>
      <c r="CY400" s="14" t="str">
        <f t="shared" si="2020"/>
        <v/>
      </c>
      <c r="CZ400" s="14" t="str">
        <f t="shared" si="2020"/>
        <v/>
      </c>
      <c r="DA400" s="8"/>
      <c r="DB400" s="8"/>
      <c r="DC400" s="8"/>
      <c r="DD400" s="8"/>
      <c r="DE400" s="8"/>
      <c r="DF400" s="8"/>
      <c r="DG400" s="8"/>
      <c r="DH400" s="8"/>
      <c r="DI400" s="8"/>
      <c r="DJ400" s="8"/>
      <c r="DK400" s="8"/>
      <c r="DL400" s="8"/>
      <c r="DM400" s="8"/>
      <c r="DN400" s="8"/>
      <c r="DO400" s="8"/>
      <c r="DP400" s="8"/>
      <c r="DQ400" s="8"/>
      <c r="DR400" s="14" t="str">
        <f t="shared" ref="DR400:EN400" si="2021">IFERROR(DS352/DR352,"")</f>
        <v/>
      </c>
      <c r="DS400" s="14" t="str">
        <f t="shared" si="2021"/>
        <v/>
      </c>
      <c r="DT400" s="14" t="str">
        <f t="shared" si="2021"/>
        <v/>
      </c>
      <c r="DU400" s="14" t="str">
        <f t="shared" si="2021"/>
        <v/>
      </c>
      <c r="DV400" s="14" t="str">
        <f t="shared" si="2021"/>
        <v/>
      </c>
      <c r="DW400" s="14" t="str">
        <f t="shared" si="2021"/>
        <v/>
      </c>
      <c r="DX400" s="14" t="str">
        <f t="shared" si="2021"/>
        <v/>
      </c>
      <c r="DY400" s="14" t="str">
        <f t="shared" si="2021"/>
        <v/>
      </c>
      <c r="DZ400" s="14" t="str">
        <f t="shared" si="2021"/>
        <v/>
      </c>
      <c r="EA400" s="14" t="str">
        <f t="shared" si="2021"/>
        <v/>
      </c>
      <c r="EB400" s="14" t="str">
        <f t="shared" si="2021"/>
        <v/>
      </c>
      <c r="EC400" s="14" t="str">
        <f t="shared" si="2021"/>
        <v/>
      </c>
      <c r="ED400" s="14" t="str">
        <f t="shared" si="2021"/>
        <v/>
      </c>
      <c r="EE400" s="14" t="str">
        <f t="shared" si="2021"/>
        <v/>
      </c>
      <c r="EF400" s="14" t="str">
        <f t="shared" si="2021"/>
        <v/>
      </c>
      <c r="EG400" s="14" t="str">
        <f t="shared" si="2021"/>
        <v/>
      </c>
      <c r="EH400" s="14" t="str">
        <f t="shared" si="2021"/>
        <v/>
      </c>
      <c r="EI400" s="14" t="str">
        <f t="shared" si="2021"/>
        <v/>
      </c>
      <c r="EJ400" s="14" t="str">
        <f t="shared" si="2021"/>
        <v/>
      </c>
      <c r="EK400" s="14" t="str">
        <f t="shared" si="2021"/>
        <v/>
      </c>
      <c r="EL400" s="14" t="str">
        <f t="shared" si="2021"/>
        <v/>
      </c>
      <c r="EM400" s="14" t="str">
        <f t="shared" si="2021"/>
        <v/>
      </c>
      <c r="EN400" s="14" t="str">
        <f t="shared" si="2021"/>
        <v/>
      </c>
      <c r="EO400" s="8"/>
      <c r="EP400" s="8"/>
      <c r="EQ400" s="8"/>
      <c r="ER400" s="8"/>
      <c r="ES400" s="8"/>
      <c r="ET400" s="8"/>
      <c r="EU400" s="8"/>
      <c r="EV400" s="8"/>
      <c r="EW400" s="8"/>
      <c r="EX400" s="8"/>
      <c r="EY400" s="8"/>
      <c r="EZ400" s="8"/>
      <c r="FA400" s="8"/>
      <c r="FB400" s="8"/>
      <c r="FC400" s="8"/>
      <c r="FD400" s="8"/>
      <c r="FE400" s="8"/>
      <c r="FF400" s="14" t="str">
        <f t="shared" ref="FF400:GB400" si="2022">IFERROR(FG352/FF352,"")</f>
        <v/>
      </c>
      <c r="FG400" s="14" t="str">
        <f t="shared" si="2022"/>
        <v/>
      </c>
      <c r="FH400" s="14" t="str">
        <f t="shared" si="2022"/>
        <v/>
      </c>
      <c r="FI400" s="14" t="str">
        <f t="shared" si="2022"/>
        <v/>
      </c>
      <c r="FJ400" s="14" t="str">
        <f t="shared" si="2022"/>
        <v/>
      </c>
      <c r="FK400" s="14" t="str">
        <f t="shared" si="2022"/>
        <v/>
      </c>
      <c r="FL400" s="14" t="str">
        <f t="shared" si="2022"/>
        <v/>
      </c>
      <c r="FM400" s="14" t="str">
        <f t="shared" si="2022"/>
        <v/>
      </c>
      <c r="FN400" s="14" t="str">
        <f t="shared" si="2022"/>
        <v/>
      </c>
      <c r="FO400" s="14" t="str">
        <f t="shared" si="2022"/>
        <v/>
      </c>
      <c r="FP400" s="14" t="str">
        <f t="shared" si="2022"/>
        <v/>
      </c>
      <c r="FQ400" s="14" t="str">
        <f t="shared" si="2022"/>
        <v/>
      </c>
      <c r="FR400" s="14" t="str">
        <f t="shared" si="2022"/>
        <v/>
      </c>
      <c r="FS400" s="14" t="str">
        <f t="shared" si="2022"/>
        <v/>
      </c>
      <c r="FT400" s="14" t="str">
        <f t="shared" si="2022"/>
        <v/>
      </c>
      <c r="FU400" s="14" t="str">
        <f t="shared" si="2022"/>
        <v/>
      </c>
      <c r="FV400" s="14" t="str">
        <f t="shared" si="2022"/>
        <v/>
      </c>
      <c r="FW400" s="14" t="str">
        <f t="shared" si="2022"/>
        <v/>
      </c>
      <c r="FX400" s="14" t="str">
        <f t="shared" si="2022"/>
        <v/>
      </c>
      <c r="FY400" s="14" t="str">
        <f t="shared" si="2022"/>
        <v/>
      </c>
      <c r="FZ400" s="14" t="str">
        <f t="shared" si="2022"/>
        <v/>
      </c>
      <c r="GA400" s="14" t="str">
        <f t="shared" si="2022"/>
        <v/>
      </c>
      <c r="GB400" s="14" t="str">
        <f t="shared" si="2022"/>
        <v/>
      </c>
      <c r="GC400" s="8"/>
      <c r="GD400" s="8"/>
      <c r="GE400" s="8"/>
      <c r="GF400" s="8"/>
      <c r="GG400" s="8"/>
      <c r="GH400" s="8"/>
      <c r="GI400" s="8"/>
      <c r="GJ400" s="8"/>
      <c r="GK400" s="8"/>
      <c r="GL400" s="8"/>
      <c r="GM400" s="8"/>
      <c r="GN400" s="8"/>
      <c r="GO400" s="8"/>
      <c r="GP400" s="8"/>
      <c r="GQ400" s="8"/>
      <c r="GR400" s="8"/>
      <c r="GS400" s="8"/>
    </row>
    <row r="401" spans="1:201" x14ac:dyDescent="0.25">
      <c r="A401" s="102">
        <f>$A$53</f>
        <v>20181</v>
      </c>
      <c r="B401" s="14">
        <f t="shared" si="1955"/>
        <v>0.9632210445762821</v>
      </c>
      <c r="C401" s="14">
        <f t="shared" si="2018"/>
        <v>1.0112141621968338</v>
      </c>
      <c r="D401" s="14">
        <f t="shared" si="2018"/>
        <v>1.0133611371481717</v>
      </c>
      <c r="E401" s="14">
        <f t="shared" si="2018"/>
        <v>1.0038549931779996</v>
      </c>
      <c r="F401" s="14">
        <f t="shared" si="2018"/>
        <v>1.0012400267068764</v>
      </c>
      <c r="G401" s="14">
        <f t="shared" si="2018"/>
        <v>0.99990483780315598</v>
      </c>
      <c r="H401" s="14">
        <f t="shared" si="2018"/>
        <v>1.0000386644360799</v>
      </c>
      <c r="I401" s="14">
        <f t="shared" si="2018"/>
        <v>0.99972678613841948</v>
      </c>
      <c r="J401" s="14">
        <f t="shared" si="2018"/>
        <v>1.000072348822963</v>
      </c>
      <c r="K401" s="14">
        <f t="shared" si="2018"/>
        <v>0.99962930946143669</v>
      </c>
      <c r="L401" s="14">
        <f t="shared" si="2018"/>
        <v>1.0000759003747188</v>
      </c>
      <c r="M401" s="14">
        <f t="shared" si="2018"/>
        <v>0.99981160224488419</v>
      </c>
      <c r="N401" s="14">
        <f t="shared" si="2018"/>
        <v>0.9999141503567871</v>
      </c>
      <c r="O401" s="14">
        <f t="shared" si="2018"/>
        <v>0.99988269659840134</v>
      </c>
      <c r="P401" s="14">
        <f t="shared" si="2018"/>
        <v>0.99995370812670215</v>
      </c>
      <c r="Q401" s="14">
        <f t="shared" si="2018"/>
        <v>0.9999468203089571</v>
      </c>
      <c r="R401" s="14">
        <f t="shared" si="2018"/>
        <v>0.99993721134965674</v>
      </c>
      <c r="S401" s="14">
        <f t="shared" si="2018"/>
        <v>0.99999678007958115</v>
      </c>
      <c r="T401" s="14">
        <f t="shared" si="2018"/>
        <v>1</v>
      </c>
      <c r="U401" s="14">
        <f t="shared" si="2018"/>
        <v>0.99995170352637852</v>
      </c>
      <c r="V401" s="14">
        <f t="shared" si="2018"/>
        <v>0.99998390143462745</v>
      </c>
      <c r="W401" s="14">
        <f t="shared" si="2018"/>
        <v>1</v>
      </c>
      <c r="X401" s="8"/>
      <c r="Y401" s="8"/>
      <c r="Z401" s="8"/>
      <c r="AA401" s="8"/>
      <c r="AB401" s="8"/>
      <c r="AC401" s="8"/>
      <c r="AD401" s="8"/>
      <c r="AE401" s="8"/>
      <c r="AF401" s="8"/>
      <c r="AG401" s="8"/>
      <c r="AH401" s="8"/>
      <c r="AI401" s="8"/>
      <c r="AJ401" s="8"/>
      <c r="AK401" s="8"/>
      <c r="AL401" s="8"/>
      <c r="AM401" s="8"/>
      <c r="AN401" s="8"/>
      <c r="AO401" s="8"/>
      <c r="AP401" s="14" t="str">
        <f t="shared" ref="AP401:BK401" si="2023">IFERROR(AQ353/AP353,"")</f>
        <v/>
      </c>
      <c r="AQ401" s="14" t="str">
        <f t="shared" si="2023"/>
        <v/>
      </c>
      <c r="AR401" s="14" t="str">
        <f t="shared" si="2023"/>
        <v/>
      </c>
      <c r="AS401" s="14" t="str">
        <f t="shared" si="2023"/>
        <v/>
      </c>
      <c r="AT401" s="14" t="str">
        <f t="shared" si="2023"/>
        <v/>
      </c>
      <c r="AU401" s="14" t="str">
        <f t="shared" si="2023"/>
        <v/>
      </c>
      <c r="AV401" s="14" t="str">
        <f t="shared" si="2023"/>
        <v/>
      </c>
      <c r="AW401" s="14" t="str">
        <f t="shared" si="2023"/>
        <v/>
      </c>
      <c r="AX401" s="14" t="str">
        <f t="shared" si="2023"/>
        <v/>
      </c>
      <c r="AY401" s="14" t="str">
        <f t="shared" si="2023"/>
        <v/>
      </c>
      <c r="AZ401" s="14" t="str">
        <f t="shared" si="2023"/>
        <v/>
      </c>
      <c r="BA401" s="14" t="str">
        <f t="shared" si="2023"/>
        <v/>
      </c>
      <c r="BB401" s="14" t="str">
        <f t="shared" si="2023"/>
        <v/>
      </c>
      <c r="BC401" s="14" t="str">
        <f t="shared" si="2023"/>
        <v/>
      </c>
      <c r="BD401" s="14" t="str">
        <f t="shared" si="2023"/>
        <v/>
      </c>
      <c r="BE401" s="14" t="str">
        <f t="shared" si="2023"/>
        <v/>
      </c>
      <c r="BF401" s="14" t="str">
        <f t="shared" si="2023"/>
        <v/>
      </c>
      <c r="BG401" s="14" t="str">
        <f t="shared" si="2023"/>
        <v/>
      </c>
      <c r="BH401" s="14" t="str">
        <f t="shared" si="2023"/>
        <v/>
      </c>
      <c r="BI401" s="14" t="str">
        <f t="shared" si="2023"/>
        <v/>
      </c>
      <c r="BJ401" s="14" t="str">
        <f t="shared" si="2023"/>
        <v/>
      </c>
      <c r="BK401" s="14" t="str">
        <f t="shared" si="2023"/>
        <v/>
      </c>
      <c r="BL401" s="8"/>
      <c r="BM401" s="8"/>
      <c r="BN401" s="8"/>
      <c r="BO401" s="8"/>
      <c r="BP401" s="8"/>
      <c r="BQ401" s="8"/>
      <c r="BR401" s="8"/>
      <c r="BS401" s="8"/>
      <c r="BT401" s="8"/>
      <c r="BU401" s="8"/>
      <c r="BV401" s="8"/>
      <c r="BW401" s="8"/>
      <c r="BX401" s="8"/>
      <c r="BY401" s="8"/>
      <c r="BZ401" s="8"/>
      <c r="CA401" s="8"/>
      <c r="CB401" s="8"/>
      <c r="CC401" s="8"/>
      <c r="CD401" s="14" t="str">
        <f t="shared" ref="CD401:CY401" si="2024">IFERROR(CE353/CD353,"")</f>
        <v/>
      </c>
      <c r="CE401" s="14" t="str">
        <f t="shared" si="2024"/>
        <v/>
      </c>
      <c r="CF401" s="14" t="str">
        <f t="shared" si="2024"/>
        <v/>
      </c>
      <c r="CG401" s="14" t="str">
        <f t="shared" si="2024"/>
        <v/>
      </c>
      <c r="CH401" s="14" t="str">
        <f t="shared" si="2024"/>
        <v/>
      </c>
      <c r="CI401" s="14" t="str">
        <f t="shared" si="2024"/>
        <v/>
      </c>
      <c r="CJ401" s="14" t="str">
        <f t="shared" si="2024"/>
        <v/>
      </c>
      <c r="CK401" s="14" t="str">
        <f t="shared" si="2024"/>
        <v/>
      </c>
      <c r="CL401" s="14" t="str">
        <f t="shared" si="2024"/>
        <v/>
      </c>
      <c r="CM401" s="14" t="str">
        <f t="shared" si="2024"/>
        <v/>
      </c>
      <c r="CN401" s="14" t="str">
        <f t="shared" si="2024"/>
        <v/>
      </c>
      <c r="CO401" s="14" t="str">
        <f t="shared" si="2024"/>
        <v/>
      </c>
      <c r="CP401" s="14" t="str">
        <f t="shared" si="2024"/>
        <v/>
      </c>
      <c r="CQ401" s="14" t="str">
        <f t="shared" si="2024"/>
        <v/>
      </c>
      <c r="CR401" s="14" t="str">
        <f t="shared" si="2024"/>
        <v/>
      </c>
      <c r="CS401" s="14" t="str">
        <f t="shared" si="2024"/>
        <v/>
      </c>
      <c r="CT401" s="14" t="str">
        <f t="shared" si="2024"/>
        <v/>
      </c>
      <c r="CU401" s="14" t="str">
        <f t="shared" si="2024"/>
        <v/>
      </c>
      <c r="CV401" s="14" t="str">
        <f t="shared" si="2024"/>
        <v/>
      </c>
      <c r="CW401" s="14" t="str">
        <f t="shared" si="2024"/>
        <v/>
      </c>
      <c r="CX401" s="14" t="str">
        <f t="shared" si="2024"/>
        <v/>
      </c>
      <c r="CY401" s="14" t="str">
        <f t="shared" si="2024"/>
        <v/>
      </c>
      <c r="CZ401" s="8"/>
      <c r="DA401" s="8"/>
      <c r="DB401" s="8"/>
      <c r="DC401" s="8"/>
      <c r="DD401" s="8"/>
      <c r="DE401" s="8"/>
      <c r="DF401" s="8"/>
      <c r="DG401" s="8"/>
      <c r="DH401" s="8"/>
      <c r="DI401" s="8"/>
      <c r="DJ401" s="8"/>
      <c r="DK401" s="8"/>
      <c r="DL401" s="8"/>
      <c r="DM401" s="8"/>
      <c r="DN401" s="8"/>
      <c r="DO401" s="8"/>
      <c r="DP401" s="8"/>
      <c r="DQ401" s="8"/>
      <c r="DR401" s="14" t="str">
        <f t="shared" ref="DR401:EM401" si="2025">IFERROR(DS353/DR353,"")</f>
        <v/>
      </c>
      <c r="DS401" s="14" t="str">
        <f t="shared" si="2025"/>
        <v/>
      </c>
      <c r="DT401" s="14" t="str">
        <f t="shared" si="2025"/>
        <v/>
      </c>
      <c r="DU401" s="14" t="str">
        <f t="shared" si="2025"/>
        <v/>
      </c>
      <c r="DV401" s="14" t="str">
        <f t="shared" si="2025"/>
        <v/>
      </c>
      <c r="DW401" s="14" t="str">
        <f t="shared" si="2025"/>
        <v/>
      </c>
      <c r="DX401" s="14" t="str">
        <f t="shared" si="2025"/>
        <v/>
      </c>
      <c r="DY401" s="14" t="str">
        <f t="shared" si="2025"/>
        <v/>
      </c>
      <c r="DZ401" s="14" t="str">
        <f t="shared" si="2025"/>
        <v/>
      </c>
      <c r="EA401" s="14" t="str">
        <f t="shared" si="2025"/>
        <v/>
      </c>
      <c r="EB401" s="14" t="str">
        <f t="shared" si="2025"/>
        <v/>
      </c>
      <c r="EC401" s="14" t="str">
        <f t="shared" si="2025"/>
        <v/>
      </c>
      <c r="ED401" s="14" t="str">
        <f t="shared" si="2025"/>
        <v/>
      </c>
      <c r="EE401" s="14" t="str">
        <f t="shared" si="2025"/>
        <v/>
      </c>
      <c r="EF401" s="14" t="str">
        <f t="shared" si="2025"/>
        <v/>
      </c>
      <c r="EG401" s="14" t="str">
        <f t="shared" si="2025"/>
        <v/>
      </c>
      <c r="EH401" s="14" t="str">
        <f t="shared" si="2025"/>
        <v/>
      </c>
      <c r="EI401" s="14" t="str">
        <f t="shared" si="2025"/>
        <v/>
      </c>
      <c r="EJ401" s="14" t="str">
        <f t="shared" si="2025"/>
        <v/>
      </c>
      <c r="EK401" s="14" t="str">
        <f t="shared" si="2025"/>
        <v/>
      </c>
      <c r="EL401" s="14" t="str">
        <f t="shared" si="2025"/>
        <v/>
      </c>
      <c r="EM401" s="14" t="str">
        <f t="shared" si="2025"/>
        <v/>
      </c>
      <c r="EN401" s="8"/>
      <c r="EO401" s="8"/>
      <c r="EP401" s="8"/>
      <c r="EQ401" s="8"/>
      <c r="ER401" s="8"/>
      <c r="ES401" s="8"/>
      <c r="ET401" s="8"/>
      <c r="EU401" s="8"/>
      <c r="EV401" s="8"/>
      <c r="EW401" s="8"/>
      <c r="EX401" s="8"/>
      <c r="EY401" s="8"/>
      <c r="EZ401" s="8"/>
      <c r="FA401" s="8"/>
      <c r="FB401" s="8"/>
      <c r="FC401" s="8"/>
      <c r="FD401" s="8"/>
      <c r="FE401" s="8"/>
      <c r="FF401" s="14" t="str">
        <f t="shared" ref="FF401:GA401" si="2026">IFERROR(FG353/FF353,"")</f>
        <v/>
      </c>
      <c r="FG401" s="14" t="str">
        <f t="shared" si="2026"/>
        <v/>
      </c>
      <c r="FH401" s="14" t="str">
        <f t="shared" si="2026"/>
        <v/>
      </c>
      <c r="FI401" s="14" t="str">
        <f t="shared" si="2026"/>
        <v/>
      </c>
      <c r="FJ401" s="14" t="str">
        <f t="shared" si="2026"/>
        <v/>
      </c>
      <c r="FK401" s="14" t="str">
        <f t="shared" si="2026"/>
        <v/>
      </c>
      <c r="FL401" s="14" t="str">
        <f t="shared" si="2026"/>
        <v/>
      </c>
      <c r="FM401" s="14" t="str">
        <f t="shared" si="2026"/>
        <v/>
      </c>
      <c r="FN401" s="14" t="str">
        <f t="shared" si="2026"/>
        <v/>
      </c>
      <c r="FO401" s="14" t="str">
        <f t="shared" si="2026"/>
        <v/>
      </c>
      <c r="FP401" s="14" t="str">
        <f t="shared" si="2026"/>
        <v/>
      </c>
      <c r="FQ401" s="14" t="str">
        <f t="shared" si="2026"/>
        <v/>
      </c>
      <c r="FR401" s="14" t="str">
        <f t="shared" si="2026"/>
        <v/>
      </c>
      <c r="FS401" s="14" t="str">
        <f t="shared" si="2026"/>
        <v/>
      </c>
      <c r="FT401" s="14" t="str">
        <f t="shared" si="2026"/>
        <v/>
      </c>
      <c r="FU401" s="14" t="str">
        <f t="shared" si="2026"/>
        <v/>
      </c>
      <c r="FV401" s="14" t="str">
        <f t="shared" si="2026"/>
        <v/>
      </c>
      <c r="FW401" s="14" t="str">
        <f t="shared" si="2026"/>
        <v/>
      </c>
      <c r="FX401" s="14" t="str">
        <f t="shared" si="2026"/>
        <v/>
      </c>
      <c r="FY401" s="14" t="str">
        <f t="shared" si="2026"/>
        <v/>
      </c>
      <c r="FZ401" s="14" t="str">
        <f t="shared" si="2026"/>
        <v/>
      </c>
      <c r="GA401" s="14" t="str">
        <f t="shared" si="2026"/>
        <v/>
      </c>
      <c r="GB401" s="8"/>
      <c r="GC401" s="8"/>
      <c r="GD401" s="8"/>
      <c r="GE401" s="8"/>
      <c r="GF401" s="8"/>
      <c r="GG401" s="8"/>
      <c r="GH401" s="8"/>
      <c r="GI401" s="8"/>
      <c r="GJ401" s="8"/>
      <c r="GK401" s="8"/>
      <c r="GL401" s="8"/>
      <c r="GM401" s="8"/>
      <c r="GN401" s="8"/>
      <c r="GO401" s="8"/>
      <c r="GP401" s="8"/>
      <c r="GQ401" s="8"/>
      <c r="GR401" s="8"/>
      <c r="GS401" s="8"/>
    </row>
    <row r="402" spans="1:201" x14ac:dyDescent="0.25">
      <c r="A402" s="102">
        <f>$A$54</f>
        <v>20182</v>
      </c>
      <c r="B402" s="14">
        <f t="shared" si="1955"/>
        <v>1.0013509108360732</v>
      </c>
      <c r="C402" s="14">
        <f t="shared" si="2018"/>
        <v>1.0020856426007412</v>
      </c>
      <c r="D402" s="14">
        <f t="shared" si="2018"/>
        <v>1.0079975154607776</v>
      </c>
      <c r="E402" s="14">
        <f t="shared" si="2018"/>
        <v>1.0031594604413094</v>
      </c>
      <c r="F402" s="14">
        <f t="shared" si="2018"/>
        <v>1.0013733459399257</v>
      </c>
      <c r="G402" s="14">
        <f t="shared" si="2018"/>
        <v>1.0522954294559284</v>
      </c>
      <c r="H402" s="14">
        <f t="shared" si="2018"/>
        <v>1.0002966547372649</v>
      </c>
      <c r="I402" s="14">
        <f t="shared" si="2018"/>
        <v>1.0007376021000982</v>
      </c>
      <c r="J402" s="14">
        <f t="shared" si="2018"/>
        <v>0.99918356763380844</v>
      </c>
      <c r="K402" s="14">
        <f t="shared" si="2018"/>
        <v>1.0000471055327227</v>
      </c>
      <c r="L402" s="14">
        <f t="shared" si="2018"/>
        <v>1.0988672376951572</v>
      </c>
      <c r="M402" s="14">
        <f t="shared" si="2018"/>
        <v>0.94691733465011552</v>
      </c>
      <c r="N402" s="14">
        <f t="shared" si="2018"/>
        <v>0.99994742621816501</v>
      </c>
      <c r="O402" s="14">
        <f t="shared" si="2018"/>
        <v>1.0000339033720271</v>
      </c>
      <c r="P402" s="14">
        <f t="shared" si="2018"/>
        <v>0.9999876174125828</v>
      </c>
      <c r="Q402" s="14">
        <f t="shared" si="2018"/>
        <v>0.99984573104203689</v>
      </c>
      <c r="R402" s="14">
        <f t="shared" si="2018"/>
        <v>0.99983687298866986</v>
      </c>
      <c r="S402" s="14">
        <f t="shared" si="2018"/>
        <v>1.0000000008170731</v>
      </c>
      <c r="T402" s="14">
        <f t="shared" si="2018"/>
        <v>1.0000081707978212</v>
      </c>
      <c r="U402" s="14">
        <f t="shared" si="2018"/>
        <v>1</v>
      </c>
      <c r="V402" s="14">
        <f t="shared" si="2018"/>
        <v>1</v>
      </c>
      <c r="W402" s="8"/>
      <c r="X402" s="8"/>
      <c r="Y402" s="8"/>
      <c r="Z402" s="8"/>
      <c r="AA402" s="8"/>
      <c r="AB402" s="8"/>
      <c r="AC402" s="8"/>
      <c r="AD402" s="8"/>
      <c r="AE402" s="8"/>
      <c r="AF402" s="8"/>
      <c r="AG402" s="8"/>
      <c r="AH402" s="8"/>
      <c r="AI402" s="8"/>
      <c r="AJ402" s="8"/>
      <c r="AK402" s="8"/>
      <c r="AL402" s="8"/>
      <c r="AM402" s="8"/>
      <c r="AN402" s="8"/>
      <c r="AO402" s="8"/>
      <c r="AP402" s="14" t="str">
        <f t="shared" ref="AP402:BJ402" si="2027">IFERROR(AQ354/AP354,"")</f>
        <v/>
      </c>
      <c r="AQ402" s="14" t="str">
        <f t="shared" si="2027"/>
        <v/>
      </c>
      <c r="AR402" s="14" t="str">
        <f t="shared" si="2027"/>
        <v/>
      </c>
      <c r="AS402" s="14" t="str">
        <f t="shared" si="2027"/>
        <v/>
      </c>
      <c r="AT402" s="14" t="str">
        <f t="shared" si="2027"/>
        <v/>
      </c>
      <c r="AU402" s="14" t="str">
        <f t="shared" si="2027"/>
        <v/>
      </c>
      <c r="AV402" s="14" t="str">
        <f t="shared" si="2027"/>
        <v/>
      </c>
      <c r="AW402" s="14" t="str">
        <f t="shared" si="2027"/>
        <v/>
      </c>
      <c r="AX402" s="14" t="str">
        <f t="shared" si="2027"/>
        <v/>
      </c>
      <c r="AY402" s="14" t="str">
        <f t="shared" si="2027"/>
        <v/>
      </c>
      <c r="AZ402" s="14" t="str">
        <f t="shared" si="2027"/>
        <v/>
      </c>
      <c r="BA402" s="14" t="str">
        <f t="shared" si="2027"/>
        <v/>
      </c>
      <c r="BB402" s="14" t="str">
        <f t="shared" si="2027"/>
        <v/>
      </c>
      <c r="BC402" s="14" t="str">
        <f t="shared" si="2027"/>
        <v/>
      </c>
      <c r="BD402" s="14" t="str">
        <f t="shared" si="2027"/>
        <v/>
      </c>
      <c r="BE402" s="14" t="str">
        <f t="shared" si="2027"/>
        <v/>
      </c>
      <c r="BF402" s="14" t="str">
        <f t="shared" si="2027"/>
        <v/>
      </c>
      <c r="BG402" s="14" t="str">
        <f t="shared" si="2027"/>
        <v/>
      </c>
      <c r="BH402" s="14" t="str">
        <f t="shared" si="2027"/>
        <v/>
      </c>
      <c r="BI402" s="14" t="str">
        <f t="shared" si="2027"/>
        <v/>
      </c>
      <c r="BJ402" s="14" t="str">
        <f t="shared" si="2027"/>
        <v/>
      </c>
      <c r="BK402" s="8"/>
      <c r="BL402" s="8"/>
      <c r="BM402" s="8"/>
      <c r="BN402" s="8"/>
      <c r="BO402" s="8"/>
      <c r="BP402" s="8"/>
      <c r="BQ402" s="8"/>
      <c r="BR402" s="8"/>
      <c r="BS402" s="8"/>
      <c r="BT402" s="8"/>
      <c r="BU402" s="8"/>
      <c r="BV402" s="8"/>
      <c r="BW402" s="8"/>
      <c r="BX402" s="8"/>
      <c r="BY402" s="8"/>
      <c r="BZ402" s="8"/>
      <c r="CA402" s="8"/>
      <c r="CB402" s="8"/>
      <c r="CC402" s="8"/>
      <c r="CD402" s="14" t="str">
        <f t="shared" ref="CD402:CX402" si="2028">IFERROR(CE354/CD354,"")</f>
        <v/>
      </c>
      <c r="CE402" s="14" t="str">
        <f t="shared" si="2028"/>
        <v/>
      </c>
      <c r="CF402" s="14" t="str">
        <f t="shared" si="2028"/>
        <v/>
      </c>
      <c r="CG402" s="14" t="str">
        <f t="shared" si="2028"/>
        <v/>
      </c>
      <c r="CH402" s="14" t="str">
        <f t="shared" si="2028"/>
        <v/>
      </c>
      <c r="CI402" s="14" t="str">
        <f t="shared" si="2028"/>
        <v/>
      </c>
      <c r="CJ402" s="14" t="str">
        <f t="shared" si="2028"/>
        <v/>
      </c>
      <c r="CK402" s="14" t="str">
        <f t="shared" si="2028"/>
        <v/>
      </c>
      <c r="CL402" s="14" t="str">
        <f t="shared" si="2028"/>
        <v/>
      </c>
      <c r="CM402" s="14" t="str">
        <f t="shared" si="2028"/>
        <v/>
      </c>
      <c r="CN402" s="14" t="str">
        <f t="shared" si="2028"/>
        <v/>
      </c>
      <c r="CO402" s="14" t="str">
        <f t="shared" si="2028"/>
        <v/>
      </c>
      <c r="CP402" s="14" t="str">
        <f t="shared" si="2028"/>
        <v/>
      </c>
      <c r="CQ402" s="14" t="str">
        <f t="shared" si="2028"/>
        <v/>
      </c>
      <c r="CR402" s="14" t="str">
        <f t="shared" si="2028"/>
        <v/>
      </c>
      <c r="CS402" s="14" t="str">
        <f t="shared" si="2028"/>
        <v/>
      </c>
      <c r="CT402" s="14" t="str">
        <f t="shared" si="2028"/>
        <v/>
      </c>
      <c r="CU402" s="14" t="str">
        <f t="shared" si="2028"/>
        <v/>
      </c>
      <c r="CV402" s="14" t="str">
        <f t="shared" si="2028"/>
        <v/>
      </c>
      <c r="CW402" s="14" t="str">
        <f t="shared" si="2028"/>
        <v/>
      </c>
      <c r="CX402" s="14" t="str">
        <f t="shared" si="2028"/>
        <v/>
      </c>
      <c r="CY402" s="8"/>
      <c r="CZ402" s="8"/>
      <c r="DA402" s="8"/>
      <c r="DB402" s="8"/>
      <c r="DC402" s="8"/>
      <c r="DD402" s="8"/>
      <c r="DE402" s="8"/>
      <c r="DF402" s="8"/>
      <c r="DG402" s="8"/>
      <c r="DH402" s="8"/>
      <c r="DI402" s="8"/>
      <c r="DJ402" s="8"/>
      <c r="DK402" s="8"/>
      <c r="DL402" s="8"/>
      <c r="DM402" s="8"/>
      <c r="DN402" s="8"/>
      <c r="DO402" s="8"/>
      <c r="DP402" s="8"/>
      <c r="DQ402" s="8"/>
      <c r="DR402" s="14" t="str">
        <f t="shared" ref="DR402:EL402" si="2029">IFERROR(DS354/DR354,"")</f>
        <v/>
      </c>
      <c r="DS402" s="14" t="str">
        <f t="shared" si="2029"/>
        <v/>
      </c>
      <c r="DT402" s="14" t="str">
        <f t="shared" si="2029"/>
        <v/>
      </c>
      <c r="DU402" s="14" t="str">
        <f t="shared" si="2029"/>
        <v/>
      </c>
      <c r="DV402" s="14" t="str">
        <f t="shared" si="2029"/>
        <v/>
      </c>
      <c r="DW402" s="14" t="str">
        <f t="shared" si="2029"/>
        <v/>
      </c>
      <c r="DX402" s="14" t="str">
        <f t="shared" si="2029"/>
        <v/>
      </c>
      <c r="DY402" s="14" t="str">
        <f t="shared" si="2029"/>
        <v/>
      </c>
      <c r="DZ402" s="14" t="str">
        <f t="shared" si="2029"/>
        <v/>
      </c>
      <c r="EA402" s="14" t="str">
        <f t="shared" si="2029"/>
        <v/>
      </c>
      <c r="EB402" s="14" t="str">
        <f t="shared" si="2029"/>
        <v/>
      </c>
      <c r="EC402" s="14" t="str">
        <f t="shared" si="2029"/>
        <v/>
      </c>
      <c r="ED402" s="14" t="str">
        <f t="shared" si="2029"/>
        <v/>
      </c>
      <c r="EE402" s="14" t="str">
        <f t="shared" si="2029"/>
        <v/>
      </c>
      <c r="EF402" s="14" t="str">
        <f t="shared" si="2029"/>
        <v/>
      </c>
      <c r="EG402" s="14" t="str">
        <f t="shared" si="2029"/>
        <v/>
      </c>
      <c r="EH402" s="14" t="str">
        <f t="shared" si="2029"/>
        <v/>
      </c>
      <c r="EI402" s="14" t="str">
        <f t="shared" si="2029"/>
        <v/>
      </c>
      <c r="EJ402" s="14" t="str">
        <f t="shared" si="2029"/>
        <v/>
      </c>
      <c r="EK402" s="14" t="str">
        <f t="shared" si="2029"/>
        <v/>
      </c>
      <c r="EL402" s="14" t="str">
        <f t="shared" si="2029"/>
        <v/>
      </c>
      <c r="EM402" s="8"/>
      <c r="EN402" s="8"/>
      <c r="EO402" s="8"/>
      <c r="EP402" s="8"/>
      <c r="EQ402" s="8"/>
      <c r="ER402" s="8"/>
      <c r="ES402" s="8"/>
      <c r="ET402" s="8"/>
      <c r="EU402" s="8"/>
      <c r="EV402" s="8"/>
      <c r="EW402" s="8"/>
      <c r="EX402" s="8"/>
      <c r="EY402" s="8"/>
      <c r="EZ402" s="8"/>
      <c r="FA402" s="8"/>
      <c r="FB402" s="8"/>
      <c r="FC402" s="8"/>
      <c r="FD402" s="8"/>
      <c r="FE402" s="8"/>
      <c r="FF402" s="14" t="str">
        <f t="shared" ref="FF402:FZ402" si="2030">IFERROR(FG354/FF354,"")</f>
        <v/>
      </c>
      <c r="FG402" s="14" t="str">
        <f t="shared" si="2030"/>
        <v/>
      </c>
      <c r="FH402" s="14" t="str">
        <f t="shared" si="2030"/>
        <v/>
      </c>
      <c r="FI402" s="14" t="str">
        <f t="shared" si="2030"/>
        <v/>
      </c>
      <c r="FJ402" s="14" t="str">
        <f t="shared" si="2030"/>
        <v/>
      </c>
      <c r="FK402" s="14" t="str">
        <f t="shared" si="2030"/>
        <v/>
      </c>
      <c r="FL402" s="14" t="str">
        <f t="shared" si="2030"/>
        <v/>
      </c>
      <c r="FM402" s="14" t="str">
        <f t="shared" si="2030"/>
        <v/>
      </c>
      <c r="FN402" s="14" t="str">
        <f t="shared" si="2030"/>
        <v/>
      </c>
      <c r="FO402" s="14" t="str">
        <f t="shared" si="2030"/>
        <v/>
      </c>
      <c r="FP402" s="14" t="str">
        <f t="shared" si="2030"/>
        <v/>
      </c>
      <c r="FQ402" s="14" t="str">
        <f t="shared" si="2030"/>
        <v/>
      </c>
      <c r="FR402" s="14" t="str">
        <f t="shared" si="2030"/>
        <v/>
      </c>
      <c r="FS402" s="14" t="str">
        <f t="shared" si="2030"/>
        <v/>
      </c>
      <c r="FT402" s="14" t="str">
        <f t="shared" si="2030"/>
        <v/>
      </c>
      <c r="FU402" s="14" t="str">
        <f t="shared" si="2030"/>
        <v/>
      </c>
      <c r="FV402" s="14" t="str">
        <f t="shared" si="2030"/>
        <v/>
      </c>
      <c r="FW402" s="14" t="str">
        <f t="shared" si="2030"/>
        <v/>
      </c>
      <c r="FX402" s="14" t="str">
        <f t="shared" si="2030"/>
        <v/>
      </c>
      <c r="FY402" s="14" t="str">
        <f t="shared" si="2030"/>
        <v/>
      </c>
      <c r="FZ402" s="14" t="str">
        <f t="shared" si="2030"/>
        <v/>
      </c>
      <c r="GA402" s="8"/>
      <c r="GB402" s="8"/>
      <c r="GC402" s="8"/>
      <c r="GD402" s="8"/>
      <c r="GE402" s="8"/>
      <c r="GF402" s="8"/>
      <c r="GG402" s="8"/>
      <c r="GH402" s="8"/>
      <c r="GI402" s="8"/>
      <c r="GJ402" s="8"/>
      <c r="GK402" s="8"/>
      <c r="GL402" s="8"/>
      <c r="GM402" s="8"/>
      <c r="GN402" s="8"/>
      <c r="GO402" s="8"/>
      <c r="GP402" s="8"/>
      <c r="GQ402" s="8"/>
      <c r="GR402" s="8"/>
      <c r="GS402" s="8"/>
    </row>
    <row r="403" spans="1:201" x14ac:dyDescent="0.25">
      <c r="A403" s="102">
        <f>$A$55</f>
        <v>20183</v>
      </c>
      <c r="B403" s="14">
        <f t="shared" si="1955"/>
        <v>0.85935838017773014</v>
      </c>
      <c r="C403" s="14">
        <f t="shared" si="2018"/>
        <v>1.0071551008622466</v>
      </c>
      <c r="D403" s="14">
        <f t="shared" si="2018"/>
        <v>1.6110994906402787</v>
      </c>
      <c r="E403" s="14">
        <f t="shared" si="2018"/>
        <v>1.0029898603434118</v>
      </c>
      <c r="F403" s="14">
        <f t="shared" si="2018"/>
        <v>1.4227674894464453</v>
      </c>
      <c r="G403" s="14">
        <f t="shared" si="2018"/>
        <v>1.0082538570150235</v>
      </c>
      <c r="H403" s="14">
        <f t="shared" si="2018"/>
        <v>0.99988941782997742</v>
      </c>
      <c r="I403" s="14">
        <f t="shared" si="2018"/>
        <v>0.99967011018234675</v>
      </c>
      <c r="J403" s="14">
        <f t="shared" si="2018"/>
        <v>1.0000783210179416</v>
      </c>
      <c r="K403" s="14">
        <f t="shared" si="2018"/>
        <v>0.99986546213995897</v>
      </c>
      <c r="L403" s="14">
        <f t="shared" si="2018"/>
        <v>0.9999667230463789</v>
      </c>
      <c r="M403" s="14">
        <f t="shared" si="2018"/>
        <v>0.99994477234101797</v>
      </c>
      <c r="N403" s="14">
        <f t="shared" si="2018"/>
        <v>0.99973520173328112</v>
      </c>
      <c r="O403" s="14">
        <f t="shared" si="2018"/>
        <v>1.0000705108558601</v>
      </c>
      <c r="P403" s="14">
        <f t="shared" si="2018"/>
        <v>0.9999153185462778</v>
      </c>
      <c r="Q403" s="14">
        <f t="shared" si="2018"/>
        <v>1.0000264648164161</v>
      </c>
      <c r="R403" s="14">
        <f t="shared" si="2018"/>
        <v>0.99999164369696669</v>
      </c>
      <c r="S403" s="14">
        <f t="shared" si="2018"/>
        <v>1.0000047098821092</v>
      </c>
      <c r="T403" s="14">
        <f t="shared" si="2018"/>
        <v>1.0000008752131955</v>
      </c>
      <c r="U403" s="14">
        <f t="shared" si="2018"/>
        <v>1.0000061474423325</v>
      </c>
      <c r="V403" s="8"/>
      <c r="W403" s="8"/>
      <c r="X403" s="8"/>
      <c r="Y403" s="8"/>
      <c r="Z403" s="8"/>
      <c r="AA403" s="8"/>
      <c r="AB403" s="8"/>
      <c r="AC403" s="8"/>
      <c r="AD403" s="8"/>
      <c r="AE403" s="8"/>
      <c r="AF403" s="8"/>
      <c r="AG403" s="8"/>
      <c r="AH403" s="8"/>
      <c r="AI403" s="8"/>
      <c r="AJ403" s="8"/>
      <c r="AK403" s="8"/>
      <c r="AL403" s="8"/>
      <c r="AM403" s="8"/>
      <c r="AN403" s="8"/>
      <c r="AO403" s="8"/>
      <c r="AP403" s="14" t="str">
        <f t="shared" ref="AP403:BI403" si="2031">IFERROR(AQ355/AP355,"")</f>
        <v/>
      </c>
      <c r="AQ403" s="14" t="str">
        <f t="shared" si="2031"/>
        <v/>
      </c>
      <c r="AR403" s="14">
        <f t="shared" si="2031"/>
        <v>2.027976540156406</v>
      </c>
      <c r="AS403" s="14">
        <f t="shared" si="2031"/>
        <v>1.0211664233478899</v>
      </c>
      <c r="AT403" s="14">
        <f t="shared" si="2031"/>
        <v>0.97608912561390249</v>
      </c>
      <c r="AU403" s="14">
        <f t="shared" si="2031"/>
        <v>1</v>
      </c>
      <c r="AV403" s="14">
        <f t="shared" si="2031"/>
        <v>1</v>
      </c>
      <c r="AW403" s="14">
        <f t="shared" si="2031"/>
        <v>1</v>
      </c>
      <c r="AX403" s="14">
        <f t="shared" si="2031"/>
        <v>1</v>
      </c>
      <c r="AY403" s="14">
        <f t="shared" si="2031"/>
        <v>1</v>
      </c>
      <c r="AZ403" s="14">
        <f t="shared" si="2031"/>
        <v>1</v>
      </c>
      <c r="BA403" s="14">
        <f t="shared" si="2031"/>
        <v>1</v>
      </c>
      <c r="BB403" s="14">
        <f t="shared" si="2031"/>
        <v>1</v>
      </c>
      <c r="BC403" s="14">
        <f t="shared" si="2031"/>
        <v>1</v>
      </c>
      <c r="BD403" s="14">
        <f t="shared" si="2031"/>
        <v>1</v>
      </c>
      <c r="BE403" s="14">
        <f t="shared" si="2031"/>
        <v>1</v>
      </c>
      <c r="BF403" s="14">
        <f t="shared" si="2031"/>
        <v>1</v>
      </c>
      <c r="BG403" s="14">
        <f t="shared" si="2031"/>
        <v>1</v>
      </c>
      <c r="BH403" s="14">
        <f t="shared" si="2031"/>
        <v>1</v>
      </c>
      <c r="BI403" s="14">
        <f t="shared" si="2031"/>
        <v>1</v>
      </c>
      <c r="BJ403" s="8"/>
      <c r="BK403" s="8"/>
      <c r="BL403" s="8"/>
      <c r="BM403" s="8"/>
      <c r="BN403" s="8"/>
      <c r="BO403" s="8"/>
      <c r="BP403" s="8"/>
      <c r="BQ403" s="8"/>
      <c r="BR403" s="8"/>
      <c r="BS403" s="8"/>
      <c r="BT403" s="8"/>
      <c r="BU403" s="8"/>
      <c r="BV403" s="8"/>
      <c r="BW403" s="8"/>
      <c r="BX403" s="8"/>
      <c r="BY403" s="8"/>
      <c r="BZ403" s="8"/>
      <c r="CA403" s="8"/>
      <c r="CB403" s="8"/>
      <c r="CC403" s="8"/>
      <c r="CD403" s="14" t="str">
        <f t="shared" ref="CD403:CW403" si="2032">IFERROR(CE355/CD355,"")</f>
        <v/>
      </c>
      <c r="CE403" s="14" t="str">
        <f t="shared" si="2032"/>
        <v/>
      </c>
      <c r="CF403" s="14" t="str">
        <f t="shared" si="2032"/>
        <v/>
      </c>
      <c r="CG403" s="14" t="str">
        <f t="shared" si="2032"/>
        <v/>
      </c>
      <c r="CH403" s="14" t="str">
        <f t="shared" si="2032"/>
        <v/>
      </c>
      <c r="CI403" s="14" t="str">
        <f t="shared" si="2032"/>
        <v/>
      </c>
      <c r="CJ403" s="14" t="str">
        <f t="shared" si="2032"/>
        <v/>
      </c>
      <c r="CK403" s="14" t="str">
        <f t="shared" si="2032"/>
        <v/>
      </c>
      <c r="CL403" s="14" t="str">
        <f t="shared" si="2032"/>
        <v/>
      </c>
      <c r="CM403" s="14" t="str">
        <f t="shared" si="2032"/>
        <v/>
      </c>
      <c r="CN403" s="14" t="str">
        <f t="shared" si="2032"/>
        <v/>
      </c>
      <c r="CO403" s="14" t="str">
        <f t="shared" si="2032"/>
        <v/>
      </c>
      <c r="CP403" s="14" t="str">
        <f t="shared" si="2032"/>
        <v/>
      </c>
      <c r="CQ403" s="14" t="str">
        <f t="shared" si="2032"/>
        <v/>
      </c>
      <c r="CR403" s="14" t="str">
        <f t="shared" si="2032"/>
        <v/>
      </c>
      <c r="CS403" s="14" t="str">
        <f t="shared" si="2032"/>
        <v/>
      </c>
      <c r="CT403" s="14" t="str">
        <f t="shared" si="2032"/>
        <v/>
      </c>
      <c r="CU403" s="14" t="str">
        <f t="shared" si="2032"/>
        <v/>
      </c>
      <c r="CV403" s="14" t="str">
        <f t="shared" si="2032"/>
        <v/>
      </c>
      <c r="CW403" s="14" t="str">
        <f t="shared" si="2032"/>
        <v/>
      </c>
      <c r="CX403" s="8"/>
      <c r="CY403" s="8"/>
      <c r="CZ403" s="8"/>
      <c r="DA403" s="8"/>
      <c r="DB403" s="8"/>
      <c r="DC403" s="8"/>
      <c r="DD403" s="8"/>
      <c r="DE403" s="8"/>
      <c r="DF403" s="8"/>
      <c r="DG403" s="8"/>
      <c r="DH403" s="8"/>
      <c r="DI403" s="8"/>
      <c r="DJ403" s="8"/>
      <c r="DK403" s="8"/>
      <c r="DL403" s="8"/>
      <c r="DM403" s="8"/>
      <c r="DN403" s="8"/>
      <c r="DO403" s="8"/>
      <c r="DP403" s="8"/>
      <c r="DQ403" s="8"/>
      <c r="DR403" s="14" t="str">
        <f t="shared" ref="DR403:EK403" si="2033">IFERROR(DS355/DR355,"")</f>
        <v/>
      </c>
      <c r="DS403" s="14" t="str">
        <f t="shared" si="2033"/>
        <v/>
      </c>
      <c r="DT403" s="14" t="str">
        <f t="shared" si="2033"/>
        <v/>
      </c>
      <c r="DU403" s="14" t="str">
        <f t="shared" si="2033"/>
        <v/>
      </c>
      <c r="DV403" s="14" t="str">
        <f t="shared" si="2033"/>
        <v/>
      </c>
      <c r="DW403" s="14" t="str">
        <f t="shared" si="2033"/>
        <v/>
      </c>
      <c r="DX403" s="14" t="str">
        <f t="shared" si="2033"/>
        <v/>
      </c>
      <c r="DY403" s="14" t="str">
        <f t="shared" si="2033"/>
        <v/>
      </c>
      <c r="DZ403" s="14" t="str">
        <f t="shared" si="2033"/>
        <v/>
      </c>
      <c r="EA403" s="14" t="str">
        <f t="shared" si="2033"/>
        <v/>
      </c>
      <c r="EB403" s="14" t="str">
        <f t="shared" si="2033"/>
        <v/>
      </c>
      <c r="EC403" s="14" t="str">
        <f t="shared" si="2033"/>
        <v/>
      </c>
      <c r="ED403" s="14" t="str">
        <f t="shared" si="2033"/>
        <v/>
      </c>
      <c r="EE403" s="14" t="str">
        <f t="shared" si="2033"/>
        <v/>
      </c>
      <c r="EF403" s="14" t="str">
        <f t="shared" si="2033"/>
        <v/>
      </c>
      <c r="EG403" s="14" t="str">
        <f t="shared" si="2033"/>
        <v/>
      </c>
      <c r="EH403" s="14" t="str">
        <f t="shared" si="2033"/>
        <v/>
      </c>
      <c r="EI403" s="14" t="str">
        <f t="shared" si="2033"/>
        <v/>
      </c>
      <c r="EJ403" s="14" t="str">
        <f t="shared" si="2033"/>
        <v/>
      </c>
      <c r="EK403" s="14" t="str">
        <f t="shared" si="2033"/>
        <v/>
      </c>
      <c r="EL403" s="8"/>
      <c r="EM403" s="8"/>
      <c r="EN403" s="8"/>
      <c r="EO403" s="8"/>
      <c r="EP403" s="8"/>
      <c r="EQ403" s="8"/>
      <c r="ER403" s="8"/>
      <c r="ES403" s="8"/>
      <c r="ET403" s="8"/>
      <c r="EU403" s="8"/>
      <c r="EV403" s="8"/>
      <c r="EW403" s="8"/>
      <c r="EX403" s="8"/>
      <c r="EY403" s="8"/>
      <c r="EZ403" s="8"/>
      <c r="FA403" s="8"/>
      <c r="FB403" s="8"/>
      <c r="FC403" s="8"/>
      <c r="FD403" s="8"/>
      <c r="FE403" s="8"/>
      <c r="FF403" s="14" t="str">
        <f t="shared" ref="FF403:FY403" si="2034">IFERROR(FG355/FF355,"")</f>
        <v/>
      </c>
      <c r="FG403" s="14" t="str">
        <f t="shared" si="2034"/>
        <v/>
      </c>
      <c r="FH403" s="14" t="str">
        <f t="shared" si="2034"/>
        <v/>
      </c>
      <c r="FI403" s="14" t="str">
        <f t="shared" si="2034"/>
        <v/>
      </c>
      <c r="FJ403" s="14" t="str">
        <f t="shared" si="2034"/>
        <v/>
      </c>
      <c r="FK403" s="14" t="str">
        <f t="shared" si="2034"/>
        <v/>
      </c>
      <c r="FL403" s="14" t="str">
        <f t="shared" si="2034"/>
        <v/>
      </c>
      <c r="FM403" s="14" t="str">
        <f t="shared" si="2034"/>
        <v/>
      </c>
      <c r="FN403" s="14" t="str">
        <f t="shared" si="2034"/>
        <v/>
      </c>
      <c r="FO403" s="14" t="str">
        <f t="shared" si="2034"/>
        <v/>
      </c>
      <c r="FP403" s="14" t="str">
        <f t="shared" si="2034"/>
        <v/>
      </c>
      <c r="FQ403" s="14" t="str">
        <f t="shared" si="2034"/>
        <v/>
      </c>
      <c r="FR403" s="14" t="str">
        <f t="shared" si="2034"/>
        <v/>
      </c>
      <c r="FS403" s="14" t="str">
        <f t="shared" si="2034"/>
        <v/>
      </c>
      <c r="FT403" s="14" t="str">
        <f t="shared" si="2034"/>
        <v/>
      </c>
      <c r="FU403" s="14" t="str">
        <f t="shared" si="2034"/>
        <v/>
      </c>
      <c r="FV403" s="14" t="str">
        <f t="shared" si="2034"/>
        <v/>
      </c>
      <c r="FW403" s="14" t="str">
        <f t="shared" si="2034"/>
        <v/>
      </c>
      <c r="FX403" s="14" t="str">
        <f t="shared" si="2034"/>
        <v/>
      </c>
      <c r="FY403" s="14" t="str">
        <f t="shared" si="2034"/>
        <v/>
      </c>
      <c r="FZ403" s="8"/>
      <c r="GA403" s="8"/>
      <c r="GB403" s="8"/>
      <c r="GC403" s="8"/>
      <c r="GD403" s="8"/>
      <c r="GE403" s="8"/>
      <c r="GF403" s="8"/>
      <c r="GG403" s="8"/>
      <c r="GH403" s="8"/>
      <c r="GI403" s="8"/>
      <c r="GJ403" s="8"/>
      <c r="GK403" s="8"/>
      <c r="GL403" s="8"/>
      <c r="GM403" s="8"/>
      <c r="GN403" s="8"/>
      <c r="GO403" s="8"/>
      <c r="GP403" s="8"/>
      <c r="GQ403" s="8"/>
      <c r="GR403" s="8"/>
      <c r="GS403" s="8"/>
    </row>
    <row r="404" spans="1:201" x14ac:dyDescent="0.25">
      <c r="A404" s="102">
        <f>$A$56</f>
        <v>20184</v>
      </c>
      <c r="B404" s="14">
        <f t="shared" si="1955"/>
        <v>0.68204561111720841</v>
      </c>
      <c r="C404" s="14">
        <f t="shared" si="2018"/>
        <v>1.0118331324645602</v>
      </c>
      <c r="D404" s="14">
        <f t="shared" si="2018"/>
        <v>1.340268333580227</v>
      </c>
      <c r="E404" s="14">
        <f t="shared" si="2018"/>
        <v>1.0043014912453667</v>
      </c>
      <c r="F404" s="14">
        <f t="shared" si="2018"/>
        <v>1.00145685499833</v>
      </c>
      <c r="G404" s="14">
        <f t="shared" si="2018"/>
        <v>1.0011213814072717</v>
      </c>
      <c r="H404" s="14">
        <f t="shared" si="2018"/>
        <v>1.0010294912296713</v>
      </c>
      <c r="I404" s="14">
        <f t="shared" si="2018"/>
        <v>1.0001863772711319</v>
      </c>
      <c r="J404" s="14">
        <f t="shared" si="2018"/>
        <v>1.0001330308370324</v>
      </c>
      <c r="K404" s="14">
        <f t="shared" si="2018"/>
        <v>1.0007498539610613</v>
      </c>
      <c r="L404" s="14">
        <f t="shared" si="2018"/>
        <v>0.99986211431391891</v>
      </c>
      <c r="M404" s="14">
        <f t="shared" si="2018"/>
        <v>0.9998461342516628</v>
      </c>
      <c r="N404" s="14">
        <f t="shared" si="2018"/>
        <v>0.99992147652919161</v>
      </c>
      <c r="O404" s="14">
        <f t="shared" si="2018"/>
        <v>1.000006281169453</v>
      </c>
      <c r="P404" s="14">
        <f t="shared" si="2018"/>
        <v>0.99989778835939624</v>
      </c>
      <c r="Q404" s="14">
        <f t="shared" si="2018"/>
        <v>1.0000589324784028</v>
      </c>
      <c r="R404" s="14">
        <f t="shared" si="2018"/>
        <v>0.99997230829618822</v>
      </c>
      <c r="S404" s="14">
        <f t="shared" si="2018"/>
        <v>1</v>
      </c>
      <c r="T404" s="14">
        <f t="shared" si="2018"/>
        <v>1.0000007812595326</v>
      </c>
      <c r="U404" s="8"/>
      <c r="V404" s="8"/>
      <c r="W404" s="8"/>
      <c r="X404" s="8"/>
      <c r="Y404" s="8"/>
      <c r="Z404" s="8"/>
      <c r="AA404" s="8"/>
      <c r="AB404" s="8"/>
      <c r="AC404" s="8"/>
      <c r="AD404" s="8"/>
      <c r="AE404" s="8"/>
      <c r="AF404" s="8"/>
      <c r="AG404" s="8"/>
      <c r="AH404" s="8"/>
      <c r="AI404" s="8"/>
      <c r="AJ404" s="8"/>
      <c r="AK404" s="8"/>
      <c r="AL404" s="8"/>
      <c r="AM404" s="8"/>
      <c r="AN404" s="8"/>
      <c r="AO404" s="8"/>
      <c r="AP404" s="14" t="str">
        <f t="shared" ref="AP404:BH404" si="2035">IFERROR(AQ356/AP356,"")</f>
        <v/>
      </c>
      <c r="AQ404" s="14" t="str">
        <f t="shared" si="2035"/>
        <v/>
      </c>
      <c r="AR404" s="14" t="str">
        <f t="shared" si="2035"/>
        <v/>
      </c>
      <c r="AS404" s="14" t="str">
        <f t="shared" si="2035"/>
        <v/>
      </c>
      <c r="AT404" s="14">
        <f t="shared" si="2035"/>
        <v>0</v>
      </c>
      <c r="AU404" s="14" t="str">
        <f t="shared" si="2035"/>
        <v/>
      </c>
      <c r="AV404" s="14" t="str">
        <f t="shared" si="2035"/>
        <v/>
      </c>
      <c r="AW404" s="14" t="str">
        <f t="shared" si="2035"/>
        <v/>
      </c>
      <c r="AX404" s="14" t="str">
        <f t="shared" si="2035"/>
        <v/>
      </c>
      <c r="AY404" s="14" t="str">
        <f t="shared" si="2035"/>
        <v/>
      </c>
      <c r="AZ404" s="14" t="str">
        <f t="shared" si="2035"/>
        <v/>
      </c>
      <c r="BA404" s="14" t="str">
        <f t="shared" si="2035"/>
        <v/>
      </c>
      <c r="BB404" s="14" t="str">
        <f t="shared" si="2035"/>
        <v/>
      </c>
      <c r="BC404" s="14" t="str">
        <f t="shared" si="2035"/>
        <v/>
      </c>
      <c r="BD404" s="14" t="str">
        <f t="shared" si="2035"/>
        <v/>
      </c>
      <c r="BE404" s="14" t="str">
        <f t="shared" si="2035"/>
        <v/>
      </c>
      <c r="BF404" s="14" t="str">
        <f t="shared" si="2035"/>
        <v/>
      </c>
      <c r="BG404" s="14" t="str">
        <f t="shared" si="2035"/>
        <v/>
      </c>
      <c r="BH404" s="14" t="str">
        <f t="shared" si="2035"/>
        <v/>
      </c>
      <c r="BI404" s="8"/>
      <c r="BJ404" s="8"/>
      <c r="BK404" s="8"/>
      <c r="BL404" s="8"/>
      <c r="BM404" s="8"/>
      <c r="BN404" s="8"/>
      <c r="BO404" s="8"/>
      <c r="BP404" s="8"/>
      <c r="BQ404" s="8"/>
      <c r="BR404" s="8"/>
      <c r="BS404" s="8"/>
      <c r="BT404" s="8"/>
      <c r="BU404" s="8"/>
      <c r="BV404" s="8"/>
      <c r="BW404" s="8"/>
      <c r="BX404" s="8"/>
      <c r="BY404" s="8"/>
      <c r="BZ404" s="8"/>
      <c r="CA404" s="8"/>
      <c r="CB404" s="8"/>
      <c r="CC404" s="8"/>
      <c r="CD404" s="14" t="str">
        <f t="shared" ref="CD404:CV404" si="2036">IFERROR(CE356/CD356,"")</f>
        <v/>
      </c>
      <c r="CE404" s="14" t="str">
        <f t="shared" si="2036"/>
        <v/>
      </c>
      <c r="CF404" s="14" t="str">
        <f t="shared" si="2036"/>
        <v/>
      </c>
      <c r="CG404" s="14" t="str">
        <f t="shared" si="2036"/>
        <v/>
      </c>
      <c r="CH404" s="14" t="str">
        <f t="shared" si="2036"/>
        <v/>
      </c>
      <c r="CI404" s="14" t="str">
        <f t="shared" si="2036"/>
        <v/>
      </c>
      <c r="CJ404" s="14" t="str">
        <f t="shared" si="2036"/>
        <v/>
      </c>
      <c r="CK404" s="14" t="str">
        <f t="shared" si="2036"/>
        <v/>
      </c>
      <c r="CL404" s="14" t="str">
        <f t="shared" si="2036"/>
        <v/>
      </c>
      <c r="CM404" s="14" t="str">
        <f t="shared" si="2036"/>
        <v/>
      </c>
      <c r="CN404" s="14" t="str">
        <f t="shared" si="2036"/>
        <v/>
      </c>
      <c r="CO404" s="14" t="str">
        <f t="shared" si="2036"/>
        <v/>
      </c>
      <c r="CP404" s="14" t="str">
        <f t="shared" si="2036"/>
        <v/>
      </c>
      <c r="CQ404" s="14" t="str">
        <f t="shared" si="2036"/>
        <v/>
      </c>
      <c r="CR404" s="14" t="str">
        <f t="shared" si="2036"/>
        <v/>
      </c>
      <c r="CS404" s="14" t="str">
        <f t="shared" si="2036"/>
        <v/>
      </c>
      <c r="CT404" s="14" t="str">
        <f t="shared" si="2036"/>
        <v/>
      </c>
      <c r="CU404" s="14" t="str">
        <f t="shared" si="2036"/>
        <v/>
      </c>
      <c r="CV404" s="14" t="str">
        <f t="shared" si="2036"/>
        <v/>
      </c>
      <c r="CW404" s="8"/>
      <c r="CX404" s="8"/>
      <c r="CY404" s="8"/>
      <c r="CZ404" s="8"/>
      <c r="DA404" s="8"/>
      <c r="DB404" s="8"/>
      <c r="DC404" s="8"/>
      <c r="DD404" s="8"/>
      <c r="DE404" s="8"/>
      <c r="DF404" s="8"/>
      <c r="DG404" s="8"/>
      <c r="DH404" s="8"/>
      <c r="DI404" s="8"/>
      <c r="DJ404" s="8"/>
      <c r="DK404" s="8"/>
      <c r="DL404" s="8"/>
      <c r="DM404" s="8"/>
      <c r="DN404" s="8"/>
      <c r="DO404" s="8"/>
      <c r="DP404" s="8"/>
      <c r="DQ404" s="8"/>
      <c r="DR404" s="14" t="str">
        <f t="shared" ref="DR404:EJ404" si="2037">IFERROR(DS356/DR356,"")</f>
        <v/>
      </c>
      <c r="DS404" s="14" t="str">
        <f t="shared" si="2037"/>
        <v/>
      </c>
      <c r="DT404" s="14" t="str">
        <f t="shared" si="2037"/>
        <v/>
      </c>
      <c r="DU404" s="14" t="str">
        <f t="shared" si="2037"/>
        <v/>
      </c>
      <c r="DV404" s="14" t="str">
        <f t="shared" si="2037"/>
        <v/>
      </c>
      <c r="DW404" s="14" t="str">
        <f t="shared" si="2037"/>
        <v/>
      </c>
      <c r="DX404" s="14" t="str">
        <f t="shared" si="2037"/>
        <v/>
      </c>
      <c r="DY404" s="14" t="str">
        <f t="shared" si="2037"/>
        <v/>
      </c>
      <c r="DZ404" s="14" t="str">
        <f t="shared" si="2037"/>
        <v/>
      </c>
      <c r="EA404" s="14" t="str">
        <f t="shared" si="2037"/>
        <v/>
      </c>
      <c r="EB404" s="14" t="str">
        <f t="shared" si="2037"/>
        <v/>
      </c>
      <c r="EC404" s="14" t="str">
        <f t="shared" si="2037"/>
        <v/>
      </c>
      <c r="ED404" s="14" t="str">
        <f t="shared" si="2037"/>
        <v/>
      </c>
      <c r="EE404" s="14" t="str">
        <f t="shared" si="2037"/>
        <v/>
      </c>
      <c r="EF404" s="14" t="str">
        <f t="shared" si="2037"/>
        <v/>
      </c>
      <c r="EG404" s="14" t="str">
        <f t="shared" si="2037"/>
        <v/>
      </c>
      <c r="EH404" s="14" t="str">
        <f t="shared" si="2037"/>
        <v/>
      </c>
      <c r="EI404" s="14" t="str">
        <f t="shared" si="2037"/>
        <v/>
      </c>
      <c r="EJ404" s="14" t="str">
        <f t="shared" si="2037"/>
        <v/>
      </c>
      <c r="EK404" s="8"/>
      <c r="EL404" s="8"/>
      <c r="EM404" s="8"/>
      <c r="EN404" s="8"/>
      <c r="EO404" s="8"/>
      <c r="EP404" s="8"/>
      <c r="EQ404" s="8"/>
      <c r="ER404" s="8"/>
      <c r="ES404" s="8"/>
      <c r="ET404" s="8"/>
      <c r="EU404" s="8"/>
      <c r="EV404" s="8"/>
      <c r="EW404" s="8"/>
      <c r="EX404" s="8"/>
      <c r="EY404" s="8"/>
      <c r="EZ404" s="8"/>
      <c r="FA404" s="8"/>
      <c r="FB404" s="8"/>
      <c r="FC404" s="8"/>
      <c r="FD404" s="8"/>
      <c r="FE404" s="8"/>
      <c r="FF404" s="14" t="str">
        <f t="shared" ref="FF404:FX404" si="2038">IFERROR(FG356/FF356,"")</f>
        <v/>
      </c>
      <c r="FG404" s="14" t="str">
        <f t="shared" si="2038"/>
        <v/>
      </c>
      <c r="FH404" s="14" t="str">
        <f t="shared" si="2038"/>
        <v/>
      </c>
      <c r="FI404" s="14" t="str">
        <f t="shared" si="2038"/>
        <v/>
      </c>
      <c r="FJ404" s="14" t="str">
        <f t="shared" si="2038"/>
        <v/>
      </c>
      <c r="FK404" s="14" t="str">
        <f t="shared" si="2038"/>
        <v/>
      </c>
      <c r="FL404" s="14" t="str">
        <f t="shared" si="2038"/>
        <v/>
      </c>
      <c r="FM404" s="14" t="str">
        <f t="shared" si="2038"/>
        <v/>
      </c>
      <c r="FN404" s="14" t="str">
        <f t="shared" si="2038"/>
        <v/>
      </c>
      <c r="FO404" s="14" t="str">
        <f t="shared" si="2038"/>
        <v/>
      </c>
      <c r="FP404" s="14" t="str">
        <f t="shared" si="2038"/>
        <v/>
      </c>
      <c r="FQ404" s="14" t="str">
        <f t="shared" si="2038"/>
        <v/>
      </c>
      <c r="FR404" s="14" t="str">
        <f t="shared" si="2038"/>
        <v/>
      </c>
      <c r="FS404" s="14" t="str">
        <f t="shared" si="2038"/>
        <v/>
      </c>
      <c r="FT404" s="14" t="str">
        <f t="shared" si="2038"/>
        <v/>
      </c>
      <c r="FU404" s="14" t="str">
        <f t="shared" si="2038"/>
        <v/>
      </c>
      <c r="FV404" s="14" t="str">
        <f t="shared" si="2038"/>
        <v/>
      </c>
      <c r="FW404" s="14" t="str">
        <f t="shared" si="2038"/>
        <v/>
      </c>
      <c r="FX404" s="14" t="str">
        <f t="shared" si="2038"/>
        <v/>
      </c>
      <c r="FY404" s="8"/>
      <c r="FZ404" s="8"/>
      <c r="GA404" s="8"/>
      <c r="GB404" s="8"/>
      <c r="GC404" s="8"/>
      <c r="GD404" s="8"/>
      <c r="GE404" s="8"/>
      <c r="GF404" s="8"/>
      <c r="GG404" s="8"/>
      <c r="GH404" s="8"/>
      <c r="GI404" s="8"/>
      <c r="GJ404" s="8"/>
      <c r="GK404" s="8"/>
      <c r="GL404" s="8"/>
      <c r="GM404" s="8"/>
      <c r="GN404" s="8"/>
      <c r="GO404" s="8"/>
      <c r="GP404" s="8"/>
      <c r="GQ404" s="8"/>
      <c r="GR404" s="8"/>
      <c r="GS404" s="8"/>
    </row>
    <row r="405" spans="1:201" x14ac:dyDescent="0.25">
      <c r="A405" s="102">
        <f>$A$57</f>
        <v>20191</v>
      </c>
      <c r="B405" s="14">
        <f t="shared" si="1955"/>
        <v>0.87056908137096611</v>
      </c>
      <c r="C405" s="14">
        <f t="shared" si="2018"/>
        <v>1.0090373346458279</v>
      </c>
      <c r="D405" s="14">
        <f t="shared" si="2018"/>
        <v>1.0093783563709902</v>
      </c>
      <c r="E405" s="14">
        <f t="shared" si="2018"/>
        <v>1.0041727844173838</v>
      </c>
      <c r="F405" s="14">
        <f t="shared" si="2018"/>
        <v>1.0028662905914729</v>
      </c>
      <c r="G405" s="14">
        <f t="shared" si="2018"/>
        <v>1.000252871795815</v>
      </c>
      <c r="H405" s="14">
        <f t="shared" si="2018"/>
        <v>1.0006372769543184</v>
      </c>
      <c r="I405" s="14">
        <f t="shared" si="2018"/>
        <v>0.99961326719943233</v>
      </c>
      <c r="J405" s="14">
        <f t="shared" si="2018"/>
        <v>1.0000919291375971</v>
      </c>
      <c r="K405" s="14">
        <f t="shared" si="2018"/>
        <v>0.99979146862576684</v>
      </c>
      <c r="L405" s="14">
        <f t="shared" si="2018"/>
        <v>0.99991334945484533</v>
      </c>
      <c r="M405" s="14">
        <f t="shared" si="2018"/>
        <v>0.99980210814588932</v>
      </c>
      <c r="N405" s="14">
        <f t="shared" si="2018"/>
        <v>0.99996774507606512</v>
      </c>
      <c r="O405" s="14">
        <f t="shared" si="2018"/>
        <v>0.99994136007762069</v>
      </c>
      <c r="P405" s="14">
        <f t="shared" si="2018"/>
        <v>0.99999082751626389</v>
      </c>
      <c r="Q405" s="14">
        <f t="shared" si="2018"/>
        <v>0.99992295262430986</v>
      </c>
      <c r="R405" s="14">
        <f t="shared" si="2018"/>
        <v>0.99993840385617416</v>
      </c>
      <c r="S405" s="14">
        <f t="shared" si="2018"/>
        <v>1.0000436018580681</v>
      </c>
      <c r="T405" s="8"/>
      <c r="U405" s="8"/>
      <c r="V405" s="8"/>
      <c r="W405" s="8"/>
      <c r="X405" s="8"/>
      <c r="Y405" s="8"/>
      <c r="Z405" s="8"/>
      <c r="AA405" s="8"/>
      <c r="AB405" s="8"/>
      <c r="AC405" s="8"/>
      <c r="AD405" s="8"/>
      <c r="AE405" s="8"/>
      <c r="AF405" s="8"/>
      <c r="AG405" s="8"/>
      <c r="AH405" s="8"/>
      <c r="AI405" s="8"/>
      <c r="AJ405" s="8"/>
      <c r="AK405" s="8"/>
      <c r="AL405" s="8"/>
      <c r="AM405" s="8"/>
      <c r="AN405" s="8"/>
      <c r="AO405" s="8"/>
      <c r="AP405" s="14" t="str">
        <f t="shared" ref="AP405:BG405" si="2039">IFERROR(AQ357/AP357,"")</f>
        <v/>
      </c>
      <c r="AQ405" s="14" t="str">
        <f t="shared" si="2039"/>
        <v/>
      </c>
      <c r="AR405" s="14" t="str">
        <f t="shared" si="2039"/>
        <v/>
      </c>
      <c r="AS405" s="14" t="str">
        <f t="shared" si="2039"/>
        <v/>
      </c>
      <c r="AT405" s="14" t="str">
        <f t="shared" si="2039"/>
        <v/>
      </c>
      <c r="AU405" s="14" t="str">
        <f t="shared" si="2039"/>
        <v/>
      </c>
      <c r="AV405" s="14" t="str">
        <f t="shared" si="2039"/>
        <v/>
      </c>
      <c r="AW405" s="14" t="str">
        <f t="shared" si="2039"/>
        <v/>
      </c>
      <c r="AX405" s="14" t="str">
        <f t="shared" si="2039"/>
        <v/>
      </c>
      <c r="AY405" s="14" t="str">
        <f t="shared" si="2039"/>
        <v/>
      </c>
      <c r="AZ405" s="14" t="str">
        <f t="shared" si="2039"/>
        <v/>
      </c>
      <c r="BA405" s="14" t="str">
        <f t="shared" si="2039"/>
        <v/>
      </c>
      <c r="BB405" s="14" t="str">
        <f t="shared" si="2039"/>
        <v/>
      </c>
      <c r="BC405" s="14" t="str">
        <f t="shared" si="2039"/>
        <v/>
      </c>
      <c r="BD405" s="14" t="str">
        <f t="shared" si="2039"/>
        <v/>
      </c>
      <c r="BE405" s="14" t="str">
        <f t="shared" si="2039"/>
        <v/>
      </c>
      <c r="BF405" s="14" t="str">
        <f t="shared" si="2039"/>
        <v/>
      </c>
      <c r="BG405" s="14" t="str">
        <f t="shared" si="2039"/>
        <v/>
      </c>
      <c r="BH405" s="8"/>
      <c r="BI405" s="8"/>
      <c r="BJ405" s="8"/>
      <c r="BK405" s="8"/>
      <c r="BL405" s="8"/>
      <c r="BM405" s="8"/>
      <c r="BN405" s="8"/>
      <c r="BO405" s="8"/>
      <c r="BP405" s="8"/>
      <c r="BQ405" s="8"/>
      <c r="BR405" s="8"/>
      <c r="BS405" s="8"/>
      <c r="BT405" s="8"/>
      <c r="BU405" s="8"/>
      <c r="BV405" s="8"/>
      <c r="BW405" s="8"/>
      <c r="BX405" s="8"/>
      <c r="BY405" s="8"/>
      <c r="BZ405" s="8"/>
      <c r="CA405" s="8"/>
      <c r="CB405" s="8"/>
      <c r="CC405" s="8"/>
      <c r="CD405" s="14" t="str">
        <f t="shared" ref="CD405:CU405" si="2040">IFERROR(CE357/CD357,"")</f>
        <v/>
      </c>
      <c r="CE405" s="14" t="str">
        <f t="shared" si="2040"/>
        <v/>
      </c>
      <c r="CF405" s="14" t="str">
        <f t="shared" si="2040"/>
        <v/>
      </c>
      <c r="CG405" s="14" t="str">
        <f t="shared" si="2040"/>
        <v/>
      </c>
      <c r="CH405" s="14" t="str">
        <f t="shared" si="2040"/>
        <v/>
      </c>
      <c r="CI405" s="14" t="str">
        <f t="shared" si="2040"/>
        <v/>
      </c>
      <c r="CJ405" s="14" t="str">
        <f t="shared" si="2040"/>
        <v/>
      </c>
      <c r="CK405" s="14" t="str">
        <f t="shared" si="2040"/>
        <v/>
      </c>
      <c r="CL405" s="14" t="str">
        <f t="shared" si="2040"/>
        <v/>
      </c>
      <c r="CM405" s="14" t="str">
        <f t="shared" si="2040"/>
        <v/>
      </c>
      <c r="CN405" s="14" t="str">
        <f t="shared" si="2040"/>
        <v/>
      </c>
      <c r="CO405" s="14" t="str">
        <f t="shared" si="2040"/>
        <v/>
      </c>
      <c r="CP405" s="14" t="str">
        <f t="shared" si="2040"/>
        <v/>
      </c>
      <c r="CQ405" s="14" t="str">
        <f t="shared" si="2040"/>
        <v/>
      </c>
      <c r="CR405" s="14" t="str">
        <f t="shared" si="2040"/>
        <v/>
      </c>
      <c r="CS405" s="14" t="str">
        <f t="shared" si="2040"/>
        <v/>
      </c>
      <c r="CT405" s="14" t="str">
        <f t="shared" si="2040"/>
        <v/>
      </c>
      <c r="CU405" s="14" t="str">
        <f t="shared" si="2040"/>
        <v/>
      </c>
      <c r="CV405" s="8"/>
      <c r="CW405" s="8"/>
      <c r="CX405" s="8"/>
      <c r="CY405" s="8"/>
      <c r="CZ405" s="8"/>
      <c r="DA405" s="8"/>
      <c r="DB405" s="8"/>
      <c r="DC405" s="8"/>
      <c r="DD405" s="8"/>
      <c r="DE405" s="8"/>
      <c r="DF405" s="8"/>
      <c r="DG405" s="8"/>
      <c r="DH405" s="8"/>
      <c r="DI405" s="8"/>
      <c r="DJ405" s="8"/>
      <c r="DK405" s="8"/>
      <c r="DL405" s="8"/>
      <c r="DM405" s="8"/>
      <c r="DN405" s="8"/>
      <c r="DO405" s="8"/>
      <c r="DP405" s="8"/>
      <c r="DQ405" s="8"/>
      <c r="DR405" s="14" t="str">
        <f t="shared" ref="DR405:EI405" si="2041">IFERROR(DS357/DR357,"")</f>
        <v/>
      </c>
      <c r="DS405" s="14" t="str">
        <f t="shared" si="2041"/>
        <v/>
      </c>
      <c r="DT405" s="14" t="str">
        <f t="shared" si="2041"/>
        <v/>
      </c>
      <c r="DU405" s="14" t="str">
        <f t="shared" si="2041"/>
        <v/>
      </c>
      <c r="DV405" s="14" t="str">
        <f t="shared" si="2041"/>
        <v/>
      </c>
      <c r="DW405" s="14" t="str">
        <f t="shared" si="2041"/>
        <v/>
      </c>
      <c r="DX405" s="14" t="str">
        <f t="shared" si="2041"/>
        <v/>
      </c>
      <c r="DY405" s="14" t="str">
        <f t="shared" si="2041"/>
        <v/>
      </c>
      <c r="DZ405" s="14" t="str">
        <f t="shared" si="2041"/>
        <v/>
      </c>
      <c r="EA405" s="14" t="str">
        <f t="shared" si="2041"/>
        <v/>
      </c>
      <c r="EB405" s="14" t="str">
        <f t="shared" si="2041"/>
        <v/>
      </c>
      <c r="EC405" s="14" t="str">
        <f t="shared" si="2041"/>
        <v/>
      </c>
      <c r="ED405" s="14" t="str">
        <f t="shared" si="2041"/>
        <v/>
      </c>
      <c r="EE405" s="14" t="str">
        <f t="shared" si="2041"/>
        <v/>
      </c>
      <c r="EF405" s="14" t="str">
        <f t="shared" si="2041"/>
        <v/>
      </c>
      <c r="EG405" s="14" t="str">
        <f t="shared" si="2041"/>
        <v/>
      </c>
      <c r="EH405" s="14" t="str">
        <f t="shared" si="2041"/>
        <v/>
      </c>
      <c r="EI405" s="14" t="str">
        <f t="shared" si="2041"/>
        <v/>
      </c>
      <c r="EJ405" s="8"/>
      <c r="EK405" s="8"/>
      <c r="EL405" s="8"/>
      <c r="EM405" s="8"/>
      <c r="EN405" s="8"/>
      <c r="EO405" s="8"/>
      <c r="EP405" s="8"/>
      <c r="EQ405" s="8"/>
      <c r="ER405" s="8"/>
      <c r="ES405" s="8"/>
      <c r="ET405" s="8"/>
      <c r="EU405" s="8"/>
      <c r="EV405" s="8"/>
      <c r="EW405" s="8"/>
      <c r="EX405" s="8"/>
      <c r="EY405" s="8"/>
      <c r="EZ405" s="8"/>
      <c r="FA405" s="8"/>
      <c r="FB405" s="8"/>
      <c r="FC405" s="8"/>
      <c r="FD405" s="8"/>
      <c r="FE405" s="8"/>
      <c r="FF405" s="14" t="str">
        <f t="shared" ref="FF405:FW405" si="2042">IFERROR(FG357/FF357,"")</f>
        <v/>
      </c>
      <c r="FG405" s="14" t="str">
        <f t="shared" si="2042"/>
        <v/>
      </c>
      <c r="FH405" s="14" t="str">
        <f t="shared" si="2042"/>
        <v/>
      </c>
      <c r="FI405" s="14" t="str">
        <f t="shared" si="2042"/>
        <v/>
      </c>
      <c r="FJ405" s="14" t="str">
        <f t="shared" si="2042"/>
        <v/>
      </c>
      <c r="FK405" s="14" t="str">
        <f t="shared" si="2042"/>
        <v/>
      </c>
      <c r="FL405" s="14" t="str">
        <f t="shared" si="2042"/>
        <v/>
      </c>
      <c r="FM405" s="14" t="str">
        <f t="shared" si="2042"/>
        <v/>
      </c>
      <c r="FN405" s="14" t="str">
        <f t="shared" si="2042"/>
        <v/>
      </c>
      <c r="FO405" s="14" t="str">
        <f t="shared" si="2042"/>
        <v/>
      </c>
      <c r="FP405" s="14" t="str">
        <f t="shared" si="2042"/>
        <v/>
      </c>
      <c r="FQ405" s="14" t="str">
        <f t="shared" si="2042"/>
        <v/>
      </c>
      <c r="FR405" s="14" t="str">
        <f t="shared" si="2042"/>
        <v/>
      </c>
      <c r="FS405" s="14" t="str">
        <f t="shared" si="2042"/>
        <v/>
      </c>
      <c r="FT405" s="14" t="str">
        <f t="shared" si="2042"/>
        <v/>
      </c>
      <c r="FU405" s="14" t="str">
        <f t="shared" si="2042"/>
        <v/>
      </c>
      <c r="FV405" s="14" t="str">
        <f t="shared" si="2042"/>
        <v/>
      </c>
      <c r="FW405" s="14" t="str">
        <f t="shared" si="2042"/>
        <v/>
      </c>
      <c r="FX405" s="8"/>
      <c r="FY405" s="8"/>
      <c r="FZ405" s="8"/>
      <c r="GA405" s="8"/>
      <c r="GB405" s="8"/>
      <c r="GC405" s="8"/>
      <c r="GD405" s="8"/>
      <c r="GE405" s="8"/>
      <c r="GF405" s="8"/>
      <c r="GG405" s="8"/>
      <c r="GH405" s="8"/>
      <c r="GI405" s="8"/>
      <c r="GJ405" s="8"/>
      <c r="GK405" s="8"/>
      <c r="GL405" s="8"/>
      <c r="GM405" s="8"/>
      <c r="GN405" s="8"/>
      <c r="GO405" s="8"/>
      <c r="GP405" s="8"/>
      <c r="GQ405" s="8"/>
      <c r="GR405" s="8"/>
      <c r="GS405" s="8"/>
    </row>
    <row r="406" spans="1:201" x14ac:dyDescent="0.25">
      <c r="A406" s="102">
        <f>$A$58</f>
        <v>20192</v>
      </c>
      <c r="B406" s="14">
        <f t="shared" si="1955"/>
        <v>0.71301594753304864</v>
      </c>
      <c r="C406" s="14">
        <f t="shared" si="2018"/>
        <v>1.1592085296648842</v>
      </c>
      <c r="D406" s="14">
        <f t="shared" si="2018"/>
        <v>1.0102834688070386</v>
      </c>
      <c r="E406" s="14">
        <f t="shared" si="2018"/>
        <v>1.0068869428164071</v>
      </c>
      <c r="F406" s="14">
        <f t="shared" si="2018"/>
        <v>1.0019509048240995</v>
      </c>
      <c r="G406" s="14">
        <f t="shared" si="2018"/>
        <v>1.0012203179016825</v>
      </c>
      <c r="H406" s="14">
        <f t="shared" si="2018"/>
        <v>1.0000372526345152</v>
      </c>
      <c r="I406" s="14">
        <f t="shared" si="2018"/>
        <v>0.99972048114735212</v>
      </c>
      <c r="J406" s="14">
        <f t="shared" si="2018"/>
        <v>0.99983632846900672</v>
      </c>
      <c r="K406" s="14">
        <f t="shared" si="2018"/>
        <v>0.99995683734451346</v>
      </c>
      <c r="L406" s="14">
        <f t="shared" si="2018"/>
        <v>0.99993286824575145</v>
      </c>
      <c r="M406" s="14">
        <f t="shared" si="2018"/>
        <v>0.99987606879710089</v>
      </c>
      <c r="N406" s="14">
        <f t="shared" si="2018"/>
        <v>0.99990335175005274</v>
      </c>
      <c r="O406" s="14">
        <f t="shared" si="2018"/>
        <v>0.99980272372344026</v>
      </c>
      <c r="P406" s="14">
        <f t="shared" si="2018"/>
        <v>0.99988137105741148</v>
      </c>
      <c r="Q406" s="14">
        <f t="shared" si="2018"/>
        <v>0.99980714808840576</v>
      </c>
      <c r="R406" s="14">
        <f t="shared" si="2018"/>
        <v>0.99993136141023442</v>
      </c>
      <c r="S406" s="8"/>
      <c r="T406" s="8"/>
      <c r="U406" s="8"/>
      <c r="V406" s="8"/>
      <c r="W406" s="8"/>
      <c r="X406" s="8"/>
      <c r="Y406" s="8"/>
      <c r="Z406" s="8"/>
      <c r="AA406" s="8"/>
      <c r="AB406" s="8"/>
      <c r="AC406" s="8"/>
      <c r="AD406" s="8"/>
      <c r="AE406" s="8"/>
      <c r="AF406" s="8"/>
      <c r="AG406" s="8"/>
      <c r="AH406" s="8"/>
      <c r="AI406" s="8"/>
      <c r="AJ406" s="8"/>
      <c r="AK406" s="8"/>
      <c r="AL406" s="8"/>
      <c r="AM406" s="8"/>
      <c r="AN406" s="8"/>
      <c r="AO406" s="8"/>
      <c r="AP406" s="14" t="str">
        <f t="shared" ref="AP406:BF406" si="2043">IFERROR(AQ358/AP358,"")</f>
        <v/>
      </c>
      <c r="AQ406" s="14" t="str">
        <f t="shared" si="2043"/>
        <v/>
      </c>
      <c r="AR406" s="14" t="str">
        <f t="shared" si="2043"/>
        <v/>
      </c>
      <c r="AS406" s="14" t="str">
        <f t="shared" si="2043"/>
        <v/>
      </c>
      <c r="AT406" s="14" t="str">
        <f t="shared" si="2043"/>
        <v/>
      </c>
      <c r="AU406" s="14" t="str">
        <f t="shared" si="2043"/>
        <v/>
      </c>
      <c r="AV406" s="14" t="str">
        <f t="shared" si="2043"/>
        <v/>
      </c>
      <c r="AW406" s="14" t="str">
        <f t="shared" si="2043"/>
        <v/>
      </c>
      <c r="AX406" s="14" t="str">
        <f t="shared" si="2043"/>
        <v/>
      </c>
      <c r="AY406" s="14" t="str">
        <f t="shared" si="2043"/>
        <v/>
      </c>
      <c r="AZ406" s="14" t="str">
        <f t="shared" si="2043"/>
        <v/>
      </c>
      <c r="BA406" s="14" t="str">
        <f t="shared" si="2043"/>
        <v/>
      </c>
      <c r="BB406" s="14" t="str">
        <f t="shared" si="2043"/>
        <v/>
      </c>
      <c r="BC406" s="14" t="str">
        <f t="shared" si="2043"/>
        <v/>
      </c>
      <c r="BD406" s="14" t="str">
        <f t="shared" si="2043"/>
        <v/>
      </c>
      <c r="BE406" s="14" t="str">
        <f t="shared" si="2043"/>
        <v/>
      </c>
      <c r="BF406" s="14" t="str">
        <f t="shared" si="2043"/>
        <v/>
      </c>
      <c r="BG406" s="8"/>
      <c r="BH406" s="8"/>
      <c r="BI406" s="8"/>
      <c r="BJ406" s="8"/>
      <c r="BK406" s="8"/>
      <c r="BL406" s="8"/>
      <c r="BM406" s="8"/>
      <c r="BN406" s="8"/>
      <c r="BO406" s="8"/>
      <c r="BP406" s="8"/>
      <c r="BQ406" s="8"/>
      <c r="BR406" s="8"/>
      <c r="BS406" s="8"/>
      <c r="BT406" s="8"/>
      <c r="BU406" s="8"/>
      <c r="BV406" s="8"/>
      <c r="BW406" s="8"/>
      <c r="BX406" s="8"/>
      <c r="BY406" s="8"/>
      <c r="BZ406" s="8"/>
      <c r="CA406" s="8"/>
      <c r="CB406" s="8"/>
      <c r="CC406" s="8"/>
      <c r="CD406" s="14" t="str">
        <f t="shared" ref="CD406:CT406" si="2044">IFERROR(CE358/CD358,"")</f>
        <v/>
      </c>
      <c r="CE406" s="14" t="str">
        <f t="shared" si="2044"/>
        <v/>
      </c>
      <c r="CF406" s="14" t="str">
        <f t="shared" si="2044"/>
        <v/>
      </c>
      <c r="CG406" s="14" t="str">
        <f t="shared" si="2044"/>
        <v/>
      </c>
      <c r="CH406" s="14" t="str">
        <f t="shared" si="2044"/>
        <v/>
      </c>
      <c r="CI406" s="14" t="str">
        <f t="shared" si="2044"/>
        <v/>
      </c>
      <c r="CJ406" s="14" t="str">
        <f t="shared" si="2044"/>
        <v/>
      </c>
      <c r="CK406" s="14" t="str">
        <f t="shared" si="2044"/>
        <v/>
      </c>
      <c r="CL406" s="14" t="str">
        <f t="shared" si="2044"/>
        <v/>
      </c>
      <c r="CM406" s="14" t="str">
        <f t="shared" si="2044"/>
        <v/>
      </c>
      <c r="CN406" s="14" t="str">
        <f t="shared" si="2044"/>
        <v/>
      </c>
      <c r="CO406" s="14" t="str">
        <f t="shared" si="2044"/>
        <v/>
      </c>
      <c r="CP406" s="14" t="str">
        <f t="shared" si="2044"/>
        <v/>
      </c>
      <c r="CQ406" s="14" t="str">
        <f t="shared" si="2044"/>
        <v/>
      </c>
      <c r="CR406" s="14" t="str">
        <f t="shared" si="2044"/>
        <v/>
      </c>
      <c r="CS406" s="14" t="str">
        <f t="shared" si="2044"/>
        <v/>
      </c>
      <c r="CT406" s="14" t="str">
        <f t="shared" si="2044"/>
        <v/>
      </c>
      <c r="CU406" s="8"/>
      <c r="CV406" s="8"/>
      <c r="CW406" s="8"/>
      <c r="CX406" s="8"/>
      <c r="CY406" s="8"/>
      <c r="CZ406" s="8"/>
      <c r="DA406" s="8"/>
      <c r="DB406" s="8"/>
      <c r="DC406" s="8"/>
      <c r="DD406" s="8"/>
      <c r="DE406" s="8"/>
      <c r="DF406" s="8"/>
      <c r="DG406" s="8"/>
      <c r="DH406" s="8"/>
      <c r="DI406" s="8"/>
      <c r="DJ406" s="8"/>
      <c r="DK406" s="8"/>
      <c r="DL406" s="8"/>
      <c r="DM406" s="8"/>
      <c r="DN406" s="8"/>
      <c r="DO406" s="8"/>
      <c r="DP406" s="8"/>
      <c r="DQ406" s="8"/>
      <c r="DR406" s="14" t="str">
        <f t="shared" ref="DR406:EH406" si="2045">IFERROR(DS358/DR358,"")</f>
        <v/>
      </c>
      <c r="DS406" s="14" t="str">
        <f t="shared" si="2045"/>
        <v/>
      </c>
      <c r="DT406" s="14" t="str">
        <f t="shared" si="2045"/>
        <v/>
      </c>
      <c r="DU406" s="14" t="str">
        <f t="shared" si="2045"/>
        <v/>
      </c>
      <c r="DV406" s="14" t="str">
        <f t="shared" si="2045"/>
        <v/>
      </c>
      <c r="DW406" s="14" t="str">
        <f t="shared" si="2045"/>
        <v/>
      </c>
      <c r="DX406" s="14" t="str">
        <f t="shared" si="2045"/>
        <v/>
      </c>
      <c r="DY406" s="14" t="str">
        <f t="shared" si="2045"/>
        <v/>
      </c>
      <c r="DZ406" s="14" t="str">
        <f t="shared" si="2045"/>
        <v/>
      </c>
      <c r="EA406" s="14" t="str">
        <f t="shared" si="2045"/>
        <v/>
      </c>
      <c r="EB406" s="14" t="str">
        <f t="shared" si="2045"/>
        <v/>
      </c>
      <c r="EC406" s="14" t="str">
        <f t="shared" si="2045"/>
        <v/>
      </c>
      <c r="ED406" s="14" t="str">
        <f t="shared" si="2045"/>
        <v/>
      </c>
      <c r="EE406" s="14" t="str">
        <f t="shared" si="2045"/>
        <v/>
      </c>
      <c r="EF406" s="14" t="str">
        <f t="shared" si="2045"/>
        <v/>
      </c>
      <c r="EG406" s="14" t="str">
        <f t="shared" si="2045"/>
        <v/>
      </c>
      <c r="EH406" s="14" t="str">
        <f t="shared" si="2045"/>
        <v/>
      </c>
      <c r="EI406" s="8"/>
      <c r="EJ406" s="8"/>
      <c r="EK406" s="8"/>
      <c r="EL406" s="8"/>
      <c r="EM406" s="8"/>
      <c r="EN406" s="8"/>
      <c r="EO406" s="8"/>
      <c r="EP406" s="8"/>
      <c r="EQ406" s="8"/>
      <c r="ER406" s="8"/>
      <c r="ES406" s="8"/>
      <c r="ET406" s="8"/>
      <c r="EU406" s="8"/>
      <c r="EV406" s="8"/>
      <c r="EW406" s="8"/>
      <c r="EX406" s="8"/>
      <c r="EY406" s="8"/>
      <c r="EZ406" s="8"/>
      <c r="FA406" s="8"/>
      <c r="FB406" s="8"/>
      <c r="FC406" s="8"/>
      <c r="FD406" s="8"/>
      <c r="FE406" s="8"/>
      <c r="FF406" s="14" t="str">
        <f t="shared" ref="FF406:FV406" si="2046">IFERROR(FG358/FF358,"")</f>
        <v/>
      </c>
      <c r="FG406" s="14" t="str">
        <f t="shared" si="2046"/>
        <v/>
      </c>
      <c r="FH406" s="14" t="str">
        <f t="shared" si="2046"/>
        <v/>
      </c>
      <c r="FI406" s="14" t="str">
        <f t="shared" si="2046"/>
        <v/>
      </c>
      <c r="FJ406" s="14" t="str">
        <f t="shared" si="2046"/>
        <v/>
      </c>
      <c r="FK406" s="14" t="str">
        <f t="shared" si="2046"/>
        <v/>
      </c>
      <c r="FL406" s="14" t="str">
        <f t="shared" si="2046"/>
        <v/>
      </c>
      <c r="FM406" s="14" t="str">
        <f t="shared" si="2046"/>
        <v/>
      </c>
      <c r="FN406" s="14" t="str">
        <f t="shared" si="2046"/>
        <v/>
      </c>
      <c r="FO406" s="14" t="str">
        <f t="shared" si="2046"/>
        <v/>
      </c>
      <c r="FP406" s="14" t="str">
        <f t="shared" si="2046"/>
        <v/>
      </c>
      <c r="FQ406" s="14" t="str">
        <f t="shared" si="2046"/>
        <v/>
      </c>
      <c r="FR406" s="14" t="str">
        <f t="shared" si="2046"/>
        <v/>
      </c>
      <c r="FS406" s="14" t="str">
        <f t="shared" si="2046"/>
        <v/>
      </c>
      <c r="FT406" s="14" t="str">
        <f t="shared" si="2046"/>
        <v/>
      </c>
      <c r="FU406" s="14" t="str">
        <f t="shared" si="2046"/>
        <v/>
      </c>
      <c r="FV406" s="14" t="str">
        <f t="shared" si="2046"/>
        <v/>
      </c>
      <c r="FW406" s="8"/>
      <c r="FX406" s="8"/>
      <c r="FY406" s="8"/>
      <c r="FZ406" s="8"/>
      <c r="GA406" s="8"/>
      <c r="GB406" s="8"/>
      <c r="GC406" s="8"/>
      <c r="GD406" s="8"/>
      <c r="GE406" s="8"/>
      <c r="GF406" s="8"/>
      <c r="GG406" s="8"/>
      <c r="GH406" s="8"/>
      <c r="GI406" s="8"/>
      <c r="GJ406" s="8"/>
      <c r="GK406" s="8"/>
      <c r="GL406" s="8"/>
      <c r="GM406" s="8"/>
      <c r="GN406" s="8"/>
      <c r="GO406" s="8"/>
      <c r="GP406" s="8"/>
      <c r="GQ406" s="8"/>
      <c r="GR406" s="8"/>
      <c r="GS406" s="8"/>
    </row>
    <row r="407" spans="1:201" x14ac:dyDescent="0.25">
      <c r="A407" s="102">
        <f>$A$59</f>
        <v>20193</v>
      </c>
      <c r="B407" s="14">
        <f t="shared" si="1955"/>
        <v>1.3061350912553868</v>
      </c>
      <c r="C407" s="14">
        <f t="shared" si="2018"/>
        <v>1.1436692916841449</v>
      </c>
      <c r="D407" s="14">
        <f t="shared" si="2018"/>
        <v>1.0164985879462347</v>
      </c>
      <c r="E407" s="14">
        <f t="shared" si="2018"/>
        <v>1.0034484189723394</v>
      </c>
      <c r="F407" s="14">
        <f t="shared" si="2018"/>
        <v>1.0608315374911301</v>
      </c>
      <c r="G407" s="14">
        <f t="shared" si="2018"/>
        <v>1.0000276794529168</v>
      </c>
      <c r="H407" s="14">
        <f t="shared" si="2018"/>
        <v>0.99982615538713171</v>
      </c>
      <c r="I407" s="14">
        <f t="shared" si="2018"/>
        <v>0.99954418122331934</v>
      </c>
      <c r="J407" s="14">
        <f t="shared" si="2018"/>
        <v>0.99967378121482575</v>
      </c>
      <c r="K407" s="14">
        <f t="shared" si="2018"/>
        <v>1.0000941694334862</v>
      </c>
      <c r="L407" s="14">
        <f t="shared" si="2018"/>
        <v>0.99979974481141043</v>
      </c>
      <c r="M407" s="14">
        <f t="shared" si="2018"/>
        <v>0.99990932158931356</v>
      </c>
      <c r="N407" s="14">
        <f t="shared" si="2018"/>
        <v>0.99986840094050855</v>
      </c>
      <c r="O407" s="14">
        <f t="shared" si="2018"/>
        <v>0.99990379614414138</v>
      </c>
      <c r="P407" s="14">
        <f t="shared" si="2018"/>
        <v>1.0000070939682684</v>
      </c>
      <c r="Q407" s="14">
        <f t="shared" si="2018"/>
        <v>1.0000597829477607</v>
      </c>
      <c r="R407" s="8"/>
      <c r="S407" s="8"/>
      <c r="T407" s="8"/>
      <c r="U407" s="8"/>
      <c r="V407" s="8"/>
      <c r="W407" s="8"/>
      <c r="X407" s="8"/>
      <c r="Y407" s="8"/>
      <c r="Z407" s="8"/>
      <c r="AA407" s="8"/>
      <c r="AB407" s="8"/>
      <c r="AC407" s="8"/>
      <c r="AD407" s="8"/>
      <c r="AE407" s="8"/>
      <c r="AF407" s="8"/>
      <c r="AG407" s="8"/>
      <c r="AH407" s="8"/>
      <c r="AI407" s="8"/>
      <c r="AJ407" s="8"/>
      <c r="AK407" s="8"/>
      <c r="AL407" s="8"/>
      <c r="AM407" s="8"/>
      <c r="AN407" s="8"/>
      <c r="AO407" s="8"/>
      <c r="AP407" s="14" t="str">
        <f t="shared" ref="AP407:BE407" si="2047">IFERROR(AQ359/AP359,"")</f>
        <v/>
      </c>
      <c r="AQ407" s="14" t="str">
        <f t="shared" si="2047"/>
        <v/>
      </c>
      <c r="AR407" s="14" t="str">
        <f t="shared" si="2047"/>
        <v/>
      </c>
      <c r="AS407" s="14" t="str">
        <f t="shared" si="2047"/>
        <v/>
      </c>
      <c r="AT407" s="14" t="str">
        <f t="shared" si="2047"/>
        <v/>
      </c>
      <c r="AU407" s="14" t="str">
        <f t="shared" si="2047"/>
        <v/>
      </c>
      <c r="AV407" s="14" t="str">
        <f t="shared" si="2047"/>
        <v/>
      </c>
      <c r="AW407" s="14" t="str">
        <f t="shared" si="2047"/>
        <v/>
      </c>
      <c r="AX407" s="14" t="str">
        <f t="shared" si="2047"/>
        <v/>
      </c>
      <c r="AY407" s="14" t="str">
        <f t="shared" si="2047"/>
        <v/>
      </c>
      <c r="AZ407" s="14" t="str">
        <f t="shared" si="2047"/>
        <v/>
      </c>
      <c r="BA407" s="14" t="str">
        <f t="shared" si="2047"/>
        <v/>
      </c>
      <c r="BB407" s="14" t="str">
        <f t="shared" si="2047"/>
        <v/>
      </c>
      <c r="BC407" s="14" t="str">
        <f t="shared" si="2047"/>
        <v/>
      </c>
      <c r="BD407" s="14" t="str">
        <f t="shared" si="2047"/>
        <v/>
      </c>
      <c r="BE407" s="14" t="str">
        <f t="shared" si="2047"/>
        <v/>
      </c>
      <c r="BF407" s="8"/>
      <c r="BG407" s="8"/>
      <c r="BH407" s="8"/>
      <c r="BI407" s="8"/>
      <c r="BJ407" s="8"/>
      <c r="BK407" s="8"/>
      <c r="BL407" s="8"/>
      <c r="BM407" s="8"/>
      <c r="BN407" s="8"/>
      <c r="BO407" s="8"/>
      <c r="BP407" s="8"/>
      <c r="BQ407" s="8"/>
      <c r="BR407" s="8"/>
      <c r="BS407" s="8"/>
      <c r="BT407" s="8"/>
      <c r="BU407" s="8"/>
      <c r="BV407" s="8"/>
      <c r="BW407" s="8"/>
      <c r="BX407" s="8"/>
      <c r="BY407" s="8"/>
      <c r="BZ407" s="8"/>
      <c r="CA407" s="8"/>
      <c r="CB407" s="8"/>
      <c r="CC407" s="8"/>
      <c r="CD407" s="14" t="str">
        <f t="shared" ref="CD407:CS407" si="2048">IFERROR(CE359/CD359,"")</f>
        <v/>
      </c>
      <c r="CE407" s="14" t="str">
        <f t="shared" si="2048"/>
        <v/>
      </c>
      <c r="CF407" s="14" t="str">
        <f t="shared" si="2048"/>
        <v/>
      </c>
      <c r="CG407" s="14" t="str">
        <f t="shared" si="2048"/>
        <v/>
      </c>
      <c r="CH407" s="14" t="str">
        <f t="shared" si="2048"/>
        <v/>
      </c>
      <c r="CI407" s="14" t="str">
        <f t="shared" si="2048"/>
        <v/>
      </c>
      <c r="CJ407" s="14" t="str">
        <f t="shared" si="2048"/>
        <v/>
      </c>
      <c r="CK407" s="14" t="str">
        <f t="shared" si="2048"/>
        <v/>
      </c>
      <c r="CL407" s="14" t="str">
        <f t="shared" si="2048"/>
        <v/>
      </c>
      <c r="CM407" s="14" t="str">
        <f t="shared" si="2048"/>
        <v/>
      </c>
      <c r="CN407" s="14" t="str">
        <f t="shared" si="2048"/>
        <v/>
      </c>
      <c r="CO407" s="14" t="str">
        <f t="shared" si="2048"/>
        <v/>
      </c>
      <c r="CP407" s="14" t="str">
        <f t="shared" si="2048"/>
        <v/>
      </c>
      <c r="CQ407" s="14" t="str">
        <f t="shared" si="2048"/>
        <v/>
      </c>
      <c r="CR407" s="14" t="str">
        <f t="shared" si="2048"/>
        <v/>
      </c>
      <c r="CS407" s="14" t="str">
        <f t="shared" si="2048"/>
        <v/>
      </c>
      <c r="CT407" s="8"/>
      <c r="CU407" s="8"/>
      <c r="CV407" s="8"/>
      <c r="CW407" s="8"/>
      <c r="CX407" s="8"/>
      <c r="CY407" s="8"/>
      <c r="CZ407" s="8"/>
      <c r="DA407" s="8"/>
      <c r="DB407" s="8"/>
      <c r="DC407" s="8"/>
      <c r="DD407" s="8"/>
      <c r="DE407" s="8"/>
      <c r="DF407" s="8"/>
      <c r="DG407" s="8"/>
      <c r="DH407" s="8"/>
      <c r="DI407" s="8"/>
      <c r="DJ407" s="8"/>
      <c r="DK407" s="8"/>
      <c r="DL407" s="8"/>
      <c r="DM407" s="8"/>
      <c r="DN407" s="8"/>
      <c r="DO407" s="8"/>
      <c r="DP407" s="8"/>
      <c r="DQ407" s="8"/>
      <c r="DR407" s="14" t="str">
        <f t="shared" ref="DR407:EG407" si="2049">IFERROR(DS359/DR359,"")</f>
        <v/>
      </c>
      <c r="DS407" s="14" t="str">
        <f t="shared" si="2049"/>
        <v/>
      </c>
      <c r="DT407" s="14" t="str">
        <f t="shared" si="2049"/>
        <v/>
      </c>
      <c r="DU407" s="14" t="str">
        <f t="shared" si="2049"/>
        <v/>
      </c>
      <c r="DV407" s="14" t="str">
        <f t="shared" si="2049"/>
        <v/>
      </c>
      <c r="DW407" s="14" t="str">
        <f t="shared" si="2049"/>
        <v/>
      </c>
      <c r="DX407" s="14" t="str">
        <f t="shared" si="2049"/>
        <v/>
      </c>
      <c r="DY407" s="14" t="str">
        <f t="shared" si="2049"/>
        <v/>
      </c>
      <c r="DZ407" s="14" t="str">
        <f t="shared" si="2049"/>
        <v/>
      </c>
      <c r="EA407" s="14" t="str">
        <f t="shared" si="2049"/>
        <v/>
      </c>
      <c r="EB407" s="14" t="str">
        <f t="shared" si="2049"/>
        <v/>
      </c>
      <c r="EC407" s="14" t="str">
        <f t="shared" si="2049"/>
        <v/>
      </c>
      <c r="ED407" s="14" t="str">
        <f t="shared" si="2049"/>
        <v/>
      </c>
      <c r="EE407" s="14" t="str">
        <f t="shared" si="2049"/>
        <v/>
      </c>
      <c r="EF407" s="14" t="str">
        <f t="shared" si="2049"/>
        <v/>
      </c>
      <c r="EG407" s="14" t="str">
        <f t="shared" si="2049"/>
        <v/>
      </c>
      <c r="EH407" s="8"/>
      <c r="EI407" s="8"/>
      <c r="EJ407" s="8"/>
      <c r="EK407" s="8"/>
      <c r="EL407" s="8"/>
      <c r="EM407" s="8"/>
      <c r="EN407" s="8"/>
      <c r="EO407" s="8"/>
      <c r="EP407" s="8"/>
      <c r="EQ407" s="8"/>
      <c r="ER407" s="8"/>
      <c r="ES407" s="8"/>
      <c r="ET407" s="8"/>
      <c r="EU407" s="8"/>
      <c r="EV407" s="8"/>
      <c r="EW407" s="8"/>
      <c r="EX407" s="8"/>
      <c r="EY407" s="8"/>
      <c r="EZ407" s="8"/>
      <c r="FA407" s="8"/>
      <c r="FB407" s="8"/>
      <c r="FC407" s="8"/>
      <c r="FD407" s="8"/>
      <c r="FE407" s="8"/>
      <c r="FF407" s="14" t="str">
        <f t="shared" ref="FF407:FU407" si="2050">IFERROR(FG359/FF359,"")</f>
        <v/>
      </c>
      <c r="FG407" s="14" t="str">
        <f t="shared" si="2050"/>
        <v/>
      </c>
      <c r="FH407" s="14" t="str">
        <f t="shared" si="2050"/>
        <v/>
      </c>
      <c r="FI407" s="14" t="str">
        <f t="shared" si="2050"/>
        <v/>
      </c>
      <c r="FJ407" s="14" t="str">
        <f t="shared" si="2050"/>
        <v/>
      </c>
      <c r="FK407" s="14" t="str">
        <f t="shared" si="2050"/>
        <v/>
      </c>
      <c r="FL407" s="14" t="str">
        <f t="shared" si="2050"/>
        <v/>
      </c>
      <c r="FM407" s="14" t="str">
        <f t="shared" si="2050"/>
        <v/>
      </c>
      <c r="FN407" s="14" t="str">
        <f t="shared" si="2050"/>
        <v/>
      </c>
      <c r="FO407" s="14" t="str">
        <f t="shared" si="2050"/>
        <v/>
      </c>
      <c r="FP407" s="14" t="str">
        <f t="shared" si="2050"/>
        <v/>
      </c>
      <c r="FQ407" s="14" t="str">
        <f t="shared" si="2050"/>
        <v/>
      </c>
      <c r="FR407" s="14" t="str">
        <f t="shared" si="2050"/>
        <v/>
      </c>
      <c r="FS407" s="14" t="str">
        <f t="shared" si="2050"/>
        <v/>
      </c>
      <c r="FT407" s="14" t="str">
        <f t="shared" si="2050"/>
        <v/>
      </c>
      <c r="FU407" s="14" t="str">
        <f t="shared" si="2050"/>
        <v/>
      </c>
      <c r="FV407" s="8"/>
      <c r="FW407" s="8"/>
      <c r="FX407" s="8"/>
      <c r="FY407" s="8"/>
      <c r="FZ407" s="8"/>
      <c r="GA407" s="8"/>
      <c r="GB407" s="8"/>
      <c r="GC407" s="8"/>
      <c r="GD407" s="8"/>
      <c r="GE407" s="8"/>
      <c r="GF407" s="8"/>
      <c r="GG407" s="8"/>
      <c r="GH407" s="8"/>
      <c r="GI407" s="8"/>
      <c r="GJ407" s="8"/>
      <c r="GK407" s="8"/>
      <c r="GL407" s="8"/>
      <c r="GM407" s="8"/>
      <c r="GN407" s="8"/>
      <c r="GO407" s="8"/>
      <c r="GP407" s="8"/>
      <c r="GQ407" s="8"/>
      <c r="GR407" s="8"/>
      <c r="GS407" s="8"/>
    </row>
    <row r="408" spans="1:201" x14ac:dyDescent="0.25">
      <c r="A408" s="102">
        <f>$A$60</f>
        <v>20194</v>
      </c>
      <c r="B408" s="14">
        <f t="shared" si="1955"/>
        <v>0.90084494253122926</v>
      </c>
      <c r="C408" s="14">
        <f t="shared" si="2018"/>
        <v>1.0955943379657433</v>
      </c>
      <c r="D408" s="14">
        <f t="shared" si="2018"/>
        <v>1.1964066652026963</v>
      </c>
      <c r="E408" s="14">
        <f t="shared" si="2018"/>
        <v>1.049997956107696</v>
      </c>
      <c r="F408" s="14">
        <f t="shared" si="2018"/>
        <v>1.0000970414385137</v>
      </c>
      <c r="G408" s="14">
        <f t="shared" si="2018"/>
        <v>0.99948701099409964</v>
      </c>
      <c r="H408" s="14">
        <f t="shared" si="2018"/>
        <v>0.99944218293274023</v>
      </c>
      <c r="I408" s="14">
        <f t="shared" si="2018"/>
        <v>0.99955055211504495</v>
      </c>
      <c r="J408" s="14">
        <f t="shared" si="2018"/>
        <v>0.99976660227476466</v>
      </c>
      <c r="K408" s="14">
        <f t="shared" si="2018"/>
        <v>0.99933863117537591</v>
      </c>
      <c r="L408" s="14">
        <f t="shared" si="2018"/>
        <v>0.99982040107441728</v>
      </c>
      <c r="M408" s="14">
        <f t="shared" si="2018"/>
        <v>0.99978473147650693</v>
      </c>
      <c r="N408" s="14">
        <f t="shared" si="2018"/>
        <v>0.9998456528916948</v>
      </c>
      <c r="O408" s="14">
        <f t="shared" si="2018"/>
        <v>0.99992267981565996</v>
      </c>
      <c r="P408" s="14">
        <f t="shared" si="2018"/>
        <v>1.0000504995269959</v>
      </c>
      <c r="Q408" s="8"/>
      <c r="R408" s="8"/>
      <c r="S408" s="8"/>
      <c r="T408" s="8"/>
      <c r="U408" s="8"/>
      <c r="V408" s="8"/>
      <c r="W408" s="8"/>
      <c r="X408" s="8"/>
      <c r="Y408" s="8"/>
      <c r="Z408" s="8"/>
      <c r="AA408" s="8"/>
      <c r="AB408" s="8"/>
      <c r="AC408" s="8"/>
      <c r="AD408" s="8"/>
      <c r="AE408" s="8"/>
      <c r="AF408" s="8"/>
      <c r="AG408" s="8"/>
      <c r="AH408" s="8"/>
      <c r="AI408" s="8"/>
      <c r="AJ408" s="8"/>
      <c r="AK408" s="8"/>
      <c r="AL408" s="8"/>
      <c r="AM408" s="8"/>
      <c r="AN408" s="8"/>
      <c r="AO408" s="8"/>
      <c r="AP408" s="14" t="str">
        <f t="shared" ref="AP408:BD408" si="2051">IFERROR(AQ360/AP360,"")</f>
        <v/>
      </c>
      <c r="AQ408" s="14" t="str">
        <f t="shared" si="2051"/>
        <v/>
      </c>
      <c r="AR408" s="14" t="str">
        <f t="shared" si="2051"/>
        <v/>
      </c>
      <c r="AS408" s="14" t="str">
        <f t="shared" si="2051"/>
        <v/>
      </c>
      <c r="AT408" s="14" t="str">
        <f t="shared" si="2051"/>
        <v/>
      </c>
      <c r="AU408" s="14" t="str">
        <f t="shared" si="2051"/>
        <v/>
      </c>
      <c r="AV408" s="14" t="str">
        <f t="shared" si="2051"/>
        <v/>
      </c>
      <c r="AW408" s="14" t="str">
        <f t="shared" si="2051"/>
        <v/>
      </c>
      <c r="AX408" s="14" t="str">
        <f t="shared" si="2051"/>
        <v/>
      </c>
      <c r="AY408" s="14" t="str">
        <f t="shared" si="2051"/>
        <v/>
      </c>
      <c r="AZ408" s="14" t="str">
        <f t="shared" si="2051"/>
        <v/>
      </c>
      <c r="BA408" s="14" t="str">
        <f t="shared" si="2051"/>
        <v/>
      </c>
      <c r="BB408" s="14" t="str">
        <f t="shared" si="2051"/>
        <v/>
      </c>
      <c r="BC408" s="14" t="str">
        <f t="shared" si="2051"/>
        <v/>
      </c>
      <c r="BD408" s="14" t="str">
        <f t="shared" si="2051"/>
        <v/>
      </c>
      <c r="BE408" s="8"/>
      <c r="BF408" s="8"/>
      <c r="BG408" s="8"/>
      <c r="BH408" s="8"/>
      <c r="BI408" s="8"/>
      <c r="BJ408" s="8"/>
      <c r="BK408" s="8"/>
      <c r="BL408" s="8"/>
      <c r="BM408" s="8"/>
      <c r="BN408" s="8"/>
      <c r="BO408" s="8"/>
      <c r="BP408" s="8"/>
      <c r="BQ408" s="8"/>
      <c r="BR408" s="8"/>
      <c r="BS408" s="8"/>
      <c r="BT408" s="8"/>
      <c r="BU408" s="8"/>
      <c r="BV408" s="8"/>
      <c r="BW408" s="8"/>
      <c r="BX408" s="8"/>
      <c r="BY408" s="8"/>
      <c r="BZ408" s="8"/>
      <c r="CA408" s="8"/>
      <c r="CB408" s="8"/>
      <c r="CC408" s="8"/>
      <c r="CD408" s="14" t="str">
        <f t="shared" ref="CD408:CR408" si="2052">IFERROR(CE360/CD360,"")</f>
        <v/>
      </c>
      <c r="CE408" s="14" t="str">
        <f t="shared" si="2052"/>
        <v/>
      </c>
      <c r="CF408" s="14" t="str">
        <f t="shared" si="2052"/>
        <v/>
      </c>
      <c r="CG408" s="14" t="str">
        <f t="shared" si="2052"/>
        <v/>
      </c>
      <c r="CH408" s="14" t="str">
        <f t="shared" si="2052"/>
        <v/>
      </c>
      <c r="CI408" s="14" t="str">
        <f t="shared" si="2052"/>
        <v/>
      </c>
      <c r="CJ408" s="14" t="str">
        <f t="shared" si="2052"/>
        <v/>
      </c>
      <c r="CK408" s="14" t="str">
        <f t="shared" si="2052"/>
        <v/>
      </c>
      <c r="CL408" s="14" t="str">
        <f t="shared" si="2052"/>
        <v/>
      </c>
      <c r="CM408" s="14" t="str">
        <f t="shared" si="2052"/>
        <v/>
      </c>
      <c r="CN408" s="14" t="str">
        <f t="shared" si="2052"/>
        <v/>
      </c>
      <c r="CO408" s="14" t="str">
        <f t="shared" si="2052"/>
        <v/>
      </c>
      <c r="CP408" s="14" t="str">
        <f t="shared" si="2052"/>
        <v/>
      </c>
      <c r="CQ408" s="14" t="str">
        <f t="shared" si="2052"/>
        <v/>
      </c>
      <c r="CR408" s="14" t="str">
        <f t="shared" si="2052"/>
        <v/>
      </c>
      <c r="CS408" s="8"/>
      <c r="CT408" s="8"/>
      <c r="CU408" s="8"/>
      <c r="CV408" s="8"/>
      <c r="CW408" s="8"/>
      <c r="CX408" s="8"/>
      <c r="CY408" s="8"/>
      <c r="CZ408" s="8"/>
      <c r="DA408" s="8"/>
      <c r="DB408" s="8"/>
      <c r="DC408" s="8"/>
      <c r="DD408" s="8"/>
      <c r="DE408" s="8"/>
      <c r="DF408" s="8"/>
      <c r="DG408" s="8"/>
      <c r="DH408" s="8"/>
      <c r="DI408" s="8"/>
      <c r="DJ408" s="8"/>
      <c r="DK408" s="8"/>
      <c r="DL408" s="8"/>
      <c r="DM408" s="8"/>
      <c r="DN408" s="8"/>
      <c r="DO408" s="8"/>
      <c r="DP408" s="8"/>
      <c r="DQ408" s="8"/>
      <c r="DR408" s="14" t="str">
        <f t="shared" ref="DR408:EF408" si="2053">IFERROR(DS360/DR360,"")</f>
        <v/>
      </c>
      <c r="DS408" s="14" t="str">
        <f t="shared" si="2053"/>
        <v/>
      </c>
      <c r="DT408" s="14" t="str">
        <f t="shared" si="2053"/>
        <v/>
      </c>
      <c r="DU408" s="14" t="str">
        <f t="shared" si="2053"/>
        <v/>
      </c>
      <c r="DV408" s="14" t="str">
        <f t="shared" si="2053"/>
        <v/>
      </c>
      <c r="DW408" s="14" t="str">
        <f t="shared" si="2053"/>
        <v/>
      </c>
      <c r="DX408" s="14" t="str">
        <f t="shared" si="2053"/>
        <v/>
      </c>
      <c r="DY408" s="14" t="str">
        <f t="shared" si="2053"/>
        <v/>
      </c>
      <c r="DZ408" s="14" t="str">
        <f t="shared" si="2053"/>
        <v/>
      </c>
      <c r="EA408" s="14" t="str">
        <f t="shared" si="2053"/>
        <v/>
      </c>
      <c r="EB408" s="14" t="str">
        <f t="shared" si="2053"/>
        <v/>
      </c>
      <c r="EC408" s="14" t="str">
        <f t="shared" si="2053"/>
        <v/>
      </c>
      <c r="ED408" s="14" t="str">
        <f t="shared" si="2053"/>
        <v/>
      </c>
      <c r="EE408" s="14" t="str">
        <f t="shared" si="2053"/>
        <v/>
      </c>
      <c r="EF408" s="14" t="str">
        <f t="shared" si="2053"/>
        <v/>
      </c>
      <c r="EG408" s="8"/>
      <c r="EH408" s="8"/>
      <c r="EI408" s="8"/>
      <c r="EJ408" s="8"/>
      <c r="EK408" s="8"/>
      <c r="EL408" s="8"/>
      <c r="EM408" s="8"/>
      <c r="EN408" s="8"/>
      <c r="EO408" s="8"/>
      <c r="EP408" s="8"/>
      <c r="EQ408" s="8"/>
      <c r="ER408" s="8"/>
      <c r="ES408" s="8"/>
      <c r="ET408" s="8"/>
      <c r="EU408" s="8"/>
      <c r="EV408" s="8"/>
      <c r="EW408" s="8"/>
      <c r="EX408" s="8"/>
      <c r="EY408" s="8"/>
      <c r="EZ408" s="8"/>
      <c r="FA408" s="8"/>
      <c r="FB408" s="8"/>
      <c r="FC408" s="8"/>
      <c r="FD408" s="8"/>
      <c r="FE408" s="8"/>
      <c r="FF408" s="14" t="str">
        <f t="shared" ref="FF408:FT408" si="2054">IFERROR(FG360/FF360,"")</f>
        <v/>
      </c>
      <c r="FG408" s="14" t="str">
        <f t="shared" si="2054"/>
        <v/>
      </c>
      <c r="FH408" s="14" t="str">
        <f t="shared" si="2054"/>
        <v/>
      </c>
      <c r="FI408" s="14" t="str">
        <f t="shared" si="2054"/>
        <v/>
      </c>
      <c r="FJ408" s="14" t="str">
        <f t="shared" si="2054"/>
        <v/>
      </c>
      <c r="FK408" s="14" t="str">
        <f t="shared" si="2054"/>
        <v/>
      </c>
      <c r="FL408" s="14" t="str">
        <f t="shared" si="2054"/>
        <v/>
      </c>
      <c r="FM408" s="14" t="str">
        <f t="shared" si="2054"/>
        <v/>
      </c>
      <c r="FN408" s="14" t="str">
        <f t="shared" si="2054"/>
        <v/>
      </c>
      <c r="FO408" s="14" t="str">
        <f t="shared" si="2054"/>
        <v/>
      </c>
      <c r="FP408" s="14" t="str">
        <f t="shared" si="2054"/>
        <v/>
      </c>
      <c r="FQ408" s="14" t="str">
        <f t="shared" si="2054"/>
        <v/>
      </c>
      <c r="FR408" s="14" t="str">
        <f t="shared" si="2054"/>
        <v/>
      </c>
      <c r="FS408" s="14" t="str">
        <f t="shared" si="2054"/>
        <v/>
      </c>
      <c r="FT408" s="14" t="str">
        <f t="shared" si="2054"/>
        <v/>
      </c>
      <c r="FU408" s="8"/>
      <c r="FV408" s="8"/>
      <c r="FW408" s="8"/>
      <c r="FX408" s="8"/>
      <c r="FY408" s="8"/>
      <c r="FZ408" s="8"/>
      <c r="GA408" s="8"/>
      <c r="GB408" s="8"/>
      <c r="GC408" s="8"/>
      <c r="GD408" s="8"/>
      <c r="GE408" s="8"/>
      <c r="GF408" s="8"/>
      <c r="GG408" s="8"/>
      <c r="GH408" s="8"/>
      <c r="GI408" s="8"/>
      <c r="GJ408" s="8"/>
      <c r="GK408" s="8"/>
      <c r="GL408" s="8"/>
      <c r="GM408" s="8"/>
      <c r="GN408" s="8"/>
      <c r="GO408" s="8"/>
      <c r="GP408" s="8"/>
      <c r="GQ408" s="8"/>
      <c r="GR408" s="8"/>
      <c r="GS408" s="8"/>
    </row>
    <row r="409" spans="1:201" x14ac:dyDescent="0.25">
      <c r="A409" s="102">
        <f>$A$61</f>
        <v>20201</v>
      </c>
      <c r="B409" s="14">
        <f t="shared" si="1955"/>
        <v>0.86812820492932696</v>
      </c>
      <c r="C409" s="14">
        <f t="shared" si="2018"/>
        <v>1.0024821299713631</v>
      </c>
      <c r="D409" s="14">
        <f t="shared" si="2018"/>
        <v>1.0010879103967314</v>
      </c>
      <c r="E409" s="14">
        <f t="shared" si="2018"/>
        <v>1.022597518201813</v>
      </c>
      <c r="F409" s="14">
        <f t="shared" si="2018"/>
        <v>0.99935609433282391</v>
      </c>
      <c r="G409" s="14">
        <f t="shared" si="2018"/>
        <v>1.1175075708514055</v>
      </c>
      <c r="H409" s="14">
        <f t="shared" si="2018"/>
        <v>1.028066750148813</v>
      </c>
      <c r="I409" s="14">
        <f t="shared" si="2018"/>
        <v>0.99926839634219844</v>
      </c>
      <c r="J409" s="14">
        <f t="shared" si="2018"/>
        <v>0.9996203862994042</v>
      </c>
      <c r="K409" s="14">
        <f t="shared" si="2018"/>
        <v>0.99962670805277798</v>
      </c>
      <c r="L409" s="14">
        <f t="shared" si="2018"/>
        <v>0.99980045167729048</v>
      </c>
      <c r="M409" s="14">
        <f t="shared" si="2018"/>
        <v>1.0000102168610638</v>
      </c>
      <c r="N409" s="14">
        <f t="shared" si="2018"/>
        <v>0.99990826376526887</v>
      </c>
      <c r="O409" s="14">
        <f t="shared" si="2018"/>
        <v>0.99980014616019885</v>
      </c>
      <c r="P409" s="8"/>
      <c r="Q409" s="8"/>
      <c r="R409" s="8"/>
      <c r="S409" s="8"/>
      <c r="T409" s="8"/>
      <c r="U409" s="8"/>
      <c r="V409" s="8"/>
      <c r="W409" s="8"/>
      <c r="X409" s="8"/>
      <c r="Y409" s="8"/>
      <c r="Z409" s="8"/>
      <c r="AA409" s="8"/>
      <c r="AB409" s="8"/>
      <c r="AC409" s="8"/>
      <c r="AD409" s="8"/>
      <c r="AE409" s="8"/>
      <c r="AF409" s="8"/>
      <c r="AG409" s="8"/>
      <c r="AH409" s="8"/>
      <c r="AI409" s="8"/>
      <c r="AJ409" s="8"/>
      <c r="AK409" s="8"/>
      <c r="AL409" s="8"/>
      <c r="AM409" s="8"/>
      <c r="AN409" s="8"/>
      <c r="AO409" s="8"/>
      <c r="AP409" s="14" t="str">
        <f t="shared" ref="AP409:BC409" si="2055">IFERROR(AQ361/AP361,"")</f>
        <v/>
      </c>
      <c r="AQ409" s="14" t="str">
        <f t="shared" si="2055"/>
        <v/>
      </c>
      <c r="AR409" s="14" t="str">
        <f t="shared" si="2055"/>
        <v/>
      </c>
      <c r="AS409" s="14" t="str">
        <f t="shared" si="2055"/>
        <v/>
      </c>
      <c r="AT409" s="14" t="str">
        <f t="shared" si="2055"/>
        <v/>
      </c>
      <c r="AU409" s="14">
        <f t="shared" si="2055"/>
        <v>1</v>
      </c>
      <c r="AV409" s="14">
        <f t="shared" si="2055"/>
        <v>1</v>
      </c>
      <c r="AW409" s="14">
        <f t="shared" si="2055"/>
        <v>1</v>
      </c>
      <c r="AX409" s="14">
        <f t="shared" si="2055"/>
        <v>1</v>
      </c>
      <c r="AY409" s="14">
        <f t="shared" si="2055"/>
        <v>1</v>
      </c>
      <c r="AZ409" s="14">
        <f t="shared" si="2055"/>
        <v>1</v>
      </c>
      <c r="BA409" s="14">
        <f t="shared" si="2055"/>
        <v>1</v>
      </c>
      <c r="BB409" s="14">
        <f t="shared" si="2055"/>
        <v>1</v>
      </c>
      <c r="BC409" s="14">
        <f t="shared" si="2055"/>
        <v>1</v>
      </c>
      <c r="BD409" s="8"/>
      <c r="BE409" s="8"/>
      <c r="BF409" s="8"/>
      <c r="BG409" s="8"/>
      <c r="BH409" s="8"/>
      <c r="BI409" s="8"/>
      <c r="BJ409" s="8"/>
      <c r="BK409" s="8"/>
      <c r="BL409" s="8"/>
      <c r="BM409" s="8"/>
      <c r="BN409" s="8"/>
      <c r="BO409" s="8"/>
      <c r="BP409" s="8"/>
      <c r="BQ409" s="8"/>
      <c r="BR409" s="8"/>
      <c r="BS409" s="8"/>
      <c r="BT409" s="8"/>
      <c r="BU409" s="8"/>
      <c r="BV409" s="8"/>
      <c r="BW409" s="8"/>
      <c r="BX409" s="8"/>
      <c r="BY409" s="8"/>
      <c r="BZ409" s="8"/>
      <c r="CA409" s="8"/>
      <c r="CB409" s="8"/>
      <c r="CC409" s="8"/>
      <c r="CD409" s="14" t="str">
        <f t="shared" ref="CD409:CQ409" si="2056">IFERROR(CE361/CD361,"")</f>
        <v/>
      </c>
      <c r="CE409" s="14" t="str">
        <f t="shared" si="2056"/>
        <v/>
      </c>
      <c r="CF409" s="14" t="str">
        <f t="shared" si="2056"/>
        <v/>
      </c>
      <c r="CG409" s="14" t="str">
        <f t="shared" si="2056"/>
        <v/>
      </c>
      <c r="CH409" s="14" t="str">
        <f t="shared" si="2056"/>
        <v/>
      </c>
      <c r="CI409" s="14" t="str">
        <f t="shared" si="2056"/>
        <v/>
      </c>
      <c r="CJ409" s="14" t="str">
        <f t="shared" si="2056"/>
        <v/>
      </c>
      <c r="CK409" s="14" t="str">
        <f t="shared" si="2056"/>
        <v/>
      </c>
      <c r="CL409" s="14" t="str">
        <f t="shared" si="2056"/>
        <v/>
      </c>
      <c r="CM409" s="14" t="str">
        <f t="shared" si="2056"/>
        <v/>
      </c>
      <c r="CN409" s="14" t="str">
        <f t="shared" si="2056"/>
        <v/>
      </c>
      <c r="CO409" s="14" t="str">
        <f t="shared" si="2056"/>
        <v/>
      </c>
      <c r="CP409" s="14" t="str">
        <f t="shared" si="2056"/>
        <v/>
      </c>
      <c r="CQ409" s="14" t="str">
        <f t="shared" si="2056"/>
        <v/>
      </c>
      <c r="CR409" s="8"/>
      <c r="CS409" s="8"/>
      <c r="CT409" s="8"/>
      <c r="CU409" s="8"/>
      <c r="CV409" s="8"/>
      <c r="CW409" s="8"/>
      <c r="CX409" s="8"/>
      <c r="CY409" s="8"/>
      <c r="CZ409" s="8"/>
      <c r="DA409" s="8"/>
      <c r="DB409" s="8"/>
      <c r="DC409" s="8"/>
      <c r="DD409" s="8"/>
      <c r="DE409" s="8"/>
      <c r="DF409" s="8"/>
      <c r="DG409" s="8"/>
      <c r="DH409" s="8"/>
      <c r="DI409" s="8"/>
      <c r="DJ409" s="8"/>
      <c r="DK409" s="8"/>
      <c r="DL409" s="8"/>
      <c r="DM409" s="8"/>
      <c r="DN409" s="8"/>
      <c r="DO409" s="8"/>
      <c r="DP409" s="8"/>
      <c r="DQ409" s="8"/>
      <c r="DR409" s="14" t="str">
        <f t="shared" ref="DR409:EE409" si="2057">IFERROR(DS361/DR361,"")</f>
        <v/>
      </c>
      <c r="DS409" s="14" t="str">
        <f t="shared" si="2057"/>
        <v/>
      </c>
      <c r="DT409" s="14" t="str">
        <f t="shared" si="2057"/>
        <v/>
      </c>
      <c r="DU409" s="14" t="str">
        <f t="shared" si="2057"/>
        <v/>
      </c>
      <c r="DV409" s="14" t="str">
        <f t="shared" si="2057"/>
        <v/>
      </c>
      <c r="DW409" s="14" t="str">
        <f t="shared" si="2057"/>
        <v/>
      </c>
      <c r="DX409" s="14" t="str">
        <f t="shared" si="2057"/>
        <v/>
      </c>
      <c r="DY409" s="14" t="str">
        <f t="shared" si="2057"/>
        <v/>
      </c>
      <c r="DZ409" s="14" t="str">
        <f t="shared" si="2057"/>
        <v/>
      </c>
      <c r="EA409" s="14" t="str">
        <f t="shared" si="2057"/>
        <v/>
      </c>
      <c r="EB409" s="14" t="str">
        <f t="shared" si="2057"/>
        <v/>
      </c>
      <c r="EC409" s="14" t="str">
        <f t="shared" si="2057"/>
        <v/>
      </c>
      <c r="ED409" s="14" t="str">
        <f t="shared" si="2057"/>
        <v/>
      </c>
      <c r="EE409" s="14" t="str">
        <f t="shared" si="2057"/>
        <v/>
      </c>
      <c r="EF409" s="8"/>
      <c r="EG409" s="8"/>
      <c r="EH409" s="8"/>
      <c r="EI409" s="8"/>
      <c r="EJ409" s="8"/>
      <c r="EK409" s="8"/>
      <c r="EL409" s="8"/>
      <c r="EM409" s="8"/>
      <c r="EN409" s="8"/>
      <c r="EO409" s="8"/>
      <c r="EP409" s="8"/>
      <c r="EQ409" s="8"/>
      <c r="ER409" s="8"/>
      <c r="ES409" s="8"/>
      <c r="ET409" s="8"/>
      <c r="EU409" s="8"/>
      <c r="EV409" s="8"/>
      <c r="EW409" s="8"/>
      <c r="EX409" s="8"/>
      <c r="EY409" s="8"/>
      <c r="EZ409" s="8"/>
      <c r="FA409" s="8"/>
      <c r="FB409" s="8"/>
      <c r="FC409" s="8"/>
      <c r="FD409" s="8"/>
      <c r="FE409" s="8"/>
      <c r="FF409" s="14" t="str">
        <f t="shared" ref="FF409:FS409" si="2058">IFERROR(FG361/FF361,"")</f>
        <v/>
      </c>
      <c r="FG409" s="14" t="str">
        <f t="shared" si="2058"/>
        <v/>
      </c>
      <c r="FH409" s="14" t="str">
        <f t="shared" si="2058"/>
        <v/>
      </c>
      <c r="FI409" s="14" t="str">
        <f t="shared" si="2058"/>
        <v/>
      </c>
      <c r="FJ409" s="14" t="str">
        <f t="shared" si="2058"/>
        <v/>
      </c>
      <c r="FK409" s="14" t="str">
        <f t="shared" si="2058"/>
        <v/>
      </c>
      <c r="FL409" s="14" t="str">
        <f t="shared" si="2058"/>
        <v/>
      </c>
      <c r="FM409" s="14" t="str">
        <f t="shared" si="2058"/>
        <v/>
      </c>
      <c r="FN409" s="14" t="str">
        <f t="shared" si="2058"/>
        <v/>
      </c>
      <c r="FO409" s="14" t="str">
        <f t="shared" si="2058"/>
        <v/>
      </c>
      <c r="FP409" s="14" t="str">
        <f t="shared" si="2058"/>
        <v/>
      </c>
      <c r="FQ409" s="14" t="str">
        <f t="shared" si="2058"/>
        <v/>
      </c>
      <c r="FR409" s="14" t="str">
        <f t="shared" si="2058"/>
        <v/>
      </c>
      <c r="FS409" s="14" t="str">
        <f t="shared" si="2058"/>
        <v/>
      </c>
      <c r="FT409" s="8"/>
      <c r="FU409" s="8"/>
      <c r="FV409" s="8"/>
      <c r="FW409" s="8"/>
      <c r="FX409" s="8"/>
      <c r="FY409" s="8"/>
      <c r="FZ409" s="8"/>
      <c r="GA409" s="8"/>
      <c r="GB409" s="8"/>
      <c r="GC409" s="8"/>
      <c r="GD409" s="8"/>
      <c r="GE409" s="8"/>
      <c r="GF409" s="8"/>
      <c r="GG409" s="8"/>
      <c r="GH409" s="8"/>
      <c r="GI409" s="8"/>
      <c r="GJ409" s="8"/>
      <c r="GK409" s="8"/>
      <c r="GL409" s="8"/>
      <c r="GM409" s="8"/>
      <c r="GN409" s="8"/>
      <c r="GO409" s="8"/>
      <c r="GP409" s="8"/>
      <c r="GQ409" s="8"/>
      <c r="GR409" s="8"/>
      <c r="GS409" s="8"/>
    </row>
    <row r="410" spans="1:201" x14ac:dyDescent="0.25">
      <c r="A410" s="102">
        <f>$A$62</f>
        <v>20202</v>
      </c>
      <c r="B410" s="14">
        <f t="shared" si="1955"/>
        <v>1.884106042983908</v>
      </c>
      <c r="C410" s="14">
        <f t="shared" si="2018"/>
        <v>0.99781488479420333</v>
      </c>
      <c r="D410" s="14">
        <f t="shared" si="2018"/>
        <v>0.9992759321224286</v>
      </c>
      <c r="E410" s="14">
        <f t="shared" si="2018"/>
        <v>0.99943762398203218</v>
      </c>
      <c r="F410" s="14">
        <f t="shared" si="2018"/>
        <v>0.99928602658999965</v>
      </c>
      <c r="G410" s="14">
        <f t="shared" si="2018"/>
        <v>0.99992564416563623</v>
      </c>
      <c r="H410" s="14">
        <f t="shared" si="2018"/>
        <v>0.99968821566561061</v>
      </c>
      <c r="I410" s="14">
        <f t="shared" si="2018"/>
        <v>1.2563560418620554</v>
      </c>
      <c r="J410" s="14">
        <f t="shared" si="2018"/>
        <v>0.99988850468948953</v>
      </c>
      <c r="K410" s="14">
        <f t="shared" si="2018"/>
        <v>1.0000058007878361</v>
      </c>
      <c r="L410" s="14">
        <f t="shared" si="2018"/>
        <v>0.99961511919421242</v>
      </c>
      <c r="M410" s="14">
        <f t="shared" si="2018"/>
        <v>1.0000000726522242</v>
      </c>
      <c r="N410" s="14">
        <f t="shared" si="2018"/>
        <v>0.9998047546254577</v>
      </c>
      <c r="O410" s="8"/>
      <c r="P410" s="8"/>
      <c r="Q410" s="8"/>
      <c r="R410" s="8"/>
      <c r="S410" s="8"/>
      <c r="T410" s="8"/>
      <c r="U410" s="8"/>
      <c r="V410" s="8"/>
      <c r="W410" s="8"/>
      <c r="X410" s="8"/>
      <c r="Y410" s="8"/>
      <c r="Z410" s="8"/>
      <c r="AA410" s="8"/>
      <c r="AB410" s="8"/>
      <c r="AC410" s="8"/>
      <c r="AD410" s="8"/>
      <c r="AE410" s="8"/>
      <c r="AF410" s="8"/>
      <c r="AG410" s="8"/>
      <c r="AH410" s="8"/>
      <c r="AI410" s="8"/>
      <c r="AJ410" s="8"/>
      <c r="AK410" s="8"/>
      <c r="AL410" s="8"/>
      <c r="AM410" s="8"/>
      <c r="AN410" s="8"/>
      <c r="AO410" s="8"/>
      <c r="AP410" s="14" t="str">
        <f t="shared" ref="AP410:BB410" si="2059">IFERROR(AQ362/AP362,"")</f>
        <v/>
      </c>
      <c r="AQ410" s="14" t="str">
        <f t="shared" si="2059"/>
        <v/>
      </c>
      <c r="AR410" s="14" t="str">
        <f t="shared" si="2059"/>
        <v/>
      </c>
      <c r="AS410" s="14" t="str">
        <f t="shared" si="2059"/>
        <v/>
      </c>
      <c r="AT410" s="14" t="str">
        <f t="shared" si="2059"/>
        <v/>
      </c>
      <c r="AU410" s="14" t="str">
        <f t="shared" si="2059"/>
        <v/>
      </c>
      <c r="AV410" s="14" t="str">
        <f t="shared" si="2059"/>
        <v/>
      </c>
      <c r="AW410" s="14" t="str">
        <f t="shared" si="2059"/>
        <v/>
      </c>
      <c r="AX410" s="14" t="str">
        <f t="shared" si="2059"/>
        <v/>
      </c>
      <c r="AY410" s="14" t="str">
        <f t="shared" si="2059"/>
        <v/>
      </c>
      <c r="AZ410" s="14" t="str">
        <f t="shared" si="2059"/>
        <v/>
      </c>
      <c r="BA410" s="14" t="str">
        <f t="shared" si="2059"/>
        <v/>
      </c>
      <c r="BB410" s="14" t="str">
        <f t="shared" si="2059"/>
        <v/>
      </c>
      <c r="BC410" s="8"/>
      <c r="BD410" s="8"/>
      <c r="BE410" s="8"/>
      <c r="BF410" s="8"/>
      <c r="BG410" s="8"/>
      <c r="BH410" s="8"/>
      <c r="BI410" s="8"/>
      <c r="BJ410" s="8"/>
      <c r="BK410" s="8"/>
      <c r="BL410" s="8"/>
      <c r="BM410" s="8"/>
      <c r="BN410" s="8"/>
      <c r="BO410" s="8"/>
      <c r="BP410" s="8"/>
      <c r="BQ410" s="8"/>
      <c r="BR410" s="8"/>
      <c r="BS410" s="8"/>
      <c r="BT410" s="8"/>
      <c r="BU410" s="8"/>
      <c r="BV410" s="8"/>
      <c r="BW410" s="8"/>
      <c r="BX410" s="8"/>
      <c r="BY410" s="8"/>
      <c r="BZ410" s="8"/>
      <c r="CA410" s="8"/>
      <c r="CB410" s="8"/>
      <c r="CC410" s="8"/>
      <c r="CD410" s="14" t="str">
        <f t="shared" ref="CD410:CP410" si="2060">IFERROR(CE362/CD362,"")</f>
        <v/>
      </c>
      <c r="CE410" s="14" t="str">
        <f t="shared" si="2060"/>
        <v/>
      </c>
      <c r="CF410" s="14" t="str">
        <f t="shared" si="2060"/>
        <v/>
      </c>
      <c r="CG410" s="14" t="str">
        <f t="shared" si="2060"/>
        <v/>
      </c>
      <c r="CH410" s="14" t="str">
        <f t="shared" si="2060"/>
        <v/>
      </c>
      <c r="CI410" s="14" t="str">
        <f t="shared" si="2060"/>
        <v/>
      </c>
      <c r="CJ410" s="14" t="str">
        <f t="shared" si="2060"/>
        <v/>
      </c>
      <c r="CK410" s="14" t="str">
        <f t="shared" si="2060"/>
        <v/>
      </c>
      <c r="CL410" s="14" t="str">
        <f t="shared" si="2060"/>
        <v/>
      </c>
      <c r="CM410" s="14" t="str">
        <f t="shared" si="2060"/>
        <v/>
      </c>
      <c r="CN410" s="14" t="str">
        <f t="shared" si="2060"/>
        <v/>
      </c>
      <c r="CO410" s="14" t="str">
        <f t="shared" si="2060"/>
        <v/>
      </c>
      <c r="CP410" s="14" t="str">
        <f t="shared" si="2060"/>
        <v/>
      </c>
      <c r="CQ410" s="8"/>
      <c r="CR410" s="8"/>
      <c r="CS410" s="8"/>
      <c r="CT410" s="8"/>
      <c r="CU410" s="8"/>
      <c r="CV410" s="8"/>
      <c r="CW410" s="8"/>
      <c r="CX410" s="8"/>
      <c r="CY410" s="8"/>
      <c r="CZ410" s="8"/>
      <c r="DA410" s="8"/>
      <c r="DB410" s="8"/>
      <c r="DC410" s="8"/>
      <c r="DD410" s="8"/>
      <c r="DE410" s="8"/>
      <c r="DF410" s="8"/>
      <c r="DG410" s="8"/>
      <c r="DH410" s="8"/>
      <c r="DI410" s="8"/>
      <c r="DJ410" s="8"/>
      <c r="DK410" s="8"/>
      <c r="DL410" s="8"/>
      <c r="DM410" s="8"/>
      <c r="DN410" s="8"/>
      <c r="DO410" s="8"/>
      <c r="DP410" s="8"/>
      <c r="DQ410" s="8"/>
      <c r="DR410" s="14" t="str">
        <f t="shared" ref="DR410:ED410" si="2061">IFERROR(DS362/DR362,"")</f>
        <v/>
      </c>
      <c r="DS410" s="14" t="str">
        <f t="shared" si="2061"/>
        <v/>
      </c>
      <c r="DT410" s="14" t="str">
        <f t="shared" si="2061"/>
        <v/>
      </c>
      <c r="DU410" s="14" t="str">
        <f t="shared" si="2061"/>
        <v/>
      </c>
      <c r="DV410" s="14" t="str">
        <f t="shared" si="2061"/>
        <v/>
      </c>
      <c r="DW410" s="14" t="str">
        <f t="shared" si="2061"/>
        <v/>
      </c>
      <c r="DX410" s="14" t="str">
        <f t="shared" si="2061"/>
        <v/>
      </c>
      <c r="DY410" s="14" t="str">
        <f t="shared" si="2061"/>
        <v/>
      </c>
      <c r="DZ410" s="14" t="str">
        <f t="shared" si="2061"/>
        <v/>
      </c>
      <c r="EA410" s="14" t="str">
        <f t="shared" si="2061"/>
        <v/>
      </c>
      <c r="EB410" s="14" t="str">
        <f t="shared" si="2061"/>
        <v/>
      </c>
      <c r="EC410" s="14" t="str">
        <f t="shared" si="2061"/>
        <v/>
      </c>
      <c r="ED410" s="14" t="str">
        <f t="shared" si="2061"/>
        <v/>
      </c>
      <c r="EE410" s="8"/>
      <c r="EF410" s="8"/>
      <c r="EG410" s="8"/>
      <c r="EH410" s="8"/>
      <c r="EI410" s="8"/>
      <c r="EJ410" s="8"/>
      <c r="EK410" s="8"/>
      <c r="EL410" s="8"/>
      <c r="EM410" s="8"/>
      <c r="EN410" s="8"/>
      <c r="EO410" s="8"/>
      <c r="EP410" s="8"/>
      <c r="EQ410" s="8"/>
      <c r="ER410" s="8"/>
      <c r="ES410" s="8"/>
      <c r="ET410" s="8"/>
      <c r="EU410" s="8"/>
      <c r="EV410" s="8"/>
      <c r="EW410" s="8"/>
      <c r="EX410" s="8"/>
      <c r="EY410" s="8"/>
      <c r="EZ410" s="8"/>
      <c r="FA410" s="8"/>
      <c r="FB410" s="8"/>
      <c r="FC410" s="8"/>
      <c r="FD410" s="8"/>
      <c r="FE410" s="8"/>
      <c r="FF410" s="14" t="str">
        <f t="shared" ref="FF410:FR410" si="2062">IFERROR(FG362/FF362,"")</f>
        <v/>
      </c>
      <c r="FG410" s="14" t="str">
        <f t="shared" si="2062"/>
        <v/>
      </c>
      <c r="FH410" s="14" t="str">
        <f t="shared" si="2062"/>
        <v/>
      </c>
      <c r="FI410" s="14" t="str">
        <f t="shared" si="2062"/>
        <v/>
      </c>
      <c r="FJ410" s="14" t="str">
        <f t="shared" si="2062"/>
        <v/>
      </c>
      <c r="FK410" s="14" t="str">
        <f t="shared" si="2062"/>
        <v/>
      </c>
      <c r="FL410" s="14" t="str">
        <f t="shared" si="2062"/>
        <v/>
      </c>
      <c r="FM410" s="14" t="str">
        <f t="shared" si="2062"/>
        <v/>
      </c>
      <c r="FN410" s="14" t="str">
        <f t="shared" si="2062"/>
        <v/>
      </c>
      <c r="FO410" s="14" t="str">
        <f t="shared" si="2062"/>
        <v/>
      </c>
      <c r="FP410" s="14" t="str">
        <f t="shared" si="2062"/>
        <v/>
      </c>
      <c r="FQ410" s="14" t="str">
        <f t="shared" si="2062"/>
        <v/>
      </c>
      <c r="FR410" s="14" t="str">
        <f t="shared" si="2062"/>
        <v/>
      </c>
      <c r="FS410" s="8"/>
      <c r="FT410" s="8"/>
      <c r="FU410" s="8"/>
      <c r="FV410" s="8"/>
      <c r="FW410" s="8"/>
      <c r="FX410" s="8"/>
      <c r="FY410" s="8"/>
      <c r="FZ410" s="8"/>
      <c r="GA410" s="8"/>
      <c r="GB410" s="8"/>
      <c r="GC410" s="8"/>
      <c r="GD410" s="8"/>
      <c r="GE410" s="8"/>
      <c r="GF410" s="8"/>
      <c r="GG410" s="8"/>
      <c r="GH410" s="8"/>
      <c r="GI410" s="8"/>
      <c r="GJ410" s="8"/>
      <c r="GK410" s="8"/>
      <c r="GL410" s="8"/>
      <c r="GM410" s="8"/>
      <c r="GN410" s="8"/>
      <c r="GO410" s="8"/>
      <c r="GP410" s="8"/>
      <c r="GQ410" s="8"/>
      <c r="GR410" s="8"/>
      <c r="GS410" s="8"/>
    </row>
    <row r="411" spans="1:201" x14ac:dyDescent="0.25">
      <c r="A411" s="102">
        <f>$A$63</f>
        <v>20203</v>
      </c>
      <c r="B411" s="14">
        <f t="shared" si="1955"/>
        <v>1.1805074553931276</v>
      </c>
      <c r="C411" s="14">
        <f t="shared" si="2018"/>
        <v>1.0025418804638533</v>
      </c>
      <c r="D411" s="14">
        <f t="shared" si="2018"/>
        <v>1.0008053534792378</v>
      </c>
      <c r="E411" s="14">
        <f t="shared" si="2018"/>
        <v>1.0009863123425495</v>
      </c>
      <c r="F411" s="14">
        <f t="shared" si="2018"/>
        <v>0.9998004012723265</v>
      </c>
      <c r="G411" s="14">
        <f t="shared" si="2018"/>
        <v>0.99881878517248845</v>
      </c>
      <c r="H411" s="14">
        <f t="shared" si="2018"/>
        <v>0.999928716451015</v>
      </c>
      <c r="I411" s="14">
        <f t="shared" si="2018"/>
        <v>0.99962845337423389</v>
      </c>
      <c r="J411" s="14">
        <f t="shared" si="2018"/>
        <v>0.99991007545227262</v>
      </c>
      <c r="K411" s="14">
        <f t="shared" si="2018"/>
        <v>0.99988794826807625</v>
      </c>
      <c r="L411" s="14">
        <f t="shared" si="2018"/>
        <v>0.99987069139198648</v>
      </c>
      <c r="M411" s="14">
        <f t="shared" si="2018"/>
        <v>0.99988038716768335</v>
      </c>
      <c r="N411" s="8"/>
      <c r="O411" s="8"/>
      <c r="P411" s="8"/>
      <c r="Q411" s="8"/>
      <c r="R411" s="8"/>
      <c r="S411" s="8"/>
      <c r="T411" s="8"/>
      <c r="U411" s="8"/>
      <c r="V411" s="8"/>
      <c r="W411" s="8"/>
      <c r="X411" s="8"/>
      <c r="Y411" s="8"/>
      <c r="Z411" s="8"/>
      <c r="AA411" s="8"/>
      <c r="AB411" s="8"/>
      <c r="AC411" s="8"/>
      <c r="AD411" s="8"/>
      <c r="AE411" s="8"/>
      <c r="AF411" s="8"/>
      <c r="AG411" s="8"/>
      <c r="AH411" s="8"/>
      <c r="AI411" s="8"/>
      <c r="AJ411" s="8"/>
      <c r="AK411" s="8"/>
      <c r="AL411" s="8"/>
      <c r="AM411" s="8"/>
      <c r="AN411" s="8"/>
      <c r="AO411" s="8"/>
      <c r="AP411" s="14" t="str">
        <f t="shared" ref="AP411:BA411" si="2063">IFERROR(AQ363/AP363,"")</f>
        <v/>
      </c>
      <c r="AQ411" s="14" t="str">
        <f t="shared" si="2063"/>
        <v/>
      </c>
      <c r="AR411" s="14" t="str">
        <f t="shared" si="2063"/>
        <v/>
      </c>
      <c r="AS411" s="14" t="str">
        <f t="shared" si="2063"/>
        <v/>
      </c>
      <c r="AT411" s="14" t="str">
        <f t="shared" si="2063"/>
        <v/>
      </c>
      <c r="AU411" s="14" t="str">
        <f t="shared" si="2063"/>
        <v/>
      </c>
      <c r="AV411" s="14" t="str">
        <f t="shared" si="2063"/>
        <v/>
      </c>
      <c r="AW411" s="14" t="str">
        <f t="shared" si="2063"/>
        <v/>
      </c>
      <c r="AX411" s="14" t="str">
        <f t="shared" si="2063"/>
        <v/>
      </c>
      <c r="AY411" s="14" t="str">
        <f t="shared" si="2063"/>
        <v/>
      </c>
      <c r="AZ411" s="14" t="str">
        <f t="shared" si="2063"/>
        <v/>
      </c>
      <c r="BA411" s="14" t="str">
        <f t="shared" si="2063"/>
        <v/>
      </c>
      <c r="BB411" s="8"/>
      <c r="BC411" s="8"/>
      <c r="BD411" s="8"/>
      <c r="BE411" s="8"/>
      <c r="BF411" s="8"/>
      <c r="BG411" s="8"/>
      <c r="BH411" s="8"/>
      <c r="BI411" s="8"/>
      <c r="BJ411" s="8"/>
      <c r="BK411" s="8"/>
      <c r="BL411" s="8"/>
      <c r="BM411" s="8"/>
      <c r="BN411" s="8"/>
      <c r="BO411" s="8"/>
      <c r="BP411" s="8"/>
      <c r="BQ411" s="8"/>
      <c r="BR411" s="8"/>
      <c r="BS411" s="8"/>
      <c r="BT411" s="8"/>
      <c r="BU411" s="8"/>
      <c r="BV411" s="8"/>
      <c r="BW411" s="8"/>
      <c r="BX411" s="8"/>
      <c r="BY411" s="8"/>
      <c r="BZ411" s="8"/>
      <c r="CA411" s="8"/>
      <c r="CB411" s="8"/>
      <c r="CC411" s="8"/>
      <c r="CD411" s="14" t="str">
        <f t="shared" ref="CD411:CO411" si="2064">IFERROR(CE363/CD363,"")</f>
        <v/>
      </c>
      <c r="CE411" s="14" t="str">
        <f t="shared" si="2064"/>
        <v/>
      </c>
      <c r="CF411" s="14" t="str">
        <f t="shared" si="2064"/>
        <v/>
      </c>
      <c r="CG411" s="14" t="str">
        <f t="shared" si="2064"/>
        <v/>
      </c>
      <c r="CH411" s="14" t="str">
        <f t="shared" si="2064"/>
        <v/>
      </c>
      <c r="CI411" s="14" t="str">
        <f t="shared" si="2064"/>
        <v/>
      </c>
      <c r="CJ411" s="14" t="str">
        <f t="shared" si="2064"/>
        <v/>
      </c>
      <c r="CK411" s="14" t="str">
        <f t="shared" si="2064"/>
        <v/>
      </c>
      <c r="CL411" s="14" t="str">
        <f t="shared" si="2064"/>
        <v/>
      </c>
      <c r="CM411" s="14" t="str">
        <f t="shared" si="2064"/>
        <v/>
      </c>
      <c r="CN411" s="14" t="str">
        <f t="shared" si="2064"/>
        <v/>
      </c>
      <c r="CO411" s="14" t="str">
        <f t="shared" si="2064"/>
        <v/>
      </c>
      <c r="CP411" s="8"/>
      <c r="CQ411" s="8"/>
      <c r="CR411" s="8"/>
      <c r="CS411" s="8"/>
      <c r="CT411" s="8"/>
      <c r="CU411" s="8"/>
      <c r="CV411" s="8"/>
      <c r="CW411" s="8"/>
      <c r="CX411" s="8"/>
      <c r="CY411" s="8"/>
      <c r="CZ411" s="8"/>
      <c r="DA411" s="8"/>
      <c r="DB411" s="8"/>
      <c r="DC411" s="8"/>
      <c r="DD411" s="8"/>
      <c r="DE411" s="8"/>
      <c r="DF411" s="8"/>
      <c r="DG411" s="8"/>
      <c r="DH411" s="8"/>
      <c r="DI411" s="8"/>
      <c r="DJ411" s="8"/>
      <c r="DK411" s="8"/>
      <c r="DL411" s="8"/>
      <c r="DM411" s="8"/>
      <c r="DN411" s="8"/>
      <c r="DO411" s="8"/>
      <c r="DP411" s="8"/>
      <c r="DQ411" s="8"/>
      <c r="DR411" s="14" t="str">
        <f t="shared" ref="DR411:EC411" si="2065">IFERROR(DS363/DR363,"")</f>
        <v/>
      </c>
      <c r="DS411" s="14" t="str">
        <f t="shared" si="2065"/>
        <v/>
      </c>
      <c r="DT411" s="14" t="str">
        <f t="shared" si="2065"/>
        <v/>
      </c>
      <c r="DU411" s="14" t="str">
        <f t="shared" si="2065"/>
        <v/>
      </c>
      <c r="DV411" s="14" t="str">
        <f t="shared" si="2065"/>
        <v/>
      </c>
      <c r="DW411" s="14" t="str">
        <f t="shared" si="2065"/>
        <v/>
      </c>
      <c r="DX411" s="14" t="str">
        <f t="shared" si="2065"/>
        <v/>
      </c>
      <c r="DY411" s="14" t="str">
        <f t="shared" si="2065"/>
        <v/>
      </c>
      <c r="DZ411" s="14" t="str">
        <f t="shared" si="2065"/>
        <v/>
      </c>
      <c r="EA411" s="14" t="str">
        <f t="shared" si="2065"/>
        <v/>
      </c>
      <c r="EB411" s="14" t="str">
        <f t="shared" si="2065"/>
        <v/>
      </c>
      <c r="EC411" s="14" t="str">
        <f t="shared" si="2065"/>
        <v/>
      </c>
      <c r="ED411" s="8"/>
      <c r="EE411" s="8"/>
      <c r="EF411" s="8"/>
      <c r="EG411" s="8"/>
      <c r="EH411" s="8"/>
      <c r="EI411" s="8"/>
      <c r="EJ411" s="8"/>
      <c r="EK411" s="8"/>
      <c r="EL411" s="8"/>
      <c r="EM411" s="8"/>
      <c r="EN411" s="8"/>
      <c r="EO411" s="8"/>
      <c r="EP411" s="8"/>
      <c r="EQ411" s="8"/>
      <c r="ER411" s="8"/>
      <c r="ES411" s="8"/>
      <c r="ET411" s="8"/>
      <c r="EU411" s="8"/>
      <c r="EV411" s="8"/>
      <c r="EW411" s="8"/>
      <c r="EX411" s="8"/>
      <c r="EY411" s="8"/>
      <c r="EZ411" s="8"/>
      <c r="FA411" s="8"/>
      <c r="FB411" s="8"/>
      <c r="FC411" s="8"/>
      <c r="FD411" s="8"/>
      <c r="FE411" s="8"/>
      <c r="FF411" s="14" t="str">
        <f t="shared" ref="FF411:FQ411" si="2066">IFERROR(FG363/FF363,"")</f>
        <v/>
      </c>
      <c r="FG411" s="14" t="str">
        <f t="shared" si="2066"/>
        <v/>
      </c>
      <c r="FH411" s="14" t="str">
        <f t="shared" si="2066"/>
        <v/>
      </c>
      <c r="FI411" s="14" t="str">
        <f t="shared" si="2066"/>
        <v/>
      </c>
      <c r="FJ411" s="14" t="str">
        <f t="shared" si="2066"/>
        <v/>
      </c>
      <c r="FK411" s="14" t="str">
        <f t="shared" si="2066"/>
        <v/>
      </c>
      <c r="FL411" s="14" t="str">
        <f t="shared" si="2066"/>
        <v/>
      </c>
      <c r="FM411" s="14" t="str">
        <f t="shared" si="2066"/>
        <v/>
      </c>
      <c r="FN411" s="14" t="str">
        <f t="shared" si="2066"/>
        <v/>
      </c>
      <c r="FO411" s="14" t="str">
        <f t="shared" si="2066"/>
        <v/>
      </c>
      <c r="FP411" s="14" t="str">
        <f t="shared" si="2066"/>
        <v/>
      </c>
      <c r="FQ411" s="14" t="str">
        <f t="shared" si="2066"/>
        <v/>
      </c>
      <c r="FR411" s="8"/>
      <c r="FS411" s="8"/>
      <c r="FT411" s="8"/>
      <c r="FU411" s="8"/>
      <c r="FV411" s="8"/>
      <c r="FW411" s="8"/>
      <c r="FX411" s="8"/>
      <c r="FY411" s="8"/>
      <c r="FZ411" s="8"/>
      <c r="GA411" s="8"/>
      <c r="GB411" s="8"/>
      <c r="GC411" s="8"/>
      <c r="GD411" s="8"/>
      <c r="GE411" s="8"/>
      <c r="GF411" s="8"/>
      <c r="GG411" s="8"/>
      <c r="GH411" s="8"/>
      <c r="GI411" s="8"/>
      <c r="GJ411" s="8"/>
      <c r="GK411" s="8"/>
      <c r="GL411" s="8"/>
      <c r="GM411" s="8"/>
      <c r="GN411" s="8"/>
      <c r="GO411" s="8"/>
      <c r="GP411" s="8"/>
      <c r="GQ411" s="8"/>
      <c r="GR411" s="8"/>
      <c r="GS411" s="8"/>
    </row>
    <row r="412" spans="1:201" x14ac:dyDescent="0.25">
      <c r="A412" s="102">
        <f>$A$64</f>
        <v>20204</v>
      </c>
      <c r="B412" s="14">
        <f t="shared" si="1955"/>
        <v>3.1427001909891166</v>
      </c>
      <c r="C412" s="14">
        <f t="shared" si="2018"/>
        <v>1.0164695031536801</v>
      </c>
      <c r="D412" s="14">
        <f t="shared" si="2018"/>
        <v>1.0032616984652436</v>
      </c>
      <c r="E412" s="14">
        <f t="shared" si="2018"/>
        <v>1.0012203653101677</v>
      </c>
      <c r="F412" s="14">
        <f t="shared" si="2018"/>
        <v>0.9999983628439777</v>
      </c>
      <c r="G412" s="14">
        <f t="shared" si="2018"/>
        <v>1.0002691791959073</v>
      </c>
      <c r="H412" s="14">
        <f t="shared" si="2018"/>
        <v>0.9993880557453555</v>
      </c>
      <c r="I412" s="14">
        <f t="shared" si="2018"/>
        <v>0.99973565131789233</v>
      </c>
      <c r="J412" s="14">
        <f t="shared" si="2018"/>
        <v>0.99945854328527395</v>
      </c>
      <c r="K412" s="14">
        <f t="shared" si="2018"/>
        <v>0.99985509302759157</v>
      </c>
      <c r="L412" s="14">
        <f t="shared" si="2018"/>
        <v>0.99977203240909196</v>
      </c>
      <c r="M412" s="8"/>
      <c r="N412" s="8"/>
      <c r="O412" s="8"/>
      <c r="P412" s="8"/>
      <c r="Q412" s="8"/>
      <c r="R412" s="8"/>
      <c r="S412" s="8"/>
      <c r="T412" s="8"/>
      <c r="U412" s="8"/>
      <c r="V412" s="8"/>
      <c r="W412" s="8"/>
      <c r="X412" s="8"/>
      <c r="Y412" s="8"/>
      <c r="Z412" s="8"/>
      <c r="AA412" s="8"/>
      <c r="AB412" s="8"/>
      <c r="AC412" s="8"/>
      <c r="AD412" s="8"/>
      <c r="AE412" s="8"/>
      <c r="AF412" s="8"/>
      <c r="AG412" s="8"/>
      <c r="AH412" s="8"/>
      <c r="AI412" s="8"/>
      <c r="AJ412" s="8"/>
      <c r="AK412" s="8"/>
      <c r="AL412" s="8"/>
      <c r="AM412" s="8"/>
      <c r="AN412" s="8"/>
      <c r="AO412" s="8"/>
      <c r="AP412" s="14" t="str">
        <f t="shared" ref="AP412:AZ412" si="2067">IFERROR(AQ364/AP364,"")</f>
        <v/>
      </c>
      <c r="AQ412" s="14" t="str">
        <f t="shared" si="2067"/>
        <v/>
      </c>
      <c r="AR412" s="14" t="str">
        <f t="shared" si="2067"/>
        <v/>
      </c>
      <c r="AS412" s="14" t="str">
        <f t="shared" si="2067"/>
        <v/>
      </c>
      <c r="AT412" s="14" t="str">
        <f t="shared" si="2067"/>
        <v/>
      </c>
      <c r="AU412" s="14" t="str">
        <f t="shared" si="2067"/>
        <v/>
      </c>
      <c r="AV412" s="14" t="str">
        <f t="shared" si="2067"/>
        <v/>
      </c>
      <c r="AW412" s="14" t="str">
        <f t="shared" si="2067"/>
        <v/>
      </c>
      <c r="AX412" s="14" t="str">
        <f t="shared" si="2067"/>
        <v/>
      </c>
      <c r="AY412" s="14" t="str">
        <f t="shared" si="2067"/>
        <v/>
      </c>
      <c r="AZ412" s="14" t="str">
        <f t="shared" si="2067"/>
        <v/>
      </c>
      <c r="BA412" s="8"/>
      <c r="BB412" s="8"/>
      <c r="BC412" s="8"/>
      <c r="BD412" s="8"/>
      <c r="BE412" s="8"/>
      <c r="BF412" s="8"/>
      <c r="BG412" s="8"/>
      <c r="BH412" s="8"/>
      <c r="BI412" s="8"/>
      <c r="BJ412" s="8"/>
      <c r="BK412" s="8"/>
      <c r="BL412" s="8"/>
      <c r="BM412" s="8"/>
      <c r="BN412" s="8"/>
      <c r="BO412" s="8"/>
      <c r="BP412" s="8"/>
      <c r="BQ412" s="8"/>
      <c r="BR412" s="8"/>
      <c r="BS412" s="8"/>
      <c r="BT412" s="8"/>
      <c r="BU412" s="8"/>
      <c r="BV412" s="8"/>
      <c r="BW412" s="8"/>
      <c r="BX412" s="8"/>
      <c r="BY412" s="8"/>
      <c r="BZ412" s="8"/>
      <c r="CA412" s="8"/>
      <c r="CB412" s="8"/>
      <c r="CC412" s="8"/>
      <c r="CD412" s="14" t="str">
        <f t="shared" ref="CD412:CN412" si="2068">IFERROR(CE364/CD364,"")</f>
        <v/>
      </c>
      <c r="CE412" s="14" t="str">
        <f t="shared" si="2068"/>
        <v/>
      </c>
      <c r="CF412" s="14" t="str">
        <f t="shared" si="2068"/>
        <v/>
      </c>
      <c r="CG412" s="14" t="str">
        <f t="shared" si="2068"/>
        <v/>
      </c>
      <c r="CH412" s="14" t="str">
        <f t="shared" si="2068"/>
        <v/>
      </c>
      <c r="CI412" s="14" t="str">
        <f t="shared" si="2068"/>
        <v/>
      </c>
      <c r="CJ412" s="14" t="str">
        <f t="shared" si="2068"/>
        <v/>
      </c>
      <c r="CK412" s="14" t="str">
        <f t="shared" si="2068"/>
        <v/>
      </c>
      <c r="CL412" s="14" t="str">
        <f t="shared" si="2068"/>
        <v/>
      </c>
      <c r="CM412" s="14" t="str">
        <f t="shared" si="2068"/>
        <v/>
      </c>
      <c r="CN412" s="14" t="str">
        <f t="shared" si="2068"/>
        <v/>
      </c>
      <c r="CO412" s="8"/>
      <c r="CP412" s="8"/>
      <c r="CQ412" s="8"/>
      <c r="CR412" s="8"/>
      <c r="CS412" s="8"/>
      <c r="CT412" s="8"/>
      <c r="CU412" s="8"/>
      <c r="CV412" s="8"/>
      <c r="CW412" s="8"/>
      <c r="CX412" s="8"/>
      <c r="CY412" s="8"/>
      <c r="CZ412" s="8"/>
      <c r="DA412" s="8"/>
      <c r="DB412" s="8"/>
      <c r="DC412" s="8"/>
      <c r="DD412" s="8"/>
      <c r="DE412" s="8"/>
      <c r="DF412" s="8"/>
      <c r="DG412" s="8"/>
      <c r="DH412" s="8"/>
      <c r="DI412" s="8"/>
      <c r="DJ412" s="8"/>
      <c r="DK412" s="8"/>
      <c r="DL412" s="8"/>
      <c r="DM412" s="8"/>
      <c r="DN412" s="8"/>
      <c r="DO412" s="8"/>
      <c r="DP412" s="8"/>
      <c r="DQ412" s="8"/>
      <c r="DR412" s="14" t="str">
        <f t="shared" ref="DR412:EB412" si="2069">IFERROR(DS364/DR364,"")</f>
        <v/>
      </c>
      <c r="DS412" s="14" t="str">
        <f t="shared" si="2069"/>
        <v/>
      </c>
      <c r="DT412" s="14" t="str">
        <f t="shared" si="2069"/>
        <v/>
      </c>
      <c r="DU412" s="14" t="str">
        <f t="shared" si="2069"/>
        <v/>
      </c>
      <c r="DV412" s="14" t="str">
        <f t="shared" si="2069"/>
        <v/>
      </c>
      <c r="DW412" s="14" t="str">
        <f t="shared" si="2069"/>
        <v/>
      </c>
      <c r="DX412" s="14" t="str">
        <f t="shared" si="2069"/>
        <v/>
      </c>
      <c r="DY412" s="14" t="str">
        <f t="shared" si="2069"/>
        <v/>
      </c>
      <c r="DZ412" s="14" t="str">
        <f t="shared" si="2069"/>
        <v/>
      </c>
      <c r="EA412" s="14" t="str">
        <f t="shared" si="2069"/>
        <v/>
      </c>
      <c r="EB412" s="14" t="str">
        <f t="shared" si="2069"/>
        <v/>
      </c>
      <c r="EC412" s="8"/>
      <c r="ED412" s="8"/>
      <c r="EE412" s="8"/>
      <c r="EF412" s="8"/>
      <c r="EG412" s="8"/>
      <c r="EH412" s="8"/>
      <c r="EI412" s="8"/>
      <c r="EJ412" s="8"/>
      <c r="EK412" s="8"/>
      <c r="EL412" s="8"/>
      <c r="EM412" s="8"/>
      <c r="EN412" s="8"/>
      <c r="EO412" s="8"/>
      <c r="EP412" s="8"/>
      <c r="EQ412" s="8"/>
      <c r="ER412" s="8"/>
      <c r="ES412" s="8"/>
      <c r="ET412" s="8"/>
      <c r="EU412" s="8"/>
      <c r="EV412" s="8"/>
      <c r="EW412" s="8"/>
      <c r="EX412" s="8"/>
      <c r="EY412" s="8"/>
      <c r="EZ412" s="8"/>
      <c r="FA412" s="8"/>
      <c r="FB412" s="8"/>
      <c r="FC412" s="8"/>
      <c r="FD412" s="8"/>
      <c r="FE412" s="8"/>
      <c r="FF412" s="14" t="str">
        <f t="shared" ref="FF412:FP412" si="2070">IFERROR(FG364/FF364,"")</f>
        <v/>
      </c>
      <c r="FG412" s="14" t="str">
        <f t="shared" si="2070"/>
        <v/>
      </c>
      <c r="FH412" s="14" t="str">
        <f t="shared" si="2070"/>
        <v/>
      </c>
      <c r="FI412" s="14" t="str">
        <f t="shared" si="2070"/>
        <v/>
      </c>
      <c r="FJ412" s="14" t="str">
        <f t="shared" si="2070"/>
        <v/>
      </c>
      <c r="FK412" s="14" t="str">
        <f t="shared" si="2070"/>
        <v/>
      </c>
      <c r="FL412" s="14" t="str">
        <f t="shared" si="2070"/>
        <v/>
      </c>
      <c r="FM412" s="14" t="str">
        <f t="shared" si="2070"/>
        <v/>
      </c>
      <c r="FN412" s="14" t="str">
        <f t="shared" si="2070"/>
        <v/>
      </c>
      <c r="FO412" s="14" t="str">
        <f t="shared" si="2070"/>
        <v/>
      </c>
      <c r="FP412" s="14" t="str">
        <f t="shared" si="2070"/>
        <v/>
      </c>
      <c r="FQ412" s="8"/>
      <c r="FR412" s="8"/>
      <c r="FS412" s="8"/>
      <c r="FT412" s="8"/>
      <c r="FU412" s="8"/>
      <c r="FV412" s="8"/>
      <c r="FW412" s="8"/>
      <c r="FX412" s="8"/>
      <c r="FY412" s="8"/>
      <c r="FZ412" s="8"/>
      <c r="GA412" s="8"/>
      <c r="GB412" s="8"/>
      <c r="GC412" s="8"/>
      <c r="GD412" s="8"/>
      <c r="GE412" s="8"/>
      <c r="GF412" s="8"/>
      <c r="GG412" s="8"/>
      <c r="GH412" s="8"/>
      <c r="GI412" s="8"/>
      <c r="GJ412" s="8"/>
      <c r="GK412" s="8"/>
      <c r="GL412" s="8"/>
      <c r="GM412" s="8"/>
      <c r="GN412" s="8"/>
      <c r="GO412" s="8"/>
      <c r="GP412" s="8"/>
      <c r="GQ412" s="8"/>
      <c r="GR412" s="8"/>
      <c r="GS412" s="8"/>
    </row>
    <row r="413" spans="1:201" x14ac:dyDescent="0.25">
      <c r="A413" s="102">
        <f>$A$65</f>
        <v>20211</v>
      </c>
      <c r="B413" s="14">
        <f t="shared" si="1955"/>
        <v>0.8214246522083346</v>
      </c>
      <c r="C413" s="14">
        <f t="shared" si="2018"/>
        <v>0.99905177320357896</v>
      </c>
      <c r="D413" s="14">
        <f t="shared" si="2018"/>
        <v>1.0015543097880444</v>
      </c>
      <c r="E413" s="14">
        <f t="shared" si="2018"/>
        <v>1.0011983447894761</v>
      </c>
      <c r="F413" s="14">
        <f t="shared" si="2018"/>
        <v>0.99943654687776284</v>
      </c>
      <c r="G413" s="14">
        <f t="shared" si="2018"/>
        <v>0.99999125702890235</v>
      </c>
      <c r="H413" s="14">
        <f t="shared" si="2018"/>
        <v>0.99929150793333588</v>
      </c>
      <c r="I413" s="14">
        <f t="shared" si="2018"/>
        <v>0.9998849079965636</v>
      </c>
      <c r="J413" s="14">
        <f t="shared" si="2018"/>
        <v>0.99965735885849871</v>
      </c>
      <c r="K413" s="14">
        <f t="shared" si="2018"/>
        <v>0.9999363745556874</v>
      </c>
      <c r="L413" s="8"/>
      <c r="M413" s="8"/>
      <c r="N413" s="8"/>
      <c r="O413" s="8"/>
      <c r="P413" s="8"/>
      <c r="Q413" s="8"/>
      <c r="R413" s="8"/>
      <c r="S413" s="8"/>
      <c r="T413" s="8"/>
      <c r="U413" s="8"/>
      <c r="V413" s="8"/>
      <c r="W413" s="8"/>
      <c r="X413" s="8"/>
      <c r="Y413" s="8"/>
      <c r="Z413" s="8"/>
      <c r="AA413" s="8"/>
      <c r="AB413" s="8"/>
      <c r="AC413" s="8"/>
      <c r="AD413" s="8"/>
      <c r="AE413" s="8"/>
      <c r="AF413" s="8"/>
      <c r="AG413" s="8"/>
      <c r="AH413" s="8"/>
      <c r="AI413" s="8"/>
      <c r="AJ413" s="8"/>
      <c r="AK413" s="8"/>
      <c r="AL413" s="8"/>
      <c r="AM413" s="8"/>
      <c r="AN413" s="8"/>
      <c r="AO413" s="8"/>
      <c r="AP413" s="14" t="str">
        <f t="shared" ref="AP413:AY413" si="2071">IFERROR(AQ365/AP365,"")</f>
        <v/>
      </c>
      <c r="AQ413" s="14" t="str">
        <f t="shared" si="2071"/>
        <v/>
      </c>
      <c r="AR413" s="14" t="str">
        <f t="shared" si="2071"/>
        <v/>
      </c>
      <c r="AS413" s="14" t="str">
        <f t="shared" si="2071"/>
        <v/>
      </c>
      <c r="AT413" s="14" t="str">
        <f t="shared" si="2071"/>
        <v/>
      </c>
      <c r="AU413" s="14" t="str">
        <f t="shared" si="2071"/>
        <v/>
      </c>
      <c r="AV413" s="14" t="str">
        <f t="shared" si="2071"/>
        <v/>
      </c>
      <c r="AW413" s="14" t="str">
        <f t="shared" si="2071"/>
        <v/>
      </c>
      <c r="AX413" s="14" t="str">
        <f t="shared" si="2071"/>
        <v/>
      </c>
      <c r="AY413" s="14" t="str">
        <f t="shared" si="2071"/>
        <v/>
      </c>
      <c r="AZ413" s="8"/>
      <c r="BA413" s="8"/>
      <c r="BB413" s="8"/>
      <c r="BC413" s="8"/>
      <c r="BD413" s="8"/>
      <c r="BE413" s="8"/>
      <c r="BF413" s="8"/>
      <c r="BG413" s="8"/>
      <c r="BH413" s="8"/>
      <c r="BI413" s="8"/>
      <c r="BJ413" s="8"/>
      <c r="BK413" s="8"/>
      <c r="BL413" s="8"/>
      <c r="BM413" s="8"/>
      <c r="BN413" s="8"/>
      <c r="BO413" s="8"/>
      <c r="BP413" s="8"/>
      <c r="BQ413" s="8"/>
      <c r="BR413" s="8"/>
      <c r="BS413" s="8"/>
      <c r="BT413" s="8"/>
      <c r="BU413" s="8"/>
      <c r="BV413" s="8"/>
      <c r="BW413" s="8"/>
      <c r="BX413" s="8"/>
      <c r="BY413" s="8"/>
      <c r="BZ413" s="8"/>
      <c r="CA413" s="8"/>
      <c r="CB413" s="8"/>
      <c r="CC413" s="8"/>
      <c r="CD413" s="14" t="str">
        <f t="shared" ref="CD413:CM413" si="2072">IFERROR(CE365/CD365,"")</f>
        <v/>
      </c>
      <c r="CE413" s="14" t="str">
        <f t="shared" si="2072"/>
        <v/>
      </c>
      <c r="CF413" s="14" t="str">
        <f t="shared" si="2072"/>
        <v/>
      </c>
      <c r="CG413" s="14" t="str">
        <f t="shared" si="2072"/>
        <v/>
      </c>
      <c r="CH413" s="14" t="str">
        <f t="shared" si="2072"/>
        <v/>
      </c>
      <c r="CI413" s="14" t="str">
        <f t="shared" si="2072"/>
        <v/>
      </c>
      <c r="CJ413" s="14" t="str">
        <f t="shared" si="2072"/>
        <v/>
      </c>
      <c r="CK413" s="14" t="str">
        <f t="shared" si="2072"/>
        <v/>
      </c>
      <c r="CL413" s="14" t="str">
        <f t="shared" si="2072"/>
        <v/>
      </c>
      <c r="CM413" s="14" t="str">
        <f t="shared" si="2072"/>
        <v/>
      </c>
      <c r="CN413" s="8"/>
      <c r="CO413" s="8"/>
      <c r="CP413" s="8"/>
      <c r="CQ413" s="8"/>
      <c r="CR413" s="8"/>
      <c r="CS413" s="8"/>
      <c r="CT413" s="8"/>
      <c r="CU413" s="8"/>
      <c r="CV413" s="8"/>
      <c r="CW413" s="8"/>
      <c r="CX413" s="8"/>
      <c r="CY413" s="8"/>
      <c r="CZ413" s="8"/>
      <c r="DA413" s="8"/>
      <c r="DB413" s="8"/>
      <c r="DC413" s="8"/>
      <c r="DD413" s="8"/>
      <c r="DE413" s="8"/>
      <c r="DF413" s="8"/>
      <c r="DG413" s="8"/>
      <c r="DH413" s="8"/>
      <c r="DI413" s="8"/>
      <c r="DJ413" s="8"/>
      <c r="DK413" s="8"/>
      <c r="DL413" s="8"/>
      <c r="DM413" s="8"/>
      <c r="DN413" s="8"/>
      <c r="DO413" s="8"/>
      <c r="DP413" s="8"/>
      <c r="DQ413" s="8"/>
      <c r="DR413" s="14" t="str">
        <f t="shared" ref="DR413:EA413" si="2073">IFERROR(DS365/DR365,"")</f>
        <v/>
      </c>
      <c r="DS413" s="14" t="str">
        <f t="shared" si="2073"/>
        <v/>
      </c>
      <c r="DT413" s="14" t="str">
        <f t="shared" si="2073"/>
        <v/>
      </c>
      <c r="DU413" s="14" t="str">
        <f t="shared" si="2073"/>
        <v/>
      </c>
      <c r="DV413" s="14" t="str">
        <f t="shared" si="2073"/>
        <v/>
      </c>
      <c r="DW413" s="14" t="str">
        <f t="shared" si="2073"/>
        <v/>
      </c>
      <c r="DX413" s="14" t="str">
        <f t="shared" si="2073"/>
        <v/>
      </c>
      <c r="DY413" s="14" t="str">
        <f t="shared" si="2073"/>
        <v/>
      </c>
      <c r="DZ413" s="14" t="str">
        <f t="shared" si="2073"/>
        <v/>
      </c>
      <c r="EA413" s="14" t="str">
        <f t="shared" si="2073"/>
        <v/>
      </c>
      <c r="EB413" s="8"/>
      <c r="EC413" s="8"/>
      <c r="ED413" s="8"/>
      <c r="EE413" s="8"/>
      <c r="EF413" s="8"/>
      <c r="EG413" s="8"/>
      <c r="EH413" s="8"/>
      <c r="EI413" s="8"/>
      <c r="EJ413" s="8"/>
      <c r="EK413" s="8"/>
      <c r="EL413" s="8"/>
      <c r="EM413" s="8"/>
      <c r="EN413" s="8"/>
      <c r="EO413" s="8"/>
      <c r="EP413" s="8"/>
      <c r="EQ413" s="8"/>
      <c r="ER413" s="8"/>
      <c r="ES413" s="8"/>
      <c r="ET413" s="8"/>
      <c r="EU413" s="8"/>
      <c r="EV413" s="8"/>
      <c r="EW413" s="8"/>
      <c r="EX413" s="8"/>
      <c r="EY413" s="8"/>
      <c r="EZ413" s="8"/>
      <c r="FA413" s="8"/>
      <c r="FB413" s="8"/>
      <c r="FC413" s="8"/>
      <c r="FD413" s="8"/>
      <c r="FE413" s="8"/>
      <c r="FF413" s="14" t="str">
        <f t="shared" ref="FF413:FO413" si="2074">IFERROR(FG365/FF365,"")</f>
        <v/>
      </c>
      <c r="FG413" s="14" t="str">
        <f t="shared" si="2074"/>
        <v/>
      </c>
      <c r="FH413" s="14" t="str">
        <f t="shared" si="2074"/>
        <v/>
      </c>
      <c r="FI413" s="14" t="str">
        <f t="shared" si="2074"/>
        <v/>
      </c>
      <c r="FJ413" s="14" t="str">
        <f t="shared" si="2074"/>
        <v/>
      </c>
      <c r="FK413" s="14" t="str">
        <f t="shared" si="2074"/>
        <v/>
      </c>
      <c r="FL413" s="14" t="str">
        <f t="shared" si="2074"/>
        <v/>
      </c>
      <c r="FM413" s="14" t="str">
        <f t="shared" si="2074"/>
        <v/>
      </c>
      <c r="FN413" s="14" t="str">
        <f t="shared" si="2074"/>
        <v/>
      </c>
      <c r="FO413" s="14" t="str">
        <f t="shared" si="2074"/>
        <v/>
      </c>
      <c r="FP413" s="8"/>
      <c r="FQ413" s="8"/>
      <c r="FR413" s="8"/>
      <c r="FS413" s="8"/>
      <c r="FT413" s="8"/>
      <c r="FU413" s="8"/>
      <c r="FV413" s="8"/>
      <c r="FW413" s="8"/>
      <c r="FX413" s="8"/>
      <c r="FY413" s="8"/>
      <c r="FZ413" s="8"/>
      <c r="GA413" s="8"/>
      <c r="GB413" s="8"/>
      <c r="GC413" s="8"/>
      <c r="GD413" s="8"/>
      <c r="GE413" s="8"/>
      <c r="GF413" s="8"/>
      <c r="GG413" s="8"/>
      <c r="GH413" s="8"/>
      <c r="GI413" s="8"/>
      <c r="GJ413" s="8"/>
      <c r="GK413" s="8"/>
      <c r="GL413" s="8"/>
      <c r="GM413" s="8"/>
      <c r="GN413" s="8"/>
      <c r="GO413" s="8"/>
      <c r="GP413" s="8"/>
      <c r="GQ413" s="8"/>
      <c r="GR413" s="8"/>
      <c r="GS413" s="8"/>
    </row>
    <row r="414" spans="1:201" x14ac:dyDescent="0.25">
      <c r="A414" s="102">
        <f>$A$66</f>
        <v>20212</v>
      </c>
      <c r="B414" s="14">
        <f t="shared" si="1955"/>
        <v>0.73457818376185924</v>
      </c>
      <c r="C414" s="14">
        <f t="shared" si="2018"/>
        <v>2.1371833946297931</v>
      </c>
      <c r="D414" s="14">
        <f t="shared" si="2018"/>
        <v>1.0070110985950005</v>
      </c>
      <c r="E414" s="14">
        <f t="shared" si="2018"/>
        <v>1.001482886933744</v>
      </c>
      <c r="F414" s="14">
        <f t="shared" si="2018"/>
        <v>1.0011080459120307</v>
      </c>
      <c r="G414" s="14">
        <f t="shared" si="2018"/>
        <v>1.0000512502909282</v>
      </c>
      <c r="H414" s="14">
        <f t="shared" si="2018"/>
        <v>1.0001007009398943</v>
      </c>
      <c r="I414" s="14">
        <f t="shared" si="2018"/>
        <v>0.99987369717709507</v>
      </c>
      <c r="J414" s="14">
        <f t="shared" si="2018"/>
        <v>1.0001351676274484</v>
      </c>
      <c r="K414" s="8"/>
      <c r="L414" s="8"/>
      <c r="M414" s="8"/>
      <c r="N414" s="8"/>
      <c r="O414" s="8"/>
      <c r="P414" s="8"/>
      <c r="Q414" s="8"/>
      <c r="R414" s="8"/>
      <c r="S414" s="8"/>
      <c r="T414" s="8"/>
      <c r="U414" s="8"/>
      <c r="V414" s="8"/>
      <c r="W414" s="8"/>
      <c r="X414" s="8"/>
      <c r="Y414" s="8"/>
      <c r="Z414" s="8"/>
      <c r="AA414" s="8"/>
      <c r="AB414" s="8"/>
      <c r="AC414" s="8"/>
      <c r="AD414" s="8"/>
      <c r="AE414" s="8"/>
      <c r="AF414" s="8"/>
      <c r="AG414" s="8"/>
      <c r="AH414" s="8"/>
      <c r="AI414" s="8"/>
      <c r="AJ414" s="8"/>
      <c r="AK414" s="8"/>
      <c r="AL414" s="8"/>
      <c r="AM414" s="8"/>
      <c r="AN414" s="8"/>
      <c r="AO414" s="8"/>
      <c r="AP414" s="14" t="str">
        <f t="shared" ref="AP414:AX414" si="2075">IFERROR(AQ366/AP366,"")</f>
        <v/>
      </c>
      <c r="AQ414" s="14" t="str">
        <f t="shared" si="2075"/>
        <v/>
      </c>
      <c r="AR414" s="14">
        <f t="shared" si="2075"/>
        <v>0.92922859164897376</v>
      </c>
      <c r="AS414" s="14">
        <f t="shared" si="2075"/>
        <v>0.9098518995492596</v>
      </c>
      <c r="AT414" s="14">
        <f t="shared" si="2075"/>
        <v>0.94579780755176601</v>
      </c>
      <c r="AU414" s="14">
        <f t="shared" si="2075"/>
        <v>1</v>
      </c>
      <c r="AV414" s="14">
        <f t="shared" si="2075"/>
        <v>1</v>
      </c>
      <c r="AW414" s="14">
        <f t="shared" si="2075"/>
        <v>1</v>
      </c>
      <c r="AX414" s="14">
        <f t="shared" si="2075"/>
        <v>1</v>
      </c>
      <c r="AY414" s="8"/>
      <c r="AZ414" s="8"/>
      <c r="BA414" s="8"/>
      <c r="BB414" s="8"/>
      <c r="BC414" s="8"/>
      <c r="BD414" s="8"/>
      <c r="BE414" s="8"/>
      <c r="BF414" s="8"/>
      <c r="BG414" s="8"/>
      <c r="BH414" s="8"/>
      <c r="BI414" s="8"/>
      <c r="BJ414" s="8"/>
      <c r="BK414" s="8"/>
      <c r="BL414" s="8"/>
      <c r="BM414" s="8"/>
      <c r="BN414" s="8"/>
      <c r="BO414" s="8"/>
      <c r="BP414" s="8"/>
      <c r="BQ414" s="8"/>
      <c r="BR414" s="8"/>
      <c r="BS414" s="8"/>
      <c r="BT414" s="8"/>
      <c r="BU414" s="8"/>
      <c r="BV414" s="8"/>
      <c r="BW414" s="8"/>
      <c r="BX414" s="8"/>
      <c r="BY414" s="8"/>
      <c r="BZ414" s="8"/>
      <c r="CA414" s="8"/>
      <c r="CB414" s="8"/>
      <c r="CC414" s="8"/>
      <c r="CD414" s="14" t="str">
        <f t="shared" ref="CD414:CL414" si="2076">IFERROR(CE366/CD366,"")</f>
        <v/>
      </c>
      <c r="CE414" s="14" t="str">
        <f t="shared" si="2076"/>
        <v/>
      </c>
      <c r="CF414" s="14" t="str">
        <f t="shared" si="2076"/>
        <v/>
      </c>
      <c r="CG414" s="14" t="str">
        <f t="shared" si="2076"/>
        <v/>
      </c>
      <c r="CH414" s="14" t="str">
        <f t="shared" si="2076"/>
        <v/>
      </c>
      <c r="CI414" s="14" t="str">
        <f t="shared" si="2076"/>
        <v/>
      </c>
      <c r="CJ414" s="14" t="str">
        <f t="shared" si="2076"/>
        <v/>
      </c>
      <c r="CK414" s="14" t="str">
        <f t="shared" si="2076"/>
        <v/>
      </c>
      <c r="CL414" s="14" t="str">
        <f t="shared" si="2076"/>
        <v/>
      </c>
      <c r="CM414" s="8"/>
      <c r="CN414" s="8"/>
      <c r="CO414" s="8"/>
      <c r="CP414" s="8"/>
      <c r="CQ414" s="8"/>
      <c r="CR414" s="8"/>
      <c r="CS414" s="8"/>
      <c r="CT414" s="8"/>
      <c r="CU414" s="8"/>
      <c r="CV414" s="8"/>
      <c r="CW414" s="8"/>
      <c r="CX414" s="8"/>
      <c r="CY414" s="8"/>
      <c r="CZ414" s="8"/>
      <c r="DA414" s="8"/>
      <c r="DB414" s="8"/>
      <c r="DC414" s="8"/>
      <c r="DD414" s="8"/>
      <c r="DE414" s="8"/>
      <c r="DF414" s="8"/>
      <c r="DG414" s="8"/>
      <c r="DH414" s="8"/>
      <c r="DI414" s="8"/>
      <c r="DJ414" s="8"/>
      <c r="DK414" s="8"/>
      <c r="DL414" s="8"/>
      <c r="DM414" s="8"/>
      <c r="DN414" s="8"/>
      <c r="DO414" s="8"/>
      <c r="DP414" s="8"/>
      <c r="DQ414" s="8"/>
      <c r="DR414" s="14" t="str">
        <f t="shared" ref="DR414:DZ414" si="2077">IFERROR(DS366/DR366,"")</f>
        <v/>
      </c>
      <c r="DS414" s="14" t="str">
        <f t="shared" si="2077"/>
        <v/>
      </c>
      <c r="DT414" s="14" t="str">
        <f t="shared" si="2077"/>
        <v/>
      </c>
      <c r="DU414" s="14" t="str">
        <f t="shared" si="2077"/>
        <v/>
      </c>
      <c r="DV414" s="14" t="str">
        <f t="shared" si="2077"/>
        <v/>
      </c>
      <c r="DW414" s="14" t="str">
        <f t="shared" si="2077"/>
        <v/>
      </c>
      <c r="DX414" s="14" t="str">
        <f t="shared" si="2077"/>
        <v/>
      </c>
      <c r="DY414" s="14" t="str">
        <f t="shared" si="2077"/>
        <v/>
      </c>
      <c r="DZ414" s="14" t="str">
        <f t="shared" si="2077"/>
        <v/>
      </c>
      <c r="EA414" s="8"/>
      <c r="EB414" s="8"/>
      <c r="EC414" s="8"/>
      <c r="ED414" s="8"/>
      <c r="EE414" s="8"/>
      <c r="EF414" s="8"/>
      <c r="EG414" s="8"/>
      <c r="EH414" s="8"/>
      <c r="EI414" s="8"/>
      <c r="EJ414" s="8"/>
      <c r="EK414" s="8"/>
      <c r="EL414" s="8"/>
      <c r="EM414" s="8"/>
      <c r="EN414" s="8"/>
      <c r="EO414" s="8"/>
      <c r="EP414" s="8"/>
      <c r="EQ414" s="8"/>
      <c r="ER414" s="8"/>
      <c r="ES414" s="8"/>
      <c r="ET414" s="8"/>
      <c r="EU414" s="8"/>
      <c r="EV414" s="8"/>
      <c r="EW414" s="8"/>
      <c r="EX414" s="8"/>
      <c r="EY414" s="8"/>
      <c r="EZ414" s="8"/>
      <c r="FA414" s="8"/>
      <c r="FB414" s="8"/>
      <c r="FC414" s="8"/>
      <c r="FD414" s="8"/>
      <c r="FE414" s="8"/>
      <c r="FF414" s="14" t="str">
        <f t="shared" ref="FF414:FN414" si="2078">IFERROR(FG366/FF366,"")</f>
        <v/>
      </c>
      <c r="FG414" s="14" t="str">
        <f t="shared" si="2078"/>
        <v/>
      </c>
      <c r="FH414" s="14" t="str">
        <f t="shared" si="2078"/>
        <v/>
      </c>
      <c r="FI414" s="14" t="str">
        <f t="shared" si="2078"/>
        <v/>
      </c>
      <c r="FJ414" s="14" t="str">
        <f t="shared" si="2078"/>
        <v/>
      </c>
      <c r="FK414" s="14" t="str">
        <f t="shared" si="2078"/>
        <v/>
      </c>
      <c r="FL414" s="14" t="str">
        <f t="shared" si="2078"/>
        <v/>
      </c>
      <c r="FM414" s="14" t="str">
        <f t="shared" si="2078"/>
        <v/>
      </c>
      <c r="FN414" s="14" t="str">
        <f t="shared" si="2078"/>
        <v/>
      </c>
      <c r="FO414" s="8"/>
      <c r="FP414" s="8"/>
      <c r="FQ414" s="8"/>
      <c r="FR414" s="8"/>
      <c r="FS414" s="8"/>
      <c r="FT414" s="8"/>
      <c r="FU414" s="8"/>
      <c r="FV414" s="8"/>
      <c r="FW414" s="8"/>
      <c r="FX414" s="8"/>
      <c r="FY414" s="8"/>
      <c r="FZ414" s="8"/>
      <c r="GA414" s="8"/>
      <c r="GB414" s="8"/>
      <c r="GC414" s="8"/>
      <c r="GD414" s="8"/>
      <c r="GE414" s="8"/>
      <c r="GF414" s="8"/>
      <c r="GG414" s="8"/>
      <c r="GH414" s="8"/>
      <c r="GI414" s="8"/>
      <c r="GJ414" s="8"/>
      <c r="GK414" s="8"/>
      <c r="GL414" s="8"/>
      <c r="GM414" s="8"/>
      <c r="GN414" s="8"/>
      <c r="GO414" s="8"/>
      <c r="GP414" s="8"/>
      <c r="GQ414" s="8"/>
      <c r="GR414" s="8"/>
      <c r="GS414" s="8"/>
    </row>
    <row r="415" spans="1:201" x14ac:dyDescent="0.25">
      <c r="A415" s="102">
        <f>$A$67</f>
        <v>20213</v>
      </c>
      <c r="B415" s="14">
        <f t="shared" si="1955"/>
        <v>0.83017409441299916</v>
      </c>
      <c r="C415" s="14">
        <f t="shared" si="2018"/>
        <v>1.1336701445181891</v>
      </c>
      <c r="D415" s="14">
        <f t="shared" si="2018"/>
        <v>1.0089578166312605</v>
      </c>
      <c r="E415" s="14">
        <f t="shared" si="2018"/>
        <v>1.0017614910134822</v>
      </c>
      <c r="F415" s="14">
        <f t="shared" si="2018"/>
        <v>1.0009638191701586</v>
      </c>
      <c r="G415" s="14">
        <f t="shared" si="2018"/>
        <v>1.0004057887363735</v>
      </c>
      <c r="H415" s="14">
        <f t="shared" si="2018"/>
        <v>1.0005949744292768</v>
      </c>
      <c r="I415" s="14">
        <f t="shared" si="2018"/>
        <v>1.000076051091989</v>
      </c>
      <c r="J415" s="8"/>
      <c r="K415" s="8"/>
      <c r="L415" s="8"/>
      <c r="M415" s="8"/>
      <c r="N415" s="8"/>
      <c r="O415" s="8"/>
      <c r="P415" s="8"/>
      <c r="Q415" s="8"/>
      <c r="R415" s="8"/>
      <c r="S415" s="8"/>
      <c r="T415" s="8"/>
      <c r="U415" s="8"/>
      <c r="V415" s="8"/>
      <c r="W415" s="8"/>
      <c r="X415" s="8"/>
      <c r="Y415" s="8"/>
      <c r="Z415" s="8"/>
      <c r="AA415" s="8"/>
      <c r="AB415" s="8"/>
      <c r="AC415" s="8"/>
      <c r="AD415" s="8"/>
      <c r="AE415" s="8"/>
      <c r="AF415" s="8"/>
      <c r="AG415" s="8"/>
      <c r="AH415" s="8"/>
      <c r="AI415" s="8"/>
      <c r="AJ415" s="8"/>
      <c r="AK415" s="8"/>
      <c r="AL415" s="8"/>
      <c r="AM415" s="8"/>
      <c r="AN415" s="8"/>
      <c r="AO415" s="8"/>
      <c r="AP415" s="14" t="str">
        <f t="shared" ref="AP415:AW415" si="2079">IFERROR(AQ367/AP367,"")</f>
        <v/>
      </c>
      <c r="AQ415" s="14" t="str">
        <f t="shared" si="2079"/>
        <v/>
      </c>
      <c r="AR415" s="14" t="str">
        <f t="shared" si="2079"/>
        <v/>
      </c>
      <c r="AS415" s="14" t="str">
        <f t="shared" si="2079"/>
        <v/>
      </c>
      <c r="AT415" s="14" t="str">
        <f t="shared" si="2079"/>
        <v/>
      </c>
      <c r="AU415" s="14" t="str">
        <f t="shared" si="2079"/>
        <v/>
      </c>
      <c r="AV415" s="14" t="str">
        <f t="shared" si="2079"/>
        <v/>
      </c>
      <c r="AW415" s="14" t="str">
        <f t="shared" si="2079"/>
        <v/>
      </c>
      <c r="AX415" s="8"/>
      <c r="AY415" s="8"/>
      <c r="AZ415" s="8"/>
      <c r="BA415" s="8"/>
      <c r="BB415" s="8"/>
      <c r="BC415" s="8"/>
      <c r="BD415" s="8"/>
      <c r="BE415" s="8"/>
      <c r="BF415" s="8"/>
      <c r="BG415" s="8"/>
      <c r="BH415" s="8"/>
      <c r="BI415" s="8"/>
      <c r="BJ415" s="8"/>
      <c r="BK415" s="8"/>
      <c r="BL415" s="8"/>
      <c r="BM415" s="8"/>
      <c r="BN415" s="8"/>
      <c r="BO415" s="8"/>
      <c r="BP415" s="8"/>
      <c r="BQ415" s="8"/>
      <c r="BR415" s="8"/>
      <c r="BS415" s="8"/>
      <c r="BT415" s="8"/>
      <c r="BU415" s="8"/>
      <c r="BV415" s="8"/>
      <c r="BW415" s="8"/>
      <c r="BX415" s="8"/>
      <c r="BY415" s="8"/>
      <c r="BZ415" s="8"/>
      <c r="CA415" s="8"/>
      <c r="CB415" s="8"/>
      <c r="CC415" s="8"/>
      <c r="CD415" s="14" t="str">
        <f t="shared" ref="CD415:CK415" si="2080">IFERROR(CE367/CD367,"")</f>
        <v/>
      </c>
      <c r="CE415" s="14" t="str">
        <f t="shared" si="2080"/>
        <v/>
      </c>
      <c r="CF415" s="14" t="str">
        <f t="shared" si="2080"/>
        <v/>
      </c>
      <c r="CG415" s="14" t="str">
        <f t="shared" si="2080"/>
        <v/>
      </c>
      <c r="CH415" s="14" t="str">
        <f t="shared" si="2080"/>
        <v/>
      </c>
      <c r="CI415" s="14" t="str">
        <f t="shared" si="2080"/>
        <v/>
      </c>
      <c r="CJ415" s="14" t="str">
        <f t="shared" si="2080"/>
        <v/>
      </c>
      <c r="CK415" s="14" t="str">
        <f t="shared" si="2080"/>
        <v/>
      </c>
      <c r="CL415" s="8"/>
      <c r="CM415" s="8"/>
      <c r="CN415" s="8"/>
      <c r="CO415" s="8"/>
      <c r="CP415" s="8"/>
      <c r="CQ415" s="8"/>
      <c r="CR415" s="8"/>
      <c r="CS415" s="8"/>
      <c r="CT415" s="8"/>
      <c r="CU415" s="8"/>
      <c r="CV415" s="8"/>
      <c r="CW415" s="8"/>
      <c r="CX415" s="8"/>
      <c r="CY415" s="8"/>
      <c r="CZ415" s="8"/>
      <c r="DA415" s="8"/>
      <c r="DB415" s="8"/>
      <c r="DC415" s="8"/>
      <c r="DD415" s="8"/>
      <c r="DE415" s="8"/>
      <c r="DF415" s="8"/>
      <c r="DG415" s="8"/>
      <c r="DH415" s="8"/>
      <c r="DI415" s="8"/>
      <c r="DJ415" s="8"/>
      <c r="DK415" s="8"/>
      <c r="DL415" s="8"/>
      <c r="DM415" s="8"/>
      <c r="DN415" s="8"/>
      <c r="DO415" s="8"/>
      <c r="DP415" s="8"/>
      <c r="DQ415" s="8"/>
      <c r="DR415" s="14" t="str">
        <f t="shared" ref="DR415:DY415" si="2081">IFERROR(DS367/DR367,"")</f>
        <v/>
      </c>
      <c r="DS415" s="14" t="str">
        <f t="shared" si="2081"/>
        <v/>
      </c>
      <c r="DT415" s="14" t="str">
        <f t="shared" si="2081"/>
        <v/>
      </c>
      <c r="DU415" s="14" t="str">
        <f t="shared" si="2081"/>
        <v/>
      </c>
      <c r="DV415" s="14" t="str">
        <f t="shared" si="2081"/>
        <v/>
      </c>
      <c r="DW415" s="14" t="str">
        <f t="shared" si="2081"/>
        <v/>
      </c>
      <c r="DX415" s="14" t="str">
        <f t="shared" si="2081"/>
        <v/>
      </c>
      <c r="DY415" s="14" t="str">
        <f t="shared" si="2081"/>
        <v/>
      </c>
      <c r="DZ415" s="8"/>
      <c r="EA415" s="8"/>
      <c r="EB415" s="8"/>
      <c r="EC415" s="8"/>
      <c r="ED415" s="8"/>
      <c r="EE415" s="8"/>
      <c r="EF415" s="8"/>
      <c r="EG415" s="8"/>
      <c r="EH415" s="8"/>
      <c r="EI415" s="8"/>
      <c r="EJ415" s="8"/>
      <c r="EK415" s="8"/>
      <c r="EL415" s="8"/>
      <c r="EM415" s="8"/>
      <c r="EN415" s="8"/>
      <c r="EO415" s="8"/>
      <c r="EP415" s="8"/>
      <c r="EQ415" s="8"/>
      <c r="ER415" s="8"/>
      <c r="ES415" s="8"/>
      <c r="ET415" s="8"/>
      <c r="EU415" s="8"/>
      <c r="EV415" s="8"/>
      <c r="EW415" s="8"/>
      <c r="EX415" s="8"/>
      <c r="EY415" s="8"/>
      <c r="EZ415" s="8"/>
      <c r="FA415" s="8"/>
      <c r="FB415" s="8"/>
      <c r="FC415" s="8"/>
      <c r="FD415" s="8"/>
      <c r="FE415" s="8"/>
      <c r="FF415" s="14" t="str">
        <f t="shared" ref="FF415:FM415" si="2082">IFERROR(FG367/FF367,"")</f>
        <v/>
      </c>
      <c r="FG415" s="14" t="str">
        <f t="shared" si="2082"/>
        <v/>
      </c>
      <c r="FH415" s="14" t="str">
        <f t="shared" si="2082"/>
        <v/>
      </c>
      <c r="FI415" s="14" t="str">
        <f t="shared" si="2082"/>
        <v/>
      </c>
      <c r="FJ415" s="14" t="str">
        <f t="shared" si="2082"/>
        <v/>
      </c>
      <c r="FK415" s="14" t="str">
        <f t="shared" si="2082"/>
        <v/>
      </c>
      <c r="FL415" s="14" t="str">
        <f t="shared" si="2082"/>
        <v/>
      </c>
      <c r="FM415" s="14" t="str">
        <f t="shared" si="2082"/>
        <v/>
      </c>
      <c r="FN415" s="8"/>
      <c r="FO415" s="8"/>
      <c r="FP415" s="8"/>
      <c r="FQ415" s="8"/>
      <c r="FR415" s="8"/>
      <c r="FS415" s="8"/>
      <c r="FT415" s="8"/>
      <c r="FU415" s="8"/>
      <c r="FV415" s="8"/>
      <c r="FW415" s="8"/>
      <c r="FX415" s="8"/>
      <c r="FY415" s="8"/>
      <c r="FZ415" s="8"/>
      <c r="GA415" s="8"/>
      <c r="GB415" s="8"/>
      <c r="GC415" s="8"/>
      <c r="GD415" s="8"/>
      <c r="GE415" s="8"/>
      <c r="GF415" s="8"/>
      <c r="GG415" s="8"/>
      <c r="GH415" s="8"/>
      <c r="GI415" s="8"/>
      <c r="GJ415" s="8"/>
      <c r="GK415" s="8"/>
      <c r="GL415" s="8"/>
      <c r="GM415" s="8"/>
      <c r="GN415" s="8"/>
      <c r="GO415" s="8"/>
      <c r="GP415" s="8"/>
      <c r="GQ415" s="8"/>
      <c r="GR415" s="8"/>
      <c r="GS415" s="8"/>
    </row>
    <row r="416" spans="1:201" x14ac:dyDescent="0.25">
      <c r="A416" s="102">
        <f>$A$68</f>
        <v>20214</v>
      </c>
      <c r="B416" s="14">
        <f t="shared" si="1955"/>
        <v>1.0089191774580799</v>
      </c>
      <c r="C416" s="14">
        <f t="shared" ref="C416:H421" si="2083">IFERROR(D368/C368,"")</f>
        <v>0.9983390197110048</v>
      </c>
      <c r="D416" s="14">
        <f t="shared" si="2083"/>
        <v>1.0081070287174523</v>
      </c>
      <c r="E416" s="14">
        <f t="shared" si="2083"/>
        <v>1.1420062847562713</v>
      </c>
      <c r="F416" s="14">
        <f t="shared" si="2083"/>
        <v>1.0010500572545404</v>
      </c>
      <c r="G416" s="14">
        <f t="shared" si="2083"/>
        <v>1.0006490614600154</v>
      </c>
      <c r="H416" s="14">
        <f t="shared" si="2083"/>
        <v>1.000687287000535</v>
      </c>
      <c r="I416" s="8"/>
      <c r="J416" s="8"/>
      <c r="K416" s="8"/>
      <c r="L416" s="8"/>
      <c r="M416" s="8"/>
      <c r="N416" s="8"/>
      <c r="O416" s="8"/>
      <c r="P416" s="8"/>
      <c r="Q416" s="8"/>
      <c r="R416" s="8"/>
      <c r="S416" s="8"/>
      <c r="T416" s="8"/>
      <c r="U416" s="8"/>
      <c r="V416" s="8"/>
      <c r="W416" s="8"/>
      <c r="X416" s="8"/>
      <c r="Y416" s="8"/>
      <c r="Z416" s="8"/>
      <c r="AA416" s="8"/>
      <c r="AB416" s="8"/>
      <c r="AC416" s="8"/>
      <c r="AD416" s="8"/>
      <c r="AE416" s="8"/>
      <c r="AF416" s="8"/>
      <c r="AG416" s="8"/>
      <c r="AH416" s="8"/>
      <c r="AI416" s="8"/>
      <c r="AJ416" s="8"/>
      <c r="AK416" s="8"/>
      <c r="AL416" s="8"/>
      <c r="AM416" s="8"/>
      <c r="AN416" s="8"/>
      <c r="AO416" s="8"/>
      <c r="AP416" s="14" t="str">
        <f t="shared" ref="AP416:AV416" si="2084">IFERROR(AQ368/AP368,"")</f>
        <v/>
      </c>
      <c r="AQ416" s="14" t="str">
        <f t="shared" si="2084"/>
        <v/>
      </c>
      <c r="AR416" s="14" t="str">
        <f t="shared" si="2084"/>
        <v/>
      </c>
      <c r="AS416" s="14" t="str">
        <f t="shared" si="2084"/>
        <v/>
      </c>
      <c r="AT416" s="14" t="str">
        <f t="shared" si="2084"/>
        <v/>
      </c>
      <c r="AU416" s="14" t="str">
        <f t="shared" si="2084"/>
        <v/>
      </c>
      <c r="AV416" s="14" t="str">
        <f t="shared" si="2084"/>
        <v/>
      </c>
      <c r="AW416" s="8"/>
      <c r="AX416" s="8"/>
      <c r="AY416" s="8"/>
      <c r="AZ416" s="8"/>
      <c r="BA416" s="8"/>
      <c r="BB416" s="8"/>
      <c r="BC416" s="8"/>
      <c r="BD416" s="8"/>
      <c r="BE416" s="8"/>
      <c r="BF416" s="8"/>
      <c r="BG416" s="8"/>
      <c r="BH416" s="8"/>
      <c r="BI416" s="8"/>
      <c r="BJ416" s="8"/>
      <c r="BK416" s="8"/>
      <c r="BL416" s="8"/>
      <c r="BM416" s="8"/>
      <c r="BN416" s="8"/>
      <c r="BO416" s="8"/>
      <c r="BP416" s="8"/>
      <c r="BQ416" s="8"/>
      <c r="BR416" s="8"/>
      <c r="BS416" s="8"/>
      <c r="BT416" s="8"/>
      <c r="BU416" s="8"/>
      <c r="BV416" s="8"/>
      <c r="BW416" s="8"/>
      <c r="BX416" s="8"/>
      <c r="BY416" s="8"/>
      <c r="BZ416" s="8"/>
      <c r="CA416" s="8"/>
      <c r="CB416" s="8"/>
      <c r="CC416" s="8"/>
      <c r="CD416" s="14" t="str">
        <f t="shared" ref="CD416:CJ416" si="2085">IFERROR(CE368/CD368,"")</f>
        <v/>
      </c>
      <c r="CE416" s="14" t="str">
        <f t="shared" si="2085"/>
        <v/>
      </c>
      <c r="CF416" s="14" t="str">
        <f t="shared" si="2085"/>
        <v/>
      </c>
      <c r="CG416" s="14" t="str">
        <f t="shared" si="2085"/>
        <v/>
      </c>
      <c r="CH416" s="14" t="str">
        <f t="shared" si="2085"/>
        <v/>
      </c>
      <c r="CI416" s="14" t="str">
        <f t="shared" si="2085"/>
        <v/>
      </c>
      <c r="CJ416" s="14" t="str">
        <f t="shared" si="2085"/>
        <v/>
      </c>
      <c r="CK416" s="8"/>
      <c r="CL416" s="8"/>
      <c r="CM416" s="8"/>
      <c r="CN416" s="8"/>
      <c r="CO416" s="8"/>
      <c r="CP416" s="8"/>
      <c r="CQ416" s="8"/>
      <c r="CR416" s="8"/>
      <c r="CS416" s="8"/>
      <c r="CT416" s="8"/>
      <c r="CU416" s="8"/>
      <c r="CV416" s="8"/>
      <c r="CW416" s="8"/>
      <c r="CX416" s="8"/>
      <c r="CY416" s="8"/>
      <c r="CZ416" s="8"/>
      <c r="DA416" s="8"/>
      <c r="DB416" s="8"/>
      <c r="DC416" s="8"/>
      <c r="DD416" s="8"/>
      <c r="DE416" s="8"/>
      <c r="DF416" s="8"/>
      <c r="DG416" s="8"/>
      <c r="DH416" s="8"/>
      <c r="DI416" s="8"/>
      <c r="DJ416" s="8"/>
      <c r="DK416" s="8"/>
      <c r="DL416" s="8"/>
      <c r="DM416" s="8"/>
      <c r="DN416" s="8"/>
      <c r="DO416" s="8"/>
      <c r="DP416" s="8"/>
      <c r="DQ416" s="8"/>
      <c r="DR416" s="14" t="str">
        <f t="shared" ref="DR416:DX416" si="2086">IFERROR(DS368/DR368,"")</f>
        <v/>
      </c>
      <c r="DS416" s="14" t="str">
        <f t="shared" si="2086"/>
        <v/>
      </c>
      <c r="DT416" s="14" t="str">
        <f t="shared" si="2086"/>
        <v/>
      </c>
      <c r="DU416" s="14" t="str">
        <f t="shared" si="2086"/>
        <v/>
      </c>
      <c r="DV416" s="14" t="str">
        <f t="shared" si="2086"/>
        <v/>
      </c>
      <c r="DW416" s="14" t="str">
        <f t="shared" si="2086"/>
        <v/>
      </c>
      <c r="DX416" s="14" t="str">
        <f t="shared" si="2086"/>
        <v/>
      </c>
      <c r="DY416" s="8"/>
      <c r="DZ416" s="8"/>
      <c r="EA416" s="8"/>
      <c r="EB416" s="8"/>
      <c r="EC416" s="8"/>
      <c r="ED416" s="8"/>
      <c r="EE416" s="8"/>
      <c r="EF416" s="8"/>
      <c r="EG416" s="8"/>
      <c r="EH416" s="8"/>
      <c r="EI416" s="8"/>
      <c r="EJ416" s="8"/>
      <c r="EK416" s="8"/>
      <c r="EL416" s="8"/>
      <c r="EM416" s="8"/>
      <c r="EN416" s="8"/>
      <c r="EO416" s="8"/>
      <c r="EP416" s="8"/>
      <c r="EQ416" s="8"/>
      <c r="ER416" s="8"/>
      <c r="ES416" s="8"/>
      <c r="ET416" s="8"/>
      <c r="EU416" s="8"/>
      <c r="EV416" s="8"/>
      <c r="EW416" s="8"/>
      <c r="EX416" s="8"/>
      <c r="EY416" s="8"/>
      <c r="EZ416" s="8"/>
      <c r="FA416" s="8"/>
      <c r="FB416" s="8"/>
      <c r="FC416" s="8"/>
      <c r="FD416" s="8"/>
      <c r="FE416" s="8"/>
      <c r="FF416" s="14" t="str">
        <f t="shared" ref="FF416:FL416" si="2087">IFERROR(FG368/FF368,"")</f>
        <v/>
      </c>
      <c r="FG416" s="14" t="str">
        <f t="shared" si="2087"/>
        <v/>
      </c>
      <c r="FH416" s="14" t="str">
        <f t="shared" si="2087"/>
        <v/>
      </c>
      <c r="FI416" s="14" t="str">
        <f t="shared" si="2087"/>
        <v/>
      </c>
      <c r="FJ416" s="14" t="str">
        <f t="shared" si="2087"/>
        <v/>
      </c>
      <c r="FK416" s="14" t="str">
        <f t="shared" si="2087"/>
        <v/>
      </c>
      <c r="FL416" s="14" t="str">
        <f t="shared" si="2087"/>
        <v/>
      </c>
      <c r="FM416" s="8"/>
      <c r="FN416" s="8"/>
      <c r="FO416" s="8"/>
      <c r="FP416" s="8"/>
      <c r="FQ416" s="8"/>
      <c r="FR416" s="8"/>
      <c r="FS416" s="8"/>
      <c r="FT416" s="8"/>
      <c r="FU416" s="8"/>
      <c r="FV416" s="8"/>
      <c r="FW416" s="8"/>
      <c r="FX416" s="8"/>
      <c r="FY416" s="8"/>
      <c r="FZ416" s="8"/>
      <c r="GA416" s="8"/>
      <c r="GB416" s="8"/>
      <c r="GC416" s="8"/>
      <c r="GD416" s="8"/>
      <c r="GE416" s="8"/>
      <c r="GF416" s="8"/>
      <c r="GG416" s="8"/>
      <c r="GH416" s="8"/>
      <c r="GI416" s="8"/>
      <c r="GJ416" s="8"/>
      <c r="GK416" s="8"/>
      <c r="GL416" s="8"/>
      <c r="GM416" s="8"/>
      <c r="GN416" s="8"/>
      <c r="GO416" s="8"/>
      <c r="GP416" s="8"/>
      <c r="GQ416" s="8"/>
      <c r="GR416" s="8"/>
      <c r="GS416" s="8"/>
    </row>
    <row r="417" spans="1:201" x14ac:dyDescent="0.25">
      <c r="A417" s="102">
        <f>$A$69</f>
        <v>20221</v>
      </c>
      <c r="B417" s="14">
        <f>IFERROR(C369/B369,"")</f>
        <v>1.0328548866429632</v>
      </c>
      <c r="C417" s="14">
        <f t="shared" si="2083"/>
        <v>0.99732790524682235</v>
      </c>
      <c r="D417" s="14">
        <f t="shared" si="2083"/>
        <v>2.2297063253689537</v>
      </c>
      <c r="E417" s="14">
        <f t="shared" si="2083"/>
        <v>1.0016703042434805</v>
      </c>
      <c r="F417" s="14">
        <f t="shared" si="2083"/>
        <v>1.0014263408882944</v>
      </c>
      <c r="G417" s="14">
        <f t="shared" si="2083"/>
        <v>1.0000565007126156</v>
      </c>
      <c r="H417" s="8"/>
      <c r="I417" s="8"/>
      <c r="J417" s="8"/>
      <c r="K417" s="8"/>
      <c r="L417" s="8"/>
      <c r="M417" s="8"/>
      <c r="N417" s="8"/>
      <c r="O417" s="8"/>
      <c r="P417" s="8"/>
      <c r="Q417" s="8"/>
      <c r="R417" s="8"/>
      <c r="S417" s="8"/>
      <c r="T417" s="8"/>
      <c r="U417" s="8"/>
      <c r="V417" s="8"/>
      <c r="W417" s="8"/>
      <c r="X417" s="8"/>
      <c r="Y417" s="8"/>
      <c r="Z417" s="8"/>
      <c r="AA417" s="8"/>
      <c r="AB417" s="8"/>
      <c r="AC417" s="8"/>
      <c r="AD417" s="8"/>
      <c r="AE417" s="8"/>
      <c r="AF417" s="8"/>
      <c r="AG417" s="8"/>
      <c r="AH417" s="8"/>
      <c r="AI417" s="8"/>
      <c r="AJ417" s="8"/>
      <c r="AK417" s="8"/>
      <c r="AL417" s="8"/>
      <c r="AM417" s="8"/>
      <c r="AN417" s="8"/>
      <c r="AO417" s="8"/>
      <c r="AP417" s="14" t="str">
        <f>IFERROR(AQ369/AP369,"")</f>
        <v/>
      </c>
      <c r="AQ417" s="14" t="str">
        <f t="shared" ref="AQ417:AU417" si="2088">IFERROR(AR369/AQ369,"")</f>
        <v/>
      </c>
      <c r="AR417" s="14" t="str">
        <f t="shared" si="2088"/>
        <v/>
      </c>
      <c r="AS417" s="14" t="str">
        <f t="shared" si="2088"/>
        <v/>
      </c>
      <c r="AT417" s="14" t="str">
        <f t="shared" si="2088"/>
        <v/>
      </c>
      <c r="AU417" s="14" t="str">
        <f t="shared" si="2088"/>
        <v/>
      </c>
      <c r="AV417" s="8"/>
      <c r="AW417" s="8"/>
      <c r="AX417" s="8"/>
      <c r="AY417" s="8"/>
      <c r="AZ417" s="8"/>
      <c r="BA417" s="8"/>
      <c r="BB417" s="8"/>
      <c r="BC417" s="8"/>
      <c r="BD417" s="8"/>
      <c r="BE417" s="8"/>
      <c r="BF417" s="8"/>
      <c r="BG417" s="8"/>
      <c r="BH417" s="8"/>
      <c r="BI417" s="8"/>
      <c r="BJ417" s="8"/>
      <c r="BK417" s="8"/>
      <c r="BL417" s="8"/>
      <c r="BM417" s="8"/>
      <c r="BN417" s="8"/>
      <c r="BO417" s="8"/>
      <c r="BP417" s="8"/>
      <c r="BQ417" s="8"/>
      <c r="BR417" s="8"/>
      <c r="BS417" s="8"/>
      <c r="BT417" s="8"/>
      <c r="BU417" s="8"/>
      <c r="BV417" s="8"/>
      <c r="BW417" s="8"/>
      <c r="BX417" s="8"/>
      <c r="BY417" s="8"/>
      <c r="BZ417" s="8"/>
      <c r="CA417" s="8"/>
      <c r="CB417" s="8"/>
      <c r="CC417" s="8"/>
      <c r="CD417" s="14" t="str">
        <f>IFERROR(CE369/CD369,"")</f>
        <v/>
      </c>
      <c r="CE417" s="14" t="str">
        <f t="shared" ref="CE417:CI417" si="2089">IFERROR(CF369/CE369,"")</f>
        <v/>
      </c>
      <c r="CF417" s="14" t="str">
        <f t="shared" si="2089"/>
        <v/>
      </c>
      <c r="CG417" s="14" t="str">
        <f t="shared" si="2089"/>
        <v/>
      </c>
      <c r="CH417" s="14" t="str">
        <f t="shared" si="2089"/>
        <v/>
      </c>
      <c r="CI417" s="14" t="str">
        <f t="shared" si="2089"/>
        <v/>
      </c>
      <c r="CJ417" s="8"/>
      <c r="CK417" s="8"/>
      <c r="CL417" s="8"/>
      <c r="CM417" s="8"/>
      <c r="CN417" s="8"/>
      <c r="CO417" s="8"/>
      <c r="CP417" s="8"/>
      <c r="CQ417" s="8"/>
      <c r="CR417" s="8"/>
      <c r="CS417" s="8"/>
      <c r="CT417" s="8"/>
      <c r="CU417" s="8"/>
      <c r="CV417" s="8"/>
      <c r="CW417" s="8"/>
      <c r="CX417" s="8"/>
      <c r="CY417" s="8"/>
      <c r="CZ417" s="8"/>
      <c r="DA417" s="8"/>
      <c r="DB417" s="8"/>
      <c r="DC417" s="8"/>
      <c r="DD417" s="8"/>
      <c r="DE417" s="8"/>
      <c r="DF417" s="8"/>
      <c r="DG417" s="8"/>
      <c r="DH417" s="8"/>
      <c r="DI417" s="8"/>
      <c r="DJ417" s="8"/>
      <c r="DK417" s="8"/>
      <c r="DL417" s="8"/>
      <c r="DM417" s="8"/>
      <c r="DN417" s="8"/>
      <c r="DO417" s="8"/>
      <c r="DP417" s="8"/>
      <c r="DQ417" s="8"/>
      <c r="DR417" s="14" t="str">
        <f>IFERROR(DS369/DR369,"")</f>
        <v/>
      </c>
      <c r="DS417" s="14" t="str">
        <f t="shared" ref="DS417:DW417" si="2090">IFERROR(DT369/DS369,"")</f>
        <v/>
      </c>
      <c r="DT417" s="14" t="str">
        <f t="shared" si="2090"/>
        <v/>
      </c>
      <c r="DU417" s="14" t="str">
        <f t="shared" si="2090"/>
        <v/>
      </c>
      <c r="DV417" s="14" t="str">
        <f t="shared" si="2090"/>
        <v/>
      </c>
      <c r="DW417" s="14" t="str">
        <f t="shared" si="2090"/>
        <v/>
      </c>
      <c r="DX417" s="8"/>
      <c r="DY417" s="8"/>
      <c r="DZ417" s="8"/>
      <c r="EA417" s="8"/>
      <c r="EB417" s="8"/>
      <c r="EC417" s="8"/>
      <c r="ED417" s="8"/>
      <c r="EE417" s="8"/>
      <c r="EF417" s="8"/>
      <c r="EG417" s="8"/>
      <c r="EH417" s="8"/>
      <c r="EI417" s="8"/>
      <c r="EJ417" s="8"/>
      <c r="EK417" s="8"/>
      <c r="EL417" s="8"/>
      <c r="EM417" s="8"/>
      <c r="EN417" s="8"/>
      <c r="EO417" s="8"/>
      <c r="EP417" s="8"/>
      <c r="EQ417" s="8"/>
      <c r="ER417" s="8"/>
      <c r="ES417" s="8"/>
      <c r="ET417" s="8"/>
      <c r="EU417" s="8"/>
      <c r="EV417" s="8"/>
      <c r="EW417" s="8"/>
      <c r="EX417" s="8"/>
      <c r="EY417" s="8"/>
      <c r="EZ417" s="8"/>
      <c r="FA417" s="8"/>
      <c r="FB417" s="8"/>
      <c r="FC417" s="8"/>
      <c r="FD417" s="8"/>
      <c r="FE417" s="8"/>
      <c r="FF417" s="14" t="str">
        <f>IFERROR(FG369/FF369,"")</f>
        <v/>
      </c>
      <c r="FG417" s="14" t="str">
        <f t="shared" ref="FG417:FK417" si="2091">IFERROR(FH369/FG369,"")</f>
        <v/>
      </c>
      <c r="FH417" s="14" t="str">
        <f t="shared" si="2091"/>
        <v/>
      </c>
      <c r="FI417" s="14" t="str">
        <f t="shared" si="2091"/>
        <v/>
      </c>
      <c r="FJ417" s="14" t="str">
        <f t="shared" si="2091"/>
        <v/>
      </c>
      <c r="FK417" s="14" t="str">
        <f t="shared" si="2091"/>
        <v/>
      </c>
      <c r="FL417" s="8"/>
      <c r="FM417" s="8"/>
      <c r="FN417" s="8"/>
      <c r="FO417" s="8"/>
      <c r="FP417" s="8"/>
      <c r="FQ417" s="8"/>
      <c r="FR417" s="8"/>
      <c r="FS417" s="8"/>
      <c r="FT417" s="8"/>
      <c r="FU417" s="8"/>
      <c r="FV417" s="8"/>
      <c r="FW417" s="8"/>
      <c r="FX417" s="8"/>
      <c r="FY417" s="8"/>
      <c r="FZ417" s="8"/>
      <c r="GA417" s="8"/>
      <c r="GB417" s="8"/>
      <c r="GC417" s="8"/>
      <c r="GD417" s="8"/>
      <c r="GE417" s="8"/>
      <c r="GF417" s="8"/>
      <c r="GG417" s="8"/>
      <c r="GH417" s="8"/>
      <c r="GI417" s="8"/>
      <c r="GJ417" s="8"/>
      <c r="GK417" s="8"/>
      <c r="GL417" s="8"/>
      <c r="GM417" s="8"/>
      <c r="GN417" s="8"/>
      <c r="GO417" s="8"/>
      <c r="GP417" s="8"/>
      <c r="GQ417" s="8"/>
      <c r="GR417" s="8"/>
      <c r="GS417" s="8"/>
    </row>
    <row r="418" spans="1:201" x14ac:dyDescent="0.25">
      <c r="A418" s="102">
        <f>$A$70</f>
        <v>20222</v>
      </c>
      <c r="B418" s="14">
        <f t="shared" si="1955"/>
        <v>1.7854521761315849</v>
      </c>
      <c r="C418" s="14">
        <f t="shared" si="2083"/>
        <v>0.98733364047232874</v>
      </c>
      <c r="D418" s="14">
        <f t="shared" si="2083"/>
        <v>1.0053255231752414</v>
      </c>
      <c r="E418" s="14">
        <f t="shared" si="2083"/>
        <v>1.003460436214543</v>
      </c>
      <c r="F418" s="14">
        <f t="shared" si="2083"/>
        <v>1.0004059896025732</v>
      </c>
      <c r="G418" s="8"/>
      <c r="H418" s="8"/>
      <c r="I418" s="8"/>
      <c r="J418" s="8"/>
      <c r="K418" s="8"/>
      <c r="L418" s="8"/>
      <c r="M418" s="8"/>
      <c r="N418" s="8"/>
      <c r="O418" s="8"/>
      <c r="P418" s="8"/>
      <c r="Q418" s="8"/>
      <c r="R418" s="8"/>
      <c r="S418" s="8"/>
      <c r="T418" s="8"/>
      <c r="U418" s="8"/>
      <c r="V418" s="8"/>
      <c r="W418" s="8"/>
      <c r="X418" s="8"/>
      <c r="Y418" s="8"/>
      <c r="Z418" s="8"/>
      <c r="AA418" s="8"/>
      <c r="AB418" s="8"/>
      <c r="AC418" s="8"/>
      <c r="AD418" s="8"/>
      <c r="AE418" s="8"/>
      <c r="AF418" s="8"/>
      <c r="AG418" s="8"/>
      <c r="AH418" s="8"/>
      <c r="AI418" s="8"/>
      <c r="AJ418" s="8"/>
      <c r="AK418" s="8"/>
      <c r="AL418" s="8"/>
      <c r="AM418" s="8"/>
      <c r="AN418" s="8"/>
      <c r="AO418" s="8"/>
      <c r="AP418" s="14" t="str">
        <f t="shared" ref="AP418:AT418" si="2092">IFERROR(AQ370/AP370,"")</f>
        <v/>
      </c>
      <c r="AQ418" s="14" t="str">
        <f t="shared" si="2092"/>
        <v/>
      </c>
      <c r="AR418" s="14" t="str">
        <f t="shared" si="2092"/>
        <v/>
      </c>
      <c r="AS418" s="14">
        <f t="shared" si="2092"/>
        <v>1</v>
      </c>
      <c r="AT418" s="14">
        <f t="shared" si="2092"/>
        <v>1</v>
      </c>
      <c r="AU418" s="8"/>
      <c r="AV418" s="8"/>
      <c r="AW418" s="8"/>
      <c r="AX418" s="8"/>
      <c r="AY418" s="8"/>
      <c r="AZ418" s="8"/>
      <c r="BA418" s="8"/>
      <c r="BB418" s="8"/>
      <c r="BC418" s="8"/>
      <c r="BD418" s="8"/>
      <c r="BE418" s="8"/>
      <c r="BF418" s="8"/>
      <c r="BG418" s="8"/>
      <c r="BH418" s="8"/>
      <c r="BI418" s="8"/>
      <c r="BJ418" s="8"/>
      <c r="BK418" s="8"/>
      <c r="BL418" s="8"/>
      <c r="BM418" s="8"/>
      <c r="BN418" s="8"/>
      <c r="BO418" s="8"/>
      <c r="BP418" s="8"/>
      <c r="BQ418" s="8"/>
      <c r="BR418" s="8"/>
      <c r="BS418" s="8"/>
      <c r="BT418" s="8"/>
      <c r="BU418" s="8"/>
      <c r="BV418" s="8"/>
      <c r="BW418" s="8"/>
      <c r="BX418" s="8"/>
      <c r="BY418" s="8"/>
      <c r="BZ418" s="8"/>
      <c r="CA418" s="8"/>
      <c r="CB418" s="8"/>
      <c r="CC418" s="8"/>
      <c r="CD418" s="14" t="str">
        <f t="shared" ref="CD418:CH418" si="2093">IFERROR(CE370/CD370,"")</f>
        <v/>
      </c>
      <c r="CE418" s="14" t="str">
        <f t="shared" si="2093"/>
        <v/>
      </c>
      <c r="CF418" s="14" t="str">
        <f t="shared" si="2093"/>
        <v/>
      </c>
      <c r="CG418" s="14" t="str">
        <f t="shared" si="2093"/>
        <v/>
      </c>
      <c r="CH418" s="14" t="str">
        <f t="shared" si="2093"/>
        <v/>
      </c>
      <c r="CI418" s="8"/>
      <c r="CJ418" s="8"/>
      <c r="CK418" s="8"/>
      <c r="CL418" s="8"/>
      <c r="CM418" s="8"/>
      <c r="CN418" s="8"/>
      <c r="CO418" s="8"/>
      <c r="CP418" s="8"/>
      <c r="CQ418" s="8"/>
      <c r="CR418" s="8"/>
      <c r="CS418" s="8"/>
      <c r="CT418" s="8"/>
      <c r="CU418" s="8"/>
      <c r="CV418" s="8"/>
      <c r="CW418" s="8"/>
      <c r="CX418" s="8"/>
      <c r="CY418" s="8"/>
      <c r="CZ418" s="8"/>
      <c r="DA418" s="8"/>
      <c r="DB418" s="8"/>
      <c r="DC418" s="8"/>
      <c r="DD418" s="8"/>
      <c r="DE418" s="8"/>
      <c r="DF418" s="8"/>
      <c r="DG418" s="8"/>
      <c r="DH418" s="8"/>
      <c r="DI418" s="8"/>
      <c r="DJ418" s="8"/>
      <c r="DK418" s="8"/>
      <c r="DL418" s="8"/>
      <c r="DM418" s="8"/>
      <c r="DN418" s="8"/>
      <c r="DO418" s="8"/>
      <c r="DP418" s="8"/>
      <c r="DQ418" s="8"/>
      <c r="DR418" s="14" t="str">
        <f t="shared" ref="DR418:DV418" si="2094">IFERROR(DS370/DR370,"")</f>
        <v/>
      </c>
      <c r="DS418" s="14" t="str">
        <f t="shared" si="2094"/>
        <v/>
      </c>
      <c r="DT418" s="14" t="str">
        <f t="shared" si="2094"/>
        <v/>
      </c>
      <c r="DU418" s="14" t="str">
        <f t="shared" si="2094"/>
        <v/>
      </c>
      <c r="DV418" s="14" t="str">
        <f t="shared" si="2094"/>
        <v/>
      </c>
      <c r="DW418" s="8"/>
      <c r="DX418" s="8"/>
      <c r="DY418" s="8"/>
      <c r="DZ418" s="8"/>
      <c r="EA418" s="8"/>
      <c r="EB418" s="8"/>
      <c r="EC418" s="8"/>
      <c r="ED418" s="8"/>
      <c r="EE418" s="8"/>
      <c r="EF418" s="8"/>
      <c r="EG418" s="8"/>
      <c r="EH418" s="8"/>
      <c r="EI418" s="8"/>
      <c r="EJ418" s="8"/>
      <c r="EK418" s="8"/>
      <c r="EL418" s="8"/>
      <c r="EM418" s="8"/>
      <c r="EN418" s="8"/>
      <c r="EO418" s="8"/>
      <c r="EP418" s="8"/>
      <c r="EQ418" s="8"/>
      <c r="ER418" s="8"/>
      <c r="ES418" s="8"/>
      <c r="ET418" s="8"/>
      <c r="EU418" s="8"/>
      <c r="EV418" s="8"/>
      <c r="EW418" s="8"/>
      <c r="EX418" s="8"/>
      <c r="EY418" s="8"/>
      <c r="EZ418" s="8"/>
      <c r="FA418" s="8"/>
      <c r="FB418" s="8"/>
      <c r="FC418" s="8"/>
      <c r="FD418" s="8"/>
      <c r="FE418" s="8"/>
      <c r="FF418" s="14" t="str">
        <f t="shared" ref="FF418:FJ418" si="2095">IFERROR(FG370/FF370,"")</f>
        <v/>
      </c>
      <c r="FG418" s="14" t="str">
        <f t="shared" si="2095"/>
        <v/>
      </c>
      <c r="FH418" s="14" t="str">
        <f t="shared" si="2095"/>
        <v/>
      </c>
      <c r="FI418" s="14" t="str">
        <f t="shared" si="2095"/>
        <v/>
      </c>
      <c r="FJ418" s="14" t="str">
        <f t="shared" si="2095"/>
        <v/>
      </c>
      <c r="FK418" s="8"/>
      <c r="FL418" s="8"/>
      <c r="FM418" s="8"/>
      <c r="FN418" s="8"/>
      <c r="FO418" s="8"/>
      <c r="FP418" s="8"/>
      <c r="FQ418" s="8"/>
      <c r="FR418" s="8"/>
      <c r="FS418" s="8"/>
      <c r="FT418" s="8"/>
      <c r="FU418" s="8"/>
      <c r="FV418" s="8"/>
      <c r="FW418" s="8"/>
      <c r="FX418" s="8"/>
      <c r="FY418" s="8"/>
      <c r="FZ418" s="8"/>
      <c r="GA418" s="8"/>
      <c r="GB418" s="8"/>
      <c r="GC418" s="8"/>
      <c r="GD418" s="8"/>
      <c r="GE418" s="8"/>
      <c r="GF418" s="8"/>
      <c r="GG418" s="8"/>
      <c r="GH418" s="8"/>
      <c r="GI418" s="8"/>
      <c r="GJ418" s="8"/>
      <c r="GK418" s="8"/>
      <c r="GL418" s="8"/>
      <c r="GM418" s="8"/>
      <c r="GN418" s="8"/>
      <c r="GO418" s="8"/>
      <c r="GP418" s="8"/>
      <c r="GQ418" s="8"/>
      <c r="GR418" s="8"/>
      <c r="GS418" s="8"/>
    </row>
    <row r="419" spans="1:201" x14ac:dyDescent="0.25">
      <c r="A419" s="102">
        <f>$A$71</f>
        <v>20223</v>
      </c>
      <c r="B419" s="14">
        <f t="shared" si="1955"/>
        <v>0.84746194285973786</v>
      </c>
      <c r="C419" s="14">
        <f t="shared" si="2083"/>
        <v>0.99110978193094001</v>
      </c>
      <c r="D419" s="14">
        <f t="shared" si="2083"/>
        <v>1.0049924512642319</v>
      </c>
      <c r="E419" s="14">
        <f t="shared" si="2083"/>
        <v>1.0013413607553425</v>
      </c>
      <c r="F419" s="8"/>
      <c r="G419" s="8"/>
      <c r="H419" s="8"/>
      <c r="I419" s="8"/>
      <c r="J419" s="8"/>
      <c r="K419" s="8"/>
      <c r="L419" s="8"/>
      <c r="M419" s="8"/>
      <c r="N419" s="8"/>
      <c r="O419" s="8"/>
      <c r="P419" s="8"/>
      <c r="Q419" s="8"/>
      <c r="R419" s="8"/>
      <c r="S419" s="8"/>
      <c r="T419" s="8"/>
      <c r="U419" s="8"/>
      <c r="V419" s="8"/>
      <c r="W419" s="8"/>
      <c r="X419" s="8"/>
      <c r="Y419" s="8"/>
      <c r="Z419" s="8"/>
      <c r="AA419" s="8"/>
      <c r="AB419" s="8"/>
      <c r="AC419" s="8"/>
      <c r="AD419" s="8"/>
      <c r="AE419" s="8"/>
      <c r="AF419" s="8"/>
      <c r="AG419" s="8"/>
      <c r="AH419" s="8"/>
      <c r="AI419" s="8"/>
      <c r="AJ419" s="8"/>
      <c r="AK419" s="8"/>
      <c r="AL419" s="8"/>
      <c r="AM419" s="8"/>
      <c r="AN419" s="8"/>
      <c r="AO419" s="8"/>
      <c r="AP419" s="14" t="str">
        <f t="shared" ref="AP419:AS419" si="2096">IFERROR(AQ371/AP371,"")</f>
        <v/>
      </c>
      <c r="AQ419" s="14" t="str">
        <f t="shared" si="2096"/>
        <v/>
      </c>
      <c r="AR419" s="14" t="str">
        <f t="shared" si="2096"/>
        <v/>
      </c>
      <c r="AS419" s="14" t="str">
        <f t="shared" si="2096"/>
        <v/>
      </c>
      <c r="AT419" s="8"/>
      <c r="AU419" s="8"/>
      <c r="AV419" s="8"/>
      <c r="AW419" s="8"/>
      <c r="AX419" s="8"/>
      <c r="AY419" s="8"/>
      <c r="AZ419" s="8"/>
      <c r="BA419" s="8"/>
      <c r="BB419" s="8"/>
      <c r="BC419" s="8"/>
      <c r="BD419" s="8"/>
      <c r="BE419" s="8"/>
      <c r="BF419" s="8"/>
      <c r="BG419" s="8"/>
      <c r="BH419" s="8"/>
      <c r="BI419" s="8"/>
      <c r="BJ419" s="8"/>
      <c r="BK419" s="8"/>
      <c r="BL419" s="8"/>
      <c r="BM419" s="8"/>
      <c r="BN419" s="8"/>
      <c r="BO419" s="8"/>
      <c r="BP419" s="8"/>
      <c r="BQ419" s="8"/>
      <c r="BR419" s="8"/>
      <c r="BS419" s="8"/>
      <c r="BT419" s="8"/>
      <c r="BU419" s="8"/>
      <c r="BV419" s="8"/>
      <c r="BW419" s="8"/>
      <c r="BX419" s="8"/>
      <c r="BY419" s="8"/>
      <c r="BZ419" s="8"/>
      <c r="CA419" s="8"/>
      <c r="CB419" s="8"/>
      <c r="CC419" s="8"/>
      <c r="CD419" s="14" t="str">
        <f t="shared" ref="CD419:CG419" si="2097">IFERROR(CE371/CD371,"")</f>
        <v/>
      </c>
      <c r="CE419" s="14" t="str">
        <f t="shared" si="2097"/>
        <v/>
      </c>
      <c r="CF419" s="14" t="str">
        <f t="shared" si="2097"/>
        <v/>
      </c>
      <c r="CG419" s="14" t="str">
        <f t="shared" si="2097"/>
        <v/>
      </c>
      <c r="CH419" s="8"/>
      <c r="CI419" s="8"/>
      <c r="CJ419" s="8"/>
      <c r="CK419" s="8"/>
      <c r="CL419" s="8"/>
      <c r="CM419" s="8"/>
      <c r="CN419" s="8"/>
      <c r="CO419" s="8"/>
      <c r="CP419" s="8"/>
      <c r="CQ419" s="8"/>
      <c r="CR419" s="8"/>
      <c r="CS419" s="8"/>
      <c r="CT419" s="8"/>
      <c r="CU419" s="8"/>
      <c r="CV419" s="8"/>
      <c r="CW419" s="8"/>
      <c r="CX419" s="8"/>
      <c r="CY419" s="8"/>
      <c r="CZ419" s="8"/>
      <c r="DA419" s="8"/>
      <c r="DB419" s="8"/>
      <c r="DC419" s="8"/>
      <c r="DD419" s="8"/>
      <c r="DE419" s="8"/>
      <c r="DF419" s="8"/>
      <c r="DG419" s="8"/>
      <c r="DH419" s="8"/>
      <c r="DI419" s="8"/>
      <c r="DJ419" s="8"/>
      <c r="DK419" s="8"/>
      <c r="DL419" s="8"/>
      <c r="DM419" s="8"/>
      <c r="DN419" s="8"/>
      <c r="DO419" s="8"/>
      <c r="DP419" s="8"/>
      <c r="DQ419" s="8"/>
      <c r="DR419" s="14" t="str">
        <f t="shared" ref="DR419:DU419" si="2098">IFERROR(DS371/DR371,"")</f>
        <v/>
      </c>
      <c r="DS419" s="14" t="str">
        <f t="shared" si="2098"/>
        <v/>
      </c>
      <c r="DT419" s="14" t="str">
        <f t="shared" si="2098"/>
        <v/>
      </c>
      <c r="DU419" s="14" t="str">
        <f t="shared" si="2098"/>
        <v/>
      </c>
      <c r="DV419" s="8"/>
      <c r="DW419" s="8"/>
      <c r="DX419" s="8"/>
      <c r="DY419" s="8"/>
      <c r="DZ419" s="8"/>
      <c r="EA419" s="8"/>
      <c r="EB419" s="8"/>
      <c r="EC419" s="8"/>
      <c r="ED419" s="8"/>
      <c r="EE419" s="8"/>
      <c r="EF419" s="8"/>
      <c r="EG419" s="8"/>
      <c r="EH419" s="8"/>
      <c r="EI419" s="8"/>
      <c r="EJ419" s="8"/>
      <c r="EK419" s="8"/>
      <c r="EL419" s="8"/>
      <c r="EM419" s="8"/>
      <c r="EN419" s="8"/>
      <c r="EO419" s="8"/>
      <c r="EP419" s="8"/>
      <c r="EQ419" s="8"/>
      <c r="ER419" s="8"/>
      <c r="ES419" s="8"/>
      <c r="ET419" s="8"/>
      <c r="EU419" s="8"/>
      <c r="EV419" s="8"/>
      <c r="EW419" s="8"/>
      <c r="EX419" s="8"/>
      <c r="EY419" s="8"/>
      <c r="EZ419" s="8"/>
      <c r="FA419" s="8"/>
      <c r="FB419" s="8"/>
      <c r="FC419" s="8"/>
      <c r="FD419" s="8"/>
      <c r="FE419" s="8"/>
      <c r="FF419" s="14" t="str">
        <f t="shared" ref="FF419:FI419" si="2099">IFERROR(FG371/FF371,"")</f>
        <v/>
      </c>
      <c r="FG419" s="14" t="str">
        <f t="shared" si="2099"/>
        <v/>
      </c>
      <c r="FH419" s="14" t="str">
        <f t="shared" si="2099"/>
        <v/>
      </c>
      <c r="FI419" s="14" t="str">
        <f t="shared" si="2099"/>
        <v/>
      </c>
      <c r="FJ419" s="8"/>
      <c r="FK419" s="8"/>
      <c r="FL419" s="8"/>
      <c r="FM419" s="8"/>
      <c r="FN419" s="8"/>
      <c r="FO419" s="8"/>
      <c r="FP419" s="8"/>
      <c r="FQ419" s="8"/>
      <c r="FR419" s="8"/>
      <c r="FS419" s="8"/>
      <c r="FT419" s="8"/>
      <c r="FU419" s="8"/>
      <c r="FV419" s="8"/>
      <c r="FW419" s="8"/>
      <c r="FX419" s="8"/>
      <c r="FY419" s="8"/>
      <c r="FZ419" s="8"/>
      <c r="GA419" s="8"/>
      <c r="GB419" s="8"/>
      <c r="GC419" s="8"/>
      <c r="GD419" s="8"/>
      <c r="GE419" s="8"/>
      <c r="GF419" s="8"/>
      <c r="GG419" s="8"/>
      <c r="GH419" s="8"/>
      <c r="GI419" s="8"/>
      <c r="GJ419" s="8"/>
      <c r="GK419" s="8"/>
      <c r="GL419" s="8"/>
      <c r="GM419" s="8"/>
      <c r="GN419" s="8"/>
      <c r="GO419" s="8"/>
      <c r="GP419" s="8"/>
      <c r="GQ419" s="8"/>
      <c r="GR419" s="8"/>
      <c r="GS419" s="8"/>
    </row>
    <row r="420" spans="1:201" x14ac:dyDescent="0.25">
      <c r="A420" s="102">
        <f>$A$72</f>
        <v>20224</v>
      </c>
      <c r="B420" s="14">
        <f t="shared" si="1955"/>
        <v>0.75821471032050014</v>
      </c>
      <c r="C420" s="14">
        <f t="shared" si="2083"/>
        <v>2.298422222686209</v>
      </c>
      <c r="D420" s="14">
        <f t="shared" si="2083"/>
        <v>1.0986833232625448</v>
      </c>
      <c r="E420" s="8"/>
      <c r="F420" s="8"/>
      <c r="G420" s="8"/>
      <c r="H420" s="8"/>
      <c r="I420" s="8"/>
      <c r="J420" s="8"/>
      <c r="K420" s="8"/>
      <c r="L420" s="8"/>
      <c r="M420" s="8"/>
      <c r="N420" s="8"/>
      <c r="O420" s="8"/>
      <c r="P420" s="8"/>
      <c r="Q420" s="8"/>
      <c r="R420" s="8"/>
      <c r="S420" s="8"/>
      <c r="T420" s="8"/>
      <c r="U420" s="8"/>
      <c r="V420" s="8"/>
      <c r="W420" s="8"/>
      <c r="X420" s="8"/>
      <c r="Y420" s="8"/>
      <c r="Z420" s="8"/>
      <c r="AA420" s="8"/>
      <c r="AB420" s="8"/>
      <c r="AC420" s="8"/>
      <c r="AD420" s="8"/>
      <c r="AE420" s="8"/>
      <c r="AF420" s="8"/>
      <c r="AG420" s="8"/>
      <c r="AH420" s="8"/>
      <c r="AI420" s="8"/>
      <c r="AJ420" s="8"/>
      <c r="AK420" s="8"/>
      <c r="AL420" s="8"/>
      <c r="AM420" s="8"/>
      <c r="AN420" s="8"/>
      <c r="AO420" s="8"/>
      <c r="AP420" s="14" t="str">
        <f t="shared" ref="AP420:AR420" si="2100">IFERROR(AQ372/AP372,"")</f>
        <v/>
      </c>
      <c r="AQ420" s="14" t="str">
        <f t="shared" si="2100"/>
        <v/>
      </c>
      <c r="AR420" s="14" t="str">
        <f t="shared" si="2100"/>
        <v/>
      </c>
      <c r="AS420" s="8"/>
      <c r="AT420" s="8"/>
      <c r="AU420" s="8"/>
      <c r="AV420" s="8"/>
      <c r="AW420" s="8"/>
      <c r="AX420" s="8"/>
      <c r="AY420" s="8"/>
      <c r="AZ420" s="8"/>
      <c r="BA420" s="8"/>
      <c r="BB420" s="8"/>
      <c r="BC420" s="8"/>
      <c r="BD420" s="8"/>
      <c r="BE420" s="8"/>
      <c r="BF420" s="8"/>
      <c r="BG420" s="8"/>
      <c r="BH420" s="8"/>
      <c r="BI420" s="8"/>
      <c r="BJ420" s="8"/>
      <c r="BK420" s="8"/>
      <c r="BL420" s="8"/>
      <c r="BM420" s="8"/>
      <c r="BN420" s="8"/>
      <c r="BO420" s="8"/>
      <c r="BP420" s="8"/>
      <c r="BQ420" s="8"/>
      <c r="BR420" s="8"/>
      <c r="BS420" s="8"/>
      <c r="BT420" s="8"/>
      <c r="BU420" s="8"/>
      <c r="BV420" s="8"/>
      <c r="BW420" s="8"/>
      <c r="BX420" s="8"/>
      <c r="BY420" s="8"/>
      <c r="BZ420" s="8"/>
      <c r="CA420" s="8"/>
      <c r="CB420" s="8"/>
      <c r="CC420" s="8"/>
      <c r="CD420" s="14" t="str">
        <f t="shared" ref="CD420:CF420" si="2101">IFERROR(CE372/CD372,"")</f>
        <v/>
      </c>
      <c r="CE420" s="14" t="str">
        <f t="shared" si="2101"/>
        <v/>
      </c>
      <c r="CF420" s="14" t="str">
        <f t="shared" si="2101"/>
        <v/>
      </c>
      <c r="CG420" s="8"/>
      <c r="CH420" s="8"/>
      <c r="CI420" s="8"/>
      <c r="CJ420" s="8"/>
      <c r="CK420" s="8"/>
      <c r="CL420" s="8"/>
      <c r="CM420" s="8"/>
      <c r="CN420" s="8"/>
      <c r="CO420" s="8"/>
      <c r="CP420" s="8"/>
      <c r="CQ420" s="8"/>
      <c r="CR420" s="8"/>
      <c r="CS420" s="8"/>
      <c r="CT420" s="8"/>
      <c r="CU420" s="8"/>
      <c r="CV420" s="8"/>
      <c r="CW420" s="8"/>
      <c r="CX420" s="8"/>
      <c r="CY420" s="8"/>
      <c r="CZ420" s="8"/>
      <c r="DA420" s="8"/>
      <c r="DB420" s="8"/>
      <c r="DC420" s="8"/>
      <c r="DD420" s="8"/>
      <c r="DE420" s="8"/>
      <c r="DF420" s="8"/>
      <c r="DG420" s="8"/>
      <c r="DH420" s="8"/>
      <c r="DI420" s="8"/>
      <c r="DJ420" s="8"/>
      <c r="DK420" s="8"/>
      <c r="DL420" s="8"/>
      <c r="DM420" s="8"/>
      <c r="DN420" s="8"/>
      <c r="DO420" s="8"/>
      <c r="DP420" s="8"/>
      <c r="DQ420" s="8"/>
      <c r="DR420" s="14" t="str">
        <f t="shared" ref="DR420:DT420" si="2102">IFERROR(DS372/DR372,"")</f>
        <v/>
      </c>
      <c r="DS420" s="14" t="str">
        <f t="shared" si="2102"/>
        <v/>
      </c>
      <c r="DT420" s="14" t="str">
        <f t="shared" si="2102"/>
        <v/>
      </c>
      <c r="DU420" s="8"/>
      <c r="DV420" s="8"/>
      <c r="DW420" s="8"/>
      <c r="DX420" s="8"/>
      <c r="DY420" s="8"/>
      <c r="DZ420" s="8"/>
      <c r="EA420" s="8"/>
      <c r="EB420" s="8"/>
      <c r="EC420" s="8"/>
      <c r="ED420" s="8"/>
      <c r="EE420" s="8"/>
      <c r="EF420" s="8"/>
      <c r="EG420" s="8"/>
      <c r="EH420" s="8"/>
      <c r="EI420" s="8"/>
      <c r="EJ420" s="8"/>
      <c r="EK420" s="8"/>
      <c r="EL420" s="8"/>
      <c r="EM420" s="8"/>
      <c r="EN420" s="8"/>
      <c r="EO420" s="8"/>
      <c r="EP420" s="8"/>
      <c r="EQ420" s="8"/>
      <c r="ER420" s="8"/>
      <c r="ES420" s="8"/>
      <c r="ET420" s="8"/>
      <c r="EU420" s="8"/>
      <c r="EV420" s="8"/>
      <c r="EW420" s="8"/>
      <c r="EX420" s="8"/>
      <c r="EY420" s="8"/>
      <c r="EZ420" s="8"/>
      <c r="FA420" s="8"/>
      <c r="FB420" s="8"/>
      <c r="FC420" s="8"/>
      <c r="FD420" s="8"/>
      <c r="FE420" s="8"/>
      <c r="FF420" s="14" t="str">
        <f t="shared" ref="FF420:FH420" si="2103">IFERROR(FG372/FF372,"")</f>
        <v/>
      </c>
      <c r="FG420" s="14" t="str">
        <f t="shared" si="2103"/>
        <v/>
      </c>
      <c r="FH420" s="14" t="str">
        <f t="shared" si="2103"/>
        <v/>
      </c>
      <c r="FI420" s="8"/>
      <c r="FJ420" s="8"/>
      <c r="FK420" s="8"/>
      <c r="FL420" s="8"/>
      <c r="FM420" s="8"/>
      <c r="FN420" s="8"/>
      <c r="FO420" s="8"/>
      <c r="FP420" s="8"/>
      <c r="FQ420" s="8"/>
      <c r="FR420" s="8"/>
      <c r="FS420" s="8"/>
      <c r="FT420" s="8"/>
      <c r="FU420" s="8"/>
      <c r="FV420" s="8"/>
      <c r="FW420" s="8"/>
      <c r="FX420" s="8"/>
      <c r="FY420" s="8"/>
      <c r="FZ420" s="8"/>
      <c r="GA420" s="8"/>
      <c r="GB420" s="8"/>
      <c r="GC420" s="8"/>
      <c r="GD420" s="8"/>
      <c r="GE420" s="8"/>
      <c r="GF420" s="8"/>
      <c r="GG420" s="8"/>
      <c r="GH420" s="8"/>
      <c r="GI420" s="8"/>
      <c r="GJ420" s="8"/>
      <c r="GK420" s="8"/>
      <c r="GL420" s="8"/>
      <c r="GM420" s="8"/>
      <c r="GN420" s="8"/>
      <c r="GO420" s="8"/>
      <c r="GP420" s="8"/>
      <c r="GQ420" s="8"/>
      <c r="GR420" s="8"/>
      <c r="GS420" s="8"/>
    </row>
    <row r="421" spans="1:201" x14ac:dyDescent="0.25">
      <c r="A421" s="102">
        <f>$A$73</f>
        <v>20231</v>
      </c>
      <c r="B421" s="14">
        <f t="shared" si="1955"/>
        <v>1.9434956761025404</v>
      </c>
      <c r="C421" s="14">
        <f t="shared" si="2083"/>
        <v>0.99484007419221165</v>
      </c>
      <c r="D421" s="8"/>
      <c r="E421" s="8"/>
      <c r="F421" s="8"/>
      <c r="G421" s="8"/>
      <c r="H421" s="8"/>
      <c r="I421" s="8"/>
      <c r="J421" s="8"/>
      <c r="K421" s="8"/>
      <c r="L421" s="8"/>
      <c r="M421" s="8"/>
      <c r="N421" s="8"/>
      <c r="O421" s="8"/>
      <c r="P421" s="8"/>
      <c r="Q421" s="8"/>
      <c r="R421" s="8"/>
      <c r="S421" s="8"/>
      <c r="T421" s="8"/>
      <c r="U421" s="8"/>
      <c r="V421" s="8"/>
      <c r="W421" s="8"/>
      <c r="X421" s="8"/>
      <c r="Y421" s="8"/>
      <c r="Z421" s="8"/>
      <c r="AA421" s="8"/>
      <c r="AB421" s="8"/>
      <c r="AC421" s="8"/>
      <c r="AD421" s="8"/>
      <c r="AE421" s="8"/>
      <c r="AF421" s="8"/>
      <c r="AG421" s="8"/>
      <c r="AH421" s="8"/>
      <c r="AI421" s="8"/>
      <c r="AJ421" s="8"/>
      <c r="AK421" s="8"/>
      <c r="AL421" s="8"/>
      <c r="AM421" s="8"/>
      <c r="AN421" s="8"/>
      <c r="AO421" s="8"/>
      <c r="AP421" s="14" t="str">
        <f t="shared" ref="AP421:AQ421" si="2104">IFERROR(AQ373/AP373,"")</f>
        <v/>
      </c>
      <c r="AQ421" s="14" t="str">
        <f t="shared" si="2104"/>
        <v/>
      </c>
      <c r="AR421" s="8"/>
      <c r="AS421" s="8"/>
      <c r="AT421" s="8"/>
      <c r="AU421" s="8"/>
      <c r="AV421" s="8"/>
      <c r="AW421" s="8"/>
      <c r="AX421" s="8"/>
      <c r="AY421" s="8"/>
      <c r="AZ421" s="8"/>
      <c r="BA421" s="8"/>
      <c r="BB421" s="8"/>
      <c r="BC421" s="8"/>
      <c r="BD421" s="8"/>
      <c r="BE421" s="8"/>
      <c r="BF421" s="8"/>
      <c r="BG421" s="8"/>
      <c r="BH421" s="8"/>
      <c r="BI421" s="8"/>
      <c r="BJ421" s="8"/>
      <c r="BK421" s="8"/>
      <c r="BL421" s="8"/>
      <c r="BM421" s="8"/>
      <c r="BN421" s="8"/>
      <c r="BO421" s="8"/>
      <c r="BP421" s="8"/>
      <c r="BQ421" s="8"/>
      <c r="BR421" s="8"/>
      <c r="BS421" s="8"/>
      <c r="BT421" s="8"/>
      <c r="BU421" s="8"/>
      <c r="BV421" s="8"/>
      <c r="BW421" s="8"/>
      <c r="BX421" s="8"/>
      <c r="BY421" s="8"/>
      <c r="BZ421" s="8"/>
      <c r="CA421" s="8"/>
      <c r="CB421" s="8"/>
      <c r="CC421" s="8"/>
      <c r="CD421" s="14" t="str">
        <f t="shared" ref="CD421:CE421" si="2105">IFERROR(CE373/CD373,"")</f>
        <v/>
      </c>
      <c r="CE421" s="14" t="str">
        <f t="shared" si="2105"/>
        <v/>
      </c>
      <c r="CF421" s="8"/>
      <c r="CG421" s="8"/>
      <c r="CH421" s="8"/>
      <c r="CI421" s="8"/>
      <c r="CJ421" s="8"/>
      <c r="CK421" s="8"/>
      <c r="CL421" s="8"/>
      <c r="CM421" s="8"/>
      <c r="CN421" s="8"/>
      <c r="CO421" s="8"/>
      <c r="CP421" s="8"/>
      <c r="CQ421" s="8"/>
      <c r="CR421" s="8"/>
      <c r="CS421" s="8"/>
      <c r="CT421" s="8"/>
      <c r="CU421" s="8"/>
      <c r="CV421" s="8"/>
      <c r="CW421" s="8"/>
      <c r="CX421" s="8"/>
      <c r="CY421" s="8"/>
      <c r="CZ421" s="8"/>
      <c r="DA421" s="8"/>
      <c r="DB421" s="8"/>
      <c r="DC421" s="8"/>
      <c r="DD421" s="8"/>
      <c r="DE421" s="8"/>
      <c r="DF421" s="8"/>
      <c r="DG421" s="8"/>
      <c r="DH421" s="8"/>
      <c r="DI421" s="8"/>
      <c r="DJ421" s="8"/>
      <c r="DK421" s="8"/>
      <c r="DL421" s="8"/>
      <c r="DM421" s="8"/>
      <c r="DN421" s="8"/>
      <c r="DO421" s="8"/>
      <c r="DP421" s="8"/>
      <c r="DQ421" s="8"/>
      <c r="DR421" s="14" t="str">
        <f t="shared" ref="DR421:DS421" si="2106">IFERROR(DS373/DR373,"")</f>
        <v/>
      </c>
      <c r="DS421" s="14" t="str">
        <f t="shared" si="2106"/>
        <v/>
      </c>
      <c r="DT421" s="8"/>
      <c r="DU421" s="8"/>
      <c r="DV421" s="8"/>
      <c r="DW421" s="8"/>
      <c r="DX421" s="8"/>
      <c r="DY421" s="8"/>
      <c r="DZ421" s="8"/>
      <c r="EA421" s="8"/>
      <c r="EB421" s="8"/>
      <c r="EC421" s="8"/>
      <c r="ED421" s="8"/>
      <c r="EE421" s="8"/>
      <c r="EF421" s="8"/>
      <c r="EG421" s="8"/>
      <c r="EH421" s="8"/>
      <c r="EI421" s="8"/>
      <c r="EJ421" s="8"/>
      <c r="EK421" s="8"/>
      <c r="EL421" s="8"/>
      <c r="EM421" s="8"/>
      <c r="EN421" s="8"/>
      <c r="EO421" s="8"/>
      <c r="EP421" s="8"/>
      <c r="EQ421" s="8"/>
      <c r="ER421" s="8"/>
      <c r="ES421" s="8"/>
      <c r="ET421" s="8"/>
      <c r="EU421" s="8"/>
      <c r="EV421" s="8"/>
      <c r="EW421" s="8"/>
      <c r="EX421" s="8"/>
      <c r="EY421" s="8"/>
      <c r="EZ421" s="8"/>
      <c r="FA421" s="8"/>
      <c r="FB421" s="8"/>
      <c r="FC421" s="8"/>
      <c r="FD421" s="8"/>
      <c r="FE421" s="8"/>
      <c r="FF421" s="14" t="str">
        <f t="shared" ref="FF421:FG421" si="2107">IFERROR(FG373/FF373,"")</f>
        <v/>
      </c>
      <c r="FG421" s="14" t="str">
        <f t="shared" si="2107"/>
        <v/>
      </c>
      <c r="FH421" s="8"/>
      <c r="FI421" s="8"/>
      <c r="FJ421" s="8"/>
      <c r="FK421" s="8"/>
      <c r="FL421" s="8"/>
      <c r="FM421" s="8"/>
      <c r="FN421" s="8"/>
      <c r="FO421" s="8"/>
      <c r="FP421" s="8"/>
      <c r="FQ421" s="8"/>
      <c r="FR421" s="8"/>
      <c r="FS421" s="8"/>
      <c r="FT421" s="8"/>
      <c r="FU421" s="8"/>
      <c r="FV421" s="8"/>
      <c r="FW421" s="8"/>
      <c r="FX421" s="8"/>
      <c r="FY421" s="8"/>
      <c r="FZ421" s="8"/>
      <c r="GA421" s="8"/>
      <c r="GB421" s="8"/>
      <c r="GC421" s="8"/>
      <c r="GD421" s="8"/>
      <c r="GE421" s="8"/>
      <c r="GF421" s="8"/>
      <c r="GG421" s="8"/>
      <c r="GH421" s="8"/>
      <c r="GI421" s="8"/>
      <c r="GJ421" s="8"/>
      <c r="GK421" s="8"/>
      <c r="GL421" s="8"/>
      <c r="GM421" s="8"/>
      <c r="GN421" s="8"/>
      <c r="GO421" s="8"/>
      <c r="GP421" s="8"/>
      <c r="GQ421" s="8"/>
      <c r="GR421" s="8"/>
      <c r="GS421" s="8"/>
    </row>
    <row r="422" spans="1:201" x14ac:dyDescent="0.25">
      <c r="A422" s="102">
        <f>$A$74</f>
        <v>20232</v>
      </c>
      <c r="B422" s="14">
        <f t="shared" si="1955"/>
        <v>1.233399460938561</v>
      </c>
      <c r="C422" s="8"/>
      <c r="D422" s="8"/>
      <c r="E422" s="8"/>
      <c r="F422" s="8"/>
      <c r="G422" s="8"/>
      <c r="H422" s="8"/>
      <c r="I422" s="8"/>
      <c r="J422" s="8"/>
      <c r="K422" s="8"/>
      <c r="L422" s="8"/>
      <c r="M422" s="8"/>
      <c r="N422" s="8"/>
      <c r="O422" s="8"/>
      <c r="P422" s="8"/>
      <c r="Q422" s="8"/>
      <c r="R422" s="8"/>
      <c r="S422" s="8"/>
      <c r="T422" s="8"/>
      <c r="U422" s="8"/>
      <c r="V422" s="8"/>
      <c r="W422" s="8"/>
      <c r="X422" s="8"/>
      <c r="Y422" s="8"/>
      <c r="Z422" s="8"/>
      <c r="AA422" s="8"/>
      <c r="AB422" s="8"/>
      <c r="AC422" s="8"/>
      <c r="AD422" s="8"/>
      <c r="AE422" s="8"/>
      <c r="AF422" s="8"/>
      <c r="AG422" s="8"/>
      <c r="AH422" s="8"/>
      <c r="AI422" s="8"/>
      <c r="AJ422" s="8"/>
      <c r="AK422" s="8"/>
      <c r="AL422" s="8"/>
      <c r="AM422" s="8"/>
      <c r="AN422" s="8"/>
      <c r="AO422" s="8"/>
      <c r="AP422" s="14" t="str">
        <f t="shared" ref="AP422" si="2108">IFERROR(AQ374/AP374,"")</f>
        <v/>
      </c>
      <c r="AQ422" s="8"/>
      <c r="AR422" s="8"/>
      <c r="AS422" s="8"/>
      <c r="AT422" s="8"/>
      <c r="AU422" s="8"/>
      <c r="AV422" s="8"/>
      <c r="AW422" s="8"/>
      <c r="AX422" s="8"/>
      <c r="AY422" s="8"/>
      <c r="AZ422" s="8"/>
      <c r="BA422" s="8"/>
      <c r="BB422" s="8"/>
      <c r="BC422" s="8"/>
      <c r="BD422" s="8"/>
      <c r="BE422" s="8"/>
      <c r="BF422" s="8"/>
      <c r="BG422" s="8"/>
      <c r="BH422" s="8"/>
      <c r="BI422" s="8"/>
      <c r="BJ422" s="8"/>
      <c r="BK422" s="8"/>
      <c r="BL422" s="8"/>
      <c r="BM422" s="8"/>
      <c r="BN422" s="8"/>
      <c r="BO422" s="8"/>
      <c r="BP422" s="8"/>
      <c r="BQ422" s="8"/>
      <c r="BR422" s="8"/>
      <c r="BS422" s="8"/>
      <c r="BT422" s="8"/>
      <c r="BU422" s="8"/>
      <c r="BV422" s="8"/>
      <c r="BW422" s="8"/>
      <c r="BX422" s="8"/>
      <c r="BY422" s="8"/>
      <c r="BZ422" s="8"/>
      <c r="CA422" s="8"/>
      <c r="CB422" s="8"/>
      <c r="CC422" s="8"/>
      <c r="CD422" s="14" t="str">
        <f t="shared" ref="CD422" si="2109">IFERROR(CE374/CD374,"")</f>
        <v/>
      </c>
      <c r="CE422" s="8"/>
      <c r="CF422" s="8"/>
      <c r="CG422" s="8"/>
      <c r="CH422" s="8"/>
      <c r="CI422" s="8"/>
      <c r="CJ422" s="8"/>
      <c r="CK422" s="8"/>
      <c r="CL422" s="8"/>
      <c r="CM422" s="8"/>
      <c r="CN422" s="8"/>
      <c r="CO422" s="8"/>
      <c r="CP422" s="8"/>
      <c r="CQ422" s="8"/>
      <c r="CR422" s="8"/>
      <c r="CS422" s="8"/>
      <c r="CT422" s="8"/>
      <c r="CU422" s="8"/>
      <c r="CV422" s="8"/>
      <c r="CW422" s="8"/>
      <c r="CX422" s="8"/>
      <c r="CY422" s="8"/>
      <c r="CZ422" s="8"/>
      <c r="DA422" s="8"/>
      <c r="DB422" s="8"/>
      <c r="DC422" s="8"/>
      <c r="DD422" s="8"/>
      <c r="DE422" s="8"/>
      <c r="DF422" s="8"/>
      <c r="DG422" s="8"/>
      <c r="DH422" s="8"/>
      <c r="DI422" s="8"/>
      <c r="DJ422" s="8"/>
      <c r="DK422" s="8"/>
      <c r="DL422" s="8"/>
      <c r="DM422" s="8"/>
      <c r="DN422" s="8"/>
      <c r="DO422" s="8"/>
      <c r="DP422" s="8"/>
      <c r="DQ422" s="8"/>
      <c r="DR422" s="14" t="str">
        <f t="shared" ref="DR422" si="2110">IFERROR(DS374/DR374,"")</f>
        <v/>
      </c>
      <c r="DS422" s="8"/>
      <c r="DT422" s="8"/>
      <c r="DU422" s="8"/>
      <c r="DV422" s="8"/>
      <c r="DW422" s="8"/>
      <c r="DX422" s="8"/>
      <c r="DY422" s="8"/>
      <c r="DZ422" s="8"/>
      <c r="EA422" s="8"/>
      <c r="EB422" s="8"/>
      <c r="EC422" s="8"/>
      <c r="ED422" s="8"/>
      <c r="EE422" s="8"/>
      <c r="EF422" s="8"/>
      <c r="EG422" s="8"/>
      <c r="EH422" s="8"/>
      <c r="EI422" s="8"/>
      <c r="EJ422" s="8"/>
      <c r="EK422" s="8"/>
      <c r="EL422" s="8"/>
      <c r="EM422" s="8"/>
      <c r="EN422" s="8"/>
      <c r="EO422" s="8"/>
      <c r="EP422" s="8"/>
      <c r="EQ422" s="8"/>
      <c r="ER422" s="8"/>
      <c r="ES422" s="8"/>
      <c r="ET422" s="8"/>
      <c r="EU422" s="8"/>
      <c r="EV422" s="8"/>
      <c r="EW422" s="8"/>
      <c r="EX422" s="8"/>
      <c r="EY422" s="8"/>
      <c r="EZ422" s="8"/>
      <c r="FA422" s="8"/>
      <c r="FB422" s="8"/>
      <c r="FC422" s="8"/>
      <c r="FD422" s="8"/>
      <c r="FE422" s="8"/>
      <c r="FF422" s="14" t="str">
        <f t="shared" ref="FF422" si="2111">IFERROR(FG374/FF374,"")</f>
        <v/>
      </c>
      <c r="FG422" s="8"/>
      <c r="FH422" s="8"/>
      <c r="FI422" s="8"/>
      <c r="FJ422" s="8"/>
      <c r="FK422" s="8"/>
      <c r="FL422" s="8"/>
      <c r="FM422" s="8"/>
      <c r="FN422" s="8"/>
      <c r="FO422" s="8"/>
      <c r="FP422" s="8"/>
      <c r="FQ422" s="8"/>
      <c r="FR422" s="8"/>
      <c r="FS422" s="8"/>
      <c r="FT422" s="8"/>
      <c r="FU422" s="8"/>
      <c r="FV422" s="8"/>
      <c r="FW422" s="8"/>
      <c r="FX422" s="8"/>
      <c r="FY422" s="8"/>
      <c r="FZ422" s="8"/>
      <c r="GA422" s="8"/>
      <c r="GB422" s="8"/>
      <c r="GC422" s="8"/>
      <c r="GD422" s="8"/>
      <c r="GE422" s="8"/>
      <c r="GF422" s="8"/>
      <c r="GG422" s="8"/>
      <c r="GH422" s="8"/>
      <c r="GI422" s="8"/>
      <c r="GJ422" s="8"/>
      <c r="GK422" s="8"/>
      <c r="GL422" s="8"/>
      <c r="GM422" s="8"/>
      <c r="GN422" s="8"/>
      <c r="GO422" s="8"/>
      <c r="GP422" s="8"/>
      <c r="GQ422" s="8"/>
      <c r="GR422" s="8"/>
      <c r="GS422" s="8"/>
    </row>
    <row r="423" spans="1:201" x14ac:dyDescent="0.25">
      <c r="M423" s="10"/>
      <c r="U423" s="15"/>
      <c r="AO423" s="15" t="s">
        <v>3</v>
      </c>
      <c r="BA423" s="10"/>
      <c r="BI423" s="15"/>
      <c r="CC423" s="15" t="s">
        <v>3</v>
      </c>
      <c r="CO423" s="10"/>
      <c r="CW423" s="15"/>
      <c r="DQ423" s="15" t="s">
        <v>3</v>
      </c>
      <c r="EC423" s="10"/>
      <c r="EK423" s="15"/>
      <c r="FE423" s="15" t="s">
        <v>3</v>
      </c>
      <c r="FQ423" s="10"/>
      <c r="FY423" s="15"/>
      <c r="GS423" s="15" t="s">
        <v>3</v>
      </c>
    </row>
    <row r="424" spans="1:201" x14ac:dyDescent="0.25">
      <c r="A424" s="144" t="s">
        <v>17</v>
      </c>
      <c r="B424" s="145">
        <f>IFERROR(AVERAGE(B411:B422),1)</f>
        <v>1.2765985506016169</v>
      </c>
      <c r="C424" s="146">
        <f>IFERROR(AVERAGE(C410:C421),1)</f>
        <v>1.2128420187502345</v>
      </c>
      <c r="D424" s="146">
        <f>IFERROR(AVERAGE(D409:D420),1)</f>
        <v>1.1140640642721975</v>
      </c>
      <c r="E424" s="146">
        <f>IFERROR(AVERAGE(E408:E419),1)</f>
        <v>1.0189300737208831</v>
      </c>
      <c r="F424" s="146">
        <f>IFERROR(AVERAGE(F407:F418),1)</f>
        <v>1.0053133553061775</v>
      </c>
      <c r="G424" s="146">
        <f>IFERROR(AVERAGE(G406:G417),1)</f>
        <v>1.0098675038302476</v>
      </c>
      <c r="H424" s="146">
        <f>IFERROR(AVERAGE(H405:H416),1)</f>
        <v>1.0023074230185449</v>
      </c>
      <c r="I424" s="146">
        <f>IFERROR(AVERAGE(I404:I415),1)</f>
        <v>1.0211198381765259</v>
      </c>
      <c r="J424" s="146">
        <f>IFERROR(AVERAGE(J403:J414),1)</f>
        <v>0.99985416909696301</v>
      </c>
      <c r="K424" s="146">
        <f>IFERROR(AVERAGE(K402:K413),1)</f>
        <v>0.99992962107540473</v>
      </c>
      <c r="L424" s="146">
        <f>IFERROR(AVERAGE(L401:L412),1)</f>
        <v>1.0081080528074315</v>
      </c>
      <c r="M424" s="146">
        <f>IFERROR(AVERAGE(M400:M411),1)</f>
        <v>0.99548841888870687</v>
      </c>
      <c r="N424" s="146">
        <f>IFERROR(AVERAGE(N399:N410),1)</f>
        <v>0.99988967705078935</v>
      </c>
      <c r="O424" s="146">
        <f>IFERROR(AVERAGE(O398:O409),1)</f>
        <v>0.99994401209765182</v>
      </c>
      <c r="P424" s="146">
        <f>IFERROR(AVERAGE(P397:P408),1)</f>
        <v>0.9999483639905985</v>
      </c>
      <c r="Q424" s="146">
        <f>IFERROR(AVERAGE(Q396:Q407),1)</f>
        <v>0.99996490834095164</v>
      </c>
      <c r="R424" s="146">
        <f>IFERROR(AVERAGE(R395:R406),1)</f>
        <v>0.9999554536325671</v>
      </c>
      <c r="S424" s="146">
        <f>IFERROR(AVERAGE(S394:S405),1)</f>
        <v>0.99997556778934837</v>
      </c>
      <c r="T424" s="146">
        <f>IFERROR(AVERAGE(T393:T404),1)</f>
        <v>0.99999366647524202</v>
      </c>
      <c r="U424" s="146">
        <f>IFERROR(AVERAGE(U392:U403),1)</f>
        <v>1.0000003150412953</v>
      </c>
      <c r="V424" s="146">
        <f>IFERROR(AVERAGE(V391:V402),1)</f>
        <v>1.0000003850160131</v>
      </c>
      <c r="W424" s="146">
        <f>IFERROR(AVERAGE(W390:W401),1)</f>
        <v>0.999987035776702</v>
      </c>
      <c r="X424" s="146">
        <f>IFERROR(AVERAGE(X389:X400),1)</f>
        <v>1.0000020071314892</v>
      </c>
      <c r="Y424" s="146">
        <f>IFERROR(AVERAGE(Y388:Y399),1)</f>
        <v>0.99999676993221043</v>
      </c>
      <c r="Z424" s="146">
        <f>IFERROR(AVERAGE(Z387:Z398),1)</f>
        <v>1.000000762051968</v>
      </c>
      <c r="AA424" s="146">
        <f>IFERROR(AVERAGE(AA386:AA397),1)</f>
        <v>0.99999993609167859</v>
      </c>
      <c r="AB424" s="146">
        <f>IFERROR(AVERAGE(AB385:AB396),1)</f>
        <v>1.0000000435142733</v>
      </c>
      <c r="AC424" s="146">
        <f>IFERROR(AVERAGE(AC384:AC395),1)</f>
        <v>0.99999945706462057</v>
      </c>
      <c r="AD424" s="146">
        <f>IFERROR(AVERAGE(AD384:AD394),1)</f>
        <v>0.99999523167538351</v>
      </c>
      <c r="AE424" s="146">
        <f>IFERROR(AVERAGE(AE384:AE393),1)</f>
        <v>1.0000012998558483</v>
      </c>
      <c r="AF424" s="146">
        <f>IFERROR(AVERAGE(AF384:AF392),1)</f>
        <v>0.99999324810903234</v>
      </c>
      <c r="AG424" s="146">
        <f>IFERROR(AVERAGE(AG384:AG391),1)</f>
        <v>0.99999705626903834</v>
      </c>
      <c r="AH424" s="146">
        <f>IFERROR(AVERAGE(AH384:AH390),1)</f>
        <v>1.0000039737329462</v>
      </c>
      <c r="AI424" s="146">
        <f>IFERROR(AVERAGE(AI384:AI389),1)</f>
        <v>1</v>
      </c>
      <c r="AJ424" s="146">
        <f>IFERROR(AVERAGE(AJ384:AJ388),1)</f>
        <v>0.99999808137509161</v>
      </c>
      <c r="AK424" s="146">
        <f>IFERROR(AVERAGE(AK384:AK387),1)</f>
        <v>1.0000086545563702</v>
      </c>
      <c r="AL424" s="146">
        <f>IFERROR(AVERAGE(AL384:AL386),1)</f>
        <v>1.0000193762105323</v>
      </c>
      <c r="AM424" s="146">
        <f>IFERROR(AVERAGE(AM384:AM385),1)</f>
        <v>1.0000040218771395</v>
      </c>
      <c r="AN424" s="146">
        <f>IFERROR(AVERAGE(AN384:AN384),1)</f>
        <v>1</v>
      </c>
      <c r="AO424" s="146">
        <v>1</v>
      </c>
      <c r="AP424" s="145">
        <f>IFERROR(AVERAGE(AP411:AP422),1)</f>
        <v>1</v>
      </c>
      <c r="AQ424" s="146">
        <f>IFERROR(AVERAGE(AQ410:AQ421),1)</f>
        <v>1</v>
      </c>
      <c r="AR424" s="146">
        <f>IFERROR(AVERAGE(AR409:AR420),1)</f>
        <v>0.92922859164897376</v>
      </c>
      <c r="AS424" s="146">
        <f>IFERROR(AVERAGE(AS408:AS419),1)</f>
        <v>0.95492594977462986</v>
      </c>
      <c r="AT424" s="146">
        <f>IFERROR(AVERAGE(AT407:AT418),1)</f>
        <v>0.97289890377588306</v>
      </c>
      <c r="AU424" s="146">
        <f>IFERROR(AVERAGE(AU406:AU417),1)</f>
        <v>1</v>
      </c>
      <c r="AV424" s="146">
        <f>IFERROR(AVERAGE(AV405:AV416),1)</f>
        <v>1</v>
      </c>
      <c r="AW424" s="146">
        <f>IFERROR(AVERAGE(AW404:AW415),1)</f>
        <v>1</v>
      </c>
      <c r="AX424" s="146">
        <f>IFERROR(AVERAGE(AX403:AX414),1)</f>
        <v>1</v>
      </c>
      <c r="AY424" s="146">
        <f>IFERROR(AVERAGE(AY402:AY413),1)</f>
        <v>1</v>
      </c>
      <c r="AZ424" s="146">
        <f>IFERROR(AVERAGE(AZ401:AZ412),1)</f>
        <v>1</v>
      </c>
      <c r="BA424" s="146">
        <f>IFERROR(AVERAGE(BA400:BA411),1)</f>
        <v>1</v>
      </c>
      <c r="BB424" s="146">
        <f>IFERROR(AVERAGE(BB399:BB410),1)</f>
        <v>1</v>
      </c>
      <c r="BC424" s="146">
        <f>IFERROR(AVERAGE(BC398:BC409),1)</f>
        <v>1</v>
      </c>
      <c r="BD424" s="146">
        <f>IFERROR(AVERAGE(BD397:BD408),1)</f>
        <v>1</v>
      </c>
      <c r="BE424" s="146">
        <f>IFERROR(AVERAGE(BE396:BE407),1)</f>
        <v>1</v>
      </c>
      <c r="BF424" s="146">
        <f>IFERROR(AVERAGE(BF395:BF406),1)</f>
        <v>1</v>
      </c>
      <c r="BG424" s="146">
        <f>IFERROR(AVERAGE(BG394:BG405),1)</f>
        <v>1</v>
      </c>
      <c r="BH424" s="146">
        <f>IFERROR(AVERAGE(BH393:BH404),1)</f>
        <v>1</v>
      </c>
      <c r="BI424" s="146">
        <f>IFERROR(AVERAGE(BI392:BI403),1)</f>
        <v>1</v>
      </c>
      <c r="BJ424" s="146">
        <f>IFERROR(AVERAGE(BJ391:BJ402),1)</f>
        <v>1</v>
      </c>
      <c r="BK424" s="146">
        <f>IFERROR(AVERAGE(BK390:BK401),1)</f>
        <v>1</v>
      </c>
      <c r="BL424" s="146">
        <f>IFERROR(AVERAGE(BL389:BL400),1)</f>
        <v>1</v>
      </c>
      <c r="BM424" s="146">
        <f>IFERROR(AVERAGE(BM388:BM399),1)</f>
        <v>1</v>
      </c>
      <c r="BN424" s="146">
        <f>IFERROR(AVERAGE(BN387:BN398),1)</f>
        <v>1</v>
      </c>
      <c r="BO424" s="146">
        <f>IFERROR(AVERAGE(BO386:BO397),1)</f>
        <v>1</v>
      </c>
      <c r="BP424" s="146">
        <f>IFERROR(AVERAGE(BP385:BP396),1)</f>
        <v>1</v>
      </c>
      <c r="BQ424" s="146">
        <f>IFERROR(AVERAGE(BQ384:BQ395),1)</f>
        <v>1</v>
      </c>
      <c r="BR424" s="146">
        <f>IFERROR(AVERAGE(BR384:BR394),1)</f>
        <v>1</v>
      </c>
      <c r="BS424" s="146">
        <f>IFERROR(AVERAGE(BS384:BS393),1)</f>
        <v>1</v>
      </c>
      <c r="BT424" s="146">
        <f>IFERROR(AVERAGE(BT384:BT392),1)</f>
        <v>1</v>
      </c>
      <c r="BU424" s="146">
        <f>IFERROR(AVERAGE(BU384:BU391),1)</f>
        <v>1</v>
      </c>
      <c r="BV424" s="146">
        <f>IFERROR(AVERAGE(BV384:BV390),1)</f>
        <v>1</v>
      </c>
      <c r="BW424" s="146">
        <f>IFERROR(AVERAGE(BW384:BW389),1)</f>
        <v>1</v>
      </c>
      <c r="BX424" s="146">
        <f>IFERROR(AVERAGE(BX384:BX388),1)</f>
        <v>1</v>
      </c>
      <c r="BY424" s="146">
        <f>IFERROR(AVERAGE(BY384:BY387),1)</f>
        <v>1</v>
      </c>
      <c r="BZ424" s="146">
        <f>IFERROR(AVERAGE(BZ384:BZ386),1)</f>
        <v>1</v>
      </c>
      <c r="CA424" s="146">
        <f>IFERROR(AVERAGE(CA384:CA385),1)</f>
        <v>1</v>
      </c>
      <c r="CB424" s="146">
        <f>IFERROR(AVERAGE(CB384:CB384),1)</f>
        <v>1</v>
      </c>
      <c r="CC424" s="146">
        <v>1</v>
      </c>
      <c r="CD424" s="145">
        <f>IFERROR(AVERAGE(CD411:CD422),1)</f>
        <v>1</v>
      </c>
      <c r="CE424" s="146">
        <f>IFERROR(AVERAGE(CE410:CE421),1)</f>
        <v>1</v>
      </c>
      <c r="CF424" s="146">
        <f>IFERROR(AVERAGE(CF409:CF420),1)</f>
        <v>1</v>
      </c>
      <c r="CG424" s="146">
        <f>IFERROR(AVERAGE(CG408:CG419),1)</f>
        <v>1</v>
      </c>
      <c r="CH424" s="146">
        <f>IFERROR(AVERAGE(CH407:CH418),1)</f>
        <v>1</v>
      </c>
      <c r="CI424" s="146">
        <f>IFERROR(AVERAGE(CI406:CI417),1)</f>
        <v>1</v>
      </c>
      <c r="CJ424" s="146">
        <f>IFERROR(AVERAGE(CJ405:CJ416),1)</f>
        <v>1</v>
      </c>
      <c r="CK424" s="146">
        <f>IFERROR(AVERAGE(CK404:CK415),1)</f>
        <v>1</v>
      </c>
      <c r="CL424" s="146">
        <f>IFERROR(AVERAGE(CL403:CL414),1)</f>
        <v>1</v>
      </c>
      <c r="CM424" s="146">
        <f>IFERROR(AVERAGE(CM402:CM413),1)</f>
        <v>1</v>
      </c>
      <c r="CN424" s="146">
        <f>IFERROR(AVERAGE(CN401:CN412),1)</f>
        <v>1</v>
      </c>
      <c r="CO424" s="146">
        <f>IFERROR(AVERAGE(CO400:CO411),1)</f>
        <v>1</v>
      </c>
      <c r="CP424" s="146">
        <f>IFERROR(AVERAGE(CP399:CP410),1)</f>
        <v>1</v>
      </c>
      <c r="CQ424" s="146">
        <f>IFERROR(AVERAGE(CQ398:CQ409),1)</f>
        <v>1</v>
      </c>
      <c r="CR424" s="146">
        <f>IFERROR(AVERAGE(CR397:CR408),1)</f>
        <v>1</v>
      </c>
      <c r="CS424" s="146">
        <f>IFERROR(AVERAGE(CS396:CS407),1)</f>
        <v>1</v>
      </c>
      <c r="CT424" s="146">
        <f>IFERROR(AVERAGE(CT395:CT406),1)</f>
        <v>1</v>
      </c>
      <c r="CU424" s="146">
        <f>IFERROR(AVERAGE(CU394:CU405),1)</f>
        <v>1</v>
      </c>
      <c r="CV424" s="146">
        <f>IFERROR(AVERAGE(CV393:CV404),1)</f>
        <v>1</v>
      </c>
      <c r="CW424" s="146">
        <f>IFERROR(AVERAGE(CW392:CW403),1)</f>
        <v>1</v>
      </c>
      <c r="CX424" s="146">
        <f>IFERROR(AVERAGE(CX391:CX402),1)</f>
        <v>1</v>
      </c>
      <c r="CY424" s="146">
        <f>IFERROR(AVERAGE(CY390:CY401),1)</f>
        <v>1</v>
      </c>
      <c r="CZ424" s="146">
        <f>IFERROR(AVERAGE(CZ389:CZ400),1)</f>
        <v>1</v>
      </c>
      <c r="DA424" s="146">
        <f>IFERROR(AVERAGE(DA388:DA399),1)</f>
        <v>1</v>
      </c>
      <c r="DB424" s="146">
        <f>IFERROR(AVERAGE(DB387:DB398),1)</f>
        <v>1</v>
      </c>
      <c r="DC424" s="146">
        <f>IFERROR(AVERAGE(DC386:DC397),1)</f>
        <v>1</v>
      </c>
      <c r="DD424" s="146">
        <f>IFERROR(AVERAGE(DD385:DD396),1)</f>
        <v>1</v>
      </c>
      <c r="DE424" s="146">
        <f>IFERROR(AVERAGE(DE384:DE395),1)</f>
        <v>1</v>
      </c>
      <c r="DF424" s="146">
        <f>IFERROR(AVERAGE(DF384:DF394),1)</f>
        <v>1</v>
      </c>
      <c r="DG424" s="146">
        <f>IFERROR(AVERAGE(DG384:DG393),1)</f>
        <v>1</v>
      </c>
      <c r="DH424" s="146">
        <f>IFERROR(AVERAGE(DH384:DH392),1)</f>
        <v>1</v>
      </c>
      <c r="DI424" s="146">
        <f>IFERROR(AVERAGE(DI384:DI391),1)</f>
        <v>1</v>
      </c>
      <c r="DJ424" s="146">
        <f>IFERROR(AVERAGE(DJ384:DJ390),1)</f>
        <v>1</v>
      </c>
      <c r="DK424" s="146">
        <f>IFERROR(AVERAGE(DK384:DK389),1)</f>
        <v>1</v>
      </c>
      <c r="DL424" s="146">
        <f>IFERROR(AVERAGE(DL384:DL388),1)</f>
        <v>1</v>
      </c>
      <c r="DM424" s="146">
        <f>IFERROR(AVERAGE(DM384:DM387),1)</f>
        <v>1</v>
      </c>
      <c r="DN424" s="146">
        <f>IFERROR(AVERAGE(DN384:DN386),1)</f>
        <v>1</v>
      </c>
      <c r="DO424" s="146">
        <f>IFERROR(AVERAGE(DO384:DO385),1)</f>
        <v>1</v>
      </c>
      <c r="DP424" s="146">
        <f>IFERROR(AVERAGE(DP384:DP384),1)</f>
        <v>1</v>
      </c>
      <c r="DQ424" s="146">
        <v>1</v>
      </c>
      <c r="DR424" s="145">
        <f>IFERROR(AVERAGE(DR411:DR422),1)</f>
        <v>1</v>
      </c>
      <c r="DS424" s="146">
        <f>IFERROR(AVERAGE(DS410:DS421),1)</f>
        <v>1</v>
      </c>
      <c r="DT424" s="146">
        <f>IFERROR(AVERAGE(DT409:DT420),1)</f>
        <v>1</v>
      </c>
      <c r="DU424" s="146">
        <f>IFERROR(AVERAGE(DU408:DU419),1)</f>
        <v>1</v>
      </c>
      <c r="DV424" s="146">
        <f>IFERROR(AVERAGE(DV407:DV418),1)</f>
        <v>1</v>
      </c>
      <c r="DW424" s="146">
        <f>IFERROR(AVERAGE(DW406:DW417),1)</f>
        <v>1</v>
      </c>
      <c r="DX424" s="146">
        <f>IFERROR(AVERAGE(DX405:DX416),1)</f>
        <v>1</v>
      </c>
      <c r="DY424" s="146">
        <f>IFERROR(AVERAGE(DY404:DY415),1)</f>
        <v>1</v>
      </c>
      <c r="DZ424" s="146">
        <f>IFERROR(AVERAGE(DZ403:DZ414),1)</f>
        <v>1</v>
      </c>
      <c r="EA424" s="146">
        <f>IFERROR(AVERAGE(EA402:EA413),1)</f>
        <v>1</v>
      </c>
      <c r="EB424" s="146">
        <f>IFERROR(AVERAGE(EB401:EB412),1)</f>
        <v>1</v>
      </c>
      <c r="EC424" s="146">
        <f>IFERROR(AVERAGE(EC400:EC411),1)</f>
        <v>1</v>
      </c>
      <c r="ED424" s="146">
        <f>IFERROR(AVERAGE(ED399:ED410),1)</f>
        <v>1</v>
      </c>
      <c r="EE424" s="146">
        <f>IFERROR(AVERAGE(EE398:EE409),1)</f>
        <v>1</v>
      </c>
      <c r="EF424" s="146">
        <f>IFERROR(AVERAGE(EF397:EF408),1)</f>
        <v>1</v>
      </c>
      <c r="EG424" s="146">
        <f>IFERROR(AVERAGE(EG396:EG407),1)</f>
        <v>1</v>
      </c>
      <c r="EH424" s="146">
        <f>IFERROR(AVERAGE(EH395:EH406),1)</f>
        <v>1</v>
      </c>
      <c r="EI424" s="146">
        <f>IFERROR(AVERAGE(EI394:EI405),1)</f>
        <v>1</v>
      </c>
      <c r="EJ424" s="146">
        <f>IFERROR(AVERAGE(EJ393:EJ404),1)</f>
        <v>1</v>
      </c>
      <c r="EK424" s="146">
        <f>IFERROR(AVERAGE(EK392:EK403),1)</f>
        <v>1</v>
      </c>
      <c r="EL424" s="146">
        <f>IFERROR(AVERAGE(EL391:EL402),1)</f>
        <v>1</v>
      </c>
      <c r="EM424" s="146">
        <f>IFERROR(AVERAGE(EM390:EM401),1)</f>
        <v>1</v>
      </c>
      <c r="EN424" s="146">
        <f>IFERROR(AVERAGE(EN389:EN400),1)</f>
        <v>1</v>
      </c>
      <c r="EO424" s="146">
        <f>IFERROR(AVERAGE(EO388:EO399),1)</f>
        <v>1</v>
      </c>
      <c r="EP424" s="146">
        <f>IFERROR(AVERAGE(EP387:EP398),1)</f>
        <v>1</v>
      </c>
      <c r="EQ424" s="146">
        <f>IFERROR(AVERAGE(EQ386:EQ397),1)</f>
        <v>1</v>
      </c>
      <c r="ER424" s="146">
        <f>IFERROR(AVERAGE(ER385:ER396),1)</f>
        <v>1</v>
      </c>
      <c r="ES424" s="146">
        <f>IFERROR(AVERAGE(ES384:ES395),1)</f>
        <v>1</v>
      </c>
      <c r="ET424" s="146">
        <f>IFERROR(AVERAGE(ET384:ET394),1)</f>
        <v>1</v>
      </c>
      <c r="EU424" s="146">
        <f>IFERROR(AVERAGE(EU384:EU393),1)</f>
        <v>1</v>
      </c>
      <c r="EV424" s="146">
        <f>IFERROR(AVERAGE(EV384:EV392),1)</f>
        <v>1</v>
      </c>
      <c r="EW424" s="146">
        <f>IFERROR(AVERAGE(EW384:EW391),1)</f>
        <v>1</v>
      </c>
      <c r="EX424" s="146">
        <f>IFERROR(AVERAGE(EX384:EX390),1)</f>
        <v>1</v>
      </c>
      <c r="EY424" s="146">
        <f>IFERROR(AVERAGE(EY384:EY389),1)</f>
        <v>1</v>
      </c>
      <c r="EZ424" s="146">
        <f>IFERROR(AVERAGE(EZ384:EZ388),1)</f>
        <v>1</v>
      </c>
      <c r="FA424" s="146">
        <f>IFERROR(AVERAGE(FA384:FA387),1)</f>
        <v>1</v>
      </c>
      <c r="FB424" s="146">
        <f>IFERROR(AVERAGE(FB384:FB386),1)</f>
        <v>1</v>
      </c>
      <c r="FC424" s="146">
        <f>IFERROR(AVERAGE(FC384:FC385),1)</f>
        <v>1</v>
      </c>
      <c r="FD424" s="146">
        <f>IFERROR(AVERAGE(FD384:FD384),1)</f>
        <v>1</v>
      </c>
      <c r="FE424" s="146">
        <v>1</v>
      </c>
      <c r="FF424" s="145">
        <f>IFERROR(AVERAGE(FF411:FF422),1)</f>
        <v>1</v>
      </c>
      <c r="FG424" s="146">
        <f>IFERROR(AVERAGE(FG410:FG421),1)</f>
        <v>1</v>
      </c>
      <c r="FH424" s="146">
        <f>IFERROR(AVERAGE(FH409:FH420),1)</f>
        <v>1</v>
      </c>
      <c r="FI424" s="146">
        <f>IFERROR(AVERAGE(FI408:FI419),1)</f>
        <v>1</v>
      </c>
      <c r="FJ424" s="146">
        <f>IFERROR(AVERAGE(FJ407:FJ418),1)</f>
        <v>1</v>
      </c>
      <c r="FK424" s="146">
        <f>IFERROR(AVERAGE(FK406:FK417),1)</f>
        <v>1</v>
      </c>
      <c r="FL424" s="146">
        <f>IFERROR(AVERAGE(FL405:FL416),1)</f>
        <v>1</v>
      </c>
      <c r="FM424" s="146">
        <f>IFERROR(AVERAGE(FM404:FM415),1)</f>
        <v>1</v>
      </c>
      <c r="FN424" s="146">
        <f>IFERROR(AVERAGE(FN403:FN414),1)</f>
        <v>1</v>
      </c>
      <c r="FO424" s="146">
        <f>IFERROR(AVERAGE(FO402:FO413),1)</f>
        <v>1</v>
      </c>
      <c r="FP424" s="146">
        <f>IFERROR(AVERAGE(FP401:FP412),1)</f>
        <v>1</v>
      </c>
      <c r="FQ424" s="146">
        <f>IFERROR(AVERAGE(FQ400:FQ411),1)</f>
        <v>1</v>
      </c>
      <c r="FR424" s="146">
        <f>IFERROR(AVERAGE(FR399:FR410),1)</f>
        <v>1</v>
      </c>
      <c r="FS424" s="146">
        <f>IFERROR(AVERAGE(FS398:FS409),1)</f>
        <v>1</v>
      </c>
      <c r="FT424" s="146">
        <f>IFERROR(AVERAGE(FT397:FT408),1)</f>
        <v>1</v>
      </c>
      <c r="FU424" s="146">
        <f>IFERROR(AVERAGE(FU396:FU407),1)</f>
        <v>1</v>
      </c>
      <c r="FV424" s="146">
        <f>IFERROR(AVERAGE(FV395:FV406),1)</f>
        <v>1</v>
      </c>
      <c r="FW424" s="146">
        <f>IFERROR(AVERAGE(FW394:FW405),1)</f>
        <v>1</v>
      </c>
      <c r="FX424" s="146">
        <f>IFERROR(AVERAGE(FX393:FX404),1)</f>
        <v>1</v>
      </c>
      <c r="FY424" s="146">
        <f>IFERROR(AVERAGE(FY392:FY403),1)</f>
        <v>1</v>
      </c>
      <c r="FZ424" s="146">
        <f>IFERROR(AVERAGE(FZ391:FZ402),1)</f>
        <v>1</v>
      </c>
      <c r="GA424" s="146">
        <f>IFERROR(AVERAGE(GA390:GA401),1)</f>
        <v>1</v>
      </c>
      <c r="GB424" s="146">
        <f>IFERROR(AVERAGE(GB389:GB400),1)</f>
        <v>1</v>
      </c>
      <c r="GC424" s="146">
        <f>IFERROR(AVERAGE(GC388:GC399),1)</f>
        <v>1</v>
      </c>
      <c r="GD424" s="146">
        <f>IFERROR(AVERAGE(GD387:GD398),1)</f>
        <v>1</v>
      </c>
      <c r="GE424" s="146">
        <f>IFERROR(AVERAGE(GE386:GE397),1)</f>
        <v>1</v>
      </c>
      <c r="GF424" s="146">
        <f>IFERROR(AVERAGE(GF385:GF396),1)</f>
        <v>1</v>
      </c>
      <c r="GG424" s="146">
        <f>IFERROR(AVERAGE(GG384:GG395),1)</f>
        <v>1</v>
      </c>
      <c r="GH424" s="146">
        <f>IFERROR(AVERAGE(GH384:GH394),1)</f>
        <v>1</v>
      </c>
      <c r="GI424" s="146">
        <f>IFERROR(AVERAGE(GI384:GI393),1)</f>
        <v>1</v>
      </c>
      <c r="GJ424" s="146">
        <f>IFERROR(AVERAGE(GJ384:GJ392),1)</f>
        <v>1</v>
      </c>
      <c r="GK424" s="146">
        <f>IFERROR(AVERAGE(GK384:GK391),1)</f>
        <v>1</v>
      </c>
      <c r="GL424" s="146">
        <f>IFERROR(AVERAGE(GL384:GL390),1)</f>
        <v>1</v>
      </c>
      <c r="GM424" s="146">
        <f>IFERROR(AVERAGE(GM384:GM389),1)</f>
        <v>1</v>
      </c>
      <c r="GN424" s="146">
        <f>IFERROR(AVERAGE(GN384:GN388),1)</f>
        <v>1</v>
      </c>
      <c r="GO424" s="146">
        <f>IFERROR(AVERAGE(GO384:GO387),1)</f>
        <v>1</v>
      </c>
      <c r="GP424" s="146">
        <f>IFERROR(AVERAGE(GP384:GP386),1)</f>
        <v>1</v>
      </c>
      <c r="GQ424" s="146">
        <f>IFERROR(AVERAGE(GQ384:GQ385),1)</f>
        <v>1</v>
      </c>
      <c r="GR424" s="146">
        <f>IFERROR(AVERAGE(GR384:GR384),1)</f>
        <v>1</v>
      </c>
      <c r="GS424" s="146">
        <v>1</v>
      </c>
    </row>
    <row r="425" spans="1:201" x14ac:dyDescent="0.25">
      <c r="A425" s="2" t="s">
        <v>5</v>
      </c>
      <c r="B425" s="10">
        <f t="shared" ref="B425:AN425" si="2112">IF(B424=0,1,B424)</f>
        <v>1.2765985506016169</v>
      </c>
      <c r="C425" s="10">
        <f t="shared" si="2112"/>
        <v>1.2128420187502345</v>
      </c>
      <c r="D425" s="10">
        <f t="shared" si="2112"/>
        <v>1.1140640642721975</v>
      </c>
      <c r="E425" s="10">
        <f t="shared" si="2112"/>
        <v>1.0189300737208831</v>
      </c>
      <c r="F425" s="10">
        <f t="shared" si="2112"/>
        <v>1.0053133553061775</v>
      </c>
      <c r="G425" s="10">
        <f t="shared" si="2112"/>
        <v>1.0098675038302476</v>
      </c>
      <c r="H425" s="10">
        <f t="shared" si="2112"/>
        <v>1.0023074230185449</v>
      </c>
      <c r="I425" s="10">
        <f t="shared" si="2112"/>
        <v>1.0211198381765259</v>
      </c>
      <c r="J425" s="10">
        <f t="shared" si="2112"/>
        <v>0.99985416909696301</v>
      </c>
      <c r="K425" s="10">
        <f t="shared" si="2112"/>
        <v>0.99992962107540473</v>
      </c>
      <c r="L425" s="10">
        <f t="shared" si="2112"/>
        <v>1.0081080528074315</v>
      </c>
      <c r="M425" s="10">
        <f t="shared" si="2112"/>
        <v>0.99548841888870687</v>
      </c>
      <c r="N425" s="10">
        <f t="shared" si="2112"/>
        <v>0.99988967705078935</v>
      </c>
      <c r="O425" s="10">
        <f t="shared" si="2112"/>
        <v>0.99994401209765182</v>
      </c>
      <c r="P425" s="10">
        <f t="shared" si="2112"/>
        <v>0.9999483639905985</v>
      </c>
      <c r="Q425" s="10">
        <f t="shared" si="2112"/>
        <v>0.99996490834095164</v>
      </c>
      <c r="R425" s="10">
        <f t="shared" si="2112"/>
        <v>0.9999554536325671</v>
      </c>
      <c r="S425" s="10">
        <f t="shared" si="2112"/>
        <v>0.99997556778934837</v>
      </c>
      <c r="T425" s="10">
        <f t="shared" si="2112"/>
        <v>0.99999366647524202</v>
      </c>
      <c r="U425" s="10">
        <f t="shared" si="2112"/>
        <v>1.0000003150412953</v>
      </c>
      <c r="V425" s="10">
        <f t="shared" si="2112"/>
        <v>1.0000003850160131</v>
      </c>
      <c r="W425" s="10">
        <f t="shared" si="2112"/>
        <v>0.999987035776702</v>
      </c>
      <c r="X425" s="10">
        <f t="shared" si="2112"/>
        <v>1.0000020071314892</v>
      </c>
      <c r="Y425" s="10">
        <f t="shared" si="2112"/>
        <v>0.99999676993221043</v>
      </c>
      <c r="Z425" s="10">
        <f t="shared" si="2112"/>
        <v>1.000000762051968</v>
      </c>
      <c r="AA425" s="10">
        <f t="shared" si="2112"/>
        <v>0.99999993609167859</v>
      </c>
      <c r="AB425" s="10">
        <f t="shared" si="2112"/>
        <v>1.0000000435142733</v>
      </c>
      <c r="AC425" s="10">
        <f t="shared" si="2112"/>
        <v>0.99999945706462057</v>
      </c>
      <c r="AD425" s="10">
        <f t="shared" si="2112"/>
        <v>0.99999523167538351</v>
      </c>
      <c r="AE425" s="10">
        <f t="shared" si="2112"/>
        <v>1.0000012998558483</v>
      </c>
      <c r="AF425" s="10">
        <f t="shared" si="2112"/>
        <v>0.99999324810903234</v>
      </c>
      <c r="AG425" s="10">
        <f t="shared" si="2112"/>
        <v>0.99999705626903834</v>
      </c>
      <c r="AH425" s="10">
        <f t="shared" si="2112"/>
        <v>1.0000039737329462</v>
      </c>
      <c r="AI425" s="10">
        <f t="shared" si="2112"/>
        <v>1</v>
      </c>
      <c r="AJ425" s="10">
        <f t="shared" si="2112"/>
        <v>0.99999808137509161</v>
      </c>
      <c r="AK425" s="10">
        <f t="shared" si="2112"/>
        <v>1.0000086545563702</v>
      </c>
      <c r="AL425" s="10">
        <f t="shared" si="2112"/>
        <v>1.0000193762105323</v>
      </c>
      <c r="AM425" s="10">
        <f t="shared" si="2112"/>
        <v>1.0000040218771395</v>
      </c>
      <c r="AN425" s="10">
        <f t="shared" si="2112"/>
        <v>1</v>
      </c>
      <c r="AO425" s="10">
        <f>IF(AO424=0,1,AO424)</f>
        <v>1</v>
      </c>
      <c r="AP425" s="10">
        <f t="shared" ref="AP425:CB425" si="2113">IF(AP424=0,1,AP424)</f>
        <v>1</v>
      </c>
      <c r="AQ425" s="10">
        <f t="shared" si="2113"/>
        <v>1</v>
      </c>
      <c r="AR425" s="10">
        <f t="shared" si="2113"/>
        <v>0.92922859164897376</v>
      </c>
      <c r="AS425" s="10">
        <f t="shared" si="2113"/>
        <v>0.95492594977462986</v>
      </c>
      <c r="AT425" s="10">
        <f t="shared" si="2113"/>
        <v>0.97289890377588306</v>
      </c>
      <c r="AU425" s="10">
        <f t="shared" si="2113"/>
        <v>1</v>
      </c>
      <c r="AV425" s="10">
        <f t="shared" si="2113"/>
        <v>1</v>
      </c>
      <c r="AW425" s="10">
        <f t="shared" si="2113"/>
        <v>1</v>
      </c>
      <c r="AX425" s="10">
        <f t="shared" si="2113"/>
        <v>1</v>
      </c>
      <c r="AY425" s="10">
        <f t="shared" si="2113"/>
        <v>1</v>
      </c>
      <c r="AZ425" s="10">
        <f t="shared" si="2113"/>
        <v>1</v>
      </c>
      <c r="BA425" s="10">
        <f t="shared" si="2113"/>
        <v>1</v>
      </c>
      <c r="BB425" s="10">
        <f t="shared" si="2113"/>
        <v>1</v>
      </c>
      <c r="BC425" s="10">
        <f t="shared" si="2113"/>
        <v>1</v>
      </c>
      <c r="BD425" s="10">
        <f t="shared" si="2113"/>
        <v>1</v>
      </c>
      <c r="BE425" s="10">
        <f t="shared" si="2113"/>
        <v>1</v>
      </c>
      <c r="BF425" s="10">
        <f t="shared" si="2113"/>
        <v>1</v>
      </c>
      <c r="BG425" s="10">
        <f t="shared" si="2113"/>
        <v>1</v>
      </c>
      <c r="BH425" s="10">
        <f t="shared" si="2113"/>
        <v>1</v>
      </c>
      <c r="BI425" s="10">
        <f t="shared" si="2113"/>
        <v>1</v>
      </c>
      <c r="BJ425" s="10">
        <f t="shared" si="2113"/>
        <v>1</v>
      </c>
      <c r="BK425" s="10">
        <f t="shared" si="2113"/>
        <v>1</v>
      </c>
      <c r="BL425" s="10">
        <f t="shared" si="2113"/>
        <v>1</v>
      </c>
      <c r="BM425" s="10">
        <f t="shared" si="2113"/>
        <v>1</v>
      </c>
      <c r="BN425" s="10">
        <f t="shared" si="2113"/>
        <v>1</v>
      </c>
      <c r="BO425" s="10">
        <f t="shared" si="2113"/>
        <v>1</v>
      </c>
      <c r="BP425" s="10">
        <f t="shared" si="2113"/>
        <v>1</v>
      </c>
      <c r="BQ425" s="10">
        <f t="shared" si="2113"/>
        <v>1</v>
      </c>
      <c r="BR425" s="10">
        <f t="shared" si="2113"/>
        <v>1</v>
      </c>
      <c r="BS425" s="10">
        <f t="shared" si="2113"/>
        <v>1</v>
      </c>
      <c r="BT425" s="10">
        <f t="shared" si="2113"/>
        <v>1</v>
      </c>
      <c r="BU425" s="10">
        <f t="shared" si="2113"/>
        <v>1</v>
      </c>
      <c r="BV425" s="10">
        <f t="shared" si="2113"/>
        <v>1</v>
      </c>
      <c r="BW425" s="10">
        <f t="shared" si="2113"/>
        <v>1</v>
      </c>
      <c r="BX425" s="10">
        <f t="shared" si="2113"/>
        <v>1</v>
      </c>
      <c r="BY425" s="10">
        <f t="shared" si="2113"/>
        <v>1</v>
      </c>
      <c r="BZ425" s="10">
        <f t="shared" si="2113"/>
        <v>1</v>
      </c>
      <c r="CA425" s="10">
        <f t="shared" si="2113"/>
        <v>1</v>
      </c>
      <c r="CB425" s="10">
        <f t="shared" si="2113"/>
        <v>1</v>
      </c>
      <c r="CC425" s="10">
        <f>IF(CC424=0,1,CC424)</f>
        <v>1</v>
      </c>
      <c r="CD425" s="10">
        <f t="shared" ref="CD425:DP425" si="2114">IF(CD424=0,1,CD424)</f>
        <v>1</v>
      </c>
      <c r="CE425" s="10">
        <f t="shared" si="2114"/>
        <v>1</v>
      </c>
      <c r="CF425" s="10">
        <f t="shared" si="2114"/>
        <v>1</v>
      </c>
      <c r="CG425" s="10">
        <f t="shared" si="2114"/>
        <v>1</v>
      </c>
      <c r="CH425" s="10">
        <f t="shared" si="2114"/>
        <v>1</v>
      </c>
      <c r="CI425" s="10">
        <f t="shared" si="2114"/>
        <v>1</v>
      </c>
      <c r="CJ425" s="10">
        <f t="shared" si="2114"/>
        <v>1</v>
      </c>
      <c r="CK425" s="10">
        <f t="shared" si="2114"/>
        <v>1</v>
      </c>
      <c r="CL425" s="10">
        <f t="shared" si="2114"/>
        <v>1</v>
      </c>
      <c r="CM425" s="10">
        <f t="shared" si="2114"/>
        <v>1</v>
      </c>
      <c r="CN425" s="10">
        <f t="shared" si="2114"/>
        <v>1</v>
      </c>
      <c r="CO425" s="10">
        <f t="shared" si="2114"/>
        <v>1</v>
      </c>
      <c r="CP425" s="10">
        <f t="shared" si="2114"/>
        <v>1</v>
      </c>
      <c r="CQ425" s="10">
        <f t="shared" si="2114"/>
        <v>1</v>
      </c>
      <c r="CR425" s="10">
        <f t="shared" si="2114"/>
        <v>1</v>
      </c>
      <c r="CS425" s="10">
        <f t="shared" si="2114"/>
        <v>1</v>
      </c>
      <c r="CT425" s="10">
        <f t="shared" si="2114"/>
        <v>1</v>
      </c>
      <c r="CU425" s="10">
        <f t="shared" si="2114"/>
        <v>1</v>
      </c>
      <c r="CV425" s="10">
        <f t="shared" si="2114"/>
        <v>1</v>
      </c>
      <c r="CW425" s="10">
        <f t="shared" si="2114"/>
        <v>1</v>
      </c>
      <c r="CX425" s="10">
        <f t="shared" si="2114"/>
        <v>1</v>
      </c>
      <c r="CY425" s="10">
        <f t="shared" si="2114"/>
        <v>1</v>
      </c>
      <c r="CZ425" s="10">
        <f t="shared" si="2114"/>
        <v>1</v>
      </c>
      <c r="DA425" s="10">
        <f t="shared" si="2114"/>
        <v>1</v>
      </c>
      <c r="DB425" s="10">
        <f t="shared" si="2114"/>
        <v>1</v>
      </c>
      <c r="DC425" s="10">
        <f t="shared" si="2114"/>
        <v>1</v>
      </c>
      <c r="DD425" s="10">
        <f t="shared" si="2114"/>
        <v>1</v>
      </c>
      <c r="DE425" s="10">
        <f t="shared" si="2114"/>
        <v>1</v>
      </c>
      <c r="DF425" s="10">
        <f t="shared" si="2114"/>
        <v>1</v>
      </c>
      <c r="DG425" s="10">
        <f t="shared" si="2114"/>
        <v>1</v>
      </c>
      <c r="DH425" s="10">
        <f t="shared" si="2114"/>
        <v>1</v>
      </c>
      <c r="DI425" s="10">
        <f t="shared" si="2114"/>
        <v>1</v>
      </c>
      <c r="DJ425" s="10">
        <f t="shared" si="2114"/>
        <v>1</v>
      </c>
      <c r="DK425" s="10">
        <f t="shared" si="2114"/>
        <v>1</v>
      </c>
      <c r="DL425" s="10">
        <f t="shared" si="2114"/>
        <v>1</v>
      </c>
      <c r="DM425" s="10">
        <f t="shared" si="2114"/>
        <v>1</v>
      </c>
      <c r="DN425" s="10">
        <f t="shared" si="2114"/>
        <v>1</v>
      </c>
      <c r="DO425" s="10">
        <f t="shared" si="2114"/>
        <v>1</v>
      </c>
      <c r="DP425" s="10">
        <f t="shared" si="2114"/>
        <v>1</v>
      </c>
      <c r="DQ425" s="10">
        <f>IF(DQ424=0,1,DQ424)</f>
        <v>1</v>
      </c>
      <c r="DR425" s="10">
        <f t="shared" ref="DR425:FD425" si="2115">IF(DR424=0,1,DR424)</f>
        <v>1</v>
      </c>
      <c r="DS425" s="10">
        <f t="shared" si="2115"/>
        <v>1</v>
      </c>
      <c r="DT425" s="10">
        <f t="shared" si="2115"/>
        <v>1</v>
      </c>
      <c r="DU425" s="10">
        <f t="shared" si="2115"/>
        <v>1</v>
      </c>
      <c r="DV425" s="10">
        <f t="shared" si="2115"/>
        <v>1</v>
      </c>
      <c r="DW425" s="10">
        <f t="shared" si="2115"/>
        <v>1</v>
      </c>
      <c r="DX425" s="10">
        <f t="shared" si="2115"/>
        <v>1</v>
      </c>
      <c r="DY425" s="10">
        <f t="shared" si="2115"/>
        <v>1</v>
      </c>
      <c r="DZ425" s="10">
        <f t="shared" si="2115"/>
        <v>1</v>
      </c>
      <c r="EA425" s="10">
        <f t="shared" si="2115"/>
        <v>1</v>
      </c>
      <c r="EB425" s="10">
        <f t="shared" si="2115"/>
        <v>1</v>
      </c>
      <c r="EC425" s="10">
        <f t="shared" si="2115"/>
        <v>1</v>
      </c>
      <c r="ED425" s="10">
        <f t="shared" si="2115"/>
        <v>1</v>
      </c>
      <c r="EE425" s="10">
        <f t="shared" si="2115"/>
        <v>1</v>
      </c>
      <c r="EF425" s="10">
        <f t="shared" si="2115"/>
        <v>1</v>
      </c>
      <c r="EG425" s="10">
        <f t="shared" si="2115"/>
        <v>1</v>
      </c>
      <c r="EH425" s="10">
        <f t="shared" si="2115"/>
        <v>1</v>
      </c>
      <c r="EI425" s="10">
        <f t="shared" si="2115"/>
        <v>1</v>
      </c>
      <c r="EJ425" s="10">
        <f t="shared" si="2115"/>
        <v>1</v>
      </c>
      <c r="EK425" s="10">
        <f t="shared" si="2115"/>
        <v>1</v>
      </c>
      <c r="EL425" s="10">
        <f t="shared" si="2115"/>
        <v>1</v>
      </c>
      <c r="EM425" s="10">
        <f t="shared" si="2115"/>
        <v>1</v>
      </c>
      <c r="EN425" s="10">
        <f t="shared" si="2115"/>
        <v>1</v>
      </c>
      <c r="EO425" s="10">
        <f t="shared" si="2115"/>
        <v>1</v>
      </c>
      <c r="EP425" s="10">
        <f t="shared" si="2115"/>
        <v>1</v>
      </c>
      <c r="EQ425" s="10">
        <f t="shared" si="2115"/>
        <v>1</v>
      </c>
      <c r="ER425" s="10">
        <f t="shared" si="2115"/>
        <v>1</v>
      </c>
      <c r="ES425" s="10">
        <f t="shared" si="2115"/>
        <v>1</v>
      </c>
      <c r="ET425" s="10">
        <f t="shared" si="2115"/>
        <v>1</v>
      </c>
      <c r="EU425" s="10">
        <f t="shared" si="2115"/>
        <v>1</v>
      </c>
      <c r="EV425" s="10">
        <f t="shared" si="2115"/>
        <v>1</v>
      </c>
      <c r="EW425" s="10">
        <f t="shared" si="2115"/>
        <v>1</v>
      </c>
      <c r="EX425" s="10">
        <f t="shared" si="2115"/>
        <v>1</v>
      </c>
      <c r="EY425" s="10">
        <f t="shared" si="2115"/>
        <v>1</v>
      </c>
      <c r="EZ425" s="10">
        <f t="shared" si="2115"/>
        <v>1</v>
      </c>
      <c r="FA425" s="10">
        <f t="shared" si="2115"/>
        <v>1</v>
      </c>
      <c r="FB425" s="10">
        <f t="shared" si="2115"/>
        <v>1</v>
      </c>
      <c r="FC425" s="10">
        <f t="shared" si="2115"/>
        <v>1</v>
      </c>
      <c r="FD425" s="10">
        <f t="shared" si="2115"/>
        <v>1</v>
      </c>
      <c r="FE425" s="10">
        <f>IF(FE424=0,1,FE424)</f>
        <v>1</v>
      </c>
      <c r="FF425" s="10">
        <f t="shared" ref="FF425:GR425" si="2116">IF(FF424=0,1,FF424)</f>
        <v>1</v>
      </c>
      <c r="FG425" s="10">
        <f t="shared" si="2116"/>
        <v>1</v>
      </c>
      <c r="FH425" s="10">
        <f t="shared" si="2116"/>
        <v>1</v>
      </c>
      <c r="FI425" s="10">
        <f t="shared" si="2116"/>
        <v>1</v>
      </c>
      <c r="FJ425" s="10">
        <f t="shared" si="2116"/>
        <v>1</v>
      </c>
      <c r="FK425" s="10">
        <f t="shared" si="2116"/>
        <v>1</v>
      </c>
      <c r="FL425" s="10">
        <f t="shared" si="2116"/>
        <v>1</v>
      </c>
      <c r="FM425" s="10">
        <f t="shared" si="2116"/>
        <v>1</v>
      </c>
      <c r="FN425" s="10">
        <f t="shared" si="2116"/>
        <v>1</v>
      </c>
      <c r="FO425" s="10">
        <f t="shared" si="2116"/>
        <v>1</v>
      </c>
      <c r="FP425" s="10">
        <f t="shared" si="2116"/>
        <v>1</v>
      </c>
      <c r="FQ425" s="10">
        <f t="shared" si="2116"/>
        <v>1</v>
      </c>
      <c r="FR425" s="10">
        <f t="shared" si="2116"/>
        <v>1</v>
      </c>
      <c r="FS425" s="10">
        <f t="shared" si="2116"/>
        <v>1</v>
      </c>
      <c r="FT425" s="10">
        <f t="shared" si="2116"/>
        <v>1</v>
      </c>
      <c r="FU425" s="10">
        <f t="shared" si="2116"/>
        <v>1</v>
      </c>
      <c r="FV425" s="10">
        <f t="shared" si="2116"/>
        <v>1</v>
      </c>
      <c r="FW425" s="10">
        <f t="shared" si="2116"/>
        <v>1</v>
      </c>
      <c r="FX425" s="10">
        <f t="shared" si="2116"/>
        <v>1</v>
      </c>
      <c r="FY425" s="10">
        <f t="shared" si="2116"/>
        <v>1</v>
      </c>
      <c r="FZ425" s="10">
        <f t="shared" si="2116"/>
        <v>1</v>
      </c>
      <c r="GA425" s="10">
        <f t="shared" si="2116"/>
        <v>1</v>
      </c>
      <c r="GB425" s="10">
        <f t="shared" si="2116"/>
        <v>1</v>
      </c>
      <c r="GC425" s="10">
        <f t="shared" si="2116"/>
        <v>1</v>
      </c>
      <c r="GD425" s="10">
        <f t="shared" si="2116"/>
        <v>1</v>
      </c>
      <c r="GE425" s="10">
        <f t="shared" si="2116"/>
        <v>1</v>
      </c>
      <c r="GF425" s="10">
        <f t="shared" si="2116"/>
        <v>1</v>
      </c>
      <c r="GG425" s="10">
        <f t="shared" si="2116"/>
        <v>1</v>
      </c>
      <c r="GH425" s="10">
        <f t="shared" si="2116"/>
        <v>1</v>
      </c>
      <c r="GI425" s="10">
        <f t="shared" si="2116"/>
        <v>1</v>
      </c>
      <c r="GJ425" s="10">
        <f t="shared" si="2116"/>
        <v>1</v>
      </c>
      <c r="GK425" s="10">
        <f t="shared" si="2116"/>
        <v>1</v>
      </c>
      <c r="GL425" s="10">
        <f t="shared" si="2116"/>
        <v>1</v>
      </c>
      <c r="GM425" s="10">
        <f t="shared" si="2116"/>
        <v>1</v>
      </c>
      <c r="GN425" s="10">
        <f t="shared" si="2116"/>
        <v>1</v>
      </c>
      <c r="GO425" s="10">
        <f t="shared" si="2116"/>
        <v>1</v>
      </c>
      <c r="GP425" s="10">
        <f t="shared" si="2116"/>
        <v>1</v>
      </c>
      <c r="GQ425" s="10">
        <f t="shared" si="2116"/>
        <v>1</v>
      </c>
      <c r="GR425" s="10">
        <f t="shared" si="2116"/>
        <v>1</v>
      </c>
      <c r="GS425" s="10">
        <f>IF(GS424=0,1,GS424)</f>
        <v>1</v>
      </c>
    </row>
    <row r="426" spans="1:201" x14ac:dyDescent="0.25">
      <c r="A426" s="16" t="s">
        <v>4</v>
      </c>
      <c r="B426" s="10">
        <f>PRODUCT(B425:AO425)</f>
        <v>1.8317523112580205</v>
      </c>
      <c r="C426" s="10">
        <f>PRODUCT(C425:AO425)</f>
        <v>1.434869490016873</v>
      </c>
      <c r="D426" s="10">
        <f>PRODUCT(D425:AO425)</f>
        <v>1.1830638020732698</v>
      </c>
      <c r="E426" s="10">
        <f>PRODUCT(E425:AO425)</f>
        <v>1.0619351615529842</v>
      </c>
      <c r="F426" s="10">
        <f>PRODUCT(F425:AO425)</f>
        <v>1.0422061228157269</v>
      </c>
      <c r="G426" s="10">
        <f>PRODUCT(G425:AO425)</f>
        <v>1.0366977791698713</v>
      </c>
      <c r="H426" s="10">
        <f>PRODUCT(H425:AO425)</f>
        <v>1.0265681143693226</v>
      </c>
      <c r="I426" s="10">
        <f>PRODUCT(I425:AO425)</f>
        <v>1.024204840544545</v>
      </c>
      <c r="J426" s="10">
        <f>PRODUCT(J425:AO425)</f>
        <v>1.0030211952139998</v>
      </c>
      <c r="K426" s="10">
        <f>PRODUCT(K425:AO425)</f>
        <v>1.003167488034677</v>
      </c>
      <c r="L426" s="10">
        <f>PRODUCT(L425:AO425)</f>
        <v>1.0032380948529058</v>
      </c>
      <c r="M426" s="10">
        <f>PRODUCT(M425:AO425)</f>
        <v>0.99516921034311412</v>
      </c>
      <c r="N426" s="10">
        <f>PRODUCT(N425:AO425)</f>
        <v>0.99967934479242937</v>
      </c>
      <c r="O426" s="10">
        <f>PRODUCT(O425:AO425)</f>
        <v>0.99978964453460462</v>
      </c>
      <c r="P426" s="10">
        <f>PRODUCT(P425:AO425)</f>
        <v>0.99984562379375286</v>
      </c>
      <c r="Q426" s="10">
        <f>PRODUCT(Q425:AO425)</f>
        <v>0.99989725449778677</v>
      </c>
      <c r="R426" s="10">
        <f>PRODUCT(R425:AO425)</f>
        <v>0.99993234378266627</v>
      </c>
      <c r="S426" s="10">
        <f>PRODUCT(S425:AO425)</f>
        <v>0.99997688912059324</v>
      </c>
      <c r="T426" s="10">
        <f>PRODUCT(T425:AO425)</f>
        <v>1.0000013213635288</v>
      </c>
      <c r="U426" s="10">
        <f>PRODUCT(U425:AO425)</f>
        <v>1.0000076549367694</v>
      </c>
      <c r="V426" s="10">
        <f>PRODUCT(V425:AO425)</f>
        <v>1.0000073398931617</v>
      </c>
      <c r="W426" s="10">
        <f>PRODUCT(W425:AO425)</f>
        <v>1.0000069548744712</v>
      </c>
      <c r="X426" s="10">
        <f>PRODUCT(X425:AO425)</f>
        <v>1.0000199193560082</v>
      </c>
      <c r="Y426" s="10">
        <f>PRODUCT(Y425:AO425)</f>
        <v>1.0000179121885666</v>
      </c>
      <c r="Z426" s="10">
        <f>PRODUCT(Z425:AO425)</f>
        <v>1.0000211423246472</v>
      </c>
      <c r="AA426" s="10">
        <f>PRODUCT(AA425:AO425)</f>
        <v>1.0000203802571486</v>
      </c>
      <c r="AB426" s="10">
        <f>PRODUCT(AB425:AO425)</f>
        <v>1.0000204441667764</v>
      </c>
      <c r="AC426" s="10">
        <f>PRODUCT(AC425:AO425)</f>
        <v>1.0000204006516153</v>
      </c>
      <c r="AD426" s="10">
        <f>PRODUCT(AD425:AO425)</f>
        <v>1.000020943598366</v>
      </c>
      <c r="AE426" s="10">
        <f>PRODUCT(AE425:AO425)</f>
        <v>1.000025712045586</v>
      </c>
      <c r="AF426" s="10">
        <f>PRODUCT(AF425:AO425)</f>
        <v>1.0000244121580053</v>
      </c>
      <c r="AG426" s="10">
        <f>PRODUCT(AG425:AO425)</f>
        <v>1.0000311642593904</v>
      </c>
      <c r="AH426" s="10">
        <f>PRODUCT(AH425:AO425)</f>
        <v>1.0000341080907573</v>
      </c>
      <c r="AI426" s="10">
        <f>PRODUCT(AI425:AO425)</f>
        <v>1.0000301342380655</v>
      </c>
      <c r="AJ426" s="10">
        <f>PRODUCT(AJ425:AO425)</f>
        <v>1.0000301342380655</v>
      </c>
      <c r="AK426" s="10">
        <f>PRODUCT(AK425:AO425)</f>
        <v>1.0000320529244715</v>
      </c>
      <c r="AL426" s="10">
        <f>PRODUCT(AL425:AO425)</f>
        <v>1.0000233981656006</v>
      </c>
      <c r="AM426" s="10">
        <f>PRODUCT(AM425:AO425)</f>
        <v>1.0000040218771395</v>
      </c>
      <c r="AN426" s="10">
        <f>PRODUCT(AN425:AO425)</f>
        <v>1</v>
      </c>
      <c r="AO426" s="10">
        <f>PRODUCT(AO425:AO425)</f>
        <v>1</v>
      </c>
      <c r="AP426" s="10">
        <f>PRODUCT(AP425:CC425)</f>
        <v>0.8632964868833285</v>
      </c>
      <c r="AQ426" s="10">
        <f>PRODUCT(AQ425:CC425)</f>
        <v>0.8632964868833285</v>
      </c>
      <c r="AR426" s="10">
        <f>PRODUCT(AR425:CC425)</f>
        <v>0.8632964868833285</v>
      </c>
      <c r="AS426" s="10">
        <f>PRODUCT(AS425:CC425)</f>
        <v>0.92904640972288133</v>
      </c>
      <c r="AT426" s="10">
        <f>PRODUCT(AT425:CC425)</f>
        <v>0.97289890377588306</v>
      </c>
      <c r="AU426" s="10">
        <f>PRODUCT(AU425:CC425)</f>
        <v>1</v>
      </c>
      <c r="AV426" s="10">
        <f>PRODUCT(AV425:CC425)</f>
        <v>1</v>
      </c>
      <c r="AW426" s="10">
        <f>PRODUCT(AW425:CC425)</f>
        <v>1</v>
      </c>
      <c r="AX426" s="10">
        <f>PRODUCT(AX425:CC425)</f>
        <v>1</v>
      </c>
      <c r="AY426" s="10">
        <f>PRODUCT(AY425:CC425)</f>
        <v>1</v>
      </c>
      <c r="AZ426" s="10">
        <f>PRODUCT(AZ425:CC425)</f>
        <v>1</v>
      </c>
      <c r="BA426" s="10">
        <f>PRODUCT(BA425:CC425)</f>
        <v>1</v>
      </c>
      <c r="BB426" s="10">
        <f>PRODUCT(BB425:CC425)</f>
        <v>1</v>
      </c>
      <c r="BC426" s="10">
        <f>PRODUCT(BC425:CC425)</f>
        <v>1</v>
      </c>
      <c r="BD426" s="10">
        <f>PRODUCT(BD425:CC425)</f>
        <v>1</v>
      </c>
      <c r="BE426" s="10">
        <f>PRODUCT(BE425:CC425)</f>
        <v>1</v>
      </c>
      <c r="BF426" s="10">
        <f>PRODUCT(BF425:CC425)</f>
        <v>1</v>
      </c>
      <c r="BG426" s="10">
        <f>PRODUCT(BG425:CC425)</f>
        <v>1</v>
      </c>
      <c r="BH426" s="10">
        <f>PRODUCT(BH425:CC425)</f>
        <v>1</v>
      </c>
      <c r="BI426" s="10">
        <f>PRODUCT(BI425:CC425)</f>
        <v>1</v>
      </c>
      <c r="BJ426" s="10">
        <f>PRODUCT(BJ425:CC425)</f>
        <v>1</v>
      </c>
      <c r="BK426" s="10">
        <f>PRODUCT(BK425:CC425)</f>
        <v>1</v>
      </c>
      <c r="BL426" s="10">
        <f>PRODUCT(BL425:CC425)</f>
        <v>1</v>
      </c>
      <c r="BM426" s="10">
        <f>PRODUCT(BM425:CC425)</f>
        <v>1</v>
      </c>
      <c r="BN426" s="10">
        <f>PRODUCT(BN425:CC425)</f>
        <v>1</v>
      </c>
      <c r="BO426" s="10">
        <f>PRODUCT(BO425:CC425)</f>
        <v>1</v>
      </c>
      <c r="BP426" s="10">
        <f>PRODUCT(BP425:CC425)</f>
        <v>1</v>
      </c>
      <c r="BQ426" s="10">
        <f>PRODUCT(BQ425:CC425)</f>
        <v>1</v>
      </c>
      <c r="BR426" s="10">
        <f>PRODUCT(BR425:CC425)</f>
        <v>1</v>
      </c>
      <c r="BS426" s="10">
        <f>PRODUCT(BS425:CC425)</f>
        <v>1</v>
      </c>
      <c r="BT426" s="10">
        <f>PRODUCT(BT425:CC425)</f>
        <v>1</v>
      </c>
      <c r="BU426" s="10">
        <f>PRODUCT(BU425:CC425)</f>
        <v>1</v>
      </c>
      <c r="BV426" s="10">
        <f>PRODUCT(BV425:CC425)</f>
        <v>1</v>
      </c>
      <c r="BW426" s="10">
        <f>PRODUCT(BW425:CC425)</f>
        <v>1</v>
      </c>
      <c r="BX426" s="10">
        <f>PRODUCT(BX425:CC425)</f>
        <v>1</v>
      </c>
      <c r="BY426" s="10">
        <f>PRODUCT(BY425:CC425)</f>
        <v>1</v>
      </c>
      <c r="BZ426" s="10">
        <f>PRODUCT(BZ425:CC425)</f>
        <v>1</v>
      </c>
      <c r="CA426" s="10">
        <f>PRODUCT(CA425:CC425)</f>
        <v>1</v>
      </c>
      <c r="CB426" s="10">
        <f>PRODUCT(CB425:CC425)</f>
        <v>1</v>
      </c>
      <c r="CC426" s="10">
        <f>PRODUCT(CC425:CC425)</f>
        <v>1</v>
      </c>
      <c r="CD426" s="10">
        <f>PRODUCT(CD425:DQ425)</f>
        <v>1</v>
      </c>
      <c r="CE426" s="10">
        <f>PRODUCT(CE425:DQ425)</f>
        <v>1</v>
      </c>
      <c r="CF426" s="10">
        <f>PRODUCT(CF425:DQ425)</f>
        <v>1</v>
      </c>
      <c r="CG426" s="10">
        <f>PRODUCT(CG425:DQ425)</f>
        <v>1</v>
      </c>
      <c r="CH426" s="10">
        <f>PRODUCT(CH425:DQ425)</f>
        <v>1</v>
      </c>
      <c r="CI426" s="10">
        <f>PRODUCT(CI425:DQ425)</f>
        <v>1</v>
      </c>
      <c r="CJ426" s="10">
        <f>PRODUCT(CJ425:DQ425)</f>
        <v>1</v>
      </c>
      <c r="CK426" s="10">
        <f>PRODUCT(CK425:DQ425)</f>
        <v>1</v>
      </c>
      <c r="CL426" s="10">
        <f>PRODUCT(CL425:DQ425)</f>
        <v>1</v>
      </c>
      <c r="CM426" s="10">
        <f>PRODUCT(CM425:DQ425)</f>
        <v>1</v>
      </c>
      <c r="CN426" s="10">
        <f>PRODUCT(CN425:DQ425)</f>
        <v>1</v>
      </c>
      <c r="CO426" s="10">
        <f>PRODUCT(CO425:DQ425)</f>
        <v>1</v>
      </c>
      <c r="CP426" s="10">
        <f>PRODUCT(CP425:DQ425)</f>
        <v>1</v>
      </c>
      <c r="CQ426" s="10">
        <f>PRODUCT(CQ425:DQ425)</f>
        <v>1</v>
      </c>
      <c r="CR426" s="10">
        <f>PRODUCT(CR425:DQ425)</f>
        <v>1</v>
      </c>
      <c r="CS426" s="10">
        <f>PRODUCT(CS425:DQ425)</f>
        <v>1</v>
      </c>
      <c r="CT426" s="10">
        <f>PRODUCT(CT425:DQ425)</f>
        <v>1</v>
      </c>
      <c r="CU426" s="10">
        <f>PRODUCT(CU425:DQ425)</f>
        <v>1</v>
      </c>
      <c r="CV426" s="10">
        <f>PRODUCT(CV425:DQ425)</f>
        <v>1</v>
      </c>
      <c r="CW426" s="10">
        <f>PRODUCT(CW425:DQ425)</f>
        <v>1</v>
      </c>
      <c r="CX426" s="10">
        <f>PRODUCT(CX425:DQ425)</f>
        <v>1</v>
      </c>
      <c r="CY426" s="10">
        <f>PRODUCT(CY425:DQ425)</f>
        <v>1</v>
      </c>
      <c r="CZ426" s="10">
        <f>PRODUCT(CZ425:DQ425)</f>
        <v>1</v>
      </c>
      <c r="DA426" s="10">
        <f>PRODUCT(DA425:DQ425)</f>
        <v>1</v>
      </c>
      <c r="DB426" s="10">
        <f>PRODUCT(DB425:DQ425)</f>
        <v>1</v>
      </c>
      <c r="DC426" s="10">
        <f>PRODUCT(DC425:DQ425)</f>
        <v>1</v>
      </c>
      <c r="DD426" s="10">
        <f>PRODUCT(DD425:DQ425)</f>
        <v>1</v>
      </c>
      <c r="DE426" s="10">
        <f>PRODUCT(DE425:DQ425)</f>
        <v>1</v>
      </c>
      <c r="DF426" s="10">
        <f>PRODUCT(DF425:DQ425)</f>
        <v>1</v>
      </c>
      <c r="DG426" s="10">
        <f>PRODUCT(DG425:DQ425)</f>
        <v>1</v>
      </c>
      <c r="DH426" s="10">
        <f>PRODUCT(DH425:DQ425)</f>
        <v>1</v>
      </c>
      <c r="DI426" s="10">
        <f>PRODUCT(DI425:DQ425)</f>
        <v>1</v>
      </c>
      <c r="DJ426" s="10">
        <f>PRODUCT(DJ425:DQ425)</f>
        <v>1</v>
      </c>
      <c r="DK426" s="10">
        <f>PRODUCT(DK425:DQ425)</f>
        <v>1</v>
      </c>
      <c r="DL426" s="10">
        <f>PRODUCT(DL425:DQ425)</f>
        <v>1</v>
      </c>
      <c r="DM426" s="10">
        <f>PRODUCT(DM425:DQ425)</f>
        <v>1</v>
      </c>
      <c r="DN426" s="10">
        <f>PRODUCT(DN425:DQ425)</f>
        <v>1</v>
      </c>
      <c r="DO426" s="10">
        <f>PRODUCT(DO425:DQ425)</f>
        <v>1</v>
      </c>
      <c r="DP426" s="10">
        <f>PRODUCT(DP425:DQ425)</f>
        <v>1</v>
      </c>
      <c r="DQ426" s="10">
        <f>PRODUCT(DQ425:DQ425)</f>
        <v>1</v>
      </c>
      <c r="DR426" s="10">
        <f>PRODUCT(DR425:FE425)</f>
        <v>1</v>
      </c>
      <c r="DS426" s="10">
        <f>PRODUCT(DS425:FE425)</f>
        <v>1</v>
      </c>
      <c r="DT426" s="10">
        <f>PRODUCT(DT425:FE425)</f>
        <v>1</v>
      </c>
      <c r="DU426" s="10">
        <f>PRODUCT(DU425:FE425)</f>
        <v>1</v>
      </c>
      <c r="DV426" s="10">
        <f>PRODUCT(DV425:FE425)</f>
        <v>1</v>
      </c>
      <c r="DW426" s="10">
        <f>PRODUCT(DW425:FE425)</f>
        <v>1</v>
      </c>
      <c r="DX426" s="10">
        <f>PRODUCT(DX425:FE425)</f>
        <v>1</v>
      </c>
      <c r="DY426" s="10">
        <f>PRODUCT(DY425:FE425)</f>
        <v>1</v>
      </c>
      <c r="DZ426" s="10">
        <f>PRODUCT(DZ425:FE425)</f>
        <v>1</v>
      </c>
      <c r="EA426" s="10">
        <f>PRODUCT(EA425:FE425)</f>
        <v>1</v>
      </c>
      <c r="EB426" s="10">
        <f>PRODUCT(EB425:FE425)</f>
        <v>1</v>
      </c>
      <c r="EC426" s="10">
        <f>PRODUCT(EC425:FE425)</f>
        <v>1</v>
      </c>
      <c r="ED426" s="10">
        <f>PRODUCT(ED425:FE425)</f>
        <v>1</v>
      </c>
      <c r="EE426" s="10">
        <f>PRODUCT(EE425:FE425)</f>
        <v>1</v>
      </c>
      <c r="EF426" s="10">
        <f>PRODUCT(EF425:FE425)</f>
        <v>1</v>
      </c>
      <c r="EG426" s="10">
        <f>PRODUCT(EG425:FE425)</f>
        <v>1</v>
      </c>
      <c r="EH426" s="10">
        <f>PRODUCT(EH425:FE425)</f>
        <v>1</v>
      </c>
      <c r="EI426" s="10">
        <f>PRODUCT(EI425:FE425)</f>
        <v>1</v>
      </c>
      <c r="EJ426" s="10">
        <f>PRODUCT(EJ425:FE425)</f>
        <v>1</v>
      </c>
      <c r="EK426" s="10">
        <f>PRODUCT(EK425:FE425)</f>
        <v>1</v>
      </c>
      <c r="EL426" s="10">
        <f>PRODUCT(EL425:FE425)</f>
        <v>1</v>
      </c>
      <c r="EM426" s="10">
        <f>PRODUCT(EM425:FE425)</f>
        <v>1</v>
      </c>
      <c r="EN426" s="10">
        <f>PRODUCT(EN425:FE425)</f>
        <v>1</v>
      </c>
      <c r="EO426" s="10">
        <f>PRODUCT(EO425:FE425)</f>
        <v>1</v>
      </c>
      <c r="EP426" s="10">
        <f>PRODUCT(EP425:FE425)</f>
        <v>1</v>
      </c>
      <c r="EQ426" s="10">
        <f>PRODUCT(EQ425:FE425)</f>
        <v>1</v>
      </c>
      <c r="ER426" s="10">
        <f>PRODUCT(ER425:FE425)</f>
        <v>1</v>
      </c>
      <c r="ES426" s="10">
        <f>PRODUCT(ES425:FE425)</f>
        <v>1</v>
      </c>
      <c r="ET426" s="10">
        <f>PRODUCT(ET425:FE425)</f>
        <v>1</v>
      </c>
      <c r="EU426" s="10">
        <f>PRODUCT(EU425:FE425)</f>
        <v>1</v>
      </c>
      <c r="EV426" s="10">
        <f>PRODUCT(EV425:FE425)</f>
        <v>1</v>
      </c>
      <c r="EW426" s="10">
        <f>PRODUCT(EW425:FE425)</f>
        <v>1</v>
      </c>
      <c r="EX426" s="10">
        <f>PRODUCT(EX425:FE425)</f>
        <v>1</v>
      </c>
      <c r="EY426" s="10">
        <f>PRODUCT(EY425:FE425)</f>
        <v>1</v>
      </c>
      <c r="EZ426" s="10">
        <f>PRODUCT(EZ425:FE425)</f>
        <v>1</v>
      </c>
      <c r="FA426" s="10">
        <f>PRODUCT(FA425:FE425)</f>
        <v>1</v>
      </c>
      <c r="FB426" s="10">
        <f>PRODUCT(FB425:FE425)</f>
        <v>1</v>
      </c>
      <c r="FC426" s="10">
        <f>PRODUCT(FC425:FE425)</f>
        <v>1</v>
      </c>
      <c r="FD426" s="10">
        <f>PRODUCT(FD425:FE425)</f>
        <v>1</v>
      </c>
      <c r="FE426" s="10">
        <f>PRODUCT(FE425:FE425)</f>
        <v>1</v>
      </c>
      <c r="FF426" s="10">
        <f>PRODUCT(FF425:GS425)</f>
        <v>1</v>
      </c>
      <c r="FG426" s="10">
        <f>PRODUCT(FG425:GS425)</f>
        <v>1</v>
      </c>
      <c r="FH426" s="10">
        <f>PRODUCT(FH425:GS425)</f>
        <v>1</v>
      </c>
      <c r="FI426" s="10">
        <f>PRODUCT(FI425:GS425)</f>
        <v>1</v>
      </c>
      <c r="FJ426" s="10">
        <f>PRODUCT(FJ425:GS425)</f>
        <v>1</v>
      </c>
      <c r="FK426" s="10">
        <f>PRODUCT(FK425:GS425)</f>
        <v>1</v>
      </c>
      <c r="FL426" s="10">
        <f>PRODUCT(FL425:GS425)</f>
        <v>1</v>
      </c>
      <c r="FM426" s="10">
        <f>PRODUCT(FM425:GS425)</f>
        <v>1</v>
      </c>
      <c r="FN426" s="10">
        <f>PRODUCT(FN425:GS425)</f>
        <v>1</v>
      </c>
      <c r="FO426" s="10">
        <f>PRODUCT(FO425:GS425)</f>
        <v>1</v>
      </c>
      <c r="FP426" s="10">
        <f>PRODUCT(FP425:GS425)</f>
        <v>1</v>
      </c>
      <c r="FQ426" s="10">
        <f>PRODUCT(FQ425:GS425)</f>
        <v>1</v>
      </c>
      <c r="FR426" s="10">
        <f>PRODUCT(FR425:GS425)</f>
        <v>1</v>
      </c>
      <c r="FS426" s="10">
        <f>PRODUCT(FS425:GS425)</f>
        <v>1</v>
      </c>
      <c r="FT426" s="10">
        <f>PRODUCT(FT425:GS425)</f>
        <v>1</v>
      </c>
      <c r="FU426" s="10">
        <f>PRODUCT(FU425:GS425)</f>
        <v>1</v>
      </c>
      <c r="FV426" s="10">
        <f>PRODUCT(FV425:GS425)</f>
        <v>1</v>
      </c>
      <c r="FW426" s="10">
        <f>PRODUCT(FW425:GS425)</f>
        <v>1</v>
      </c>
      <c r="FX426" s="10">
        <f>PRODUCT(FX425:GS425)</f>
        <v>1</v>
      </c>
      <c r="FY426" s="10">
        <f>PRODUCT(FY425:GS425)</f>
        <v>1</v>
      </c>
      <c r="FZ426" s="10">
        <f>PRODUCT(FZ425:GS425)</f>
        <v>1</v>
      </c>
      <c r="GA426" s="10">
        <f>PRODUCT(GA425:GS425)</f>
        <v>1</v>
      </c>
      <c r="GB426" s="10">
        <f>PRODUCT(GB425:GS425)</f>
        <v>1</v>
      </c>
      <c r="GC426" s="10">
        <f>PRODUCT(GC425:GS425)</f>
        <v>1</v>
      </c>
      <c r="GD426" s="10">
        <f>PRODUCT(GD425:GS425)</f>
        <v>1</v>
      </c>
      <c r="GE426" s="10">
        <f>PRODUCT(GE425:GS425)</f>
        <v>1</v>
      </c>
      <c r="GF426" s="10">
        <f>PRODUCT(GF425:GS425)</f>
        <v>1</v>
      </c>
      <c r="GG426" s="10">
        <f>PRODUCT(GG425:GS425)</f>
        <v>1</v>
      </c>
      <c r="GH426" s="10">
        <f>PRODUCT(GH425:GS425)</f>
        <v>1</v>
      </c>
      <c r="GI426" s="10">
        <f>PRODUCT(GI425:GS425)</f>
        <v>1</v>
      </c>
      <c r="GJ426" s="10">
        <f>PRODUCT(GJ425:GS425)</f>
        <v>1</v>
      </c>
      <c r="GK426" s="10">
        <f>PRODUCT(GK425:GS425)</f>
        <v>1</v>
      </c>
      <c r="GL426" s="10">
        <f>PRODUCT(GL425:GS425)</f>
        <v>1</v>
      </c>
      <c r="GM426" s="10">
        <f>PRODUCT(GM425:GS425)</f>
        <v>1</v>
      </c>
      <c r="GN426" s="10">
        <f>PRODUCT(GN425:GS425)</f>
        <v>1</v>
      </c>
      <c r="GO426" s="10">
        <f>PRODUCT(GO425:GS425)</f>
        <v>1</v>
      </c>
      <c r="GP426" s="10">
        <f>PRODUCT(GP425:GS425)</f>
        <v>1</v>
      </c>
      <c r="GQ426" s="10">
        <f>PRODUCT(GQ425:GS425)</f>
        <v>1</v>
      </c>
      <c r="GR426" s="10">
        <f>PRODUCT(GR425:GS425)</f>
        <v>1</v>
      </c>
      <c r="GS426" s="10">
        <f>PRODUCT(GS425:GS425)</f>
        <v>1</v>
      </c>
    </row>
    <row r="427" spans="1:201" x14ac:dyDescent="0.25">
      <c r="A427" s="16" t="s">
        <v>20</v>
      </c>
      <c r="B427" s="109">
        <f>IFERROR(B426*B375,"")</f>
        <v>2.3300175388760847E-4</v>
      </c>
      <c r="C427" s="109">
        <f>IFERROR(C426*C374,"")</f>
        <v>1.5186347021633396E-4</v>
      </c>
      <c r="D427" s="109">
        <f>IFERROR(D426*D373,"")</f>
        <v>8.7963716307223454E-5</v>
      </c>
      <c r="E427" s="109">
        <f>IFERROR(E426*E372,"")</f>
        <v>3.1907064742023468E-4</v>
      </c>
      <c r="F427" s="109">
        <f>IFERROR(F426*F371,"")</f>
        <v>1.3116332521004087E-4</v>
      </c>
      <c r="G427" s="109">
        <f>IFERROR(G426*G370,"")</f>
        <v>1.7494401086682752E-4</v>
      </c>
      <c r="H427" s="109">
        <f>IFERROR(H426*H369,"")</f>
        <v>2.369282182653939E-4</v>
      </c>
      <c r="I427" s="109">
        <f>IFERROR(I426*I368,"")</f>
        <v>2.569790818640133E-4</v>
      </c>
      <c r="J427" s="109">
        <f>IFERROR(J426*J367,"")</f>
        <v>2.542435807247455E-4</v>
      </c>
      <c r="K427" s="109">
        <f>IFERROR(K426*K366,"")</f>
        <v>2.2044269171374336E-4</v>
      </c>
      <c r="L427" s="109">
        <f>IFERROR(L426*L365,"")</f>
        <v>2.895167611963332E-4</v>
      </c>
      <c r="M427" s="109">
        <f>IFERROR(M426*M364,"")</f>
        <v>2.7501593484591859E-4</v>
      </c>
      <c r="N427" s="109">
        <f>IFERROR(N426*N363,"")</f>
        <v>8.2425001842888993E-4</v>
      </c>
      <c r="O427" s="109">
        <f>IFERROR(O426*O362,"")</f>
        <v>6.943984002199964E-4</v>
      </c>
      <c r="P427" s="109">
        <f>IFERROR(P426*P361,"")</f>
        <v>2.0708226619256024E-3</v>
      </c>
      <c r="Q427" s="109">
        <f>IFERROR(Q426*Q360,"")</f>
        <v>1.3501481633399241E-3</v>
      </c>
      <c r="R427" s="109">
        <f>IFERROR(R426*R359,"")</f>
        <v>1.2218624039719418E-3</v>
      </c>
      <c r="S427" s="109">
        <f>IFERROR(S426*S358,"")</f>
        <v>3.9307318100891469E-4</v>
      </c>
      <c r="T427" s="109">
        <f>IFERROR(T426*T357,"")</f>
        <v>4.7860010836630815E-4</v>
      </c>
      <c r="U427" s="109">
        <f>IFERROR(U426*U356,"")</f>
        <v>1.7217746190213346E-4</v>
      </c>
      <c r="V427" s="109">
        <f>IFERROR(V426*V355,"")</f>
        <v>8.4824793186764045E-4</v>
      </c>
      <c r="W427" s="109">
        <f>IFERROR(W426*W354,"")</f>
        <v>4.2554382967136293E-4</v>
      </c>
      <c r="X427" s="109">
        <f>IFERROR(X426*X353,"")</f>
        <v>3.7767986663021086E-4</v>
      </c>
      <c r="Y427" s="109">
        <f>IFERROR(Y426*Y352,"")</f>
        <v>8.1037610496904346E-4</v>
      </c>
      <c r="Z427" s="109">
        <f>IFERROR(Z426*Z351,"")</f>
        <v>4.7671116712533391E-4</v>
      </c>
      <c r="AA427" s="109">
        <f>IFERROR(AA426*AA350,"")</f>
        <v>3.7396134101689264E-4</v>
      </c>
      <c r="AB427" s="109">
        <f>IFERROR(AB426*AB349,"")</f>
        <v>2.6031736735039769E-4</v>
      </c>
      <c r="AC427" s="109">
        <f>IFERROR(AC426*AC348,"")</f>
        <v>1.3773064556573181E-4</v>
      </c>
      <c r="AD427" s="109">
        <f>IFERROR(AD426*AD347,"")</f>
        <v>1.5101850869396125E-4</v>
      </c>
      <c r="AE427" s="109">
        <f>IFERROR(AE426*AE346,"")</f>
        <v>2.0166430719718747E-4</v>
      </c>
      <c r="AF427" s="109">
        <f>IFERROR(AF426*AF345,"")</f>
        <v>1.6496145900365408E-4</v>
      </c>
      <c r="AG427" s="109">
        <f>IFERROR(AG426*AG344,"")</f>
        <v>8.4863978519895229E-5</v>
      </c>
      <c r="AH427" s="109">
        <f>IFERROR(AH426*AH343,"")</f>
        <v>2.5561533967973811E-4</v>
      </c>
      <c r="AI427" s="109">
        <f>IFERROR(AI426*AI342,"")</f>
        <v>2.1935979074674042E-5</v>
      </c>
      <c r="AJ427" s="109">
        <f>IFERROR(AJ426*AJ341,"")</f>
        <v>1.221313837804617E-3</v>
      </c>
      <c r="AK427" s="109">
        <f>IFERROR(AK426*AK340,"")</f>
        <v>3.0114399256361249E-4</v>
      </c>
      <c r="AL427" s="109">
        <f>IFERROR(AL426*AL339,"")</f>
        <v>1.4082580519643914E-4</v>
      </c>
      <c r="AM427" s="109">
        <f>IFERROR(AM426*AM338,"")</f>
        <v>1.7012381268867076E-5</v>
      </c>
      <c r="AN427" s="109">
        <f>IFERROR(AN426*AN337,"")</f>
        <v>9.5694396672162208E-5</v>
      </c>
      <c r="AO427" s="109">
        <f>IFERROR(AO426*AO336,"")</f>
        <v>7.3025389407364773E-4</v>
      </c>
      <c r="AP427" s="109">
        <f>IFERROR(AP426*AP375,"")</f>
        <v>0</v>
      </c>
      <c r="AQ427" s="109">
        <f>IFERROR(AQ426*AQ374,"")</f>
        <v>0</v>
      </c>
      <c r="AR427" s="109">
        <f>IFERROR(AR426*AR373,"")</f>
        <v>0</v>
      </c>
      <c r="AS427" s="109">
        <f>IFERROR(AS426*AS372,"")</f>
        <v>0</v>
      </c>
      <c r="AT427" s="109">
        <f>IFERROR(AT426*AT371,"")</f>
        <v>0</v>
      </c>
      <c r="AU427" s="109">
        <f>IFERROR(AU426*AU370,"")</f>
        <v>7.1428571428571434E-5</v>
      </c>
      <c r="AV427" s="109">
        <f>IFERROR(AV426*AV369,"")</f>
        <v>0</v>
      </c>
      <c r="AW427" s="109">
        <f>IFERROR(AW426*AW368,"")</f>
        <v>0</v>
      </c>
      <c r="AX427" s="109">
        <f>IFERROR(AX426*AX367,"")</f>
        <v>0</v>
      </c>
      <c r="AY427" s="109">
        <f>IFERROR(AY426*AY366,"")</f>
        <v>8.5261875761266745E-4</v>
      </c>
      <c r="AZ427" s="109">
        <f>IFERROR(AZ426*AZ365,"")</f>
        <v>0</v>
      </c>
      <c r="BA427" s="109">
        <f>IFERROR(BA426*BA364,"")</f>
        <v>0</v>
      </c>
      <c r="BB427" s="109">
        <f>IFERROR(BB426*BB363,"")</f>
        <v>0</v>
      </c>
      <c r="BC427" s="109">
        <f>IFERROR(BC426*BC362,"")</f>
        <v>0</v>
      </c>
      <c r="BD427" s="109">
        <f>IFERROR(BD426*BD361,"")</f>
        <v>5.7772621809744774E-4</v>
      </c>
      <c r="BE427" s="109">
        <f>IFERROR(BE426*BE360,"")</f>
        <v>0</v>
      </c>
      <c r="BF427" s="109">
        <f>IFERROR(BF426*BF359,"")</f>
        <v>0</v>
      </c>
      <c r="BG427" s="109">
        <f>IFERROR(BG426*BG358,"")</f>
        <v>0</v>
      </c>
      <c r="BH427" s="109">
        <f>IFERROR(BH426*BH357,"")</f>
        <v>0</v>
      </c>
      <c r="BI427" s="109">
        <f>IFERROR(BI426*BI356,"")</f>
        <v>0</v>
      </c>
      <c r="BJ427" s="109">
        <f>IFERROR(BJ426*BJ355,"")</f>
        <v>5.8666249955305068E-2</v>
      </c>
      <c r="BK427" s="109">
        <f>IFERROR(BK426*BK354,"")</f>
        <v>0</v>
      </c>
      <c r="BL427" s="109">
        <f>IFERROR(BL426*BL353,"")</f>
        <v>0</v>
      </c>
      <c r="BM427" s="109">
        <f>IFERROR(BM426*BM352,"")</f>
        <v>5.8931860036832416E-5</v>
      </c>
      <c r="BN427" s="109">
        <f>IFERROR(BN426*BN351,"")</f>
        <v>0</v>
      </c>
      <c r="BO427" s="109">
        <f>IFERROR(BO426*BO350,"")</f>
        <v>0</v>
      </c>
      <c r="BP427" s="109">
        <f>IFERROR(BP426*BP349,"")</f>
        <v>0</v>
      </c>
      <c r="BQ427" s="109">
        <f>IFERROR(BQ426*BQ348,"")</f>
        <v>0</v>
      </c>
      <c r="BR427" s="109">
        <f>IFERROR(BR426*BR347,"")</f>
        <v>0</v>
      </c>
      <c r="BS427" s="109">
        <f>IFERROR(BS426*BS346,"")</f>
        <v>0</v>
      </c>
      <c r="BT427" s="109">
        <f>IFERROR(BT426*BT345,"")</f>
        <v>0</v>
      </c>
      <c r="BU427" s="109">
        <f>IFERROR(BU426*BU344,"")</f>
        <v>0</v>
      </c>
      <c r="BV427" s="109">
        <f>IFERROR(BV426*BV343,"")</f>
        <v>0.13121969111969109</v>
      </c>
      <c r="BW427" s="109">
        <f>IFERROR(BW426*BW342,"")</f>
        <v>0</v>
      </c>
      <c r="BX427" s="109">
        <f>IFERROR(BX426*BX341,"")</f>
        <v>0</v>
      </c>
      <c r="BY427" s="109">
        <f>IFERROR(BY426*BY340,"")</f>
        <v>0</v>
      </c>
      <c r="BZ427" s="109">
        <f>IFERROR(BZ426*BZ339,"")</f>
        <v>0</v>
      </c>
      <c r="CA427" s="109">
        <f>IFERROR(CA426*CA338,"")</f>
        <v>3.1755587599134822E-3</v>
      </c>
      <c r="CB427" s="109">
        <f>IFERROR(CB426*CB337,"")</f>
        <v>9.2847682119205285E-4</v>
      </c>
      <c r="CC427" s="109">
        <f>IFERROR(CC426*CC336,"")</f>
        <v>0</v>
      </c>
      <c r="CD427" s="109" t="str">
        <f>IFERROR(CD426*CD375,"")</f>
        <v/>
      </c>
      <c r="CE427" s="109" t="str">
        <f>IFERROR(CE426*CE374,"")</f>
        <v/>
      </c>
      <c r="CF427" s="109" t="str">
        <f>IFERROR(CF426*CF373,"")</f>
        <v/>
      </c>
      <c r="CG427" s="109" t="str">
        <f>IFERROR(CG426*CG372,"")</f>
        <v/>
      </c>
      <c r="CH427" s="109" t="str">
        <f>IFERROR(CH426*CH371,"")</f>
        <v/>
      </c>
      <c r="CI427" s="109" t="str">
        <f>IFERROR(CI426*CI370,"")</f>
        <v/>
      </c>
      <c r="CJ427" s="109" t="str">
        <f>IFERROR(CJ426*CJ369,"")</f>
        <v/>
      </c>
      <c r="CK427" s="109" t="str">
        <f>IFERROR(CK426*CK368,"")</f>
        <v/>
      </c>
      <c r="CL427" s="109" t="str">
        <f>IFERROR(CL426*CL367,"")</f>
        <v/>
      </c>
      <c r="CM427" s="109" t="str">
        <f>IFERROR(CM426*CM366,"")</f>
        <v/>
      </c>
      <c r="CN427" s="109" t="str">
        <f>IFERROR(CN426*CN365,"")</f>
        <v/>
      </c>
      <c r="CO427" s="109" t="str">
        <f>IFERROR(CO426*CO364,"")</f>
        <v/>
      </c>
      <c r="CP427" s="109" t="str">
        <f>IFERROR(CP426*CP363,"")</f>
        <v/>
      </c>
      <c r="CQ427" s="109" t="str">
        <f>IFERROR(CQ426*CQ362,"")</f>
        <v/>
      </c>
      <c r="CR427" s="109" t="str">
        <f>IFERROR(CR426*CR361,"")</f>
        <v/>
      </c>
      <c r="CS427" s="109" t="str">
        <f>IFERROR(CS426*CS360,"")</f>
        <v/>
      </c>
      <c r="CT427" s="109" t="str">
        <f>IFERROR(CT426*CT359,"")</f>
        <v/>
      </c>
      <c r="CU427" s="109" t="str">
        <f>IFERROR(CU426*CU358,"")</f>
        <v/>
      </c>
      <c r="CV427" s="109" t="str">
        <f>IFERROR(CV426*CV357,"")</f>
        <v/>
      </c>
      <c r="CW427" s="109" t="str">
        <f>IFERROR(CW426*CW356,"")</f>
        <v/>
      </c>
      <c r="CX427" s="109" t="str">
        <f>IFERROR(CX426*CX355,"")</f>
        <v/>
      </c>
      <c r="CY427" s="109" t="str">
        <f>IFERROR(CY426*CY354,"")</f>
        <v/>
      </c>
      <c r="CZ427" s="109" t="str">
        <f>IFERROR(CZ426*CZ353,"")</f>
        <v/>
      </c>
      <c r="DA427" s="109" t="str">
        <f>IFERROR(DA426*DA352,"")</f>
        <v/>
      </c>
      <c r="DB427" s="109" t="str">
        <f>IFERROR(DB426*DB351,"")</f>
        <v/>
      </c>
      <c r="DC427" s="109" t="str">
        <f>IFERROR(DC426*DC350,"")</f>
        <v/>
      </c>
      <c r="DD427" s="109" t="str">
        <f>IFERROR(DD426*DD349,"")</f>
        <v/>
      </c>
      <c r="DE427" s="109" t="str">
        <f>IFERROR(DE426*DE348,"")</f>
        <v/>
      </c>
      <c r="DF427" s="109" t="str">
        <f>IFERROR(DF426*DF347,"")</f>
        <v/>
      </c>
      <c r="DG427" s="109" t="str">
        <f>IFERROR(DG426*DG346,"")</f>
        <v/>
      </c>
      <c r="DH427" s="109" t="str">
        <f>IFERROR(DH426*DH345,"")</f>
        <v/>
      </c>
      <c r="DI427" s="109" t="str">
        <f>IFERROR(DI426*DI344,"")</f>
        <v/>
      </c>
      <c r="DJ427" s="109" t="str">
        <f>IFERROR(DJ426*DJ343,"")</f>
        <v/>
      </c>
      <c r="DK427" s="109" t="str">
        <f>IFERROR(DK426*DK342,"")</f>
        <v/>
      </c>
      <c r="DL427" s="109" t="str">
        <f>IFERROR(DL426*DL341,"")</f>
        <v/>
      </c>
      <c r="DM427" s="109" t="str">
        <f>IFERROR(DM426*DM340,"")</f>
        <v/>
      </c>
      <c r="DN427" s="109" t="str">
        <f>IFERROR(DN426*DN339,"")</f>
        <v/>
      </c>
      <c r="DO427" s="109" t="str">
        <f>IFERROR(DO426*DO338,"")</f>
        <v/>
      </c>
      <c r="DP427" s="109" t="str">
        <f>IFERROR(DP426*DP337,"")</f>
        <v/>
      </c>
      <c r="DQ427" s="109" t="str">
        <f>IFERROR(DQ426*DQ336,"")</f>
        <v/>
      </c>
      <c r="DR427" s="109" t="str">
        <f>IFERROR(DR426*DR375,"")</f>
        <v/>
      </c>
      <c r="DS427" s="109" t="str">
        <f>IFERROR(DS426*DS374,"")</f>
        <v/>
      </c>
      <c r="DT427" s="109" t="str">
        <f>IFERROR(DT426*DT373,"")</f>
        <v/>
      </c>
      <c r="DU427" s="109" t="str">
        <f>IFERROR(DU426*DU372,"")</f>
        <v/>
      </c>
      <c r="DV427" s="109" t="str">
        <f>IFERROR(DV426*DV371,"")</f>
        <v/>
      </c>
      <c r="DW427" s="109" t="str">
        <f>IFERROR(DW426*DW370,"")</f>
        <v/>
      </c>
      <c r="DX427" s="109" t="str">
        <f>IFERROR(DX426*DX369,"")</f>
        <v/>
      </c>
      <c r="DY427" s="109" t="str">
        <f>IFERROR(DY426*DY368,"")</f>
        <v/>
      </c>
      <c r="DZ427" s="109" t="str">
        <f>IFERROR(DZ426*DZ367,"")</f>
        <v/>
      </c>
      <c r="EA427" s="109" t="str">
        <f>IFERROR(EA426*EA366,"")</f>
        <v/>
      </c>
      <c r="EB427" s="109" t="str">
        <f>IFERROR(EB426*EB365,"")</f>
        <v/>
      </c>
      <c r="EC427" s="109" t="str">
        <f>IFERROR(EC426*EC364,"")</f>
        <v/>
      </c>
      <c r="ED427" s="109" t="str">
        <f>IFERROR(ED426*ED363,"")</f>
        <v/>
      </c>
      <c r="EE427" s="109" t="str">
        <f>IFERROR(EE426*EE362,"")</f>
        <v/>
      </c>
      <c r="EF427" s="109" t="str">
        <f>IFERROR(EF426*EF361,"")</f>
        <v/>
      </c>
      <c r="EG427" s="109" t="str">
        <f>IFERROR(EG426*EG360,"")</f>
        <v/>
      </c>
      <c r="EH427" s="109" t="str">
        <f>IFERROR(EH426*EH359,"")</f>
        <v/>
      </c>
      <c r="EI427" s="109" t="str">
        <f>IFERROR(EI426*EI358,"")</f>
        <v/>
      </c>
      <c r="EJ427" s="109" t="str">
        <f>IFERROR(EJ426*EJ357,"")</f>
        <v/>
      </c>
      <c r="EK427" s="109" t="str">
        <f>IFERROR(EK426*EK356,"")</f>
        <v/>
      </c>
      <c r="EL427" s="109" t="str">
        <f>IFERROR(EL426*EL355,"")</f>
        <v/>
      </c>
      <c r="EM427" s="109" t="str">
        <f>IFERROR(EM426*EM354,"")</f>
        <v/>
      </c>
      <c r="EN427" s="109" t="str">
        <f>IFERROR(EN426*EN353,"")</f>
        <v/>
      </c>
      <c r="EO427" s="109" t="str">
        <f>IFERROR(EO426*EO352,"")</f>
        <v/>
      </c>
      <c r="EP427" s="109" t="str">
        <f>IFERROR(EP426*EP351,"")</f>
        <v/>
      </c>
      <c r="EQ427" s="109" t="str">
        <f>IFERROR(EQ426*EQ350,"")</f>
        <v/>
      </c>
      <c r="ER427" s="109" t="str">
        <f>IFERROR(ER426*ER349,"")</f>
        <v/>
      </c>
      <c r="ES427" s="109" t="str">
        <f>IFERROR(ES426*ES348,"")</f>
        <v/>
      </c>
      <c r="ET427" s="109" t="str">
        <f>IFERROR(ET426*ET347,"")</f>
        <v/>
      </c>
      <c r="EU427" s="109" t="str">
        <f>IFERROR(EU426*EU346,"")</f>
        <v/>
      </c>
      <c r="EV427" s="109" t="str">
        <f>IFERROR(EV426*EV345,"")</f>
        <v/>
      </c>
      <c r="EW427" s="109" t="str">
        <f>IFERROR(EW426*EW344,"")</f>
        <v/>
      </c>
      <c r="EX427" s="109" t="str">
        <f>IFERROR(EX426*EX343,"")</f>
        <v/>
      </c>
      <c r="EY427" s="109" t="str">
        <f>IFERROR(EY426*EY342,"")</f>
        <v/>
      </c>
      <c r="EZ427" s="109" t="str">
        <f>IFERROR(EZ426*EZ341,"")</f>
        <v/>
      </c>
      <c r="FA427" s="109" t="str">
        <f>IFERROR(FA426*FA340,"")</f>
        <v/>
      </c>
      <c r="FB427" s="109" t="str">
        <f>IFERROR(FB426*FB339,"")</f>
        <v/>
      </c>
      <c r="FC427" s="109" t="str">
        <f>IFERROR(FC426*FC338,"")</f>
        <v/>
      </c>
      <c r="FD427" s="109" t="str">
        <f>IFERROR(FD426*FD337,"")</f>
        <v/>
      </c>
      <c r="FE427" s="109" t="str">
        <f>IFERROR(FE426*FE336,"")</f>
        <v/>
      </c>
      <c r="FF427" s="109" t="str">
        <f>IFERROR(FF426*FF375,"")</f>
        <v/>
      </c>
      <c r="FG427" s="109" t="str">
        <f>IFERROR(FG426*FG374,"")</f>
        <v/>
      </c>
      <c r="FH427" s="109" t="str">
        <f>IFERROR(FH426*FH373,"")</f>
        <v/>
      </c>
      <c r="FI427" s="109" t="str">
        <f>IFERROR(FI426*FI372,"")</f>
        <v/>
      </c>
      <c r="FJ427" s="109" t="str">
        <f>IFERROR(FJ426*FJ371,"")</f>
        <v/>
      </c>
      <c r="FK427" s="109" t="str">
        <f>IFERROR(FK426*FK370,"")</f>
        <v/>
      </c>
      <c r="FL427" s="109" t="str">
        <f>IFERROR(FL426*FL369,"")</f>
        <v/>
      </c>
      <c r="FM427" s="109" t="str">
        <f>IFERROR(FM426*FM368,"")</f>
        <v/>
      </c>
      <c r="FN427" s="109" t="str">
        <f>IFERROR(FN426*FN367,"")</f>
        <v/>
      </c>
      <c r="FO427" s="109" t="str">
        <f>IFERROR(FO426*FO366,"")</f>
        <v/>
      </c>
      <c r="FP427" s="109" t="str">
        <f>IFERROR(FP426*FP365,"")</f>
        <v/>
      </c>
      <c r="FQ427" s="109" t="str">
        <f>IFERROR(FQ426*FQ364,"")</f>
        <v/>
      </c>
      <c r="FR427" s="109" t="str">
        <f>IFERROR(FR426*FR363,"")</f>
        <v/>
      </c>
      <c r="FS427" s="109" t="str">
        <f>IFERROR(FS426*FS362,"")</f>
        <v/>
      </c>
      <c r="FT427" s="109" t="str">
        <f>IFERROR(FT426*FT361,"")</f>
        <v/>
      </c>
      <c r="FU427" s="109" t="str">
        <f>IFERROR(FU426*FU360,"")</f>
        <v/>
      </c>
      <c r="FV427" s="109" t="str">
        <f>IFERROR(FV426*FV359,"")</f>
        <v/>
      </c>
      <c r="FW427" s="109" t="str">
        <f>IFERROR(FW426*FW358,"")</f>
        <v/>
      </c>
      <c r="FX427" s="109" t="str">
        <f>IFERROR(FX426*FX357,"")</f>
        <v/>
      </c>
      <c r="FY427" s="109" t="str">
        <f>IFERROR(FY426*FY356,"")</f>
        <v/>
      </c>
      <c r="FZ427" s="109" t="str">
        <f>IFERROR(FZ426*FZ355,"")</f>
        <v/>
      </c>
      <c r="GA427" s="109" t="str">
        <f>IFERROR(GA426*GA354,"")</f>
        <v/>
      </c>
      <c r="GB427" s="109" t="str">
        <f>IFERROR(GB426*GB353,"")</f>
        <v/>
      </c>
      <c r="GC427" s="109" t="str">
        <f>IFERROR(GC426*GC352,"")</f>
        <v/>
      </c>
      <c r="GD427" s="109" t="str">
        <f>IFERROR(GD426*GD351,"")</f>
        <v/>
      </c>
      <c r="GE427" s="109" t="str">
        <f>IFERROR(GE426*GE350,"")</f>
        <v/>
      </c>
      <c r="GF427" s="109" t="str">
        <f>IFERROR(GF426*GF349,"")</f>
        <v/>
      </c>
      <c r="GG427" s="109" t="str">
        <f>IFERROR(GG426*GG348,"")</f>
        <v/>
      </c>
      <c r="GH427" s="109" t="str">
        <f>IFERROR(GH426*GH347,"")</f>
        <v/>
      </c>
      <c r="GI427" s="109" t="str">
        <f>IFERROR(GI426*GI346,"")</f>
        <v/>
      </c>
      <c r="GJ427" s="109" t="str">
        <f>IFERROR(GJ426*GJ345,"")</f>
        <v/>
      </c>
      <c r="GK427" s="109" t="str">
        <f>IFERROR(GK426*GK344,"")</f>
        <v/>
      </c>
      <c r="GL427" s="109" t="str">
        <f>IFERROR(GL426*GL343,"")</f>
        <v/>
      </c>
      <c r="GM427" s="109" t="str">
        <f>IFERROR(GM426*GM342,"")</f>
        <v/>
      </c>
      <c r="GN427" s="109" t="str">
        <f>IFERROR(GN426*GN341,"")</f>
        <v/>
      </c>
      <c r="GO427" s="109" t="str">
        <f>IFERROR(GO426*GO340,"")</f>
        <v/>
      </c>
      <c r="GP427" s="109" t="str">
        <f>IFERROR(GP426*GP339,"")</f>
        <v/>
      </c>
      <c r="GQ427" s="109" t="str">
        <f>IFERROR(GQ426*GQ338,"")</f>
        <v/>
      </c>
      <c r="GR427" s="109" t="str">
        <f>IFERROR(GR426*GR337,"")</f>
        <v/>
      </c>
      <c r="GS427" s="109" t="str">
        <f>IFERROR(GS426*GS336,"")</f>
        <v/>
      </c>
    </row>
    <row r="428" spans="1:201" x14ac:dyDescent="0.25">
      <c r="A428" s="105" t="s">
        <v>157</v>
      </c>
      <c r="B428" s="110">
        <f>IF(OR(E7="Paid - Loss &amp; DCCE",E7="Incurred - Loss &amp; DCCE"),"N/A",IF(E7="Paid - Pure Loss", B227, IF(E7="Incurred - Pure Loss", B630, 0)))</f>
        <v>26085036.771717645</v>
      </c>
      <c r="C428" s="110">
        <f>IF(OR(E7="Paid - Loss &amp; DCCE",E7="Incurred - Loss &amp; DCCE"),"N/A",IF(E7="Paid - Pure Loss", C227, IF(E7="Incurred - Pure Loss", C630, 0)))</f>
        <v>20998608.44846347</v>
      </c>
      <c r="D428" s="110">
        <f>IF(OR(E7="Paid - Loss &amp; DCCE",E7="Incurred - Loss &amp; DCCE"),"N/A",IF(E7="Paid - Pure Loss", D227, IF(E7="Incurred - Pure Loss", D630, 0)))</f>
        <v>22186981.717216667</v>
      </c>
      <c r="E428" s="110">
        <f>IF(OR(E7="Paid - Loss &amp; DCCE",E7="Incurred - Loss &amp; DCCE"),"N/A",IF(E7="Paid - Pure Loss", E227, IF(E7="Incurred - Pure Loss", E630, 0)))</f>
        <v>20867001.936761051</v>
      </c>
      <c r="F428" s="110">
        <f>IF(OR(E7="Paid - Loss &amp; DCCE",E7="Incurred - Loss &amp; DCCE"),"N/A",IF(E7="Paid - Pure Loss", F227, IF(E7="Incurred - Pure Loss", F630, 0)))</f>
        <v>19022939.637683954</v>
      </c>
      <c r="G428" s="110">
        <f>IF(OR(E7="Paid - Loss &amp; DCCE",E7="Incurred - Loss &amp; DCCE"),"N/A",IF(E7="Paid - Pure Loss", G227, IF(E7="Incurred - Pure Loss", G630, 0)))</f>
        <v>16681931.876755686</v>
      </c>
      <c r="H428" s="110">
        <f>IF(OR(E7="Paid - Loss &amp; DCCE",E7="Incurred - Loss &amp; DCCE"),"N/A",IF(E7="Paid - Pure Loss", H227, IF(E7="Incurred - Pure Loss", H630, 0)))</f>
        <v>15939697.260058641</v>
      </c>
      <c r="I428" s="110">
        <f>IF(OR(E7="Paid - Loss &amp; DCCE",E7="Incurred - Loss &amp; DCCE"),"N/A",IF(E7="Paid - Pure Loss", I227, IF(E7="Incurred - Pure Loss", I630, 0)))</f>
        <v>17224530.264879886</v>
      </c>
      <c r="J428" s="110">
        <f>IF(OR(E7="Paid - Loss &amp; DCCE",E7="Incurred - Loss &amp; DCCE"),"N/A",IF(E7="Paid - Pure Loss", J227, IF(E7="Incurred - Pure Loss", J630, 0)))</f>
        <v>15482625.392068589</v>
      </c>
      <c r="K428" s="110">
        <f>IF(OR(E7="Paid - Loss &amp; DCCE",E7="Incurred - Loss &amp; DCCE"),"N/A",IF(E7="Paid - Pure Loss", K227, IF(E7="Incurred - Pure Loss", K630, 0)))</f>
        <v>13662457.502145279</v>
      </c>
      <c r="L428" s="110">
        <f>IF(OR(E7="Paid - Loss &amp; DCCE",E7="Incurred - Loss &amp; DCCE"),"N/A",IF(E7="Paid - Pure Loss", L227, IF(E7="Incurred - Pure Loss", L630, 0)))</f>
        <v>11510681.927054865</v>
      </c>
      <c r="M428" s="110">
        <f>IF(OR(E7="Paid - Loss &amp; DCCE",E7="Incurred - Loss &amp; DCCE"),"N/A",IF(E7="Paid - Pure Loss", M227, IF(E7="Incurred - Pure Loss", M630, 0)))</f>
        <v>11486813.46772939</v>
      </c>
      <c r="N428" s="110">
        <f>IF(OR(E7="Paid - Loss &amp; DCCE",E7="Incurred - Loss &amp; DCCE"),"N/A",IF(E7="Paid - Pure Loss", N227, IF(E7="Incurred - Pure Loss", N630, 0)))</f>
        <v>10991996.542420695</v>
      </c>
      <c r="O428" s="110">
        <f>IF(OR(E7="Paid - Loss &amp; DCCE",E7="Incurred - Loss &amp; DCCE"),"N/A",IF(E7="Paid - Pure Loss", O227, IF(E7="Incurred - Pure Loss", O630, 0)))</f>
        <v>8813331.1683242731</v>
      </c>
      <c r="P428" s="110">
        <f>IF(OR(E7="Paid - Loss &amp; DCCE",E7="Incurred - Loss &amp; DCCE"),"N/A",IF(E7="Paid - Pure Loss", P227, IF(E7="Incurred - Pure Loss", P630, 0)))</f>
        <v>11449128.357088549</v>
      </c>
      <c r="Q428" s="110">
        <f>IF(OR(E7="Paid - Loss &amp; DCCE",E7="Incurred - Loss &amp; DCCE"),"N/A",IF(E7="Paid - Pure Loss", Q227, IF(E7="Incurred - Pure Loss", Q630, 0)))</f>
        <v>14155567.571864028</v>
      </c>
      <c r="R428" s="110">
        <f>IF(OR(E7="Paid - Loss &amp; DCCE",E7="Incurred - Loss &amp; DCCE"),"N/A",IF(E7="Paid - Pure Loss", R227, IF(E7="Incurred - Pure Loss", R630, 0)))</f>
        <v>13671061.500556836</v>
      </c>
      <c r="S428" s="110">
        <f>IF(OR(E7="Paid - Loss &amp; DCCE",E7="Incurred - Loss &amp; DCCE"),"N/A",IF(E7="Paid - Pure Loss", S227, IF(E7="Incurred - Pure Loss", S630, 0)))</f>
        <v>13034984.423145581</v>
      </c>
      <c r="T428" s="110">
        <f>IF(OR(E7="Paid - Loss &amp; DCCE",E7="Incurred - Loss &amp; DCCE"),"N/A",IF(E7="Paid - Pure Loss", T227, IF(E7="Incurred - Pure Loss", T630, 0)))</f>
        <v>13487140.730813809</v>
      </c>
      <c r="U428" s="110">
        <f>IF(OR(E7="Paid - Loss &amp; DCCE",E7="Incurred - Loss &amp; DCCE"),"N/A",IF(E7="Paid - Pure Loss", U227, IF(E7="Incurred - Pure Loss", U630, 0)))</f>
        <v>13375687.539521841</v>
      </c>
      <c r="V428" s="110">
        <f>IF(OR(E7="Paid - Loss &amp; DCCE",E7="Incurred - Loss &amp; DCCE"),"N/A",IF(E7="Paid - Pure Loss", V227, IF(E7="Incurred - Pure Loss", V630, 0)))</f>
        <v>12911813.175733261</v>
      </c>
      <c r="W428" s="110">
        <f>IF(OR(E7="Paid - Loss &amp; DCCE",E7="Incurred - Loss &amp; DCCE"),"N/A",IF(E7="Paid - Pure Loss", W227, IF(E7="Incurred - Pure Loss", W630, 0)))</f>
        <v>12238981.304697249</v>
      </c>
      <c r="X428" s="110">
        <f>IF(OR(E7="Paid - Loss &amp; DCCE",E7="Incurred - Loss &amp; DCCE"),"N/A",IF(E7="Paid - Pure Loss", X227, IF(E7="Incurred - Pure Loss", X630, 0)))</f>
        <v>12423225.881438011</v>
      </c>
      <c r="Y428" s="110">
        <f>IF(OR(E7="Paid - Loss &amp; DCCE",E7="Incurred - Loss &amp; DCCE"),"N/A",IF(E7="Paid - Pure Loss", Y227, IF(E7="Incurred - Pure Loss", Y630, 0)))</f>
        <v>13568729.774353387</v>
      </c>
      <c r="Z428" s="110">
        <f>IF(OR(E7="Paid - Loss &amp; DCCE",E7="Incurred - Loss &amp; DCCE"),"N/A",IF(E7="Paid - Pure Loss", Z227, IF(E7="Incurred - Pure Loss", Z630, 0)))</f>
        <v>13551358.598364336</v>
      </c>
      <c r="AA428" s="110">
        <f>IF(OR(E7="Paid - Loss &amp; DCCE",E7="Incurred - Loss &amp; DCCE"),"N/A",IF(E7="Paid - Pure Loss", AA227, IF(E7="Incurred - Pure Loss", AA630, 0)))</f>
        <v>13188526.058686113</v>
      </c>
      <c r="AB428" s="110">
        <f>IF(OR(E7="Paid - Loss &amp; DCCE",E7="Incurred - Loss &amp; DCCE"),"N/A",IF(E7="Paid - Pure Loss", AB227, IF(E7="Incurred - Pure Loss", AB630, 0)))</f>
        <v>13656390.157302842</v>
      </c>
      <c r="AC428" s="110">
        <f>IF(OR(E7="Paid - Loss &amp; DCCE",E7="Incurred - Loss &amp; DCCE"),"N/A",IF(E7="Paid - Pure Loss", AC227, IF(E7="Incurred - Pure Loss", AC630, 0)))</f>
        <v>13504620.750921024</v>
      </c>
      <c r="AD428" s="110">
        <f>IF(OR(E7="Paid - Loss &amp; DCCE",E7="Incurred - Loss &amp; DCCE"),"N/A",IF(E7="Paid - Pure Loss", AD227, IF(E7="Incurred - Pure Loss", AD630, 0)))</f>
        <v>12882197.290854208</v>
      </c>
      <c r="AE428" s="110">
        <f>IF(OR(E7="Paid - Loss &amp; DCCE",E7="Incurred - Loss &amp; DCCE"),"N/A",IF(E7="Paid - Pure Loss", AE227, IF(E7="Incurred - Pure Loss", AE630, 0)))</f>
        <v>12049728.783890743</v>
      </c>
      <c r="AF428" s="110">
        <f>IF(OR(E7="Paid - Loss &amp; DCCE",E7="Incurred - Loss &amp; DCCE"),"N/A",IF(E7="Paid - Pure Loss", AF227, IF(E7="Incurred - Pure Loss", AF630, 0)))</f>
        <v>12151767.762011254</v>
      </c>
      <c r="AG428" s="110">
        <f>IF(OR(E7="Paid - Loss &amp; DCCE",E7="Incurred - Loss &amp; DCCE"),"N/A",IF(E7="Paid - Pure Loss", AG227, IF(E7="Incurred - Pure Loss", AG630, 0)))</f>
        <v>12353536.708027966</v>
      </c>
      <c r="AH428" s="110">
        <f>IF(OR(E7="Paid - Loss &amp; DCCE",E7="Incurred - Loss &amp; DCCE"),"N/A",IF(E7="Paid - Pure Loss", AH227, IF(E7="Incurred - Pure Loss", AH630, 0)))</f>
        <v>11676959.507514039</v>
      </c>
      <c r="AI428" s="110">
        <f>IF(OR(E7="Paid - Loss &amp; DCCE",E7="Incurred - Loss &amp; DCCE"),"N/A",IF(E7="Paid - Pure Loss", AI227, IF(E7="Incurred - Pure Loss", AI630, 0)))</f>
        <v>11168864.600574715</v>
      </c>
      <c r="AJ428" s="110">
        <f>IF(OR(E7="Paid - Loss &amp; DCCE",E7="Incurred - Loss &amp; DCCE"),"N/A",IF(E7="Paid - Pure Loss", AJ227, IF(E7="Incurred - Pure Loss", AJ630, 0)))</f>
        <v>10386060.143164279</v>
      </c>
      <c r="AK428" s="110">
        <f>IF(OR(E7="Paid - Loss &amp; DCCE",E7="Incurred - Loss &amp; DCCE"),"N/A",IF(E7="Paid - Pure Loss", AK227, IF(E7="Incurred - Pure Loss", AK630, 0)))</f>
        <v>11298747.102803193</v>
      </c>
      <c r="AL428" s="110">
        <f>IF(OR(E7="Paid - Loss &amp; DCCE",E7="Incurred - Loss &amp; DCCE"),"N/A",IF(E7="Paid - Pure Loss", AL227, IF(E7="Incurred - Pure Loss", AL630, 0)))</f>
        <v>10562903.27234327</v>
      </c>
      <c r="AM428" s="110">
        <f>IF(OR(E7="Paid - Loss &amp; DCCE",E7="Incurred - Loss &amp; DCCE"),"N/A",IF(E7="Paid - Pure Loss", AM227, IF(E7="Incurred - Pure Loss", AM630, 0)))</f>
        <v>10321893.169453986</v>
      </c>
      <c r="AN428" s="110">
        <f>IF(OR(E7="Paid - Loss &amp; DCCE",E7="Incurred - Loss &amp; DCCE"),"N/A",IF(E7="Paid - Pure Loss", AN227, IF(E7="Incurred - Pure Loss", AN630, 0)))</f>
        <v>9807261.7900000047</v>
      </c>
      <c r="AO428" s="110">
        <f>IF(OR(E7="Paid - Loss &amp; DCCE",E7="Incurred - Loss &amp; DCCE"),"N/A",IF(E7="Paid - Pure Loss", AO227, IF(E7="Incurred - Pure Loss", AO630, 0)))</f>
        <v>10319808.030000001</v>
      </c>
      <c r="AP428" s="110">
        <f>IF(OR(AS7="Paid - Loss &amp; DCCE",AS7="Incurred - Loss &amp; DCCE"),"N/A",IF(AS7="Paid - Pure Loss", AP227, IF(AS7="Incurred - Pure Loss", AP630, 0)))</f>
        <v>123402.93147403254</v>
      </c>
      <c r="AQ428" s="110">
        <f>IF(OR(AS7="Paid - Loss &amp; DCCE",AS7="Incurred - Loss &amp; DCCE"),"N/A",IF(AS7="Paid - Pure Loss", AQ227, IF(AS7="Incurred - Pure Loss", AQ630, 0)))</f>
        <v>89656.104822182358</v>
      </c>
      <c r="AR428" s="110">
        <f>IF(OR(AS7="Paid - Loss &amp; DCCE",AS7="Incurred - Loss &amp; DCCE"),"N/A",IF(AS7="Paid - Pure Loss", AR227, IF(AS7="Incurred - Pure Loss", AR630, 0)))</f>
        <v>46669.858609210576</v>
      </c>
      <c r="AS428" s="110">
        <f>IF(OR(AS7="Paid - Loss &amp; DCCE",AS7="Incurred - Loss &amp; DCCE"),"N/A",IF(AS7="Paid - Pure Loss", AS227, IF(AS7="Incurred - Pure Loss", AS630, 0)))</f>
        <v>117211.96531147209</v>
      </c>
      <c r="AT428" s="110">
        <f>IF(OR(AS7="Paid - Loss &amp; DCCE",AS7="Incurred - Loss &amp; DCCE"),"N/A",IF(AS7="Paid - Pure Loss", AT227, IF(AS7="Incurred - Pure Loss", AT630, 0)))</f>
        <v>84650.617509383665</v>
      </c>
      <c r="AU428" s="110">
        <f>IF(OR(AS7="Paid - Loss &amp; DCCE",AS7="Incurred - Loss &amp; DCCE"),"N/A",IF(AS7="Paid - Pure Loss", AU227, IF(AS7="Incurred - Pure Loss", AU630, 0)))</f>
        <v>109935.403067529</v>
      </c>
      <c r="AV428" s="110">
        <f>IF(OR(AS7="Paid - Loss &amp; DCCE",AS7="Incurred - Loss &amp; DCCE"),"N/A",IF(AS7="Paid - Pure Loss", AV227, IF(AS7="Incurred - Pure Loss", AV630, 0)))</f>
        <v>85509.462805976131</v>
      </c>
      <c r="AW428" s="110">
        <f>IF(OR(AS7="Paid - Loss &amp; DCCE",AS7="Incurred - Loss &amp; DCCE"),"N/A",IF(AS7="Paid - Pure Loss", AW227, IF(AS7="Incurred - Pure Loss", AW630, 0)))</f>
        <v>76303.865987710495</v>
      </c>
      <c r="AX428" s="110">
        <f>IF(OR(AS7="Paid - Loss &amp; DCCE",AS7="Incurred - Loss &amp; DCCE"),"N/A",IF(AS7="Paid - Pure Loss", AX227, IF(AS7="Incurred - Pure Loss", AX630, 0)))</f>
        <v>36048.240051022563</v>
      </c>
      <c r="AY428" s="110">
        <f>IF(OR(AS7="Paid - Loss &amp; DCCE",AS7="Incurred - Loss &amp; DCCE"),"N/A",IF(AS7="Paid - Pure Loss", AY227, IF(AS7="Incurred - Pure Loss", AY630, 0)))</f>
        <v>41312.689661696793</v>
      </c>
      <c r="AZ428" s="110">
        <f>IF(OR(AS7="Paid - Loss &amp; DCCE",AS7="Incurred - Loss &amp; DCCE"),"N/A",IF(AS7="Paid - Pure Loss", AZ227, IF(AS7="Incurred - Pure Loss", AZ630, 0)))</f>
        <v>93222.989486703736</v>
      </c>
      <c r="BA428" s="110">
        <f>IF(OR(AS7="Paid - Loss &amp; DCCE",AS7="Incurred - Loss &amp; DCCE"),"N/A",IF(AS7="Paid - Pure Loss", BA227, IF(AS7="Incurred - Pure Loss", BA630, 0)))</f>
        <v>32500</v>
      </c>
      <c r="BB428" s="110">
        <f>IF(OR(AS7="Paid - Loss &amp; DCCE",AS7="Incurred - Loss &amp; DCCE"),"N/A",IF(AS7="Paid - Pure Loss", BB227, IF(AS7="Incurred - Pure Loss", BB630, 0)))</f>
        <v>27250</v>
      </c>
      <c r="BC428" s="110">
        <f>IF(OR(AS7="Paid - Loss &amp; DCCE",AS7="Incurred - Loss &amp; DCCE"),"N/A",IF(AS7="Paid - Pure Loss", BC227, IF(AS7="Incurred - Pure Loss", BC630, 0)))</f>
        <v>57500</v>
      </c>
      <c r="BD428" s="110">
        <f>IF(OR(AS7="Paid - Loss &amp; DCCE",AS7="Incurred - Loss &amp; DCCE"),"N/A",IF(AS7="Paid - Pure Loss", BD227, IF(AS7="Incurred - Pure Loss", BD630, 0)))</f>
        <v>43100</v>
      </c>
      <c r="BE428" s="110">
        <f>IF(OR(AS7="Paid - Loss &amp; DCCE",AS7="Incurred - Loss &amp; DCCE"),"N/A",IF(AS7="Paid - Pure Loss", BE227, IF(AS7="Incurred - Pure Loss", BE630, 0)))</f>
        <v>39500</v>
      </c>
      <c r="BF428" s="110">
        <f>IF(OR(AS7="Paid - Loss &amp; DCCE",AS7="Incurred - Loss &amp; DCCE"),"N/A",IF(AS7="Paid - Pure Loss", BF227, IF(AS7="Incurred - Pure Loss", BF630, 0)))</f>
        <v>170350</v>
      </c>
      <c r="BG428" s="110">
        <f>IF(OR(AS7="Paid - Loss &amp; DCCE",AS7="Incurred - Loss &amp; DCCE"),"N/A",IF(AS7="Paid - Pure Loss", BG227, IF(AS7="Incurred - Pure Loss", BG630, 0)))</f>
        <v>129250</v>
      </c>
      <c r="BH428" s="110">
        <f>IF(OR(AS7="Paid - Loss &amp; DCCE",AS7="Incurred - Loss &amp; DCCE"),"N/A",IF(AS7="Paid - Pure Loss", BH227, IF(AS7="Incurred - Pure Loss", BH630, 0)))</f>
        <v>36250</v>
      </c>
      <c r="BI428" s="110">
        <f>IF(OR(AS7="Paid - Loss &amp; DCCE",AS7="Incurred - Loss &amp; DCCE"),"N/A",IF(AS7="Paid - Pure Loss", BI227, IF(AS7="Incurred - Pure Loss", BI630, 0)))</f>
        <v>138300</v>
      </c>
      <c r="BJ428" s="110">
        <f>IF(OR(AS7="Paid - Loss &amp; DCCE",AS7="Incurred - Loss &amp; DCCE"),"N/A",IF(AS7="Paid - Pure Loss", BJ227, IF(AS7="Incurred - Pure Loss", BJ630, 0)))</f>
        <v>135921.41999999998</v>
      </c>
      <c r="BK428" s="110">
        <f>IF(OR(AS7="Paid - Loss &amp; DCCE",AS7="Incurred - Loss &amp; DCCE"),"N/A",IF(AS7="Paid - Pure Loss", BK227, IF(AS7="Incurred - Pure Loss", BK630, 0)))</f>
        <v>158750</v>
      </c>
      <c r="BL428" s="110">
        <f>IF(OR(AS7="Paid - Loss &amp; DCCE",AS7="Incurred - Loss &amp; DCCE"),"N/A",IF(AS7="Paid - Pure Loss", BL227, IF(AS7="Incurred - Pure Loss", BL630, 0)))</f>
        <v>101250</v>
      </c>
      <c r="BM428" s="110">
        <f>IF(OR(AS7="Paid - Loss &amp; DCCE",AS7="Incurred - Loss &amp; DCCE"),"N/A",IF(AS7="Paid - Pure Loss", BM227, IF(AS7="Incurred - Pure Loss", BM630, 0)))</f>
        <v>135750</v>
      </c>
      <c r="BN428" s="110">
        <f>IF(OR(AS7="Paid - Loss &amp; DCCE",AS7="Incurred - Loss &amp; DCCE"),"N/A",IF(AS7="Paid - Pure Loss", BN227, IF(AS7="Incurred - Pure Loss", BN630, 0)))</f>
        <v>56700</v>
      </c>
      <c r="BO428" s="110">
        <f>IF(OR(AS7="Paid - Loss &amp; DCCE",AS7="Incurred - Loss &amp; DCCE"),"N/A",IF(AS7="Paid - Pure Loss", BO227, IF(AS7="Incurred - Pure Loss", BO630, 0)))</f>
        <v>115984.12</v>
      </c>
      <c r="BP428" s="110">
        <f>IF(OR(AS7="Paid - Loss &amp; DCCE",AS7="Incurred - Loss &amp; DCCE"),"N/A",IF(AS7="Paid - Pure Loss", BP227, IF(AS7="Incurred - Pure Loss", BP630, 0)))</f>
        <v>129250</v>
      </c>
      <c r="BQ428" s="110">
        <f>IF(OR(AS7="Paid - Loss &amp; DCCE",AS7="Incurred - Loss &amp; DCCE"),"N/A",IF(AS7="Paid - Pure Loss", BQ227, IF(AS7="Incurred - Pure Loss", BQ630, 0)))</f>
        <v>78000</v>
      </c>
      <c r="BR428" s="110">
        <f>IF(OR(AS7="Paid - Loss &amp; DCCE",AS7="Incurred - Loss &amp; DCCE"),"N/A",IF(AS7="Paid - Pure Loss", BR227, IF(AS7="Incurred - Pure Loss", BR630, 0)))</f>
        <v>72900</v>
      </c>
      <c r="BS428" s="110">
        <f>IF(OR(AS7="Paid - Loss &amp; DCCE",AS7="Incurred - Loss &amp; DCCE"),"N/A",IF(AS7="Paid - Pure Loss", BS227, IF(AS7="Incurred - Pure Loss", BS630, 0)))</f>
        <v>73000</v>
      </c>
      <c r="BT428" s="110">
        <f>IF(OR(AS7="Paid - Loss &amp; DCCE",AS7="Incurred - Loss &amp; DCCE"),"N/A",IF(AS7="Paid - Pure Loss", BT227, IF(AS7="Incurred - Pure Loss", BT630, 0)))</f>
        <v>38850</v>
      </c>
      <c r="BU428" s="110">
        <f>IF(OR(AS7="Paid - Loss &amp; DCCE",AS7="Incurred - Loss &amp; DCCE"),"N/A",IF(AS7="Paid - Pure Loss", BU227, IF(AS7="Incurred - Pure Loss", BU630, 0)))</f>
        <v>90850</v>
      </c>
      <c r="BV428" s="110">
        <f>IF(OR(AS7="Paid - Loss &amp; DCCE",AS7="Incurred - Loss &amp; DCCE"),"N/A",IF(AS7="Paid - Pure Loss", BV227, IF(AS7="Incurred - Pure Loss", BV630, 0)))</f>
        <v>77700</v>
      </c>
      <c r="BW428" s="110">
        <f>IF(OR(AS7="Paid - Loss &amp; DCCE",AS7="Incurred - Loss &amp; DCCE"),"N/A",IF(AS7="Paid - Pure Loss", BW227, IF(AS7="Incurred - Pure Loss", BW630, 0)))</f>
        <v>136575</v>
      </c>
      <c r="BX428" s="110">
        <f>IF(OR(AS7="Paid - Loss &amp; DCCE",AS7="Incurred - Loss &amp; DCCE"),"N/A",IF(AS7="Paid - Pure Loss", BX227, IF(AS7="Incurred - Pure Loss", BX630, 0)))</f>
        <v>102446.43</v>
      </c>
      <c r="BY428" s="110">
        <f>IF(OR(AS7="Paid - Loss &amp; DCCE",AS7="Incurred - Loss &amp; DCCE"),"N/A",IF(AS7="Paid - Pure Loss", BY227, IF(AS7="Incurred - Pure Loss", BY630, 0)))</f>
        <v>184750</v>
      </c>
      <c r="BZ428" s="110">
        <f>IF(OR(AS7="Paid - Loss &amp; DCCE",AS7="Incurred - Loss &amp; DCCE"),"N/A",IF(AS7="Paid - Pure Loss", BZ227, IF(AS7="Incurred - Pure Loss", BZ630, 0)))</f>
        <v>83550</v>
      </c>
      <c r="CA428" s="110">
        <f>IF(OR(AS7="Paid - Loss &amp; DCCE",AS7="Incurred - Loss &amp; DCCE"),"N/A",IF(AS7="Paid - Pure Loss", CA227, IF(AS7="Incurred - Pure Loss", CA630, 0)))</f>
        <v>138700</v>
      </c>
      <c r="CB428" s="110">
        <f>IF(OR(AS7="Paid - Loss &amp; DCCE",AS7="Incurred - Loss &amp; DCCE"),"N/A",IF(AS7="Paid - Pure Loss", CB227, IF(AS7="Incurred - Pure Loss", CB630, 0)))</f>
        <v>75500</v>
      </c>
      <c r="CC428" s="110">
        <f>IF(OR(AS7="Paid - Loss &amp; DCCE",AS7="Incurred - Loss &amp; DCCE"),"N/A",IF(AS7="Paid - Pure Loss", CC227, IF(AS7="Incurred - Pure Loss", CC630, 0)))</f>
        <v>68851.320000000007</v>
      </c>
      <c r="CD428" s="110">
        <f>IF(OR(CG7="Paid - Loss &amp; DCCE",CG7="Incurred - Loss &amp; DCCE"),"N/A",IF(CG7="Paid - Pure Loss",CD227,IF(CG7="Incurred - Pure Loss",CD630,0)))</f>
        <v>0</v>
      </c>
      <c r="CE428" s="110">
        <f>IF(OR(CG7="Paid - Loss &amp; DCCE",CG7="Incurred - Loss &amp; DCCE"),"N/A",IF(CG7="Paid - Pure Loss",CE227,IF(CG7="Incurred - Pure Loss",CE630,0)))</f>
        <v>0</v>
      </c>
      <c r="CF428" s="110">
        <f>IF(OR(CG7="Paid - Loss &amp; DCCE",CG7="Incurred - Loss &amp; DCCE"),"N/A",IF(CG7="Paid - Pure Loss",CF227,IF(CG7="Incurred - Pure Loss",CF630,0)))</f>
        <v>0</v>
      </c>
      <c r="CG428" s="110">
        <f>IF(OR(CG7="Paid - Loss &amp; DCCE",CG7="Incurred - Loss &amp; DCCE"),"N/A",IF(CG7="Paid - Pure Loss",CG227,IF(CG7="Incurred - Pure Loss",CG630,0)))</f>
        <v>0</v>
      </c>
      <c r="CH428" s="110">
        <f>IF(OR(CG7="Paid - Loss &amp; DCCE",CG7="Incurred - Loss &amp; DCCE"),"N/A",IF(CG7="Paid - Pure Loss",CH227,IF(CG7="Incurred - Pure Loss",CH630,0)))</f>
        <v>0</v>
      </c>
      <c r="CI428" s="110">
        <f>IF(OR(CG7="Paid - Loss &amp; DCCE",CG7="Incurred - Loss &amp; DCCE"),"N/A",IF(CG7="Paid - Pure Loss",CI227,IF(CG7="Incurred - Pure Loss",CI630,0)))</f>
        <v>0</v>
      </c>
      <c r="CJ428" s="110">
        <f>IF(OR(CG7="Paid - Loss &amp; DCCE",CG7="Incurred - Loss &amp; DCCE"),"N/A",IF(CG7="Paid - Pure Loss",CJ227,IF(CG7="Incurred - Pure Loss",CJ630,0)))</f>
        <v>0</v>
      </c>
      <c r="CK428" s="110">
        <f>IF(OR(CG7="Paid - Loss &amp; DCCE",CG7="Incurred - Loss &amp; DCCE"),"N/A",IF(CG7="Paid - Pure Loss",CK227,IF(CG7="Incurred - Pure Loss",CK630,0)))</f>
        <v>0</v>
      </c>
      <c r="CL428" s="110">
        <f>IF(OR(CG7="Paid - Loss &amp; DCCE",CG7="Incurred - Loss &amp; DCCE"),"N/A",IF(CG7="Paid - Pure Loss",CL227,IF(CG7="Incurred - Pure Loss",CL630,0)))</f>
        <v>0</v>
      </c>
      <c r="CM428" s="110">
        <f>IF(OR(CG7="Paid - Loss &amp; DCCE",CG7="Incurred - Loss &amp; DCCE"),"N/A",IF(CG7="Paid - Pure Loss",CM227,IF(CG7="Incurred - Pure Loss",CM630,0)))</f>
        <v>0</v>
      </c>
      <c r="CN428" s="110">
        <f>IF(OR(CG7="Paid - Loss &amp; DCCE",CG7="Incurred - Loss &amp; DCCE"),"N/A",IF(CG7="Paid - Pure Loss",CN227,IF(CG7="Incurred - Pure Loss",CN630,0)))</f>
        <v>0</v>
      </c>
      <c r="CO428" s="110">
        <f>IF(OR(CG7="Paid - Loss &amp; DCCE",CG7="Incurred - Loss &amp; DCCE"),"N/A",IF(CG7="Paid - Pure Loss",CO227,IF(CG7="Incurred - Pure Loss",CO630,0)))</f>
        <v>0</v>
      </c>
      <c r="CP428" s="110">
        <f>IF(OR(CG7="Paid - Loss &amp; DCCE",CG7="Incurred - Loss &amp; DCCE"),"N/A",IF(CG7="Paid - Pure Loss",CP227,IF(CG7="Incurred - Pure Loss",CP630,0)))</f>
        <v>0</v>
      </c>
      <c r="CQ428" s="110">
        <f>IF(OR(CG7="Paid - Loss &amp; DCCE",CG7="Incurred - Loss &amp; DCCE"),"N/A",IF(CG7="Paid - Pure Loss",CQ227,IF(CG7="Incurred - Pure Loss",CQ630,0)))</f>
        <v>0</v>
      </c>
      <c r="CR428" s="110">
        <f>IF(OR(CG7="Paid - Loss &amp; DCCE",CG7="Incurred - Loss &amp; DCCE"),"N/A",IF(CG7="Paid - Pure Loss",CR227,IF(CG7="Incurred - Pure Loss",CR630,0)))</f>
        <v>0</v>
      </c>
      <c r="CS428" s="110">
        <f>IF(OR(CG7="Paid - Loss &amp; DCCE",CG7="Incurred - Loss &amp; DCCE"),"N/A",IF(CG7="Paid - Pure Loss",CS227,IF(CG7="Incurred - Pure Loss",CS630,0)))</f>
        <v>0</v>
      </c>
      <c r="CT428" s="110">
        <f>IF(OR(CG7="Paid - Loss &amp; DCCE",CG7="Incurred - Loss &amp; DCCE"),"N/A",IF(CG7="Paid - Pure Loss",CT227,IF(CG7="Incurred - Pure Loss",CT630,0)))</f>
        <v>0</v>
      </c>
      <c r="CU428" s="110">
        <f>IF(OR(CG7="Paid - Loss &amp; DCCE",CG7="Incurred - Loss &amp; DCCE"),"N/A",IF(CG7="Paid - Pure Loss",CU227,IF(CG7="Incurred - Pure Loss",CU630,0)))</f>
        <v>0</v>
      </c>
      <c r="CV428" s="110">
        <f>IF(OR(CG7="Paid - Loss &amp; DCCE",CG7="Incurred - Loss &amp; DCCE"),"N/A",IF(CG7="Paid - Pure Loss",CV227,IF(CG7="Incurred - Pure Loss",CV630,0)))</f>
        <v>0</v>
      </c>
      <c r="CW428" s="110">
        <f>IF(OR(CG7="Paid - Loss &amp; DCCE",CG7="Incurred - Loss &amp; DCCE"),"N/A",IF(CG7="Paid - Pure Loss",CW227,IF(CG7="Incurred - Pure Loss",CW630,0)))</f>
        <v>0</v>
      </c>
      <c r="CX428" s="110">
        <f>IF(OR(CG7="Paid - Loss &amp; DCCE",CG7="Incurred - Loss &amp; DCCE"),"N/A",IF(CG7="Paid - Pure Loss",CX227,IF(CG7="Incurred - Pure Loss",CX630,0)))</f>
        <v>0</v>
      </c>
      <c r="CY428" s="110">
        <f>IF(OR(CG7="Paid - Loss &amp; DCCE",CG7="Incurred - Loss &amp; DCCE"),"N/A",IF(CG7="Paid - Pure Loss",CY227,IF(CG7="Incurred - Pure Loss",CY630,0)))</f>
        <v>0</v>
      </c>
      <c r="CZ428" s="110">
        <f>IF(OR(CG7="Paid - Loss &amp; DCCE",CG7="Incurred - Loss &amp; DCCE"),"N/A",IF(CG7="Paid - Pure Loss",CZ227,IF(CG7="Incurred - Pure Loss",CZ630,0)))</f>
        <v>0</v>
      </c>
      <c r="DA428" s="110">
        <f>IF(OR(CG7="Paid - Loss &amp; DCCE",CG7="Incurred - Loss &amp; DCCE"),"N/A",IF(CG7="Paid - Pure Loss",DA227,IF(CG7="Incurred - Pure Loss",DA630,0)))</f>
        <v>0</v>
      </c>
      <c r="DB428" s="110">
        <f>IF(OR(CG7="Paid - Loss &amp; DCCE",CG7="Incurred - Loss &amp; DCCE"),"N/A",IF(CG7="Paid - Pure Loss",DB227,IF(CG7="Incurred - Pure Loss",DB630,0)))</f>
        <v>0</v>
      </c>
      <c r="DC428" s="110">
        <f>IF(OR(CG7="Paid - Loss &amp; DCCE",CG7="Incurred - Loss &amp; DCCE"),"N/A",IF(CG7="Paid - Pure Loss",DC227,IF(CG7="Incurred - Pure Loss",DC630,0)))</f>
        <v>0</v>
      </c>
      <c r="DD428" s="110">
        <f>IF(OR(CG7="Paid - Loss &amp; DCCE",CG7="Incurred - Loss &amp; DCCE"),"N/A",IF(CG7="Paid - Pure Loss",DD227,IF(CG7="Incurred - Pure Loss",DD630,0)))</f>
        <v>0</v>
      </c>
      <c r="DE428" s="110">
        <f>IF(OR(CG7="Paid - Loss &amp; DCCE",CG7="Incurred - Loss &amp; DCCE"),"N/A",IF(CG7="Paid - Pure Loss",DE227,IF(CG7="Incurred - Pure Loss",DE630,0)))</f>
        <v>0</v>
      </c>
      <c r="DF428" s="110">
        <f>IF(OR(CG7="Paid - Loss &amp; DCCE",CG7="Incurred - Loss &amp; DCCE"),"N/A",IF(CG7="Paid - Pure Loss",DF227,IF(CG7="Incurred - Pure Loss",DF630,0)))</f>
        <v>0</v>
      </c>
      <c r="DG428" s="110">
        <f>IF(OR(CG7="Paid - Loss &amp; DCCE",CG7="Incurred - Loss &amp; DCCE"),"N/A",IF(CG7="Paid - Pure Loss",DG227,IF(CG7="Incurred - Pure Loss",DG630,0)))</f>
        <v>0</v>
      </c>
      <c r="DH428" s="110">
        <f>IF(OR(CG7="Paid - Loss &amp; DCCE",CG7="Incurred - Loss &amp; DCCE"),"N/A",IF(CG7="Paid - Pure Loss",DH227,IF(CG7="Incurred - Pure Loss",DH630,0)))</f>
        <v>0</v>
      </c>
      <c r="DI428" s="110">
        <f>IF(OR(CG7="Paid - Loss &amp; DCCE",CG7="Incurred - Loss &amp; DCCE"),"N/A",IF(CG7="Paid - Pure Loss",DI227,IF(CG7="Incurred - Pure Loss",DI630,0)))</f>
        <v>0</v>
      </c>
      <c r="DJ428" s="110">
        <f>IF(OR(CG7="Paid - Loss &amp; DCCE",CG7="Incurred - Loss &amp; DCCE"),"N/A",IF(CG7="Paid - Pure Loss",DJ227,IF(CG7="Incurred - Pure Loss",DJ630,0)))</f>
        <v>0</v>
      </c>
      <c r="DK428" s="110">
        <f>IF(OR(CG7="Paid - Loss &amp; DCCE",CG7="Incurred - Loss &amp; DCCE"),"N/A",IF(CG7="Paid - Pure Loss",DK227,IF(CG7="Incurred - Pure Loss",DK630,0)))</f>
        <v>0</v>
      </c>
      <c r="DL428" s="110">
        <f>IF(OR(CG7="Paid - Loss &amp; DCCE",CG7="Incurred - Loss &amp; DCCE"),"N/A",IF(CG7="Paid - Pure Loss",DL227,IF(CG7="Incurred - Pure Loss",DL630,0)))</f>
        <v>0</v>
      </c>
      <c r="DM428" s="110">
        <f>IF(OR(CG7="Paid - Loss &amp; DCCE",CG7="Incurred - Loss &amp; DCCE"),"N/A",IF(CG7="Paid - Pure Loss",DM227,IF(CG7="Incurred - Pure Loss",DM630,0)))</f>
        <v>0</v>
      </c>
      <c r="DN428" s="110">
        <f>IF(OR(CG7="Paid - Loss &amp; DCCE",CG7="Incurred - Loss &amp; DCCE"),"N/A",IF(CG7="Paid - Pure Loss",DN227,IF(CG7="Incurred - Pure Loss",DN630,0)))</f>
        <v>0</v>
      </c>
      <c r="DO428" s="110">
        <f>IF(OR(CG7="Paid - Loss &amp; DCCE",CG7="Incurred - Loss &amp; DCCE"),"N/A",IF(CG7="Paid - Pure Loss",DO227,IF(CG7="Incurred - Pure Loss",DO630,0)))</f>
        <v>0</v>
      </c>
      <c r="DP428" s="110">
        <f>IF(OR(CG7="Paid - Loss &amp; DCCE",CG7="Incurred - Loss &amp; DCCE"),"N/A",IF(CG7="Paid - Pure Loss",DP227,IF(CG7="Incurred - Pure Loss",DP630,0)))</f>
        <v>0</v>
      </c>
      <c r="DQ428" s="110">
        <f>IF(OR(CG7="Paid - Loss &amp; DCCE",CG7="Incurred - Loss &amp; DCCE"),"N/A",IF(CG7="Paid - Pure Loss",DQ227,IF(CG7="Incurred - Pure Loss",DQ630,0)))</f>
        <v>0</v>
      </c>
      <c r="DR428" s="110">
        <f>IF(OR(DU7="Paid - Loss &amp; DCCE",DU7="Incurred - Loss &amp; DCCE"),"N/A",IF(DU7="Paid - Pure Loss", DR227, IF(DU7="Incurred - Pure Loss", DR630, 0)))</f>
        <v>0</v>
      </c>
      <c r="DS428" s="110">
        <f>IF(OR(DU7="Paid - Loss &amp; DCCE",DU7="Incurred - Loss &amp; DCCE"),"N/A",IF(DU7="Paid - Pure Loss", DS227, IF(DU7="Incurred - Pure Loss", DS630, 0)))</f>
        <v>0</v>
      </c>
      <c r="DT428" s="110">
        <f>IF(OR(DU7="Paid - Loss &amp; DCCE",DU7="Incurred - Loss &amp; DCCE"),"N/A",IF(DU7="Paid - Pure Loss", DT227, IF(DU7="Incurred - Pure Loss", DT630, 0)))</f>
        <v>0</v>
      </c>
      <c r="DU428" s="110">
        <f>IF(OR(DU7="Paid - Loss &amp; DCCE",DU7="Incurred - Loss &amp; DCCE"),"N/A",IF(DU7="Paid - Pure Loss", DU227, IF(DU7="Incurred - Pure Loss", DU630, 0)))</f>
        <v>0</v>
      </c>
      <c r="DV428" s="110">
        <f>IF(OR(DU7="Paid - Loss &amp; DCCE",DU7="Incurred - Loss &amp; DCCE"),"N/A",IF(DU7="Paid - Pure Loss", DV227, IF(DU7="Incurred - Pure Loss", DV630, 0)))</f>
        <v>0</v>
      </c>
      <c r="DW428" s="110">
        <f>IF(OR(DU7="Paid - Loss &amp; DCCE",DU7="Incurred - Loss &amp; DCCE"),"N/A",IF(DU7="Paid - Pure Loss", DW227, IF(DU7="Incurred - Pure Loss", DW630, 0)))</f>
        <v>0</v>
      </c>
      <c r="DX428" s="110">
        <f>IF(OR(DU7="Paid - Loss &amp; DCCE",DU7="Incurred - Loss &amp; DCCE"),"N/A",IF(DU7="Paid - Pure Loss", DX227, IF(DU7="Incurred - Pure Loss", DX630, 0)))</f>
        <v>0</v>
      </c>
      <c r="DY428" s="110">
        <f>IF(OR(DU7="Paid - Loss &amp; DCCE",DU7="Incurred - Loss &amp; DCCE"),"N/A",IF(DU7="Paid - Pure Loss", DY227, IF(DU7="Incurred - Pure Loss", DY630, 0)))</f>
        <v>0</v>
      </c>
      <c r="DZ428" s="110">
        <f>IF(OR(DU7="Paid - Loss &amp; DCCE",DU7="Incurred - Loss &amp; DCCE"),"N/A",IF(DU7="Paid - Pure Loss", DZ227, IF(DU7="Incurred - Pure Loss", DZ630, 0)))</f>
        <v>0</v>
      </c>
      <c r="EA428" s="110">
        <f>IF(OR(DU7="Paid - Loss &amp; DCCE",DU7="Incurred - Loss &amp; DCCE"),"N/A",IF(DU7="Paid - Pure Loss", EA227, IF(DU7="Incurred - Pure Loss", EA630, 0)))</f>
        <v>0</v>
      </c>
      <c r="EB428" s="110">
        <f>IF(OR(DU7="Paid - Loss &amp; DCCE",DU7="Incurred - Loss &amp; DCCE"),"N/A",IF(DU7="Paid - Pure Loss", EB227, IF(DU7="Incurred - Pure Loss", EB630, 0)))</f>
        <v>0</v>
      </c>
      <c r="EC428" s="110">
        <f>IF(OR(DU7="Paid - Loss &amp; DCCE",DU7="Incurred - Loss &amp; DCCE"),"N/A",IF(DU7="Paid - Pure Loss", EC227, IF(DU7="Incurred - Pure Loss", EC630, 0)))</f>
        <v>0</v>
      </c>
      <c r="ED428" s="110">
        <f>IF(OR(DU7="Paid - Loss &amp; DCCE",DU7="Incurred - Loss &amp; DCCE"),"N/A",IF(DU7="Paid - Pure Loss", ED227, IF(DU7="Incurred - Pure Loss", ED630, 0)))</f>
        <v>0</v>
      </c>
      <c r="EE428" s="110">
        <f>IF(OR(DU7="Paid - Loss &amp; DCCE",DU7="Incurred - Loss &amp; DCCE"),"N/A",IF(DU7="Paid - Pure Loss", EE227, IF(DU7="Incurred - Pure Loss", EE630, 0)))</f>
        <v>0</v>
      </c>
      <c r="EF428" s="110">
        <f>IF(OR(DU7="Paid - Loss &amp; DCCE",DU7="Incurred - Loss &amp; DCCE"),"N/A",IF(DU7="Paid - Pure Loss", EF227, IF(DU7="Incurred - Pure Loss", EF630, 0)))</f>
        <v>0</v>
      </c>
      <c r="EG428" s="110">
        <f>IF(OR(DU7="Paid - Loss &amp; DCCE",DU7="Incurred - Loss &amp; DCCE"),"N/A",IF(DU7="Paid - Pure Loss", EG227, IF(DU7="Incurred - Pure Loss", EG630, 0)))</f>
        <v>0</v>
      </c>
      <c r="EH428" s="110">
        <f>IF(OR(DU7="Paid - Loss &amp; DCCE",DU7="Incurred - Loss &amp; DCCE"),"N/A",IF(DU7="Paid - Pure Loss", EH227, IF(DU7="Incurred - Pure Loss", EH630, 0)))</f>
        <v>0</v>
      </c>
      <c r="EI428" s="110">
        <f>IF(OR(DU7="Paid - Loss &amp; DCCE",DU7="Incurred - Loss &amp; DCCE"),"N/A",IF(DU7="Paid - Pure Loss", EI227, IF(DU7="Incurred - Pure Loss", EI630, 0)))</f>
        <v>0</v>
      </c>
      <c r="EJ428" s="110">
        <f>IF(OR(DU7="Paid - Loss &amp; DCCE",DU7="Incurred - Loss &amp; DCCE"),"N/A",IF(DU7="Paid - Pure Loss", EJ227, IF(DU7="Incurred - Pure Loss", EJ630, 0)))</f>
        <v>0</v>
      </c>
      <c r="EK428" s="110">
        <f>IF(OR(DU7="Paid - Loss &amp; DCCE",DU7="Incurred - Loss &amp; DCCE"),"N/A",IF(DU7="Paid - Pure Loss", EK227, IF(DU7="Incurred - Pure Loss", EK630, 0)))</f>
        <v>0</v>
      </c>
      <c r="EL428" s="110">
        <f>IF(OR(DU7="Paid - Loss &amp; DCCE",DU7="Incurred - Loss &amp; DCCE"),"N/A",IF(DU7="Paid - Pure Loss", EL227, IF(DU7="Incurred - Pure Loss", EL630, 0)))</f>
        <v>0</v>
      </c>
      <c r="EM428" s="110">
        <f>IF(OR(DU7="Paid - Loss &amp; DCCE",DU7="Incurred - Loss &amp; DCCE"),"N/A",IF(DU7="Paid - Pure Loss", EM227, IF(DU7="Incurred - Pure Loss", EM630, 0)))</f>
        <v>0</v>
      </c>
      <c r="EN428" s="110">
        <f>IF(OR(DU7="Paid - Loss &amp; DCCE",DU7="Incurred - Loss &amp; DCCE"),"N/A",IF(DU7="Paid - Pure Loss", EN227, IF(DU7="Incurred - Pure Loss", EN630, 0)))</f>
        <v>0</v>
      </c>
      <c r="EO428" s="110">
        <f>IF(OR(DU7="Paid - Loss &amp; DCCE",DU7="Incurred - Loss &amp; DCCE"),"N/A",IF(DU7="Paid - Pure Loss", EO227, IF(DU7="Incurred - Pure Loss", EO630, 0)))</f>
        <v>0</v>
      </c>
      <c r="EP428" s="110">
        <f>IF(OR(DU7="Paid - Loss &amp; DCCE",DU7="Incurred - Loss &amp; DCCE"),"N/A",IF(DU7="Paid - Pure Loss", EP227, IF(DU7="Incurred - Pure Loss", EP630, 0)))</f>
        <v>0</v>
      </c>
      <c r="EQ428" s="110">
        <f>IF(OR(DU7="Paid - Loss &amp; DCCE",DU7="Incurred - Loss &amp; DCCE"),"N/A",IF(DU7="Paid - Pure Loss", EQ227, IF(DU7="Incurred - Pure Loss", EQ630, 0)))</f>
        <v>0</v>
      </c>
      <c r="ER428" s="110">
        <f>IF(OR(DU7="Paid - Loss &amp; DCCE",DU7="Incurred - Loss &amp; DCCE"),"N/A",IF(DU7="Paid - Pure Loss", ER227, IF(DU7="Incurred - Pure Loss", ER630, 0)))</f>
        <v>0</v>
      </c>
      <c r="ES428" s="110">
        <f>IF(OR(DU7="Paid - Loss &amp; DCCE",DU7="Incurred - Loss &amp; DCCE"),"N/A",IF(DU7="Paid - Pure Loss", ES227, IF(DU7="Incurred - Pure Loss", ES630, 0)))</f>
        <v>0</v>
      </c>
      <c r="ET428" s="110">
        <f>IF(OR(DU7="Paid - Loss &amp; DCCE",DU7="Incurred - Loss &amp; DCCE"),"N/A",IF(DU7="Paid - Pure Loss", ET227, IF(DU7="Incurred - Pure Loss", ET630, 0)))</f>
        <v>0</v>
      </c>
      <c r="EU428" s="110">
        <f>IF(OR(DU7="Paid - Loss &amp; DCCE",DU7="Incurred - Loss &amp; DCCE"),"N/A",IF(DU7="Paid - Pure Loss", EU227, IF(DU7="Incurred - Pure Loss", EU630, 0)))</f>
        <v>0</v>
      </c>
      <c r="EV428" s="110">
        <f>IF(OR(DU7="Paid - Loss &amp; DCCE",DU7="Incurred - Loss &amp; DCCE"),"N/A",IF(DU7="Paid - Pure Loss", EV227, IF(DU7="Incurred - Pure Loss", EV630, 0)))</f>
        <v>0</v>
      </c>
      <c r="EW428" s="110">
        <f>IF(OR(DU7="Paid - Loss &amp; DCCE",DU7="Incurred - Loss &amp; DCCE"),"N/A",IF(DU7="Paid - Pure Loss", EW227, IF(DU7="Incurred - Pure Loss", EW630, 0)))</f>
        <v>0</v>
      </c>
      <c r="EX428" s="110">
        <f>IF(OR(DU7="Paid - Loss &amp; DCCE",DU7="Incurred - Loss &amp; DCCE"),"N/A",IF(DU7="Paid - Pure Loss", EX227, IF(DU7="Incurred - Pure Loss", EX630, 0)))</f>
        <v>0</v>
      </c>
      <c r="EY428" s="110">
        <f>IF(OR(DU7="Paid - Loss &amp; DCCE",DU7="Incurred - Loss &amp; DCCE"),"N/A",IF(DU7="Paid - Pure Loss", EY227, IF(DU7="Incurred - Pure Loss", EY630, 0)))</f>
        <v>0</v>
      </c>
      <c r="EZ428" s="110">
        <f>IF(OR(DU7="Paid - Loss &amp; DCCE",DU7="Incurred - Loss &amp; DCCE"),"N/A",IF(DU7="Paid - Pure Loss", EZ227, IF(DU7="Incurred - Pure Loss", EZ630, 0)))</f>
        <v>0</v>
      </c>
      <c r="FA428" s="110">
        <f>IF(OR(DU7="Paid - Loss &amp; DCCE",DU7="Incurred - Loss &amp; DCCE"),"N/A",IF(DU7="Paid - Pure Loss", FA227, IF(DU7="Incurred - Pure Loss", FA630, 0)))</f>
        <v>0</v>
      </c>
      <c r="FB428" s="110">
        <f>IF(OR(DU7="Paid - Loss &amp; DCCE",DU7="Incurred - Loss &amp; DCCE"),"N/A",IF(DU7="Paid - Pure Loss", FB227, IF(DU7="Incurred - Pure Loss", FB630, 0)))</f>
        <v>0</v>
      </c>
      <c r="FC428" s="110">
        <f>IF(OR(DU7="Paid - Loss &amp; DCCE",DU7="Incurred - Loss &amp; DCCE"),"N/A",IF(DU7="Paid - Pure Loss", FC227, IF(DU7="Incurred - Pure Loss", FC630, 0)))</f>
        <v>0</v>
      </c>
      <c r="FD428" s="110">
        <f>IF(OR(DU7="Paid - Loss &amp; DCCE",DU7="Incurred - Loss &amp; DCCE"),"N/A",IF(DU7="Paid - Pure Loss", FD227, IF(DU7="Incurred - Pure Loss", FD630, 0)))</f>
        <v>0</v>
      </c>
      <c r="FE428" s="110">
        <f>IF(OR(DU7="Paid - Loss &amp; DCCE",DU7="Incurred - Loss &amp; DCCE"),"N/A",IF(DU7="Paid - Pure Loss", FE227, IF(DU7="Incurred - Pure Loss", FE630, 0)))</f>
        <v>0</v>
      </c>
      <c r="FF428" s="110">
        <f>IF(OR(FI7="Paid - Loss &amp; DCCE",FI7="Incurred - Loss &amp; DCCE"),"N/A",IF(FI7="Paid - Pure Loss", FF227, IF(FI7="Incurred - Pure Loss", FF630, 0)))</f>
        <v>0</v>
      </c>
      <c r="FG428" s="110">
        <f>IF(OR(FI7="Paid - Loss &amp; DCCE",FI7="Incurred - Loss &amp; DCCE"),"N/A",IF(FI7="Paid - Pure Loss", FG227, IF(FI7="Incurred - Pure Loss", FG630, 0)))</f>
        <v>0</v>
      </c>
      <c r="FH428" s="110">
        <f>IF(OR(FI7="Paid - Loss &amp; DCCE",FI7="Incurred - Loss &amp; DCCE"),"N/A",IF(FI7="Paid - Pure Loss", FH227, IF(FI7="Incurred - Pure Loss", FH630, 0)))</f>
        <v>0</v>
      </c>
      <c r="FI428" s="110">
        <f>IF(OR(FI7="Paid - Loss &amp; DCCE",FI7="Incurred - Loss &amp; DCCE"),"N/A",IF(FI7="Paid - Pure Loss", FI227, IF(FI7="Incurred - Pure Loss", FI630, 0)))</f>
        <v>0</v>
      </c>
      <c r="FJ428" s="110">
        <f>IF(OR(FI7="Paid - Loss &amp; DCCE",FI7="Incurred - Loss &amp; DCCE"),"N/A",IF(FI7="Paid - Pure Loss", FJ227, IF(FI7="Incurred - Pure Loss", FJ630, 0)))</f>
        <v>0</v>
      </c>
      <c r="FK428" s="110">
        <f>IF(OR(FI7="Paid - Loss &amp; DCCE",FI7="Incurred - Loss &amp; DCCE"),"N/A",IF(FI7="Paid - Pure Loss", FK227, IF(FI7="Incurred - Pure Loss", FK630, 0)))</f>
        <v>0</v>
      </c>
      <c r="FL428" s="110">
        <f>IF(OR(FI7="Paid - Loss &amp; DCCE",FI7="Incurred - Loss &amp; DCCE"),"N/A",IF(FI7="Paid - Pure Loss", FL227, IF(FI7="Incurred - Pure Loss", FL630, 0)))</f>
        <v>0</v>
      </c>
      <c r="FM428" s="110">
        <f>IF(OR(FI7="Paid - Loss &amp; DCCE",FI7="Incurred - Loss &amp; DCCE"),"N/A",IF(FI7="Paid - Pure Loss", FM227, IF(FI7="Incurred - Pure Loss", FM630, 0)))</f>
        <v>0</v>
      </c>
      <c r="FN428" s="110">
        <f>IF(OR(FI7="Paid - Loss &amp; DCCE",FI7="Incurred - Loss &amp; DCCE"),"N/A",IF(FI7="Paid - Pure Loss", FN227, IF(FI7="Incurred - Pure Loss", FN630, 0)))</f>
        <v>0</v>
      </c>
      <c r="FO428" s="110">
        <f>IF(OR(FI7="Paid - Loss &amp; DCCE",FI7="Incurred - Loss &amp; DCCE"),"N/A",IF(FI7="Paid - Pure Loss", FO227, IF(FI7="Incurred - Pure Loss", FO630, 0)))</f>
        <v>0</v>
      </c>
      <c r="FP428" s="110">
        <f>IF(OR(FI7="Paid - Loss &amp; DCCE",FI7="Incurred - Loss &amp; DCCE"),"N/A",IF(FI7="Paid - Pure Loss", FP227, IF(FI7="Incurred - Pure Loss", FP630, 0)))</f>
        <v>0</v>
      </c>
      <c r="FQ428" s="110">
        <f>IF(OR(FI7="Paid - Loss &amp; DCCE",FI7="Incurred - Loss &amp; DCCE"),"N/A",IF(FI7="Paid - Pure Loss", FQ227, IF(FI7="Incurred - Pure Loss", FQ630, 0)))</f>
        <v>0</v>
      </c>
      <c r="FR428" s="110">
        <f>IF(OR(FI7="Paid - Loss &amp; DCCE",FI7="Incurred - Loss &amp; DCCE"),"N/A",IF(FI7="Paid - Pure Loss", FR227, IF(FI7="Incurred - Pure Loss", FR630, 0)))</f>
        <v>0</v>
      </c>
      <c r="FS428" s="110">
        <f>IF(OR(FI7="Paid - Loss &amp; DCCE",FI7="Incurred - Loss &amp; DCCE"),"N/A",IF(FI7="Paid - Pure Loss", FS227, IF(FI7="Incurred - Pure Loss", FS630, 0)))</f>
        <v>0</v>
      </c>
      <c r="FT428" s="110">
        <f>IF(OR(FI7="Paid - Loss &amp; DCCE",FI7="Incurred - Loss &amp; DCCE"),"N/A",IF(FI7="Paid - Pure Loss", FT227, IF(FI7="Incurred - Pure Loss", FT630, 0)))</f>
        <v>0</v>
      </c>
      <c r="FU428" s="110">
        <f>IF(OR(FI7="Paid - Loss &amp; DCCE",FI7="Incurred - Loss &amp; DCCE"),"N/A",IF(FI7="Paid - Pure Loss", FU227, IF(FI7="Incurred - Pure Loss", FU630, 0)))</f>
        <v>0</v>
      </c>
      <c r="FV428" s="110">
        <f>IF(OR(FI7="Paid - Loss &amp; DCCE",FI7="Incurred - Loss &amp; DCCE"),"N/A",IF(FI7="Paid - Pure Loss", FV227, IF(FI7="Incurred - Pure Loss", FV630, 0)))</f>
        <v>0</v>
      </c>
      <c r="FW428" s="110">
        <f>IF(OR(FI7="Paid - Loss &amp; DCCE",FI7="Incurred - Loss &amp; DCCE"),"N/A",IF(FI7="Paid - Pure Loss", FW227, IF(FI7="Incurred - Pure Loss", FW630, 0)))</f>
        <v>0</v>
      </c>
      <c r="FX428" s="110">
        <f>IF(OR(FI7="Paid - Loss &amp; DCCE",FI7="Incurred - Loss &amp; DCCE"),"N/A",IF(FI7="Paid - Pure Loss", FX227, IF(FI7="Incurred - Pure Loss", FX630, 0)))</f>
        <v>0</v>
      </c>
      <c r="FY428" s="110">
        <f>IF(OR(FI7="Paid - Loss &amp; DCCE",FI7="Incurred - Loss &amp; DCCE"),"N/A",IF(FI7="Paid - Pure Loss", FY227, IF(FI7="Incurred - Pure Loss", FY630, 0)))</f>
        <v>0</v>
      </c>
      <c r="FZ428" s="110">
        <f>IF(OR(FI7="Paid - Loss &amp; DCCE",FI7="Incurred - Loss &amp; DCCE"),"N/A",IF(FI7="Paid - Pure Loss", FZ227, IF(FI7="Incurred - Pure Loss", FZ630, 0)))</f>
        <v>0</v>
      </c>
      <c r="GA428" s="110">
        <f>IF(OR(FI7="Paid - Loss &amp; DCCE",FI7="Incurred - Loss &amp; DCCE"),"N/A",IF(FI7="Paid - Pure Loss", GA227, IF(FI7="Incurred - Pure Loss", GA630, 0)))</f>
        <v>0</v>
      </c>
      <c r="GB428" s="110">
        <f>IF(OR(FI7="Paid - Loss &amp; DCCE",FI7="Incurred - Loss &amp; DCCE"),"N/A",IF(FI7="Paid - Pure Loss", GB227, IF(FI7="Incurred - Pure Loss", GB630, 0)))</f>
        <v>0</v>
      </c>
      <c r="GC428" s="110">
        <f>IF(OR(FI7="Paid - Loss &amp; DCCE",FI7="Incurred - Loss &amp; DCCE"),"N/A",IF(FI7="Paid - Pure Loss", GC227, IF(FI7="Incurred - Pure Loss", GC630, 0)))</f>
        <v>0</v>
      </c>
      <c r="GD428" s="110">
        <f>IF(OR(FI7="Paid - Loss &amp; DCCE",FI7="Incurred - Loss &amp; DCCE"),"N/A",IF(FI7="Paid - Pure Loss", GD227, IF(FI7="Incurred - Pure Loss", GD630, 0)))</f>
        <v>0</v>
      </c>
      <c r="GE428" s="110">
        <f>IF(OR(FI7="Paid - Loss &amp; DCCE",FI7="Incurred - Loss &amp; DCCE"),"N/A",IF(FI7="Paid - Pure Loss", GE227, IF(FI7="Incurred - Pure Loss", GE630, 0)))</f>
        <v>0</v>
      </c>
      <c r="GF428" s="110">
        <f>IF(OR(FI7="Paid - Loss &amp; DCCE",FI7="Incurred - Loss &amp; DCCE"),"N/A",IF(FI7="Paid - Pure Loss", GF227, IF(FI7="Incurred - Pure Loss", GF630, 0)))</f>
        <v>0</v>
      </c>
      <c r="GG428" s="110">
        <f>IF(OR(FI7="Paid - Loss &amp; DCCE",FI7="Incurred - Loss &amp; DCCE"),"N/A",IF(FI7="Paid - Pure Loss", GG227, IF(FI7="Incurred - Pure Loss", GG630, 0)))</f>
        <v>0</v>
      </c>
      <c r="GH428" s="110">
        <f>IF(OR(FI7="Paid - Loss &amp; DCCE",FI7="Incurred - Loss &amp; DCCE"),"N/A",IF(FI7="Paid - Pure Loss", GH227, IF(FI7="Incurred - Pure Loss", GH630, 0)))</f>
        <v>0</v>
      </c>
      <c r="GI428" s="110">
        <f>IF(OR(FI7="Paid - Loss &amp; DCCE",FI7="Incurred - Loss &amp; DCCE"),"N/A",IF(FI7="Paid - Pure Loss", GI227, IF(FI7="Incurred - Pure Loss", GI630, 0)))</f>
        <v>0</v>
      </c>
      <c r="GJ428" s="110">
        <f>IF(OR(FI7="Paid - Loss &amp; DCCE",FI7="Incurred - Loss &amp; DCCE"),"N/A",IF(FI7="Paid - Pure Loss", GJ227, IF(FI7="Incurred - Pure Loss", GJ630, 0)))</f>
        <v>0</v>
      </c>
      <c r="GK428" s="110">
        <f>IF(OR(FI7="Paid - Loss &amp; DCCE",FI7="Incurred - Loss &amp; DCCE"),"N/A",IF(FI7="Paid - Pure Loss", GK227, IF(FI7="Incurred - Pure Loss", GK630, 0)))</f>
        <v>0</v>
      </c>
      <c r="GL428" s="110">
        <f>IF(OR(FI7="Paid - Loss &amp; DCCE",FI7="Incurred - Loss &amp; DCCE"),"N/A",IF(FI7="Paid - Pure Loss", GL227, IF(FI7="Incurred - Pure Loss", GL630, 0)))</f>
        <v>0</v>
      </c>
      <c r="GM428" s="110">
        <f>IF(OR(FI7="Paid - Loss &amp; DCCE",FI7="Incurred - Loss &amp; DCCE"),"N/A",IF(FI7="Paid - Pure Loss", GM227, IF(FI7="Incurred - Pure Loss", GM630, 0)))</f>
        <v>0</v>
      </c>
      <c r="GN428" s="110">
        <f>IF(OR(FI7="Paid - Loss &amp; DCCE",FI7="Incurred - Loss &amp; DCCE"),"N/A",IF(FI7="Paid - Pure Loss", GN227, IF(FI7="Incurred - Pure Loss", GN630, 0)))</f>
        <v>0</v>
      </c>
      <c r="GO428" s="110">
        <f>IF(OR(FI7="Paid - Loss &amp; DCCE",FI7="Incurred - Loss &amp; DCCE"),"N/A",IF(FI7="Paid - Pure Loss", GO227, IF(FI7="Incurred - Pure Loss", GO630, 0)))</f>
        <v>0</v>
      </c>
      <c r="GP428" s="110">
        <f>IF(OR(FI7="Paid - Loss &amp; DCCE",FI7="Incurred - Loss &amp; DCCE"),"N/A",IF(FI7="Paid - Pure Loss", GP227, IF(FI7="Incurred - Pure Loss", GP630, 0)))</f>
        <v>0</v>
      </c>
      <c r="GQ428" s="110">
        <f>IF(OR(FI7="Paid - Loss &amp; DCCE",FI7="Incurred - Loss &amp; DCCE"),"N/A",IF(FI7="Paid - Pure Loss", GQ227, IF(FI7="Incurred - Pure Loss", GQ630, 0)))</f>
        <v>0</v>
      </c>
      <c r="GR428" s="110">
        <f>IF(OR(FI7="Paid - Loss &amp; DCCE",FI7="Incurred - Loss &amp; DCCE"),"N/A",IF(FI7="Paid - Pure Loss", GR227, IF(FI7="Incurred - Pure Loss", GR630, 0)))</f>
        <v>0</v>
      </c>
      <c r="GS428" s="110">
        <f>IF(OR(FI7="Paid - Loss &amp; DCCE",FI7="Incurred - Loss &amp; DCCE"),"N/A",IF(FI7="Paid - Pure Loss", GS227, IF(FI7="Incurred - Pure Loss", GS630, 0)))</f>
        <v>0</v>
      </c>
    </row>
    <row r="429" spans="1:201" ht="15.75" thickBot="1" x14ac:dyDescent="0.3">
      <c r="A429" s="16" t="s">
        <v>7</v>
      </c>
      <c r="B429" s="17">
        <f>IF(OR(E7="Paid - Loss &amp; DCCE",E7="Incurred - Loss &amp; DCCE"),"N/A",IFERROR(B427*B428,0))</f>
        <v>6077.8593180329717</v>
      </c>
      <c r="C429" s="17">
        <f>IF(OR(E7="Paid - Loss &amp; DCCE",E7="Incurred - Loss &amp; DCCE"),"N/A",IFERROR(C427*C428,0))</f>
        <v>3188.9215486976909</v>
      </c>
      <c r="D429" s="17">
        <f>IF(OR(E7="Paid - Loss &amp; DCCE",E7="Incurred - Loss &amp; DCCE"),"N/A",IFERROR(D427*D428,0))</f>
        <v>1951.6493654868004</v>
      </c>
      <c r="E429" s="17">
        <f>IF(OR(E7="Paid - Loss &amp; DCCE",E7="Incurred - Loss &amp; DCCE"),"N/A",IFERROR(E427*E428,0))</f>
        <v>6658.0478176816396</v>
      </c>
      <c r="F429" s="17">
        <f>IF(OR(E7="Paid - Loss &amp; DCCE",E7="Incurred - Loss &amp; DCCE"),"N/A",IFERROR(F427*F428,0))</f>
        <v>2495.1120181485176</v>
      </c>
      <c r="G429" s="17">
        <f>IF(OR(E7="Paid - Loss &amp; DCCE",E7="Incurred - Loss &amp; DCCE"),"N/A",IFERROR(G427*G428,0))</f>
        <v>2918.4040715268234</v>
      </c>
      <c r="H429" s="17">
        <f>IF(OR(E7="Paid - Loss &amp; DCCE",E7="Incurred - Loss &amp; DCCE"),"N/A",IFERROR(H427*H428,0))</f>
        <v>3776.564071515475</v>
      </c>
      <c r="I429" s="17">
        <f>IF(OR(E7="Paid - Loss &amp; DCCE",E7="Incurred - Loss &amp; DCCE"),"N/A",IFERROR(I427*I428,0))</f>
        <v>4426.3439730077425</v>
      </c>
      <c r="J429" s="17">
        <f>IF(OR(E7="Paid - Loss &amp; DCCE",E7="Incurred - Loss &amp; DCCE"),"N/A",IFERROR(J427*J428,0))</f>
        <v>3936.3581186993847</v>
      </c>
      <c r="K429" s="17">
        <f>IF(OR(E7="Paid - Loss &amp; DCCE",E7="Incurred - Loss &amp; DCCE"),"N/A",IFERROR(K427*K428,0))</f>
        <v>3011.7889071975319</v>
      </c>
      <c r="L429" s="17">
        <f>IF(OR(E7="Paid - Loss &amp; DCCE",E7="Incurred - Loss &amp; DCCE"),"N/A",IFERROR(L427*L428,0))</f>
        <v>3332.535350682092</v>
      </c>
      <c r="M429" s="17">
        <f>IF(OR(E7="Paid - Loss &amp; DCCE",E7="Incurred - Loss &amp; DCCE"),"N/A",IFERROR(M427*M428,0))</f>
        <v>3159.0567442282859</v>
      </c>
      <c r="N429" s="17">
        <f>IF(OR(E7="Paid - Loss &amp; DCCE",E7="Incurred - Loss &amp; DCCE"),"N/A",IFERROR(N427*N428,0))</f>
        <v>9060.1533526605526</v>
      </c>
      <c r="O429" s="17">
        <f>IF(OR(E7="Paid - Loss &amp; DCCE",E7="Incurred - Loss &amp; DCCE"),"N/A",IFERROR(O427*O428,0))</f>
        <v>6119.9630638934068</v>
      </c>
      <c r="P429" s="17">
        <f>IF(OR(E7="Paid - Loss &amp; DCCE",E7="Incurred - Loss &amp; DCCE"),"N/A",IFERROR(P427*P428,0))</f>
        <v>23709.114461154008</v>
      </c>
      <c r="Q429" s="17">
        <f>IF(OR(E7="Paid - Loss &amp; DCCE",E7="Incurred - Loss &amp; DCCE"),"N/A",IFERROR(Q427*Q428,0))</f>
        <v>19112.113558186404</v>
      </c>
      <c r="R429" s="17">
        <f>IF(OR(E7="Paid - Loss &amp; DCCE",E7="Incurred - Loss &amp; DCCE"),"N/A",IFERROR(R427*R428,0))</f>
        <v>16704.156069918638</v>
      </c>
      <c r="S429" s="17">
        <f>IF(OR(E7="Paid - Loss &amp; DCCE",E7="Incurred - Loss &amp; DCCE"),"N/A",IFERROR(S427*S428,0))</f>
        <v>5123.7027916074867</v>
      </c>
      <c r="T429" s="17">
        <f>IF(OR(E7="Paid - Loss &amp; DCCE",E7="Incurred - Loss &amp; DCCE"),"N/A",IFERROR(T427*T428,0))</f>
        <v>6454.9470153191369</v>
      </c>
      <c r="U429" s="17">
        <f>IF(OR(E7="Paid - Loss &amp; DCCE",E7="Incurred - Loss &amp; DCCE"),"N/A",IFERROR(U427*U428,0))</f>
        <v>2302.9919317508629</v>
      </c>
      <c r="V429" s="17">
        <f>IF(OR(E7="Paid - Loss &amp; DCCE",E7="Incurred - Loss &amp; DCCE"),"N/A",IFERROR(V427*V428,0))</f>
        <v>10952.41882297709</v>
      </c>
      <c r="W429" s="17">
        <f>IF(OR(E7="Paid - Loss &amp; DCCE",E7="Incurred - Loss &amp; DCCE"),"N/A",IFERROR(W427*W428,0))</f>
        <v>5208.2229756770812</v>
      </c>
      <c r="X429" s="17">
        <f>IF(OR(E7="Paid - Loss &amp; DCCE",E7="Incurred - Loss &amp; DCCE"),"N/A",IFERROR(X427*X428,0))</f>
        <v>4692.0022940184917</v>
      </c>
      <c r="Y429" s="17">
        <f>IF(OR(E7="Paid - Loss &amp; DCCE",E7="Incurred - Loss &amp; DCCE"),"N/A",IFERROR(Y427*Y428,0))</f>
        <v>10995.774383917986</v>
      </c>
      <c r="Z429" s="17">
        <f>IF(OR(E7="Paid - Loss &amp; DCCE",E7="Incurred - Loss &amp; DCCE"),"N/A",IFERROR(Z427*Z428,0))</f>
        <v>6460.0839735601921</v>
      </c>
      <c r="AA429" s="17">
        <f>IF(OR(E7="Paid - Loss &amp; DCCE",E7="Incurred - Loss &amp; DCCE"),"N/A",IFERROR(AA427*AA428,0))</f>
        <v>4931.9988909424928</v>
      </c>
      <c r="AB429" s="17">
        <f>IF(OR(E7="Paid - Loss &amp; DCCE",E7="Incurred - Loss &amp; DCCE"),"N/A",IFERROR(AB427*AB428,0))</f>
        <v>3554.9955332589593</v>
      </c>
      <c r="AC429" s="17">
        <f>IF(OR(E7="Paid - Loss &amp; DCCE",E7="Incurred - Loss &amp; DCCE"),"N/A",IFERROR(AC427*AC428,0))</f>
        <v>1860.0001341447305</v>
      </c>
      <c r="AD429" s="17">
        <f>IF(OR(E7="Paid - Loss &amp; DCCE",E7="Incurred - Loss &amp; DCCE"),"N/A",IFERROR(AD427*AD428,0))</f>
        <v>1945.4502235661903</v>
      </c>
      <c r="AE429" s="17">
        <f>IF(OR(E7="Paid - Loss &amp; DCCE",E7="Incurred - Loss &amp; DCCE"),"N/A",IFERROR(AE427*AE428,0))</f>
        <v>2430.0002071173349</v>
      </c>
      <c r="AF429" s="17">
        <f>IF(OR(E7="Paid - Loss &amp; DCCE",E7="Incurred - Loss &amp; DCCE"),"N/A",IFERROR(AF427*AF428,0))</f>
        <v>2004.5733394949448</v>
      </c>
      <c r="AG429" s="17">
        <f>IF(OR(E7="Paid - Loss &amp; DCCE",E7="Incurred - Loss &amp; DCCE"),"N/A",IFERROR(AG427*AG428,0))</f>
        <v>1048.3702738348225</v>
      </c>
      <c r="AH429" s="17">
        <f>IF(OR(E7="Paid - Loss &amp; DCCE",E7="Incurred - Loss &amp; DCCE"),"N/A",IFERROR(AH427*AH428,0))</f>
        <v>2984.8099709397484</v>
      </c>
      <c r="AI429" s="17">
        <f>IF(OR(E7="Paid - Loss &amp; DCCE",E7="Incurred - Loss &amp; DCCE"),"N/A",IFERROR(AI427*AI428,0))</f>
        <v>244.99998016607461</v>
      </c>
      <c r="AJ429" s="17">
        <f>IF(OR(E7="Paid - Loss &amp; DCCE",E7="Incurred - Loss &amp; DCCE"),"N/A",IFERROR(AJ427*AJ428,0))</f>
        <v>12684.638973117535</v>
      </c>
      <c r="AK429" s="17">
        <f>IF(OR(E7="Paid - Loss &amp; DCCE",E7="Incurred - Loss &amp; DCCE"),"N/A",IFERROR(AK427*AK428,0))</f>
        <v>3402.5498135047028</v>
      </c>
      <c r="AL429" s="17">
        <f>IF(OR(E7="Paid - Loss &amp; DCCE",E7="Incurred - Loss &amp; DCCE"),"N/A",IFERROR(AL427*AL428,0))</f>
        <v>1487.5293585398429</v>
      </c>
      <c r="AM429" s="17">
        <f>IF(OR(E7="Paid - Loss &amp; DCCE",E7="Incurred - Loss &amp; DCCE"),"N/A",IFERROR(AM427*AM428,0))</f>
        <v>175.59998201526602</v>
      </c>
      <c r="AN429" s="17">
        <f>IF(OR(E7="Paid - Loss &amp; DCCE",E7="Incurred - Loss &amp; DCCE"),"N/A",IFERROR(AN427*AN428,0))</f>
        <v>938.5</v>
      </c>
      <c r="AO429" s="17">
        <f>IF(OR(E7="Paid - Loss &amp; DCCE",E7="Incurred - Loss &amp; DCCE"),"N/A",IFERROR(AO427*AO428,0))</f>
        <v>7536.08</v>
      </c>
      <c r="AP429" s="17">
        <f>IF(OR(AS7="Paid - Loss &amp; DCCE",AS7="Incurred - Loss &amp; DCCE"),"N/A",IFERROR(AP427*AP428,0))</f>
        <v>0</v>
      </c>
      <c r="AQ429" s="17">
        <f>IF(OR(AS7="Paid - Loss &amp; DCCE",AS7="Incurred - Loss &amp; DCCE"),"N/A",IFERROR(AQ427*AQ428,0))</f>
        <v>0</v>
      </c>
      <c r="AR429" s="17">
        <f>IF(OR(AS7="Paid - Loss &amp; DCCE",AS7="Incurred - Loss &amp; DCCE"),"N/A",IFERROR(AR427*AR428,0))</f>
        <v>0</v>
      </c>
      <c r="AS429" s="17">
        <f>IF(OR(AS7="Paid - Loss &amp; DCCE",AS7="Incurred - Loss &amp; DCCE"),"N/A",IFERROR(AS427*AS428,0))</f>
        <v>0</v>
      </c>
      <c r="AT429" s="17">
        <f>IF(OR(AS7="Paid - Loss &amp; DCCE",AS7="Incurred - Loss &amp; DCCE"),"N/A",IFERROR(AT427*AT428,0))</f>
        <v>0</v>
      </c>
      <c r="AU429" s="17">
        <f>IF(OR(AS7="Paid - Loss &amp; DCCE",AS7="Incurred - Loss &amp; DCCE"),"N/A",IFERROR(AU427*AU428,0))</f>
        <v>7.8525287905377859</v>
      </c>
      <c r="AV429" s="17">
        <f>IF(OR(AS7="Paid - Loss &amp; DCCE",AS7="Incurred - Loss &amp; DCCE"),"N/A",IFERROR(AV427*AV428,0))</f>
        <v>0</v>
      </c>
      <c r="AW429" s="17">
        <f>IF(OR(AS7="Paid - Loss &amp; DCCE",AS7="Incurred - Loss &amp; DCCE"),"N/A",IFERROR(AW427*AW428,0))</f>
        <v>0</v>
      </c>
      <c r="AX429" s="17">
        <f>IF(OR(AS7="Paid - Loss &amp; DCCE",AS7="Incurred - Loss &amp; DCCE"),"N/A",IFERROR(AX427*AX428,0))</f>
        <v>0</v>
      </c>
      <c r="AY429" s="17">
        <f>IF(OR(AS7="Paid - Loss &amp; DCCE",AS7="Incurred - Loss &amp; DCCE"),"N/A",IFERROR(AY427*AY428,0))</f>
        <v>35.223974132993611</v>
      </c>
      <c r="AZ429" s="17">
        <f>IF(OR(AS7="Paid - Loss &amp; DCCE",AS7="Incurred - Loss &amp; DCCE"),"N/A",IFERROR(AZ427*AZ428,0))</f>
        <v>0</v>
      </c>
      <c r="BA429" s="17">
        <f>IF(OR(AS7="Paid - Loss &amp; DCCE",AS7="Incurred - Loss &amp; DCCE"),"N/A",IFERROR(BA427*BA428,0))</f>
        <v>0</v>
      </c>
      <c r="BB429" s="17">
        <f>IF(OR(AS7="Paid - Loss &amp; DCCE",AS7="Incurred - Loss &amp; DCCE"),"N/A",IFERROR(BB427*BB428,0))</f>
        <v>0</v>
      </c>
      <c r="BC429" s="17">
        <f>IF(OR(AS7="Paid - Loss &amp; DCCE",AS7="Incurred - Loss &amp; DCCE"),"N/A",IFERROR(BC427*BC428,0))</f>
        <v>0</v>
      </c>
      <c r="BD429" s="17">
        <f>IF(OR(AS7="Paid - Loss &amp; DCCE",AS7="Incurred - Loss &amp; DCCE"),"N/A",IFERROR(BD427*BD428,0))</f>
        <v>24.9</v>
      </c>
      <c r="BE429" s="17">
        <f>IF(OR(AS7="Paid - Loss &amp; DCCE",AS7="Incurred - Loss &amp; DCCE"),"N/A",IFERROR(BE427*BE428,0))</f>
        <v>0</v>
      </c>
      <c r="BF429" s="17">
        <f>IF(OR(AS7="Paid - Loss &amp; DCCE",AS7="Incurred - Loss &amp; DCCE"),"N/A",IFERROR(BF427*BF428,0))</f>
        <v>0</v>
      </c>
      <c r="BG429" s="17">
        <f>IF(OR(AS7="Paid - Loss &amp; DCCE",AS7="Incurred - Loss &amp; DCCE"),"N/A",IFERROR(BG427*BG428,0))</f>
        <v>0</v>
      </c>
      <c r="BH429" s="17">
        <f>IF(OR(AS7="Paid - Loss &amp; DCCE",AS7="Incurred - Loss &amp; DCCE"),"N/A",IFERROR(BH427*BH428,0))</f>
        <v>0</v>
      </c>
      <c r="BI429" s="17">
        <f>IF(OR(AS7="Paid - Loss &amp; DCCE",AS7="Incurred - Loss &amp; DCCE"),"N/A",IFERROR(BI427*BI428,0))</f>
        <v>0</v>
      </c>
      <c r="BJ429" s="17">
        <f>IF(OR(AS7="Paid - Loss &amp; DCCE",AS7="Incurred - Loss &amp; DCCE"),"N/A",IFERROR(BJ427*BJ428,0))</f>
        <v>7974</v>
      </c>
      <c r="BK429" s="17">
        <f>IF(OR(AS7="Paid - Loss &amp; DCCE",AS7="Incurred - Loss &amp; DCCE"),"N/A",IFERROR(BK427*BK428,0))</f>
        <v>0</v>
      </c>
      <c r="BL429" s="17">
        <f>IF(OR(AS7="Paid - Loss &amp; DCCE",AS7="Incurred - Loss &amp; DCCE"),"N/A",IFERROR(BL427*BL428,0))</f>
        <v>0</v>
      </c>
      <c r="BM429" s="17">
        <f>IF(OR(AS7="Paid - Loss &amp; DCCE",AS7="Incurred - Loss &amp; DCCE"),"N/A",IFERROR(BM427*BM428,0))</f>
        <v>8</v>
      </c>
      <c r="BN429" s="17">
        <f>IF(OR(AS7="Paid - Loss &amp; DCCE",AS7="Incurred - Loss &amp; DCCE"),"N/A",IFERROR(BN427*BN428,0))</f>
        <v>0</v>
      </c>
      <c r="BO429" s="17">
        <f>IF(OR(AS7="Paid - Loss &amp; DCCE",AS7="Incurred - Loss &amp; DCCE"),"N/A",IFERROR(BO427*BO428,0))</f>
        <v>0</v>
      </c>
      <c r="BP429" s="17">
        <f>IF(OR(AS7="Paid - Loss &amp; DCCE",AS7="Incurred - Loss &amp; DCCE"),"N/A",IFERROR(BP427*BP428,0))</f>
        <v>0</v>
      </c>
      <c r="BQ429" s="17">
        <f>IF(OR(AS7="Paid - Loss &amp; DCCE",AS7="Incurred - Loss &amp; DCCE"),"N/A",IFERROR(BQ427*BQ428,0))</f>
        <v>0</v>
      </c>
      <c r="BR429" s="17">
        <f>IF(OR(AS7="Paid - Loss &amp; DCCE",AS7="Incurred - Loss &amp; DCCE"),"N/A",IFERROR(BR427*BR428,0))</f>
        <v>0</v>
      </c>
      <c r="BS429" s="17">
        <f>IF(OR(AS7="Paid - Loss &amp; DCCE",AS7="Incurred - Loss &amp; DCCE"),"N/A",IFERROR(BS427*BS428,0))</f>
        <v>0</v>
      </c>
      <c r="BT429" s="17">
        <f>IF(OR(AS7="Paid - Loss &amp; DCCE",AS7="Incurred - Loss &amp; DCCE"),"N/A",IFERROR(BT427*BT428,0))</f>
        <v>0</v>
      </c>
      <c r="BU429" s="17">
        <f>IF(OR(AS7="Paid - Loss &amp; DCCE",AS7="Incurred - Loss &amp; DCCE"),"N/A",IFERROR(BU427*BU428,0))</f>
        <v>0</v>
      </c>
      <c r="BV429" s="17">
        <f>IF(OR(AS7="Paid - Loss &amp; DCCE",AS7="Incurred - Loss &amp; DCCE"),"N/A",IFERROR(BV427*BV428,0))</f>
        <v>10195.769999999997</v>
      </c>
      <c r="BW429" s="17">
        <f>IF(OR(AS7="Paid - Loss &amp; DCCE",AS7="Incurred - Loss &amp; DCCE"),"N/A",IFERROR(BW427*BW428,0))</f>
        <v>0</v>
      </c>
      <c r="BX429" s="17">
        <f>IF(OR(AS7="Paid - Loss &amp; DCCE",AS7="Incurred - Loss &amp; DCCE"),"N/A",IFERROR(BX427*BX428,0))</f>
        <v>0</v>
      </c>
      <c r="BY429" s="17">
        <f>IF(OR(AS7="Paid - Loss &amp; DCCE",AS7="Incurred - Loss &amp; DCCE"),"N/A",IFERROR(BY427*BY428,0))</f>
        <v>0</v>
      </c>
      <c r="BZ429" s="17">
        <f>IF(OR(AS7="Paid - Loss &amp; DCCE",AS7="Incurred - Loss &amp; DCCE"),"N/A",IFERROR(BZ427*BZ428,0))</f>
        <v>0</v>
      </c>
      <c r="CA429" s="17">
        <f>IF(OR(AS7="Paid - Loss &amp; DCCE",AS7="Incurred - Loss &amp; DCCE"),"N/A",IFERROR(CA427*CA428,0))</f>
        <v>440.45</v>
      </c>
      <c r="CB429" s="17">
        <f>IF(OR(AS7="Paid - Loss &amp; DCCE",AS7="Incurred - Loss &amp; DCCE"),"N/A",IFERROR(CB427*CB428,0))</f>
        <v>70.099999999999994</v>
      </c>
      <c r="CC429" s="17">
        <f>IF(OR(AS7="Paid - Loss &amp; DCCE",AS7="Incurred - Loss &amp; DCCE"),"N/A",IFERROR(CC427*CC428,0))</f>
        <v>0</v>
      </c>
      <c r="CD429" s="17">
        <f>IF(OR(CG7="Paid - Loss &amp; DCCE",CG7="Incurred - Loss &amp; DCCE"),"N/A",IFERROR(CD427*CD428,0))</f>
        <v>0</v>
      </c>
      <c r="CE429" s="17">
        <f>IF(OR(CG7="Paid - Loss &amp; DCCE",CG7="Incurred - Loss &amp; DCCE"),"N/A",IFERROR(CE427*CE428,0))</f>
        <v>0</v>
      </c>
      <c r="CF429" s="17">
        <f>IF(OR(CG7="Paid - Loss &amp; DCCE",CG7="Incurred - Loss &amp; DCCE"),"N/A",IFERROR(CF427*CF428,0))</f>
        <v>0</v>
      </c>
      <c r="CG429" s="17">
        <f>IF(OR(CG7="Paid - Loss &amp; DCCE",CG7="Incurred - Loss &amp; DCCE"),"N/A",IFERROR(CG427*CG428,0))</f>
        <v>0</v>
      </c>
      <c r="CH429" s="17">
        <f>IF(OR(CG7="Paid - Loss &amp; DCCE",CG7="Incurred - Loss &amp; DCCE"),"N/A",IFERROR(CH427*CH428,0))</f>
        <v>0</v>
      </c>
      <c r="CI429" s="17">
        <f>IF(OR(CG7="Paid - Loss &amp; DCCE",CG7="Incurred - Loss &amp; DCCE"),"N/A",IFERROR(CI427*CI428,0))</f>
        <v>0</v>
      </c>
      <c r="CJ429" s="17">
        <f>IF(OR(CG7="Paid - Loss &amp; DCCE",CG7="Incurred - Loss &amp; DCCE"),"N/A",IFERROR(CJ427*CJ428,0))</f>
        <v>0</v>
      </c>
      <c r="CK429" s="17">
        <f>IF(OR(CG7="Paid - Loss &amp; DCCE",CG7="Incurred - Loss &amp; DCCE"),"N/A",IFERROR(CK427*CK428,0))</f>
        <v>0</v>
      </c>
      <c r="CL429" s="17">
        <f>IF(OR(CG7="Paid - Loss &amp; DCCE",CG7="Incurred - Loss &amp; DCCE"),"N/A",IFERROR(CL427*CL428,0))</f>
        <v>0</v>
      </c>
      <c r="CM429" s="17">
        <f>IF(OR(CG7="Paid - Loss &amp; DCCE",CG7="Incurred - Loss &amp; DCCE"),"N/A",IFERROR(CM427*CM428,0))</f>
        <v>0</v>
      </c>
      <c r="CN429" s="17">
        <f>IF(OR(CG7="Paid - Loss &amp; DCCE",CG7="Incurred - Loss &amp; DCCE"),"N/A",IFERROR(CN427*CN428,0))</f>
        <v>0</v>
      </c>
      <c r="CO429" s="17">
        <f>IF(OR(CG7="Paid - Loss &amp; DCCE",CG7="Incurred - Loss &amp; DCCE"),"N/A",IFERROR(CO427*CO428,0))</f>
        <v>0</v>
      </c>
      <c r="CP429" s="17">
        <f>IF(OR(CG7="Paid - Loss &amp; DCCE",CG7="Incurred - Loss &amp; DCCE"),"N/A",IFERROR(CP427*CP428,0))</f>
        <v>0</v>
      </c>
      <c r="CQ429" s="17">
        <f>IF(OR(CG7="Paid - Loss &amp; DCCE",CG7="Incurred - Loss &amp; DCCE"),"N/A",IFERROR(CQ427*CQ428,0))</f>
        <v>0</v>
      </c>
      <c r="CR429" s="17">
        <f>IF(OR(CG7="Paid - Loss &amp; DCCE",CG7="Incurred - Loss &amp; DCCE"),"N/A",IFERROR(CR427*CR428,0))</f>
        <v>0</v>
      </c>
      <c r="CS429" s="17">
        <f>IF(OR(CG7="Paid - Loss &amp; DCCE",CG7="Incurred - Loss &amp; DCCE"),"N/A",IFERROR(CS427*CS428,0))</f>
        <v>0</v>
      </c>
      <c r="CT429" s="17">
        <f>IF(OR(CG7="Paid - Loss &amp; DCCE",CG7="Incurred - Loss &amp; DCCE"),"N/A",IFERROR(CT427*CT428,0))</f>
        <v>0</v>
      </c>
      <c r="CU429" s="17">
        <f>IF(OR(CG7="Paid - Loss &amp; DCCE",CG7="Incurred - Loss &amp; DCCE"),"N/A",IFERROR(CU427*CU428,0))</f>
        <v>0</v>
      </c>
      <c r="CV429" s="17">
        <f>IF(OR(CG7="Paid - Loss &amp; DCCE",CG7="Incurred - Loss &amp; DCCE"),"N/A",IFERROR(CV427*CV428,0))</f>
        <v>0</v>
      </c>
      <c r="CW429" s="17">
        <f>IF(OR(CG7="Paid - Loss &amp; DCCE",CG7="Incurred - Loss &amp; DCCE"),"N/A",IFERROR(CW427*CW428,0))</f>
        <v>0</v>
      </c>
      <c r="CX429" s="17">
        <f>IF(OR(CG7="Paid - Loss &amp; DCCE",CG7="Incurred - Loss &amp; DCCE"),"N/A",IFERROR(CX427*CX428,0))</f>
        <v>0</v>
      </c>
      <c r="CY429" s="17">
        <f>IF(OR(CG7="Paid - Loss &amp; DCCE",CG7="Incurred - Loss &amp; DCCE"),"N/A",IFERROR(CY427*CY428,0))</f>
        <v>0</v>
      </c>
      <c r="CZ429" s="17">
        <f>IF(OR(CG7="Paid - Loss &amp; DCCE",CG7="Incurred - Loss &amp; DCCE"),"N/A",IFERROR(CZ427*CZ428,0))</f>
        <v>0</v>
      </c>
      <c r="DA429" s="17">
        <f>IF(OR(CG7="Paid - Loss &amp; DCCE",CG7="Incurred - Loss &amp; DCCE"),"N/A",IFERROR(DA427*DA428,0))</f>
        <v>0</v>
      </c>
      <c r="DB429" s="17">
        <f>IF(OR(CG7="Paid - Loss &amp; DCCE",CG7="Incurred - Loss &amp; DCCE"),"N/A",IFERROR(DB427*DB428,0))</f>
        <v>0</v>
      </c>
      <c r="DC429" s="17">
        <f>IF(OR(CG7="Paid - Loss &amp; DCCE",CG7="Incurred - Loss &amp; DCCE"),"N/A",IFERROR(DC427*DC428,0))</f>
        <v>0</v>
      </c>
      <c r="DD429" s="17">
        <f>IF(OR(CG7="Paid - Loss &amp; DCCE",CG7="Incurred - Loss &amp; DCCE"),"N/A",IFERROR(DD427*DD428,0))</f>
        <v>0</v>
      </c>
      <c r="DE429" s="17">
        <f>IF(OR(CG7="Paid - Loss &amp; DCCE",CG7="Incurred - Loss &amp; DCCE"),"N/A",IFERROR(DE427*DE428,0))</f>
        <v>0</v>
      </c>
      <c r="DF429" s="17">
        <f>IF(OR(CG7="Paid - Loss &amp; DCCE",CG7="Incurred - Loss &amp; DCCE"),"N/A",IFERROR(DF427*DF428,0))</f>
        <v>0</v>
      </c>
      <c r="DG429" s="17">
        <f>IF(OR(CG7="Paid - Loss &amp; DCCE",CG7="Incurred - Loss &amp; DCCE"),"N/A",IFERROR(DG427*DG428,0))</f>
        <v>0</v>
      </c>
      <c r="DH429" s="17">
        <f>IF(OR(CG7="Paid - Loss &amp; DCCE",CG7="Incurred - Loss &amp; DCCE"),"N/A",IFERROR(DH427*DH428,0))</f>
        <v>0</v>
      </c>
      <c r="DI429" s="17">
        <f>IF(OR(CG7="Paid - Loss &amp; DCCE",CG7="Incurred - Loss &amp; DCCE"),"N/A",IFERROR(DI427*DI428,0))</f>
        <v>0</v>
      </c>
      <c r="DJ429" s="17">
        <f>IF(OR(CG7="Paid - Loss &amp; DCCE",CG7="Incurred - Loss &amp; DCCE"),"N/A",IFERROR(DJ427*DJ428,0))</f>
        <v>0</v>
      </c>
      <c r="DK429" s="17">
        <f>IF(OR(CG7="Paid - Loss &amp; DCCE",CG7="Incurred - Loss &amp; DCCE"),"N/A",IFERROR(DK427*DK428,0))</f>
        <v>0</v>
      </c>
      <c r="DL429" s="17">
        <f>IF(OR(CG7="Paid - Loss &amp; DCCE",CG7="Incurred - Loss &amp; DCCE"),"N/A",IFERROR(DL427*DL428,0))</f>
        <v>0</v>
      </c>
      <c r="DM429" s="17">
        <f>IF(OR(CG7="Paid - Loss &amp; DCCE",CG7="Incurred - Loss &amp; DCCE"),"N/A",IFERROR(DM427*DM428,0))</f>
        <v>0</v>
      </c>
      <c r="DN429" s="17">
        <f>IF(OR(CG7="Paid - Loss &amp; DCCE",CG7="Incurred - Loss &amp; DCCE"),"N/A",IFERROR(DN427*DN428,0))</f>
        <v>0</v>
      </c>
      <c r="DO429" s="17">
        <f>IF(OR(CG7="Paid - Loss &amp; DCCE",CG7="Incurred - Loss &amp; DCCE"),"N/A",IFERROR(DO427*DO428,0))</f>
        <v>0</v>
      </c>
      <c r="DP429" s="17">
        <f>IF(OR(CG7="Paid - Loss &amp; DCCE",CG7="Incurred - Loss &amp; DCCE"),"N/A",IFERROR(DP427*DP428,0))</f>
        <v>0</v>
      </c>
      <c r="DQ429" s="17">
        <f>IF(OR(CG7="Paid - Loss &amp; DCCE",CG7="Incurred - Loss &amp; DCCE"),"N/A",IFERROR(DQ427*DQ428,0))</f>
        <v>0</v>
      </c>
      <c r="DR429" s="17">
        <f>IF(OR(DU7="Paid - Loss &amp; DCCE",DU7="Incurred - Loss &amp; DCCE"),"N/A",IFERROR(DR427*DR428,0))</f>
        <v>0</v>
      </c>
      <c r="DS429" s="17">
        <f>IF(OR(DU7="Paid - Loss &amp; DCCE",DU7="Incurred - Loss &amp; DCCE"),"N/A",IFERROR(DS427*DS428,0))</f>
        <v>0</v>
      </c>
      <c r="DT429" s="17">
        <f>IF(OR(DU7="Paid - Loss &amp; DCCE",DU7="Incurred - Loss &amp; DCCE"),"N/A",IFERROR(DT427*DT428,0))</f>
        <v>0</v>
      </c>
      <c r="DU429" s="17">
        <f>IF(OR(DU7="Paid - Loss &amp; DCCE",DU7="Incurred - Loss &amp; DCCE"),"N/A",IFERROR(DU427*DU428,0))</f>
        <v>0</v>
      </c>
      <c r="DV429" s="17">
        <f>IF(OR(DU7="Paid - Loss &amp; DCCE",DU7="Incurred - Loss &amp; DCCE"),"N/A",IFERROR(DV427*DV428,0))</f>
        <v>0</v>
      </c>
      <c r="DW429" s="17">
        <f>IF(OR(DU7="Paid - Loss &amp; DCCE",DU7="Incurred - Loss &amp; DCCE"),"N/A",IFERROR(DW427*DW428,0))</f>
        <v>0</v>
      </c>
      <c r="DX429" s="17">
        <f>IF(OR(DU7="Paid - Loss &amp; DCCE",DU7="Incurred - Loss &amp; DCCE"),"N/A",IFERROR(DX427*DX428,0))</f>
        <v>0</v>
      </c>
      <c r="DY429" s="17">
        <f>IF(OR(DU7="Paid - Loss &amp; DCCE",DU7="Incurred - Loss &amp; DCCE"),"N/A",IFERROR(DY427*DY428,0))</f>
        <v>0</v>
      </c>
      <c r="DZ429" s="17">
        <f>IF(OR(DU7="Paid - Loss &amp; DCCE",DU7="Incurred - Loss &amp; DCCE"),"N/A",IFERROR(DZ427*DZ428,0))</f>
        <v>0</v>
      </c>
      <c r="EA429" s="17">
        <f>IF(OR(DU7="Paid - Loss &amp; DCCE",DU7="Incurred - Loss &amp; DCCE"),"N/A",IFERROR(EA427*EA428,0))</f>
        <v>0</v>
      </c>
      <c r="EB429" s="17">
        <f>IF(OR(DU7="Paid - Loss &amp; DCCE",DU7="Incurred - Loss &amp; DCCE"),"N/A",IFERROR(EB427*EB428,0))</f>
        <v>0</v>
      </c>
      <c r="EC429" s="17">
        <f>IF(OR(DU7="Paid - Loss &amp; DCCE",DU7="Incurred - Loss &amp; DCCE"),"N/A",IFERROR(EC427*EC428,0))</f>
        <v>0</v>
      </c>
      <c r="ED429" s="17">
        <f>IF(OR(DU7="Paid - Loss &amp; DCCE",DU7="Incurred - Loss &amp; DCCE"),"N/A",IFERROR(ED427*ED428,0))</f>
        <v>0</v>
      </c>
      <c r="EE429" s="17">
        <f>IF(OR(DU7="Paid - Loss &amp; DCCE",DU7="Incurred - Loss &amp; DCCE"),"N/A",IFERROR(EE427*EE428,0))</f>
        <v>0</v>
      </c>
      <c r="EF429" s="17">
        <f>IF(OR(DU7="Paid - Loss &amp; DCCE",DU7="Incurred - Loss &amp; DCCE"),"N/A",IFERROR(EF427*EF428,0))</f>
        <v>0</v>
      </c>
      <c r="EG429" s="17">
        <f>IF(OR(DU7="Paid - Loss &amp; DCCE",DU7="Incurred - Loss &amp; DCCE"),"N/A",IFERROR(EG427*EG428,0))</f>
        <v>0</v>
      </c>
      <c r="EH429" s="17">
        <f>IF(OR(DU7="Paid - Loss &amp; DCCE",DU7="Incurred - Loss &amp; DCCE"),"N/A",IFERROR(EH427*EH428,0))</f>
        <v>0</v>
      </c>
      <c r="EI429" s="17">
        <f>IF(OR(DU7="Paid - Loss &amp; DCCE",DU7="Incurred - Loss &amp; DCCE"),"N/A",IFERROR(EI427*EI428,0))</f>
        <v>0</v>
      </c>
      <c r="EJ429" s="17">
        <f>IF(OR(DU7="Paid - Loss &amp; DCCE",DU7="Incurred - Loss &amp; DCCE"),"N/A",IFERROR(EJ427*EJ428,0))</f>
        <v>0</v>
      </c>
      <c r="EK429" s="17">
        <f>IF(OR(DU7="Paid - Loss &amp; DCCE",DU7="Incurred - Loss &amp; DCCE"),"N/A",IFERROR(EK427*EK428,0))</f>
        <v>0</v>
      </c>
      <c r="EL429" s="17">
        <f>IF(OR(DU7="Paid - Loss &amp; DCCE",DU7="Incurred - Loss &amp; DCCE"),"N/A",IFERROR(EL427*EL428,0))</f>
        <v>0</v>
      </c>
      <c r="EM429" s="17">
        <f>IF(OR(DU7="Paid - Loss &amp; DCCE",DU7="Incurred - Loss &amp; DCCE"),"N/A",IFERROR(EM427*EM428,0))</f>
        <v>0</v>
      </c>
      <c r="EN429" s="17">
        <f>IF(OR(DU7="Paid - Loss &amp; DCCE",DU7="Incurred - Loss &amp; DCCE"),"N/A",IFERROR(EN427*EN428,0))</f>
        <v>0</v>
      </c>
      <c r="EO429" s="17">
        <f>IF(OR(DU7="Paid - Loss &amp; DCCE",DU7="Incurred - Loss &amp; DCCE"),"N/A",IFERROR(EO427*EO428,0))</f>
        <v>0</v>
      </c>
      <c r="EP429" s="17">
        <f>IF(OR(DU7="Paid - Loss &amp; DCCE",DU7="Incurred - Loss &amp; DCCE"),"N/A",IFERROR(EP427*EP428,0))</f>
        <v>0</v>
      </c>
      <c r="EQ429" s="17">
        <f>IF(OR(DU7="Paid - Loss &amp; DCCE",DU7="Incurred - Loss &amp; DCCE"),"N/A",IFERROR(EQ427*EQ428,0))</f>
        <v>0</v>
      </c>
      <c r="ER429" s="17">
        <f>IF(OR(DU7="Paid - Loss &amp; DCCE",DU7="Incurred - Loss &amp; DCCE"),"N/A",IFERROR(ER427*ER428,0))</f>
        <v>0</v>
      </c>
      <c r="ES429" s="17">
        <f>IF(OR(DU7="Paid - Loss &amp; DCCE",DU7="Incurred - Loss &amp; DCCE"),"N/A",IFERROR(ES427*ES428,0))</f>
        <v>0</v>
      </c>
      <c r="ET429" s="17">
        <f>IF(OR(DU7="Paid - Loss &amp; DCCE",DU7="Incurred - Loss &amp; DCCE"),"N/A",IFERROR(ET427*ET428,0))</f>
        <v>0</v>
      </c>
      <c r="EU429" s="17">
        <f>IF(OR(DU7="Paid - Loss &amp; DCCE",DU7="Incurred - Loss &amp; DCCE"),"N/A",IFERROR(EU427*EU428,0))</f>
        <v>0</v>
      </c>
      <c r="EV429" s="17">
        <f>IF(OR(DU7="Paid - Loss &amp; DCCE",DU7="Incurred - Loss &amp; DCCE"),"N/A",IFERROR(EV427*EV428,0))</f>
        <v>0</v>
      </c>
      <c r="EW429" s="17">
        <f>IF(OR(DU7="Paid - Loss &amp; DCCE",DU7="Incurred - Loss &amp; DCCE"),"N/A",IFERROR(EW427*EW428,0))</f>
        <v>0</v>
      </c>
      <c r="EX429" s="17">
        <f>IF(OR(DU7="Paid - Loss &amp; DCCE",DU7="Incurred - Loss &amp; DCCE"),"N/A",IFERROR(EX427*EX428,0))</f>
        <v>0</v>
      </c>
      <c r="EY429" s="17">
        <f>IF(OR(DU7="Paid - Loss &amp; DCCE",DU7="Incurred - Loss &amp; DCCE"),"N/A",IFERROR(EY427*EY428,0))</f>
        <v>0</v>
      </c>
      <c r="EZ429" s="17">
        <f>IF(OR(DU7="Paid - Loss &amp; DCCE",DU7="Incurred - Loss &amp; DCCE"),"N/A",IFERROR(EZ427*EZ428,0))</f>
        <v>0</v>
      </c>
      <c r="FA429" s="17">
        <f>IF(OR(DU7="Paid - Loss &amp; DCCE",DU7="Incurred - Loss &amp; DCCE"),"N/A",IFERROR(FA427*FA428,0))</f>
        <v>0</v>
      </c>
      <c r="FB429" s="17">
        <f>IF(OR(DU7="Paid - Loss &amp; DCCE",DU7="Incurred - Loss &amp; DCCE"),"N/A",IFERROR(FB427*FB428,0))</f>
        <v>0</v>
      </c>
      <c r="FC429" s="17">
        <f>IF(OR(DU7="Paid - Loss &amp; DCCE",DU7="Incurred - Loss &amp; DCCE"),"N/A",IFERROR(FC427*FC428,0))</f>
        <v>0</v>
      </c>
      <c r="FD429" s="17">
        <f>IF(OR(DU7="Paid - Loss &amp; DCCE",DU7="Incurred - Loss &amp; DCCE"),"N/A",IFERROR(FD427*FD428,0))</f>
        <v>0</v>
      </c>
      <c r="FE429" s="17">
        <f>IF(OR(DU7="Paid - Loss &amp; DCCE",DU7="Incurred - Loss &amp; DCCE"),"N/A",IFERROR(FE427*FE428,0))</f>
        <v>0</v>
      </c>
      <c r="FF429" s="17">
        <f>IF(OR(FI7="Paid - Loss &amp; DCCE",FI7="Incurred - Loss &amp; DCCE"),"N/A",IFERROR(FF427*FF428,0))</f>
        <v>0</v>
      </c>
      <c r="FG429" s="17">
        <f>IF(OR(FI7="Paid - Loss &amp; DCCE",FI7="Incurred - Loss &amp; DCCE"),"N/A",IFERROR(FG427*FG428,0))</f>
        <v>0</v>
      </c>
      <c r="FH429" s="17">
        <f>IF(OR(FI7="Paid - Loss &amp; DCCE",FI7="Incurred - Loss &amp; DCCE"),"N/A",IFERROR(FH427*FH428,0))</f>
        <v>0</v>
      </c>
      <c r="FI429" s="17">
        <f>IF(OR(FI7="Paid - Loss &amp; DCCE",FI7="Incurred - Loss &amp; DCCE"),"N/A",IFERROR(FI427*FI428,0))</f>
        <v>0</v>
      </c>
      <c r="FJ429" s="17">
        <f>IF(OR(FI7="Paid - Loss &amp; DCCE",FI7="Incurred - Loss &amp; DCCE"),"N/A",IFERROR(FJ427*FJ428,0))</f>
        <v>0</v>
      </c>
      <c r="FK429" s="17">
        <f>IF(OR(FI7="Paid - Loss &amp; DCCE",FI7="Incurred - Loss &amp; DCCE"),"N/A",IFERROR(FK427*FK428,0))</f>
        <v>0</v>
      </c>
      <c r="FL429" s="17">
        <f>IF(OR(FI7="Paid - Loss &amp; DCCE",FI7="Incurred - Loss &amp; DCCE"),"N/A",IFERROR(FL427*FL428,0))</f>
        <v>0</v>
      </c>
      <c r="FM429" s="17">
        <f>IF(OR(FI7="Paid - Loss &amp; DCCE",FI7="Incurred - Loss &amp; DCCE"),"N/A",IFERROR(FM427*FM428,0))</f>
        <v>0</v>
      </c>
      <c r="FN429" s="17">
        <f>IF(OR(FI7="Paid - Loss &amp; DCCE",FI7="Incurred - Loss &amp; DCCE"),"N/A",IFERROR(FN427*FN428,0))</f>
        <v>0</v>
      </c>
      <c r="FO429" s="17">
        <f>IF(OR(FI7="Paid - Loss &amp; DCCE",FI7="Incurred - Loss &amp; DCCE"),"N/A",IFERROR(FO427*FO428,0))</f>
        <v>0</v>
      </c>
      <c r="FP429" s="17">
        <f>IF(OR(FI7="Paid - Loss &amp; DCCE",FI7="Incurred - Loss &amp; DCCE"),"N/A",IFERROR(FP427*FP428,0))</f>
        <v>0</v>
      </c>
      <c r="FQ429" s="17">
        <f>IF(OR(FI7="Paid - Loss &amp; DCCE",FI7="Incurred - Loss &amp; DCCE"),"N/A",IFERROR(FQ427*FQ428,0))</f>
        <v>0</v>
      </c>
      <c r="FR429" s="17">
        <f>IF(OR(FI7="Paid - Loss &amp; DCCE",FI7="Incurred - Loss &amp; DCCE"),"N/A",IFERROR(FR427*FR428,0))</f>
        <v>0</v>
      </c>
      <c r="FS429" s="17">
        <f>IF(OR(FI7="Paid - Loss &amp; DCCE",FI7="Incurred - Loss &amp; DCCE"),"N/A",IFERROR(FS427*FS428,0))</f>
        <v>0</v>
      </c>
      <c r="FT429" s="17">
        <f>IF(OR(FI7="Paid - Loss &amp; DCCE",FI7="Incurred - Loss &amp; DCCE"),"N/A",IFERROR(FT427*FT428,0))</f>
        <v>0</v>
      </c>
      <c r="FU429" s="17">
        <f>IF(OR(FI7="Paid - Loss &amp; DCCE",FI7="Incurred - Loss &amp; DCCE"),"N/A",IFERROR(FU427*FU428,0))</f>
        <v>0</v>
      </c>
      <c r="FV429" s="17">
        <f>IF(OR(FI7="Paid - Loss &amp; DCCE",FI7="Incurred - Loss &amp; DCCE"),"N/A",IFERROR(FV427*FV428,0))</f>
        <v>0</v>
      </c>
      <c r="FW429" s="17">
        <f>IF(OR(FI7="Paid - Loss &amp; DCCE",FI7="Incurred - Loss &amp; DCCE"),"N/A",IFERROR(FW427*FW428,0))</f>
        <v>0</v>
      </c>
      <c r="FX429" s="17">
        <f>IF(OR(FI7="Paid - Loss &amp; DCCE",FI7="Incurred - Loss &amp; DCCE"),"N/A",IFERROR(FX427*FX428,0))</f>
        <v>0</v>
      </c>
      <c r="FY429" s="17">
        <f>IF(OR(FI7="Paid - Loss &amp; DCCE",FI7="Incurred - Loss &amp; DCCE"),"N/A",IFERROR(FY427*FY428,0))</f>
        <v>0</v>
      </c>
      <c r="FZ429" s="17">
        <f>IF(OR(FI7="Paid - Loss &amp; DCCE",FI7="Incurred - Loss &amp; DCCE"),"N/A",IFERROR(FZ427*FZ428,0))</f>
        <v>0</v>
      </c>
      <c r="GA429" s="17">
        <f>IF(OR(FI7="Paid - Loss &amp; DCCE",FI7="Incurred - Loss &amp; DCCE"),"N/A",IFERROR(GA427*GA428,0))</f>
        <v>0</v>
      </c>
      <c r="GB429" s="17">
        <f>IF(OR(FI7="Paid - Loss &amp; DCCE",FI7="Incurred - Loss &amp; DCCE"),"N/A",IFERROR(GB427*GB428,0))</f>
        <v>0</v>
      </c>
      <c r="GC429" s="17">
        <f>IF(OR(FI7="Paid - Loss &amp; DCCE",FI7="Incurred - Loss &amp; DCCE"),"N/A",IFERROR(GC427*GC428,0))</f>
        <v>0</v>
      </c>
      <c r="GD429" s="17">
        <f>IF(OR(FI7="Paid - Loss &amp; DCCE",FI7="Incurred - Loss &amp; DCCE"),"N/A",IFERROR(GD427*GD428,0))</f>
        <v>0</v>
      </c>
      <c r="GE429" s="17">
        <f>IF(OR(FI7="Paid - Loss &amp; DCCE",FI7="Incurred - Loss &amp; DCCE"),"N/A",IFERROR(GE427*GE428,0))</f>
        <v>0</v>
      </c>
      <c r="GF429" s="17">
        <f>IF(OR(FI7="Paid - Loss &amp; DCCE",FI7="Incurred - Loss &amp; DCCE"),"N/A",IFERROR(GF427*GF428,0))</f>
        <v>0</v>
      </c>
      <c r="GG429" s="17">
        <f>IF(OR(FI7="Paid - Loss &amp; DCCE",FI7="Incurred - Loss &amp; DCCE"),"N/A",IFERROR(GG427*GG428,0))</f>
        <v>0</v>
      </c>
      <c r="GH429" s="17">
        <f>IF(OR(FI7="Paid - Loss &amp; DCCE",FI7="Incurred - Loss &amp; DCCE"),"N/A",IFERROR(GH427*GH428,0))</f>
        <v>0</v>
      </c>
      <c r="GI429" s="17">
        <f>IF(OR(FI7="Paid - Loss &amp; DCCE",FI7="Incurred - Loss &amp; DCCE"),"N/A",IFERROR(GI427*GI428,0))</f>
        <v>0</v>
      </c>
      <c r="GJ429" s="17">
        <f>IF(OR(FI7="Paid - Loss &amp; DCCE",FI7="Incurred - Loss &amp; DCCE"),"N/A",IFERROR(GJ427*GJ428,0))</f>
        <v>0</v>
      </c>
      <c r="GK429" s="17">
        <f>IF(OR(FI7="Paid - Loss &amp; DCCE",FI7="Incurred - Loss &amp; DCCE"),"N/A",IFERROR(GK427*GK428,0))</f>
        <v>0</v>
      </c>
      <c r="GL429" s="17">
        <f>IF(OR(FI7="Paid - Loss &amp; DCCE",FI7="Incurred - Loss &amp; DCCE"),"N/A",IFERROR(GL427*GL428,0))</f>
        <v>0</v>
      </c>
      <c r="GM429" s="17">
        <f>IF(OR(FI7="Paid - Loss &amp; DCCE",FI7="Incurred - Loss &amp; DCCE"),"N/A",IFERROR(GM427*GM428,0))</f>
        <v>0</v>
      </c>
      <c r="GN429" s="17">
        <f>IF(OR(FI7="Paid - Loss &amp; DCCE",FI7="Incurred - Loss &amp; DCCE"),"N/A",IFERROR(GN427*GN428,0))</f>
        <v>0</v>
      </c>
      <c r="GO429" s="17">
        <f>IF(OR(FI7="Paid - Loss &amp; DCCE",FI7="Incurred - Loss &amp; DCCE"),"N/A",IFERROR(GO427*GO428,0))</f>
        <v>0</v>
      </c>
      <c r="GP429" s="17">
        <f>IF(OR(FI7="Paid - Loss &amp; DCCE",FI7="Incurred - Loss &amp; DCCE"),"N/A",IFERROR(GP427*GP428,0))</f>
        <v>0</v>
      </c>
      <c r="GQ429" s="17">
        <f>IF(OR(FI7="Paid - Loss &amp; DCCE",FI7="Incurred - Loss &amp; DCCE"),"N/A",IFERROR(GQ427*GQ428,0))</f>
        <v>0</v>
      </c>
      <c r="GR429" s="17">
        <f>IF(OR(FI7="Paid - Loss &amp; DCCE",FI7="Incurred - Loss &amp; DCCE"),"N/A",IFERROR(GR427*GR428,0))</f>
        <v>0</v>
      </c>
      <c r="GS429" s="17">
        <f>IF(OR(FI7="Paid - Loss &amp; DCCE",FI7="Incurred - Loss &amp; DCCE"),"N/A",IFERROR(GS427*GS428,0))</f>
        <v>0</v>
      </c>
    </row>
    <row r="430" spans="1:201" ht="15.75" thickBot="1" x14ac:dyDescent="0.3">
      <c r="A430" s="104" t="s">
        <v>8</v>
      </c>
      <c r="B430" s="24">
        <f>IF(OR(E7="Paid - Loss &amp; DCCE",E7="Incurred - Loss &amp; DCCE"),"N/A",IFERROR(B429/B275,1))</f>
        <v>3.241524969617585</v>
      </c>
      <c r="C430" s="24">
        <f>IF(OR(E7="Paid - Loss &amp; DCCE",E7="Incurred - Loss &amp; DCCE"),"N/A",IFERROR(C429/C274,1))</f>
        <v>1.451145631756567</v>
      </c>
      <c r="D430" s="24">
        <f>IF(OR(E7="Paid - Loss &amp; DCCE",E7="Incurred - Loss &amp; DCCE"),"N/A",IFERROR(D429/D273,1))</f>
        <v>1.1828177972647276</v>
      </c>
      <c r="E430" s="24">
        <f>IF(OR(E7="Paid - Loss &amp; DCCE",E7="Incurred - Loss &amp; DCCE"),"N/A",IFERROR(E429/E272,1))</f>
        <v>1.0631443518158017</v>
      </c>
      <c r="F430" s="24">
        <f>IF(OR(E7="Paid - Loss &amp; DCCE",E7="Incurred - Loss &amp; DCCE"),"N/A",IFERROR(F429/F271,1))</f>
        <v>1.0439799239115137</v>
      </c>
      <c r="G430" s="24">
        <f>IF(OR(E7="Paid - Loss &amp; DCCE",E7="Incurred - Loss &amp; DCCE"),"N/A",IFERROR(G429/G270,1))</f>
        <v>1.038577961397446</v>
      </c>
      <c r="H430" s="24">
        <f>IF(OR(E7="Paid - Loss &amp; DCCE",E7="Incurred - Loss &amp; DCCE"),"N/A",IFERROR(H429/H269,1))</f>
        <v>1.0282856310692667</v>
      </c>
      <c r="I430" s="24">
        <f>IF(OR(E7="Paid - Loss &amp; DCCE",E7="Incurred - Loss &amp; DCCE"),"N/A",IFERROR(I429/I268,1))</f>
        <v>1.0253286942338991</v>
      </c>
      <c r="J430" s="24">
        <f>IF(OR(E7="Paid - Loss &amp; DCCE",E7="Incurred - Loss &amp; DCCE"),"N/A",IFERROR(J429/J267,1))</f>
        <v>1.0041729894641287</v>
      </c>
      <c r="K430" s="24">
        <f>IF(OR(E7="Paid - Loss &amp; DCCE",E7="Incurred - Loss &amp; DCCE"),"N/A",IFERROR(K429/K266,1))</f>
        <v>1.0039296357325107</v>
      </c>
      <c r="L430" s="24">
        <f>IF(OR(E7="Paid - Loss &amp; DCCE",E7="Incurred - Loss &amp; DCCE"),"N/A",IFERROR(L429/L265,1))</f>
        <v>1.0037757080367746</v>
      </c>
      <c r="M430" s="24">
        <f>IF(OR(E7="Paid - Loss &amp; DCCE",E7="Incurred - Loss &amp; DCCE"),"N/A",IFERROR(M429/M264,1))</f>
        <v>0.99554604175239614</v>
      </c>
      <c r="N430" s="24">
        <f>IF(OR(E7="Paid - Loss &amp; DCCE",E7="Incurred - Loss &amp; DCCE"),"N/A",IFERROR(N429/N263,1))</f>
        <v>1.0000169263422243</v>
      </c>
      <c r="O430" s="24">
        <f>IF(OR(E7="Paid - Loss &amp; DCCE",E7="Incurred - Loss &amp; DCCE"),"N/A",IFERROR(O429/O262,1))</f>
        <v>1.0000756702170777</v>
      </c>
      <c r="P430" s="24">
        <f>IF(OR(E7="Paid - Loss &amp; DCCE",E7="Incurred - Loss &amp; DCCE"),"N/A",IFERROR(P429/P261,1))</f>
        <v>1.0000170596018936</v>
      </c>
      <c r="Q430" s="24">
        <f>IF(OR(E7="Paid - Loss &amp; DCCE",E7="Incurred - Loss &amp; DCCE"),"N/A",IFERROR(Q429/Q260,1))</f>
        <v>0.99999443069336824</v>
      </c>
      <c r="R430" s="24">
        <f>IF(OR(E7="Paid - Loss &amp; DCCE",E7="Incurred - Loss &amp; DCCE"),"N/A",IFERROR(R429/R259,1))</f>
        <v>1.0000135339359442</v>
      </c>
      <c r="S430" s="24">
        <f>IF(OR(E7="Paid - Loss &amp; DCCE",E7="Incurred - Loss &amp; DCCE"),"N/A",IFERROR(S429/S258,1))</f>
        <v>1.0029170826040334</v>
      </c>
      <c r="T430" s="24">
        <f>IF(OR(E7="Paid - Loss &amp; DCCE",E7="Incurred - Loss &amp; DCCE"),"N/A",IFERROR(T429/T257,1))</f>
        <v>0.99999179168383223</v>
      </c>
      <c r="U430" s="24">
        <f>IF(OR(E7="Paid - Loss &amp; DCCE",E7="Incurred - Loss &amp; DCCE"),"N/A",IFERROR(U429/U256,1))</f>
        <v>0.99999649663519885</v>
      </c>
      <c r="V430" s="24">
        <f>IF(OR(E7="Paid - Loss &amp; DCCE",E7="Incurred - Loss &amp; DCCE"),"N/A",IFERROR(V429/V255,1))</f>
        <v>1.0000656357439566</v>
      </c>
      <c r="W430" s="24">
        <f>IF(OR(E7="Paid - Loss &amp; DCCE",E7="Incurred - Loss &amp; DCCE"),"N/A",IFERROR(W429/W254,1))</f>
        <v>1.0000293728150891</v>
      </c>
      <c r="X430" s="24">
        <f>IF(OR(E7="Paid - Loss &amp; DCCE",E7="Incurred - Loss &amp; DCCE"),"N/A",IFERROR(X429/X253,1))</f>
        <v>1.0000004889212473</v>
      </c>
      <c r="Y430" s="24">
        <f>IF(OR(E7="Paid - Loss &amp; DCCE",E7="Incurred - Loss &amp; DCCE"),"N/A",IFERROR(Y429/Y252,1))</f>
        <v>1.0000013081331336</v>
      </c>
      <c r="Z430" s="24">
        <f>IF(OR(E7="Paid - Loss &amp; DCCE",E7="Incurred - Loss &amp; DCCE"),"N/A",IFERROR(Z429/Z251,1))</f>
        <v>1.0000129990031257</v>
      </c>
      <c r="AA430" s="24">
        <f>IF(OR(E7="Paid - Loss &amp; DCCE",E7="Incurred - Loss &amp; DCCE"),"N/A",IFERROR(AA429/AA250,1))</f>
        <v>0.99999977513027027</v>
      </c>
      <c r="AB430" s="24">
        <f>IF(OR(E7="Paid - Loss &amp; DCCE",E7="Incurred - Loss &amp; DCCE"),"N/A",IFERROR(AB429/AB249,1))</f>
        <v>0.9999987435327593</v>
      </c>
      <c r="AC430" s="24">
        <f>IF(OR(E7="Paid - Loss &amp; DCCE",E7="Incurred - Loss &amp; DCCE"),"N/A",IFERROR(AC429/AC248,1))</f>
        <v>1.0000000721208229</v>
      </c>
      <c r="AD430" s="24">
        <f>IF(OR(E7="Paid - Loss &amp; DCCE",E7="Incurred - Loss &amp; DCCE"),"N/A",IFERROR(AD429/AD247,1))</f>
        <v>1.0000001149174691</v>
      </c>
      <c r="AE430" s="24">
        <f>IF(OR(E7="Paid - Loss &amp; DCCE",E7="Incurred - Loss &amp; DCCE"),"N/A",IFERROR(AE429/AE246,1))</f>
        <v>1.0000000852334712</v>
      </c>
      <c r="AF430" s="24">
        <f>IF(OR(E7="Paid - Loss &amp; DCCE",E7="Incurred - Loss &amp; DCCE"),"N/A",IFERROR(AF429/AF245,1))</f>
        <v>0.99999667735632647</v>
      </c>
      <c r="AG430" s="24">
        <f>IF(OR(E7="Paid - Loss &amp; DCCE",E7="Incurred - Loss &amp; DCCE"),"N/A",IFERROR(AG429/AG244,1))</f>
        <v>1.0000002612005519</v>
      </c>
      <c r="AH430" s="24">
        <f>IF(OR(E7="Paid - Loss &amp; DCCE",E7="Incurred - Loss &amp; DCCE"),"N/A",IFERROR(AH429/AH243,1))</f>
        <v>0.99999999026395259</v>
      </c>
      <c r="AI430" s="24">
        <f>IF(OR(E7="Paid - Loss &amp; DCCE",E7="Incurred - Loss &amp; DCCE"),"N/A",IFERROR(AI429/AI242,1))</f>
        <v>0.99999991904520247</v>
      </c>
      <c r="AJ430" s="24">
        <f>IF(OR(E7="Paid - Loss &amp; DCCE",E7="Incurred - Loss &amp; DCCE"),"N/A",IFERROR(AJ429/AJ241,1))</f>
        <v>0.99999991904520236</v>
      </c>
      <c r="AK430" s="24">
        <f>IF(OR(E7="Paid - Loss &amp; DCCE",E7="Incurred - Loss &amp; DCCE"),"N/A",IFERROR(AK429/AK240,1))</f>
        <v>0.99999994518954982</v>
      </c>
      <c r="AL430" s="24">
        <f>IF(OR(E7="Paid - Loss &amp; DCCE",E7="Incurred - Loss &amp; DCCE"),"N/A",IFERROR(AL429/AL239,1))</f>
        <v>0.99999956877497787</v>
      </c>
      <c r="AM430" s="24">
        <f>IF(OR(E7="Paid - Loss &amp; DCCE",E7="Incurred - Loss &amp; DCCE"),"N/A",IFERROR(AM429/AM238,1))</f>
        <v>0.99999989758124164</v>
      </c>
      <c r="AN430" s="24">
        <f>IF(OR(E7="Paid - Loss &amp; DCCE",E7="Incurred - Loss &amp; DCCE"),"N/A",IFERROR(AN429/AN237,1))</f>
        <v>1</v>
      </c>
      <c r="AO430" s="24">
        <f>IF(OR(E7="Paid - Loss &amp; DCCE",E7="Incurred - Loss &amp; DCCE"),"N/A",IFERROR(AO429/AO236,1))</f>
        <v>1</v>
      </c>
      <c r="AP430" s="24">
        <f>IF(OR(AS7="Paid - Loss &amp; DCCE",AS7="Incurred - Loss &amp; DCCE"),"N/A",IFERROR(AP429/AP275,1))</f>
        <v>1</v>
      </c>
      <c r="AQ430" s="24">
        <f>IF(OR(AS7="Paid - Loss &amp; DCCE",AS7="Incurred - Loss &amp; DCCE"),"N/A",IFERROR(AQ429/AQ274,1))</f>
        <v>1</v>
      </c>
      <c r="AR430" s="24">
        <f>IF(OR(AS7="Paid - Loss &amp; DCCE",AS7="Incurred - Loss &amp; DCCE"),"N/A",IFERROR(AR429/AR273,1))</f>
        <v>1</v>
      </c>
      <c r="AS430" s="24">
        <f>IF(OR(AS7="Paid - Loss &amp; DCCE",AS7="Incurred - Loss &amp; DCCE"),"N/A",IFERROR(AS429/AS272,1))</f>
        <v>1</v>
      </c>
      <c r="AT430" s="24">
        <f>IF(OR(AS7="Paid - Loss &amp; DCCE",AS7="Incurred - Loss &amp; DCCE"),"N/A",IFERROR(AT429/AT271,1))</f>
        <v>1</v>
      </c>
      <c r="AU430" s="24">
        <f>IF(OR(AS7="Paid - Loss &amp; DCCE",AS7="Incurred - Loss &amp; DCCE"),"N/A",IFERROR(AU429/AU270,1))</f>
        <v>1.0132295213597142</v>
      </c>
      <c r="AV430" s="24">
        <f>IF(OR(AS7="Paid - Loss &amp; DCCE",AS7="Incurred - Loss &amp; DCCE"),"N/A",IFERROR(AV429/AV269,1))</f>
        <v>1</v>
      </c>
      <c r="AW430" s="24">
        <f>IF(OR(AS7="Paid - Loss &amp; DCCE",AS7="Incurred - Loss &amp; DCCE"),"N/A",IFERROR(AW429/AW268,1))</f>
        <v>1</v>
      </c>
      <c r="AX430" s="24">
        <f>IF(OR(AS7="Paid - Loss &amp; DCCE",AS7="Incurred - Loss &amp; DCCE"),"N/A",IFERROR(AX429/AX267,1))</f>
        <v>1</v>
      </c>
      <c r="AY430" s="24">
        <f>IF(OR(AS7="Paid - Loss &amp; DCCE",AS7="Incurred - Loss &amp; DCCE"),"N/A",IFERROR(AY429/AY266,1))</f>
        <v>1.0063992609426746</v>
      </c>
      <c r="AZ430" s="24">
        <f>IF(OR(AS7="Paid - Loss &amp; DCCE",AS7="Incurred - Loss &amp; DCCE"),"N/A",IFERROR(AZ429/AZ265,1))</f>
        <v>1</v>
      </c>
      <c r="BA430" s="24">
        <f>IF(OR(AS7="Paid - Loss &amp; DCCE",AS7="Incurred - Loss &amp; DCCE"),"N/A",IFERROR(BA429/BA264,1))</f>
        <v>1</v>
      </c>
      <c r="BB430" s="24">
        <f>IF(OR(AS7="Paid - Loss &amp; DCCE",AS7="Incurred - Loss &amp; DCCE"),"N/A",IFERROR(BB429/BB263,1))</f>
        <v>1</v>
      </c>
      <c r="BC430" s="24">
        <f>IF(OR(AS7="Paid - Loss &amp; DCCE",AS7="Incurred - Loss &amp; DCCE"),"N/A",IFERROR(BC429/BC262,1))</f>
        <v>1</v>
      </c>
      <c r="BD430" s="24">
        <f>IF(OR(AS7="Paid - Loss &amp; DCCE",AS7="Incurred - Loss &amp; DCCE"),"N/A",IFERROR(BD429/BD261,1))</f>
        <v>1</v>
      </c>
      <c r="BE430" s="24">
        <f>IF(OR(AS7="Paid - Loss &amp; DCCE",AS7="Incurred - Loss &amp; DCCE"),"N/A",IFERROR(BE429/BE260,1))</f>
        <v>1</v>
      </c>
      <c r="BF430" s="24">
        <f>IF(OR(AS7="Paid - Loss &amp; DCCE",AS7="Incurred - Loss &amp; DCCE"),"N/A",IFERROR(BF429/BF259,1))</f>
        <v>1</v>
      </c>
      <c r="BG430" s="24">
        <f>IF(OR(AS7="Paid - Loss &amp; DCCE",AS7="Incurred - Loss &amp; DCCE"),"N/A",IFERROR(BG429/BG258,1))</f>
        <v>1</v>
      </c>
      <c r="BH430" s="24">
        <f>IF(OR(AS7="Paid - Loss &amp; DCCE",AS7="Incurred - Loss &amp; DCCE"),"N/A",IFERROR(BH429/BH257,1))</f>
        <v>1</v>
      </c>
      <c r="BI430" s="24">
        <f>IF(OR(AS7="Paid - Loss &amp; DCCE",AS7="Incurred - Loss &amp; DCCE"),"N/A",IFERROR(BI429/BI256,1))</f>
        <v>1</v>
      </c>
      <c r="BJ430" s="24">
        <f>IF(OR(AS7="Paid - Loss &amp; DCCE",AS7="Incurred - Loss &amp; DCCE"),"N/A",IFERROR(BJ429/BJ255,1))</f>
        <v>1</v>
      </c>
      <c r="BK430" s="24">
        <f>IF(OR(AS7="Paid - Loss &amp; DCCE",AS7="Incurred - Loss &amp; DCCE"),"N/A",IFERROR(BK429/BK254,1))</f>
        <v>1</v>
      </c>
      <c r="BL430" s="24">
        <f>IF(OR(AS7="Paid - Loss &amp; DCCE",AS7="Incurred - Loss &amp; DCCE"),"N/A",IFERROR(BL429/BL253,1))</f>
        <v>1</v>
      </c>
      <c r="BM430" s="24">
        <f>IF(OR(AS7="Paid - Loss &amp; DCCE",AS7="Incurred - Loss &amp; DCCE"),"N/A",IFERROR(BM429/BM252,1))</f>
        <v>1</v>
      </c>
      <c r="BN430" s="24">
        <f>IF(OR(AS7="Paid - Loss &amp; DCCE",AS7="Incurred - Loss &amp; DCCE"),"N/A",IFERROR(BN429/BN251,1))</f>
        <v>1</v>
      </c>
      <c r="BO430" s="24">
        <f>IF(OR(AS7="Paid - Loss &amp; DCCE",AS7="Incurred - Loss &amp; DCCE"),"N/A",IFERROR(BO429/BO250,1))</f>
        <v>1</v>
      </c>
      <c r="BP430" s="24">
        <f>IF(OR(AS7="Paid - Loss &amp; DCCE",AS7="Incurred - Loss &amp; DCCE"),"N/A",IFERROR(BP429/BP249,1))</f>
        <v>1</v>
      </c>
      <c r="BQ430" s="24">
        <f>IF(OR(AS7="Paid - Loss &amp; DCCE",AS7="Incurred - Loss &amp; DCCE"),"N/A",IFERROR(BQ429/BQ248,1))</f>
        <v>1</v>
      </c>
      <c r="BR430" s="24">
        <f>IF(OR(AS7="Paid - Loss &amp; DCCE",AS7="Incurred - Loss &amp; DCCE"),"N/A",IFERROR(BR429/BR247,1))</f>
        <v>1</v>
      </c>
      <c r="BS430" s="24">
        <f>IF(OR(AS7="Paid - Loss &amp; DCCE",AS7="Incurred - Loss &amp; DCCE"),"N/A",IFERROR(BS429/BS246,1))</f>
        <v>1</v>
      </c>
      <c r="BT430" s="24">
        <f>IF(OR(AS7="Paid - Loss &amp; DCCE",AS7="Incurred - Loss &amp; DCCE"),"N/A",IFERROR(BT429/BT245,1))</f>
        <v>1</v>
      </c>
      <c r="BU430" s="24">
        <f>IF(OR(AS7="Paid - Loss &amp; DCCE",AS7="Incurred - Loss &amp; DCCE"),"N/A",IFERROR(BU429/BU244,1))</f>
        <v>1</v>
      </c>
      <c r="BV430" s="24">
        <f>IF(OR(AS7="Paid - Loss &amp; DCCE",AS7="Incurred - Loss &amp; DCCE"),"N/A",IFERROR(BV429/BV243,1))</f>
        <v>0.99999999999999978</v>
      </c>
      <c r="BW430" s="24">
        <f>IF(OR(AS7="Paid - Loss &amp; DCCE",AS7="Incurred - Loss &amp; DCCE"),"N/A",IFERROR(BW429/BW242,1))</f>
        <v>1</v>
      </c>
      <c r="BX430" s="24">
        <f>IF(OR(AS7="Paid - Loss &amp; DCCE",AS7="Incurred - Loss &amp; DCCE"),"N/A",IFERROR(BX429/BX241,1))</f>
        <v>1</v>
      </c>
      <c r="BY430" s="24">
        <f>IF(OR(AS7="Paid - Loss &amp; DCCE",AS7="Incurred - Loss &amp; DCCE"),"N/A",IFERROR(BY429/BY240,1))</f>
        <v>1</v>
      </c>
      <c r="BZ430" s="24">
        <f>IF(OR(AS7="Paid - Loss &amp; DCCE",AS7="Incurred - Loss &amp; DCCE"),"N/A",IFERROR(BZ429/BZ239,1))</f>
        <v>1</v>
      </c>
      <c r="CA430" s="24">
        <f>IF(OR(AS7="Paid - Loss &amp; DCCE",AS7="Incurred - Loss &amp; DCCE"),"N/A",IFERROR(CA429/CA238,1))</f>
        <v>1</v>
      </c>
      <c r="CB430" s="24">
        <f>IF(OR(AS7="Paid - Loss &amp; DCCE",AS7="Incurred - Loss &amp; DCCE"),"N/A",IFERROR(CB429/CB237,1))</f>
        <v>1</v>
      </c>
      <c r="CC430" s="24">
        <f>IF(OR(AS7="Paid - Loss &amp; DCCE",AS7="Incurred - Loss &amp; DCCE"),"N/A",IFERROR(CC429/CC236,1))</f>
        <v>1</v>
      </c>
      <c r="CD430" s="24">
        <f>IF(OR(CG7="Paid - Loss &amp; DCCE",CG7="Incurred - Loss &amp; DCCE"),"N/A",IFERROR(CD429/CD275,1))</f>
        <v>1</v>
      </c>
      <c r="CE430" s="24">
        <f>IF(OR(CG7="Paid - Loss &amp; DCCE",CG7="Incurred - Loss &amp; DCCE"),"N/A",IFERROR(CE429/CE274,1))</f>
        <v>1</v>
      </c>
      <c r="CF430" s="24">
        <f>IF(OR(CG7="Paid - Loss &amp; DCCE",CG7="Incurred - Loss &amp; DCCE"),"N/A",IFERROR(CF429/CF273,1))</f>
        <v>1</v>
      </c>
      <c r="CG430" s="24">
        <f>IF(OR(CG7="Paid - Loss &amp; DCCE",CG7="Incurred - Loss &amp; DCCE"),"N/A",IFERROR(CG429/CG272,1))</f>
        <v>1</v>
      </c>
      <c r="CH430" s="24">
        <f>IF(OR(CG7="Paid - Loss &amp; DCCE",CG7="Incurred - Loss &amp; DCCE"),"N/A",IFERROR(CH429/CH271,1))</f>
        <v>1</v>
      </c>
      <c r="CI430" s="24">
        <f>IF(OR(CG7="Paid - Loss &amp; DCCE",CG7="Incurred - Loss &amp; DCCE"),"N/A",IFERROR(CI429/CI270,1))</f>
        <v>1</v>
      </c>
      <c r="CJ430" s="24">
        <f>IF(OR(CG7="Paid - Loss &amp; DCCE",CG7="Incurred - Loss &amp; DCCE"),"N/A",IFERROR(CJ429/CJ269,1))</f>
        <v>1</v>
      </c>
      <c r="CK430" s="24">
        <f>IF(OR(CG7="Paid - Loss &amp; DCCE",CG7="Incurred - Loss &amp; DCCE"),"N/A",IFERROR(CK429/CK268,1))</f>
        <v>1</v>
      </c>
      <c r="CL430" s="24">
        <f>IF(OR(CG7="Paid - Loss &amp; DCCE",CG7="Incurred - Loss &amp; DCCE"),"N/A",IFERROR(CL429/CL267,1))</f>
        <v>1</v>
      </c>
      <c r="CM430" s="24">
        <f>IF(OR(CG7="Paid - Loss &amp; DCCE",CG7="Incurred - Loss &amp; DCCE"),"N/A",IFERROR(CM429/CM266,1))</f>
        <v>1</v>
      </c>
      <c r="CN430" s="24">
        <f>IF(OR(CG7="Paid - Loss &amp; DCCE",CG7="Incurred - Loss &amp; DCCE"),"N/A",IFERROR(CN429/CN265,1))</f>
        <v>1</v>
      </c>
      <c r="CO430" s="24">
        <f>IF(OR(CG7="Paid - Loss &amp; DCCE",CG7="Incurred - Loss &amp; DCCE"),"N/A",IFERROR(CO429/CO264,1))</f>
        <v>1</v>
      </c>
      <c r="CP430" s="24">
        <f>IF(OR(CG7="Paid - Loss &amp; DCCE",CG7="Incurred - Loss &amp; DCCE"),"N/A",IFERROR(CP429/CP263,1))</f>
        <v>1</v>
      </c>
      <c r="CQ430" s="24">
        <f>IF(OR(CG7="Paid - Loss &amp; DCCE",CG7="Incurred - Loss &amp; DCCE"),"N/A",IFERROR(CQ429/CQ262,1))</f>
        <v>1</v>
      </c>
      <c r="CR430" s="24">
        <f>IF(OR(CG7="Paid - Loss &amp; DCCE",CG7="Incurred - Loss &amp; DCCE"),"N/A",IFERROR(CR429/CR261,1))</f>
        <v>1</v>
      </c>
      <c r="CS430" s="24">
        <f>IF(OR(CG7="Paid - Loss &amp; DCCE",CG7="Incurred - Loss &amp; DCCE"),"N/A",IFERROR(CS429/CS260,1))</f>
        <v>1</v>
      </c>
      <c r="CT430" s="24">
        <f>IF(OR(CG7="Paid - Loss &amp; DCCE",CG7="Incurred - Loss &amp; DCCE"),"N/A",IFERROR(CT429/CT259,1))</f>
        <v>1</v>
      </c>
      <c r="CU430" s="24">
        <f>IF(OR(CG7="Paid - Loss &amp; DCCE",CG7="Incurred - Loss &amp; DCCE"),"N/A",IFERROR(CU429/CU258,1))</f>
        <v>1</v>
      </c>
      <c r="CV430" s="24">
        <f>IF(OR(CG7="Paid - Loss &amp; DCCE",CG7="Incurred - Loss &amp; DCCE"),"N/A",IFERROR(CV429/CV257,1))</f>
        <v>1</v>
      </c>
      <c r="CW430" s="24">
        <f>IF(OR(CG7="Paid - Loss &amp; DCCE",CG7="Incurred - Loss &amp; DCCE"),"N/A",IFERROR(CW429/CW256,1))</f>
        <v>1</v>
      </c>
      <c r="CX430" s="24">
        <f>IF(OR(CG7="Paid - Loss &amp; DCCE",CG7="Incurred - Loss &amp; DCCE"),"N/A",IFERROR(CX429/CX255,1))</f>
        <v>1</v>
      </c>
      <c r="CY430" s="24">
        <f>IF(OR(CG7="Paid - Loss &amp; DCCE",CG7="Incurred - Loss &amp; DCCE"),"N/A",IFERROR(CY429/CY254,1))</f>
        <v>1</v>
      </c>
      <c r="CZ430" s="24">
        <f>IF(OR(CG7="Paid - Loss &amp; DCCE",CG7="Incurred - Loss &amp; DCCE"),"N/A",IFERROR(CZ429/CZ253,1))</f>
        <v>1</v>
      </c>
      <c r="DA430" s="24">
        <f>IF(OR(CG7="Paid - Loss &amp; DCCE",CG7="Incurred - Loss &amp; DCCE"),"N/A",IFERROR(DA429/DA252,1))</f>
        <v>1</v>
      </c>
      <c r="DB430" s="24">
        <f>IF(OR(CG7="Paid - Loss &amp; DCCE",CG7="Incurred - Loss &amp; DCCE"),"N/A",IFERROR(DB429/DB251,1))</f>
        <v>1</v>
      </c>
      <c r="DC430" s="24">
        <f>IF(OR(CG7="Paid - Loss &amp; DCCE",CG7="Incurred - Loss &amp; DCCE"),"N/A",IFERROR(DC429/DC250,1))</f>
        <v>1</v>
      </c>
      <c r="DD430" s="24">
        <f>IF(OR(CG7="Paid - Loss &amp; DCCE",CG7="Incurred - Loss &amp; DCCE"),"N/A",IFERROR(DD429/DD249,1))</f>
        <v>1</v>
      </c>
      <c r="DE430" s="24">
        <f>IF(OR(CG7="Paid - Loss &amp; DCCE",CG7="Incurred - Loss &amp; DCCE"),"N/A",IFERROR(DE429/DE248,1))</f>
        <v>1</v>
      </c>
      <c r="DF430" s="24">
        <f>IF(OR(CG7="Paid - Loss &amp; DCCE",CG7="Incurred - Loss &amp; DCCE"),"N/A",IFERROR(DF429/DF247,1))</f>
        <v>1</v>
      </c>
      <c r="DG430" s="24">
        <f>IF(OR(CG7="Paid - Loss &amp; DCCE",CG7="Incurred - Loss &amp; DCCE"),"N/A",IFERROR(DG429/DG246,1))</f>
        <v>1</v>
      </c>
      <c r="DH430" s="24">
        <f>IF(OR(CG7="Paid - Loss &amp; DCCE",CG7="Incurred - Loss &amp; DCCE"),"N/A",IFERROR(DH429/DH245,1))</f>
        <v>1</v>
      </c>
      <c r="DI430" s="24">
        <f>IF(OR(CG7="Paid - Loss &amp; DCCE",CG7="Incurred - Loss &amp; DCCE"),"N/A",IFERROR(DI429/DI244,1))</f>
        <v>1</v>
      </c>
      <c r="DJ430" s="24">
        <f>IF(OR(CG7="Paid - Loss &amp; DCCE",CG7="Incurred - Loss &amp; DCCE"),"N/A",IFERROR(DJ429/DJ243,1))</f>
        <v>1</v>
      </c>
      <c r="DK430" s="24">
        <f>IF(OR(CG7="Paid - Loss &amp; DCCE",CG7="Incurred - Loss &amp; DCCE"),"N/A",IFERROR(DK429/DK242,1))</f>
        <v>1</v>
      </c>
      <c r="DL430" s="24">
        <f>IF(OR(CG7="Paid - Loss &amp; DCCE",CG7="Incurred - Loss &amp; DCCE"),"N/A",IFERROR(DL429/DL241,1))</f>
        <v>1</v>
      </c>
      <c r="DM430" s="24">
        <f>IF(OR(CG7="Paid - Loss &amp; DCCE",CG7="Incurred - Loss &amp; DCCE"),"N/A",IFERROR(DM429/DM240,1))</f>
        <v>1</v>
      </c>
      <c r="DN430" s="24">
        <f>IF(OR(CG7="Paid - Loss &amp; DCCE",CG7="Incurred - Loss &amp; DCCE"),"N/A",IFERROR(DN429/DN239,1))</f>
        <v>1</v>
      </c>
      <c r="DO430" s="24">
        <f>IF(OR(CG7="Paid - Loss &amp; DCCE",CG7="Incurred - Loss &amp; DCCE"),"N/A",IFERROR(DO429/DO238,1))</f>
        <v>1</v>
      </c>
      <c r="DP430" s="24">
        <f>IF(OR(CG7="Paid - Loss &amp; DCCE",CG7="Incurred - Loss &amp; DCCE"),"N/A",IFERROR(DP429/DP237,1))</f>
        <v>1</v>
      </c>
      <c r="DQ430" s="24">
        <f>IF(OR(CG7="Paid - Loss &amp; DCCE",CG7="Incurred - Loss &amp; DCCE"),"N/A",IFERROR(DQ429/DQ236,1))</f>
        <v>1</v>
      </c>
      <c r="DR430" s="24">
        <f>IF(OR(DU7="Paid - Loss &amp; DCCE",DU7="Incurred - Loss &amp; DCCE"),"N/A",IFERROR(DR429/DR275,1))</f>
        <v>1</v>
      </c>
      <c r="DS430" s="24">
        <f>IF(OR(DU7="Paid - Loss &amp; DCCE",DU7="Incurred - Loss &amp; DCCE"),"N/A",IFERROR(DS429/DS274,1))</f>
        <v>1</v>
      </c>
      <c r="DT430" s="24">
        <f>IF(OR(DU7="Paid - Loss &amp; DCCE",DU7="Incurred - Loss &amp; DCCE"),"N/A",IFERROR(DT429/DT273,1))</f>
        <v>1</v>
      </c>
      <c r="DU430" s="24">
        <f>IF(OR(DU7="Paid - Loss &amp; DCCE",DU7="Incurred - Loss &amp; DCCE"),"N/A",IFERROR(DU429/DU272,1))</f>
        <v>1</v>
      </c>
      <c r="DV430" s="24">
        <f>IF(OR(DU7="Paid - Loss &amp; DCCE",DU7="Incurred - Loss &amp; DCCE"),"N/A",IFERROR(DV429/DV271,1))</f>
        <v>1</v>
      </c>
      <c r="DW430" s="24">
        <f>IF(OR(DU7="Paid - Loss &amp; DCCE",DU7="Incurred - Loss &amp; DCCE"),"N/A",IFERROR(DW429/DW270,1))</f>
        <v>1</v>
      </c>
      <c r="DX430" s="24">
        <f>IF(OR(DU7="Paid - Loss &amp; DCCE",DU7="Incurred - Loss &amp; DCCE"),"N/A",IFERROR(DX429/DX269,1))</f>
        <v>1</v>
      </c>
      <c r="DY430" s="24">
        <f>IF(OR(DU7="Paid - Loss &amp; DCCE",DU7="Incurred - Loss &amp; DCCE"),"N/A",IFERROR(DY429/DY268,1))</f>
        <v>1</v>
      </c>
      <c r="DZ430" s="24">
        <f>IF(OR(DU7="Paid - Loss &amp; DCCE",DU7="Incurred - Loss &amp; DCCE"),"N/A",IFERROR(DZ429/DZ267,1))</f>
        <v>1</v>
      </c>
      <c r="EA430" s="24">
        <f>IF(OR(DU7="Paid - Loss &amp; DCCE",DU7="Incurred - Loss &amp; DCCE"),"N/A",IFERROR(EA429/EA266,1))</f>
        <v>1</v>
      </c>
      <c r="EB430" s="24">
        <f>IF(OR(DU7="Paid - Loss &amp; DCCE",DU7="Incurred - Loss &amp; DCCE"),"N/A",IFERROR(EB429/EB265,1))</f>
        <v>1</v>
      </c>
      <c r="EC430" s="24">
        <f>IF(OR(DU7="Paid - Loss &amp; DCCE",DU7="Incurred - Loss &amp; DCCE"),"N/A",IFERROR(EC429/EC264,1))</f>
        <v>1</v>
      </c>
      <c r="ED430" s="24">
        <f>IF(OR(DU7="Paid - Loss &amp; DCCE",DU7="Incurred - Loss &amp; DCCE"),"N/A",IFERROR(ED429/ED263,1))</f>
        <v>1</v>
      </c>
      <c r="EE430" s="24">
        <f>IF(OR(DU7="Paid - Loss &amp; DCCE",DU7="Incurred - Loss &amp; DCCE"),"N/A",IFERROR(EE429/EE262,1))</f>
        <v>1</v>
      </c>
      <c r="EF430" s="24">
        <f>IF(OR(DU7="Paid - Loss &amp; DCCE",DU7="Incurred - Loss &amp; DCCE"),"N/A",IFERROR(EF429/EF261,1))</f>
        <v>1</v>
      </c>
      <c r="EG430" s="24">
        <f>IF(OR(DU7="Paid - Loss &amp; DCCE",DU7="Incurred - Loss &amp; DCCE"),"N/A",IFERROR(EG429/EG260,1))</f>
        <v>1</v>
      </c>
      <c r="EH430" s="24">
        <f>IF(OR(DU7="Paid - Loss &amp; DCCE",DU7="Incurred - Loss &amp; DCCE"),"N/A",IFERROR(EH429/EH259,1))</f>
        <v>1</v>
      </c>
      <c r="EI430" s="24">
        <f>IF(OR(DU7="Paid - Loss &amp; DCCE",DU7="Incurred - Loss &amp; DCCE"),"N/A",IFERROR(EI429/EI258,1))</f>
        <v>1</v>
      </c>
      <c r="EJ430" s="24">
        <f>IF(OR(DU7="Paid - Loss &amp; DCCE",DU7="Incurred - Loss &amp; DCCE"),"N/A",IFERROR(EJ429/EJ257,1))</f>
        <v>1</v>
      </c>
      <c r="EK430" s="24">
        <f>IF(OR(DU7="Paid - Loss &amp; DCCE",DU7="Incurred - Loss &amp; DCCE"),"N/A",IFERROR(EK429/EK256,1))</f>
        <v>1</v>
      </c>
      <c r="EL430" s="24">
        <f>IF(OR(DU7="Paid - Loss &amp; DCCE",DU7="Incurred - Loss &amp; DCCE"),"N/A",IFERROR(EL429/EL255,1))</f>
        <v>1</v>
      </c>
      <c r="EM430" s="24">
        <f>IF(OR(DU7="Paid - Loss &amp; DCCE",DU7="Incurred - Loss &amp; DCCE"),"N/A",IFERROR(EM429/EM254,1))</f>
        <v>1</v>
      </c>
      <c r="EN430" s="24">
        <f>IF(OR(DU7="Paid - Loss &amp; DCCE",DU7="Incurred - Loss &amp; DCCE"),"N/A",IFERROR(EN429/EN253,1))</f>
        <v>1</v>
      </c>
      <c r="EO430" s="24">
        <f>IF(OR(DU7="Paid - Loss &amp; DCCE",DU7="Incurred - Loss &amp; DCCE"),"N/A",IFERROR(EO429/EO252,1))</f>
        <v>1</v>
      </c>
      <c r="EP430" s="24">
        <f>IF(OR(DU7="Paid - Loss &amp; DCCE",DU7="Incurred - Loss &amp; DCCE"),"N/A",IFERROR(EP429/EP251,1))</f>
        <v>1</v>
      </c>
      <c r="EQ430" s="24">
        <f>IF(OR(DU7="Paid - Loss &amp; DCCE",DU7="Incurred - Loss &amp; DCCE"),"N/A",IFERROR(EQ429/EQ250,1))</f>
        <v>1</v>
      </c>
      <c r="ER430" s="24">
        <f>IF(OR(DU7="Paid - Loss &amp; DCCE",DU7="Incurred - Loss &amp; DCCE"),"N/A",IFERROR(ER429/ER249,1))</f>
        <v>1</v>
      </c>
      <c r="ES430" s="24">
        <f>IF(OR(DU7="Paid - Loss &amp; DCCE",DU7="Incurred - Loss &amp; DCCE"),"N/A",IFERROR(ES429/ES248,1))</f>
        <v>1</v>
      </c>
      <c r="ET430" s="24">
        <f>IF(OR(DU7="Paid - Loss &amp; DCCE",DU7="Incurred - Loss &amp; DCCE"),"N/A",IFERROR(ET429/ET247,1))</f>
        <v>1</v>
      </c>
      <c r="EU430" s="24">
        <f>IF(OR(DU7="Paid - Loss &amp; DCCE",DU7="Incurred - Loss &amp; DCCE"),"N/A",IFERROR(EU429/EU246,1))</f>
        <v>1</v>
      </c>
      <c r="EV430" s="24">
        <f>IF(OR(DU7="Paid - Loss &amp; DCCE",DU7="Incurred - Loss &amp; DCCE"),"N/A",IFERROR(EV429/EV245,1))</f>
        <v>1</v>
      </c>
      <c r="EW430" s="24">
        <f>IF(OR(DU7="Paid - Loss &amp; DCCE",DU7="Incurred - Loss &amp; DCCE"),"N/A",IFERROR(EW429/EW244,1))</f>
        <v>1</v>
      </c>
      <c r="EX430" s="24">
        <f>IF(OR(DU7="Paid - Loss &amp; DCCE",DU7="Incurred - Loss &amp; DCCE"),"N/A",IFERROR(EX429/EX243,1))</f>
        <v>1</v>
      </c>
      <c r="EY430" s="24">
        <f>IF(OR(DU7="Paid - Loss &amp; DCCE",DU7="Incurred - Loss &amp; DCCE"),"N/A",IFERROR(EY429/EY242,1))</f>
        <v>1</v>
      </c>
      <c r="EZ430" s="24">
        <f>IF(OR(DU7="Paid - Loss &amp; DCCE",DU7="Incurred - Loss &amp; DCCE"),"N/A",IFERROR(EZ429/EZ241,1))</f>
        <v>1</v>
      </c>
      <c r="FA430" s="24">
        <f>IF(OR(DU7="Paid - Loss &amp; DCCE",DU7="Incurred - Loss &amp; DCCE"),"N/A",IFERROR(FA429/FA240,1))</f>
        <v>1</v>
      </c>
      <c r="FB430" s="24">
        <f>IF(OR(DU7="Paid - Loss &amp; DCCE",DU7="Incurred - Loss &amp; DCCE"),"N/A",IFERROR(FB429/FB239,1))</f>
        <v>1</v>
      </c>
      <c r="FC430" s="24">
        <f>IF(OR(DU7="Paid - Loss &amp; DCCE",DU7="Incurred - Loss &amp; DCCE"),"N/A",IFERROR(FC429/FC238,1))</f>
        <v>1</v>
      </c>
      <c r="FD430" s="24">
        <f>IF(OR(DU7="Paid - Loss &amp; DCCE",DU7="Incurred - Loss &amp; DCCE"),"N/A",IFERROR(FD429/FD237,1))</f>
        <v>1</v>
      </c>
      <c r="FE430" s="24">
        <f>IF(OR(DU7="Paid - Loss &amp; DCCE",DU7="Incurred - Loss &amp; DCCE"),"N/A",IFERROR(FE429/FE236,1))</f>
        <v>1</v>
      </c>
      <c r="FF430" s="24">
        <f>IF(OR(FI7="Paid - Loss &amp; DCCE",FI7="Incurred - Loss &amp; DCCE"),"N/A",IFERROR(FF429/FF275,1))</f>
        <v>1</v>
      </c>
      <c r="FG430" s="24">
        <f>IF(OR(FI7="Paid - Loss &amp; DCCE",FI7="Incurred - Loss &amp; DCCE"),"N/A",IFERROR(FG429/FG274,1))</f>
        <v>1</v>
      </c>
      <c r="FH430" s="24">
        <f>IF(OR(FI7="Paid - Loss &amp; DCCE",FI7="Incurred - Loss &amp; DCCE"),"N/A",IFERROR(FH429/FH273,1))</f>
        <v>1</v>
      </c>
      <c r="FI430" s="24">
        <f>IF(OR(FI7="Paid - Loss &amp; DCCE",FI7="Incurred - Loss &amp; DCCE"),"N/A",IFERROR(FI429/FI272,1))</f>
        <v>1</v>
      </c>
      <c r="FJ430" s="24">
        <f>IF(OR(FI7="Paid - Loss &amp; DCCE",FI7="Incurred - Loss &amp; DCCE"),"N/A",IFERROR(FJ429/FJ271,1))</f>
        <v>1</v>
      </c>
      <c r="FK430" s="24">
        <f>IF(OR(FI7="Paid - Loss &amp; DCCE",FI7="Incurred - Loss &amp; DCCE"),"N/A",IFERROR(FK429/FK270,1))</f>
        <v>1</v>
      </c>
      <c r="FL430" s="24">
        <f>IF(OR(FI7="Paid - Loss &amp; DCCE",FI7="Incurred - Loss &amp; DCCE"),"N/A",IFERROR(FL429/FL269,1))</f>
        <v>1</v>
      </c>
      <c r="FM430" s="24">
        <f>IF(OR(FI7="Paid - Loss &amp; DCCE",FI7="Incurred - Loss &amp; DCCE"),"N/A",IFERROR(FM429/FM268,1))</f>
        <v>1</v>
      </c>
      <c r="FN430" s="24">
        <f>IF(OR(FI7="Paid - Loss &amp; DCCE",FI7="Incurred - Loss &amp; DCCE"),"N/A",IFERROR(FN429/FN267,1))</f>
        <v>1</v>
      </c>
      <c r="FO430" s="24">
        <f>IF(OR(FI7="Paid - Loss &amp; DCCE",FI7="Incurred - Loss &amp; DCCE"),"N/A",IFERROR(FO429/FO266,1))</f>
        <v>1</v>
      </c>
      <c r="FP430" s="24">
        <f>IF(OR(FI7="Paid - Loss &amp; DCCE",FI7="Incurred - Loss &amp; DCCE"),"N/A",IFERROR(FP429/FP265,1))</f>
        <v>1</v>
      </c>
      <c r="FQ430" s="24">
        <f>IF(OR(FI7="Paid - Loss &amp; DCCE",FI7="Incurred - Loss &amp; DCCE"),"N/A",IFERROR(FQ429/FQ264,1))</f>
        <v>1</v>
      </c>
      <c r="FR430" s="24">
        <f>IF(OR(FI7="Paid - Loss &amp; DCCE",FI7="Incurred - Loss &amp; DCCE"),"N/A",IFERROR(FR429/FR263,1))</f>
        <v>1</v>
      </c>
      <c r="FS430" s="24">
        <f>IF(OR(FI7="Paid - Loss &amp; DCCE",FI7="Incurred - Loss &amp; DCCE"),"N/A",IFERROR(FS429/FS262,1))</f>
        <v>1</v>
      </c>
      <c r="FT430" s="24">
        <f>IF(OR(FI7="Paid - Loss &amp; DCCE",FI7="Incurred - Loss &amp; DCCE"),"N/A",IFERROR(FT429/FT261,1))</f>
        <v>1</v>
      </c>
      <c r="FU430" s="24">
        <f>IF(OR(FI7="Paid - Loss &amp; DCCE",FI7="Incurred - Loss &amp; DCCE"),"N/A",IFERROR(FU429/FU260,1))</f>
        <v>1</v>
      </c>
      <c r="FV430" s="24">
        <f>IF(OR(FI7="Paid - Loss &amp; DCCE",FI7="Incurred - Loss &amp; DCCE"),"N/A",IFERROR(FV429/FV259,1))</f>
        <v>1</v>
      </c>
      <c r="FW430" s="24">
        <f>IF(OR(FI7="Paid - Loss &amp; DCCE",FI7="Incurred - Loss &amp; DCCE"),"N/A",IFERROR(FW429/FW258,1))</f>
        <v>1</v>
      </c>
      <c r="FX430" s="24">
        <f>IF(OR(FI7="Paid - Loss &amp; DCCE",FI7="Incurred - Loss &amp; DCCE"),"N/A",IFERROR(FX429/FX257,1))</f>
        <v>1</v>
      </c>
      <c r="FY430" s="24">
        <f>IF(OR(FI7="Paid - Loss &amp; DCCE",FI7="Incurred - Loss &amp; DCCE"),"N/A",IFERROR(FY429/FY256,1))</f>
        <v>1</v>
      </c>
      <c r="FZ430" s="24">
        <f>IF(OR(FI7="Paid - Loss &amp; DCCE",FI7="Incurred - Loss &amp; DCCE"),"N/A",IFERROR(FZ429/FZ255,1))</f>
        <v>1</v>
      </c>
      <c r="GA430" s="24">
        <f>IF(OR(FI7="Paid - Loss &amp; DCCE",FI7="Incurred - Loss &amp; DCCE"),"N/A",IFERROR(GA429/GA254,1))</f>
        <v>1</v>
      </c>
      <c r="GB430" s="24">
        <f>IF(OR(FI7="Paid - Loss &amp; DCCE",FI7="Incurred - Loss &amp; DCCE"),"N/A",IFERROR(GB429/GB253,1))</f>
        <v>1</v>
      </c>
      <c r="GC430" s="24">
        <f>IF(OR(FI7="Paid - Loss &amp; DCCE",FI7="Incurred - Loss &amp; DCCE"),"N/A",IFERROR(GC429/GC252,1))</f>
        <v>1</v>
      </c>
      <c r="GD430" s="24">
        <f>IF(OR(FI7="Paid - Loss &amp; DCCE",FI7="Incurred - Loss &amp; DCCE"),"N/A",IFERROR(GD429/GD251,1))</f>
        <v>1</v>
      </c>
      <c r="GE430" s="24">
        <f>IF(OR(FI7="Paid - Loss &amp; DCCE",FI7="Incurred - Loss &amp; DCCE"),"N/A",IFERROR(GE429/GE250,1))</f>
        <v>1</v>
      </c>
      <c r="GF430" s="24">
        <f>IF(OR(FI7="Paid - Loss &amp; DCCE",FI7="Incurred - Loss &amp; DCCE"),"N/A",IFERROR(GF429/GF249,1))</f>
        <v>1</v>
      </c>
      <c r="GG430" s="24">
        <f>IF(OR(FI7="Paid - Loss &amp; DCCE",FI7="Incurred - Loss &amp; DCCE"),"N/A",IFERROR(GG429/GG248,1))</f>
        <v>1</v>
      </c>
      <c r="GH430" s="24">
        <f>IF(OR(FI7="Paid - Loss &amp; DCCE",FI7="Incurred - Loss &amp; DCCE"),"N/A",IFERROR(GH429/GH247,1))</f>
        <v>1</v>
      </c>
      <c r="GI430" s="24">
        <f>IF(OR(FI7="Paid - Loss &amp; DCCE",FI7="Incurred - Loss &amp; DCCE"),"N/A",IFERROR(GI429/GI246,1))</f>
        <v>1</v>
      </c>
      <c r="GJ430" s="24">
        <f>IF(OR(FI7="Paid - Loss &amp; DCCE",FI7="Incurred - Loss &amp; DCCE"),"N/A",IFERROR(GJ429/GJ245,1))</f>
        <v>1</v>
      </c>
      <c r="GK430" s="24">
        <f>IF(OR(FI7="Paid - Loss &amp; DCCE",FI7="Incurred - Loss &amp; DCCE"),"N/A",IFERROR(GK429/GK244,1))</f>
        <v>1</v>
      </c>
      <c r="GL430" s="24">
        <f>IF(OR(FI7="Paid - Loss &amp; DCCE",FI7="Incurred - Loss &amp; DCCE"),"N/A",IFERROR(GL429/GL243,1))</f>
        <v>1</v>
      </c>
      <c r="GM430" s="24">
        <f>IF(OR(FI7="Paid - Loss &amp; DCCE",FI7="Incurred - Loss &amp; DCCE"),"N/A",IFERROR(GM429/GM242,1))</f>
        <v>1</v>
      </c>
      <c r="GN430" s="24">
        <f>IF(OR(FI7="Paid - Loss &amp; DCCE",FI7="Incurred - Loss &amp; DCCE"),"N/A",IFERROR(GN429/GN241,1))</f>
        <v>1</v>
      </c>
      <c r="GO430" s="24">
        <f>IF(OR(FI7="Paid - Loss &amp; DCCE",FI7="Incurred - Loss &amp; DCCE"),"N/A",IFERROR(GO429/GO240,1))</f>
        <v>1</v>
      </c>
      <c r="GP430" s="24">
        <f>IF(OR(FI7="Paid - Loss &amp; DCCE",FI7="Incurred - Loss &amp; DCCE"),"N/A",IFERROR(GP429/GP239,1))</f>
        <v>1</v>
      </c>
      <c r="GQ430" s="24">
        <f>IF(OR(FI7="Paid - Loss &amp; DCCE",FI7="Incurred - Loss &amp; DCCE"),"N/A",IFERROR(GQ429/GQ238,1))</f>
        <v>1</v>
      </c>
      <c r="GR430" s="24">
        <f>IF(OR(FI7="Paid - Loss &amp; DCCE",FI7="Incurred - Loss &amp; DCCE"),"N/A",IFERROR(GR429/GR237,1))</f>
        <v>1</v>
      </c>
      <c r="GS430" s="24">
        <f>IF(OR(FI7="Paid - Loss &amp; DCCE",FI7="Incurred - Loss &amp; DCCE"),"N/A",IFERROR(GS429/GS236,1))</f>
        <v>1</v>
      </c>
    </row>
    <row r="431" spans="1:201" ht="21" x14ac:dyDescent="0.35">
      <c r="B431" s="96" t="str">
        <f>Co_Name</f>
        <v>State Farm Mutual Automobile Insurance Company</v>
      </c>
      <c r="O431" s="16"/>
      <c r="U431" s="16"/>
      <c r="V431" s="96" t="str">
        <f>Co_Name</f>
        <v>State Farm Mutual Automobile Insurance Company</v>
      </c>
      <c r="W431" s="16"/>
      <c r="X431" s="16"/>
      <c r="Y431" s="16"/>
      <c r="Z431" s="16"/>
      <c r="AA431" s="16"/>
      <c r="AB431" s="16"/>
      <c r="AC431" s="16"/>
      <c r="AE431" s="16"/>
      <c r="AF431" s="16"/>
      <c r="AG431" s="16"/>
      <c r="AH431" s="16"/>
      <c r="AI431" s="16"/>
      <c r="AJ431" s="16"/>
      <c r="AK431" s="16"/>
      <c r="AL431" s="16"/>
      <c r="AM431" s="16"/>
      <c r="AN431" s="16"/>
      <c r="AO431" s="16"/>
      <c r="AP431" s="96" t="str">
        <f>Co_Name</f>
        <v>State Farm Mutual Automobile Insurance Company</v>
      </c>
      <c r="BC431" s="16"/>
      <c r="BI431" s="16"/>
      <c r="BJ431" s="96" t="str">
        <f>Co_Name</f>
        <v>State Farm Mutual Automobile Insurance Company</v>
      </c>
      <c r="BK431" s="16"/>
      <c r="BL431" s="16"/>
      <c r="BM431" s="16"/>
      <c r="BN431" s="16"/>
      <c r="BO431" s="16"/>
      <c r="BP431" s="16"/>
      <c r="BQ431" s="16"/>
      <c r="BS431" s="16"/>
      <c r="BT431" s="16"/>
      <c r="BU431" s="16"/>
      <c r="BV431" s="16"/>
      <c r="BW431" s="16"/>
      <c r="BX431" s="16"/>
      <c r="BY431" s="16"/>
      <c r="BZ431" s="16"/>
      <c r="CA431" s="16"/>
      <c r="CB431" s="16"/>
      <c r="CC431" s="16"/>
      <c r="CD431" s="96" t="str">
        <f>Co_Name</f>
        <v>State Farm Mutual Automobile Insurance Company</v>
      </c>
      <c r="CQ431" s="16"/>
      <c r="CW431" s="16"/>
      <c r="CX431" s="96" t="str">
        <f>Co_Name</f>
        <v>State Farm Mutual Automobile Insurance Company</v>
      </c>
      <c r="CY431" s="16"/>
      <c r="CZ431" s="16"/>
      <c r="DA431" s="16"/>
      <c r="DB431" s="16"/>
      <c r="DC431" s="16"/>
      <c r="DD431" s="16"/>
      <c r="DE431" s="16"/>
      <c r="DG431" s="16"/>
      <c r="DH431" s="16"/>
      <c r="DI431" s="16"/>
      <c r="DJ431" s="16"/>
      <c r="DK431" s="16"/>
      <c r="DL431" s="16"/>
      <c r="DM431" s="16"/>
      <c r="DN431" s="16"/>
      <c r="DO431" s="16"/>
      <c r="DP431" s="16"/>
      <c r="DQ431" s="16"/>
      <c r="DR431" s="96" t="str">
        <f>Co_Name</f>
        <v>State Farm Mutual Automobile Insurance Company</v>
      </c>
      <c r="EE431" s="16"/>
      <c r="EK431" s="16"/>
      <c r="EL431" s="96" t="str">
        <f>Co_Name</f>
        <v>State Farm Mutual Automobile Insurance Company</v>
      </c>
      <c r="EM431" s="16"/>
      <c r="EN431" s="16"/>
      <c r="EO431" s="16"/>
      <c r="EP431" s="16"/>
      <c r="EQ431" s="16"/>
      <c r="ER431" s="16"/>
      <c r="ES431" s="16"/>
      <c r="EU431" s="16"/>
      <c r="EV431" s="16"/>
      <c r="EW431" s="16"/>
      <c r="EX431" s="16"/>
      <c r="EY431" s="16"/>
      <c r="EZ431" s="16"/>
      <c r="FA431" s="16"/>
      <c r="FB431" s="16"/>
      <c r="FC431" s="16"/>
      <c r="FD431" s="16"/>
      <c r="FE431" s="16"/>
      <c r="FF431" s="96" t="str">
        <f>Co_Name</f>
        <v>State Farm Mutual Automobile Insurance Company</v>
      </c>
      <c r="FS431" s="16"/>
      <c r="FY431" s="16"/>
      <c r="FZ431" s="96" t="str">
        <f>Co_Name</f>
        <v>State Farm Mutual Automobile Insurance Company</v>
      </c>
      <c r="GA431" s="16"/>
      <c r="GB431" s="16"/>
      <c r="GC431" s="16"/>
      <c r="GD431" s="16"/>
      <c r="GE431" s="16"/>
      <c r="GF431" s="16"/>
      <c r="GG431" s="16"/>
      <c r="GI431" s="16"/>
      <c r="GJ431" s="16"/>
      <c r="GK431" s="16"/>
      <c r="GL431" s="16"/>
      <c r="GM431" s="16"/>
      <c r="GN431" s="16"/>
      <c r="GO431" s="16"/>
      <c r="GP431" s="16"/>
      <c r="GQ431" s="16"/>
      <c r="GR431" s="16"/>
      <c r="GS431" s="16"/>
    </row>
    <row r="432" spans="1:201" ht="21" x14ac:dyDescent="0.35">
      <c r="B432" s="96" t="str">
        <f>B$2</f>
        <v>Private Passenger Auto Physical Damage</v>
      </c>
      <c r="O432" s="16"/>
      <c r="U432" s="16"/>
      <c r="V432" s="96" t="str">
        <f>B$2</f>
        <v>Private Passenger Auto Physical Damage</v>
      </c>
      <c r="W432" s="16"/>
      <c r="X432" s="16"/>
      <c r="Y432" s="16"/>
      <c r="Z432" s="16"/>
      <c r="AA432" s="16"/>
      <c r="AB432" s="16"/>
      <c r="AC432" s="16"/>
      <c r="AE432" s="16"/>
      <c r="AF432" s="16"/>
      <c r="AG432" s="16"/>
      <c r="AH432" s="16"/>
      <c r="AI432" s="16"/>
      <c r="AJ432" s="16"/>
      <c r="AK432" s="16"/>
      <c r="AL432" s="16"/>
      <c r="AM432" s="16"/>
      <c r="AN432" s="16"/>
      <c r="AO432" s="16"/>
      <c r="AP432" s="96" t="str">
        <f>AP$2</f>
        <v>Private Passenger Auto Liability</v>
      </c>
      <c r="BC432" s="16"/>
      <c r="BI432" s="16"/>
      <c r="BJ432" s="96" t="str">
        <f>AP$2</f>
        <v>Private Passenger Auto Liability</v>
      </c>
      <c r="BK432" s="16"/>
      <c r="BL432" s="16"/>
      <c r="BM432" s="16"/>
      <c r="BN432" s="16"/>
      <c r="BO432" s="16"/>
      <c r="BP432" s="16"/>
      <c r="BQ432" s="16"/>
      <c r="BS432" s="16"/>
      <c r="BT432" s="16"/>
      <c r="BU432" s="16"/>
      <c r="BV432" s="16"/>
      <c r="BW432" s="16"/>
      <c r="BX432" s="16"/>
      <c r="BY432" s="16"/>
      <c r="BZ432" s="16"/>
      <c r="CA432" s="16"/>
      <c r="CB432" s="16"/>
      <c r="CC432" s="16"/>
      <c r="CD432" s="96" t="str">
        <f>CD$2</f>
        <v/>
      </c>
      <c r="CQ432" s="16"/>
      <c r="CW432" s="16"/>
      <c r="CX432" s="96" t="str">
        <f>CD$2</f>
        <v/>
      </c>
      <c r="CY432" s="16"/>
      <c r="CZ432" s="16"/>
      <c r="DA432" s="16"/>
      <c r="DB432" s="16"/>
      <c r="DC432" s="16"/>
      <c r="DD432" s="16"/>
      <c r="DE432" s="16"/>
      <c r="DG432" s="16"/>
      <c r="DH432" s="16"/>
      <c r="DI432" s="16"/>
      <c r="DJ432" s="16"/>
      <c r="DK432" s="16"/>
      <c r="DL432" s="16"/>
      <c r="DM432" s="16"/>
      <c r="DN432" s="16"/>
      <c r="DO432" s="16"/>
      <c r="DP432" s="16"/>
      <c r="DQ432" s="16"/>
      <c r="DR432" s="96" t="str">
        <f>DR$2</f>
        <v/>
      </c>
      <c r="EE432" s="16"/>
      <c r="EK432" s="16"/>
      <c r="EL432" s="96" t="str">
        <f>DR$2</f>
        <v/>
      </c>
      <c r="EM432" s="16"/>
      <c r="EN432" s="16"/>
      <c r="EO432" s="16"/>
      <c r="EP432" s="16"/>
      <c r="EQ432" s="16"/>
      <c r="ER432" s="16"/>
      <c r="ES432" s="16"/>
      <c r="EU432" s="16"/>
      <c r="EV432" s="16"/>
      <c r="EW432" s="16"/>
      <c r="EX432" s="16"/>
      <c r="EY432" s="16"/>
      <c r="EZ432" s="16"/>
      <c r="FA432" s="16"/>
      <c r="FB432" s="16"/>
      <c r="FC432" s="16"/>
      <c r="FD432" s="16"/>
      <c r="FE432" s="16"/>
      <c r="FF432" s="96" t="str">
        <f>FF$2</f>
        <v/>
      </c>
      <c r="FS432" s="16"/>
      <c r="FY432" s="16"/>
      <c r="FZ432" s="96" t="str">
        <f>FF$2</f>
        <v/>
      </c>
      <c r="GA432" s="16"/>
      <c r="GB432" s="16"/>
      <c r="GC432" s="16"/>
      <c r="GD432" s="16"/>
      <c r="GE432" s="16"/>
      <c r="GF432" s="16"/>
      <c r="GG432" s="16"/>
      <c r="GI432" s="16"/>
      <c r="GJ432" s="16"/>
      <c r="GK432" s="16"/>
      <c r="GL432" s="16"/>
      <c r="GM432" s="16"/>
      <c r="GN432" s="16"/>
      <c r="GO432" s="16"/>
      <c r="GP432" s="16"/>
      <c r="GQ432" s="16"/>
      <c r="GR432" s="16"/>
      <c r="GS432" s="16"/>
    </row>
    <row r="433" spans="1:201" ht="21" customHeight="1" x14ac:dyDescent="0.25"/>
    <row r="434" spans="1:201" ht="21" x14ac:dyDescent="0.25">
      <c r="B434" s="18" t="s">
        <v>124</v>
      </c>
      <c r="V434" s="18" t="s">
        <v>124</v>
      </c>
      <c r="AP434" s="18" t="s">
        <v>124</v>
      </c>
      <c r="BJ434" s="18" t="s">
        <v>124</v>
      </c>
      <c r="CD434" s="18" t="s">
        <v>124</v>
      </c>
      <c r="CX434" s="18" t="s">
        <v>124</v>
      </c>
      <c r="DR434" s="18" t="s">
        <v>124</v>
      </c>
      <c r="EL434" s="18" t="s">
        <v>124</v>
      </c>
      <c r="FF434" s="18" t="s">
        <v>124</v>
      </c>
      <c r="FZ434" s="18" t="s">
        <v>124</v>
      </c>
    </row>
    <row r="435" spans="1:201" x14ac:dyDescent="0.25">
      <c r="B435" s="23" t="str">
        <f>B$5</f>
        <v>Misc. Damage</v>
      </c>
      <c r="V435" s="23" t="str">
        <f>B$5</f>
        <v>Misc. Damage</v>
      </c>
      <c r="AP435" s="23" t="str">
        <f>AP$5</f>
        <v>Misc. Liability</v>
      </c>
      <c r="BJ435" s="23" t="str">
        <f>AP$5</f>
        <v>Misc. Liability</v>
      </c>
      <c r="CD435" s="23">
        <f>CD$5</f>
        <v>0</v>
      </c>
      <c r="CX435" s="23">
        <f>CD$5</f>
        <v>0</v>
      </c>
      <c r="DR435" s="23">
        <f>DR$5</f>
        <v>0</v>
      </c>
      <c r="EL435" s="23">
        <f>DR$5</f>
        <v>0</v>
      </c>
      <c r="FF435" s="23">
        <f>FF$5</f>
        <v>0</v>
      </c>
      <c r="FZ435" s="23">
        <f>FF$5</f>
        <v>0</v>
      </c>
    </row>
    <row r="436" spans="1:201" x14ac:dyDescent="0.25">
      <c r="B436" s="19"/>
      <c r="V436" s="19"/>
      <c r="AP436" s="19"/>
      <c r="BJ436" s="19"/>
      <c r="CD436" s="19"/>
      <c r="CX436" s="19"/>
      <c r="DR436" s="19"/>
      <c r="EL436" s="19"/>
      <c r="FF436" s="19"/>
      <c r="FZ436" s="19"/>
    </row>
    <row r="437" spans="1:201" x14ac:dyDescent="0.25">
      <c r="A437" s="98"/>
      <c r="B437" s="97" t="s">
        <v>0</v>
      </c>
      <c r="C437" s="98"/>
      <c r="D437" s="98"/>
      <c r="E437" s="98"/>
      <c r="F437" s="98"/>
      <c r="G437" s="98"/>
      <c r="H437" s="98"/>
      <c r="I437" s="98"/>
      <c r="J437" s="98"/>
      <c r="K437" s="98"/>
      <c r="L437" s="98"/>
      <c r="M437" s="98"/>
      <c r="N437" s="98"/>
      <c r="O437" s="98"/>
      <c r="P437" s="98"/>
      <c r="Q437" s="98"/>
      <c r="R437" s="98"/>
      <c r="S437" s="98"/>
      <c r="T437" s="98"/>
      <c r="U437" s="98"/>
      <c r="V437" s="97" t="s">
        <v>0</v>
      </c>
      <c r="W437" s="98"/>
      <c r="X437" s="98"/>
      <c r="Y437" s="98"/>
      <c r="Z437" s="98"/>
      <c r="AA437" s="98"/>
      <c r="AB437" s="98"/>
      <c r="AC437" s="98"/>
      <c r="AD437" s="98"/>
      <c r="AE437" s="98"/>
      <c r="AF437" s="98"/>
      <c r="AG437" s="98"/>
      <c r="AH437" s="98"/>
      <c r="AI437" s="98"/>
      <c r="AJ437" s="98"/>
      <c r="AK437" s="98"/>
      <c r="AL437" s="98"/>
      <c r="AM437" s="98"/>
      <c r="AN437" s="98"/>
      <c r="AO437" s="98"/>
      <c r="AP437" s="97" t="s">
        <v>0</v>
      </c>
      <c r="AQ437" s="98"/>
      <c r="AR437" s="98"/>
      <c r="AS437" s="98"/>
      <c r="AT437" s="98"/>
      <c r="AU437" s="98"/>
      <c r="AV437" s="98"/>
      <c r="AW437" s="98"/>
      <c r="AX437" s="98"/>
      <c r="AY437" s="98"/>
      <c r="AZ437" s="98"/>
      <c r="BA437" s="98"/>
      <c r="BB437" s="98"/>
      <c r="BC437" s="98"/>
      <c r="BD437" s="98"/>
      <c r="BE437" s="98"/>
      <c r="BF437" s="98"/>
      <c r="BG437" s="98"/>
      <c r="BH437" s="98"/>
      <c r="BI437" s="98"/>
      <c r="BJ437" s="97" t="s">
        <v>0</v>
      </c>
      <c r="BK437" s="98"/>
      <c r="BL437" s="98"/>
      <c r="BM437" s="98"/>
      <c r="BN437" s="98"/>
      <c r="BO437" s="98"/>
      <c r="BP437" s="98"/>
      <c r="BQ437" s="98"/>
      <c r="BR437" s="98"/>
      <c r="BS437" s="98"/>
      <c r="BT437" s="98"/>
      <c r="BU437" s="98"/>
      <c r="BV437" s="98"/>
      <c r="BW437" s="98"/>
      <c r="BX437" s="98"/>
      <c r="BY437" s="98"/>
      <c r="BZ437" s="98"/>
      <c r="CA437" s="98"/>
      <c r="CB437" s="98"/>
      <c r="CC437" s="98"/>
      <c r="CD437" s="97" t="s">
        <v>0</v>
      </c>
      <c r="CE437" s="98"/>
      <c r="CF437" s="98"/>
      <c r="CG437" s="98"/>
      <c r="CH437" s="98"/>
      <c r="CI437" s="98"/>
      <c r="CJ437" s="98"/>
      <c r="CK437" s="98"/>
      <c r="CL437" s="98"/>
      <c r="CM437" s="98"/>
      <c r="CN437" s="98"/>
      <c r="CO437" s="98"/>
      <c r="CP437" s="98"/>
      <c r="CQ437" s="98"/>
      <c r="CR437" s="98"/>
      <c r="CS437" s="98"/>
      <c r="CT437" s="98"/>
      <c r="CU437" s="98"/>
      <c r="CV437" s="98"/>
      <c r="CW437" s="98"/>
      <c r="CX437" s="97" t="s">
        <v>0</v>
      </c>
      <c r="CY437" s="98"/>
      <c r="CZ437" s="98"/>
      <c r="DA437" s="98"/>
      <c r="DB437" s="98"/>
      <c r="DC437" s="98"/>
      <c r="DD437" s="98"/>
      <c r="DE437" s="98"/>
      <c r="DF437" s="98"/>
      <c r="DG437" s="98"/>
      <c r="DH437" s="98"/>
      <c r="DI437" s="98"/>
      <c r="DJ437" s="98"/>
      <c r="DK437" s="98"/>
      <c r="DL437" s="98"/>
      <c r="DM437" s="98"/>
      <c r="DN437" s="98"/>
      <c r="DO437" s="98"/>
      <c r="DP437" s="98"/>
      <c r="DQ437" s="98"/>
      <c r="DR437" s="97" t="s">
        <v>0</v>
      </c>
      <c r="DS437" s="98"/>
      <c r="DT437" s="98"/>
      <c r="DU437" s="98"/>
      <c r="DV437" s="98"/>
      <c r="DW437" s="98"/>
      <c r="DX437" s="98"/>
      <c r="DY437" s="98"/>
      <c r="DZ437" s="98"/>
      <c r="EA437" s="98"/>
      <c r="EB437" s="98"/>
      <c r="EC437" s="98"/>
      <c r="ED437" s="98"/>
      <c r="EE437" s="98"/>
      <c r="EF437" s="98"/>
      <c r="EG437" s="98"/>
      <c r="EH437" s="98"/>
      <c r="EI437" s="98"/>
      <c r="EJ437" s="98"/>
      <c r="EK437" s="98"/>
      <c r="EL437" s="97" t="s">
        <v>0</v>
      </c>
      <c r="EM437" s="98"/>
      <c r="EN437" s="98"/>
      <c r="EO437" s="98"/>
      <c r="EP437" s="98"/>
      <c r="EQ437" s="98"/>
      <c r="ER437" s="98"/>
      <c r="ES437" s="98"/>
      <c r="ET437" s="98"/>
      <c r="EU437" s="98"/>
      <c r="EV437" s="98"/>
      <c r="EW437" s="98"/>
      <c r="EX437" s="98"/>
      <c r="EY437" s="98"/>
      <c r="EZ437" s="98"/>
      <c r="FA437" s="98"/>
      <c r="FB437" s="98"/>
      <c r="FC437" s="98"/>
      <c r="FD437" s="98"/>
      <c r="FE437" s="98"/>
      <c r="FF437" s="97" t="s">
        <v>0</v>
      </c>
      <c r="FG437" s="98"/>
      <c r="FH437" s="98"/>
      <c r="FI437" s="98"/>
      <c r="FJ437" s="98"/>
      <c r="FK437" s="98"/>
      <c r="FL437" s="98"/>
      <c r="FM437" s="98"/>
      <c r="FN437" s="98"/>
      <c r="FO437" s="98"/>
      <c r="FP437" s="98"/>
      <c r="FQ437" s="98"/>
      <c r="FR437" s="98"/>
      <c r="FS437" s="98"/>
      <c r="FT437" s="98"/>
      <c r="FU437" s="98"/>
      <c r="FV437" s="98"/>
      <c r="FW437" s="98"/>
      <c r="FX437" s="98"/>
      <c r="FY437" s="98"/>
      <c r="FZ437" s="97" t="s">
        <v>0</v>
      </c>
      <c r="GA437" s="98"/>
      <c r="GB437" s="98"/>
      <c r="GC437" s="98"/>
      <c r="GD437" s="98"/>
      <c r="GE437" s="98"/>
      <c r="GF437" s="98"/>
      <c r="GG437" s="98"/>
      <c r="GH437" s="98"/>
      <c r="GI437" s="98"/>
      <c r="GJ437" s="98"/>
      <c r="GK437" s="98"/>
      <c r="GL437" s="98"/>
      <c r="GM437" s="98"/>
      <c r="GN437" s="98"/>
      <c r="GO437" s="98"/>
      <c r="GP437" s="98"/>
      <c r="GQ437" s="98"/>
      <c r="GR437" s="98"/>
      <c r="GS437" s="98"/>
    </row>
    <row r="438" spans="1:201" ht="15" customHeight="1" x14ac:dyDescent="0.25">
      <c r="A438" s="100" t="str">
        <f>$A$35</f>
        <v>Accident Quarter Data</v>
      </c>
      <c r="B438" s="99">
        <v>3</v>
      </c>
      <c r="C438" s="99">
        <f>B438+3</f>
        <v>6</v>
      </c>
      <c r="D438" s="99">
        <f t="shared" ref="D438" si="2117">C438+3</f>
        <v>9</v>
      </c>
      <c r="E438" s="99">
        <f t="shared" ref="E438" si="2118">D438+3</f>
        <v>12</v>
      </c>
      <c r="F438" s="99">
        <f t="shared" ref="F438" si="2119">E438+3</f>
        <v>15</v>
      </c>
      <c r="G438" s="99">
        <f t="shared" ref="G438" si="2120">F438+3</f>
        <v>18</v>
      </c>
      <c r="H438" s="99">
        <f t="shared" ref="H438" si="2121">G438+3</f>
        <v>21</v>
      </c>
      <c r="I438" s="99">
        <f t="shared" ref="I438" si="2122">H438+3</f>
        <v>24</v>
      </c>
      <c r="J438" s="99">
        <f t="shared" ref="J438" si="2123">I438+3</f>
        <v>27</v>
      </c>
      <c r="K438" s="99">
        <f t="shared" ref="K438" si="2124">J438+3</f>
        <v>30</v>
      </c>
      <c r="L438" s="99">
        <f t="shared" ref="L438" si="2125">K438+3</f>
        <v>33</v>
      </c>
      <c r="M438" s="99">
        <f t="shared" ref="M438" si="2126">L438+3</f>
        <v>36</v>
      </c>
      <c r="N438" s="99">
        <f t="shared" ref="N438" si="2127">M438+3</f>
        <v>39</v>
      </c>
      <c r="O438" s="99">
        <f t="shared" ref="O438" si="2128">N438+3</f>
        <v>42</v>
      </c>
      <c r="P438" s="99">
        <f t="shared" ref="P438" si="2129">O438+3</f>
        <v>45</v>
      </c>
      <c r="Q438" s="99">
        <f t="shared" ref="Q438" si="2130">P438+3</f>
        <v>48</v>
      </c>
      <c r="R438" s="99">
        <f t="shared" ref="R438" si="2131">Q438+3</f>
        <v>51</v>
      </c>
      <c r="S438" s="99">
        <f t="shared" ref="S438" si="2132">R438+3</f>
        <v>54</v>
      </c>
      <c r="T438" s="99">
        <f t="shared" ref="T438" si="2133">S438+3</f>
        <v>57</v>
      </c>
      <c r="U438" s="99">
        <f t="shared" ref="U438" si="2134">T438+3</f>
        <v>60</v>
      </c>
      <c r="V438" s="99">
        <f t="shared" ref="V438" si="2135">U438+3</f>
        <v>63</v>
      </c>
      <c r="W438" s="99">
        <f t="shared" ref="W438" si="2136">V438+3</f>
        <v>66</v>
      </c>
      <c r="X438" s="99">
        <f t="shared" ref="X438" si="2137">W438+3</f>
        <v>69</v>
      </c>
      <c r="Y438" s="99">
        <f t="shared" ref="Y438" si="2138">X438+3</f>
        <v>72</v>
      </c>
      <c r="Z438" s="99">
        <f t="shared" ref="Z438" si="2139">Y438+3</f>
        <v>75</v>
      </c>
      <c r="AA438" s="99">
        <f t="shared" ref="AA438" si="2140">Z438+3</f>
        <v>78</v>
      </c>
      <c r="AB438" s="99">
        <f t="shared" ref="AB438" si="2141">AA438+3</f>
        <v>81</v>
      </c>
      <c r="AC438" s="99">
        <f t="shared" ref="AC438" si="2142">AB438+3</f>
        <v>84</v>
      </c>
      <c r="AD438" s="99">
        <f t="shared" ref="AD438" si="2143">AC438+3</f>
        <v>87</v>
      </c>
      <c r="AE438" s="99">
        <f t="shared" ref="AE438" si="2144">AD438+3</f>
        <v>90</v>
      </c>
      <c r="AF438" s="99">
        <f t="shared" ref="AF438" si="2145">AE438+3</f>
        <v>93</v>
      </c>
      <c r="AG438" s="99">
        <f t="shared" ref="AG438" si="2146">AF438+3</f>
        <v>96</v>
      </c>
      <c r="AH438" s="99">
        <f t="shared" ref="AH438" si="2147">AG438+3</f>
        <v>99</v>
      </c>
      <c r="AI438" s="99">
        <f t="shared" ref="AI438" si="2148">AH438+3</f>
        <v>102</v>
      </c>
      <c r="AJ438" s="99">
        <f t="shared" ref="AJ438" si="2149">AI438+3</f>
        <v>105</v>
      </c>
      <c r="AK438" s="99">
        <f t="shared" ref="AK438" si="2150">AJ438+3</f>
        <v>108</v>
      </c>
      <c r="AL438" s="99">
        <f t="shared" ref="AL438" si="2151">AK438+3</f>
        <v>111</v>
      </c>
      <c r="AM438" s="99">
        <f t="shared" ref="AM438" si="2152">AL438+3</f>
        <v>114</v>
      </c>
      <c r="AN438" s="99">
        <f t="shared" ref="AN438" si="2153">AM438+3</f>
        <v>117</v>
      </c>
      <c r="AO438" s="99">
        <f t="shared" ref="AO438" si="2154">AN438+3</f>
        <v>120</v>
      </c>
      <c r="AP438" s="99">
        <v>3</v>
      </c>
      <c r="AQ438" s="99">
        <f>AP438+3</f>
        <v>6</v>
      </c>
      <c r="AR438" s="99">
        <f t="shared" ref="AR438" si="2155">AQ438+3</f>
        <v>9</v>
      </c>
      <c r="AS438" s="99">
        <f t="shared" ref="AS438" si="2156">AR438+3</f>
        <v>12</v>
      </c>
      <c r="AT438" s="99">
        <f t="shared" ref="AT438" si="2157">AS438+3</f>
        <v>15</v>
      </c>
      <c r="AU438" s="99">
        <f t="shared" ref="AU438" si="2158">AT438+3</f>
        <v>18</v>
      </c>
      <c r="AV438" s="99">
        <f t="shared" ref="AV438" si="2159">AU438+3</f>
        <v>21</v>
      </c>
      <c r="AW438" s="99">
        <f t="shared" ref="AW438" si="2160">AV438+3</f>
        <v>24</v>
      </c>
      <c r="AX438" s="99">
        <f t="shared" ref="AX438" si="2161">AW438+3</f>
        <v>27</v>
      </c>
      <c r="AY438" s="99">
        <f t="shared" ref="AY438" si="2162">AX438+3</f>
        <v>30</v>
      </c>
      <c r="AZ438" s="99">
        <f t="shared" ref="AZ438" si="2163">AY438+3</f>
        <v>33</v>
      </c>
      <c r="BA438" s="99">
        <f t="shared" ref="BA438" si="2164">AZ438+3</f>
        <v>36</v>
      </c>
      <c r="BB438" s="99">
        <f t="shared" ref="BB438" si="2165">BA438+3</f>
        <v>39</v>
      </c>
      <c r="BC438" s="99">
        <f t="shared" ref="BC438" si="2166">BB438+3</f>
        <v>42</v>
      </c>
      <c r="BD438" s="99">
        <f t="shared" ref="BD438" si="2167">BC438+3</f>
        <v>45</v>
      </c>
      <c r="BE438" s="99">
        <f t="shared" ref="BE438" si="2168">BD438+3</f>
        <v>48</v>
      </c>
      <c r="BF438" s="99">
        <f t="shared" ref="BF438" si="2169">BE438+3</f>
        <v>51</v>
      </c>
      <c r="BG438" s="99">
        <f t="shared" ref="BG438" si="2170">BF438+3</f>
        <v>54</v>
      </c>
      <c r="BH438" s="99">
        <f t="shared" ref="BH438" si="2171">BG438+3</f>
        <v>57</v>
      </c>
      <c r="BI438" s="99">
        <f t="shared" ref="BI438" si="2172">BH438+3</f>
        <v>60</v>
      </c>
      <c r="BJ438" s="99">
        <f t="shared" ref="BJ438" si="2173">BI438+3</f>
        <v>63</v>
      </c>
      <c r="BK438" s="99">
        <f t="shared" ref="BK438" si="2174">BJ438+3</f>
        <v>66</v>
      </c>
      <c r="BL438" s="99">
        <f t="shared" ref="BL438" si="2175">BK438+3</f>
        <v>69</v>
      </c>
      <c r="BM438" s="99">
        <f t="shared" ref="BM438" si="2176">BL438+3</f>
        <v>72</v>
      </c>
      <c r="BN438" s="99">
        <f t="shared" ref="BN438" si="2177">BM438+3</f>
        <v>75</v>
      </c>
      <c r="BO438" s="99">
        <f t="shared" ref="BO438" si="2178">BN438+3</f>
        <v>78</v>
      </c>
      <c r="BP438" s="99">
        <f t="shared" ref="BP438" si="2179">BO438+3</f>
        <v>81</v>
      </c>
      <c r="BQ438" s="99">
        <f t="shared" ref="BQ438" si="2180">BP438+3</f>
        <v>84</v>
      </c>
      <c r="BR438" s="99">
        <f t="shared" ref="BR438" si="2181">BQ438+3</f>
        <v>87</v>
      </c>
      <c r="BS438" s="99">
        <f t="shared" ref="BS438" si="2182">BR438+3</f>
        <v>90</v>
      </c>
      <c r="BT438" s="99">
        <f t="shared" ref="BT438" si="2183">BS438+3</f>
        <v>93</v>
      </c>
      <c r="BU438" s="99">
        <f t="shared" ref="BU438" si="2184">BT438+3</f>
        <v>96</v>
      </c>
      <c r="BV438" s="99">
        <f t="shared" ref="BV438" si="2185">BU438+3</f>
        <v>99</v>
      </c>
      <c r="BW438" s="99">
        <f t="shared" ref="BW438" si="2186">BV438+3</f>
        <v>102</v>
      </c>
      <c r="BX438" s="99">
        <f t="shared" ref="BX438" si="2187">BW438+3</f>
        <v>105</v>
      </c>
      <c r="BY438" s="99">
        <f t="shared" ref="BY438" si="2188">BX438+3</f>
        <v>108</v>
      </c>
      <c r="BZ438" s="99">
        <f t="shared" ref="BZ438" si="2189">BY438+3</f>
        <v>111</v>
      </c>
      <c r="CA438" s="99">
        <f t="shared" ref="CA438" si="2190">BZ438+3</f>
        <v>114</v>
      </c>
      <c r="CB438" s="99">
        <f t="shared" ref="CB438" si="2191">CA438+3</f>
        <v>117</v>
      </c>
      <c r="CC438" s="99">
        <f t="shared" ref="CC438" si="2192">CB438+3</f>
        <v>120</v>
      </c>
      <c r="CD438" s="99">
        <v>3</v>
      </c>
      <c r="CE438" s="99">
        <f>CD438+3</f>
        <v>6</v>
      </c>
      <c r="CF438" s="99">
        <f t="shared" ref="CF438" si="2193">CE438+3</f>
        <v>9</v>
      </c>
      <c r="CG438" s="99">
        <f t="shared" ref="CG438" si="2194">CF438+3</f>
        <v>12</v>
      </c>
      <c r="CH438" s="99">
        <f t="shared" ref="CH438" si="2195">CG438+3</f>
        <v>15</v>
      </c>
      <c r="CI438" s="99">
        <f t="shared" ref="CI438" si="2196">CH438+3</f>
        <v>18</v>
      </c>
      <c r="CJ438" s="99">
        <f t="shared" ref="CJ438" si="2197">CI438+3</f>
        <v>21</v>
      </c>
      <c r="CK438" s="99">
        <f t="shared" ref="CK438" si="2198">CJ438+3</f>
        <v>24</v>
      </c>
      <c r="CL438" s="99">
        <f t="shared" ref="CL438" si="2199">CK438+3</f>
        <v>27</v>
      </c>
      <c r="CM438" s="99">
        <f t="shared" ref="CM438" si="2200">CL438+3</f>
        <v>30</v>
      </c>
      <c r="CN438" s="99">
        <f t="shared" ref="CN438" si="2201">CM438+3</f>
        <v>33</v>
      </c>
      <c r="CO438" s="99">
        <f t="shared" ref="CO438" si="2202">CN438+3</f>
        <v>36</v>
      </c>
      <c r="CP438" s="99">
        <f t="shared" ref="CP438" si="2203">CO438+3</f>
        <v>39</v>
      </c>
      <c r="CQ438" s="99">
        <f t="shared" ref="CQ438" si="2204">CP438+3</f>
        <v>42</v>
      </c>
      <c r="CR438" s="99">
        <f t="shared" ref="CR438" si="2205">CQ438+3</f>
        <v>45</v>
      </c>
      <c r="CS438" s="99">
        <f t="shared" ref="CS438" si="2206">CR438+3</f>
        <v>48</v>
      </c>
      <c r="CT438" s="99">
        <f t="shared" ref="CT438" si="2207">CS438+3</f>
        <v>51</v>
      </c>
      <c r="CU438" s="99">
        <f t="shared" ref="CU438" si="2208">CT438+3</f>
        <v>54</v>
      </c>
      <c r="CV438" s="99">
        <f t="shared" ref="CV438" si="2209">CU438+3</f>
        <v>57</v>
      </c>
      <c r="CW438" s="99">
        <f t="shared" ref="CW438" si="2210">CV438+3</f>
        <v>60</v>
      </c>
      <c r="CX438" s="99">
        <f t="shared" ref="CX438" si="2211">CW438+3</f>
        <v>63</v>
      </c>
      <c r="CY438" s="99">
        <f t="shared" ref="CY438" si="2212">CX438+3</f>
        <v>66</v>
      </c>
      <c r="CZ438" s="99">
        <f t="shared" ref="CZ438" si="2213">CY438+3</f>
        <v>69</v>
      </c>
      <c r="DA438" s="99">
        <f t="shared" ref="DA438" si="2214">CZ438+3</f>
        <v>72</v>
      </c>
      <c r="DB438" s="99">
        <f t="shared" ref="DB438" si="2215">DA438+3</f>
        <v>75</v>
      </c>
      <c r="DC438" s="99">
        <f t="shared" ref="DC438" si="2216">DB438+3</f>
        <v>78</v>
      </c>
      <c r="DD438" s="99">
        <f t="shared" ref="DD438" si="2217">DC438+3</f>
        <v>81</v>
      </c>
      <c r="DE438" s="99">
        <f t="shared" ref="DE438" si="2218">DD438+3</f>
        <v>84</v>
      </c>
      <c r="DF438" s="99">
        <f t="shared" ref="DF438" si="2219">DE438+3</f>
        <v>87</v>
      </c>
      <c r="DG438" s="99">
        <f t="shared" ref="DG438" si="2220">DF438+3</f>
        <v>90</v>
      </c>
      <c r="DH438" s="99">
        <f t="shared" ref="DH438" si="2221">DG438+3</f>
        <v>93</v>
      </c>
      <c r="DI438" s="99">
        <f t="shared" ref="DI438" si="2222">DH438+3</f>
        <v>96</v>
      </c>
      <c r="DJ438" s="99">
        <f t="shared" ref="DJ438" si="2223">DI438+3</f>
        <v>99</v>
      </c>
      <c r="DK438" s="99">
        <f t="shared" ref="DK438" si="2224">DJ438+3</f>
        <v>102</v>
      </c>
      <c r="DL438" s="99">
        <f t="shared" ref="DL438" si="2225">DK438+3</f>
        <v>105</v>
      </c>
      <c r="DM438" s="99">
        <f t="shared" ref="DM438" si="2226">DL438+3</f>
        <v>108</v>
      </c>
      <c r="DN438" s="99">
        <f t="shared" ref="DN438" si="2227">DM438+3</f>
        <v>111</v>
      </c>
      <c r="DO438" s="99">
        <f t="shared" ref="DO438" si="2228">DN438+3</f>
        <v>114</v>
      </c>
      <c r="DP438" s="99">
        <f t="shared" ref="DP438" si="2229">DO438+3</f>
        <v>117</v>
      </c>
      <c r="DQ438" s="99">
        <f t="shared" ref="DQ438" si="2230">DP438+3</f>
        <v>120</v>
      </c>
      <c r="DR438" s="99">
        <v>3</v>
      </c>
      <c r="DS438" s="99">
        <f>DR438+3</f>
        <v>6</v>
      </c>
      <c r="DT438" s="99">
        <f t="shared" ref="DT438" si="2231">DS438+3</f>
        <v>9</v>
      </c>
      <c r="DU438" s="99">
        <f t="shared" ref="DU438" si="2232">DT438+3</f>
        <v>12</v>
      </c>
      <c r="DV438" s="99">
        <f t="shared" ref="DV438" si="2233">DU438+3</f>
        <v>15</v>
      </c>
      <c r="DW438" s="99">
        <f t="shared" ref="DW438" si="2234">DV438+3</f>
        <v>18</v>
      </c>
      <c r="DX438" s="99">
        <f t="shared" ref="DX438" si="2235">DW438+3</f>
        <v>21</v>
      </c>
      <c r="DY438" s="99">
        <f t="shared" ref="DY438" si="2236">DX438+3</f>
        <v>24</v>
      </c>
      <c r="DZ438" s="99">
        <f t="shared" ref="DZ438" si="2237">DY438+3</f>
        <v>27</v>
      </c>
      <c r="EA438" s="99">
        <f t="shared" ref="EA438" si="2238">DZ438+3</f>
        <v>30</v>
      </c>
      <c r="EB438" s="99">
        <f t="shared" ref="EB438" si="2239">EA438+3</f>
        <v>33</v>
      </c>
      <c r="EC438" s="99">
        <f t="shared" ref="EC438" si="2240">EB438+3</f>
        <v>36</v>
      </c>
      <c r="ED438" s="99">
        <f t="shared" ref="ED438" si="2241">EC438+3</f>
        <v>39</v>
      </c>
      <c r="EE438" s="99">
        <f t="shared" ref="EE438" si="2242">ED438+3</f>
        <v>42</v>
      </c>
      <c r="EF438" s="99">
        <f t="shared" ref="EF438" si="2243">EE438+3</f>
        <v>45</v>
      </c>
      <c r="EG438" s="99">
        <f t="shared" ref="EG438" si="2244">EF438+3</f>
        <v>48</v>
      </c>
      <c r="EH438" s="99">
        <f t="shared" ref="EH438" si="2245">EG438+3</f>
        <v>51</v>
      </c>
      <c r="EI438" s="99">
        <f t="shared" ref="EI438" si="2246">EH438+3</f>
        <v>54</v>
      </c>
      <c r="EJ438" s="99">
        <f t="shared" ref="EJ438" si="2247">EI438+3</f>
        <v>57</v>
      </c>
      <c r="EK438" s="99">
        <f t="shared" ref="EK438" si="2248">EJ438+3</f>
        <v>60</v>
      </c>
      <c r="EL438" s="99">
        <f t="shared" ref="EL438" si="2249">EK438+3</f>
        <v>63</v>
      </c>
      <c r="EM438" s="99">
        <f t="shared" ref="EM438" si="2250">EL438+3</f>
        <v>66</v>
      </c>
      <c r="EN438" s="99">
        <f t="shared" ref="EN438" si="2251">EM438+3</f>
        <v>69</v>
      </c>
      <c r="EO438" s="99">
        <f t="shared" ref="EO438" si="2252">EN438+3</f>
        <v>72</v>
      </c>
      <c r="EP438" s="99">
        <f t="shared" ref="EP438" si="2253">EO438+3</f>
        <v>75</v>
      </c>
      <c r="EQ438" s="99">
        <f t="shared" ref="EQ438" si="2254">EP438+3</f>
        <v>78</v>
      </c>
      <c r="ER438" s="99">
        <f t="shared" ref="ER438" si="2255">EQ438+3</f>
        <v>81</v>
      </c>
      <c r="ES438" s="99">
        <f t="shared" ref="ES438" si="2256">ER438+3</f>
        <v>84</v>
      </c>
      <c r="ET438" s="99">
        <f t="shared" ref="ET438" si="2257">ES438+3</f>
        <v>87</v>
      </c>
      <c r="EU438" s="99">
        <f t="shared" ref="EU438" si="2258">ET438+3</f>
        <v>90</v>
      </c>
      <c r="EV438" s="99">
        <f t="shared" ref="EV438" si="2259">EU438+3</f>
        <v>93</v>
      </c>
      <c r="EW438" s="99">
        <f t="shared" ref="EW438" si="2260">EV438+3</f>
        <v>96</v>
      </c>
      <c r="EX438" s="99">
        <f t="shared" ref="EX438" si="2261">EW438+3</f>
        <v>99</v>
      </c>
      <c r="EY438" s="99">
        <f t="shared" ref="EY438" si="2262">EX438+3</f>
        <v>102</v>
      </c>
      <c r="EZ438" s="99">
        <f t="shared" ref="EZ438" si="2263">EY438+3</f>
        <v>105</v>
      </c>
      <c r="FA438" s="99">
        <f t="shared" ref="FA438" si="2264">EZ438+3</f>
        <v>108</v>
      </c>
      <c r="FB438" s="99">
        <f t="shared" ref="FB438" si="2265">FA438+3</f>
        <v>111</v>
      </c>
      <c r="FC438" s="99">
        <f t="shared" ref="FC438" si="2266">FB438+3</f>
        <v>114</v>
      </c>
      <c r="FD438" s="99">
        <f t="shared" ref="FD438" si="2267">FC438+3</f>
        <v>117</v>
      </c>
      <c r="FE438" s="99">
        <f t="shared" ref="FE438" si="2268">FD438+3</f>
        <v>120</v>
      </c>
      <c r="FF438" s="99">
        <v>3</v>
      </c>
      <c r="FG438" s="99">
        <f>FF438+3</f>
        <v>6</v>
      </c>
      <c r="FH438" s="99">
        <f t="shared" ref="FH438" si="2269">FG438+3</f>
        <v>9</v>
      </c>
      <c r="FI438" s="99">
        <f t="shared" ref="FI438" si="2270">FH438+3</f>
        <v>12</v>
      </c>
      <c r="FJ438" s="99">
        <f t="shared" ref="FJ438" si="2271">FI438+3</f>
        <v>15</v>
      </c>
      <c r="FK438" s="99">
        <f t="shared" ref="FK438" si="2272">FJ438+3</f>
        <v>18</v>
      </c>
      <c r="FL438" s="99">
        <f t="shared" ref="FL438" si="2273">FK438+3</f>
        <v>21</v>
      </c>
      <c r="FM438" s="99">
        <f t="shared" ref="FM438" si="2274">FL438+3</f>
        <v>24</v>
      </c>
      <c r="FN438" s="99">
        <f t="shared" ref="FN438" si="2275">FM438+3</f>
        <v>27</v>
      </c>
      <c r="FO438" s="99">
        <f t="shared" ref="FO438" si="2276">FN438+3</f>
        <v>30</v>
      </c>
      <c r="FP438" s="99">
        <f t="shared" ref="FP438" si="2277">FO438+3</f>
        <v>33</v>
      </c>
      <c r="FQ438" s="99">
        <f t="shared" ref="FQ438" si="2278">FP438+3</f>
        <v>36</v>
      </c>
      <c r="FR438" s="99">
        <f t="shared" ref="FR438" si="2279">FQ438+3</f>
        <v>39</v>
      </c>
      <c r="FS438" s="99">
        <f t="shared" ref="FS438" si="2280">FR438+3</f>
        <v>42</v>
      </c>
      <c r="FT438" s="99">
        <f t="shared" ref="FT438" si="2281">FS438+3</f>
        <v>45</v>
      </c>
      <c r="FU438" s="99">
        <f t="shared" ref="FU438" si="2282">FT438+3</f>
        <v>48</v>
      </c>
      <c r="FV438" s="99">
        <f t="shared" ref="FV438" si="2283">FU438+3</f>
        <v>51</v>
      </c>
      <c r="FW438" s="99">
        <f t="shared" ref="FW438" si="2284">FV438+3</f>
        <v>54</v>
      </c>
      <c r="FX438" s="99">
        <f t="shared" ref="FX438" si="2285">FW438+3</f>
        <v>57</v>
      </c>
      <c r="FY438" s="99">
        <f t="shared" ref="FY438" si="2286">FX438+3</f>
        <v>60</v>
      </c>
      <c r="FZ438" s="99">
        <f t="shared" ref="FZ438" si="2287">FY438+3</f>
        <v>63</v>
      </c>
      <c r="GA438" s="99">
        <f t="shared" ref="GA438" si="2288">FZ438+3</f>
        <v>66</v>
      </c>
      <c r="GB438" s="99">
        <f t="shared" ref="GB438" si="2289">GA438+3</f>
        <v>69</v>
      </c>
      <c r="GC438" s="99">
        <f t="shared" ref="GC438" si="2290">GB438+3</f>
        <v>72</v>
      </c>
      <c r="GD438" s="99">
        <f t="shared" ref="GD438" si="2291">GC438+3</f>
        <v>75</v>
      </c>
      <c r="GE438" s="99">
        <f t="shared" ref="GE438" si="2292">GD438+3</f>
        <v>78</v>
      </c>
      <c r="GF438" s="99">
        <f t="shared" ref="GF438" si="2293">GE438+3</f>
        <v>81</v>
      </c>
      <c r="GG438" s="99">
        <f t="shared" ref="GG438" si="2294">GF438+3</f>
        <v>84</v>
      </c>
      <c r="GH438" s="99">
        <f t="shared" ref="GH438" si="2295">GG438+3</f>
        <v>87</v>
      </c>
      <c r="GI438" s="99">
        <f t="shared" ref="GI438" si="2296">GH438+3</f>
        <v>90</v>
      </c>
      <c r="GJ438" s="99">
        <f t="shared" ref="GJ438" si="2297">GI438+3</f>
        <v>93</v>
      </c>
      <c r="GK438" s="99">
        <f t="shared" ref="GK438" si="2298">GJ438+3</f>
        <v>96</v>
      </c>
      <c r="GL438" s="99">
        <f t="shared" ref="GL438" si="2299">GK438+3</f>
        <v>99</v>
      </c>
      <c r="GM438" s="99">
        <f t="shared" ref="GM438" si="2300">GL438+3</f>
        <v>102</v>
      </c>
      <c r="GN438" s="99">
        <f t="shared" ref="GN438" si="2301">GM438+3</f>
        <v>105</v>
      </c>
      <c r="GO438" s="99">
        <f t="shared" ref="GO438" si="2302">GN438+3</f>
        <v>108</v>
      </c>
      <c r="GP438" s="99">
        <f t="shared" ref="GP438" si="2303">GO438+3</f>
        <v>111</v>
      </c>
      <c r="GQ438" s="99">
        <f t="shared" ref="GQ438" si="2304">GP438+3</f>
        <v>114</v>
      </c>
      <c r="GR438" s="99">
        <f t="shared" ref="GR438" si="2305">GQ438+3</f>
        <v>117</v>
      </c>
      <c r="GS438" s="99">
        <f t="shared" ref="GS438" si="2306">GR438+3</f>
        <v>120</v>
      </c>
    </row>
    <row r="439" spans="1:201" x14ac:dyDescent="0.25">
      <c r="A439" s="3">
        <f>$A$36</f>
        <v>20134</v>
      </c>
      <c r="B439" s="7">
        <v>10213703.98</v>
      </c>
      <c r="C439" s="7">
        <v>11084511.220000001</v>
      </c>
      <c r="D439" s="7">
        <v>10809951.860000001</v>
      </c>
      <c r="E439" s="7">
        <v>10683745.070000002</v>
      </c>
      <c r="F439" s="7">
        <v>10548267.730000002</v>
      </c>
      <c r="G439" s="7">
        <v>10473089.410000002</v>
      </c>
      <c r="H439" s="7">
        <v>10401924.180000002</v>
      </c>
      <c r="I439" s="7">
        <v>10361282.480000002</v>
      </c>
      <c r="J439" s="7">
        <v>10344938.410000002</v>
      </c>
      <c r="K439" s="7">
        <v>10337142.250000002</v>
      </c>
      <c r="L439" s="7">
        <v>10331147.110000001</v>
      </c>
      <c r="M439" s="7">
        <v>10329007.680000002</v>
      </c>
      <c r="N439" s="7">
        <v>10326970.940000001</v>
      </c>
      <c r="O439" s="7">
        <v>10330345.820000002</v>
      </c>
      <c r="P439" s="7">
        <v>10329047.460000003</v>
      </c>
      <c r="Q439" s="7">
        <v>10327298.300000003</v>
      </c>
      <c r="R439" s="7">
        <v>10327140.800000003</v>
      </c>
      <c r="S439" s="7">
        <v>10327391.570000002</v>
      </c>
      <c r="T439" s="7">
        <v>10327941.620000003</v>
      </c>
      <c r="U439" s="7">
        <v>10327559.410000002</v>
      </c>
      <c r="V439" s="7">
        <v>10328354.410000002</v>
      </c>
      <c r="W439" s="7">
        <v>10328320.260000002</v>
      </c>
      <c r="X439" s="7">
        <v>10327810.260000002</v>
      </c>
      <c r="Y439" s="7">
        <v>10327540.700000001</v>
      </c>
      <c r="Z439" s="7">
        <v>10327540.700000001</v>
      </c>
      <c r="AA439" s="7">
        <v>10327540.700000001</v>
      </c>
      <c r="AB439" s="7">
        <v>10327540.700000001</v>
      </c>
      <c r="AC439" s="7">
        <v>10327540.700000001</v>
      </c>
      <c r="AD439" s="7">
        <v>10327540.700000001</v>
      </c>
      <c r="AE439" s="7">
        <v>10327540.700000001</v>
      </c>
      <c r="AF439" s="7">
        <v>10327540.700000001</v>
      </c>
      <c r="AG439" s="7">
        <v>10327427.120000001</v>
      </c>
      <c r="AH439" s="7">
        <v>10327427.120000001</v>
      </c>
      <c r="AI439" s="7">
        <v>10327328.120000001</v>
      </c>
      <c r="AJ439" s="7">
        <v>10327328.120000001</v>
      </c>
      <c r="AK439" s="7">
        <v>10327427.120000001</v>
      </c>
      <c r="AL439" s="7">
        <v>10327427.120000001</v>
      </c>
      <c r="AM439" s="7">
        <v>10327427.120000001</v>
      </c>
      <c r="AN439" s="7">
        <v>10327344.110000001</v>
      </c>
      <c r="AO439" s="7">
        <v>10327344.110000001</v>
      </c>
      <c r="AP439" s="7">
        <v>39600</v>
      </c>
      <c r="AQ439" s="7">
        <v>71255.360000000001</v>
      </c>
      <c r="AR439" s="7">
        <v>79437.94</v>
      </c>
      <c r="AS439" s="7">
        <v>72001.320000000007</v>
      </c>
      <c r="AT439" s="7">
        <v>72001.320000000007</v>
      </c>
      <c r="AU439" s="7">
        <v>73851.320000000007</v>
      </c>
      <c r="AV439" s="7">
        <v>73851.320000000007</v>
      </c>
      <c r="AW439" s="7">
        <v>73851.320000000007</v>
      </c>
      <c r="AX439" s="7">
        <v>73851.320000000007</v>
      </c>
      <c r="AY439" s="7">
        <v>73851.320000000007</v>
      </c>
      <c r="AZ439" s="7">
        <v>73851.320000000007</v>
      </c>
      <c r="BA439" s="7">
        <v>73851.320000000007</v>
      </c>
      <c r="BB439" s="7">
        <v>73851.320000000007</v>
      </c>
      <c r="BC439" s="7">
        <v>73851.320000000007</v>
      </c>
      <c r="BD439" s="7">
        <v>68851.320000000007</v>
      </c>
      <c r="BE439" s="7">
        <v>68851.320000000007</v>
      </c>
      <c r="BF439" s="7">
        <v>68851.320000000007</v>
      </c>
      <c r="BG439" s="7">
        <v>68851.320000000007</v>
      </c>
      <c r="BH439" s="7">
        <v>68851.320000000007</v>
      </c>
      <c r="BI439" s="7">
        <v>68851.320000000007</v>
      </c>
      <c r="BJ439" s="7">
        <v>68851.320000000007</v>
      </c>
      <c r="BK439" s="7">
        <v>68851.320000000007</v>
      </c>
      <c r="BL439" s="7">
        <v>68851.320000000007</v>
      </c>
      <c r="BM439" s="7">
        <v>68851.320000000007</v>
      </c>
      <c r="BN439" s="7">
        <v>68851.320000000007</v>
      </c>
      <c r="BO439" s="7">
        <v>68851.320000000007</v>
      </c>
      <c r="BP439" s="7">
        <v>68851.320000000007</v>
      </c>
      <c r="BQ439" s="7">
        <v>68851.320000000007</v>
      </c>
      <c r="BR439" s="7">
        <v>68851.320000000007</v>
      </c>
      <c r="BS439" s="7">
        <v>68851.320000000007</v>
      </c>
      <c r="BT439" s="7">
        <v>68851.320000000007</v>
      </c>
      <c r="BU439" s="7">
        <v>68851.320000000007</v>
      </c>
      <c r="BV439" s="7">
        <v>68851.320000000007</v>
      </c>
      <c r="BW439" s="7">
        <v>68851.320000000007</v>
      </c>
      <c r="BX439" s="7">
        <v>68851.320000000007</v>
      </c>
      <c r="BY439" s="7">
        <v>68851.320000000007</v>
      </c>
      <c r="BZ439" s="7">
        <v>68851.320000000007</v>
      </c>
      <c r="CA439" s="7">
        <v>68851.320000000007</v>
      </c>
      <c r="CB439" s="7">
        <v>68851.320000000007</v>
      </c>
      <c r="CC439" s="7">
        <v>68851.320000000007</v>
      </c>
      <c r="CD439" s="7"/>
      <c r="CE439" s="7"/>
      <c r="CF439" s="7"/>
      <c r="CG439" s="7"/>
      <c r="CH439" s="7"/>
      <c r="CI439" s="7"/>
      <c r="CJ439" s="7"/>
      <c r="CK439" s="7"/>
      <c r="CL439" s="7"/>
      <c r="CM439" s="7"/>
      <c r="CN439" s="7"/>
      <c r="CO439" s="7"/>
      <c r="CP439" s="7"/>
      <c r="CQ439" s="7"/>
      <c r="CR439" s="7"/>
      <c r="CS439" s="7"/>
      <c r="CT439" s="7"/>
      <c r="CU439" s="7"/>
      <c r="CV439" s="7"/>
      <c r="CW439" s="7"/>
      <c r="CX439" s="7"/>
      <c r="CY439" s="7"/>
      <c r="CZ439" s="7"/>
      <c r="DA439" s="7"/>
      <c r="DB439" s="7"/>
      <c r="DC439" s="7"/>
      <c r="DD439" s="7"/>
      <c r="DE439" s="7"/>
      <c r="DF439" s="7"/>
      <c r="DG439" s="7"/>
      <c r="DH439" s="7"/>
      <c r="DI439" s="7"/>
      <c r="DJ439" s="7"/>
      <c r="DK439" s="7"/>
      <c r="DL439" s="7"/>
      <c r="DM439" s="7"/>
      <c r="DN439" s="7"/>
      <c r="DO439" s="7"/>
      <c r="DP439" s="7"/>
      <c r="DQ439" s="7"/>
      <c r="DR439" s="7"/>
      <c r="DS439" s="7"/>
      <c r="DT439" s="7"/>
      <c r="DU439" s="7"/>
      <c r="DV439" s="7"/>
      <c r="DW439" s="7"/>
      <c r="DX439" s="7"/>
      <c r="DY439" s="7"/>
      <c r="DZ439" s="7"/>
      <c r="EA439" s="7"/>
      <c r="EB439" s="7"/>
      <c r="EC439" s="7"/>
      <c r="ED439" s="7"/>
      <c r="EE439" s="7"/>
      <c r="EF439" s="7"/>
      <c r="EG439" s="7"/>
      <c r="EH439" s="7"/>
      <c r="EI439" s="7"/>
      <c r="EJ439" s="7"/>
      <c r="EK439" s="7"/>
      <c r="EL439" s="7"/>
      <c r="EM439" s="7"/>
      <c r="EN439" s="7"/>
      <c r="EO439" s="7"/>
      <c r="EP439" s="7"/>
      <c r="EQ439" s="7"/>
      <c r="ER439" s="7"/>
      <c r="ES439" s="7"/>
      <c r="ET439" s="7"/>
      <c r="EU439" s="7"/>
      <c r="EV439" s="7"/>
      <c r="EW439" s="7"/>
      <c r="EX439" s="7"/>
      <c r="EY439" s="7"/>
      <c r="EZ439" s="7"/>
      <c r="FA439" s="7"/>
      <c r="FB439" s="7"/>
      <c r="FC439" s="7"/>
      <c r="FD439" s="7"/>
      <c r="FE439" s="7"/>
      <c r="FF439" s="7"/>
      <c r="FG439" s="7"/>
      <c r="FH439" s="7"/>
      <c r="FI439" s="7"/>
      <c r="FJ439" s="7"/>
      <c r="FK439" s="7"/>
      <c r="FL439" s="7"/>
      <c r="FM439" s="7"/>
      <c r="FN439" s="7"/>
      <c r="FO439" s="7"/>
      <c r="FP439" s="7"/>
      <c r="FQ439" s="7"/>
      <c r="FR439" s="7"/>
      <c r="FS439" s="7"/>
      <c r="FT439" s="7"/>
      <c r="FU439" s="7"/>
      <c r="FV439" s="7"/>
      <c r="FW439" s="7"/>
      <c r="FX439" s="7"/>
      <c r="FY439" s="7"/>
      <c r="FZ439" s="7"/>
      <c r="GA439" s="7"/>
      <c r="GB439" s="7"/>
      <c r="GC439" s="7"/>
      <c r="GD439" s="7"/>
      <c r="GE439" s="7"/>
      <c r="GF439" s="7"/>
      <c r="GG439" s="7"/>
      <c r="GH439" s="7"/>
      <c r="GI439" s="7"/>
      <c r="GJ439" s="7"/>
      <c r="GK439" s="7"/>
      <c r="GL439" s="7"/>
      <c r="GM439" s="7"/>
      <c r="GN439" s="7"/>
      <c r="GO439" s="7"/>
      <c r="GP439" s="7"/>
      <c r="GQ439" s="7"/>
      <c r="GR439" s="7"/>
      <c r="GS439" s="7"/>
    </row>
    <row r="440" spans="1:201" x14ac:dyDescent="0.25">
      <c r="A440" s="3">
        <f>$A$37</f>
        <v>20141</v>
      </c>
      <c r="B440" s="7">
        <v>9278029.129999999</v>
      </c>
      <c r="C440" s="7">
        <v>10438025.66</v>
      </c>
      <c r="D440" s="7">
        <v>10277368.970000001</v>
      </c>
      <c r="E440" s="7">
        <v>10103190.870000001</v>
      </c>
      <c r="F440" s="7">
        <v>10008989.770000001</v>
      </c>
      <c r="G440" s="7">
        <v>9935399.540000001</v>
      </c>
      <c r="H440" s="7">
        <v>9863567.870000001</v>
      </c>
      <c r="I440" s="7">
        <v>9833637.7800000012</v>
      </c>
      <c r="J440" s="7">
        <v>9819470.3400000017</v>
      </c>
      <c r="K440" s="7">
        <v>9813735.9300000016</v>
      </c>
      <c r="L440" s="7">
        <v>9813719.0100000016</v>
      </c>
      <c r="M440" s="7">
        <v>9812716.5300000012</v>
      </c>
      <c r="N440" s="7">
        <v>9809527.2100000009</v>
      </c>
      <c r="O440" s="7">
        <v>9810124.5700000003</v>
      </c>
      <c r="P440" s="7">
        <v>9808638.370000001</v>
      </c>
      <c r="Q440" s="7">
        <v>9809397.7500000019</v>
      </c>
      <c r="R440" s="7">
        <v>9809250.3800000027</v>
      </c>
      <c r="S440" s="7">
        <v>9809599.6400000025</v>
      </c>
      <c r="T440" s="7">
        <v>9809962.8100000024</v>
      </c>
      <c r="U440" s="7">
        <v>9809535.0200000033</v>
      </c>
      <c r="V440" s="7">
        <v>9808827.2500000037</v>
      </c>
      <c r="W440" s="7">
        <v>9809015.4200000037</v>
      </c>
      <c r="X440" s="7">
        <v>9808938.820000004</v>
      </c>
      <c r="Y440" s="7">
        <v>9808938.6600000039</v>
      </c>
      <c r="Z440" s="7">
        <v>9808938.6600000039</v>
      </c>
      <c r="AA440" s="7">
        <v>9808611.3100000042</v>
      </c>
      <c r="AB440" s="7">
        <v>9808611.3100000042</v>
      </c>
      <c r="AC440" s="7">
        <v>9808611.3100000042</v>
      </c>
      <c r="AD440" s="7">
        <v>9808611.3100000042</v>
      </c>
      <c r="AE440" s="7">
        <v>9808611.3100000042</v>
      </c>
      <c r="AF440" s="7">
        <v>9808539.8000000045</v>
      </c>
      <c r="AG440" s="7">
        <v>9808539.8000000045</v>
      </c>
      <c r="AH440" s="7">
        <v>9808539.8000000045</v>
      </c>
      <c r="AI440" s="7">
        <v>9808539.8000000045</v>
      </c>
      <c r="AJ440" s="7">
        <v>9808539.8000000045</v>
      </c>
      <c r="AK440" s="7">
        <v>9808539.8000000045</v>
      </c>
      <c r="AL440" s="7">
        <v>9808200.2900000047</v>
      </c>
      <c r="AM440" s="7">
        <v>9808200.2900000047</v>
      </c>
      <c r="AN440" s="7">
        <v>9808200.2900000047</v>
      </c>
      <c r="AO440" s="32" t="s">
        <v>185</v>
      </c>
      <c r="AP440" s="7">
        <v>48950</v>
      </c>
      <c r="AQ440" s="7">
        <v>72300</v>
      </c>
      <c r="AR440" s="7">
        <v>75570.100000000006</v>
      </c>
      <c r="AS440" s="7">
        <v>75570.100000000006</v>
      </c>
      <c r="AT440" s="7">
        <v>75570.100000000006</v>
      </c>
      <c r="AU440" s="7">
        <v>75570.100000000006</v>
      </c>
      <c r="AV440" s="7">
        <v>75570.100000000006</v>
      </c>
      <c r="AW440" s="7">
        <v>75570.100000000006</v>
      </c>
      <c r="AX440" s="7">
        <v>75570.100000000006</v>
      </c>
      <c r="AY440" s="7">
        <v>75570.100000000006</v>
      </c>
      <c r="AZ440" s="7">
        <v>75570.100000000006</v>
      </c>
      <c r="BA440" s="7">
        <v>75570.100000000006</v>
      </c>
      <c r="BB440" s="7">
        <v>75570.100000000006</v>
      </c>
      <c r="BC440" s="7">
        <v>75570.100000000006</v>
      </c>
      <c r="BD440" s="7">
        <v>75570.100000000006</v>
      </c>
      <c r="BE440" s="7">
        <v>75570.100000000006</v>
      </c>
      <c r="BF440" s="7">
        <v>75570.100000000006</v>
      </c>
      <c r="BG440" s="7">
        <v>75570.100000000006</v>
      </c>
      <c r="BH440" s="7">
        <v>75570.100000000006</v>
      </c>
      <c r="BI440" s="7">
        <v>75570.100000000006</v>
      </c>
      <c r="BJ440" s="7">
        <v>75570.100000000006</v>
      </c>
      <c r="BK440" s="7">
        <v>75570.100000000006</v>
      </c>
      <c r="BL440" s="7">
        <v>75570.100000000006</v>
      </c>
      <c r="BM440" s="7">
        <v>75570.100000000006</v>
      </c>
      <c r="BN440" s="7">
        <v>75570.100000000006</v>
      </c>
      <c r="BO440" s="7">
        <v>75570.100000000006</v>
      </c>
      <c r="BP440" s="7">
        <v>75570.100000000006</v>
      </c>
      <c r="BQ440" s="7">
        <v>75570.100000000006</v>
      </c>
      <c r="BR440" s="7">
        <v>75570.100000000006</v>
      </c>
      <c r="BS440" s="7">
        <v>75570.100000000006</v>
      </c>
      <c r="BT440" s="7">
        <v>75570.100000000006</v>
      </c>
      <c r="BU440" s="7">
        <v>75570.100000000006</v>
      </c>
      <c r="BV440" s="7">
        <v>75570.100000000006</v>
      </c>
      <c r="BW440" s="7">
        <v>75570.100000000006</v>
      </c>
      <c r="BX440" s="7">
        <v>75570.100000000006</v>
      </c>
      <c r="BY440" s="7">
        <v>75570.100000000006</v>
      </c>
      <c r="BZ440" s="7">
        <v>75570.100000000006</v>
      </c>
      <c r="CA440" s="7">
        <v>75570.100000000006</v>
      </c>
      <c r="CB440" s="7">
        <v>75570.100000000006</v>
      </c>
      <c r="CC440" s="32" t="s">
        <v>185</v>
      </c>
      <c r="CD440" s="7"/>
      <c r="CE440" s="7"/>
      <c r="CF440" s="7"/>
      <c r="CG440" s="7"/>
      <c r="CH440" s="7"/>
      <c r="CI440" s="7"/>
      <c r="CJ440" s="7"/>
      <c r="CK440" s="7"/>
      <c r="CL440" s="7"/>
      <c r="CM440" s="7"/>
      <c r="CN440" s="7"/>
      <c r="CO440" s="7"/>
      <c r="CP440" s="7"/>
      <c r="CQ440" s="7"/>
      <c r="CR440" s="7"/>
      <c r="CS440" s="7"/>
      <c r="CT440" s="7"/>
      <c r="CU440" s="7"/>
      <c r="CV440" s="7"/>
      <c r="CW440" s="7"/>
      <c r="CX440" s="7"/>
      <c r="CY440" s="7"/>
      <c r="CZ440" s="7"/>
      <c r="DA440" s="7"/>
      <c r="DB440" s="7"/>
      <c r="DC440" s="7"/>
      <c r="DD440" s="7"/>
      <c r="DE440" s="7"/>
      <c r="DF440" s="7"/>
      <c r="DG440" s="7"/>
      <c r="DH440" s="7"/>
      <c r="DI440" s="7"/>
      <c r="DJ440" s="7"/>
      <c r="DK440" s="7"/>
      <c r="DL440" s="7"/>
      <c r="DM440" s="7"/>
      <c r="DN440" s="7"/>
      <c r="DO440" s="7"/>
      <c r="DP440" s="7"/>
      <c r="DQ440" s="32"/>
      <c r="DR440" s="7"/>
      <c r="DS440" s="7"/>
      <c r="DT440" s="7"/>
      <c r="DU440" s="7"/>
      <c r="DV440" s="7"/>
      <c r="DW440" s="7"/>
      <c r="DX440" s="7"/>
      <c r="DY440" s="7"/>
      <c r="DZ440" s="7"/>
      <c r="EA440" s="7"/>
      <c r="EB440" s="7"/>
      <c r="EC440" s="7"/>
      <c r="ED440" s="7"/>
      <c r="EE440" s="7"/>
      <c r="EF440" s="7"/>
      <c r="EG440" s="7"/>
      <c r="EH440" s="7"/>
      <c r="EI440" s="7"/>
      <c r="EJ440" s="7"/>
      <c r="EK440" s="7"/>
      <c r="EL440" s="7"/>
      <c r="EM440" s="7"/>
      <c r="EN440" s="7"/>
      <c r="EO440" s="7"/>
      <c r="EP440" s="7"/>
      <c r="EQ440" s="7"/>
      <c r="ER440" s="7"/>
      <c r="ES440" s="7"/>
      <c r="ET440" s="7"/>
      <c r="EU440" s="7"/>
      <c r="EV440" s="7"/>
      <c r="EW440" s="7"/>
      <c r="EX440" s="7"/>
      <c r="EY440" s="7"/>
      <c r="EZ440" s="7"/>
      <c r="FA440" s="7"/>
      <c r="FB440" s="7"/>
      <c r="FC440" s="7"/>
      <c r="FD440" s="7"/>
      <c r="FE440" s="32"/>
      <c r="FF440" s="7"/>
      <c r="FG440" s="7"/>
      <c r="FH440" s="7"/>
      <c r="FI440" s="7"/>
      <c r="FJ440" s="7"/>
      <c r="FK440" s="7"/>
      <c r="FL440" s="7"/>
      <c r="FM440" s="7"/>
      <c r="FN440" s="7"/>
      <c r="FO440" s="7"/>
      <c r="FP440" s="7"/>
      <c r="FQ440" s="7"/>
      <c r="FR440" s="7"/>
      <c r="FS440" s="7"/>
      <c r="FT440" s="7"/>
      <c r="FU440" s="7"/>
      <c r="FV440" s="7"/>
      <c r="FW440" s="7"/>
      <c r="FX440" s="7"/>
      <c r="FY440" s="7"/>
      <c r="FZ440" s="7"/>
      <c r="GA440" s="7"/>
      <c r="GB440" s="7"/>
      <c r="GC440" s="7"/>
      <c r="GD440" s="7"/>
      <c r="GE440" s="7"/>
      <c r="GF440" s="7"/>
      <c r="GG440" s="7"/>
      <c r="GH440" s="7"/>
      <c r="GI440" s="7"/>
      <c r="GJ440" s="7"/>
      <c r="GK440" s="7"/>
      <c r="GL440" s="7"/>
      <c r="GM440" s="7"/>
      <c r="GN440" s="7"/>
      <c r="GO440" s="7"/>
      <c r="GP440" s="7"/>
      <c r="GQ440" s="7"/>
      <c r="GR440" s="7"/>
      <c r="GS440" s="32"/>
    </row>
    <row r="441" spans="1:201" x14ac:dyDescent="0.25">
      <c r="A441" s="3">
        <f>$A$38</f>
        <v>20142</v>
      </c>
      <c r="B441" s="7">
        <v>9801733.8599999994</v>
      </c>
      <c r="C441" s="7">
        <v>11030373.880000001</v>
      </c>
      <c r="D441" s="7">
        <v>10827939.08</v>
      </c>
      <c r="E441" s="7">
        <v>10644219.460000001</v>
      </c>
      <c r="F441" s="7">
        <v>10501998.390000001</v>
      </c>
      <c r="G441" s="7">
        <v>10391136.630000001</v>
      </c>
      <c r="H441" s="7">
        <v>10356813.200000001</v>
      </c>
      <c r="I441" s="7">
        <v>10339792.99</v>
      </c>
      <c r="J441" s="7">
        <v>10330655.710000001</v>
      </c>
      <c r="K441" s="7">
        <v>10326209.260000002</v>
      </c>
      <c r="L441" s="7">
        <v>10323040.700000001</v>
      </c>
      <c r="M441" s="7">
        <v>10324151.23</v>
      </c>
      <c r="N441" s="7">
        <v>10321760.560000001</v>
      </c>
      <c r="O441" s="7">
        <v>10320621.530000001</v>
      </c>
      <c r="P441" s="7">
        <v>10320888.080000002</v>
      </c>
      <c r="Q441" s="7">
        <v>10320653.080000002</v>
      </c>
      <c r="R441" s="7">
        <v>10320580.550000003</v>
      </c>
      <c r="S441" s="7">
        <v>10320773.810000002</v>
      </c>
      <c r="T441" s="7">
        <v>10321214.720000003</v>
      </c>
      <c r="U441" s="7">
        <v>10322089.360000003</v>
      </c>
      <c r="V441" s="7">
        <v>10322614.340000004</v>
      </c>
      <c r="W441" s="7">
        <v>10322381.360000003</v>
      </c>
      <c r="X441" s="7">
        <v>10322381.360000003</v>
      </c>
      <c r="Y441" s="7">
        <v>10322212.500000004</v>
      </c>
      <c r="Z441" s="7">
        <v>10322204.610000003</v>
      </c>
      <c r="AA441" s="7">
        <v>10322211.340000004</v>
      </c>
      <c r="AB441" s="7">
        <v>10322211.340000004</v>
      </c>
      <c r="AC441" s="7">
        <v>10322211.340000004</v>
      </c>
      <c r="AD441" s="7">
        <v>10322211.340000004</v>
      </c>
      <c r="AE441" s="7">
        <v>10322211.340000004</v>
      </c>
      <c r="AF441" s="7">
        <v>10322386.340000004</v>
      </c>
      <c r="AG441" s="7">
        <v>10322711.340000004</v>
      </c>
      <c r="AH441" s="7">
        <v>10322711.340000004</v>
      </c>
      <c r="AI441" s="7">
        <v>10322711.340000004</v>
      </c>
      <c r="AJ441" s="7">
        <v>10322711.340000004</v>
      </c>
      <c r="AK441" s="7">
        <v>10322711.340000004</v>
      </c>
      <c r="AL441" s="7">
        <v>10322711.340000004</v>
      </c>
      <c r="AM441" s="7">
        <v>10322111.340000004</v>
      </c>
      <c r="AN441" s="32" t="s">
        <v>185</v>
      </c>
      <c r="AO441" s="32" t="s">
        <v>185</v>
      </c>
      <c r="AP441" s="7">
        <v>46900</v>
      </c>
      <c r="AQ441" s="7">
        <v>102950</v>
      </c>
      <c r="AR441" s="7">
        <v>95650</v>
      </c>
      <c r="AS441" s="7">
        <v>95650</v>
      </c>
      <c r="AT441" s="7">
        <v>111350</v>
      </c>
      <c r="AU441" s="7">
        <v>119850</v>
      </c>
      <c r="AV441" s="7">
        <v>119850</v>
      </c>
      <c r="AW441" s="7">
        <v>119850</v>
      </c>
      <c r="AX441" s="7">
        <v>119850</v>
      </c>
      <c r="AY441" s="7">
        <v>124550</v>
      </c>
      <c r="AZ441" s="7">
        <v>124550</v>
      </c>
      <c r="BA441" s="7">
        <v>122350</v>
      </c>
      <c r="BB441" s="7">
        <v>138700</v>
      </c>
      <c r="BC441" s="7">
        <v>139140.45000000001</v>
      </c>
      <c r="BD441" s="7">
        <v>139140.45000000001</v>
      </c>
      <c r="BE441" s="7">
        <v>139140.45000000001</v>
      </c>
      <c r="BF441" s="7">
        <v>139140.45000000001</v>
      </c>
      <c r="BG441" s="7">
        <v>139140.45000000001</v>
      </c>
      <c r="BH441" s="7">
        <v>139140.45000000001</v>
      </c>
      <c r="BI441" s="7">
        <v>139140.45000000001</v>
      </c>
      <c r="BJ441" s="7">
        <v>139140.45000000001</v>
      </c>
      <c r="BK441" s="7">
        <v>139140.45000000001</v>
      </c>
      <c r="BL441" s="7">
        <v>139140.45000000001</v>
      </c>
      <c r="BM441" s="7">
        <v>139140.45000000001</v>
      </c>
      <c r="BN441" s="7">
        <v>139140.45000000001</v>
      </c>
      <c r="BO441" s="7">
        <v>139140.45000000001</v>
      </c>
      <c r="BP441" s="7">
        <v>139140.45000000001</v>
      </c>
      <c r="BQ441" s="7">
        <v>139140.45000000001</v>
      </c>
      <c r="BR441" s="7">
        <v>139140.45000000001</v>
      </c>
      <c r="BS441" s="7">
        <v>139140.45000000001</v>
      </c>
      <c r="BT441" s="7">
        <v>139140.45000000001</v>
      </c>
      <c r="BU441" s="7">
        <v>139140.45000000001</v>
      </c>
      <c r="BV441" s="7">
        <v>139140.45000000001</v>
      </c>
      <c r="BW441" s="7">
        <v>139140.45000000001</v>
      </c>
      <c r="BX441" s="7">
        <v>139140.45000000001</v>
      </c>
      <c r="BY441" s="7">
        <v>139140.45000000001</v>
      </c>
      <c r="BZ441" s="7">
        <v>139140.45000000001</v>
      </c>
      <c r="CA441" s="7">
        <v>139140.45000000001</v>
      </c>
      <c r="CB441" s="32" t="s">
        <v>185</v>
      </c>
      <c r="CC441" s="32" t="s">
        <v>185</v>
      </c>
      <c r="CD441" s="7"/>
      <c r="CE441" s="7"/>
      <c r="CF441" s="7"/>
      <c r="CG441" s="7"/>
      <c r="CH441" s="7"/>
      <c r="CI441" s="7"/>
      <c r="CJ441" s="7"/>
      <c r="CK441" s="7"/>
      <c r="CL441" s="7"/>
      <c r="CM441" s="7"/>
      <c r="CN441" s="7"/>
      <c r="CO441" s="7"/>
      <c r="CP441" s="7"/>
      <c r="CQ441" s="7"/>
      <c r="CR441" s="7"/>
      <c r="CS441" s="7"/>
      <c r="CT441" s="7"/>
      <c r="CU441" s="7"/>
      <c r="CV441" s="7"/>
      <c r="CW441" s="7"/>
      <c r="CX441" s="7"/>
      <c r="CY441" s="7"/>
      <c r="CZ441" s="7"/>
      <c r="DA441" s="7"/>
      <c r="DB441" s="7"/>
      <c r="DC441" s="7"/>
      <c r="DD441" s="7"/>
      <c r="DE441" s="7"/>
      <c r="DF441" s="7"/>
      <c r="DG441" s="7"/>
      <c r="DH441" s="7"/>
      <c r="DI441" s="7"/>
      <c r="DJ441" s="7"/>
      <c r="DK441" s="7"/>
      <c r="DL441" s="7"/>
      <c r="DM441" s="7"/>
      <c r="DN441" s="7"/>
      <c r="DO441" s="7"/>
      <c r="DP441" s="32"/>
      <c r="DQ441" s="32"/>
      <c r="DR441" s="7"/>
      <c r="DS441" s="7"/>
      <c r="DT441" s="7"/>
      <c r="DU441" s="7"/>
      <c r="DV441" s="7"/>
      <c r="DW441" s="7"/>
      <c r="DX441" s="7"/>
      <c r="DY441" s="7"/>
      <c r="DZ441" s="7"/>
      <c r="EA441" s="7"/>
      <c r="EB441" s="7"/>
      <c r="EC441" s="7"/>
      <c r="ED441" s="7"/>
      <c r="EE441" s="7"/>
      <c r="EF441" s="7"/>
      <c r="EG441" s="7"/>
      <c r="EH441" s="7"/>
      <c r="EI441" s="7"/>
      <c r="EJ441" s="7"/>
      <c r="EK441" s="7"/>
      <c r="EL441" s="7"/>
      <c r="EM441" s="7"/>
      <c r="EN441" s="7"/>
      <c r="EO441" s="7"/>
      <c r="EP441" s="7"/>
      <c r="EQ441" s="7"/>
      <c r="ER441" s="7"/>
      <c r="ES441" s="7"/>
      <c r="ET441" s="7"/>
      <c r="EU441" s="7"/>
      <c r="EV441" s="7"/>
      <c r="EW441" s="7"/>
      <c r="EX441" s="7"/>
      <c r="EY441" s="7"/>
      <c r="EZ441" s="7"/>
      <c r="FA441" s="7"/>
      <c r="FB441" s="7"/>
      <c r="FC441" s="7"/>
      <c r="FD441" s="32"/>
      <c r="FE441" s="32"/>
      <c r="FF441" s="7"/>
      <c r="FG441" s="7"/>
      <c r="FH441" s="7"/>
      <c r="FI441" s="7"/>
      <c r="FJ441" s="7"/>
      <c r="FK441" s="7"/>
      <c r="FL441" s="7"/>
      <c r="FM441" s="7"/>
      <c r="FN441" s="7"/>
      <c r="FO441" s="7"/>
      <c r="FP441" s="7"/>
      <c r="FQ441" s="7"/>
      <c r="FR441" s="7"/>
      <c r="FS441" s="7"/>
      <c r="FT441" s="7"/>
      <c r="FU441" s="7"/>
      <c r="FV441" s="7"/>
      <c r="FW441" s="7"/>
      <c r="FX441" s="7"/>
      <c r="FY441" s="7"/>
      <c r="FZ441" s="7"/>
      <c r="GA441" s="7"/>
      <c r="GB441" s="7"/>
      <c r="GC441" s="7"/>
      <c r="GD441" s="7"/>
      <c r="GE441" s="7"/>
      <c r="GF441" s="7"/>
      <c r="GG441" s="7"/>
      <c r="GH441" s="7"/>
      <c r="GI441" s="7"/>
      <c r="GJ441" s="7"/>
      <c r="GK441" s="7"/>
      <c r="GL441" s="7"/>
      <c r="GM441" s="7"/>
      <c r="GN441" s="7"/>
      <c r="GO441" s="7"/>
      <c r="GP441" s="7"/>
      <c r="GQ441" s="7"/>
      <c r="GR441" s="32"/>
      <c r="GS441" s="32"/>
    </row>
    <row r="442" spans="1:201" x14ac:dyDescent="0.25">
      <c r="A442" s="3">
        <f>$A$39</f>
        <v>20143</v>
      </c>
      <c r="B442" s="7">
        <v>9835120.5399999991</v>
      </c>
      <c r="C442" s="7">
        <v>11192791.460000001</v>
      </c>
      <c r="D442" s="7">
        <v>10993900.49</v>
      </c>
      <c r="E442" s="7">
        <v>10812605.01</v>
      </c>
      <c r="F442" s="7">
        <v>10694403.029999999</v>
      </c>
      <c r="G442" s="7">
        <v>10621033.819999998</v>
      </c>
      <c r="H442" s="7">
        <v>10588488.019999998</v>
      </c>
      <c r="I442" s="7">
        <v>10578945.749999998</v>
      </c>
      <c r="J442" s="7">
        <v>10567465.659999998</v>
      </c>
      <c r="K442" s="7">
        <v>10563966.179999998</v>
      </c>
      <c r="L442" s="7">
        <v>10564919.309999999</v>
      </c>
      <c r="M442" s="7">
        <v>10564917.279999999</v>
      </c>
      <c r="N442" s="7">
        <v>10565027.379999999</v>
      </c>
      <c r="O442" s="7">
        <v>10566065.719999999</v>
      </c>
      <c r="P442" s="7">
        <v>10565260.379999999</v>
      </c>
      <c r="Q442" s="7">
        <v>10565931.329999998</v>
      </c>
      <c r="R442" s="7">
        <v>10565431.059999999</v>
      </c>
      <c r="S442" s="7">
        <v>10565231.059999999</v>
      </c>
      <c r="T442" s="7">
        <v>10565213.089999998</v>
      </c>
      <c r="U442" s="7">
        <v>10565123.089999998</v>
      </c>
      <c r="V442" s="7">
        <v>10565298.089999998</v>
      </c>
      <c r="W442" s="7">
        <v>10564801.359999998</v>
      </c>
      <c r="X442" s="7">
        <v>10564633.529999997</v>
      </c>
      <c r="Y442" s="7">
        <v>10564633.529999997</v>
      </c>
      <c r="Z442" s="7">
        <v>10564633.529999997</v>
      </c>
      <c r="AA442" s="7">
        <v>10564592.509999998</v>
      </c>
      <c r="AB442" s="7">
        <v>10564592.509999998</v>
      </c>
      <c r="AC442" s="7">
        <v>10564592.509999998</v>
      </c>
      <c r="AD442" s="7">
        <v>10564642.509999998</v>
      </c>
      <c r="AE442" s="7">
        <v>10564642.509999998</v>
      </c>
      <c r="AF442" s="7">
        <v>10564642.509999998</v>
      </c>
      <c r="AG442" s="7">
        <v>10564642.509999998</v>
      </c>
      <c r="AH442" s="7">
        <v>10564642.509999998</v>
      </c>
      <c r="AI442" s="7">
        <v>10564642.509999998</v>
      </c>
      <c r="AJ442" s="7">
        <v>10564642.509999998</v>
      </c>
      <c r="AK442" s="7">
        <v>10564642.509999998</v>
      </c>
      <c r="AL442" s="7">
        <v>10564642.509999998</v>
      </c>
      <c r="AM442" s="32" t="s">
        <v>185</v>
      </c>
      <c r="AN442" s="32" t="s">
        <v>185</v>
      </c>
      <c r="AO442" s="32" t="s">
        <v>185</v>
      </c>
      <c r="AP442" s="7">
        <v>55400</v>
      </c>
      <c r="AQ442" s="7">
        <v>99050</v>
      </c>
      <c r="AR442" s="7">
        <v>85400</v>
      </c>
      <c r="AS442" s="7">
        <v>85400</v>
      </c>
      <c r="AT442" s="7">
        <v>83550</v>
      </c>
      <c r="AU442" s="7">
        <v>83550</v>
      </c>
      <c r="AV442" s="7">
        <v>83550</v>
      </c>
      <c r="AW442" s="7">
        <v>83550</v>
      </c>
      <c r="AX442" s="7">
        <v>83550</v>
      </c>
      <c r="AY442" s="7">
        <v>83550</v>
      </c>
      <c r="AZ442" s="7">
        <v>83550</v>
      </c>
      <c r="BA442" s="7">
        <v>83550</v>
      </c>
      <c r="BB442" s="7">
        <v>83550</v>
      </c>
      <c r="BC442" s="7">
        <v>83550</v>
      </c>
      <c r="BD442" s="7">
        <v>83550</v>
      </c>
      <c r="BE442" s="7">
        <v>83550</v>
      </c>
      <c r="BF442" s="7">
        <v>83550</v>
      </c>
      <c r="BG442" s="7">
        <v>83550</v>
      </c>
      <c r="BH442" s="7">
        <v>83550</v>
      </c>
      <c r="BI442" s="7">
        <v>83550</v>
      </c>
      <c r="BJ442" s="7">
        <v>83550</v>
      </c>
      <c r="BK442" s="7">
        <v>83550</v>
      </c>
      <c r="BL442" s="7">
        <v>83550</v>
      </c>
      <c r="BM442" s="7">
        <v>83550</v>
      </c>
      <c r="BN442" s="7">
        <v>83550</v>
      </c>
      <c r="BO442" s="7">
        <v>83550</v>
      </c>
      <c r="BP442" s="7">
        <v>83550</v>
      </c>
      <c r="BQ442" s="7">
        <v>83550</v>
      </c>
      <c r="BR442" s="7">
        <v>83550</v>
      </c>
      <c r="BS442" s="7">
        <v>83550</v>
      </c>
      <c r="BT442" s="7">
        <v>83550</v>
      </c>
      <c r="BU442" s="7">
        <v>83550</v>
      </c>
      <c r="BV442" s="7">
        <v>83550</v>
      </c>
      <c r="BW442" s="7">
        <v>83550</v>
      </c>
      <c r="BX442" s="7">
        <v>83550</v>
      </c>
      <c r="BY442" s="7">
        <v>83550</v>
      </c>
      <c r="BZ442" s="7">
        <v>83550</v>
      </c>
      <c r="CA442" s="32" t="s">
        <v>185</v>
      </c>
      <c r="CB442" s="32" t="s">
        <v>185</v>
      </c>
      <c r="CC442" s="32" t="s">
        <v>185</v>
      </c>
      <c r="CD442" s="7"/>
      <c r="CE442" s="7"/>
      <c r="CF442" s="7"/>
      <c r="CG442" s="7"/>
      <c r="CH442" s="7"/>
      <c r="CI442" s="7"/>
      <c r="CJ442" s="7"/>
      <c r="CK442" s="7"/>
      <c r="CL442" s="7"/>
      <c r="CM442" s="7"/>
      <c r="CN442" s="7"/>
      <c r="CO442" s="7"/>
      <c r="CP442" s="7"/>
      <c r="CQ442" s="7"/>
      <c r="CR442" s="7"/>
      <c r="CS442" s="7"/>
      <c r="CT442" s="7"/>
      <c r="CU442" s="7"/>
      <c r="CV442" s="7"/>
      <c r="CW442" s="7"/>
      <c r="CX442" s="7"/>
      <c r="CY442" s="7"/>
      <c r="CZ442" s="7"/>
      <c r="DA442" s="7"/>
      <c r="DB442" s="7"/>
      <c r="DC442" s="7"/>
      <c r="DD442" s="7"/>
      <c r="DE442" s="7"/>
      <c r="DF442" s="7"/>
      <c r="DG442" s="7"/>
      <c r="DH442" s="7"/>
      <c r="DI442" s="7"/>
      <c r="DJ442" s="7"/>
      <c r="DK442" s="7"/>
      <c r="DL442" s="7"/>
      <c r="DM442" s="7"/>
      <c r="DN442" s="7"/>
      <c r="DO442" s="32"/>
      <c r="DP442" s="32"/>
      <c r="DQ442" s="32"/>
      <c r="DR442" s="7"/>
      <c r="DS442" s="7"/>
      <c r="DT442" s="7"/>
      <c r="DU442" s="7"/>
      <c r="DV442" s="7"/>
      <c r="DW442" s="7"/>
      <c r="DX442" s="7"/>
      <c r="DY442" s="7"/>
      <c r="DZ442" s="7"/>
      <c r="EA442" s="7"/>
      <c r="EB442" s="7"/>
      <c r="EC442" s="7"/>
      <c r="ED442" s="7"/>
      <c r="EE442" s="7"/>
      <c r="EF442" s="7"/>
      <c r="EG442" s="7"/>
      <c r="EH442" s="7"/>
      <c r="EI442" s="7"/>
      <c r="EJ442" s="7"/>
      <c r="EK442" s="7"/>
      <c r="EL442" s="7"/>
      <c r="EM442" s="7"/>
      <c r="EN442" s="7"/>
      <c r="EO442" s="7"/>
      <c r="EP442" s="7"/>
      <c r="EQ442" s="7"/>
      <c r="ER442" s="7"/>
      <c r="ES442" s="7"/>
      <c r="ET442" s="7"/>
      <c r="EU442" s="7"/>
      <c r="EV442" s="7"/>
      <c r="EW442" s="7"/>
      <c r="EX442" s="7"/>
      <c r="EY442" s="7"/>
      <c r="EZ442" s="7"/>
      <c r="FA442" s="7"/>
      <c r="FB442" s="7"/>
      <c r="FC442" s="32"/>
      <c r="FD442" s="32"/>
      <c r="FE442" s="32"/>
      <c r="FF442" s="7"/>
      <c r="FG442" s="7"/>
      <c r="FH442" s="7"/>
      <c r="FI442" s="7"/>
      <c r="FJ442" s="7"/>
      <c r="FK442" s="7"/>
      <c r="FL442" s="7"/>
      <c r="FM442" s="7"/>
      <c r="FN442" s="7"/>
      <c r="FO442" s="7"/>
      <c r="FP442" s="7"/>
      <c r="FQ442" s="7"/>
      <c r="FR442" s="7"/>
      <c r="FS442" s="7"/>
      <c r="FT442" s="7"/>
      <c r="FU442" s="7"/>
      <c r="FV442" s="7"/>
      <c r="FW442" s="7"/>
      <c r="FX442" s="7"/>
      <c r="FY442" s="7"/>
      <c r="FZ442" s="7"/>
      <c r="GA442" s="7"/>
      <c r="GB442" s="7"/>
      <c r="GC442" s="7"/>
      <c r="GD442" s="7"/>
      <c r="GE442" s="7"/>
      <c r="GF442" s="7"/>
      <c r="GG442" s="7"/>
      <c r="GH442" s="7"/>
      <c r="GI442" s="7"/>
      <c r="GJ442" s="7"/>
      <c r="GK442" s="7"/>
      <c r="GL442" s="7"/>
      <c r="GM442" s="7"/>
      <c r="GN442" s="7"/>
      <c r="GO442" s="7"/>
      <c r="GP442" s="7"/>
      <c r="GQ442" s="32"/>
      <c r="GR442" s="32"/>
      <c r="GS442" s="32"/>
    </row>
    <row r="443" spans="1:201" x14ac:dyDescent="0.25">
      <c r="A443" s="3">
        <f>$A$40</f>
        <v>20144</v>
      </c>
      <c r="B443" s="7">
        <v>10255982.59</v>
      </c>
      <c r="C443" s="7">
        <v>11951703.49</v>
      </c>
      <c r="D443" s="7">
        <v>11713956.500000002</v>
      </c>
      <c r="E443" s="7">
        <v>11511838.280000001</v>
      </c>
      <c r="F443" s="7">
        <v>11392046.380000001</v>
      </c>
      <c r="G443" s="7">
        <v>11354019.760000002</v>
      </c>
      <c r="H443" s="7">
        <v>11324734.970000003</v>
      </c>
      <c r="I443" s="7">
        <v>11311130.790000003</v>
      </c>
      <c r="J443" s="7">
        <v>11307185.570000002</v>
      </c>
      <c r="K443" s="7">
        <v>11309038.980000002</v>
      </c>
      <c r="L443" s="7">
        <v>11308041.790000003</v>
      </c>
      <c r="M443" s="7">
        <v>11306690.820000002</v>
      </c>
      <c r="N443" s="7">
        <v>11305106.610000001</v>
      </c>
      <c r="O443" s="7">
        <v>11303618.290000001</v>
      </c>
      <c r="P443" s="7">
        <v>11303960.620000001</v>
      </c>
      <c r="Q443" s="7">
        <v>11302663.920000002</v>
      </c>
      <c r="R443" s="7">
        <v>11302853.880000003</v>
      </c>
      <c r="S443" s="7">
        <v>11302572.380000003</v>
      </c>
      <c r="T443" s="7">
        <v>11302439.740000002</v>
      </c>
      <c r="U443" s="7">
        <v>11302437.510000002</v>
      </c>
      <c r="V443" s="7">
        <v>11302687.430000002</v>
      </c>
      <c r="W443" s="7">
        <v>11302512.430000002</v>
      </c>
      <c r="X443" s="7">
        <v>11302512.430000002</v>
      </c>
      <c r="Y443" s="7">
        <v>11302512.430000002</v>
      </c>
      <c r="Z443" s="7">
        <v>11302512.430000002</v>
      </c>
      <c r="AA443" s="7">
        <v>11302512.430000002</v>
      </c>
      <c r="AB443" s="7">
        <v>11302512.430000002</v>
      </c>
      <c r="AC443" s="7">
        <v>11302512.430000002</v>
      </c>
      <c r="AD443" s="7">
        <v>11302512.430000002</v>
      </c>
      <c r="AE443" s="7">
        <v>11302512.430000002</v>
      </c>
      <c r="AF443" s="7">
        <v>11302512.430000002</v>
      </c>
      <c r="AG443" s="7">
        <v>11302512.430000002</v>
      </c>
      <c r="AH443" s="7">
        <v>11302512.430000002</v>
      </c>
      <c r="AI443" s="7">
        <v>11302512.430000002</v>
      </c>
      <c r="AJ443" s="7">
        <v>11302512.430000002</v>
      </c>
      <c r="AK443" s="7">
        <v>11302512.430000002</v>
      </c>
      <c r="AL443" s="32" t="s">
        <v>185</v>
      </c>
      <c r="AM443" s="32" t="s">
        <v>185</v>
      </c>
      <c r="AN443" s="32" t="s">
        <v>185</v>
      </c>
      <c r="AO443" s="32" t="s">
        <v>185</v>
      </c>
      <c r="AP443" s="7">
        <v>70250</v>
      </c>
      <c r="AQ443" s="7">
        <v>169900</v>
      </c>
      <c r="AR443" s="7">
        <v>165885.72</v>
      </c>
      <c r="AS443" s="7">
        <v>179161.16</v>
      </c>
      <c r="AT443" s="7">
        <v>182661.16</v>
      </c>
      <c r="AU443" s="7">
        <v>177611.16</v>
      </c>
      <c r="AV443" s="7">
        <v>186561.16</v>
      </c>
      <c r="AW443" s="7">
        <v>184750</v>
      </c>
      <c r="AX443" s="7">
        <v>184750</v>
      </c>
      <c r="AY443" s="7">
        <v>184750</v>
      </c>
      <c r="AZ443" s="7">
        <v>184750</v>
      </c>
      <c r="BA443" s="7">
        <v>184750</v>
      </c>
      <c r="BB443" s="7">
        <v>184750</v>
      </c>
      <c r="BC443" s="7">
        <v>184750</v>
      </c>
      <c r="BD443" s="7">
        <v>184750</v>
      </c>
      <c r="BE443" s="7">
        <v>184750</v>
      </c>
      <c r="BF443" s="7">
        <v>184750</v>
      </c>
      <c r="BG443" s="7">
        <v>184750</v>
      </c>
      <c r="BH443" s="7">
        <v>184750</v>
      </c>
      <c r="BI443" s="7">
        <v>184750</v>
      </c>
      <c r="BJ443" s="7">
        <v>184750</v>
      </c>
      <c r="BK443" s="7">
        <v>184750</v>
      </c>
      <c r="BL443" s="7">
        <v>184750</v>
      </c>
      <c r="BM443" s="7">
        <v>184750</v>
      </c>
      <c r="BN443" s="7">
        <v>184750</v>
      </c>
      <c r="BO443" s="7">
        <v>184750</v>
      </c>
      <c r="BP443" s="7">
        <v>184750</v>
      </c>
      <c r="BQ443" s="7">
        <v>184750</v>
      </c>
      <c r="BR443" s="7">
        <v>184750</v>
      </c>
      <c r="BS443" s="7">
        <v>184750</v>
      </c>
      <c r="BT443" s="7">
        <v>184750</v>
      </c>
      <c r="BU443" s="7">
        <v>184750</v>
      </c>
      <c r="BV443" s="7">
        <v>184750</v>
      </c>
      <c r="BW443" s="7">
        <v>184750</v>
      </c>
      <c r="BX443" s="7">
        <v>184750</v>
      </c>
      <c r="BY443" s="7">
        <v>184750</v>
      </c>
      <c r="BZ443" s="32" t="s">
        <v>185</v>
      </c>
      <c r="CA443" s="32" t="s">
        <v>185</v>
      </c>
      <c r="CB443" s="32" t="s">
        <v>185</v>
      </c>
      <c r="CC443" s="32" t="s">
        <v>185</v>
      </c>
      <c r="CD443" s="7"/>
      <c r="CE443" s="7"/>
      <c r="CF443" s="7"/>
      <c r="CG443" s="7"/>
      <c r="CH443" s="7"/>
      <c r="CI443" s="7"/>
      <c r="CJ443" s="7"/>
      <c r="CK443" s="7"/>
      <c r="CL443" s="7"/>
      <c r="CM443" s="7"/>
      <c r="CN443" s="7"/>
      <c r="CO443" s="7"/>
      <c r="CP443" s="7"/>
      <c r="CQ443" s="7"/>
      <c r="CR443" s="7"/>
      <c r="CS443" s="7"/>
      <c r="CT443" s="7"/>
      <c r="CU443" s="7"/>
      <c r="CV443" s="7"/>
      <c r="CW443" s="7"/>
      <c r="CX443" s="7"/>
      <c r="CY443" s="7"/>
      <c r="CZ443" s="7"/>
      <c r="DA443" s="7"/>
      <c r="DB443" s="7"/>
      <c r="DC443" s="7"/>
      <c r="DD443" s="7"/>
      <c r="DE443" s="7"/>
      <c r="DF443" s="7"/>
      <c r="DG443" s="7"/>
      <c r="DH443" s="7"/>
      <c r="DI443" s="7"/>
      <c r="DJ443" s="7"/>
      <c r="DK443" s="7"/>
      <c r="DL443" s="7"/>
      <c r="DM443" s="7"/>
      <c r="DN443" s="32"/>
      <c r="DO443" s="32"/>
      <c r="DP443" s="32"/>
      <c r="DQ443" s="32"/>
      <c r="DR443" s="7"/>
      <c r="DS443" s="7"/>
      <c r="DT443" s="7"/>
      <c r="DU443" s="7"/>
      <c r="DV443" s="7"/>
      <c r="DW443" s="7"/>
      <c r="DX443" s="7"/>
      <c r="DY443" s="7"/>
      <c r="DZ443" s="7"/>
      <c r="EA443" s="7"/>
      <c r="EB443" s="7"/>
      <c r="EC443" s="7"/>
      <c r="ED443" s="7"/>
      <c r="EE443" s="7"/>
      <c r="EF443" s="7"/>
      <c r="EG443" s="7"/>
      <c r="EH443" s="7"/>
      <c r="EI443" s="7"/>
      <c r="EJ443" s="7"/>
      <c r="EK443" s="7"/>
      <c r="EL443" s="7"/>
      <c r="EM443" s="7"/>
      <c r="EN443" s="7"/>
      <c r="EO443" s="7"/>
      <c r="EP443" s="7"/>
      <c r="EQ443" s="7"/>
      <c r="ER443" s="7"/>
      <c r="ES443" s="7"/>
      <c r="ET443" s="7"/>
      <c r="EU443" s="7"/>
      <c r="EV443" s="7"/>
      <c r="EW443" s="7"/>
      <c r="EX443" s="7"/>
      <c r="EY443" s="7"/>
      <c r="EZ443" s="7"/>
      <c r="FA443" s="7"/>
      <c r="FB443" s="32"/>
      <c r="FC443" s="32"/>
      <c r="FD443" s="32"/>
      <c r="FE443" s="32"/>
      <c r="FF443" s="7"/>
      <c r="FG443" s="7"/>
      <c r="FH443" s="7"/>
      <c r="FI443" s="7"/>
      <c r="FJ443" s="7"/>
      <c r="FK443" s="7"/>
      <c r="FL443" s="7"/>
      <c r="FM443" s="7"/>
      <c r="FN443" s="7"/>
      <c r="FO443" s="7"/>
      <c r="FP443" s="7"/>
      <c r="FQ443" s="7"/>
      <c r="FR443" s="7"/>
      <c r="FS443" s="7"/>
      <c r="FT443" s="7"/>
      <c r="FU443" s="7"/>
      <c r="FV443" s="7"/>
      <c r="FW443" s="7"/>
      <c r="FX443" s="7"/>
      <c r="FY443" s="7"/>
      <c r="FZ443" s="7"/>
      <c r="GA443" s="7"/>
      <c r="GB443" s="7"/>
      <c r="GC443" s="7"/>
      <c r="GD443" s="7"/>
      <c r="GE443" s="7"/>
      <c r="GF443" s="7"/>
      <c r="GG443" s="7"/>
      <c r="GH443" s="7"/>
      <c r="GI443" s="7"/>
      <c r="GJ443" s="7"/>
      <c r="GK443" s="7"/>
      <c r="GL443" s="7"/>
      <c r="GM443" s="7"/>
      <c r="GN443" s="7"/>
      <c r="GO443" s="7"/>
      <c r="GP443" s="32"/>
      <c r="GQ443" s="32"/>
      <c r="GR443" s="32"/>
      <c r="GS443" s="32"/>
    </row>
    <row r="444" spans="1:201" x14ac:dyDescent="0.25">
      <c r="A444" s="3">
        <f>$A$41</f>
        <v>20151</v>
      </c>
      <c r="B444" s="7">
        <v>9880319.4399999995</v>
      </c>
      <c r="C444" s="7">
        <v>10993778.939999999</v>
      </c>
      <c r="D444" s="7">
        <v>10737774.49</v>
      </c>
      <c r="E444" s="7">
        <v>10568912.419999998</v>
      </c>
      <c r="F444" s="7">
        <v>10489377.899999999</v>
      </c>
      <c r="G444" s="7">
        <v>10436416.029999997</v>
      </c>
      <c r="H444" s="7">
        <v>10425997.019999998</v>
      </c>
      <c r="I444" s="7">
        <v>10416367.849999998</v>
      </c>
      <c r="J444" s="7">
        <v>10411924.289999997</v>
      </c>
      <c r="K444" s="7">
        <v>10405329.989999996</v>
      </c>
      <c r="L444" s="7">
        <v>10399397.029999996</v>
      </c>
      <c r="M444" s="7">
        <v>10399621.359999996</v>
      </c>
      <c r="N444" s="7">
        <v>10399611.909999996</v>
      </c>
      <c r="O444" s="7">
        <v>10398941.199999996</v>
      </c>
      <c r="P444" s="7">
        <v>10399296.479999995</v>
      </c>
      <c r="Q444" s="7">
        <v>10398945.319999995</v>
      </c>
      <c r="R444" s="7">
        <v>10399606.009999994</v>
      </c>
      <c r="S444" s="7">
        <v>10398995.569999995</v>
      </c>
      <c r="T444" s="7">
        <v>10399391.709999995</v>
      </c>
      <c r="U444" s="7">
        <v>10398933.089999996</v>
      </c>
      <c r="V444" s="7">
        <v>10398843.639999997</v>
      </c>
      <c r="W444" s="7">
        <v>10399183.139999997</v>
      </c>
      <c r="X444" s="7">
        <v>10399183.139999997</v>
      </c>
      <c r="Y444" s="7">
        <v>10399183.139999997</v>
      </c>
      <c r="Z444" s="7">
        <v>10399183.139999997</v>
      </c>
      <c r="AA444" s="7">
        <v>10399183.139999997</v>
      </c>
      <c r="AB444" s="7">
        <v>10399233.139999997</v>
      </c>
      <c r="AC444" s="7">
        <v>10399233.139999997</v>
      </c>
      <c r="AD444" s="7">
        <v>10399257.869999997</v>
      </c>
      <c r="AE444" s="7">
        <v>10399257.869999997</v>
      </c>
      <c r="AF444" s="7">
        <v>10399432.869999997</v>
      </c>
      <c r="AG444" s="7">
        <v>10399247.869999997</v>
      </c>
      <c r="AH444" s="7">
        <v>10399247.869999997</v>
      </c>
      <c r="AI444" s="7">
        <v>10399058.599999998</v>
      </c>
      <c r="AJ444" s="7">
        <v>10399058.599999998</v>
      </c>
      <c r="AK444" s="32" t="s">
        <v>185</v>
      </c>
      <c r="AL444" s="32" t="s">
        <v>185</v>
      </c>
      <c r="AM444" s="32" t="s">
        <v>185</v>
      </c>
      <c r="AN444" s="32" t="s">
        <v>185</v>
      </c>
      <c r="AO444" s="32" t="s">
        <v>185</v>
      </c>
      <c r="AP444" s="7">
        <v>71900</v>
      </c>
      <c r="AQ444" s="7">
        <v>106500</v>
      </c>
      <c r="AR444" s="7">
        <v>112171.43</v>
      </c>
      <c r="AS444" s="7">
        <v>116871.43</v>
      </c>
      <c r="AT444" s="7">
        <v>104471.43</v>
      </c>
      <c r="AU444" s="7">
        <v>100821.43</v>
      </c>
      <c r="AV444" s="7">
        <v>102446.43</v>
      </c>
      <c r="AW444" s="7">
        <v>102446.43</v>
      </c>
      <c r="AX444" s="7">
        <v>102446.43</v>
      </c>
      <c r="AY444" s="7">
        <v>102446.43</v>
      </c>
      <c r="AZ444" s="7">
        <v>102446.43</v>
      </c>
      <c r="BA444" s="7">
        <v>102446.43</v>
      </c>
      <c r="BB444" s="7">
        <v>102446.43</v>
      </c>
      <c r="BC444" s="7">
        <v>102446.43</v>
      </c>
      <c r="BD444" s="7">
        <v>102446.43</v>
      </c>
      <c r="BE444" s="7">
        <v>102446.43</v>
      </c>
      <c r="BF444" s="7">
        <v>102446.43</v>
      </c>
      <c r="BG444" s="7">
        <v>102446.43</v>
      </c>
      <c r="BH444" s="7">
        <v>102446.43</v>
      </c>
      <c r="BI444" s="7">
        <v>102446.43</v>
      </c>
      <c r="BJ444" s="7">
        <v>102446.43</v>
      </c>
      <c r="BK444" s="7">
        <v>102446.43</v>
      </c>
      <c r="BL444" s="7">
        <v>102446.43</v>
      </c>
      <c r="BM444" s="7">
        <v>102446.43</v>
      </c>
      <c r="BN444" s="7">
        <v>102446.43</v>
      </c>
      <c r="BO444" s="7">
        <v>102446.43</v>
      </c>
      <c r="BP444" s="7">
        <v>102446.43</v>
      </c>
      <c r="BQ444" s="7">
        <v>102446.43</v>
      </c>
      <c r="BR444" s="7">
        <v>102446.43</v>
      </c>
      <c r="BS444" s="7">
        <v>102446.43</v>
      </c>
      <c r="BT444" s="7">
        <v>102446.43</v>
      </c>
      <c r="BU444" s="7">
        <v>102446.43</v>
      </c>
      <c r="BV444" s="7">
        <v>102446.43</v>
      </c>
      <c r="BW444" s="7">
        <v>102446.43</v>
      </c>
      <c r="BX444" s="7">
        <v>102446.43</v>
      </c>
      <c r="BY444" s="32" t="s">
        <v>185</v>
      </c>
      <c r="BZ444" s="32" t="s">
        <v>185</v>
      </c>
      <c r="CA444" s="32" t="s">
        <v>185</v>
      </c>
      <c r="CB444" s="32" t="s">
        <v>185</v>
      </c>
      <c r="CC444" s="32" t="s">
        <v>185</v>
      </c>
      <c r="CD444" s="7"/>
      <c r="CE444" s="7"/>
      <c r="CF444" s="7"/>
      <c r="CG444" s="7"/>
      <c r="CH444" s="7"/>
      <c r="CI444" s="7"/>
      <c r="CJ444" s="7"/>
      <c r="CK444" s="7"/>
      <c r="CL444" s="7"/>
      <c r="CM444" s="7"/>
      <c r="CN444" s="7"/>
      <c r="CO444" s="7"/>
      <c r="CP444" s="7"/>
      <c r="CQ444" s="7"/>
      <c r="CR444" s="7"/>
      <c r="CS444" s="7"/>
      <c r="CT444" s="7"/>
      <c r="CU444" s="7"/>
      <c r="CV444" s="7"/>
      <c r="CW444" s="7"/>
      <c r="CX444" s="7"/>
      <c r="CY444" s="7"/>
      <c r="CZ444" s="7"/>
      <c r="DA444" s="7"/>
      <c r="DB444" s="7"/>
      <c r="DC444" s="7"/>
      <c r="DD444" s="7"/>
      <c r="DE444" s="7"/>
      <c r="DF444" s="7"/>
      <c r="DG444" s="7"/>
      <c r="DH444" s="7"/>
      <c r="DI444" s="7"/>
      <c r="DJ444" s="7"/>
      <c r="DK444" s="7"/>
      <c r="DL444" s="7"/>
      <c r="DM444" s="32"/>
      <c r="DN444" s="32"/>
      <c r="DO444" s="32"/>
      <c r="DP444" s="32"/>
      <c r="DQ444" s="32"/>
      <c r="DR444" s="7"/>
      <c r="DS444" s="7"/>
      <c r="DT444" s="7"/>
      <c r="DU444" s="7"/>
      <c r="DV444" s="7"/>
      <c r="DW444" s="7"/>
      <c r="DX444" s="7"/>
      <c r="DY444" s="7"/>
      <c r="DZ444" s="7"/>
      <c r="EA444" s="7"/>
      <c r="EB444" s="7"/>
      <c r="EC444" s="7"/>
      <c r="ED444" s="7"/>
      <c r="EE444" s="7"/>
      <c r="EF444" s="7"/>
      <c r="EG444" s="7"/>
      <c r="EH444" s="7"/>
      <c r="EI444" s="7"/>
      <c r="EJ444" s="7"/>
      <c r="EK444" s="7"/>
      <c r="EL444" s="7"/>
      <c r="EM444" s="7"/>
      <c r="EN444" s="7"/>
      <c r="EO444" s="7"/>
      <c r="EP444" s="7"/>
      <c r="EQ444" s="7"/>
      <c r="ER444" s="7"/>
      <c r="ES444" s="7"/>
      <c r="ET444" s="7"/>
      <c r="EU444" s="7"/>
      <c r="EV444" s="7"/>
      <c r="EW444" s="7"/>
      <c r="EX444" s="7"/>
      <c r="EY444" s="7"/>
      <c r="EZ444" s="7"/>
      <c r="FA444" s="32"/>
      <c r="FB444" s="32"/>
      <c r="FC444" s="32"/>
      <c r="FD444" s="32"/>
      <c r="FE444" s="32"/>
      <c r="FF444" s="7"/>
      <c r="FG444" s="7"/>
      <c r="FH444" s="7"/>
      <c r="FI444" s="7"/>
      <c r="FJ444" s="7"/>
      <c r="FK444" s="7"/>
      <c r="FL444" s="7"/>
      <c r="FM444" s="7"/>
      <c r="FN444" s="7"/>
      <c r="FO444" s="7"/>
      <c r="FP444" s="7"/>
      <c r="FQ444" s="7"/>
      <c r="FR444" s="7"/>
      <c r="FS444" s="7"/>
      <c r="FT444" s="7"/>
      <c r="FU444" s="7"/>
      <c r="FV444" s="7"/>
      <c r="FW444" s="7"/>
      <c r="FX444" s="7"/>
      <c r="FY444" s="7"/>
      <c r="FZ444" s="7"/>
      <c r="GA444" s="7"/>
      <c r="GB444" s="7"/>
      <c r="GC444" s="7"/>
      <c r="GD444" s="7"/>
      <c r="GE444" s="7"/>
      <c r="GF444" s="7"/>
      <c r="GG444" s="7"/>
      <c r="GH444" s="7"/>
      <c r="GI444" s="7"/>
      <c r="GJ444" s="7"/>
      <c r="GK444" s="7"/>
      <c r="GL444" s="7"/>
      <c r="GM444" s="7"/>
      <c r="GN444" s="7"/>
      <c r="GO444" s="32"/>
      <c r="GP444" s="32"/>
      <c r="GQ444" s="32"/>
      <c r="GR444" s="32"/>
      <c r="GS444" s="32"/>
    </row>
    <row r="445" spans="1:201" x14ac:dyDescent="0.25">
      <c r="A445" s="3">
        <f>$A$42</f>
        <v>20152</v>
      </c>
      <c r="B445" s="7">
        <v>10345403.940000001</v>
      </c>
      <c r="C445" s="7">
        <v>11744091.060000001</v>
      </c>
      <c r="D445" s="7">
        <v>11511087.16</v>
      </c>
      <c r="E445" s="7">
        <v>11345337.620000001</v>
      </c>
      <c r="F445" s="7">
        <v>11273340.380000001</v>
      </c>
      <c r="G445" s="7">
        <v>11218887.020000001</v>
      </c>
      <c r="H445" s="7">
        <v>11191311.540000001</v>
      </c>
      <c r="I445" s="7">
        <v>11183787.780000001</v>
      </c>
      <c r="J445" s="7">
        <v>11175797.270000001</v>
      </c>
      <c r="K445" s="7">
        <v>11177453.720000001</v>
      </c>
      <c r="L445" s="7">
        <v>11172517.800000001</v>
      </c>
      <c r="M445" s="7">
        <v>11171514.010000002</v>
      </c>
      <c r="N445" s="7">
        <v>11170200.290000001</v>
      </c>
      <c r="O445" s="7">
        <v>11168860.190000001</v>
      </c>
      <c r="P445" s="7">
        <v>11169570.490000002</v>
      </c>
      <c r="Q445" s="7">
        <v>11169290.130000003</v>
      </c>
      <c r="R445" s="7">
        <v>11169511.200000003</v>
      </c>
      <c r="S445" s="7">
        <v>11169433.710000003</v>
      </c>
      <c r="T445" s="7">
        <v>11168865.200000003</v>
      </c>
      <c r="U445" s="7">
        <v>11168865.200000003</v>
      </c>
      <c r="V445" s="7">
        <v>11168865.200000003</v>
      </c>
      <c r="W445" s="7">
        <v>11168865.200000003</v>
      </c>
      <c r="X445" s="7">
        <v>11168865.200000003</v>
      </c>
      <c r="Y445" s="7">
        <v>11168811.200000003</v>
      </c>
      <c r="Z445" s="7">
        <v>11168811.200000003</v>
      </c>
      <c r="AA445" s="7">
        <v>11168861.200000003</v>
      </c>
      <c r="AB445" s="7">
        <v>11169036.200000003</v>
      </c>
      <c r="AC445" s="7">
        <v>11168861.200000003</v>
      </c>
      <c r="AD445" s="7">
        <v>11168861.200000003</v>
      </c>
      <c r="AE445" s="7">
        <v>11169447.070000002</v>
      </c>
      <c r="AF445" s="7">
        <v>11169447.070000002</v>
      </c>
      <c r="AG445" s="7">
        <v>11169447.070000002</v>
      </c>
      <c r="AH445" s="7">
        <v>11169447.070000002</v>
      </c>
      <c r="AI445" s="7">
        <v>11169447.070000002</v>
      </c>
      <c r="AJ445" s="32" t="s">
        <v>185</v>
      </c>
      <c r="AK445" s="32" t="s">
        <v>185</v>
      </c>
      <c r="AL445" s="32" t="s">
        <v>185</v>
      </c>
      <c r="AM445" s="32" t="s">
        <v>185</v>
      </c>
      <c r="AN445" s="32" t="s">
        <v>185</v>
      </c>
      <c r="AO445" s="32" t="s">
        <v>185</v>
      </c>
      <c r="AP445" s="7">
        <v>90200</v>
      </c>
      <c r="AQ445" s="7">
        <v>122725</v>
      </c>
      <c r="AR445" s="7">
        <v>129925</v>
      </c>
      <c r="AS445" s="7">
        <v>128775</v>
      </c>
      <c r="AT445" s="7">
        <v>128775</v>
      </c>
      <c r="AU445" s="7">
        <v>136575</v>
      </c>
      <c r="AV445" s="7">
        <v>136575</v>
      </c>
      <c r="AW445" s="7">
        <v>141975</v>
      </c>
      <c r="AX445" s="7">
        <v>136575</v>
      </c>
      <c r="AY445" s="7">
        <v>136575</v>
      </c>
      <c r="AZ445" s="7">
        <v>136575</v>
      </c>
      <c r="BA445" s="7">
        <v>136575</v>
      </c>
      <c r="BB445" s="7">
        <v>136575</v>
      </c>
      <c r="BC445" s="7">
        <v>136575</v>
      </c>
      <c r="BD445" s="7">
        <v>136575</v>
      </c>
      <c r="BE445" s="7">
        <v>136575</v>
      </c>
      <c r="BF445" s="7">
        <v>136575</v>
      </c>
      <c r="BG445" s="7">
        <v>136575</v>
      </c>
      <c r="BH445" s="7">
        <v>136575</v>
      </c>
      <c r="BI445" s="7">
        <v>136575</v>
      </c>
      <c r="BJ445" s="7">
        <v>136575</v>
      </c>
      <c r="BK445" s="7">
        <v>136575</v>
      </c>
      <c r="BL445" s="7">
        <v>136575</v>
      </c>
      <c r="BM445" s="7">
        <v>136575</v>
      </c>
      <c r="BN445" s="7">
        <v>136575</v>
      </c>
      <c r="BO445" s="7">
        <v>136575</v>
      </c>
      <c r="BP445" s="7">
        <v>136575</v>
      </c>
      <c r="BQ445" s="7">
        <v>136575</v>
      </c>
      <c r="BR445" s="7">
        <v>136575</v>
      </c>
      <c r="BS445" s="7">
        <v>136575</v>
      </c>
      <c r="BT445" s="7">
        <v>136575</v>
      </c>
      <c r="BU445" s="7">
        <v>136575</v>
      </c>
      <c r="BV445" s="7">
        <v>136575</v>
      </c>
      <c r="BW445" s="7">
        <v>136575</v>
      </c>
      <c r="BX445" s="32" t="s">
        <v>185</v>
      </c>
      <c r="BY445" s="32" t="s">
        <v>185</v>
      </c>
      <c r="BZ445" s="32" t="s">
        <v>185</v>
      </c>
      <c r="CA445" s="32" t="s">
        <v>185</v>
      </c>
      <c r="CB445" s="32" t="s">
        <v>185</v>
      </c>
      <c r="CC445" s="32" t="s">
        <v>185</v>
      </c>
      <c r="CD445" s="7"/>
      <c r="CE445" s="7"/>
      <c r="CF445" s="7"/>
      <c r="CG445" s="7"/>
      <c r="CH445" s="7"/>
      <c r="CI445" s="7"/>
      <c r="CJ445" s="7"/>
      <c r="CK445" s="7"/>
      <c r="CL445" s="7"/>
      <c r="CM445" s="7"/>
      <c r="CN445" s="7"/>
      <c r="CO445" s="7"/>
      <c r="CP445" s="7"/>
      <c r="CQ445" s="7"/>
      <c r="CR445" s="7"/>
      <c r="CS445" s="7"/>
      <c r="CT445" s="7"/>
      <c r="CU445" s="7"/>
      <c r="CV445" s="7"/>
      <c r="CW445" s="7"/>
      <c r="CX445" s="7"/>
      <c r="CY445" s="7"/>
      <c r="CZ445" s="7"/>
      <c r="DA445" s="7"/>
      <c r="DB445" s="7"/>
      <c r="DC445" s="7"/>
      <c r="DD445" s="7"/>
      <c r="DE445" s="7"/>
      <c r="DF445" s="7"/>
      <c r="DG445" s="7"/>
      <c r="DH445" s="7"/>
      <c r="DI445" s="7"/>
      <c r="DJ445" s="7"/>
      <c r="DK445" s="7"/>
      <c r="DL445" s="32"/>
      <c r="DM445" s="32"/>
      <c r="DN445" s="32"/>
      <c r="DO445" s="32"/>
      <c r="DP445" s="32"/>
      <c r="DQ445" s="32"/>
      <c r="DR445" s="7"/>
      <c r="DS445" s="7"/>
      <c r="DT445" s="7"/>
      <c r="DU445" s="7"/>
      <c r="DV445" s="7"/>
      <c r="DW445" s="7"/>
      <c r="DX445" s="7"/>
      <c r="DY445" s="7"/>
      <c r="DZ445" s="7"/>
      <c r="EA445" s="7"/>
      <c r="EB445" s="7"/>
      <c r="EC445" s="7"/>
      <c r="ED445" s="7"/>
      <c r="EE445" s="7"/>
      <c r="EF445" s="7"/>
      <c r="EG445" s="7"/>
      <c r="EH445" s="7"/>
      <c r="EI445" s="7"/>
      <c r="EJ445" s="7"/>
      <c r="EK445" s="7"/>
      <c r="EL445" s="7"/>
      <c r="EM445" s="7"/>
      <c r="EN445" s="7"/>
      <c r="EO445" s="7"/>
      <c r="EP445" s="7"/>
      <c r="EQ445" s="7"/>
      <c r="ER445" s="7"/>
      <c r="ES445" s="7"/>
      <c r="ET445" s="7"/>
      <c r="EU445" s="7"/>
      <c r="EV445" s="7"/>
      <c r="EW445" s="7"/>
      <c r="EX445" s="7"/>
      <c r="EY445" s="7"/>
      <c r="EZ445" s="32"/>
      <c r="FA445" s="32"/>
      <c r="FB445" s="32"/>
      <c r="FC445" s="32"/>
      <c r="FD445" s="32"/>
      <c r="FE445" s="32"/>
      <c r="FF445" s="7"/>
      <c r="FG445" s="7"/>
      <c r="FH445" s="7"/>
      <c r="FI445" s="7"/>
      <c r="FJ445" s="7"/>
      <c r="FK445" s="7"/>
      <c r="FL445" s="7"/>
      <c r="FM445" s="7"/>
      <c r="FN445" s="7"/>
      <c r="FO445" s="7"/>
      <c r="FP445" s="7"/>
      <c r="FQ445" s="7"/>
      <c r="FR445" s="7"/>
      <c r="FS445" s="7"/>
      <c r="FT445" s="7"/>
      <c r="FU445" s="7"/>
      <c r="FV445" s="7"/>
      <c r="FW445" s="7"/>
      <c r="FX445" s="7"/>
      <c r="FY445" s="7"/>
      <c r="FZ445" s="7"/>
      <c r="GA445" s="7"/>
      <c r="GB445" s="7"/>
      <c r="GC445" s="7"/>
      <c r="GD445" s="7"/>
      <c r="GE445" s="7"/>
      <c r="GF445" s="7"/>
      <c r="GG445" s="7"/>
      <c r="GH445" s="7"/>
      <c r="GI445" s="7"/>
      <c r="GJ445" s="7"/>
      <c r="GK445" s="7"/>
      <c r="GL445" s="7"/>
      <c r="GM445" s="7"/>
      <c r="GN445" s="32"/>
      <c r="GO445" s="32"/>
      <c r="GP445" s="32"/>
      <c r="GQ445" s="32"/>
      <c r="GR445" s="32"/>
      <c r="GS445" s="32"/>
    </row>
    <row r="446" spans="1:201" x14ac:dyDescent="0.25">
      <c r="A446" s="3">
        <f>$A$43</f>
        <v>20153</v>
      </c>
      <c r="B446" s="7">
        <v>10541085.359999999</v>
      </c>
      <c r="C446" s="7">
        <v>12250864.84</v>
      </c>
      <c r="D446" s="7">
        <v>12057407.24</v>
      </c>
      <c r="E446" s="7">
        <v>11862757.48</v>
      </c>
      <c r="F446" s="7">
        <v>11763788.060000001</v>
      </c>
      <c r="G446" s="7">
        <v>11724692.6</v>
      </c>
      <c r="H446" s="7">
        <v>11708696.74</v>
      </c>
      <c r="I446" s="7">
        <v>11696549.220000001</v>
      </c>
      <c r="J446" s="7">
        <v>11690378.700000001</v>
      </c>
      <c r="K446" s="7">
        <v>11687586.420000002</v>
      </c>
      <c r="L446" s="7">
        <v>11684467.520000001</v>
      </c>
      <c r="M446" s="7">
        <v>11683838.150000002</v>
      </c>
      <c r="N446" s="7">
        <v>11682207.640000002</v>
      </c>
      <c r="O446" s="7">
        <v>11681668.380000003</v>
      </c>
      <c r="P446" s="7">
        <v>11681344.560000002</v>
      </c>
      <c r="Q446" s="7">
        <v>11680106.760000002</v>
      </c>
      <c r="R446" s="7">
        <v>11680404.020000001</v>
      </c>
      <c r="S446" s="7">
        <v>11681001.290000001</v>
      </c>
      <c r="T446" s="7">
        <v>11680513.65</v>
      </c>
      <c r="U446" s="7">
        <v>11680513.33</v>
      </c>
      <c r="V446" s="7">
        <v>11680513.32</v>
      </c>
      <c r="W446" s="7">
        <v>11680513.32</v>
      </c>
      <c r="X446" s="7">
        <v>11680719.59</v>
      </c>
      <c r="Y446" s="7">
        <v>11679879.58</v>
      </c>
      <c r="Z446" s="7">
        <v>11679879.58</v>
      </c>
      <c r="AA446" s="7">
        <v>11679879.58</v>
      </c>
      <c r="AB446" s="7">
        <v>11680197.98</v>
      </c>
      <c r="AC446" s="7">
        <v>11680197.98</v>
      </c>
      <c r="AD446" s="7">
        <v>11680197.98</v>
      </c>
      <c r="AE446" s="7">
        <v>11680197.98</v>
      </c>
      <c r="AF446" s="7">
        <v>11679783.98</v>
      </c>
      <c r="AG446" s="7">
        <v>11680067.710000001</v>
      </c>
      <c r="AH446" s="7">
        <v>11680342.710000001</v>
      </c>
      <c r="AI446" s="32" t="s">
        <v>185</v>
      </c>
      <c r="AJ446" s="32" t="s">
        <v>185</v>
      </c>
      <c r="AK446" s="32" t="s">
        <v>185</v>
      </c>
      <c r="AL446" s="32" t="s">
        <v>185</v>
      </c>
      <c r="AM446" s="32" t="s">
        <v>185</v>
      </c>
      <c r="AN446" s="32" t="s">
        <v>185</v>
      </c>
      <c r="AO446" s="32" t="s">
        <v>185</v>
      </c>
      <c r="AP446" s="7">
        <v>13650</v>
      </c>
      <c r="AQ446" s="7">
        <v>76350</v>
      </c>
      <c r="AR446" s="7">
        <v>66350</v>
      </c>
      <c r="AS446" s="7">
        <v>78650</v>
      </c>
      <c r="AT446" s="7">
        <v>82150</v>
      </c>
      <c r="AU446" s="7">
        <v>77700</v>
      </c>
      <c r="AV446" s="7">
        <v>77700</v>
      </c>
      <c r="AW446" s="7">
        <v>77700</v>
      </c>
      <c r="AX446" s="7">
        <v>77700</v>
      </c>
      <c r="AY446" s="7">
        <v>80373.2</v>
      </c>
      <c r="AZ446" s="7">
        <v>83422.12</v>
      </c>
      <c r="BA446" s="7">
        <v>86820.72</v>
      </c>
      <c r="BB446" s="7">
        <v>87895.77</v>
      </c>
      <c r="BC446" s="7">
        <v>87895.77</v>
      </c>
      <c r="BD446" s="7">
        <v>87895.77</v>
      </c>
      <c r="BE446" s="7">
        <v>87895.77</v>
      </c>
      <c r="BF446" s="7">
        <v>87895.77</v>
      </c>
      <c r="BG446" s="7">
        <v>87895.77</v>
      </c>
      <c r="BH446" s="7">
        <v>87895.77</v>
      </c>
      <c r="BI446" s="7">
        <v>87895.77</v>
      </c>
      <c r="BJ446" s="7">
        <v>87895.77</v>
      </c>
      <c r="BK446" s="7">
        <v>87895.77</v>
      </c>
      <c r="BL446" s="7">
        <v>87895.77</v>
      </c>
      <c r="BM446" s="7">
        <v>87895.77</v>
      </c>
      <c r="BN446" s="7">
        <v>87895.77</v>
      </c>
      <c r="BO446" s="7">
        <v>87895.77</v>
      </c>
      <c r="BP446" s="7">
        <v>87895.77</v>
      </c>
      <c r="BQ446" s="7">
        <v>87895.77</v>
      </c>
      <c r="BR446" s="7">
        <v>87895.77</v>
      </c>
      <c r="BS446" s="7">
        <v>87895.77</v>
      </c>
      <c r="BT446" s="7">
        <v>87895.77</v>
      </c>
      <c r="BU446" s="7">
        <v>87895.77</v>
      </c>
      <c r="BV446" s="7">
        <v>87895.77</v>
      </c>
      <c r="BW446" s="32" t="s">
        <v>185</v>
      </c>
      <c r="BX446" s="32" t="s">
        <v>185</v>
      </c>
      <c r="BY446" s="32" t="s">
        <v>185</v>
      </c>
      <c r="BZ446" s="32" t="s">
        <v>185</v>
      </c>
      <c r="CA446" s="32" t="s">
        <v>185</v>
      </c>
      <c r="CB446" s="32" t="s">
        <v>185</v>
      </c>
      <c r="CC446" s="32" t="s">
        <v>185</v>
      </c>
      <c r="CD446" s="7"/>
      <c r="CE446" s="7"/>
      <c r="CF446" s="7"/>
      <c r="CG446" s="7"/>
      <c r="CH446" s="7"/>
      <c r="CI446" s="7"/>
      <c r="CJ446" s="7"/>
      <c r="CK446" s="7"/>
      <c r="CL446" s="7"/>
      <c r="CM446" s="7"/>
      <c r="CN446" s="7"/>
      <c r="CO446" s="7"/>
      <c r="CP446" s="7"/>
      <c r="CQ446" s="7"/>
      <c r="CR446" s="7"/>
      <c r="CS446" s="7"/>
      <c r="CT446" s="7"/>
      <c r="CU446" s="7"/>
      <c r="CV446" s="7"/>
      <c r="CW446" s="7"/>
      <c r="CX446" s="7"/>
      <c r="CY446" s="7"/>
      <c r="CZ446" s="7"/>
      <c r="DA446" s="7"/>
      <c r="DB446" s="7"/>
      <c r="DC446" s="7"/>
      <c r="DD446" s="7"/>
      <c r="DE446" s="7"/>
      <c r="DF446" s="7"/>
      <c r="DG446" s="7"/>
      <c r="DH446" s="7"/>
      <c r="DI446" s="7"/>
      <c r="DJ446" s="7"/>
      <c r="DK446" s="32"/>
      <c r="DL446" s="32"/>
      <c r="DM446" s="32"/>
      <c r="DN446" s="32"/>
      <c r="DO446" s="32"/>
      <c r="DP446" s="32"/>
      <c r="DQ446" s="32"/>
      <c r="DR446" s="7"/>
      <c r="DS446" s="7"/>
      <c r="DT446" s="7"/>
      <c r="DU446" s="7"/>
      <c r="DV446" s="7"/>
      <c r="DW446" s="7"/>
      <c r="DX446" s="7"/>
      <c r="DY446" s="7"/>
      <c r="DZ446" s="7"/>
      <c r="EA446" s="7"/>
      <c r="EB446" s="7"/>
      <c r="EC446" s="7"/>
      <c r="ED446" s="7"/>
      <c r="EE446" s="7"/>
      <c r="EF446" s="7"/>
      <c r="EG446" s="7"/>
      <c r="EH446" s="7"/>
      <c r="EI446" s="7"/>
      <c r="EJ446" s="7"/>
      <c r="EK446" s="7"/>
      <c r="EL446" s="7"/>
      <c r="EM446" s="7"/>
      <c r="EN446" s="7"/>
      <c r="EO446" s="7"/>
      <c r="EP446" s="7"/>
      <c r="EQ446" s="7"/>
      <c r="ER446" s="7"/>
      <c r="ES446" s="7"/>
      <c r="ET446" s="7"/>
      <c r="EU446" s="7"/>
      <c r="EV446" s="7"/>
      <c r="EW446" s="7"/>
      <c r="EX446" s="7"/>
      <c r="EY446" s="32"/>
      <c r="EZ446" s="32"/>
      <c r="FA446" s="32"/>
      <c r="FB446" s="32"/>
      <c r="FC446" s="32"/>
      <c r="FD446" s="32"/>
      <c r="FE446" s="32"/>
      <c r="FF446" s="7"/>
      <c r="FG446" s="7"/>
      <c r="FH446" s="7"/>
      <c r="FI446" s="7"/>
      <c r="FJ446" s="7"/>
      <c r="FK446" s="7"/>
      <c r="FL446" s="7"/>
      <c r="FM446" s="7"/>
      <c r="FN446" s="7"/>
      <c r="FO446" s="7"/>
      <c r="FP446" s="7"/>
      <c r="FQ446" s="7"/>
      <c r="FR446" s="7"/>
      <c r="FS446" s="7"/>
      <c r="FT446" s="7"/>
      <c r="FU446" s="7"/>
      <c r="FV446" s="7"/>
      <c r="FW446" s="7"/>
      <c r="FX446" s="7"/>
      <c r="FY446" s="7"/>
      <c r="FZ446" s="7"/>
      <c r="GA446" s="7"/>
      <c r="GB446" s="7"/>
      <c r="GC446" s="7"/>
      <c r="GD446" s="7"/>
      <c r="GE446" s="7"/>
      <c r="GF446" s="7"/>
      <c r="GG446" s="7"/>
      <c r="GH446" s="7"/>
      <c r="GI446" s="7"/>
      <c r="GJ446" s="7"/>
      <c r="GK446" s="7"/>
      <c r="GL446" s="7"/>
      <c r="GM446" s="32"/>
      <c r="GN446" s="32"/>
      <c r="GO446" s="32"/>
      <c r="GP446" s="32"/>
      <c r="GQ446" s="32"/>
      <c r="GR446" s="32"/>
      <c r="GS446" s="32"/>
    </row>
    <row r="447" spans="1:201" x14ac:dyDescent="0.25">
      <c r="A447" s="3">
        <f>$A$44</f>
        <v>20154</v>
      </c>
      <c r="B447" s="7">
        <v>11064590.460000001</v>
      </c>
      <c r="C447" s="7">
        <v>13020893.940000001</v>
      </c>
      <c r="D447" s="7">
        <v>12751359.350000001</v>
      </c>
      <c r="E447" s="7">
        <v>12553754.950000001</v>
      </c>
      <c r="F447" s="7">
        <v>12443185.130000001</v>
      </c>
      <c r="G447" s="7">
        <v>12396273.57</v>
      </c>
      <c r="H447" s="7">
        <v>12381030.77</v>
      </c>
      <c r="I447" s="7">
        <v>12372350.4</v>
      </c>
      <c r="J447" s="7">
        <v>12365281.65</v>
      </c>
      <c r="K447" s="7">
        <v>12362913.1</v>
      </c>
      <c r="L447" s="7">
        <v>12360003.189999999</v>
      </c>
      <c r="M447" s="7">
        <v>12359462.18</v>
      </c>
      <c r="N447" s="7">
        <v>12355108.75</v>
      </c>
      <c r="O447" s="7">
        <v>12353008.26</v>
      </c>
      <c r="P447" s="7">
        <v>12353714.810000001</v>
      </c>
      <c r="Q447" s="7">
        <v>12353786.02</v>
      </c>
      <c r="R447" s="7">
        <v>12353641.52</v>
      </c>
      <c r="S447" s="7">
        <v>12354026.16</v>
      </c>
      <c r="T447" s="7">
        <v>12354026.16</v>
      </c>
      <c r="U447" s="7">
        <v>12353770.25</v>
      </c>
      <c r="V447" s="7">
        <v>12354106.220000001</v>
      </c>
      <c r="W447" s="7">
        <v>12354106.220000001</v>
      </c>
      <c r="X447" s="7">
        <v>12354106.220000001</v>
      </c>
      <c r="Y447" s="7">
        <v>12354106.220000001</v>
      </c>
      <c r="Z447" s="7">
        <v>12353999.34</v>
      </c>
      <c r="AA447" s="7">
        <v>12353999.34</v>
      </c>
      <c r="AB447" s="7">
        <v>12354599.34</v>
      </c>
      <c r="AC447" s="7">
        <v>12354599.34</v>
      </c>
      <c r="AD447" s="7">
        <v>12354599.34</v>
      </c>
      <c r="AE447" s="7">
        <v>12354599.34</v>
      </c>
      <c r="AF447" s="7">
        <v>12354966.84</v>
      </c>
      <c r="AG447" s="7">
        <v>12354966.84</v>
      </c>
      <c r="AH447" s="32" t="s">
        <v>185</v>
      </c>
      <c r="AI447" s="32" t="s">
        <v>185</v>
      </c>
      <c r="AJ447" s="32" t="s">
        <v>185</v>
      </c>
      <c r="AK447" s="32" t="s">
        <v>185</v>
      </c>
      <c r="AL447" s="32" t="s">
        <v>185</v>
      </c>
      <c r="AM447" s="32" t="s">
        <v>185</v>
      </c>
      <c r="AN447" s="32" t="s">
        <v>185</v>
      </c>
      <c r="AO447" s="32" t="s">
        <v>185</v>
      </c>
      <c r="AP447" s="7">
        <v>13150</v>
      </c>
      <c r="AQ447" s="7">
        <v>97550</v>
      </c>
      <c r="AR447" s="7">
        <v>91850</v>
      </c>
      <c r="AS447" s="7">
        <v>90850</v>
      </c>
      <c r="AT447" s="7">
        <v>90850</v>
      </c>
      <c r="AU447" s="7">
        <v>90850</v>
      </c>
      <c r="AV447" s="7">
        <v>90850</v>
      </c>
      <c r="AW447" s="7">
        <v>90850</v>
      </c>
      <c r="AX447" s="7">
        <v>90850</v>
      </c>
      <c r="AY447" s="7">
        <v>90850</v>
      </c>
      <c r="AZ447" s="7">
        <v>90850</v>
      </c>
      <c r="BA447" s="7">
        <v>90850</v>
      </c>
      <c r="BB447" s="7">
        <v>90850</v>
      </c>
      <c r="BC447" s="7">
        <v>90850</v>
      </c>
      <c r="BD447" s="7">
        <v>90850</v>
      </c>
      <c r="BE447" s="7">
        <v>90850</v>
      </c>
      <c r="BF447" s="7">
        <v>90850</v>
      </c>
      <c r="BG447" s="7">
        <v>90850</v>
      </c>
      <c r="BH447" s="7">
        <v>90850</v>
      </c>
      <c r="BI447" s="7">
        <v>90850</v>
      </c>
      <c r="BJ447" s="7">
        <v>90850</v>
      </c>
      <c r="BK447" s="7">
        <v>90850</v>
      </c>
      <c r="BL447" s="7">
        <v>90850</v>
      </c>
      <c r="BM447" s="7">
        <v>90850</v>
      </c>
      <c r="BN447" s="7">
        <v>90850</v>
      </c>
      <c r="BO447" s="7">
        <v>90850</v>
      </c>
      <c r="BP447" s="7">
        <v>90850</v>
      </c>
      <c r="BQ447" s="7">
        <v>90850</v>
      </c>
      <c r="BR447" s="7">
        <v>90850</v>
      </c>
      <c r="BS447" s="7">
        <v>90850</v>
      </c>
      <c r="BT447" s="7">
        <v>90850</v>
      </c>
      <c r="BU447" s="7">
        <v>90850</v>
      </c>
      <c r="BV447" s="32" t="s">
        <v>185</v>
      </c>
      <c r="BW447" s="32" t="s">
        <v>185</v>
      </c>
      <c r="BX447" s="32" t="s">
        <v>185</v>
      </c>
      <c r="BY447" s="32" t="s">
        <v>185</v>
      </c>
      <c r="BZ447" s="32" t="s">
        <v>185</v>
      </c>
      <c r="CA447" s="32" t="s">
        <v>185</v>
      </c>
      <c r="CB447" s="32" t="s">
        <v>185</v>
      </c>
      <c r="CC447" s="32" t="s">
        <v>185</v>
      </c>
      <c r="CD447" s="7"/>
      <c r="CE447" s="7"/>
      <c r="CF447" s="7"/>
      <c r="CG447" s="7"/>
      <c r="CH447" s="7"/>
      <c r="CI447" s="7"/>
      <c r="CJ447" s="7"/>
      <c r="CK447" s="7"/>
      <c r="CL447" s="7"/>
      <c r="CM447" s="7"/>
      <c r="CN447" s="7"/>
      <c r="CO447" s="7"/>
      <c r="CP447" s="7"/>
      <c r="CQ447" s="7"/>
      <c r="CR447" s="7"/>
      <c r="CS447" s="7"/>
      <c r="CT447" s="7"/>
      <c r="CU447" s="7"/>
      <c r="CV447" s="7"/>
      <c r="CW447" s="7"/>
      <c r="CX447" s="7"/>
      <c r="CY447" s="7"/>
      <c r="CZ447" s="7"/>
      <c r="DA447" s="7"/>
      <c r="DB447" s="7"/>
      <c r="DC447" s="7"/>
      <c r="DD447" s="7"/>
      <c r="DE447" s="7"/>
      <c r="DF447" s="7"/>
      <c r="DG447" s="7"/>
      <c r="DH447" s="7"/>
      <c r="DI447" s="7"/>
      <c r="DJ447" s="32"/>
      <c r="DK447" s="32"/>
      <c r="DL447" s="32"/>
      <c r="DM447" s="32"/>
      <c r="DN447" s="32"/>
      <c r="DO447" s="32"/>
      <c r="DP447" s="32"/>
      <c r="DQ447" s="32"/>
      <c r="DR447" s="7"/>
      <c r="DS447" s="7"/>
      <c r="DT447" s="7"/>
      <c r="DU447" s="7"/>
      <c r="DV447" s="7"/>
      <c r="DW447" s="7"/>
      <c r="DX447" s="7"/>
      <c r="DY447" s="7"/>
      <c r="DZ447" s="7"/>
      <c r="EA447" s="7"/>
      <c r="EB447" s="7"/>
      <c r="EC447" s="7"/>
      <c r="ED447" s="7"/>
      <c r="EE447" s="7"/>
      <c r="EF447" s="7"/>
      <c r="EG447" s="7"/>
      <c r="EH447" s="7"/>
      <c r="EI447" s="7"/>
      <c r="EJ447" s="7"/>
      <c r="EK447" s="7"/>
      <c r="EL447" s="7"/>
      <c r="EM447" s="7"/>
      <c r="EN447" s="7"/>
      <c r="EO447" s="7"/>
      <c r="EP447" s="7"/>
      <c r="EQ447" s="7"/>
      <c r="ER447" s="7"/>
      <c r="ES447" s="7"/>
      <c r="ET447" s="7"/>
      <c r="EU447" s="7"/>
      <c r="EV447" s="7"/>
      <c r="EW447" s="7"/>
      <c r="EX447" s="32"/>
      <c r="EY447" s="32"/>
      <c r="EZ447" s="32"/>
      <c r="FA447" s="32"/>
      <c r="FB447" s="32"/>
      <c r="FC447" s="32"/>
      <c r="FD447" s="32"/>
      <c r="FE447" s="32"/>
      <c r="FF447" s="7"/>
      <c r="FG447" s="7"/>
      <c r="FH447" s="7"/>
      <c r="FI447" s="7"/>
      <c r="FJ447" s="7"/>
      <c r="FK447" s="7"/>
      <c r="FL447" s="7"/>
      <c r="FM447" s="7"/>
      <c r="FN447" s="7"/>
      <c r="FO447" s="7"/>
      <c r="FP447" s="7"/>
      <c r="FQ447" s="7"/>
      <c r="FR447" s="7"/>
      <c r="FS447" s="7"/>
      <c r="FT447" s="7"/>
      <c r="FU447" s="7"/>
      <c r="FV447" s="7"/>
      <c r="FW447" s="7"/>
      <c r="FX447" s="7"/>
      <c r="FY447" s="7"/>
      <c r="FZ447" s="7"/>
      <c r="GA447" s="7"/>
      <c r="GB447" s="7"/>
      <c r="GC447" s="7"/>
      <c r="GD447" s="7"/>
      <c r="GE447" s="7"/>
      <c r="GF447" s="7"/>
      <c r="GG447" s="7"/>
      <c r="GH447" s="7"/>
      <c r="GI447" s="7"/>
      <c r="GJ447" s="7"/>
      <c r="GK447" s="7"/>
      <c r="GL447" s="32"/>
      <c r="GM447" s="32"/>
      <c r="GN447" s="32"/>
      <c r="GO447" s="32"/>
      <c r="GP447" s="32"/>
      <c r="GQ447" s="32"/>
      <c r="GR447" s="32"/>
      <c r="GS447" s="32"/>
    </row>
    <row r="448" spans="1:201" x14ac:dyDescent="0.25">
      <c r="A448" s="3">
        <f>$A$45</f>
        <v>20161</v>
      </c>
      <c r="B448" s="7">
        <v>10891715.789999999</v>
      </c>
      <c r="C448" s="7">
        <v>12783402.779999999</v>
      </c>
      <c r="D448" s="7">
        <v>12543364.66</v>
      </c>
      <c r="E448" s="7">
        <v>12361377.59</v>
      </c>
      <c r="F448" s="7">
        <v>12260756.220000001</v>
      </c>
      <c r="G448" s="7">
        <v>12198506.790000001</v>
      </c>
      <c r="H448" s="7">
        <v>12181919.750000002</v>
      </c>
      <c r="I448" s="7">
        <v>12169784.550000003</v>
      </c>
      <c r="J448" s="7">
        <v>12158208.610000003</v>
      </c>
      <c r="K448" s="7">
        <v>12153863.440000003</v>
      </c>
      <c r="L448" s="7">
        <v>12154698.360000003</v>
      </c>
      <c r="M448" s="7">
        <v>12151631.830000004</v>
      </c>
      <c r="N448" s="7">
        <v>12150683.430000003</v>
      </c>
      <c r="O448" s="7">
        <v>12150876.160000004</v>
      </c>
      <c r="P448" s="7">
        <v>12153207.190000003</v>
      </c>
      <c r="Q448" s="7">
        <v>12154343.090000004</v>
      </c>
      <c r="R448" s="7">
        <v>12154469.800000004</v>
      </c>
      <c r="S448" s="7">
        <v>12154641.060000004</v>
      </c>
      <c r="T448" s="7">
        <v>12154727.210000005</v>
      </c>
      <c r="U448" s="7">
        <v>12154547.210000005</v>
      </c>
      <c r="V448" s="7">
        <v>12155047.210000005</v>
      </c>
      <c r="W448" s="7">
        <v>12155047.210000005</v>
      </c>
      <c r="X448" s="7">
        <v>12155047.210000005</v>
      </c>
      <c r="Y448" s="7">
        <v>12154582.790000005</v>
      </c>
      <c r="Z448" s="7">
        <v>12154582.790000005</v>
      </c>
      <c r="AA448" s="7">
        <v>12154582.790000005</v>
      </c>
      <c r="AB448" s="7">
        <v>12154153.790000005</v>
      </c>
      <c r="AC448" s="7">
        <v>12154109.370000005</v>
      </c>
      <c r="AD448" s="7">
        <v>12154109.370000005</v>
      </c>
      <c r="AE448" s="7">
        <v>12154109.370000005</v>
      </c>
      <c r="AF448" s="7">
        <v>12154109.370000005</v>
      </c>
      <c r="AG448" s="32" t="s">
        <v>185</v>
      </c>
      <c r="AH448" s="32" t="s">
        <v>185</v>
      </c>
      <c r="AI448" s="32" t="s">
        <v>185</v>
      </c>
      <c r="AJ448" s="32" t="s">
        <v>185</v>
      </c>
      <c r="AK448" s="32" t="s">
        <v>185</v>
      </c>
      <c r="AL448" s="32" t="s">
        <v>185</v>
      </c>
      <c r="AM448" s="32" t="s">
        <v>185</v>
      </c>
      <c r="AN448" s="32" t="s">
        <v>185</v>
      </c>
      <c r="AO448" s="32" t="s">
        <v>185</v>
      </c>
      <c r="AP448" s="7">
        <v>9400</v>
      </c>
      <c r="AQ448" s="7">
        <v>6300</v>
      </c>
      <c r="AR448" s="7">
        <v>20250</v>
      </c>
      <c r="AS448" s="7">
        <v>20250</v>
      </c>
      <c r="AT448" s="7">
        <v>20250</v>
      </c>
      <c r="AU448" s="7">
        <v>15550</v>
      </c>
      <c r="AV448" s="7">
        <v>15550</v>
      </c>
      <c r="AW448" s="7">
        <v>15550</v>
      </c>
      <c r="AX448" s="7">
        <v>15550</v>
      </c>
      <c r="AY448" s="7">
        <v>30850</v>
      </c>
      <c r="AZ448" s="7">
        <v>30850</v>
      </c>
      <c r="BA448" s="7">
        <v>30850</v>
      </c>
      <c r="BB448" s="7">
        <v>30850</v>
      </c>
      <c r="BC448" s="7">
        <v>30850</v>
      </c>
      <c r="BD448" s="7">
        <v>38850</v>
      </c>
      <c r="BE448" s="7">
        <v>38850</v>
      </c>
      <c r="BF448" s="7">
        <v>38850</v>
      </c>
      <c r="BG448" s="7">
        <v>38850</v>
      </c>
      <c r="BH448" s="7">
        <v>38850</v>
      </c>
      <c r="BI448" s="7">
        <v>38850</v>
      </c>
      <c r="BJ448" s="7">
        <v>38850</v>
      </c>
      <c r="BK448" s="7">
        <v>38850</v>
      </c>
      <c r="BL448" s="7">
        <v>38850</v>
      </c>
      <c r="BM448" s="7">
        <v>38850</v>
      </c>
      <c r="BN448" s="7">
        <v>38850</v>
      </c>
      <c r="BO448" s="7">
        <v>38850</v>
      </c>
      <c r="BP448" s="7">
        <v>38850</v>
      </c>
      <c r="BQ448" s="7">
        <v>38850</v>
      </c>
      <c r="BR448" s="7">
        <v>38850</v>
      </c>
      <c r="BS448" s="7">
        <v>38850</v>
      </c>
      <c r="BT448" s="7">
        <v>38850</v>
      </c>
      <c r="BU448" s="32" t="s">
        <v>185</v>
      </c>
      <c r="BV448" s="32" t="s">
        <v>185</v>
      </c>
      <c r="BW448" s="32" t="s">
        <v>185</v>
      </c>
      <c r="BX448" s="32" t="s">
        <v>185</v>
      </c>
      <c r="BY448" s="32" t="s">
        <v>185</v>
      </c>
      <c r="BZ448" s="32" t="s">
        <v>185</v>
      </c>
      <c r="CA448" s="32" t="s">
        <v>185</v>
      </c>
      <c r="CB448" s="32" t="s">
        <v>185</v>
      </c>
      <c r="CC448" s="32" t="s">
        <v>185</v>
      </c>
      <c r="CD448" s="7"/>
      <c r="CE448" s="7"/>
      <c r="CF448" s="7"/>
      <c r="CG448" s="7"/>
      <c r="CH448" s="7"/>
      <c r="CI448" s="7"/>
      <c r="CJ448" s="7"/>
      <c r="CK448" s="7"/>
      <c r="CL448" s="7"/>
      <c r="CM448" s="7"/>
      <c r="CN448" s="7"/>
      <c r="CO448" s="7"/>
      <c r="CP448" s="7"/>
      <c r="CQ448" s="7"/>
      <c r="CR448" s="7"/>
      <c r="CS448" s="7"/>
      <c r="CT448" s="7"/>
      <c r="CU448" s="7"/>
      <c r="CV448" s="7"/>
      <c r="CW448" s="7"/>
      <c r="CX448" s="7"/>
      <c r="CY448" s="7"/>
      <c r="CZ448" s="7"/>
      <c r="DA448" s="7"/>
      <c r="DB448" s="7"/>
      <c r="DC448" s="7"/>
      <c r="DD448" s="7"/>
      <c r="DE448" s="7"/>
      <c r="DF448" s="7"/>
      <c r="DG448" s="7"/>
      <c r="DH448" s="7"/>
      <c r="DI448" s="32"/>
      <c r="DJ448" s="32"/>
      <c r="DK448" s="32"/>
      <c r="DL448" s="32"/>
      <c r="DM448" s="32"/>
      <c r="DN448" s="32"/>
      <c r="DO448" s="32"/>
      <c r="DP448" s="32"/>
      <c r="DQ448" s="32"/>
      <c r="DR448" s="7"/>
      <c r="DS448" s="7"/>
      <c r="DT448" s="7"/>
      <c r="DU448" s="7"/>
      <c r="DV448" s="7"/>
      <c r="DW448" s="7"/>
      <c r="DX448" s="7"/>
      <c r="DY448" s="7"/>
      <c r="DZ448" s="7"/>
      <c r="EA448" s="7"/>
      <c r="EB448" s="7"/>
      <c r="EC448" s="7"/>
      <c r="ED448" s="7"/>
      <c r="EE448" s="7"/>
      <c r="EF448" s="7"/>
      <c r="EG448" s="7"/>
      <c r="EH448" s="7"/>
      <c r="EI448" s="7"/>
      <c r="EJ448" s="7"/>
      <c r="EK448" s="7"/>
      <c r="EL448" s="7"/>
      <c r="EM448" s="7"/>
      <c r="EN448" s="7"/>
      <c r="EO448" s="7"/>
      <c r="EP448" s="7"/>
      <c r="EQ448" s="7"/>
      <c r="ER448" s="7"/>
      <c r="ES448" s="7"/>
      <c r="ET448" s="7"/>
      <c r="EU448" s="7"/>
      <c r="EV448" s="7"/>
      <c r="EW448" s="32"/>
      <c r="EX448" s="32"/>
      <c r="EY448" s="32"/>
      <c r="EZ448" s="32"/>
      <c r="FA448" s="32"/>
      <c r="FB448" s="32"/>
      <c r="FC448" s="32"/>
      <c r="FD448" s="32"/>
      <c r="FE448" s="32"/>
      <c r="FF448" s="7"/>
      <c r="FG448" s="7"/>
      <c r="FH448" s="7"/>
      <c r="FI448" s="7"/>
      <c r="FJ448" s="7"/>
      <c r="FK448" s="7"/>
      <c r="FL448" s="7"/>
      <c r="FM448" s="7"/>
      <c r="FN448" s="7"/>
      <c r="FO448" s="7"/>
      <c r="FP448" s="7"/>
      <c r="FQ448" s="7"/>
      <c r="FR448" s="7"/>
      <c r="FS448" s="7"/>
      <c r="FT448" s="7"/>
      <c r="FU448" s="7"/>
      <c r="FV448" s="7"/>
      <c r="FW448" s="7"/>
      <c r="FX448" s="7"/>
      <c r="FY448" s="7"/>
      <c r="FZ448" s="7"/>
      <c r="GA448" s="7"/>
      <c r="GB448" s="7"/>
      <c r="GC448" s="7"/>
      <c r="GD448" s="7"/>
      <c r="GE448" s="7"/>
      <c r="GF448" s="7"/>
      <c r="GG448" s="7"/>
      <c r="GH448" s="7"/>
      <c r="GI448" s="7"/>
      <c r="GJ448" s="7"/>
      <c r="GK448" s="32"/>
      <c r="GL448" s="32"/>
      <c r="GM448" s="32"/>
      <c r="GN448" s="32"/>
      <c r="GO448" s="32"/>
      <c r="GP448" s="32"/>
      <c r="GQ448" s="32"/>
      <c r="GR448" s="32"/>
      <c r="GS448" s="32"/>
    </row>
    <row r="449" spans="1:201" x14ac:dyDescent="0.25">
      <c r="A449" s="3">
        <f>$A$46</f>
        <v>20162</v>
      </c>
      <c r="B449" s="7">
        <v>11168993.08</v>
      </c>
      <c r="C449" s="7">
        <v>12675750.870000001</v>
      </c>
      <c r="D449" s="7">
        <v>12412746.520000001</v>
      </c>
      <c r="E449" s="7">
        <v>12241469.090000002</v>
      </c>
      <c r="F449" s="7">
        <v>12143874.990000002</v>
      </c>
      <c r="G449" s="7">
        <v>12095006.010000002</v>
      </c>
      <c r="H449" s="7">
        <v>12071553.080000002</v>
      </c>
      <c r="I449" s="7">
        <v>12063996.090000002</v>
      </c>
      <c r="J449" s="7">
        <v>12058798.030000001</v>
      </c>
      <c r="K449" s="7">
        <v>12058183.410000002</v>
      </c>
      <c r="L449" s="7">
        <v>12056528.660000002</v>
      </c>
      <c r="M449" s="7">
        <v>12053464.080000002</v>
      </c>
      <c r="N449" s="7">
        <v>12051065.090000002</v>
      </c>
      <c r="O449" s="7">
        <v>12052780.020000001</v>
      </c>
      <c r="P449" s="7">
        <v>12052631.730000002</v>
      </c>
      <c r="Q449" s="7">
        <v>12052226.230000002</v>
      </c>
      <c r="R449" s="7">
        <v>12051563.100000001</v>
      </c>
      <c r="S449" s="7">
        <v>12051782.820000002</v>
      </c>
      <c r="T449" s="7">
        <v>12051947.820000002</v>
      </c>
      <c r="U449" s="7">
        <v>12052082.820000002</v>
      </c>
      <c r="V449" s="7">
        <v>12051818.710000003</v>
      </c>
      <c r="W449" s="7">
        <v>12051818.710000003</v>
      </c>
      <c r="X449" s="7">
        <v>12051818.710000003</v>
      </c>
      <c r="Y449" s="7">
        <v>12052742.250000002</v>
      </c>
      <c r="Z449" s="7">
        <v>12052742.250000002</v>
      </c>
      <c r="AA449" s="7">
        <v>12052729.510000002</v>
      </c>
      <c r="AB449" s="7">
        <v>12052371.520000001</v>
      </c>
      <c r="AC449" s="7">
        <v>12052474.830000002</v>
      </c>
      <c r="AD449" s="7">
        <v>12052467.610000001</v>
      </c>
      <c r="AE449" s="7">
        <v>12052467.580000002</v>
      </c>
      <c r="AF449" s="32" t="s">
        <v>185</v>
      </c>
      <c r="AG449" s="32" t="s">
        <v>185</v>
      </c>
      <c r="AH449" s="32" t="s">
        <v>185</v>
      </c>
      <c r="AI449" s="32" t="s">
        <v>185</v>
      </c>
      <c r="AJ449" s="32" t="s">
        <v>185</v>
      </c>
      <c r="AK449" s="32" t="s">
        <v>185</v>
      </c>
      <c r="AL449" s="32" t="s">
        <v>185</v>
      </c>
      <c r="AM449" s="32" t="s">
        <v>185</v>
      </c>
      <c r="AN449" s="32" t="s">
        <v>185</v>
      </c>
      <c r="AO449" s="32" t="s">
        <v>185</v>
      </c>
      <c r="AP449" s="7">
        <v>49100</v>
      </c>
      <c r="AQ449" s="7">
        <v>68750</v>
      </c>
      <c r="AR449" s="7">
        <v>73000</v>
      </c>
      <c r="AS449" s="7">
        <v>73000</v>
      </c>
      <c r="AT449" s="7">
        <v>73000</v>
      </c>
      <c r="AU449" s="7">
        <v>73000</v>
      </c>
      <c r="AV449" s="7">
        <v>73000</v>
      </c>
      <c r="AW449" s="7">
        <v>73000</v>
      </c>
      <c r="AX449" s="7">
        <v>73000</v>
      </c>
      <c r="AY449" s="7">
        <v>73000</v>
      </c>
      <c r="AZ449" s="7">
        <v>73000</v>
      </c>
      <c r="BA449" s="7">
        <v>73000</v>
      </c>
      <c r="BB449" s="7">
        <v>73000</v>
      </c>
      <c r="BC449" s="7">
        <v>73000</v>
      </c>
      <c r="BD449" s="7">
        <v>73000</v>
      </c>
      <c r="BE449" s="7">
        <v>73000</v>
      </c>
      <c r="BF449" s="7">
        <v>73000</v>
      </c>
      <c r="BG449" s="7">
        <v>73000</v>
      </c>
      <c r="BH449" s="7">
        <v>73000</v>
      </c>
      <c r="BI449" s="7">
        <v>73000</v>
      </c>
      <c r="BJ449" s="7">
        <v>73000</v>
      </c>
      <c r="BK449" s="7">
        <v>73000</v>
      </c>
      <c r="BL449" s="7">
        <v>73000</v>
      </c>
      <c r="BM449" s="7">
        <v>73000</v>
      </c>
      <c r="BN449" s="7">
        <v>73000</v>
      </c>
      <c r="BO449" s="7">
        <v>73000</v>
      </c>
      <c r="BP449" s="7">
        <v>73000</v>
      </c>
      <c r="BQ449" s="7">
        <v>73000</v>
      </c>
      <c r="BR449" s="7">
        <v>73000</v>
      </c>
      <c r="BS449" s="7">
        <v>73000</v>
      </c>
      <c r="BT449" s="32" t="s">
        <v>185</v>
      </c>
      <c r="BU449" s="32" t="s">
        <v>185</v>
      </c>
      <c r="BV449" s="32" t="s">
        <v>185</v>
      </c>
      <c r="BW449" s="32" t="s">
        <v>185</v>
      </c>
      <c r="BX449" s="32" t="s">
        <v>185</v>
      </c>
      <c r="BY449" s="32" t="s">
        <v>185</v>
      </c>
      <c r="BZ449" s="32" t="s">
        <v>185</v>
      </c>
      <c r="CA449" s="32" t="s">
        <v>185</v>
      </c>
      <c r="CB449" s="32" t="s">
        <v>185</v>
      </c>
      <c r="CC449" s="32" t="s">
        <v>185</v>
      </c>
      <c r="CD449" s="7"/>
      <c r="CE449" s="7"/>
      <c r="CF449" s="7"/>
      <c r="CG449" s="7"/>
      <c r="CH449" s="7"/>
      <c r="CI449" s="7"/>
      <c r="CJ449" s="7"/>
      <c r="CK449" s="7"/>
      <c r="CL449" s="7"/>
      <c r="CM449" s="7"/>
      <c r="CN449" s="7"/>
      <c r="CO449" s="7"/>
      <c r="CP449" s="7"/>
      <c r="CQ449" s="7"/>
      <c r="CR449" s="7"/>
      <c r="CS449" s="7"/>
      <c r="CT449" s="7"/>
      <c r="CU449" s="7"/>
      <c r="CV449" s="7"/>
      <c r="CW449" s="7"/>
      <c r="CX449" s="7"/>
      <c r="CY449" s="7"/>
      <c r="CZ449" s="7"/>
      <c r="DA449" s="7"/>
      <c r="DB449" s="7"/>
      <c r="DC449" s="7"/>
      <c r="DD449" s="7"/>
      <c r="DE449" s="7"/>
      <c r="DF449" s="7"/>
      <c r="DG449" s="7"/>
      <c r="DH449" s="32"/>
      <c r="DI449" s="32"/>
      <c r="DJ449" s="32"/>
      <c r="DK449" s="32"/>
      <c r="DL449" s="32"/>
      <c r="DM449" s="32"/>
      <c r="DN449" s="32"/>
      <c r="DO449" s="32"/>
      <c r="DP449" s="32"/>
      <c r="DQ449" s="32"/>
      <c r="DR449" s="7"/>
      <c r="DS449" s="7"/>
      <c r="DT449" s="7"/>
      <c r="DU449" s="7"/>
      <c r="DV449" s="7"/>
      <c r="DW449" s="7"/>
      <c r="DX449" s="7"/>
      <c r="DY449" s="7"/>
      <c r="DZ449" s="7"/>
      <c r="EA449" s="7"/>
      <c r="EB449" s="7"/>
      <c r="EC449" s="7"/>
      <c r="ED449" s="7"/>
      <c r="EE449" s="7"/>
      <c r="EF449" s="7"/>
      <c r="EG449" s="7"/>
      <c r="EH449" s="7"/>
      <c r="EI449" s="7"/>
      <c r="EJ449" s="7"/>
      <c r="EK449" s="7"/>
      <c r="EL449" s="7"/>
      <c r="EM449" s="7"/>
      <c r="EN449" s="7"/>
      <c r="EO449" s="7"/>
      <c r="EP449" s="7"/>
      <c r="EQ449" s="7"/>
      <c r="ER449" s="7"/>
      <c r="ES449" s="7"/>
      <c r="ET449" s="7"/>
      <c r="EU449" s="7"/>
      <c r="EV449" s="32"/>
      <c r="EW449" s="32"/>
      <c r="EX449" s="32"/>
      <c r="EY449" s="32"/>
      <c r="EZ449" s="32"/>
      <c r="FA449" s="32"/>
      <c r="FB449" s="32"/>
      <c r="FC449" s="32"/>
      <c r="FD449" s="32"/>
      <c r="FE449" s="32"/>
      <c r="FF449" s="7"/>
      <c r="FG449" s="7"/>
      <c r="FH449" s="7"/>
      <c r="FI449" s="7"/>
      <c r="FJ449" s="7"/>
      <c r="FK449" s="7"/>
      <c r="FL449" s="7"/>
      <c r="FM449" s="7"/>
      <c r="FN449" s="7"/>
      <c r="FO449" s="7"/>
      <c r="FP449" s="7"/>
      <c r="FQ449" s="7"/>
      <c r="FR449" s="7"/>
      <c r="FS449" s="7"/>
      <c r="FT449" s="7"/>
      <c r="FU449" s="7"/>
      <c r="FV449" s="7"/>
      <c r="FW449" s="7"/>
      <c r="FX449" s="7"/>
      <c r="FY449" s="7"/>
      <c r="FZ449" s="7"/>
      <c r="GA449" s="7"/>
      <c r="GB449" s="7"/>
      <c r="GC449" s="7"/>
      <c r="GD449" s="7"/>
      <c r="GE449" s="7"/>
      <c r="GF449" s="7"/>
      <c r="GG449" s="7"/>
      <c r="GH449" s="7"/>
      <c r="GI449" s="7"/>
      <c r="GJ449" s="32"/>
      <c r="GK449" s="32"/>
      <c r="GL449" s="32"/>
      <c r="GM449" s="32"/>
      <c r="GN449" s="32"/>
      <c r="GO449" s="32"/>
      <c r="GP449" s="32"/>
      <c r="GQ449" s="32"/>
      <c r="GR449" s="32"/>
      <c r="GS449" s="32"/>
    </row>
    <row r="450" spans="1:201" x14ac:dyDescent="0.25">
      <c r="A450" s="3">
        <f>$A$47</f>
        <v>20163</v>
      </c>
      <c r="B450" s="7">
        <v>11670243.050000001</v>
      </c>
      <c r="C450" s="7">
        <v>13455317.260000002</v>
      </c>
      <c r="D450" s="7">
        <v>13290729.530000001</v>
      </c>
      <c r="E450" s="7">
        <v>13083172.620000001</v>
      </c>
      <c r="F450" s="7">
        <v>12976505.530000001</v>
      </c>
      <c r="G450" s="7">
        <v>12929666.73</v>
      </c>
      <c r="H450" s="7">
        <v>12915081.940000001</v>
      </c>
      <c r="I450" s="7">
        <v>12901021.210000001</v>
      </c>
      <c r="J450" s="7">
        <v>12895479.439999999</v>
      </c>
      <c r="K450" s="7">
        <v>12889583.15</v>
      </c>
      <c r="L450" s="7">
        <v>12886989.200000001</v>
      </c>
      <c r="M450" s="7">
        <v>12887386.4</v>
      </c>
      <c r="N450" s="7">
        <v>12886742.939999999</v>
      </c>
      <c r="O450" s="7">
        <v>12885353.469999999</v>
      </c>
      <c r="P450" s="7">
        <v>12885496.68</v>
      </c>
      <c r="Q450" s="7">
        <v>12884279.68</v>
      </c>
      <c r="R450" s="7">
        <v>12884340.129999999</v>
      </c>
      <c r="S450" s="7">
        <v>12884502.549999999</v>
      </c>
      <c r="T450" s="7">
        <v>12885175.839999998</v>
      </c>
      <c r="U450" s="7">
        <v>12885195.839999998</v>
      </c>
      <c r="V450" s="7">
        <v>12884805.079999998</v>
      </c>
      <c r="W450" s="7">
        <v>12884764.569999998</v>
      </c>
      <c r="X450" s="7">
        <v>12885139.569999998</v>
      </c>
      <c r="Y450" s="7">
        <v>12884986.679999998</v>
      </c>
      <c r="Z450" s="7">
        <v>12884454.029999997</v>
      </c>
      <c r="AA450" s="7">
        <v>12884411.269999998</v>
      </c>
      <c r="AB450" s="7">
        <v>12884411.059999997</v>
      </c>
      <c r="AC450" s="7">
        <v>12884411.059999997</v>
      </c>
      <c r="AD450" s="7">
        <v>12884411.059999997</v>
      </c>
      <c r="AE450" s="32" t="s">
        <v>185</v>
      </c>
      <c r="AF450" s="32" t="s">
        <v>185</v>
      </c>
      <c r="AG450" s="32" t="s">
        <v>185</v>
      </c>
      <c r="AH450" s="32" t="s">
        <v>185</v>
      </c>
      <c r="AI450" s="32" t="s">
        <v>185</v>
      </c>
      <c r="AJ450" s="32" t="s">
        <v>185</v>
      </c>
      <c r="AK450" s="32" t="s">
        <v>185</v>
      </c>
      <c r="AL450" s="32" t="s">
        <v>185</v>
      </c>
      <c r="AM450" s="32" t="s">
        <v>185</v>
      </c>
      <c r="AN450" s="32" t="s">
        <v>185</v>
      </c>
      <c r="AO450" s="32" t="s">
        <v>185</v>
      </c>
      <c r="AP450" s="7">
        <v>18800</v>
      </c>
      <c r="AQ450" s="7">
        <v>39400</v>
      </c>
      <c r="AR450" s="7">
        <v>40000</v>
      </c>
      <c r="AS450" s="7">
        <v>68250</v>
      </c>
      <c r="AT450" s="7">
        <v>69800</v>
      </c>
      <c r="AU450" s="7">
        <v>64400</v>
      </c>
      <c r="AV450" s="7">
        <v>64400</v>
      </c>
      <c r="AW450" s="7">
        <v>64400</v>
      </c>
      <c r="AX450" s="7">
        <v>64400</v>
      </c>
      <c r="AY450" s="7">
        <v>64400</v>
      </c>
      <c r="AZ450" s="7">
        <v>64400</v>
      </c>
      <c r="BA450" s="7">
        <v>64400</v>
      </c>
      <c r="BB450" s="7">
        <v>64400</v>
      </c>
      <c r="BC450" s="7">
        <v>64400</v>
      </c>
      <c r="BD450" s="7">
        <v>64400</v>
      </c>
      <c r="BE450" s="7">
        <v>64400</v>
      </c>
      <c r="BF450" s="7">
        <v>72900</v>
      </c>
      <c r="BG450" s="7">
        <v>72900</v>
      </c>
      <c r="BH450" s="7">
        <v>72900</v>
      </c>
      <c r="BI450" s="7">
        <v>72900</v>
      </c>
      <c r="BJ450" s="7">
        <v>72900</v>
      </c>
      <c r="BK450" s="7">
        <v>72900</v>
      </c>
      <c r="BL450" s="7">
        <v>72900</v>
      </c>
      <c r="BM450" s="7">
        <v>72900</v>
      </c>
      <c r="BN450" s="7">
        <v>72900</v>
      </c>
      <c r="BO450" s="7">
        <v>72900</v>
      </c>
      <c r="BP450" s="7">
        <v>72900</v>
      </c>
      <c r="BQ450" s="7">
        <v>72900</v>
      </c>
      <c r="BR450" s="7">
        <v>72900</v>
      </c>
      <c r="BS450" s="32" t="s">
        <v>185</v>
      </c>
      <c r="BT450" s="32" t="s">
        <v>185</v>
      </c>
      <c r="BU450" s="32" t="s">
        <v>185</v>
      </c>
      <c r="BV450" s="32" t="s">
        <v>185</v>
      </c>
      <c r="BW450" s="32" t="s">
        <v>185</v>
      </c>
      <c r="BX450" s="32" t="s">
        <v>185</v>
      </c>
      <c r="BY450" s="32" t="s">
        <v>185</v>
      </c>
      <c r="BZ450" s="32" t="s">
        <v>185</v>
      </c>
      <c r="CA450" s="32" t="s">
        <v>185</v>
      </c>
      <c r="CB450" s="32" t="s">
        <v>185</v>
      </c>
      <c r="CC450" s="32" t="s">
        <v>185</v>
      </c>
      <c r="CD450" s="7"/>
      <c r="CE450" s="7"/>
      <c r="CF450" s="7"/>
      <c r="CG450" s="7"/>
      <c r="CH450" s="7"/>
      <c r="CI450" s="7"/>
      <c r="CJ450" s="7"/>
      <c r="CK450" s="7"/>
      <c r="CL450" s="7"/>
      <c r="CM450" s="7"/>
      <c r="CN450" s="7"/>
      <c r="CO450" s="7"/>
      <c r="CP450" s="7"/>
      <c r="CQ450" s="7"/>
      <c r="CR450" s="7"/>
      <c r="CS450" s="7"/>
      <c r="CT450" s="7"/>
      <c r="CU450" s="7"/>
      <c r="CV450" s="7"/>
      <c r="CW450" s="7"/>
      <c r="CX450" s="7"/>
      <c r="CY450" s="7"/>
      <c r="CZ450" s="7"/>
      <c r="DA450" s="7"/>
      <c r="DB450" s="7"/>
      <c r="DC450" s="7"/>
      <c r="DD450" s="7"/>
      <c r="DE450" s="7"/>
      <c r="DF450" s="7"/>
      <c r="DG450" s="32"/>
      <c r="DH450" s="32"/>
      <c r="DI450" s="32"/>
      <c r="DJ450" s="32"/>
      <c r="DK450" s="32"/>
      <c r="DL450" s="32"/>
      <c r="DM450" s="32"/>
      <c r="DN450" s="32"/>
      <c r="DO450" s="32"/>
      <c r="DP450" s="32"/>
      <c r="DQ450" s="32"/>
      <c r="DR450" s="7"/>
      <c r="DS450" s="7"/>
      <c r="DT450" s="7"/>
      <c r="DU450" s="7"/>
      <c r="DV450" s="7"/>
      <c r="DW450" s="7"/>
      <c r="DX450" s="7"/>
      <c r="DY450" s="7"/>
      <c r="DZ450" s="7"/>
      <c r="EA450" s="7"/>
      <c r="EB450" s="7"/>
      <c r="EC450" s="7"/>
      <c r="ED450" s="7"/>
      <c r="EE450" s="7"/>
      <c r="EF450" s="7"/>
      <c r="EG450" s="7"/>
      <c r="EH450" s="7"/>
      <c r="EI450" s="7"/>
      <c r="EJ450" s="7"/>
      <c r="EK450" s="7"/>
      <c r="EL450" s="7"/>
      <c r="EM450" s="7"/>
      <c r="EN450" s="7"/>
      <c r="EO450" s="7"/>
      <c r="EP450" s="7"/>
      <c r="EQ450" s="7"/>
      <c r="ER450" s="7"/>
      <c r="ES450" s="7"/>
      <c r="ET450" s="7"/>
      <c r="EU450" s="32"/>
      <c r="EV450" s="32"/>
      <c r="EW450" s="32"/>
      <c r="EX450" s="32"/>
      <c r="EY450" s="32"/>
      <c r="EZ450" s="32"/>
      <c r="FA450" s="32"/>
      <c r="FB450" s="32"/>
      <c r="FC450" s="32"/>
      <c r="FD450" s="32"/>
      <c r="FE450" s="32"/>
      <c r="FF450" s="7"/>
      <c r="FG450" s="7"/>
      <c r="FH450" s="7"/>
      <c r="FI450" s="7"/>
      <c r="FJ450" s="7"/>
      <c r="FK450" s="7"/>
      <c r="FL450" s="7"/>
      <c r="FM450" s="7"/>
      <c r="FN450" s="7"/>
      <c r="FO450" s="7"/>
      <c r="FP450" s="7"/>
      <c r="FQ450" s="7"/>
      <c r="FR450" s="7"/>
      <c r="FS450" s="7"/>
      <c r="FT450" s="7"/>
      <c r="FU450" s="7"/>
      <c r="FV450" s="7"/>
      <c r="FW450" s="7"/>
      <c r="FX450" s="7"/>
      <c r="FY450" s="7"/>
      <c r="FZ450" s="7"/>
      <c r="GA450" s="7"/>
      <c r="GB450" s="7"/>
      <c r="GC450" s="7"/>
      <c r="GD450" s="7"/>
      <c r="GE450" s="7"/>
      <c r="GF450" s="7"/>
      <c r="GG450" s="7"/>
      <c r="GH450" s="7"/>
      <c r="GI450" s="32"/>
      <c r="GJ450" s="32"/>
      <c r="GK450" s="32"/>
      <c r="GL450" s="32"/>
      <c r="GM450" s="32"/>
      <c r="GN450" s="32"/>
      <c r="GO450" s="32"/>
      <c r="GP450" s="32"/>
      <c r="GQ450" s="32"/>
      <c r="GR450" s="32"/>
      <c r="GS450" s="32"/>
    </row>
    <row r="451" spans="1:201" x14ac:dyDescent="0.25">
      <c r="A451" s="3">
        <f>$A$48</f>
        <v>20164</v>
      </c>
      <c r="B451" s="7">
        <v>11438397.560000001</v>
      </c>
      <c r="C451" s="7">
        <v>14143668.41</v>
      </c>
      <c r="D451" s="7">
        <v>13852754.01</v>
      </c>
      <c r="E451" s="7">
        <v>13676524.549999999</v>
      </c>
      <c r="F451" s="7">
        <v>13579040.35</v>
      </c>
      <c r="G451" s="7">
        <v>13535359.5</v>
      </c>
      <c r="H451" s="7">
        <v>13528164.02</v>
      </c>
      <c r="I451" s="7">
        <v>13520385.76</v>
      </c>
      <c r="J451" s="7">
        <v>13514630.039999999</v>
      </c>
      <c r="K451" s="7">
        <v>13506036.359999999</v>
      </c>
      <c r="L451" s="7">
        <v>13505398.359999999</v>
      </c>
      <c r="M451" s="7">
        <v>13504424.41</v>
      </c>
      <c r="N451" s="7">
        <v>13507155.07</v>
      </c>
      <c r="O451" s="7">
        <v>13503898.91</v>
      </c>
      <c r="P451" s="7">
        <v>13503187.290000001</v>
      </c>
      <c r="Q451" s="7">
        <v>13503992.750000002</v>
      </c>
      <c r="R451" s="7">
        <v>13505027.750000002</v>
      </c>
      <c r="S451" s="7">
        <v>13506814.640000002</v>
      </c>
      <c r="T451" s="7">
        <v>13507173.930000002</v>
      </c>
      <c r="U451" s="7">
        <v>13507103.930000002</v>
      </c>
      <c r="V451" s="7">
        <v>13507143.930000002</v>
      </c>
      <c r="W451" s="7">
        <v>13507145.030000001</v>
      </c>
      <c r="X451" s="7">
        <v>13506980.030000001</v>
      </c>
      <c r="Y451" s="7">
        <v>13507020.030000001</v>
      </c>
      <c r="Z451" s="7">
        <v>13507101.780000001</v>
      </c>
      <c r="AA451" s="7">
        <v>13507029.370000001</v>
      </c>
      <c r="AB451" s="7">
        <v>13506828.750000002</v>
      </c>
      <c r="AC451" s="7">
        <v>13506755.280000001</v>
      </c>
      <c r="AD451" s="32" t="s">
        <v>185</v>
      </c>
      <c r="AE451" s="32" t="s">
        <v>185</v>
      </c>
      <c r="AF451" s="32" t="s">
        <v>185</v>
      </c>
      <c r="AG451" s="32" t="s">
        <v>185</v>
      </c>
      <c r="AH451" s="32" t="s">
        <v>185</v>
      </c>
      <c r="AI451" s="32" t="s">
        <v>185</v>
      </c>
      <c r="AJ451" s="32" t="s">
        <v>185</v>
      </c>
      <c r="AK451" s="32" t="s">
        <v>185</v>
      </c>
      <c r="AL451" s="32" t="s">
        <v>185</v>
      </c>
      <c r="AM451" s="32" t="s">
        <v>185</v>
      </c>
      <c r="AN451" s="32" t="s">
        <v>185</v>
      </c>
      <c r="AO451" s="32" t="s">
        <v>185</v>
      </c>
      <c r="AP451" s="7">
        <v>60650</v>
      </c>
      <c r="AQ451" s="7">
        <v>77300</v>
      </c>
      <c r="AR451" s="7">
        <v>78000</v>
      </c>
      <c r="AS451" s="7">
        <v>78000</v>
      </c>
      <c r="AT451" s="7">
        <v>78000</v>
      </c>
      <c r="AU451" s="7">
        <v>78000</v>
      </c>
      <c r="AV451" s="7">
        <v>78000</v>
      </c>
      <c r="AW451" s="7">
        <v>78000</v>
      </c>
      <c r="AX451" s="7">
        <v>78000</v>
      </c>
      <c r="AY451" s="7">
        <v>78000</v>
      </c>
      <c r="AZ451" s="7">
        <v>78000</v>
      </c>
      <c r="BA451" s="7">
        <v>78000</v>
      </c>
      <c r="BB451" s="7">
        <v>78000</v>
      </c>
      <c r="BC451" s="7">
        <v>78000</v>
      </c>
      <c r="BD451" s="7">
        <v>78000</v>
      </c>
      <c r="BE451" s="7">
        <v>78000</v>
      </c>
      <c r="BF451" s="7">
        <v>78000</v>
      </c>
      <c r="BG451" s="7">
        <v>78000</v>
      </c>
      <c r="BH451" s="7">
        <v>78000</v>
      </c>
      <c r="BI451" s="7">
        <v>78000</v>
      </c>
      <c r="BJ451" s="7">
        <v>78000</v>
      </c>
      <c r="BK451" s="7">
        <v>78000</v>
      </c>
      <c r="BL451" s="7">
        <v>78000</v>
      </c>
      <c r="BM451" s="7">
        <v>78000</v>
      </c>
      <c r="BN451" s="7">
        <v>78000</v>
      </c>
      <c r="BO451" s="7">
        <v>78000</v>
      </c>
      <c r="BP451" s="7">
        <v>78000</v>
      </c>
      <c r="BQ451" s="7">
        <v>78000</v>
      </c>
      <c r="BR451" s="32" t="s">
        <v>185</v>
      </c>
      <c r="BS451" s="32" t="s">
        <v>185</v>
      </c>
      <c r="BT451" s="32" t="s">
        <v>185</v>
      </c>
      <c r="BU451" s="32" t="s">
        <v>185</v>
      </c>
      <c r="BV451" s="32" t="s">
        <v>185</v>
      </c>
      <c r="BW451" s="32" t="s">
        <v>185</v>
      </c>
      <c r="BX451" s="32" t="s">
        <v>185</v>
      </c>
      <c r="BY451" s="32" t="s">
        <v>185</v>
      </c>
      <c r="BZ451" s="32" t="s">
        <v>185</v>
      </c>
      <c r="CA451" s="32" t="s">
        <v>185</v>
      </c>
      <c r="CB451" s="32" t="s">
        <v>185</v>
      </c>
      <c r="CC451" s="32" t="s">
        <v>185</v>
      </c>
      <c r="CD451" s="7"/>
      <c r="CE451" s="7"/>
      <c r="CF451" s="7"/>
      <c r="CG451" s="7"/>
      <c r="CH451" s="7"/>
      <c r="CI451" s="7"/>
      <c r="CJ451" s="7"/>
      <c r="CK451" s="7"/>
      <c r="CL451" s="7"/>
      <c r="CM451" s="7"/>
      <c r="CN451" s="7"/>
      <c r="CO451" s="7"/>
      <c r="CP451" s="7"/>
      <c r="CQ451" s="7"/>
      <c r="CR451" s="7"/>
      <c r="CS451" s="7"/>
      <c r="CT451" s="7"/>
      <c r="CU451" s="7"/>
      <c r="CV451" s="7"/>
      <c r="CW451" s="7"/>
      <c r="CX451" s="7"/>
      <c r="CY451" s="7"/>
      <c r="CZ451" s="7"/>
      <c r="DA451" s="7"/>
      <c r="DB451" s="7"/>
      <c r="DC451" s="7"/>
      <c r="DD451" s="7"/>
      <c r="DE451" s="7"/>
      <c r="DF451" s="32"/>
      <c r="DG451" s="32"/>
      <c r="DH451" s="32"/>
      <c r="DI451" s="32"/>
      <c r="DJ451" s="32"/>
      <c r="DK451" s="32"/>
      <c r="DL451" s="32"/>
      <c r="DM451" s="32"/>
      <c r="DN451" s="32"/>
      <c r="DO451" s="32"/>
      <c r="DP451" s="32"/>
      <c r="DQ451" s="32"/>
      <c r="DR451" s="7"/>
      <c r="DS451" s="7"/>
      <c r="DT451" s="7"/>
      <c r="DU451" s="7"/>
      <c r="DV451" s="7"/>
      <c r="DW451" s="7"/>
      <c r="DX451" s="7"/>
      <c r="DY451" s="7"/>
      <c r="DZ451" s="7"/>
      <c r="EA451" s="7"/>
      <c r="EB451" s="7"/>
      <c r="EC451" s="7"/>
      <c r="ED451" s="7"/>
      <c r="EE451" s="7"/>
      <c r="EF451" s="7"/>
      <c r="EG451" s="7"/>
      <c r="EH451" s="7"/>
      <c r="EI451" s="7"/>
      <c r="EJ451" s="7"/>
      <c r="EK451" s="7"/>
      <c r="EL451" s="7"/>
      <c r="EM451" s="7"/>
      <c r="EN451" s="7"/>
      <c r="EO451" s="7"/>
      <c r="EP451" s="7"/>
      <c r="EQ451" s="7"/>
      <c r="ER451" s="7"/>
      <c r="ES451" s="7"/>
      <c r="ET451" s="32"/>
      <c r="EU451" s="32"/>
      <c r="EV451" s="32"/>
      <c r="EW451" s="32"/>
      <c r="EX451" s="32"/>
      <c r="EY451" s="32"/>
      <c r="EZ451" s="32"/>
      <c r="FA451" s="32"/>
      <c r="FB451" s="32"/>
      <c r="FC451" s="32"/>
      <c r="FD451" s="32"/>
      <c r="FE451" s="32"/>
      <c r="FF451" s="7"/>
      <c r="FG451" s="7"/>
      <c r="FH451" s="7"/>
      <c r="FI451" s="7"/>
      <c r="FJ451" s="7"/>
      <c r="FK451" s="7"/>
      <c r="FL451" s="7"/>
      <c r="FM451" s="7"/>
      <c r="FN451" s="7"/>
      <c r="FO451" s="7"/>
      <c r="FP451" s="7"/>
      <c r="FQ451" s="7"/>
      <c r="FR451" s="7"/>
      <c r="FS451" s="7"/>
      <c r="FT451" s="7"/>
      <c r="FU451" s="7"/>
      <c r="FV451" s="7"/>
      <c r="FW451" s="7"/>
      <c r="FX451" s="7"/>
      <c r="FY451" s="7"/>
      <c r="FZ451" s="7"/>
      <c r="GA451" s="7"/>
      <c r="GB451" s="7"/>
      <c r="GC451" s="7"/>
      <c r="GD451" s="7"/>
      <c r="GE451" s="7"/>
      <c r="GF451" s="7"/>
      <c r="GG451" s="7"/>
      <c r="GH451" s="32"/>
      <c r="GI451" s="32"/>
      <c r="GJ451" s="32"/>
      <c r="GK451" s="32"/>
      <c r="GL451" s="32"/>
      <c r="GM451" s="32"/>
      <c r="GN451" s="32"/>
      <c r="GO451" s="32"/>
      <c r="GP451" s="32"/>
      <c r="GQ451" s="32"/>
      <c r="GR451" s="32"/>
      <c r="GS451" s="32"/>
    </row>
    <row r="452" spans="1:201" x14ac:dyDescent="0.25">
      <c r="A452" s="3">
        <f>$A$49</f>
        <v>20171</v>
      </c>
      <c r="B452" s="7">
        <v>12476282.869999999</v>
      </c>
      <c r="C452" s="7">
        <v>14255381.369999999</v>
      </c>
      <c r="D452" s="7">
        <v>14000328.359999999</v>
      </c>
      <c r="E452" s="7">
        <v>13800462.18</v>
      </c>
      <c r="F452" s="7">
        <v>13711547.93</v>
      </c>
      <c r="G452" s="7">
        <v>13677199.35</v>
      </c>
      <c r="H452" s="7">
        <v>13661038.060000001</v>
      </c>
      <c r="I452" s="7">
        <v>13658360.860000001</v>
      </c>
      <c r="J452" s="7">
        <v>13655926.640000001</v>
      </c>
      <c r="K452" s="7">
        <v>13656036.48</v>
      </c>
      <c r="L452" s="7">
        <v>13657478.32</v>
      </c>
      <c r="M452" s="7">
        <v>13655994.35</v>
      </c>
      <c r="N452" s="7">
        <v>13658750.83</v>
      </c>
      <c r="O452" s="7">
        <v>13659651.1</v>
      </c>
      <c r="P452" s="7">
        <v>13659488.1</v>
      </c>
      <c r="Q452" s="7">
        <v>13659487.810000001</v>
      </c>
      <c r="R452" s="7">
        <v>13659884.6</v>
      </c>
      <c r="S452" s="7">
        <v>13660065.719999999</v>
      </c>
      <c r="T452" s="7">
        <v>13660361.509999998</v>
      </c>
      <c r="U452" s="7">
        <v>13660221.509999998</v>
      </c>
      <c r="V452" s="7">
        <v>13659741.509999998</v>
      </c>
      <c r="W452" s="7">
        <v>13659741.509999998</v>
      </c>
      <c r="X452" s="7">
        <v>13660241.509999998</v>
      </c>
      <c r="Y452" s="7">
        <v>13660241.509999998</v>
      </c>
      <c r="Z452" s="7">
        <v>13660241.509999998</v>
      </c>
      <c r="AA452" s="7">
        <v>13660241.509999998</v>
      </c>
      <c r="AB452" s="7">
        <v>13660241.509999998</v>
      </c>
      <c r="AC452" s="32" t="s">
        <v>185</v>
      </c>
      <c r="AD452" s="32" t="s">
        <v>185</v>
      </c>
      <c r="AE452" s="32" t="s">
        <v>185</v>
      </c>
      <c r="AF452" s="32" t="s">
        <v>185</v>
      </c>
      <c r="AG452" s="32" t="s">
        <v>185</v>
      </c>
      <c r="AH452" s="32" t="s">
        <v>185</v>
      </c>
      <c r="AI452" s="32" t="s">
        <v>185</v>
      </c>
      <c r="AJ452" s="32" t="s">
        <v>185</v>
      </c>
      <c r="AK452" s="32" t="s">
        <v>185</v>
      </c>
      <c r="AL452" s="32" t="s">
        <v>185</v>
      </c>
      <c r="AM452" s="32" t="s">
        <v>185</v>
      </c>
      <c r="AN452" s="32" t="s">
        <v>185</v>
      </c>
      <c r="AO452" s="32" t="s">
        <v>185</v>
      </c>
      <c r="AP452" s="7">
        <v>102400</v>
      </c>
      <c r="AQ452" s="7">
        <v>136300</v>
      </c>
      <c r="AR452" s="7">
        <v>131250</v>
      </c>
      <c r="AS452" s="7">
        <v>137050</v>
      </c>
      <c r="AT452" s="7">
        <v>129250</v>
      </c>
      <c r="AU452" s="7">
        <v>129250</v>
      </c>
      <c r="AV452" s="7">
        <v>129250</v>
      </c>
      <c r="AW452" s="7">
        <v>129250</v>
      </c>
      <c r="AX452" s="7">
        <v>129250</v>
      </c>
      <c r="AY452" s="7">
        <v>129250</v>
      </c>
      <c r="AZ452" s="7">
        <v>129250</v>
      </c>
      <c r="BA452" s="7">
        <v>129250</v>
      </c>
      <c r="BB452" s="7">
        <v>129250</v>
      </c>
      <c r="BC452" s="7">
        <v>129250</v>
      </c>
      <c r="BD452" s="7">
        <v>129250</v>
      </c>
      <c r="BE452" s="7">
        <v>129250</v>
      </c>
      <c r="BF452" s="7">
        <v>129250</v>
      </c>
      <c r="BG452" s="7">
        <v>129250</v>
      </c>
      <c r="BH452" s="7">
        <v>129250</v>
      </c>
      <c r="BI452" s="7">
        <v>129250</v>
      </c>
      <c r="BJ452" s="7">
        <v>129250</v>
      </c>
      <c r="BK452" s="7">
        <v>129250</v>
      </c>
      <c r="BL452" s="7">
        <v>129250</v>
      </c>
      <c r="BM452" s="7">
        <v>129250</v>
      </c>
      <c r="BN452" s="7">
        <v>129250</v>
      </c>
      <c r="BO452" s="7">
        <v>129250</v>
      </c>
      <c r="BP452" s="7">
        <v>129250</v>
      </c>
      <c r="BQ452" s="32" t="s">
        <v>185</v>
      </c>
      <c r="BR452" s="32" t="s">
        <v>185</v>
      </c>
      <c r="BS452" s="32" t="s">
        <v>185</v>
      </c>
      <c r="BT452" s="32" t="s">
        <v>185</v>
      </c>
      <c r="BU452" s="32" t="s">
        <v>185</v>
      </c>
      <c r="BV452" s="32" t="s">
        <v>185</v>
      </c>
      <c r="BW452" s="32" t="s">
        <v>185</v>
      </c>
      <c r="BX452" s="32" t="s">
        <v>185</v>
      </c>
      <c r="BY452" s="32" t="s">
        <v>185</v>
      </c>
      <c r="BZ452" s="32" t="s">
        <v>185</v>
      </c>
      <c r="CA452" s="32" t="s">
        <v>185</v>
      </c>
      <c r="CB452" s="32" t="s">
        <v>185</v>
      </c>
      <c r="CC452" s="32" t="s">
        <v>185</v>
      </c>
      <c r="CD452" s="7"/>
      <c r="CE452" s="7"/>
      <c r="CF452" s="7"/>
      <c r="CG452" s="7"/>
      <c r="CH452" s="7"/>
      <c r="CI452" s="7"/>
      <c r="CJ452" s="7"/>
      <c r="CK452" s="7"/>
      <c r="CL452" s="7"/>
      <c r="CM452" s="7"/>
      <c r="CN452" s="7"/>
      <c r="CO452" s="7"/>
      <c r="CP452" s="7"/>
      <c r="CQ452" s="7"/>
      <c r="CR452" s="7"/>
      <c r="CS452" s="7"/>
      <c r="CT452" s="7"/>
      <c r="CU452" s="7"/>
      <c r="CV452" s="7"/>
      <c r="CW452" s="7"/>
      <c r="CX452" s="7"/>
      <c r="CY452" s="7"/>
      <c r="CZ452" s="7"/>
      <c r="DA452" s="7"/>
      <c r="DB452" s="7"/>
      <c r="DC452" s="7"/>
      <c r="DD452" s="7"/>
      <c r="DE452" s="32"/>
      <c r="DF452" s="32"/>
      <c r="DG452" s="32"/>
      <c r="DH452" s="32"/>
      <c r="DI452" s="32"/>
      <c r="DJ452" s="32"/>
      <c r="DK452" s="32"/>
      <c r="DL452" s="32"/>
      <c r="DM452" s="32"/>
      <c r="DN452" s="32"/>
      <c r="DO452" s="32"/>
      <c r="DP452" s="32"/>
      <c r="DQ452" s="32"/>
      <c r="DR452" s="7"/>
      <c r="DS452" s="7"/>
      <c r="DT452" s="7"/>
      <c r="DU452" s="7"/>
      <c r="DV452" s="7"/>
      <c r="DW452" s="7"/>
      <c r="DX452" s="7"/>
      <c r="DY452" s="7"/>
      <c r="DZ452" s="7"/>
      <c r="EA452" s="7"/>
      <c r="EB452" s="7"/>
      <c r="EC452" s="7"/>
      <c r="ED452" s="7"/>
      <c r="EE452" s="7"/>
      <c r="EF452" s="7"/>
      <c r="EG452" s="7"/>
      <c r="EH452" s="7"/>
      <c r="EI452" s="7"/>
      <c r="EJ452" s="7"/>
      <c r="EK452" s="7"/>
      <c r="EL452" s="7"/>
      <c r="EM452" s="7"/>
      <c r="EN452" s="7"/>
      <c r="EO452" s="7"/>
      <c r="EP452" s="7"/>
      <c r="EQ452" s="7"/>
      <c r="ER452" s="7"/>
      <c r="ES452" s="32"/>
      <c r="ET452" s="32"/>
      <c r="EU452" s="32"/>
      <c r="EV452" s="32"/>
      <c r="EW452" s="32"/>
      <c r="EX452" s="32"/>
      <c r="EY452" s="32"/>
      <c r="EZ452" s="32"/>
      <c r="FA452" s="32"/>
      <c r="FB452" s="32"/>
      <c r="FC452" s="32"/>
      <c r="FD452" s="32"/>
      <c r="FE452" s="32"/>
      <c r="FF452" s="7"/>
      <c r="FG452" s="7"/>
      <c r="FH452" s="7"/>
      <c r="FI452" s="7"/>
      <c r="FJ452" s="7"/>
      <c r="FK452" s="7"/>
      <c r="FL452" s="7"/>
      <c r="FM452" s="7"/>
      <c r="FN452" s="7"/>
      <c r="FO452" s="7"/>
      <c r="FP452" s="7"/>
      <c r="FQ452" s="7"/>
      <c r="FR452" s="7"/>
      <c r="FS452" s="7"/>
      <c r="FT452" s="7"/>
      <c r="FU452" s="7"/>
      <c r="FV452" s="7"/>
      <c r="FW452" s="7"/>
      <c r="FX452" s="7"/>
      <c r="FY452" s="7"/>
      <c r="FZ452" s="7"/>
      <c r="GA452" s="7"/>
      <c r="GB452" s="7"/>
      <c r="GC452" s="7"/>
      <c r="GD452" s="7"/>
      <c r="GE452" s="7"/>
      <c r="GF452" s="7"/>
      <c r="GG452" s="32"/>
      <c r="GH452" s="32"/>
      <c r="GI452" s="32"/>
      <c r="GJ452" s="32"/>
      <c r="GK452" s="32"/>
      <c r="GL452" s="32"/>
      <c r="GM452" s="32"/>
      <c r="GN452" s="32"/>
      <c r="GO452" s="32"/>
      <c r="GP452" s="32"/>
      <c r="GQ452" s="32"/>
      <c r="GR452" s="32"/>
      <c r="GS452" s="32"/>
    </row>
    <row r="453" spans="1:201" x14ac:dyDescent="0.25">
      <c r="A453" s="3">
        <f>$A$50</f>
        <v>20172</v>
      </c>
      <c r="B453" s="7">
        <v>12231952.82</v>
      </c>
      <c r="C453" s="7">
        <v>13756896.35</v>
      </c>
      <c r="D453" s="7">
        <v>13519787.719999999</v>
      </c>
      <c r="E453" s="7">
        <v>13317728.709999999</v>
      </c>
      <c r="F453" s="7">
        <v>13236691.989999998</v>
      </c>
      <c r="G453" s="7">
        <v>13208074.539999999</v>
      </c>
      <c r="H453" s="7">
        <v>13196351.629999999</v>
      </c>
      <c r="I453" s="7">
        <v>13190512.139999999</v>
      </c>
      <c r="J453" s="7">
        <v>13191069.239999998</v>
      </c>
      <c r="K453" s="7">
        <v>13190720.849999998</v>
      </c>
      <c r="L453" s="7">
        <v>13189057.909999998</v>
      </c>
      <c r="M453" s="7">
        <v>13189249.769999998</v>
      </c>
      <c r="N453" s="7">
        <v>13191812.849999998</v>
      </c>
      <c r="O453" s="7">
        <v>13192180.249999998</v>
      </c>
      <c r="P453" s="7">
        <v>13192651.979999999</v>
      </c>
      <c r="Q453" s="7">
        <v>13194056.799999999</v>
      </c>
      <c r="R453" s="7">
        <v>13191916.229999999</v>
      </c>
      <c r="S453" s="7">
        <v>13191742.239999998</v>
      </c>
      <c r="T453" s="7">
        <v>13193896.579999998</v>
      </c>
      <c r="U453" s="7">
        <v>13193751.579999998</v>
      </c>
      <c r="V453" s="7">
        <v>13192260.579999998</v>
      </c>
      <c r="W453" s="7">
        <v>13192260.579999998</v>
      </c>
      <c r="X453" s="7">
        <v>13192260.579999998</v>
      </c>
      <c r="Y453" s="7">
        <v>13192639.009999998</v>
      </c>
      <c r="Z453" s="7">
        <v>13193729.809999999</v>
      </c>
      <c r="AA453" s="7">
        <v>13193729.809999999</v>
      </c>
      <c r="AB453" s="32" t="s">
        <v>185</v>
      </c>
      <c r="AC453" s="32" t="s">
        <v>185</v>
      </c>
      <c r="AD453" s="32" t="s">
        <v>185</v>
      </c>
      <c r="AE453" s="32" t="s">
        <v>185</v>
      </c>
      <c r="AF453" s="32" t="s">
        <v>185</v>
      </c>
      <c r="AG453" s="32" t="s">
        <v>185</v>
      </c>
      <c r="AH453" s="32" t="s">
        <v>185</v>
      </c>
      <c r="AI453" s="32" t="s">
        <v>185</v>
      </c>
      <c r="AJ453" s="32" t="s">
        <v>185</v>
      </c>
      <c r="AK453" s="32" t="s">
        <v>185</v>
      </c>
      <c r="AL453" s="32" t="s">
        <v>185</v>
      </c>
      <c r="AM453" s="32" t="s">
        <v>185</v>
      </c>
      <c r="AN453" s="32" t="s">
        <v>185</v>
      </c>
      <c r="AO453" s="32" t="s">
        <v>185</v>
      </c>
      <c r="AP453" s="7">
        <v>30800</v>
      </c>
      <c r="AQ453" s="7">
        <v>85400</v>
      </c>
      <c r="AR453" s="7">
        <v>98550</v>
      </c>
      <c r="AS453" s="7">
        <v>116400</v>
      </c>
      <c r="AT453" s="7">
        <v>124800</v>
      </c>
      <c r="AU453" s="7">
        <v>115000</v>
      </c>
      <c r="AV453" s="7">
        <v>115000</v>
      </c>
      <c r="AW453" s="7">
        <v>115000</v>
      </c>
      <c r="AX453" s="7">
        <v>115000</v>
      </c>
      <c r="AY453" s="7">
        <v>115000</v>
      </c>
      <c r="AZ453" s="7">
        <v>115984.12</v>
      </c>
      <c r="BA453" s="7">
        <v>115984.12</v>
      </c>
      <c r="BB453" s="7">
        <v>115984.12</v>
      </c>
      <c r="BC453" s="7">
        <v>115984.12</v>
      </c>
      <c r="BD453" s="7">
        <v>115984.12</v>
      </c>
      <c r="BE453" s="7">
        <v>115984.12</v>
      </c>
      <c r="BF453" s="7">
        <v>115984.12</v>
      </c>
      <c r="BG453" s="7">
        <v>115984.12</v>
      </c>
      <c r="BH453" s="7">
        <v>115984.12</v>
      </c>
      <c r="BI453" s="7">
        <v>115984.12</v>
      </c>
      <c r="BJ453" s="7">
        <v>115984.12</v>
      </c>
      <c r="BK453" s="7">
        <v>115984.12</v>
      </c>
      <c r="BL453" s="7">
        <v>115984.12</v>
      </c>
      <c r="BM453" s="7">
        <v>115984.12</v>
      </c>
      <c r="BN453" s="7">
        <v>115984.12</v>
      </c>
      <c r="BO453" s="7">
        <v>115984.12</v>
      </c>
      <c r="BP453" s="32" t="s">
        <v>185</v>
      </c>
      <c r="BQ453" s="32" t="s">
        <v>185</v>
      </c>
      <c r="BR453" s="32" t="s">
        <v>185</v>
      </c>
      <c r="BS453" s="32" t="s">
        <v>185</v>
      </c>
      <c r="BT453" s="32" t="s">
        <v>185</v>
      </c>
      <c r="BU453" s="32" t="s">
        <v>185</v>
      </c>
      <c r="BV453" s="32" t="s">
        <v>185</v>
      </c>
      <c r="BW453" s="32" t="s">
        <v>185</v>
      </c>
      <c r="BX453" s="32" t="s">
        <v>185</v>
      </c>
      <c r="BY453" s="32" t="s">
        <v>185</v>
      </c>
      <c r="BZ453" s="32" t="s">
        <v>185</v>
      </c>
      <c r="CA453" s="32" t="s">
        <v>185</v>
      </c>
      <c r="CB453" s="32" t="s">
        <v>185</v>
      </c>
      <c r="CC453" s="32" t="s">
        <v>185</v>
      </c>
      <c r="CD453" s="7"/>
      <c r="CE453" s="7"/>
      <c r="CF453" s="7"/>
      <c r="CG453" s="7"/>
      <c r="CH453" s="7"/>
      <c r="CI453" s="7"/>
      <c r="CJ453" s="7"/>
      <c r="CK453" s="7"/>
      <c r="CL453" s="7"/>
      <c r="CM453" s="7"/>
      <c r="CN453" s="7"/>
      <c r="CO453" s="7"/>
      <c r="CP453" s="7"/>
      <c r="CQ453" s="7"/>
      <c r="CR453" s="7"/>
      <c r="CS453" s="7"/>
      <c r="CT453" s="7"/>
      <c r="CU453" s="7"/>
      <c r="CV453" s="7"/>
      <c r="CW453" s="7"/>
      <c r="CX453" s="7"/>
      <c r="CY453" s="7"/>
      <c r="CZ453" s="7"/>
      <c r="DA453" s="7"/>
      <c r="DB453" s="7"/>
      <c r="DC453" s="7"/>
      <c r="DD453" s="32"/>
      <c r="DE453" s="32"/>
      <c r="DF453" s="32"/>
      <c r="DG453" s="32"/>
      <c r="DH453" s="32"/>
      <c r="DI453" s="32"/>
      <c r="DJ453" s="32"/>
      <c r="DK453" s="32"/>
      <c r="DL453" s="32"/>
      <c r="DM453" s="32"/>
      <c r="DN453" s="32"/>
      <c r="DO453" s="32"/>
      <c r="DP453" s="32"/>
      <c r="DQ453" s="32"/>
      <c r="DR453" s="7"/>
      <c r="DS453" s="7"/>
      <c r="DT453" s="7"/>
      <c r="DU453" s="7"/>
      <c r="DV453" s="7"/>
      <c r="DW453" s="7"/>
      <c r="DX453" s="7"/>
      <c r="DY453" s="7"/>
      <c r="DZ453" s="7"/>
      <c r="EA453" s="7"/>
      <c r="EB453" s="7"/>
      <c r="EC453" s="7"/>
      <c r="ED453" s="7"/>
      <c r="EE453" s="7"/>
      <c r="EF453" s="7"/>
      <c r="EG453" s="7"/>
      <c r="EH453" s="7"/>
      <c r="EI453" s="7"/>
      <c r="EJ453" s="7"/>
      <c r="EK453" s="7"/>
      <c r="EL453" s="7"/>
      <c r="EM453" s="7"/>
      <c r="EN453" s="7"/>
      <c r="EO453" s="7"/>
      <c r="EP453" s="7"/>
      <c r="EQ453" s="7"/>
      <c r="ER453" s="32"/>
      <c r="ES453" s="32"/>
      <c r="ET453" s="32"/>
      <c r="EU453" s="32"/>
      <c r="EV453" s="32"/>
      <c r="EW453" s="32"/>
      <c r="EX453" s="32"/>
      <c r="EY453" s="32"/>
      <c r="EZ453" s="32"/>
      <c r="FA453" s="32"/>
      <c r="FB453" s="32"/>
      <c r="FC453" s="32"/>
      <c r="FD453" s="32"/>
      <c r="FE453" s="32"/>
      <c r="FF453" s="7"/>
      <c r="FG453" s="7"/>
      <c r="FH453" s="7"/>
      <c r="FI453" s="7"/>
      <c r="FJ453" s="7"/>
      <c r="FK453" s="7"/>
      <c r="FL453" s="7"/>
      <c r="FM453" s="7"/>
      <c r="FN453" s="7"/>
      <c r="FO453" s="7"/>
      <c r="FP453" s="7"/>
      <c r="FQ453" s="7"/>
      <c r="FR453" s="7"/>
      <c r="FS453" s="7"/>
      <c r="FT453" s="7"/>
      <c r="FU453" s="7"/>
      <c r="FV453" s="7"/>
      <c r="FW453" s="7"/>
      <c r="FX453" s="7"/>
      <c r="FY453" s="7"/>
      <c r="FZ453" s="7"/>
      <c r="GA453" s="7"/>
      <c r="GB453" s="7"/>
      <c r="GC453" s="7"/>
      <c r="GD453" s="7"/>
      <c r="GE453" s="7"/>
      <c r="GF453" s="32"/>
      <c r="GG453" s="32"/>
      <c r="GH453" s="32"/>
      <c r="GI453" s="32"/>
      <c r="GJ453" s="32"/>
      <c r="GK453" s="32"/>
      <c r="GL453" s="32"/>
      <c r="GM453" s="32"/>
      <c r="GN453" s="32"/>
      <c r="GO453" s="32"/>
      <c r="GP453" s="32"/>
      <c r="GQ453" s="32"/>
      <c r="GR453" s="32"/>
      <c r="GS453" s="32"/>
    </row>
    <row r="454" spans="1:201" x14ac:dyDescent="0.25">
      <c r="A454" s="3">
        <f>$A$51</f>
        <v>20173</v>
      </c>
      <c r="B454" s="7">
        <v>12390665.869999999</v>
      </c>
      <c r="C454" s="7">
        <v>14151154.449999999</v>
      </c>
      <c r="D454" s="7">
        <v>13884144.759999998</v>
      </c>
      <c r="E454" s="7">
        <v>13697032.619999997</v>
      </c>
      <c r="F454" s="7">
        <v>13612455.099999998</v>
      </c>
      <c r="G454" s="7">
        <v>13574471.359999998</v>
      </c>
      <c r="H454" s="7">
        <v>13559011.869999997</v>
      </c>
      <c r="I454" s="7">
        <v>13556599.669999998</v>
      </c>
      <c r="J454" s="7">
        <v>13555104.539999997</v>
      </c>
      <c r="K454" s="7">
        <v>13553491.069999997</v>
      </c>
      <c r="L454" s="7">
        <v>13554342.879999997</v>
      </c>
      <c r="M454" s="7">
        <v>13552731.989999996</v>
      </c>
      <c r="N454" s="7">
        <v>13552806.229999997</v>
      </c>
      <c r="O454" s="7">
        <v>13554027.409999996</v>
      </c>
      <c r="P454" s="7">
        <v>13555073.519999996</v>
      </c>
      <c r="Q454" s="7">
        <v>13556971.909999996</v>
      </c>
      <c r="R454" s="7">
        <v>13556842.569999997</v>
      </c>
      <c r="S454" s="7">
        <v>13556664.499999996</v>
      </c>
      <c r="T454" s="7">
        <v>13556965.759999996</v>
      </c>
      <c r="U454" s="7">
        <v>13557515.759999996</v>
      </c>
      <c r="V454" s="7">
        <v>13557335.759999996</v>
      </c>
      <c r="W454" s="7">
        <v>13557655.759999996</v>
      </c>
      <c r="X454" s="7">
        <v>13557928.949999996</v>
      </c>
      <c r="Y454" s="7">
        <v>13557928.949999996</v>
      </c>
      <c r="Z454" s="7">
        <v>13558108.949999996</v>
      </c>
      <c r="AA454" s="32" t="s">
        <v>185</v>
      </c>
      <c r="AB454" s="32" t="s">
        <v>185</v>
      </c>
      <c r="AC454" s="32" t="s">
        <v>185</v>
      </c>
      <c r="AD454" s="32" t="s">
        <v>185</v>
      </c>
      <c r="AE454" s="32" t="s">
        <v>185</v>
      </c>
      <c r="AF454" s="32" t="s">
        <v>185</v>
      </c>
      <c r="AG454" s="32" t="s">
        <v>185</v>
      </c>
      <c r="AH454" s="32" t="s">
        <v>185</v>
      </c>
      <c r="AI454" s="32" t="s">
        <v>185</v>
      </c>
      <c r="AJ454" s="32" t="s">
        <v>185</v>
      </c>
      <c r="AK454" s="32" t="s">
        <v>185</v>
      </c>
      <c r="AL454" s="32" t="s">
        <v>185</v>
      </c>
      <c r="AM454" s="32" t="s">
        <v>185</v>
      </c>
      <c r="AN454" s="32" t="s">
        <v>185</v>
      </c>
      <c r="AO454" s="32" t="s">
        <v>185</v>
      </c>
      <c r="AP454" s="7">
        <v>51000</v>
      </c>
      <c r="AQ454" s="7">
        <v>58300</v>
      </c>
      <c r="AR454" s="7">
        <v>56700</v>
      </c>
      <c r="AS454" s="7">
        <v>56700</v>
      </c>
      <c r="AT454" s="7">
        <v>56700</v>
      </c>
      <c r="AU454" s="7">
        <v>56700</v>
      </c>
      <c r="AV454" s="7">
        <v>56700</v>
      </c>
      <c r="AW454" s="7">
        <v>56700</v>
      </c>
      <c r="AX454" s="7">
        <v>56700</v>
      </c>
      <c r="AY454" s="7">
        <v>56700</v>
      </c>
      <c r="AZ454" s="7">
        <v>56700</v>
      </c>
      <c r="BA454" s="7">
        <v>56700</v>
      </c>
      <c r="BB454" s="7">
        <v>56700</v>
      </c>
      <c r="BC454" s="7">
        <v>56700</v>
      </c>
      <c r="BD454" s="7">
        <v>56700</v>
      </c>
      <c r="BE454" s="7">
        <v>56700</v>
      </c>
      <c r="BF454" s="7">
        <v>56700</v>
      </c>
      <c r="BG454" s="7">
        <v>56700</v>
      </c>
      <c r="BH454" s="7">
        <v>56700</v>
      </c>
      <c r="BI454" s="7">
        <v>56700</v>
      </c>
      <c r="BJ454" s="7">
        <v>56700</v>
      </c>
      <c r="BK454" s="7">
        <v>56700</v>
      </c>
      <c r="BL454" s="7">
        <v>56700</v>
      </c>
      <c r="BM454" s="7">
        <v>56700</v>
      </c>
      <c r="BN454" s="7">
        <v>56700</v>
      </c>
      <c r="BO454" s="32" t="s">
        <v>185</v>
      </c>
      <c r="BP454" s="32" t="s">
        <v>185</v>
      </c>
      <c r="BQ454" s="32" t="s">
        <v>185</v>
      </c>
      <c r="BR454" s="32" t="s">
        <v>185</v>
      </c>
      <c r="BS454" s="32" t="s">
        <v>185</v>
      </c>
      <c r="BT454" s="32" t="s">
        <v>185</v>
      </c>
      <c r="BU454" s="32" t="s">
        <v>185</v>
      </c>
      <c r="BV454" s="32" t="s">
        <v>185</v>
      </c>
      <c r="BW454" s="32" t="s">
        <v>185</v>
      </c>
      <c r="BX454" s="32" t="s">
        <v>185</v>
      </c>
      <c r="BY454" s="32" t="s">
        <v>185</v>
      </c>
      <c r="BZ454" s="32" t="s">
        <v>185</v>
      </c>
      <c r="CA454" s="32" t="s">
        <v>185</v>
      </c>
      <c r="CB454" s="32" t="s">
        <v>185</v>
      </c>
      <c r="CC454" s="32" t="s">
        <v>185</v>
      </c>
      <c r="CD454" s="7"/>
      <c r="CE454" s="7"/>
      <c r="CF454" s="7"/>
      <c r="CG454" s="7"/>
      <c r="CH454" s="7"/>
      <c r="CI454" s="7"/>
      <c r="CJ454" s="7"/>
      <c r="CK454" s="7"/>
      <c r="CL454" s="7"/>
      <c r="CM454" s="7"/>
      <c r="CN454" s="7"/>
      <c r="CO454" s="7"/>
      <c r="CP454" s="7"/>
      <c r="CQ454" s="7"/>
      <c r="CR454" s="7"/>
      <c r="CS454" s="7"/>
      <c r="CT454" s="7"/>
      <c r="CU454" s="7"/>
      <c r="CV454" s="7"/>
      <c r="CW454" s="7"/>
      <c r="CX454" s="7"/>
      <c r="CY454" s="7"/>
      <c r="CZ454" s="7"/>
      <c r="DA454" s="7"/>
      <c r="DB454" s="7"/>
      <c r="DC454" s="32"/>
      <c r="DD454" s="32"/>
      <c r="DE454" s="32"/>
      <c r="DF454" s="32"/>
      <c r="DG454" s="32"/>
      <c r="DH454" s="32"/>
      <c r="DI454" s="32"/>
      <c r="DJ454" s="32"/>
      <c r="DK454" s="32"/>
      <c r="DL454" s="32"/>
      <c r="DM454" s="32"/>
      <c r="DN454" s="32"/>
      <c r="DO454" s="32"/>
      <c r="DP454" s="32"/>
      <c r="DQ454" s="32"/>
      <c r="DR454" s="7"/>
      <c r="DS454" s="7"/>
      <c r="DT454" s="7"/>
      <c r="DU454" s="7"/>
      <c r="DV454" s="7"/>
      <c r="DW454" s="7"/>
      <c r="DX454" s="7"/>
      <c r="DY454" s="7"/>
      <c r="DZ454" s="7"/>
      <c r="EA454" s="7"/>
      <c r="EB454" s="7"/>
      <c r="EC454" s="7"/>
      <c r="ED454" s="7"/>
      <c r="EE454" s="7"/>
      <c r="EF454" s="7"/>
      <c r="EG454" s="7"/>
      <c r="EH454" s="7"/>
      <c r="EI454" s="7"/>
      <c r="EJ454" s="7"/>
      <c r="EK454" s="7"/>
      <c r="EL454" s="7"/>
      <c r="EM454" s="7"/>
      <c r="EN454" s="7"/>
      <c r="EO454" s="7"/>
      <c r="EP454" s="7"/>
      <c r="EQ454" s="32"/>
      <c r="ER454" s="32"/>
      <c r="ES454" s="32"/>
      <c r="ET454" s="32"/>
      <c r="EU454" s="32"/>
      <c r="EV454" s="32"/>
      <c r="EW454" s="32"/>
      <c r="EX454" s="32"/>
      <c r="EY454" s="32"/>
      <c r="EZ454" s="32"/>
      <c r="FA454" s="32"/>
      <c r="FB454" s="32"/>
      <c r="FC454" s="32"/>
      <c r="FD454" s="32"/>
      <c r="FE454" s="32"/>
      <c r="FF454" s="7"/>
      <c r="FG454" s="7"/>
      <c r="FH454" s="7"/>
      <c r="FI454" s="7"/>
      <c r="FJ454" s="7"/>
      <c r="FK454" s="7"/>
      <c r="FL454" s="7"/>
      <c r="FM454" s="7"/>
      <c r="FN454" s="7"/>
      <c r="FO454" s="7"/>
      <c r="FP454" s="7"/>
      <c r="FQ454" s="7"/>
      <c r="FR454" s="7"/>
      <c r="FS454" s="7"/>
      <c r="FT454" s="7"/>
      <c r="FU454" s="7"/>
      <c r="FV454" s="7"/>
      <c r="FW454" s="7"/>
      <c r="FX454" s="7"/>
      <c r="FY454" s="7"/>
      <c r="FZ454" s="7"/>
      <c r="GA454" s="7"/>
      <c r="GB454" s="7"/>
      <c r="GC454" s="7"/>
      <c r="GD454" s="7"/>
      <c r="GE454" s="32"/>
      <c r="GF454" s="32"/>
      <c r="GG454" s="32"/>
      <c r="GH454" s="32"/>
      <c r="GI454" s="32"/>
      <c r="GJ454" s="32"/>
      <c r="GK454" s="32"/>
      <c r="GL454" s="32"/>
      <c r="GM454" s="32"/>
      <c r="GN454" s="32"/>
      <c r="GO454" s="32"/>
      <c r="GP454" s="32"/>
      <c r="GQ454" s="32"/>
      <c r="GR454" s="32"/>
      <c r="GS454" s="32"/>
    </row>
    <row r="455" spans="1:201" x14ac:dyDescent="0.25">
      <c r="A455" s="3">
        <f>$A$52</f>
        <v>20174</v>
      </c>
      <c r="B455" s="7">
        <v>12074470.76</v>
      </c>
      <c r="C455" s="7">
        <v>14170253.52</v>
      </c>
      <c r="D455" s="7">
        <v>13874341.999999998</v>
      </c>
      <c r="E455" s="7">
        <v>13708727.309999999</v>
      </c>
      <c r="F455" s="7">
        <v>13625387.479999999</v>
      </c>
      <c r="G455" s="7">
        <v>13599462.379999999</v>
      </c>
      <c r="H455" s="7">
        <v>13597423.02</v>
      </c>
      <c r="I455" s="7">
        <v>13594535.939999999</v>
      </c>
      <c r="J455" s="7">
        <v>13594425.139999999</v>
      </c>
      <c r="K455" s="7">
        <v>13593504.1</v>
      </c>
      <c r="L455" s="7">
        <v>13591300.699999999</v>
      </c>
      <c r="M455" s="7">
        <v>13579225.459999999</v>
      </c>
      <c r="N455" s="7">
        <v>13577498.549999999</v>
      </c>
      <c r="O455" s="7">
        <v>13577483.529999999</v>
      </c>
      <c r="P455" s="7">
        <v>13577066.33</v>
      </c>
      <c r="Q455" s="7">
        <v>13576872.15</v>
      </c>
      <c r="R455" s="7">
        <v>13579543.15</v>
      </c>
      <c r="S455" s="7">
        <v>13579397.74</v>
      </c>
      <c r="T455" s="7">
        <v>13579439.060000001</v>
      </c>
      <c r="U455" s="7">
        <v>13579439.060000001</v>
      </c>
      <c r="V455" s="7">
        <v>13579944.060000001</v>
      </c>
      <c r="W455" s="7">
        <v>13579814.060000001</v>
      </c>
      <c r="X455" s="7">
        <v>13580205.83</v>
      </c>
      <c r="Y455" s="7">
        <v>13579950.83</v>
      </c>
      <c r="Z455" s="32" t="s">
        <v>185</v>
      </c>
      <c r="AA455" s="32" t="s">
        <v>185</v>
      </c>
      <c r="AB455" s="32" t="s">
        <v>185</v>
      </c>
      <c r="AC455" s="32" t="s">
        <v>185</v>
      </c>
      <c r="AD455" s="32" t="s">
        <v>185</v>
      </c>
      <c r="AE455" s="32" t="s">
        <v>185</v>
      </c>
      <c r="AF455" s="32" t="s">
        <v>185</v>
      </c>
      <c r="AG455" s="32" t="s">
        <v>185</v>
      </c>
      <c r="AH455" s="32" t="s">
        <v>185</v>
      </c>
      <c r="AI455" s="32" t="s">
        <v>185</v>
      </c>
      <c r="AJ455" s="32" t="s">
        <v>185</v>
      </c>
      <c r="AK455" s="32" t="s">
        <v>185</v>
      </c>
      <c r="AL455" s="32" t="s">
        <v>185</v>
      </c>
      <c r="AM455" s="32" t="s">
        <v>185</v>
      </c>
      <c r="AN455" s="32" t="s">
        <v>185</v>
      </c>
      <c r="AO455" s="32" t="s">
        <v>185</v>
      </c>
      <c r="AP455" s="7">
        <v>78700</v>
      </c>
      <c r="AQ455" s="7">
        <v>116400</v>
      </c>
      <c r="AR455" s="7">
        <v>119950</v>
      </c>
      <c r="AS455" s="7">
        <v>136650</v>
      </c>
      <c r="AT455" s="7">
        <v>135750</v>
      </c>
      <c r="AU455" s="7">
        <v>135750</v>
      </c>
      <c r="AV455" s="7">
        <v>135750</v>
      </c>
      <c r="AW455" s="7">
        <v>141958</v>
      </c>
      <c r="AX455" s="7">
        <v>135758</v>
      </c>
      <c r="AY455" s="7">
        <v>135758</v>
      </c>
      <c r="AZ455" s="7">
        <v>135758</v>
      </c>
      <c r="BA455" s="7">
        <v>135758</v>
      </c>
      <c r="BB455" s="7">
        <v>135758</v>
      </c>
      <c r="BC455" s="7">
        <v>135758</v>
      </c>
      <c r="BD455" s="7">
        <v>135758</v>
      </c>
      <c r="BE455" s="7">
        <v>135758</v>
      </c>
      <c r="BF455" s="7">
        <v>135758</v>
      </c>
      <c r="BG455" s="7">
        <v>135758</v>
      </c>
      <c r="BH455" s="7">
        <v>135758</v>
      </c>
      <c r="BI455" s="7">
        <v>135758</v>
      </c>
      <c r="BJ455" s="7">
        <v>135758</v>
      </c>
      <c r="BK455" s="7">
        <v>135758</v>
      </c>
      <c r="BL455" s="7">
        <v>135758</v>
      </c>
      <c r="BM455" s="7">
        <v>135758</v>
      </c>
      <c r="BN455" s="32" t="s">
        <v>185</v>
      </c>
      <c r="BO455" s="32" t="s">
        <v>185</v>
      </c>
      <c r="BP455" s="32" t="s">
        <v>185</v>
      </c>
      <c r="BQ455" s="32" t="s">
        <v>185</v>
      </c>
      <c r="BR455" s="32" t="s">
        <v>185</v>
      </c>
      <c r="BS455" s="32" t="s">
        <v>185</v>
      </c>
      <c r="BT455" s="32" t="s">
        <v>185</v>
      </c>
      <c r="BU455" s="32" t="s">
        <v>185</v>
      </c>
      <c r="BV455" s="32" t="s">
        <v>185</v>
      </c>
      <c r="BW455" s="32" t="s">
        <v>185</v>
      </c>
      <c r="BX455" s="32" t="s">
        <v>185</v>
      </c>
      <c r="BY455" s="32" t="s">
        <v>185</v>
      </c>
      <c r="BZ455" s="32" t="s">
        <v>185</v>
      </c>
      <c r="CA455" s="32" t="s">
        <v>185</v>
      </c>
      <c r="CB455" s="32" t="s">
        <v>185</v>
      </c>
      <c r="CC455" s="32" t="s">
        <v>185</v>
      </c>
      <c r="CD455" s="7"/>
      <c r="CE455" s="7"/>
      <c r="CF455" s="7"/>
      <c r="CG455" s="7"/>
      <c r="CH455" s="7"/>
      <c r="CI455" s="7"/>
      <c r="CJ455" s="7"/>
      <c r="CK455" s="7"/>
      <c r="CL455" s="7"/>
      <c r="CM455" s="7"/>
      <c r="CN455" s="7"/>
      <c r="CO455" s="7"/>
      <c r="CP455" s="7"/>
      <c r="CQ455" s="7"/>
      <c r="CR455" s="7"/>
      <c r="CS455" s="7"/>
      <c r="CT455" s="7"/>
      <c r="CU455" s="7"/>
      <c r="CV455" s="7"/>
      <c r="CW455" s="7"/>
      <c r="CX455" s="7"/>
      <c r="CY455" s="7"/>
      <c r="CZ455" s="7"/>
      <c r="DA455" s="7"/>
      <c r="DB455" s="32"/>
      <c r="DC455" s="32"/>
      <c r="DD455" s="32"/>
      <c r="DE455" s="32"/>
      <c r="DF455" s="32"/>
      <c r="DG455" s="32"/>
      <c r="DH455" s="32"/>
      <c r="DI455" s="32"/>
      <c r="DJ455" s="32"/>
      <c r="DK455" s="32"/>
      <c r="DL455" s="32"/>
      <c r="DM455" s="32"/>
      <c r="DN455" s="32"/>
      <c r="DO455" s="32"/>
      <c r="DP455" s="32"/>
      <c r="DQ455" s="32"/>
      <c r="DR455" s="7"/>
      <c r="DS455" s="7"/>
      <c r="DT455" s="7"/>
      <c r="DU455" s="7"/>
      <c r="DV455" s="7"/>
      <c r="DW455" s="7"/>
      <c r="DX455" s="7"/>
      <c r="DY455" s="7"/>
      <c r="DZ455" s="7"/>
      <c r="EA455" s="7"/>
      <c r="EB455" s="7"/>
      <c r="EC455" s="7"/>
      <c r="ED455" s="7"/>
      <c r="EE455" s="7"/>
      <c r="EF455" s="7"/>
      <c r="EG455" s="7"/>
      <c r="EH455" s="7"/>
      <c r="EI455" s="7"/>
      <c r="EJ455" s="7"/>
      <c r="EK455" s="7"/>
      <c r="EL455" s="7"/>
      <c r="EM455" s="7"/>
      <c r="EN455" s="7"/>
      <c r="EO455" s="7"/>
      <c r="EP455" s="32"/>
      <c r="EQ455" s="32"/>
      <c r="ER455" s="32"/>
      <c r="ES455" s="32"/>
      <c r="ET455" s="32"/>
      <c r="EU455" s="32"/>
      <c r="EV455" s="32"/>
      <c r="EW455" s="32"/>
      <c r="EX455" s="32"/>
      <c r="EY455" s="32"/>
      <c r="EZ455" s="32"/>
      <c r="FA455" s="32"/>
      <c r="FB455" s="32"/>
      <c r="FC455" s="32"/>
      <c r="FD455" s="32"/>
      <c r="FE455" s="32"/>
      <c r="FF455" s="7"/>
      <c r="FG455" s="7"/>
      <c r="FH455" s="7"/>
      <c r="FI455" s="7"/>
      <c r="FJ455" s="7"/>
      <c r="FK455" s="7"/>
      <c r="FL455" s="7"/>
      <c r="FM455" s="7"/>
      <c r="FN455" s="7"/>
      <c r="FO455" s="7"/>
      <c r="FP455" s="7"/>
      <c r="FQ455" s="7"/>
      <c r="FR455" s="7"/>
      <c r="FS455" s="7"/>
      <c r="FT455" s="7"/>
      <c r="FU455" s="7"/>
      <c r="FV455" s="7"/>
      <c r="FW455" s="7"/>
      <c r="FX455" s="7"/>
      <c r="FY455" s="7"/>
      <c r="FZ455" s="7"/>
      <c r="GA455" s="7"/>
      <c r="GB455" s="7"/>
      <c r="GC455" s="7"/>
      <c r="GD455" s="32"/>
      <c r="GE455" s="32"/>
      <c r="GF455" s="32"/>
      <c r="GG455" s="32"/>
      <c r="GH455" s="32"/>
      <c r="GI455" s="32"/>
      <c r="GJ455" s="32"/>
      <c r="GK455" s="32"/>
      <c r="GL455" s="32"/>
      <c r="GM455" s="32"/>
      <c r="GN455" s="32"/>
      <c r="GO455" s="32"/>
      <c r="GP455" s="32"/>
      <c r="GQ455" s="32"/>
      <c r="GR455" s="32"/>
      <c r="GS455" s="32"/>
    </row>
    <row r="456" spans="1:201" x14ac:dyDescent="0.25">
      <c r="A456" s="3">
        <f>$A$53</f>
        <v>20181</v>
      </c>
      <c r="B456" s="7">
        <v>11377338.789999999</v>
      </c>
      <c r="C456" s="7">
        <v>12842258.309999999</v>
      </c>
      <c r="D456" s="7">
        <v>12639410.029999999</v>
      </c>
      <c r="E456" s="7">
        <v>12490043.91</v>
      </c>
      <c r="F456" s="7">
        <v>12440458.390000001</v>
      </c>
      <c r="G456" s="7">
        <v>12421091.030000001</v>
      </c>
      <c r="H456" s="7">
        <v>12418312.000000002</v>
      </c>
      <c r="I456" s="7">
        <v>12416602.190000001</v>
      </c>
      <c r="J456" s="7">
        <v>12419693.590000002</v>
      </c>
      <c r="K456" s="7">
        <v>12418515.590000002</v>
      </c>
      <c r="L456" s="7">
        <v>12422238.340000002</v>
      </c>
      <c r="M456" s="7">
        <v>12421150.980000002</v>
      </c>
      <c r="N456" s="7">
        <v>12422950.520000001</v>
      </c>
      <c r="O456" s="7">
        <v>12425191.700000001</v>
      </c>
      <c r="P456" s="7">
        <v>12425718.680000002</v>
      </c>
      <c r="Q456" s="7">
        <v>12426313.680000002</v>
      </c>
      <c r="R456" s="7">
        <v>12426744.270000001</v>
      </c>
      <c r="S456" s="7">
        <v>12427524.270000001</v>
      </c>
      <c r="T456" s="7">
        <v>12427529.270000001</v>
      </c>
      <c r="U456" s="7">
        <v>12427734.270000001</v>
      </c>
      <c r="V456" s="7">
        <v>12427959.270000001</v>
      </c>
      <c r="W456" s="7">
        <v>12428159.270000001</v>
      </c>
      <c r="X456" s="7">
        <v>12428159.270000001</v>
      </c>
      <c r="Y456" s="32" t="s">
        <v>185</v>
      </c>
      <c r="Z456" s="32" t="s">
        <v>185</v>
      </c>
      <c r="AA456" s="32" t="s">
        <v>185</v>
      </c>
      <c r="AB456" s="32" t="s">
        <v>185</v>
      </c>
      <c r="AC456" s="32" t="s">
        <v>185</v>
      </c>
      <c r="AD456" s="32" t="s">
        <v>185</v>
      </c>
      <c r="AE456" s="32" t="s">
        <v>185</v>
      </c>
      <c r="AF456" s="32" t="s">
        <v>185</v>
      </c>
      <c r="AG456" s="32" t="s">
        <v>185</v>
      </c>
      <c r="AH456" s="32" t="s">
        <v>185</v>
      </c>
      <c r="AI456" s="32" t="s">
        <v>185</v>
      </c>
      <c r="AJ456" s="32" t="s">
        <v>185</v>
      </c>
      <c r="AK456" s="32" t="s">
        <v>185</v>
      </c>
      <c r="AL456" s="32" t="s">
        <v>185</v>
      </c>
      <c r="AM456" s="32" t="s">
        <v>185</v>
      </c>
      <c r="AN456" s="32" t="s">
        <v>185</v>
      </c>
      <c r="AO456" s="32" t="s">
        <v>185</v>
      </c>
      <c r="AP456" s="7">
        <v>53100</v>
      </c>
      <c r="AQ456" s="7">
        <v>74350</v>
      </c>
      <c r="AR456" s="7">
        <v>89152</v>
      </c>
      <c r="AS456" s="7">
        <v>84102</v>
      </c>
      <c r="AT456" s="7">
        <v>108602</v>
      </c>
      <c r="AU456" s="7">
        <v>101250</v>
      </c>
      <c r="AV456" s="7">
        <v>101250</v>
      </c>
      <c r="AW456" s="7">
        <v>101250</v>
      </c>
      <c r="AX456" s="7">
        <v>101250</v>
      </c>
      <c r="AY456" s="7">
        <v>101250</v>
      </c>
      <c r="AZ456" s="7">
        <v>101250</v>
      </c>
      <c r="BA456" s="7">
        <v>101250</v>
      </c>
      <c r="BB456" s="7">
        <v>101250</v>
      </c>
      <c r="BC456" s="7">
        <v>101250</v>
      </c>
      <c r="BD456" s="7">
        <v>101250</v>
      </c>
      <c r="BE456" s="7">
        <v>101250</v>
      </c>
      <c r="BF456" s="7">
        <v>101250</v>
      </c>
      <c r="BG456" s="7">
        <v>101250</v>
      </c>
      <c r="BH456" s="7">
        <v>101250</v>
      </c>
      <c r="BI456" s="7">
        <v>101250</v>
      </c>
      <c r="BJ456" s="7">
        <v>101250</v>
      </c>
      <c r="BK456" s="7">
        <v>101250</v>
      </c>
      <c r="BL456" s="7">
        <v>101250</v>
      </c>
      <c r="BM456" s="32" t="s">
        <v>185</v>
      </c>
      <c r="BN456" s="32" t="s">
        <v>185</v>
      </c>
      <c r="BO456" s="32" t="s">
        <v>185</v>
      </c>
      <c r="BP456" s="32" t="s">
        <v>185</v>
      </c>
      <c r="BQ456" s="32" t="s">
        <v>185</v>
      </c>
      <c r="BR456" s="32" t="s">
        <v>185</v>
      </c>
      <c r="BS456" s="32" t="s">
        <v>185</v>
      </c>
      <c r="BT456" s="32" t="s">
        <v>185</v>
      </c>
      <c r="BU456" s="32" t="s">
        <v>185</v>
      </c>
      <c r="BV456" s="32" t="s">
        <v>185</v>
      </c>
      <c r="BW456" s="32" t="s">
        <v>185</v>
      </c>
      <c r="BX456" s="32" t="s">
        <v>185</v>
      </c>
      <c r="BY456" s="32" t="s">
        <v>185</v>
      </c>
      <c r="BZ456" s="32" t="s">
        <v>185</v>
      </c>
      <c r="CA456" s="32" t="s">
        <v>185</v>
      </c>
      <c r="CB456" s="32" t="s">
        <v>185</v>
      </c>
      <c r="CC456" s="32" t="s">
        <v>185</v>
      </c>
      <c r="CD456" s="7"/>
      <c r="CE456" s="7"/>
      <c r="CF456" s="7"/>
      <c r="CG456" s="7"/>
      <c r="CH456" s="7"/>
      <c r="CI456" s="7"/>
      <c r="CJ456" s="7"/>
      <c r="CK456" s="7"/>
      <c r="CL456" s="7"/>
      <c r="CM456" s="7"/>
      <c r="CN456" s="7"/>
      <c r="CO456" s="7"/>
      <c r="CP456" s="7"/>
      <c r="CQ456" s="7"/>
      <c r="CR456" s="7"/>
      <c r="CS456" s="7"/>
      <c r="CT456" s="7"/>
      <c r="CU456" s="7"/>
      <c r="CV456" s="7"/>
      <c r="CW456" s="7"/>
      <c r="CX456" s="7"/>
      <c r="CY456" s="7"/>
      <c r="CZ456" s="7"/>
      <c r="DA456" s="32"/>
      <c r="DB456" s="32"/>
      <c r="DC456" s="32"/>
      <c r="DD456" s="32"/>
      <c r="DE456" s="32"/>
      <c r="DF456" s="32"/>
      <c r="DG456" s="32"/>
      <c r="DH456" s="32"/>
      <c r="DI456" s="32"/>
      <c r="DJ456" s="32"/>
      <c r="DK456" s="32"/>
      <c r="DL456" s="32"/>
      <c r="DM456" s="32"/>
      <c r="DN456" s="32"/>
      <c r="DO456" s="32"/>
      <c r="DP456" s="32"/>
      <c r="DQ456" s="32"/>
      <c r="DR456" s="7"/>
      <c r="DS456" s="7"/>
      <c r="DT456" s="7"/>
      <c r="DU456" s="7"/>
      <c r="DV456" s="7"/>
      <c r="DW456" s="7"/>
      <c r="DX456" s="7"/>
      <c r="DY456" s="7"/>
      <c r="DZ456" s="7"/>
      <c r="EA456" s="7"/>
      <c r="EB456" s="7"/>
      <c r="EC456" s="7"/>
      <c r="ED456" s="7"/>
      <c r="EE456" s="7"/>
      <c r="EF456" s="7"/>
      <c r="EG456" s="7"/>
      <c r="EH456" s="7"/>
      <c r="EI456" s="7"/>
      <c r="EJ456" s="7"/>
      <c r="EK456" s="7"/>
      <c r="EL456" s="7"/>
      <c r="EM456" s="7"/>
      <c r="EN456" s="7"/>
      <c r="EO456" s="32"/>
      <c r="EP456" s="32"/>
      <c r="EQ456" s="32"/>
      <c r="ER456" s="32"/>
      <c r="ES456" s="32"/>
      <c r="ET456" s="32"/>
      <c r="EU456" s="32"/>
      <c r="EV456" s="32"/>
      <c r="EW456" s="32"/>
      <c r="EX456" s="32"/>
      <c r="EY456" s="32"/>
      <c r="EZ456" s="32"/>
      <c r="FA456" s="32"/>
      <c r="FB456" s="32"/>
      <c r="FC456" s="32"/>
      <c r="FD456" s="32"/>
      <c r="FE456" s="32"/>
      <c r="FF456" s="7"/>
      <c r="FG456" s="7"/>
      <c r="FH456" s="7"/>
      <c r="FI456" s="7"/>
      <c r="FJ456" s="7"/>
      <c r="FK456" s="7"/>
      <c r="FL456" s="7"/>
      <c r="FM456" s="7"/>
      <c r="FN456" s="7"/>
      <c r="FO456" s="7"/>
      <c r="FP456" s="7"/>
      <c r="FQ456" s="7"/>
      <c r="FR456" s="7"/>
      <c r="FS456" s="7"/>
      <c r="FT456" s="7"/>
      <c r="FU456" s="7"/>
      <c r="FV456" s="7"/>
      <c r="FW456" s="7"/>
      <c r="FX456" s="7"/>
      <c r="FY456" s="7"/>
      <c r="FZ456" s="7"/>
      <c r="GA456" s="7"/>
      <c r="GB456" s="7"/>
      <c r="GC456" s="32"/>
      <c r="GD456" s="32"/>
      <c r="GE456" s="32"/>
      <c r="GF456" s="32"/>
      <c r="GG456" s="32"/>
      <c r="GH456" s="32"/>
      <c r="GI456" s="32"/>
      <c r="GJ456" s="32"/>
      <c r="GK456" s="32"/>
      <c r="GL456" s="32"/>
      <c r="GM456" s="32"/>
      <c r="GN456" s="32"/>
      <c r="GO456" s="32"/>
      <c r="GP456" s="32"/>
      <c r="GQ456" s="32"/>
      <c r="GR456" s="32"/>
      <c r="GS456" s="32"/>
    </row>
    <row r="457" spans="1:201" x14ac:dyDescent="0.25">
      <c r="A457" s="3">
        <f>$A$54</f>
        <v>20182</v>
      </c>
      <c r="B457" s="7">
        <v>10930015.609999999</v>
      </c>
      <c r="C457" s="7">
        <v>12673952.74</v>
      </c>
      <c r="D457" s="7">
        <v>12420263.83</v>
      </c>
      <c r="E457" s="7">
        <v>12313924.279999999</v>
      </c>
      <c r="F457" s="7">
        <v>12270736.02</v>
      </c>
      <c r="G457" s="7">
        <v>12249396.98</v>
      </c>
      <c r="H457" s="7">
        <v>12240356.890000001</v>
      </c>
      <c r="I457" s="7">
        <v>12235404.050000001</v>
      </c>
      <c r="J457" s="7">
        <v>12227206.440000001</v>
      </c>
      <c r="K457" s="7">
        <v>12236215.520000001</v>
      </c>
      <c r="L457" s="7">
        <v>12235229.440000001</v>
      </c>
      <c r="M457" s="7">
        <v>12237060</v>
      </c>
      <c r="N457" s="7">
        <v>12240690.83</v>
      </c>
      <c r="O457" s="7">
        <v>12241154.08</v>
      </c>
      <c r="P457" s="7">
        <v>12240364.279999999</v>
      </c>
      <c r="Q457" s="7">
        <v>12240335.779999999</v>
      </c>
      <c r="R457" s="7">
        <v>12242403.539999999</v>
      </c>
      <c r="S457" s="7">
        <v>12244400.02</v>
      </c>
      <c r="T457" s="7">
        <v>12244400.01</v>
      </c>
      <c r="U457" s="7">
        <v>12244300.01</v>
      </c>
      <c r="V457" s="7">
        <v>12244480.01</v>
      </c>
      <c r="W457" s="7">
        <v>12244300.01</v>
      </c>
      <c r="X457" s="32" t="s">
        <v>185</v>
      </c>
      <c r="Y457" s="32" t="s">
        <v>185</v>
      </c>
      <c r="Z457" s="32" t="s">
        <v>185</v>
      </c>
      <c r="AA457" s="32" t="s">
        <v>185</v>
      </c>
      <c r="AB457" s="32" t="s">
        <v>185</v>
      </c>
      <c r="AC457" s="32" t="s">
        <v>185</v>
      </c>
      <c r="AD457" s="32" t="s">
        <v>185</v>
      </c>
      <c r="AE457" s="32" t="s">
        <v>185</v>
      </c>
      <c r="AF457" s="32" t="s">
        <v>185</v>
      </c>
      <c r="AG457" s="32" t="s">
        <v>185</v>
      </c>
      <c r="AH457" s="32" t="s">
        <v>185</v>
      </c>
      <c r="AI457" s="32" t="s">
        <v>185</v>
      </c>
      <c r="AJ457" s="32" t="s">
        <v>185</v>
      </c>
      <c r="AK457" s="32" t="s">
        <v>185</v>
      </c>
      <c r="AL457" s="32" t="s">
        <v>185</v>
      </c>
      <c r="AM457" s="32" t="s">
        <v>185</v>
      </c>
      <c r="AN457" s="32" t="s">
        <v>185</v>
      </c>
      <c r="AO457" s="32" t="s">
        <v>185</v>
      </c>
      <c r="AP457" s="7">
        <v>52400</v>
      </c>
      <c r="AQ457" s="7">
        <v>67000</v>
      </c>
      <c r="AR457" s="7">
        <v>93200</v>
      </c>
      <c r="AS457" s="7">
        <v>128600</v>
      </c>
      <c r="AT457" s="7">
        <v>128600</v>
      </c>
      <c r="AU457" s="7">
        <v>137000</v>
      </c>
      <c r="AV457" s="7">
        <v>137000</v>
      </c>
      <c r="AW457" s="7">
        <v>137000</v>
      </c>
      <c r="AX457" s="7">
        <v>137000</v>
      </c>
      <c r="AY457" s="7">
        <v>152000</v>
      </c>
      <c r="AZ457" s="7">
        <v>159060</v>
      </c>
      <c r="BA457" s="7">
        <v>158750</v>
      </c>
      <c r="BB457" s="7">
        <v>158750</v>
      </c>
      <c r="BC457" s="7">
        <v>158750</v>
      </c>
      <c r="BD457" s="7">
        <v>158750</v>
      </c>
      <c r="BE457" s="7">
        <v>158750</v>
      </c>
      <c r="BF457" s="7">
        <v>158750</v>
      </c>
      <c r="BG457" s="7">
        <v>158750</v>
      </c>
      <c r="BH457" s="7">
        <v>158750</v>
      </c>
      <c r="BI457" s="7">
        <v>158750</v>
      </c>
      <c r="BJ457" s="7">
        <v>158750</v>
      </c>
      <c r="BK457" s="7">
        <v>158750</v>
      </c>
      <c r="BL457" s="32" t="s">
        <v>185</v>
      </c>
      <c r="BM457" s="32" t="s">
        <v>185</v>
      </c>
      <c r="BN457" s="32" t="s">
        <v>185</v>
      </c>
      <c r="BO457" s="32" t="s">
        <v>185</v>
      </c>
      <c r="BP457" s="32" t="s">
        <v>185</v>
      </c>
      <c r="BQ457" s="32" t="s">
        <v>185</v>
      </c>
      <c r="BR457" s="32" t="s">
        <v>185</v>
      </c>
      <c r="BS457" s="32" t="s">
        <v>185</v>
      </c>
      <c r="BT457" s="32" t="s">
        <v>185</v>
      </c>
      <c r="BU457" s="32" t="s">
        <v>185</v>
      </c>
      <c r="BV457" s="32" t="s">
        <v>185</v>
      </c>
      <c r="BW457" s="32" t="s">
        <v>185</v>
      </c>
      <c r="BX457" s="32" t="s">
        <v>185</v>
      </c>
      <c r="BY457" s="32" t="s">
        <v>185</v>
      </c>
      <c r="BZ457" s="32" t="s">
        <v>185</v>
      </c>
      <c r="CA457" s="32" t="s">
        <v>185</v>
      </c>
      <c r="CB457" s="32" t="s">
        <v>185</v>
      </c>
      <c r="CC457" s="32" t="s">
        <v>185</v>
      </c>
      <c r="CD457" s="7"/>
      <c r="CE457" s="7"/>
      <c r="CF457" s="7"/>
      <c r="CG457" s="7"/>
      <c r="CH457" s="7"/>
      <c r="CI457" s="7"/>
      <c r="CJ457" s="7"/>
      <c r="CK457" s="7"/>
      <c r="CL457" s="7"/>
      <c r="CM457" s="7"/>
      <c r="CN457" s="7"/>
      <c r="CO457" s="7"/>
      <c r="CP457" s="7"/>
      <c r="CQ457" s="7"/>
      <c r="CR457" s="7"/>
      <c r="CS457" s="7"/>
      <c r="CT457" s="7"/>
      <c r="CU457" s="7"/>
      <c r="CV457" s="7"/>
      <c r="CW457" s="7"/>
      <c r="CX457" s="7"/>
      <c r="CY457" s="7"/>
      <c r="CZ457" s="32"/>
      <c r="DA457" s="32"/>
      <c r="DB457" s="32"/>
      <c r="DC457" s="32"/>
      <c r="DD457" s="32"/>
      <c r="DE457" s="32"/>
      <c r="DF457" s="32"/>
      <c r="DG457" s="32"/>
      <c r="DH457" s="32"/>
      <c r="DI457" s="32"/>
      <c r="DJ457" s="32"/>
      <c r="DK457" s="32"/>
      <c r="DL457" s="32"/>
      <c r="DM457" s="32"/>
      <c r="DN457" s="32"/>
      <c r="DO457" s="32"/>
      <c r="DP457" s="32"/>
      <c r="DQ457" s="32"/>
      <c r="DR457" s="7"/>
      <c r="DS457" s="7"/>
      <c r="DT457" s="7"/>
      <c r="DU457" s="7"/>
      <c r="DV457" s="7"/>
      <c r="DW457" s="7"/>
      <c r="DX457" s="7"/>
      <c r="DY457" s="7"/>
      <c r="DZ457" s="7"/>
      <c r="EA457" s="7"/>
      <c r="EB457" s="7"/>
      <c r="EC457" s="7"/>
      <c r="ED457" s="7"/>
      <c r="EE457" s="7"/>
      <c r="EF457" s="7"/>
      <c r="EG457" s="7"/>
      <c r="EH457" s="7"/>
      <c r="EI457" s="7"/>
      <c r="EJ457" s="7"/>
      <c r="EK457" s="7"/>
      <c r="EL457" s="7"/>
      <c r="EM457" s="7"/>
      <c r="EN457" s="32"/>
      <c r="EO457" s="32"/>
      <c r="EP457" s="32"/>
      <c r="EQ457" s="32"/>
      <c r="ER457" s="32"/>
      <c r="ES457" s="32"/>
      <c r="ET457" s="32"/>
      <c r="EU457" s="32"/>
      <c r="EV457" s="32"/>
      <c r="EW457" s="32"/>
      <c r="EX457" s="32"/>
      <c r="EY457" s="32"/>
      <c r="EZ457" s="32"/>
      <c r="FA457" s="32"/>
      <c r="FB457" s="32"/>
      <c r="FC457" s="32"/>
      <c r="FD457" s="32"/>
      <c r="FE457" s="32"/>
      <c r="FF457" s="7"/>
      <c r="FG457" s="7"/>
      <c r="FH457" s="7"/>
      <c r="FI457" s="7"/>
      <c r="FJ457" s="7"/>
      <c r="FK457" s="7"/>
      <c r="FL457" s="7"/>
      <c r="FM457" s="7"/>
      <c r="FN457" s="7"/>
      <c r="FO457" s="7"/>
      <c r="FP457" s="7"/>
      <c r="FQ457" s="7"/>
      <c r="FR457" s="7"/>
      <c r="FS457" s="7"/>
      <c r="FT457" s="7"/>
      <c r="FU457" s="7"/>
      <c r="FV457" s="7"/>
      <c r="FW457" s="7"/>
      <c r="FX457" s="7"/>
      <c r="FY457" s="7"/>
      <c r="FZ457" s="7"/>
      <c r="GA457" s="7"/>
      <c r="GB457" s="32"/>
      <c r="GC457" s="32"/>
      <c r="GD457" s="32"/>
      <c r="GE457" s="32"/>
      <c r="GF457" s="32"/>
      <c r="GG457" s="32"/>
      <c r="GH457" s="32"/>
      <c r="GI457" s="32"/>
      <c r="GJ457" s="32"/>
      <c r="GK457" s="32"/>
      <c r="GL457" s="32"/>
      <c r="GM457" s="32"/>
      <c r="GN457" s="32"/>
      <c r="GO457" s="32"/>
      <c r="GP457" s="32"/>
      <c r="GQ457" s="32"/>
      <c r="GR457" s="32"/>
      <c r="GS457" s="32"/>
    </row>
    <row r="458" spans="1:201" x14ac:dyDescent="0.25">
      <c r="A458" s="3">
        <f>$A$55</f>
        <v>20183</v>
      </c>
      <c r="B458" s="7">
        <v>11223390.960000001</v>
      </c>
      <c r="C458" s="7">
        <v>13269808.109999999</v>
      </c>
      <c r="D458" s="7">
        <v>13127164.59</v>
      </c>
      <c r="E458" s="7">
        <v>12983180.039999999</v>
      </c>
      <c r="F458" s="7">
        <v>12936878.129999999</v>
      </c>
      <c r="G458" s="7">
        <v>12921540.289999999</v>
      </c>
      <c r="H458" s="7">
        <v>12915078.239999998</v>
      </c>
      <c r="I458" s="7">
        <v>12916894.939999998</v>
      </c>
      <c r="J458" s="7">
        <v>12920197.489999998</v>
      </c>
      <c r="K458" s="7">
        <v>12916531.759999998</v>
      </c>
      <c r="L458" s="7">
        <v>12918268.199999997</v>
      </c>
      <c r="M458" s="7">
        <v>12918817.709999997</v>
      </c>
      <c r="N458" s="7">
        <v>12920390.579999996</v>
      </c>
      <c r="O458" s="7">
        <v>12922469.459999997</v>
      </c>
      <c r="P458" s="7">
        <v>12921379.139999997</v>
      </c>
      <c r="Q458" s="7">
        <v>12922472.499999996</v>
      </c>
      <c r="R458" s="7">
        <v>12922130.809999997</v>
      </c>
      <c r="S458" s="7">
        <v>12922418.699999997</v>
      </c>
      <c r="T458" s="7">
        <v>12922357.889999997</v>
      </c>
      <c r="U458" s="7">
        <v>12922346.589999996</v>
      </c>
      <c r="V458" s="7">
        <v>12922867.219999997</v>
      </c>
      <c r="W458" s="32" t="s">
        <v>185</v>
      </c>
      <c r="X458" s="32" t="s">
        <v>185</v>
      </c>
      <c r="Y458" s="32" t="s">
        <v>185</v>
      </c>
      <c r="Z458" s="32" t="s">
        <v>185</v>
      </c>
      <c r="AA458" s="32" t="s">
        <v>185</v>
      </c>
      <c r="AB458" s="32" t="s">
        <v>185</v>
      </c>
      <c r="AC458" s="32" t="s">
        <v>185</v>
      </c>
      <c r="AD458" s="32" t="s">
        <v>185</v>
      </c>
      <c r="AE458" s="32" t="s">
        <v>185</v>
      </c>
      <c r="AF458" s="32" t="s">
        <v>185</v>
      </c>
      <c r="AG458" s="32" t="s">
        <v>185</v>
      </c>
      <c r="AH458" s="32" t="s">
        <v>185</v>
      </c>
      <c r="AI458" s="32" t="s">
        <v>185</v>
      </c>
      <c r="AJ458" s="32" t="s">
        <v>185</v>
      </c>
      <c r="AK458" s="32" t="s">
        <v>185</v>
      </c>
      <c r="AL458" s="32" t="s">
        <v>185</v>
      </c>
      <c r="AM458" s="32" t="s">
        <v>185</v>
      </c>
      <c r="AN458" s="32" t="s">
        <v>185</v>
      </c>
      <c r="AO458" s="32" t="s">
        <v>185</v>
      </c>
      <c r="AP458" s="7">
        <v>67821.42</v>
      </c>
      <c r="AQ458" s="7">
        <v>118671.42</v>
      </c>
      <c r="AR458" s="7">
        <v>124421.42</v>
      </c>
      <c r="AS458" s="7">
        <v>154403.41999999998</v>
      </c>
      <c r="AT458" s="7">
        <v>151445.41999999998</v>
      </c>
      <c r="AU458" s="7">
        <v>143895.41999999998</v>
      </c>
      <c r="AV458" s="7">
        <v>143895.41999999998</v>
      </c>
      <c r="AW458" s="7">
        <v>143895.41999999998</v>
      </c>
      <c r="AX458" s="7">
        <v>143895.41999999998</v>
      </c>
      <c r="AY458" s="7">
        <v>143895.41999999998</v>
      </c>
      <c r="AZ458" s="7">
        <v>143895.41999999998</v>
      </c>
      <c r="BA458" s="7">
        <v>143895.41999999998</v>
      </c>
      <c r="BB458" s="7">
        <v>143895.41999999998</v>
      </c>
      <c r="BC458" s="7">
        <v>143895.41999999998</v>
      </c>
      <c r="BD458" s="7">
        <v>143895.41999999998</v>
      </c>
      <c r="BE458" s="7">
        <v>143895.41999999998</v>
      </c>
      <c r="BF458" s="7">
        <v>143895.41999999998</v>
      </c>
      <c r="BG458" s="7">
        <v>143895.41999999998</v>
      </c>
      <c r="BH458" s="7">
        <v>143895.41999999998</v>
      </c>
      <c r="BI458" s="7">
        <v>143895.41999999998</v>
      </c>
      <c r="BJ458" s="7">
        <v>143895.41999999998</v>
      </c>
      <c r="BK458" s="32" t="s">
        <v>185</v>
      </c>
      <c r="BL458" s="32" t="s">
        <v>185</v>
      </c>
      <c r="BM458" s="32" t="s">
        <v>185</v>
      </c>
      <c r="BN458" s="32" t="s">
        <v>185</v>
      </c>
      <c r="BO458" s="32" t="s">
        <v>185</v>
      </c>
      <c r="BP458" s="32" t="s">
        <v>185</v>
      </c>
      <c r="BQ458" s="32" t="s">
        <v>185</v>
      </c>
      <c r="BR458" s="32" t="s">
        <v>185</v>
      </c>
      <c r="BS458" s="32" t="s">
        <v>185</v>
      </c>
      <c r="BT458" s="32" t="s">
        <v>185</v>
      </c>
      <c r="BU458" s="32" t="s">
        <v>185</v>
      </c>
      <c r="BV458" s="32" t="s">
        <v>185</v>
      </c>
      <c r="BW458" s="32" t="s">
        <v>185</v>
      </c>
      <c r="BX458" s="32" t="s">
        <v>185</v>
      </c>
      <c r="BY458" s="32" t="s">
        <v>185</v>
      </c>
      <c r="BZ458" s="32" t="s">
        <v>185</v>
      </c>
      <c r="CA458" s="32" t="s">
        <v>185</v>
      </c>
      <c r="CB458" s="32" t="s">
        <v>185</v>
      </c>
      <c r="CC458" s="32" t="s">
        <v>185</v>
      </c>
      <c r="CD458" s="7"/>
      <c r="CE458" s="7"/>
      <c r="CF458" s="7"/>
      <c r="CG458" s="7"/>
      <c r="CH458" s="7"/>
      <c r="CI458" s="7"/>
      <c r="CJ458" s="7"/>
      <c r="CK458" s="7"/>
      <c r="CL458" s="7"/>
      <c r="CM458" s="7"/>
      <c r="CN458" s="7"/>
      <c r="CO458" s="7"/>
      <c r="CP458" s="7"/>
      <c r="CQ458" s="7"/>
      <c r="CR458" s="7"/>
      <c r="CS458" s="7"/>
      <c r="CT458" s="7"/>
      <c r="CU458" s="7"/>
      <c r="CV458" s="7"/>
      <c r="CW458" s="7"/>
      <c r="CX458" s="7"/>
      <c r="CY458" s="32"/>
      <c r="CZ458" s="32"/>
      <c r="DA458" s="32"/>
      <c r="DB458" s="32"/>
      <c r="DC458" s="32"/>
      <c r="DD458" s="32"/>
      <c r="DE458" s="32"/>
      <c r="DF458" s="32"/>
      <c r="DG458" s="32"/>
      <c r="DH458" s="32"/>
      <c r="DI458" s="32"/>
      <c r="DJ458" s="32"/>
      <c r="DK458" s="32"/>
      <c r="DL458" s="32"/>
      <c r="DM458" s="32"/>
      <c r="DN458" s="32"/>
      <c r="DO458" s="32"/>
      <c r="DP458" s="32"/>
      <c r="DQ458" s="32"/>
      <c r="DR458" s="7"/>
      <c r="DS458" s="7"/>
      <c r="DT458" s="7"/>
      <c r="DU458" s="7"/>
      <c r="DV458" s="7"/>
      <c r="DW458" s="7"/>
      <c r="DX458" s="7"/>
      <c r="DY458" s="7"/>
      <c r="DZ458" s="7"/>
      <c r="EA458" s="7"/>
      <c r="EB458" s="7"/>
      <c r="EC458" s="7"/>
      <c r="ED458" s="7"/>
      <c r="EE458" s="7"/>
      <c r="EF458" s="7"/>
      <c r="EG458" s="7"/>
      <c r="EH458" s="7"/>
      <c r="EI458" s="7"/>
      <c r="EJ458" s="7"/>
      <c r="EK458" s="7"/>
      <c r="EL458" s="7"/>
      <c r="EM458" s="32"/>
      <c r="EN458" s="32"/>
      <c r="EO458" s="32"/>
      <c r="EP458" s="32"/>
      <c r="EQ458" s="32"/>
      <c r="ER458" s="32"/>
      <c r="ES458" s="32"/>
      <c r="ET458" s="32"/>
      <c r="EU458" s="32"/>
      <c r="EV458" s="32"/>
      <c r="EW458" s="32"/>
      <c r="EX458" s="32"/>
      <c r="EY458" s="32"/>
      <c r="EZ458" s="32"/>
      <c r="FA458" s="32"/>
      <c r="FB458" s="32"/>
      <c r="FC458" s="32"/>
      <c r="FD458" s="32"/>
      <c r="FE458" s="32"/>
      <c r="FF458" s="7"/>
      <c r="FG458" s="7"/>
      <c r="FH458" s="7"/>
      <c r="FI458" s="7"/>
      <c r="FJ458" s="7"/>
      <c r="FK458" s="7"/>
      <c r="FL458" s="7"/>
      <c r="FM458" s="7"/>
      <c r="FN458" s="7"/>
      <c r="FO458" s="7"/>
      <c r="FP458" s="7"/>
      <c r="FQ458" s="7"/>
      <c r="FR458" s="7"/>
      <c r="FS458" s="7"/>
      <c r="FT458" s="7"/>
      <c r="FU458" s="7"/>
      <c r="FV458" s="7"/>
      <c r="FW458" s="7"/>
      <c r="FX458" s="7"/>
      <c r="FY458" s="7"/>
      <c r="FZ458" s="7"/>
      <c r="GA458" s="32"/>
      <c r="GB458" s="32"/>
      <c r="GC458" s="32"/>
      <c r="GD458" s="32"/>
      <c r="GE458" s="32"/>
      <c r="GF458" s="32"/>
      <c r="GG458" s="32"/>
      <c r="GH458" s="32"/>
      <c r="GI458" s="32"/>
      <c r="GJ458" s="32"/>
      <c r="GK458" s="32"/>
      <c r="GL458" s="32"/>
      <c r="GM458" s="32"/>
      <c r="GN458" s="32"/>
      <c r="GO458" s="32"/>
      <c r="GP458" s="32"/>
      <c r="GQ458" s="32"/>
      <c r="GR458" s="32"/>
      <c r="GS458" s="32"/>
    </row>
    <row r="459" spans="1:201" ht="15" customHeight="1" x14ac:dyDescent="0.25">
      <c r="A459" s="3">
        <f>$A$56</f>
        <v>20184</v>
      </c>
      <c r="B459" s="7">
        <v>11484363.869999999</v>
      </c>
      <c r="C459" s="7">
        <v>13889661.859999999</v>
      </c>
      <c r="D459" s="7">
        <v>13644755.039999999</v>
      </c>
      <c r="E459" s="7">
        <v>13512312.619999999</v>
      </c>
      <c r="F459" s="7">
        <v>13445052.09</v>
      </c>
      <c r="G459" s="7">
        <v>13420041.1</v>
      </c>
      <c r="H459" s="7">
        <v>13404406.709999999</v>
      </c>
      <c r="I459" s="7">
        <v>13390087.659999998</v>
      </c>
      <c r="J459" s="7">
        <v>13385158.589999998</v>
      </c>
      <c r="K459" s="7">
        <v>13382358.629999997</v>
      </c>
      <c r="L459" s="7">
        <v>13373893.059999997</v>
      </c>
      <c r="M459" s="7">
        <v>13375246.849999996</v>
      </c>
      <c r="N459" s="7">
        <v>13376794.639999995</v>
      </c>
      <c r="O459" s="7">
        <v>13377544.889999995</v>
      </c>
      <c r="P459" s="7">
        <v>13377610.879999995</v>
      </c>
      <c r="Q459" s="7">
        <v>13378568.089999996</v>
      </c>
      <c r="R459" s="7">
        <v>13378259.839999996</v>
      </c>
      <c r="S459" s="7">
        <v>13378150.239999996</v>
      </c>
      <c r="T459" s="7">
        <v>13378150.239999996</v>
      </c>
      <c r="U459" s="7">
        <v>13378139.789999997</v>
      </c>
      <c r="V459" s="32" t="s">
        <v>185</v>
      </c>
      <c r="W459" s="32" t="s">
        <v>185</v>
      </c>
      <c r="X459" s="32" t="s">
        <v>185</v>
      </c>
      <c r="Y459" s="32" t="s">
        <v>185</v>
      </c>
      <c r="Z459" s="32" t="s">
        <v>185</v>
      </c>
      <c r="AA459" s="32" t="s">
        <v>185</v>
      </c>
      <c r="AB459" s="32" t="s">
        <v>185</v>
      </c>
      <c r="AC459" s="32" t="s">
        <v>185</v>
      </c>
      <c r="AD459" s="32" t="s">
        <v>185</v>
      </c>
      <c r="AE459" s="32" t="s">
        <v>185</v>
      </c>
      <c r="AF459" s="32" t="s">
        <v>185</v>
      </c>
      <c r="AG459" s="32" t="s">
        <v>185</v>
      </c>
      <c r="AH459" s="32" t="s">
        <v>185</v>
      </c>
      <c r="AI459" s="32" t="s">
        <v>185</v>
      </c>
      <c r="AJ459" s="32" t="s">
        <v>185</v>
      </c>
      <c r="AK459" s="32" t="s">
        <v>185</v>
      </c>
      <c r="AL459" s="32" t="s">
        <v>185</v>
      </c>
      <c r="AM459" s="32" t="s">
        <v>185</v>
      </c>
      <c r="AN459" s="32" t="s">
        <v>185</v>
      </c>
      <c r="AO459" s="32" t="s">
        <v>185</v>
      </c>
      <c r="AP459" s="7">
        <v>82400</v>
      </c>
      <c r="AQ459" s="7">
        <v>143100</v>
      </c>
      <c r="AR459" s="7">
        <v>138300</v>
      </c>
      <c r="AS459" s="7">
        <v>144500</v>
      </c>
      <c r="AT459" s="7">
        <v>138998.28</v>
      </c>
      <c r="AU459" s="7">
        <v>138300</v>
      </c>
      <c r="AV459" s="7">
        <v>138300</v>
      </c>
      <c r="AW459" s="7">
        <v>138300</v>
      </c>
      <c r="AX459" s="7">
        <v>138300</v>
      </c>
      <c r="AY459" s="7">
        <v>138300</v>
      </c>
      <c r="AZ459" s="7">
        <v>138300</v>
      </c>
      <c r="BA459" s="7">
        <v>138300</v>
      </c>
      <c r="BB459" s="7">
        <v>138300</v>
      </c>
      <c r="BC459" s="7">
        <v>138300</v>
      </c>
      <c r="BD459" s="7">
        <v>138300</v>
      </c>
      <c r="BE459" s="7">
        <v>138300</v>
      </c>
      <c r="BF459" s="7">
        <v>138300</v>
      </c>
      <c r="BG459" s="7">
        <v>138300</v>
      </c>
      <c r="BH459" s="7">
        <v>138300</v>
      </c>
      <c r="BI459" s="7">
        <v>138300</v>
      </c>
      <c r="BJ459" s="32" t="s">
        <v>185</v>
      </c>
      <c r="BK459" s="32" t="s">
        <v>185</v>
      </c>
      <c r="BL459" s="32" t="s">
        <v>185</v>
      </c>
      <c r="BM459" s="32" t="s">
        <v>185</v>
      </c>
      <c r="BN459" s="32" t="s">
        <v>185</v>
      </c>
      <c r="BO459" s="32" t="s">
        <v>185</v>
      </c>
      <c r="BP459" s="32" t="s">
        <v>185</v>
      </c>
      <c r="BQ459" s="32" t="s">
        <v>185</v>
      </c>
      <c r="BR459" s="32" t="s">
        <v>185</v>
      </c>
      <c r="BS459" s="32" t="s">
        <v>185</v>
      </c>
      <c r="BT459" s="32" t="s">
        <v>185</v>
      </c>
      <c r="BU459" s="32" t="s">
        <v>185</v>
      </c>
      <c r="BV459" s="32" t="s">
        <v>185</v>
      </c>
      <c r="BW459" s="32" t="s">
        <v>185</v>
      </c>
      <c r="BX459" s="32" t="s">
        <v>185</v>
      </c>
      <c r="BY459" s="32" t="s">
        <v>185</v>
      </c>
      <c r="BZ459" s="32" t="s">
        <v>185</v>
      </c>
      <c r="CA459" s="32" t="s">
        <v>185</v>
      </c>
      <c r="CB459" s="32" t="s">
        <v>185</v>
      </c>
      <c r="CC459" s="32" t="s">
        <v>185</v>
      </c>
      <c r="CD459" s="7"/>
      <c r="CE459" s="7"/>
      <c r="CF459" s="7"/>
      <c r="CG459" s="7"/>
      <c r="CH459" s="7"/>
      <c r="CI459" s="7"/>
      <c r="CJ459" s="7"/>
      <c r="CK459" s="7"/>
      <c r="CL459" s="7"/>
      <c r="CM459" s="7"/>
      <c r="CN459" s="7"/>
      <c r="CO459" s="7"/>
      <c r="CP459" s="7"/>
      <c r="CQ459" s="7"/>
      <c r="CR459" s="7"/>
      <c r="CS459" s="7"/>
      <c r="CT459" s="7"/>
      <c r="CU459" s="7"/>
      <c r="CV459" s="7"/>
      <c r="CW459" s="7"/>
      <c r="CX459" s="32"/>
      <c r="CY459" s="32"/>
      <c r="CZ459" s="32"/>
      <c r="DA459" s="32"/>
      <c r="DB459" s="32"/>
      <c r="DC459" s="32"/>
      <c r="DD459" s="32"/>
      <c r="DE459" s="32"/>
      <c r="DF459" s="32"/>
      <c r="DG459" s="32"/>
      <c r="DH459" s="32"/>
      <c r="DI459" s="32"/>
      <c r="DJ459" s="32"/>
      <c r="DK459" s="32"/>
      <c r="DL459" s="32"/>
      <c r="DM459" s="32"/>
      <c r="DN459" s="32"/>
      <c r="DO459" s="32"/>
      <c r="DP459" s="32"/>
      <c r="DQ459" s="32"/>
      <c r="DR459" s="7"/>
      <c r="DS459" s="7"/>
      <c r="DT459" s="7"/>
      <c r="DU459" s="7"/>
      <c r="DV459" s="7"/>
      <c r="DW459" s="7"/>
      <c r="DX459" s="7"/>
      <c r="DY459" s="7"/>
      <c r="DZ459" s="7"/>
      <c r="EA459" s="7"/>
      <c r="EB459" s="7"/>
      <c r="EC459" s="7"/>
      <c r="ED459" s="7"/>
      <c r="EE459" s="7"/>
      <c r="EF459" s="7"/>
      <c r="EG459" s="7"/>
      <c r="EH459" s="7"/>
      <c r="EI459" s="7"/>
      <c r="EJ459" s="7"/>
      <c r="EK459" s="7"/>
      <c r="EL459" s="32"/>
      <c r="EM459" s="32"/>
      <c r="EN459" s="32"/>
      <c r="EO459" s="32"/>
      <c r="EP459" s="32"/>
      <c r="EQ459" s="32"/>
      <c r="ER459" s="32"/>
      <c r="ES459" s="32"/>
      <c r="ET459" s="32"/>
      <c r="EU459" s="32"/>
      <c r="EV459" s="32"/>
      <c r="EW459" s="32"/>
      <c r="EX459" s="32"/>
      <c r="EY459" s="32"/>
      <c r="EZ459" s="32"/>
      <c r="FA459" s="32"/>
      <c r="FB459" s="32"/>
      <c r="FC459" s="32"/>
      <c r="FD459" s="32"/>
      <c r="FE459" s="32"/>
      <c r="FF459" s="7"/>
      <c r="FG459" s="7"/>
      <c r="FH459" s="7"/>
      <c r="FI459" s="7"/>
      <c r="FJ459" s="7"/>
      <c r="FK459" s="7"/>
      <c r="FL459" s="7"/>
      <c r="FM459" s="7"/>
      <c r="FN459" s="7"/>
      <c r="FO459" s="7"/>
      <c r="FP459" s="7"/>
      <c r="FQ459" s="7"/>
      <c r="FR459" s="7"/>
      <c r="FS459" s="7"/>
      <c r="FT459" s="7"/>
      <c r="FU459" s="7"/>
      <c r="FV459" s="7"/>
      <c r="FW459" s="7"/>
      <c r="FX459" s="7"/>
      <c r="FY459" s="7"/>
      <c r="FZ459" s="32"/>
      <c r="GA459" s="32"/>
      <c r="GB459" s="32"/>
      <c r="GC459" s="32"/>
      <c r="GD459" s="32"/>
      <c r="GE459" s="32"/>
      <c r="GF459" s="32"/>
      <c r="GG459" s="32"/>
      <c r="GH459" s="32"/>
      <c r="GI459" s="32"/>
      <c r="GJ459" s="32"/>
      <c r="GK459" s="32"/>
      <c r="GL459" s="32"/>
      <c r="GM459" s="32"/>
      <c r="GN459" s="32"/>
      <c r="GO459" s="32"/>
      <c r="GP459" s="32"/>
      <c r="GQ459" s="32"/>
      <c r="GR459" s="32"/>
      <c r="GS459" s="32"/>
    </row>
    <row r="460" spans="1:201" ht="15" customHeight="1" x14ac:dyDescent="0.25">
      <c r="A460" s="3">
        <f>$A$57</f>
        <v>20191</v>
      </c>
      <c r="B460" s="7">
        <v>12333366.539999999</v>
      </c>
      <c r="C460" s="7">
        <v>13960375.049999999</v>
      </c>
      <c r="D460" s="7">
        <v>13747296.01</v>
      </c>
      <c r="E460" s="7">
        <v>13599867.59</v>
      </c>
      <c r="F460" s="7">
        <v>13537892.07</v>
      </c>
      <c r="G460" s="7">
        <v>13498857.24</v>
      </c>
      <c r="H460" s="7">
        <v>13491157.870000001</v>
      </c>
      <c r="I460" s="7">
        <v>13484951.190000001</v>
      </c>
      <c r="J460" s="7">
        <v>13489144.050000001</v>
      </c>
      <c r="K460" s="7">
        <v>13486545.030000001</v>
      </c>
      <c r="L460" s="7">
        <v>13488406.200000001</v>
      </c>
      <c r="M460" s="7">
        <v>13489074.420000002</v>
      </c>
      <c r="N460" s="7">
        <v>13491602.920000002</v>
      </c>
      <c r="O460" s="7">
        <v>13492057.880000003</v>
      </c>
      <c r="P460" s="7">
        <v>13493238.690000003</v>
      </c>
      <c r="Q460" s="7">
        <v>13493202.390000002</v>
      </c>
      <c r="R460" s="7">
        <v>13493671.530000003</v>
      </c>
      <c r="S460" s="7">
        <v>13494312.330000004</v>
      </c>
      <c r="T460" s="7">
        <v>13493724.260000004</v>
      </c>
      <c r="U460" s="32" t="s">
        <v>185</v>
      </c>
      <c r="V460" s="32" t="s">
        <v>185</v>
      </c>
      <c r="W460" s="32" t="s">
        <v>185</v>
      </c>
      <c r="X460" s="32" t="s">
        <v>185</v>
      </c>
      <c r="Y460" s="32" t="s">
        <v>185</v>
      </c>
      <c r="Z460" s="32" t="s">
        <v>185</v>
      </c>
      <c r="AA460" s="32" t="s">
        <v>185</v>
      </c>
      <c r="AB460" s="32" t="s">
        <v>185</v>
      </c>
      <c r="AC460" s="32" t="s">
        <v>185</v>
      </c>
      <c r="AD460" s="32" t="s">
        <v>185</v>
      </c>
      <c r="AE460" s="32" t="s">
        <v>185</v>
      </c>
      <c r="AF460" s="32" t="s">
        <v>185</v>
      </c>
      <c r="AG460" s="32" t="s">
        <v>185</v>
      </c>
      <c r="AH460" s="32" t="s">
        <v>185</v>
      </c>
      <c r="AI460" s="32" t="s">
        <v>185</v>
      </c>
      <c r="AJ460" s="32" t="s">
        <v>185</v>
      </c>
      <c r="AK460" s="32" t="s">
        <v>185</v>
      </c>
      <c r="AL460" s="32" t="s">
        <v>185</v>
      </c>
      <c r="AM460" s="32" t="s">
        <v>185</v>
      </c>
      <c r="AN460" s="32" t="s">
        <v>185</v>
      </c>
      <c r="AO460" s="32" t="s">
        <v>185</v>
      </c>
      <c r="AP460" s="7">
        <v>22400</v>
      </c>
      <c r="AQ460" s="7">
        <v>27450</v>
      </c>
      <c r="AR460" s="7">
        <v>27450</v>
      </c>
      <c r="AS460" s="7">
        <v>34650</v>
      </c>
      <c r="AT460" s="7">
        <v>36450</v>
      </c>
      <c r="AU460" s="7">
        <v>37950</v>
      </c>
      <c r="AV460" s="7">
        <v>36250</v>
      </c>
      <c r="AW460" s="7">
        <v>43310</v>
      </c>
      <c r="AX460" s="7">
        <v>36250</v>
      </c>
      <c r="AY460" s="7">
        <v>36250</v>
      </c>
      <c r="AZ460" s="7">
        <v>36250</v>
      </c>
      <c r="BA460" s="7">
        <v>36250</v>
      </c>
      <c r="BB460" s="7">
        <v>36250</v>
      </c>
      <c r="BC460" s="7">
        <v>36250</v>
      </c>
      <c r="BD460" s="7">
        <v>36250</v>
      </c>
      <c r="BE460" s="7">
        <v>36250</v>
      </c>
      <c r="BF460" s="7">
        <v>36250</v>
      </c>
      <c r="BG460" s="7">
        <v>36250</v>
      </c>
      <c r="BH460" s="7">
        <v>36250</v>
      </c>
      <c r="BI460" s="32" t="s">
        <v>185</v>
      </c>
      <c r="BJ460" s="32" t="s">
        <v>185</v>
      </c>
      <c r="BK460" s="32" t="s">
        <v>185</v>
      </c>
      <c r="BL460" s="32" t="s">
        <v>185</v>
      </c>
      <c r="BM460" s="32" t="s">
        <v>185</v>
      </c>
      <c r="BN460" s="32" t="s">
        <v>185</v>
      </c>
      <c r="BO460" s="32" t="s">
        <v>185</v>
      </c>
      <c r="BP460" s="32" t="s">
        <v>185</v>
      </c>
      <c r="BQ460" s="32" t="s">
        <v>185</v>
      </c>
      <c r="BR460" s="32" t="s">
        <v>185</v>
      </c>
      <c r="BS460" s="32" t="s">
        <v>185</v>
      </c>
      <c r="BT460" s="32" t="s">
        <v>185</v>
      </c>
      <c r="BU460" s="32" t="s">
        <v>185</v>
      </c>
      <c r="BV460" s="32" t="s">
        <v>185</v>
      </c>
      <c r="BW460" s="32" t="s">
        <v>185</v>
      </c>
      <c r="BX460" s="32" t="s">
        <v>185</v>
      </c>
      <c r="BY460" s="32" t="s">
        <v>185</v>
      </c>
      <c r="BZ460" s="32" t="s">
        <v>185</v>
      </c>
      <c r="CA460" s="32" t="s">
        <v>185</v>
      </c>
      <c r="CB460" s="32" t="s">
        <v>185</v>
      </c>
      <c r="CC460" s="32" t="s">
        <v>185</v>
      </c>
      <c r="CD460" s="7"/>
      <c r="CE460" s="7"/>
      <c r="CF460" s="7"/>
      <c r="CG460" s="7"/>
      <c r="CH460" s="7"/>
      <c r="CI460" s="7"/>
      <c r="CJ460" s="7"/>
      <c r="CK460" s="7"/>
      <c r="CL460" s="7"/>
      <c r="CM460" s="7"/>
      <c r="CN460" s="7"/>
      <c r="CO460" s="7"/>
      <c r="CP460" s="7"/>
      <c r="CQ460" s="7"/>
      <c r="CR460" s="7"/>
      <c r="CS460" s="7"/>
      <c r="CT460" s="7"/>
      <c r="CU460" s="7"/>
      <c r="CV460" s="7"/>
      <c r="CW460" s="32"/>
      <c r="CX460" s="32"/>
      <c r="CY460" s="32"/>
      <c r="CZ460" s="32"/>
      <c r="DA460" s="32"/>
      <c r="DB460" s="32"/>
      <c r="DC460" s="32"/>
      <c r="DD460" s="32"/>
      <c r="DE460" s="32"/>
      <c r="DF460" s="32"/>
      <c r="DG460" s="32"/>
      <c r="DH460" s="32"/>
      <c r="DI460" s="32"/>
      <c r="DJ460" s="32"/>
      <c r="DK460" s="32"/>
      <c r="DL460" s="32"/>
      <c r="DM460" s="32"/>
      <c r="DN460" s="32"/>
      <c r="DO460" s="32"/>
      <c r="DP460" s="32"/>
      <c r="DQ460" s="32"/>
      <c r="DR460" s="7"/>
      <c r="DS460" s="7"/>
      <c r="DT460" s="7"/>
      <c r="DU460" s="7"/>
      <c r="DV460" s="7"/>
      <c r="DW460" s="7"/>
      <c r="DX460" s="7"/>
      <c r="DY460" s="7"/>
      <c r="DZ460" s="7"/>
      <c r="EA460" s="7"/>
      <c r="EB460" s="7"/>
      <c r="EC460" s="7"/>
      <c r="ED460" s="7"/>
      <c r="EE460" s="7"/>
      <c r="EF460" s="7"/>
      <c r="EG460" s="7"/>
      <c r="EH460" s="7"/>
      <c r="EI460" s="7"/>
      <c r="EJ460" s="7"/>
      <c r="EK460" s="32"/>
      <c r="EL460" s="32"/>
      <c r="EM460" s="32"/>
      <c r="EN460" s="32"/>
      <c r="EO460" s="32"/>
      <c r="EP460" s="32"/>
      <c r="EQ460" s="32"/>
      <c r="ER460" s="32"/>
      <c r="ES460" s="32"/>
      <c r="ET460" s="32"/>
      <c r="EU460" s="32"/>
      <c r="EV460" s="32"/>
      <c r="EW460" s="32"/>
      <c r="EX460" s="32"/>
      <c r="EY460" s="32"/>
      <c r="EZ460" s="32"/>
      <c r="FA460" s="32"/>
      <c r="FB460" s="32"/>
      <c r="FC460" s="32"/>
      <c r="FD460" s="32"/>
      <c r="FE460" s="32"/>
      <c r="FF460" s="7"/>
      <c r="FG460" s="7"/>
      <c r="FH460" s="7"/>
      <c r="FI460" s="7"/>
      <c r="FJ460" s="7"/>
      <c r="FK460" s="7"/>
      <c r="FL460" s="7"/>
      <c r="FM460" s="7"/>
      <c r="FN460" s="7"/>
      <c r="FO460" s="7"/>
      <c r="FP460" s="7"/>
      <c r="FQ460" s="7"/>
      <c r="FR460" s="7"/>
      <c r="FS460" s="7"/>
      <c r="FT460" s="7"/>
      <c r="FU460" s="7"/>
      <c r="FV460" s="7"/>
      <c r="FW460" s="7"/>
      <c r="FX460" s="7"/>
      <c r="FY460" s="32"/>
      <c r="FZ460" s="32"/>
      <c r="GA460" s="32"/>
      <c r="GB460" s="32"/>
      <c r="GC460" s="32"/>
      <c r="GD460" s="32"/>
      <c r="GE460" s="32"/>
      <c r="GF460" s="32"/>
      <c r="GG460" s="32"/>
      <c r="GH460" s="32"/>
      <c r="GI460" s="32"/>
      <c r="GJ460" s="32"/>
      <c r="GK460" s="32"/>
      <c r="GL460" s="32"/>
      <c r="GM460" s="32"/>
      <c r="GN460" s="32"/>
      <c r="GO460" s="32"/>
      <c r="GP460" s="32"/>
      <c r="GQ460" s="32"/>
      <c r="GR460" s="32"/>
      <c r="GS460" s="32"/>
    </row>
    <row r="461" spans="1:201" ht="15" customHeight="1" x14ac:dyDescent="0.25">
      <c r="A461" s="3">
        <f>$A$58</f>
        <v>20192</v>
      </c>
      <c r="B461" s="7">
        <v>11892700.970000001</v>
      </c>
      <c r="C461" s="7">
        <v>13547803.190000001</v>
      </c>
      <c r="D461" s="7">
        <v>13317947.240000002</v>
      </c>
      <c r="E461" s="7">
        <v>13166445.140000002</v>
      </c>
      <c r="F461" s="7">
        <v>13074372.000000002</v>
      </c>
      <c r="G461" s="7">
        <v>13044967.940000001</v>
      </c>
      <c r="H461" s="7">
        <v>13026188.580000002</v>
      </c>
      <c r="I461" s="7">
        <v>13025515.070000002</v>
      </c>
      <c r="J461" s="7">
        <v>13030344.020000001</v>
      </c>
      <c r="K461" s="7">
        <v>13030919.290000001</v>
      </c>
      <c r="L461" s="7">
        <v>13029749.780000001</v>
      </c>
      <c r="M461" s="7">
        <v>13031621.580000002</v>
      </c>
      <c r="N461" s="7">
        <v>13033271.200000001</v>
      </c>
      <c r="O461" s="7">
        <v>13033106.590000002</v>
      </c>
      <c r="P461" s="7">
        <v>13035069.570000002</v>
      </c>
      <c r="Q461" s="7">
        <v>13037460.960000003</v>
      </c>
      <c r="R461" s="7">
        <v>13039297.240000002</v>
      </c>
      <c r="S461" s="7">
        <v>13039939.320000002</v>
      </c>
      <c r="T461" s="32" t="s">
        <v>185</v>
      </c>
      <c r="U461" s="32" t="s">
        <v>185</v>
      </c>
      <c r="V461" s="32" t="s">
        <v>185</v>
      </c>
      <c r="W461" s="32" t="s">
        <v>185</v>
      </c>
      <c r="X461" s="32" t="s">
        <v>185</v>
      </c>
      <c r="Y461" s="32" t="s">
        <v>185</v>
      </c>
      <c r="Z461" s="32" t="s">
        <v>185</v>
      </c>
      <c r="AA461" s="32" t="s">
        <v>185</v>
      </c>
      <c r="AB461" s="32" t="s">
        <v>185</v>
      </c>
      <c r="AC461" s="32" t="s">
        <v>185</v>
      </c>
      <c r="AD461" s="32" t="s">
        <v>185</v>
      </c>
      <c r="AE461" s="32" t="s">
        <v>185</v>
      </c>
      <c r="AF461" s="32" t="s">
        <v>185</v>
      </c>
      <c r="AG461" s="32" t="s">
        <v>185</v>
      </c>
      <c r="AH461" s="32" t="s">
        <v>185</v>
      </c>
      <c r="AI461" s="32" t="s">
        <v>185</v>
      </c>
      <c r="AJ461" s="32" t="s">
        <v>185</v>
      </c>
      <c r="AK461" s="32" t="s">
        <v>185</v>
      </c>
      <c r="AL461" s="32" t="s">
        <v>185</v>
      </c>
      <c r="AM461" s="32" t="s">
        <v>185</v>
      </c>
      <c r="AN461" s="32" t="s">
        <v>185</v>
      </c>
      <c r="AO461" s="32" t="s">
        <v>185</v>
      </c>
      <c r="AP461" s="7">
        <v>54650</v>
      </c>
      <c r="AQ461" s="7">
        <v>122550</v>
      </c>
      <c r="AR461" s="7">
        <v>117200</v>
      </c>
      <c r="AS461" s="7">
        <v>134700</v>
      </c>
      <c r="AT461" s="7">
        <v>129250</v>
      </c>
      <c r="AU461" s="7">
        <v>129250</v>
      </c>
      <c r="AV461" s="7">
        <v>129250</v>
      </c>
      <c r="AW461" s="7">
        <v>129250</v>
      </c>
      <c r="AX461" s="7">
        <v>129250</v>
      </c>
      <c r="AY461" s="7">
        <v>129250</v>
      </c>
      <c r="AZ461" s="7">
        <v>129250</v>
      </c>
      <c r="BA461" s="7">
        <v>129250</v>
      </c>
      <c r="BB461" s="7">
        <v>129250</v>
      </c>
      <c r="BC461" s="7">
        <v>129250</v>
      </c>
      <c r="BD461" s="7">
        <v>129250</v>
      </c>
      <c r="BE461" s="7">
        <v>129250</v>
      </c>
      <c r="BF461" s="7">
        <v>129250</v>
      </c>
      <c r="BG461" s="7">
        <v>129250</v>
      </c>
      <c r="BH461" s="32" t="s">
        <v>185</v>
      </c>
      <c r="BI461" s="32" t="s">
        <v>185</v>
      </c>
      <c r="BJ461" s="32" t="s">
        <v>185</v>
      </c>
      <c r="BK461" s="32" t="s">
        <v>185</v>
      </c>
      <c r="BL461" s="32" t="s">
        <v>185</v>
      </c>
      <c r="BM461" s="32" t="s">
        <v>185</v>
      </c>
      <c r="BN461" s="32" t="s">
        <v>185</v>
      </c>
      <c r="BO461" s="32" t="s">
        <v>185</v>
      </c>
      <c r="BP461" s="32" t="s">
        <v>185</v>
      </c>
      <c r="BQ461" s="32" t="s">
        <v>185</v>
      </c>
      <c r="BR461" s="32" t="s">
        <v>185</v>
      </c>
      <c r="BS461" s="32" t="s">
        <v>185</v>
      </c>
      <c r="BT461" s="32" t="s">
        <v>185</v>
      </c>
      <c r="BU461" s="32" t="s">
        <v>185</v>
      </c>
      <c r="BV461" s="32" t="s">
        <v>185</v>
      </c>
      <c r="BW461" s="32" t="s">
        <v>185</v>
      </c>
      <c r="BX461" s="32" t="s">
        <v>185</v>
      </c>
      <c r="BY461" s="32" t="s">
        <v>185</v>
      </c>
      <c r="BZ461" s="32" t="s">
        <v>185</v>
      </c>
      <c r="CA461" s="32" t="s">
        <v>185</v>
      </c>
      <c r="CB461" s="32" t="s">
        <v>185</v>
      </c>
      <c r="CC461" s="32" t="s">
        <v>185</v>
      </c>
      <c r="CD461" s="7"/>
      <c r="CE461" s="7"/>
      <c r="CF461" s="7"/>
      <c r="CG461" s="7"/>
      <c r="CH461" s="7"/>
      <c r="CI461" s="7"/>
      <c r="CJ461" s="7"/>
      <c r="CK461" s="7"/>
      <c r="CL461" s="7"/>
      <c r="CM461" s="7"/>
      <c r="CN461" s="7"/>
      <c r="CO461" s="7"/>
      <c r="CP461" s="7"/>
      <c r="CQ461" s="7"/>
      <c r="CR461" s="7"/>
      <c r="CS461" s="7"/>
      <c r="CT461" s="7"/>
      <c r="CU461" s="7"/>
      <c r="CV461" s="32"/>
      <c r="CW461" s="32"/>
      <c r="CX461" s="32"/>
      <c r="CY461" s="32"/>
      <c r="CZ461" s="32"/>
      <c r="DA461" s="32"/>
      <c r="DB461" s="32"/>
      <c r="DC461" s="32"/>
      <c r="DD461" s="32"/>
      <c r="DE461" s="32"/>
      <c r="DF461" s="32"/>
      <c r="DG461" s="32"/>
      <c r="DH461" s="32"/>
      <c r="DI461" s="32"/>
      <c r="DJ461" s="32"/>
      <c r="DK461" s="32"/>
      <c r="DL461" s="32"/>
      <c r="DM461" s="32"/>
      <c r="DN461" s="32"/>
      <c r="DO461" s="32"/>
      <c r="DP461" s="32"/>
      <c r="DQ461" s="32"/>
      <c r="DR461" s="7"/>
      <c r="DS461" s="7"/>
      <c r="DT461" s="7"/>
      <c r="DU461" s="7"/>
      <c r="DV461" s="7"/>
      <c r="DW461" s="7"/>
      <c r="DX461" s="7"/>
      <c r="DY461" s="7"/>
      <c r="DZ461" s="7"/>
      <c r="EA461" s="7"/>
      <c r="EB461" s="7"/>
      <c r="EC461" s="7"/>
      <c r="ED461" s="7"/>
      <c r="EE461" s="7"/>
      <c r="EF461" s="7"/>
      <c r="EG461" s="7"/>
      <c r="EH461" s="7"/>
      <c r="EI461" s="7"/>
      <c r="EJ461" s="32"/>
      <c r="EK461" s="32"/>
      <c r="EL461" s="32"/>
      <c r="EM461" s="32"/>
      <c r="EN461" s="32"/>
      <c r="EO461" s="32"/>
      <c r="EP461" s="32"/>
      <c r="EQ461" s="32"/>
      <c r="ER461" s="32"/>
      <c r="ES461" s="32"/>
      <c r="ET461" s="32"/>
      <c r="EU461" s="32"/>
      <c r="EV461" s="32"/>
      <c r="EW461" s="32"/>
      <c r="EX461" s="32"/>
      <c r="EY461" s="32"/>
      <c r="EZ461" s="32"/>
      <c r="FA461" s="32"/>
      <c r="FB461" s="32"/>
      <c r="FC461" s="32"/>
      <c r="FD461" s="32"/>
      <c r="FE461" s="32"/>
      <c r="FF461" s="7"/>
      <c r="FG461" s="7"/>
      <c r="FH461" s="7"/>
      <c r="FI461" s="7"/>
      <c r="FJ461" s="7"/>
      <c r="FK461" s="7"/>
      <c r="FL461" s="7"/>
      <c r="FM461" s="7"/>
      <c r="FN461" s="7"/>
      <c r="FO461" s="7"/>
      <c r="FP461" s="7"/>
      <c r="FQ461" s="7"/>
      <c r="FR461" s="7"/>
      <c r="FS461" s="7"/>
      <c r="FT461" s="7"/>
      <c r="FU461" s="7"/>
      <c r="FV461" s="7"/>
      <c r="FW461" s="7"/>
      <c r="FX461" s="32"/>
      <c r="FY461" s="32"/>
      <c r="FZ461" s="32"/>
      <c r="GA461" s="32"/>
      <c r="GB461" s="32"/>
      <c r="GC461" s="32"/>
      <c r="GD461" s="32"/>
      <c r="GE461" s="32"/>
      <c r="GF461" s="32"/>
      <c r="GG461" s="32"/>
      <c r="GH461" s="32"/>
      <c r="GI461" s="32"/>
      <c r="GJ461" s="32"/>
      <c r="GK461" s="32"/>
      <c r="GL461" s="32"/>
      <c r="GM461" s="32"/>
      <c r="GN461" s="32"/>
      <c r="GO461" s="32"/>
      <c r="GP461" s="32"/>
      <c r="GQ461" s="32"/>
      <c r="GR461" s="32"/>
      <c r="GS461" s="32"/>
    </row>
    <row r="462" spans="1:201" ht="15" customHeight="1" x14ac:dyDescent="0.25">
      <c r="A462" s="3">
        <f>$A$59</f>
        <v>20193</v>
      </c>
      <c r="B462" s="7">
        <v>12519691.59</v>
      </c>
      <c r="C462" s="7">
        <v>14136101.98</v>
      </c>
      <c r="D462" s="7">
        <v>14000388.210000001</v>
      </c>
      <c r="E462" s="7">
        <v>13760050.98</v>
      </c>
      <c r="F462" s="7">
        <v>13704201.35</v>
      </c>
      <c r="G462" s="7">
        <v>13676025.74</v>
      </c>
      <c r="H462" s="7">
        <v>13674717.859999999</v>
      </c>
      <c r="I462" s="7">
        <v>13674021.6</v>
      </c>
      <c r="J462" s="7">
        <v>13681858.359999999</v>
      </c>
      <c r="K462" s="7">
        <v>13683146.16</v>
      </c>
      <c r="L462" s="7">
        <v>13683019.449999999</v>
      </c>
      <c r="M462" s="7">
        <v>13684436.239999998</v>
      </c>
      <c r="N462" s="7">
        <v>13685625.609999998</v>
      </c>
      <c r="O462" s="7">
        <v>13686804.509999998</v>
      </c>
      <c r="P462" s="7">
        <v>13688029.699999997</v>
      </c>
      <c r="Q462" s="7">
        <v>13688242.719999997</v>
      </c>
      <c r="R462" s="7">
        <v>13687095.489999996</v>
      </c>
      <c r="S462" s="32" t="s">
        <v>185</v>
      </c>
      <c r="T462" s="32" t="s">
        <v>185</v>
      </c>
      <c r="U462" s="32" t="s">
        <v>185</v>
      </c>
      <c r="V462" s="32" t="s">
        <v>185</v>
      </c>
      <c r="W462" s="32" t="s">
        <v>185</v>
      </c>
      <c r="X462" s="32" t="s">
        <v>185</v>
      </c>
      <c r="Y462" s="32" t="s">
        <v>185</v>
      </c>
      <c r="Z462" s="32" t="s">
        <v>185</v>
      </c>
      <c r="AA462" s="32" t="s">
        <v>185</v>
      </c>
      <c r="AB462" s="32" t="s">
        <v>185</v>
      </c>
      <c r="AC462" s="32" t="s">
        <v>185</v>
      </c>
      <c r="AD462" s="32" t="s">
        <v>185</v>
      </c>
      <c r="AE462" s="32" t="s">
        <v>185</v>
      </c>
      <c r="AF462" s="32" t="s">
        <v>185</v>
      </c>
      <c r="AG462" s="32" t="s">
        <v>185</v>
      </c>
      <c r="AH462" s="32" t="s">
        <v>185</v>
      </c>
      <c r="AI462" s="32" t="s">
        <v>185</v>
      </c>
      <c r="AJ462" s="32" t="s">
        <v>185</v>
      </c>
      <c r="AK462" s="32" t="s">
        <v>185</v>
      </c>
      <c r="AL462" s="32" t="s">
        <v>185</v>
      </c>
      <c r="AM462" s="32" t="s">
        <v>185</v>
      </c>
      <c r="AN462" s="32" t="s">
        <v>185</v>
      </c>
      <c r="AO462" s="32" t="s">
        <v>185</v>
      </c>
      <c r="AP462" s="7">
        <v>122000</v>
      </c>
      <c r="AQ462" s="7">
        <v>159100</v>
      </c>
      <c r="AR462" s="7">
        <v>152750</v>
      </c>
      <c r="AS462" s="7">
        <v>154950</v>
      </c>
      <c r="AT462" s="7">
        <v>160150</v>
      </c>
      <c r="AU462" s="7">
        <v>155350</v>
      </c>
      <c r="AV462" s="7">
        <v>155350</v>
      </c>
      <c r="AW462" s="7">
        <v>155350</v>
      </c>
      <c r="AX462" s="7">
        <v>155350</v>
      </c>
      <c r="AY462" s="7">
        <v>170350</v>
      </c>
      <c r="AZ462" s="7">
        <v>170350</v>
      </c>
      <c r="BA462" s="7">
        <v>170350</v>
      </c>
      <c r="BB462" s="7">
        <v>170350</v>
      </c>
      <c r="BC462" s="7">
        <v>170350</v>
      </c>
      <c r="BD462" s="7">
        <v>170350</v>
      </c>
      <c r="BE462" s="7">
        <v>170350</v>
      </c>
      <c r="BF462" s="7">
        <v>170350</v>
      </c>
      <c r="BG462" s="32" t="s">
        <v>185</v>
      </c>
      <c r="BH462" s="32" t="s">
        <v>185</v>
      </c>
      <c r="BI462" s="32" t="s">
        <v>185</v>
      </c>
      <c r="BJ462" s="32" t="s">
        <v>185</v>
      </c>
      <c r="BK462" s="32" t="s">
        <v>185</v>
      </c>
      <c r="BL462" s="32" t="s">
        <v>185</v>
      </c>
      <c r="BM462" s="32" t="s">
        <v>185</v>
      </c>
      <c r="BN462" s="32" t="s">
        <v>185</v>
      </c>
      <c r="BO462" s="32" t="s">
        <v>185</v>
      </c>
      <c r="BP462" s="32" t="s">
        <v>185</v>
      </c>
      <c r="BQ462" s="32" t="s">
        <v>185</v>
      </c>
      <c r="BR462" s="32" t="s">
        <v>185</v>
      </c>
      <c r="BS462" s="32" t="s">
        <v>185</v>
      </c>
      <c r="BT462" s="32" t="s">
        <v>185</v>
      </c>
      <c r="BU462" s="32" t="s">
        <v>185</v>
      </c>
      <c r="BV462" s="32" t="s">
        <v>185</v>
      </c>
      <c r="BW462" s="32" t="s">
        <v>185</v>
      </c>
      <c r="BX462" s="32" t="s">
        <v>185</v>
      </c>
      <c r="BY462" s="32" t="s">
        <v>185</v>
      </c>
      <c r="BZ462" s="32" t="s">
        <v>185</v>
      </c>
      <c r="CA462" s="32" t="s">
        <v>185</v>
      </c>
      <c r="CB462" s="32" t="s">
        <v>185</v>
      </c>
      <c r="CC462" s="32" t="s">
        <v>185</v>
      </c>
      <c r="CD462" s="7"/>
      <c r="CE462" s="7"/>
      <c r="CF462" s="7"/>
      <c r="CG462" s="7"/>
      <c r="CH462" s="7"/>
      <c r="CI462" s="7"/>
      <c r="CJ462" s="7"/>
      <c r="CK462" s="7"/>
      <c r="CL462" s="7"/>
      <c r="CM462" s="7"/>
      <c r="CN462" s="7"/>
      <c r="CO462" s="7"/>
      <c r="CP462" s="7"/>
      <c r="CQ462" s="7"/>
      <c r="CR462" s="7"/>
      <c r="CS462" s="7"/>
      <c r="CT462" s="7"/>
      <c r="CU462" s="32"/>
      <c r="CV462" s="32"/>
      <c r="CW462" s="32"/>
      <c r="CX462" s="32"/>
      <c r="CY462" s="32"/>
      <c r="CZ462" s="32"/>
      <c r="DA462" s="32"/>
      <c r="DB462" s="32"/>
      <c r="DC462" s="32"/>
      <c r="DD462" s="32"/>
      <c r="DE462" s="32"/>
      <c r="DF462" s="32"/>
      <c r="DG462" s="32"/>
      <c r="DH462" s="32"/>
      <c r="DI462" s="32"/>
      <c r="DJ462" s="32"/>
      <c r="DK462" s="32"/>
      <c r="DL462" s="32"/>
      <c r="DM462" s="32"/>
      <c r="DN462" s="32"/>
      <c r="DO462" s="32"/>
      <c r="DP462" s="32"/>
      <c r="DQ462" s="32"/>
      <c r="DR462" s="7"/>
      <c r="DS462" s="7"/>
      <c r="DT462" s="7"/>
      <c r="DU462" s="7"/>
      <c r="DV462" s="7"/>
      <c r="DW462" s="7"/>
      <c r="DX462" s="7"/>
      <c r="DY462" s="7"/>
      <c r="DZ462" s="7"/>
      <c r="EA462" s="7"/>
      <c r="EB462" s="7"/>
      <c r="EC462" s="7"/>
      <c r="ED462" s="7"/>
      <c r="EE462" s="7"/>
      <c r="EF462" s="7"/>
      <c r="EG462" s="7"/>
      <c r="EH462" s="7"/>
      <c r="EI462" s="32"/>
      <c r="EJ462" s="32"/>
      <c r="EK462" s="32"/>
      <c r="EL462" s="32"/>
      <c r="EM462" s="32"/>
      <c r="EN462" s="32"/>
      <c r="EO462" s="32"/>
      <c r="EP462" s="32"/>
      <c r="EQ462" s="32"/>
      <c r="ER462" s="32"/>
      <c r="ES462" s="32"/>
      <c r="ET462" s="32"/>
      <c r="EU462" s="32"/>
      <c r="EV462" s="32"/>
      <c r="EW462" s="32"/>
      <c r="EX462" s="32"/>
      <c r="EY462" s="32"/>
      <c r="EZ462" s="32"/>
      <c r="FA462" s="32"/>
      <c r="FB462" s="32"/>
      <c r="FC462" s="32"/>
      <c r="FD462" s="32"/>
      <c r="FE462" s="32"/>
      <c r="FF462" s="7"/>
      <c r="FG462" s="7"/>
      <c r="FH462" s="7"/>
      <c r="FI462" s="7"/>
      <c r="FJ462" s="7"/>
      <c r="FK462" s="7"/>
      <c r="FL462" s="7"/>
      <c r="FM462" s="7"/>
      <c r="FN462" s="7"/>
      <c r="FO462" s="7"/>
      <c r="FP462" s="7"/>
      <c r="FQ462" s="7"/>
      <c r="FR462" s="7"/>
      <c r="FS462" s="7"/>
      <c r="FT462" s="7"/>
      <c r="FU462" s="7"/>
      <c r="FV462" s="7"/>
      <c r="FW462" s="32"/>
      <c r="FX462" s="32"/>
      <c r="FY462" s="32"/>
      <c r="FZ462" s="32"/>
      <c r="GA462" s="32"/>
      <c r="GB462" s="32"/>
      <c r="GC462" s="32"/>
      <c r="GD462" s="32"/>
      <c r="GE462" s="32"/>
      <c r="GF462" s="32"/>
      <c r="GG462" s="32"/>
      <c r="GH462" s="32"/>
      <c r="GI462" s="32"/>
      <c r="GJ462" s="32"/>
      <c r="GK462" s="32"/>
      <c r="GL462" s="32"/>
      <c r="GM462" s="32"/>
      <c r="GN462" s="32"/>
      <c r="GO462" s="32"/>
      <c r="GP462" s="32"/>
      <c r="GQ462" s="32"/>
      <c r="GR462" s="32"/>
      <c r="GS462" s="32"/>
    </row>
    <row r="463" spans="1:201" ht="15" customHeight="1" x14ac:dyDescent="0.25">
      <c r="A463" s="3">
        <f>$A$60</f>
        <v>20194</v>
      </c>
      <c r="B463" s="7">
        <v>12648825.15</v>
      </c>
      <c r="C463" s="7">
        <v>14689564.68</v>
      </c>
      <c r="D463" s="7">
        <v>14336006.82</v>
      </c>
      <c r="E463" s="7">
        <v>14196586.84</v>
      </c>
      <c r="F463" s="7">
        <v>14143822.18</v>
      </c>
      <c r="G463" s="7">
        <v>14140131.74</v>
      </c>
      <c r="H463" s="7">
        <v>14147414.710000001</v>
      </c>
      <c r="I463" s="7">
        <v>14152675.010000002</v>
      </c>
      <c r="J463" s="7">
        <v>14157377.230000002</v>
      </c>
      <c r="K463" s="7">
        <v>14158196.700000003</v>
      </c>
      <c r="L463" s="7">
        <v>14166842.450000003</v>
      </c>
      <c r="M463" s="7">
        <v>14170223.520000003</v>
      </c>
      <c r="N463" s="7">
        <v>14171989.920000004</v>
      </c>
      <c r="O463" s="7">
        <v>14173674.520000003</v>
      </c>
      <c r="P463" s="7">
        <v>14174998.980000004</v>
      </c>
      <c r="Q463" s="7">
        <v>14173554.200000005</v>
      </c>
      <c r="R463" s="32" t="s">
        <v>185</v>
      </c>
      <c r="S463" s="32" t="s">
        <v>185</v>
      </c>
      <c r="T463" s="32" t="s">
        <v>185</v>
      </c>
      <c r="U463" s="32" t="s">
        <v>185</v>
      </c>
      <c r="V463" s="32" t="s">
        <v>185</v>
      </c>
      <c r="W463" s="32" t="s">
        <v>185</v>
      </c>
      <c r="X463" s="32" t="s">
        <v>185</v>
      </c>
      <c r="Y463" s="32" t="s">
        <v>185</v>
      </c>
      <c r="Z463" s="32" t="s">
        <v>185</v>
      </c>
      <c r="AA463" s="32" t="s">
        <v>185</v>
      </c>
      <c r="AB463" s="32" t="s">
        <v>185</v>
      </c>
      <c r="AC463" s="32" t="s">
        <v>185</v>
      </c>
      <c r="AD463" s="32" t="s">
        <v>185</v>
      </c>
      <c r="AE463" s="32" t="s">
        <v>185</v>
      </c>
      <c r="AF463" s="32" t="s">
        <v>185</v>
      </c>
      <c r="AG463" s="32" t="s">
        <v>185</v>
      </c>
      <c r="AH463" s="32" t="s">
        <v>185</v>
      </c>
      <c r="AI463" s="32" t="s">
        <v>185</v>
      </c>
      <c r="AJ463" s="32" t="s">
        <v>185</v>
      </c>
      <c r="AK463" s="32" t="s">
        <v>185</v>
      </c>
      <c r="AL463" s="32" t="s">
        <v>185</v>
      </c>
      <c r="AM463" s="32" t="s">
        <v>185</v>
      </c>
      <c r="AN463" s="32" t="s">
        <v>185</v>
      </c>
      <c r="AO463" s="32" t="s">
        <v>185</v>
      </c>
      <c r="AP463" s="7">
        <v>10000</v>
      </c>
      <c r="AQ463" s="7">
        <v>21060</v>
      </c>
      <c r="AR463" s="7">
        <v>24060</v>
      </c>
      <c r="AS463" s="7">
        <v>28060</v>
      </c>
      <c r="AT463" s="7">
        <v>31310</v>
      </c>
      <c r="AU463" s="7">
        <v>39500</v>
      </c>
      <c r="AV463" s="7">
        <v>39500</v>
      </c>
      <c r="AW463" s="7">
        <v>39500</v>
      </c>
      <c r="AX463" s="7">
        <v>39500</v>
      </c>
      <c r="AY463" s="7">
        <v>39500</v>
      </c>
      <c r="AZ463" s="7">
        <v>39500</v>
      </c>
      <c r="BA463" s="7">
        <v>39500</v>
      </c>
      <c r="BB463" s="7">
        <v>39500</v>
      </c>
      <c r="BC463" s="7">
        <v>39500</v>
      </c>
      <c r="BD463" s="7">
        <v>39500</v>
      </c>
      <c r="BE463" s="7">
        <v>39500</v>
      </c>
      <c r="BF463" s="32" t="s">
        <v>185</v>
      </c>
      <c r="BG463" s="32" t="s">
        <v>185</v>
      </c>
      <c r="BH463" s="32" t="s">
        <v>185</v>
      </c>
      <c r="BI463" s="32" t="s">
        <v>185</v>
      </c>
      <c r="BJ463" s="32" t="s">
        <v>185</v>
      </c>
      <c r="BK463" s="32" t="s">
        <v>185</v>
      </c>
      <c r="BL463" s="32" t="s">
        <v>185</v>
      </c>
      <c r="BM463" s="32" t="s">
        <v>185</v>
      </c>
      <c r="BN463" s="32" t="s">
        <v>185</v>
      </c>
      <c r="BO463" s="32" t="s">
        <v>185</v>
      </c>
      <c r="BP463" s="32" t="s">
        <v>185</v>
      </c>
      <c r="BQ463" s="32" t="s">
        <v>185</v>
      </c>
      <c r="BR463" s="32" t="s">
        <v>185</v>
      </c>
      <c r="BS463" s="32" t="s">
        <v>185</v>
      </c>
      <c r="BT463" s="32" t="s">
        <v>185</v>
      </c>
      <c r="BU463" s="32" t="s">
        <v>185</v>
      </c>
      <c r="BV463" s="32" t="s">
        <v>185</v>
      </c>
      <c r="BW463" s="32" t="s">
        <v>185</v>
      </c>
      <c r="BX463" s="32" t="s">
        <v>185</v>
      </c>
      <c r="BY463" s="32" t="s">
        <v>185</v>
      </c>
      <c r="BZ463" s="32" t="s">
        <v>185</v>
      </c>
      <c r="CA463" s="32" t="s">
        <v>185</v>
      </c>
      <c r="CB463" s="32" t="s">
        <v>185</v>
      </c>
      <c r="CC463" s="32" t="s">
        <v>185</v>
      </c>
      <c r="CD463" s="7"/>
      <c r="CE463" s="7"/>
      <c r="CF463" s="7"/>
      <c r="CG463" s="7"/>
      <c r="CH463" s="7"/>
      <c r="CI463" s="7"/>
      <c r="CJ463" s="7"/>
      <c r="CK463" s="7"/>
      <c r="CL463" s="7"/>
      <c r="CM463" s="7"/>
      <c r="CN463" s="7"/>
      <c r="CO463" s="7"/>
      <c r="CP463" s="7"/>
      <c r="CQ463" s="7"/>
      <c r="CR463" s="7"/>
      <c r="CS463" s="7"/>
      <c r="CT463" s="32"/>
      <c r="CU463" s="32"/>
      <c r="CV463" s="32"/>
      <c r="CW463" s="32"/>
      <c r="CX463" s="32"/>
      <c r="CY463" s="32"/>
      <c r="CZ463" s="32"/>
      <c r="DA463" s="32"/>
      <c r="DB463" s="32"/>
      <c r="DC463" s="32"/>
      <c r="DD463" s="32"/>
      <c r="DE463" s="32"/>
      <c r="DF463" s="32"/>
      <c r="DG463" s="32"/>
      <c r="DH463" s="32"/>
      <c r="DI463" s="32"/>
      <c r="DJ463" s="32"/>
      <c r="DK463" s="32"/>
      <c r="DL463" s="32"/>
      <c r="DM463" s="32"/>
      <c r="DN463" s="32"/>
      <c r="DO463" s="32"/>
      <c r="DP463" s="32"/>
      <c r="DQ463" s="32"/>
      <c r="DR463" s="7"/>
      <c r="DS463" s="7"/>
      <c r="DT463" s="7"/>
      <c r="DU463" s="7"/>
      <c r="DV463" s="7"/>
      <c r="DW463" s="7"/>
      <c r="DX463" s="7"/>
      <c r="DY463" s="7"/>
      <c r="DZ463" s="7"/>
      <c r="EA463" s="7"/>
      <c r="EB463" s="7"/>
      <c r="EC463" s="7"/>
      <c r="ED463" s="7"/>
      <c r="EE463" s="7"/>
      <c r="EF463" s="7"/>
      <c r="EG463" s="7"/>
      <c r="EH463" s="32"/>
      <c r="EI463" s="32"/>
      <c r="EJ463" s="32"/>
      <c r="EK463" s="32"/>
      <c r="EL463" s="32"/>
      <c r="EM463" s="32"/>
      <c r="EN463" s="32"/>
      <c r="EO463" s="32"/>
      <c r="EP463" s="32"/>
      <c r="EQ463" s="32"/>
      <c r="ER463" s="32"/>
      <c r="ES463" s="32"/>
      <c r="ET463" s="32"/>
      <c r="EU463" s="32"/>
      <c r="EV463" s="32"/>
      <c r="EW463" s="32"/>
      <c r="EX463" s="32"/>
      <c r="EY463" s="32"/>
      <c r="EZ463" s="32"/>
      <c r="FA463" s="32"/>
      <c r="FB463" s="32"/>
      <c r="FC463" s="32"/>
      <c r="FD463" s="32"/>
      <c r="FE463" s="32"/>
      <c r="FF463" s="7"/>
      <c r="FG463" s="7"/>
      <c r="FH463" s="7"/>
      <c r="FI463" s="7"/>
      <c r="FJ463" s="7"/>
      <c r="FK463" s="7"/>
      <c r="FL463" s="7"/>
      <c r="FM463" s="7"/>
      <c r="FN463" s="7"/>
      <c r="FO463" s="7"/>
      <c r="FP463" s="7"/>
      <c r="FQ463" s="7"/>
      <c r="FR463" s="7"/>
      <c r="FS463" s="7"/>
      <c r="FT463" s="7"/>
      <c r="FU463" s="7"/>
      <c r="FV463" s="32"/>
      <c r="FW463" s="32"/>
      <c r="FX463" s="32"/>
      <c r="FY463" s="32"/>
      <c r="FZ463" s="32"/>
      <c r="GA463" s="32"/>
      <c r="GB463" s="32"/>
      <c r="GC463" s="32"/>
      <c r="GD463" s="32"/>
      <c r="GE463" s="32"/>
      <c r="GF463" s="32"/>
      <c r="GG463" s="32"/>
      <c r="GH463" s="32"/>
      <c r="GI463" s="32"/>
      <c r="GJ463" s="32"/>
      <c r="GK463" s="32"/>
      <c r="GL463" s="32"/>
      <c r="GM463" s="32"/>
      <c r="GN463" s="32"/>
      <c r="GO463" s="32"/>
      <c r="GP463" s="32"/>
      <c r="GQ463" s="32"/>
      <c r="GR463" s="32"/>
      <c r="GS463" s="32"/>
    </row>
    <row r="464" spans="1:201" ht="15" customHeight="1" x14ac:dyDescent="0.25">
      <c r="A464" s="3">
        <f>$A$61</f>
        <v>20201</v>
      </c>
      <c r="B464" s="7">
        <v>11055806.800000001</v>
      </c>
      <c r="C464" s="7">
        <v>11539811.920000002</v>
      </c>
      <c r="D464" s="7">
        <v>11443151.430000002</v>
      </c>
      <c r="E464" s="7">
        <v>11408271.340000002</v>
      </c>
      <c r="F464" s="7">
        <v>11415177.410000002</v>
      </c>
      <c r="G464" s="7">
        <v>11417850.510000002</v>
      </c>
      <c r="H464" s="7">
        <v>11420893.820000002</v>
      </c>
      <c r="I464" s="7">
        <v>11453972.610000003</v>
      </c>
      <c r="J464" s="7">
        <v>11462077.070000004</v>
      </c>
      <c r="K464" s="7">
        <v>11464548.860000003</v>
      </c>
      <c r="L464" s="7">
        <v>11468969.940000003</v>
      </c>
      <c r="M464" s="7">
        <v>11469753.560000002</v>
      </c>
      <c r="N464" s="7">
        <v>11469066.640000002</v>
      </c>
      <c r="O464" s="7">
        <v>11469976.550000003</v>
      </c>
      <c r="P464" s="7">
        <v>11471434.310000002</v>
      </c>
      <c r="Q464" s="32" t="s">
        <v>185</v>
      </c>
      <c r="R464" s="32" t="s">
        <v>185</v>
      </c>
      <c r="S464" s="32" t="s">
        <v>185</v>
      </c>
      <c r="T464" s="32" t="s">
        <v>185</v>
      </c>
      <c r="U464" s="32" t="s">
        <v>185</v>
      </c>
      <c r="V464" s="32" t="s">
        <v>185</v>
      </c>
      <c r="W464" s="32" t="s">
        <v>185</v>
      </c>
      <c r="X464" s="32" t="s">
        <v>185</v>
      </c>
      <c r="Y464" s="32" t="s">
        <v>185</v>
      </c>
      <c r="Z464" s="32" t="s">
        <v>185</v>
      </c>
      <c r="AA464" s="32" t="s">
        <v>185</v>
      </c>
      <c r="AB464" s="32" t="s">
        <v>185</v>
      </c>
      <c r="AC464" s="32" t="s">
        <v>185</v>
      </c>
      <c r="AD464" s="32" t="s">
        <v>185</v>
      </c>
      <c r="AE464" s="32" t="s">
        <v>185</v>
      </c>
      <c r="AF464" s="32" t="s">
        <v>185</v>
      </c>
      <c r="AG464" s="32" t="s">
        <v>185</v>
      </c>
      <c r="AH464" s="32" t="s">
        <v>185</v>
      </c>
      <c r="AI464" s="32" t="s">
        <v>185</v>
      </c>
      <c r="AJ464" s="32" t="s">
        <v>185</v>
      </c>
      <c r="AK464" s="32" t="s">
        <v>185</v>
      </c>
      <c r="AL464" s="32" t="s">
        <v>185</v>
      </c>
      <c r="AM464" s="32" t="s">
        <v>185</v>
      </c>
      <c r="AN464" s="32" t="s">
        <v>185</v>
      </c>
      <c r="AO464" s="32" t="s">
        <v>185</v>
      </c>
      <c r="AP464" s="7">
        <v>29120</v>
      </c>
      <c r="AQ464" s="7">
        <v>61430</v>
      </c>
      <c r="AR464" s="7">
        <v>57220</v>
      </c>
      <c r="AS464" s="7">
        <v>50160</v>
      </c>
      <c r="AT464" s="7">
        <v>50160</v>
      </c>
      <c r="AU464" s="7">
        <v>50184.9</v>
      </c>
      <c r="AV464" s="7">
        <v>50184.9</v>
      </c>
      <c r="AW464" s="7">
        <v>43124.9</v>
      </c>
      <c r="AX464" s="7">
        <v>43124.9</v>
      </c>
      <c r="AY464" s="7">
        <v>43124.9</v>
      </c>
      <c r="AZ464" s="7">
        <v>43124.9</v>
      </c>
      <c r="BA464" s="7">
        <v>43124.9</v>
      </c>
      <c r="BB464" s="7">
        <v>43124.9</v>
      </c>
      <c r="BC464" s="7">
        <v>43124.9</v>
      </c>
      <c r="BD464" s="7">
        <v>43124.9</v>
      </c>
      <c r="BE464" s="32" t="s">
        <v>185</v>
      </c>
      <c r="BF464" s="32" t="s">
        <v>185</v>
      </c>
      <c r="BG464" s="32" t="s">
        <v>185</v>
      </c>
      <c r="BH464" s="32" t="s">
        <v>185</v>
      </c>
      <c r="BI464" s="32" t="s">
        <v>185</v>
      </c>
      <c r="BJ464" s="32" t="s">
        <v>185</v>
      </c>
      <c r="BK464" s="32" t="s">
        <v>185</v>
      </c>
      <c r="BL464" s="32" t="s">
        <v>185</v>
      </c>
      <c r="BM464" s="32" t="s">
        <v>185</v>
      </c>
      <c r="BN464" s="32" t="s">
        <v>185</v>
      </c>
      <c r="BO464" s="32" t="s">
        <v>185</v>
      </c>
      <c r="BP464" s="32" t="s">
        <v>185</v>
      </c>
      <c r="BQ464" s="32" t="s">
        <v>185</v>
      </c>
      <c r="BR464" s="32" t="s">
        <v>185</v>
      </c>
      <c r="BS464" s="32" t="s">
        <v>185</v>
      </c>
      <c r="BT464" s="32" t="s">
        <v>185</v>
      </c>
      <c r="BU464" s="32" t="s">
        <v>185</v>
      </c>
      <c r="BV464" s="32" t="s">
        <v>185</v>
      </c>
      <c r="BW464" s="32" t="s">
        <v>185</v>
      </c>
      <c r="BX464" s="32" t="s">
        <v>185</v>
      </c>
      <c r="BY464" s="32" t="s">
        <v>185</v>
      </c>
      <c r="BZ464" s="32" t="s">
        <v>185</v>
      </c>
      <c r="CA464" s="32" t="s">
        <v>185</v>
      </c>
      <c r="CB464" s="32" t="s">
        <v>185</v>
      </c>
      <c r="CC464" s="32" t="s">
        <v>185</v>
      </c>
      <c r="CD464" s="7"/>
      <c r="CE464" s="7"/>
      <c r="CF464" s="7"/>
      <c r="CG464" s="7"/>
      <c r="CH464" s="7"/>
      <c r="CI464" s="7"/>
      <c r="CJ464" s="7"/>
      <c r="CK464" s="7"/>
      <c r="CL464" s="7"/>
      <c r="CM464" s="7"/>
      <c r="CN464" s="7"/>
      <c r="CO464" s="7"/>
      <c r="CP464" s="7"/>
      <c r="CQ464" s="7"/>
      <c r="CR464" s="7"/>
      <c r="CS464" s="32"/>
      <c r="CT464" s="32"/>
      <c r="CU464" s="32"/>
      <c r="CV464" s="32"/>
      <c r="CW464" s="32"/>
      <c r="CX464" s="32"/>
      <c r="CY464" s="32"/>
      <c r="CZ464" s="32"/>
      <c r="DA464" s="32"/>
      <c r="DB464" s="32"/>
      <c r="DC464" s="32"/>
      <c r="DD464" s="32"/>
      <c r="DE464" s="32"/>
      <c r="DF464" s="32"/>
      <c r="DG464" s="32"/>
      <c r="DH464" s="32"/>
      <c r="DI464" s="32"/>
      <c r="DJ464" s="32"/>
      <c r="DK464" s="32"/>
      <c r="DL464" s="32"/>
      <c r="DM464" s="32"/>
      <c r="DN464" s="32"/>
      <c r="DO464" s="32"/>
      <c r="DP464" s="32"/>
      <c r="DQ464" s="32"/>
      <c r="DR464" s="7"/>
      <c r="DS464" s="7"/>
      <c r="DT464" s="7"/>
      <c r="DU464" s="7"/>
      <c r="DV464" s="7"/>
      <c r="DW464" s="7"/>
      <c r="DX464" s="7"/>
      <c r="DY464" s="7"/>
      <c r="DZ464" s="7"/>
      <c r="EA464" s="7"/>
      <c r="EB464" s="7"/>
      <c r="EC464" s="7"/>
      <c r="ED464" s="7"/>
      <c r="EE464" s="7"/>
      <c r="EF464" s="7"/>
      <c r="EG464" s="32"/>
      <c r="EH464" s="32"/>
      <c r="EI464" s="32"/>
      <c r="EJ464" s="32"/>
      <c r="EK464" s="32"/>
      <c r="EL464" s="32"/>
      <c r="EM464" s="32"/>
      <c r="EN464" s="32"/>
      <c r="EO464" s="32"/>
      <c r="EP464" s="32"/>
      <c r="EQ464" s="32"/>
      <c r="ER464" s="32"/>
      <c r="ES464" s="32"/>
      <c r="ET464" s="32"/>
      <c r="EU464" s="32"/>
      <c r="EV464" s="32"/>
      <c r="EW464" s="32"/>
      <c r="EX464" s="32"/>
      <c r="EY464" s="32"/>
      <c r="EZ464" s="32"/>
      <c r="FA464" s="32"/>
      <c r="FB464" s="32"/>
      <c r="FC464" s="32"/>
      <c r="FD464" s="32"/>
      <c r="FE464" s="32"/>
      <c r="FF464" s="7"/>
      <c r="FG464" s="7"/>
      <c r="FH464" s="7"/>
      <c r="FI464" s="7"/>
      <c r="FJ464" s="7"/>
      <c r="FK464" s="7"/>
      <c r="FL464" s="7"/>
      <c r="FM464" s="7"/>
      <c r="FN464" s="7"/>
      <c r="FO464" s="7"/>
      <c r="FP464" s="7"/>
      <c r="FQ464" s="7"/>
      <c r="FR464" s="7"/>
      <c r="FS464" s="7"/>
      <c r="FT464" s="7"/>
      <c r="FU464" s="32"/>
      <c r="FV464" s="32"/>
      <c r="FW464" s="32"/>
      <c r="FX464" s="32"/>
      <c r="FY464" s="32"/>
      <c r="FZ464" s="32"/>
      <c r="GA464" s="32"/>
      <c r="GB464" s="32"/>
      <c r="GC464" s="32"/>
      <c r="GD464" s="32"/>
      <c r="GE464" s="32"/>
      <c r="GF464" s="32"/>
      <c r="GG464" s="32"/>
      <c r="GH464" s="32"/>
      <c r="GI464" s="32"/>
      <c r="GJ464" s="32"/>
      <c r="GK464" s="32"/>
      <c r="GL464" s="32"/>
      <c r="GM464" s="32"/>
      <c r="GN464" s="32"/>
      <c r="GO464" s="32"/>
      <c r="GP464" s="32"/>
      <c r="GQ464" s="32"/>
      <c r="GR464" s="32"/>
      <c r="GS464" s="32"/>
    </row>
    <row r="465" spans="1:201" ht="15" customHeight="1" x14ac:dyDescent="0.25">
      <c r="A465" s="3">
        <f>$A$62</f>
        <v>20202</v>
      </c>
      <c r="B465" s="7">
        <v>7687329.0800000001</v>
      </c>
      <c r="C465" s="7">
        <v>8840133.5099999998</v>
      </c>
      <c r="D465" s="7">
        <v>8809167.7899999991</v>
      </c>
      <c r="E465" s="7">
        <v>8806717.3599999994</v>
      </c>
      <c r="F465" s="7">
        <v>8810103.6600000001</v>
      </c>
      <c r="G465" s="7">
        <v>8809195.5299999993</v>
      </c>
      <c r="H465" s="7">
        <v>8808509.8999999985</v>
      </c>
      <c r="I465" s="7">
        <v>8811534.6199999992</v>
      </c>
      <c r="J465" s="7">
        <v>8813769.2199999988</v>
      </c>
      <c r="K465" s="7">
        <v>8812741.0199999996</v>
      </c>
      <c r="L465" s="7">
        <v>8812549.9399999995</v>
      </c>
      <c r="M465" s="7">
        <v>8816290.3899999987</v>
      </c>
      <c r="N465" s="7">
        <v>8816609.7499999981</v>
      </c>
      <c r="O465" s="7">
        <v>8817980.0199999977</v>
      </c>
      <c r="P465" s="32" t="s">
        <v>185</v>
      </c>
      <c r="Q465" s="32" t="s">
        <v>185</v>
      </c>
      <c r="R465" s="32" t="s">
        <v>185</v>
      </c>
      <c r="S465" s="32" t="s">
        <v>185</v>
      </c>
      <c r="T465" s="32" t="s">
        <v>185</v>
      </c>
      <c r="U465" s="32" t="s">
        <v>185</v>
      </c>
      <c r="V465" s="32" t="s">
        <v>185</v>
      </c>
      <c r="W465" s="32" t="s">
        <v>185</v>
      </c>
      <c r="X465" s="32" t="s">
        <v>185</v>
      </c>
      <c r="Y465" s="32" t="s">
        <v>185</v>
      </c>
      <c r="Z465" s="32" t="s">
        <v>185</v>
      </c>
      <c r="AA465" s="32" t="s">
        <v>185</v>
      </c>
      <c r="AB465" s="32" t="s">
        <v>185</v>
      </c>
      <c r="AC465" s="32" t="s">
        <v>185</v>
      </c>
      <c r="AD465" s="32" t="s">
        <v>185</v>
      </c>
      <c r="AE465" s="32" t="s">
        <v>185</v>
      </c>
      <c r="AF465" s="32" t="s">
        <v>185</v>
      </c>
      <c r="AG465" s="32" t="s">
        <v>185</v>
      </c>
      <c r="AH465" s="32" t="s">
        <v>185</v>
      </c>
      <c r="AI465" s="32" t="s">
        <v>185</v>
      </c>
      <c r="AJ465" s="32" t="s">
        <v>185</v>
      </c>
      <c r="AK465" s="32" t="s">
        <v>185</v>
      </c>
      <c r="AL465" s="32" t="s">
        <v>185</v>
      </c>
      <c r="AM465" s="32" t="s">
        <v>185</v>
      </c>
      <c r="AN465" s="32" t="s">
        <v>185</v>
      </c>
      <c r="AO465" s="32" t="s">
        <v>185</v>
      </c>
      <c r="AP465" s="7">
        <v>43930</v>
      </c>
      <c r="AQ465" s="7">
        <v>62370</v>
      </c>
      <c r="AR465" s="7">
        <v>74430</v>
      </c>
      <c r="AS465" s="7">
        <v>70370</v>
      </c>
      <c r="AT465" s="7">
        <v>57500</v>
      </c>
      <c r="AU465" s="7">
        <v>57500</v>
      </c>
      <c r="AV465" s="7">
        <v>57500</v>
      </c>
      <c r="AW465" s="7">
        <v>57500</v>
      </c>
      <c r="AX465" s="7">
        <v>57500</v>
      </c>
      <c r="AY465" s="7">
        <v>57500</v>
      </c>
      <c r="AZ465" s="7">
        <v>57500</v>
      </c>
      <c r="BA465" s="7">
        <v>57500</v>
      </c>
      <c r="BB465" s="7">
        <v>57500</v>
      </c>
      <c r="BC465" s="7">
        <v>57500</v>
      </c>
      <c r="BD465" s="32" t="s">
        <v>185</v>
      </c>
      <c r="BE465" s="32" t="s">
        <v>185</v>
      </c>
      <c r="BF465" s="32" t="s">
        <v>185</v>
      </c>
      <c r="BG465" s="32" t="s">
        <v>185</v>
      </c>
      <c r="BH465" s="32" t="s">
        <v>185</v>
      </c>
      <c r="BI465" s="32" t="s">
        <v>185</v>
      </c>
      <c r="BJ465" s="32" t="s">
        <v>185</v>
      </c>
      <c r="BK465" s="32" t="s">
        <v>185</v>
      </c>
      <c r="BL465" s="32" t="s">
        <v>185</v>
      </c>
      <c r="BM465" s="32" t="s">
        <v>185</v>
      </c>
      <c r="BN465" s="32" t="s">
        <v>185</v>
      </c>
      <c r="BO465" s="32" t="s">
        <v>185</v>
      </c>
      <c r="BP465" s="32" t="s">
        <v>185</v>
      </c>
      <c r="BQ465" s="32" t="s">
        <v>185</v>
      </c>
      <c r="BR465" s="32" t="s">
        <v>185</v>
      </c>
      <c r="BS465" s="32" t="s">
        <v>185</v>
      </c>
      <c r="BT465" s="32" t="s">
        <v>185</v>
      </c>
      <c r="BU465" s="32" t="s">
        <v>185</v>
      </c>
      <c r="BV465" s="32" t="s">
        <v>185</v>
      </c>
      <c r="BW465" s="32" t="s">
        <v>185</v>
      </c>
      <c r="BX465" s="32" t="s">
        <v>185</v>
      </c>
      <c r="BY465" s="32" t="s">
        <v>185</v>
      </c>
      <c r="BZ465" s="32" t="s">
        <v>185</v>
      </c>
      <c r="CA465" s="32" t="s">
        <v>185</v>
      </c>
      <c r="CB465" s="32" t="s">
        <v>185</v>
      </c>
      <c r="CC465" s="32" t="s">
        <v>185</v>
      </c>
      <c r="CD465" s="7"/>
      <c r="CE465" s="7"/>
      <c r="CF465" s="7"/>
      <c r="CG465" s="7"/>
      <c r="CH465" s="7"/>
      <c r="CI465" s="7"/>
      <c r="CJ465" s="7"/>
      <c r="CK465" s="7"/>
      <c r="CL465" s="7"/>
      <c r="CM465" s="7"/>
      <c r="CN465" s="7"/>
      <c r="CO465" s="7"/>
      <c r="CP465" s="7"/>
      <c r="CQ465" s="7"/>
      <c r="CR465" s="32"/>
      <c r="CS465" s="32"/>
      <c r="CT465" s="32"/>
      <c r="CU465" s="32"/>
      <c r="CV465" s="32"/>
      <c r="CW465" s="32"/>
      <c r="CX465" s="32"/>
      <c r="CY465" s="32"/>
      <c r="CZ465" s="32"/>
      <c r="DA465" s="32"/>
      <c r="DB465" s="32"/>
      <c r="DC465" s="32"/>
      <c r="DD465" s="32"/>
      <c r="DE465" s="32"/>
      <c r="DF465" s="32"/>
      <c r="DG465" s="32"/>
      <c r="DH465" s="32"/>
      <c r="DI465" s="32"/>
      <c r="DJ465" s="32"/>
      <c r="DK465" s="32"/>
      <c r="DL465" s="32"/>
      <c r="DM465" s="32"/>
      <c r="DN465" s="32"/>
      <c r="DO465" s="32"/>
      <c r="DP465" s="32"/>
      <c r="DQ465" s="32"/>
      <c r="DR465" s="7"/>
      <c r="DS465" s="7"/>
      <c r="DT465" s="7"/>
      <c r="DU465" s="7"/>
      <c r="DV465" s="7"/>
      <c r="DW465" s="7"/>
      <c r="DX465" s="7"/>
      <c r="DY465" s="7"/>
      <c r="DZ465" s="7"/>
      <c r="EA465" s="7"/>
      <c r="EB465" s="7"/>
      <c r="EC465" s="7"/>
      <c r="ED465" s="7"/>
      <c r="EE465" s="7"/>
      <c r="EF465" s="32"/>
      <c r="EG465" s="32"/>
      <c r="EH465" s="32"/>
      <c r="EI465" s="32"/>
      <c r="EJ465" s="32"/>
      <c r="EK465" s="32"/>
      <c r="EL465" s="32"/>
      <c r="EM465" s="32"/>
      <c r="EN465" s="32"/>
      <c r="EO465" s="32"/>
      <c r="EP465" s="32"/>
      <c r="EQ465" s="32"/>
      <c r="ER465" s="32"/>
      <c r="ES465" s="32"/>
      <c r="ET465" s="32"/>
      <c r="EU465" s="32"/>
      <c r="EV465" s="32"/>
      <c r="EW465" s="32"/>
      <c r="EX465" s="32"/>
      <c r="EY465" s="32"/>
      <c r="EZ465" s="32"/>
      <c r="FA465" s="32"/>
      <c r="FB465" s="32"/>
      <c r="FC465" s="32"/>
      <c r="FD465" s="32"/>
      <c r="FE465" s="32"/>
      <c r="FF465" s="7"/>
      <c r="FG465" s="7"/>
      <c r="FH465" s="7"/>
      <c r="FI465" s="7"/>
      <c r="FJ465" s="7"/>
      <c r="FK465" s="7"/>
      <c r="FL465" s="7"/>
      <c r="FM465" s="7"/>
      <c r="FN465" s="7"/>
      <c r="FO465" s="7"/>
      <c r="FP465" s="7"/>
      <c r="FQ465" s="7"/>
      <c r="FR465" s="7"/>
      <c r="FS465" s="7"/>
      <c r="FT465" s="32"/>
      <c r="FU465" s="32"/>
      <c r="FV465" s="32"/>
      <c r="FW465" s="32"/>
      <c r="FX465" s="32"/>
      <c r="FY465" s="32"/>
      <c r="FZ465" s="32"/>
      <c r="GA465" s="32"/>
      <c r="GB465" s="32"/>
      <c r="GC465" s="32"/>
      <c r="GD465" s="32"/>
      <c r="GE465" s="32"/>
      <c r="GF465" s="32"/>
      <c r="GG465" s="32"/>
      <c r="GH465" s="32"/>
      <c r="GI465" s="32"/>
      <c r="GJ465" s="32"/>
      <c r="GK465" s="32"/>
      <c r="GL465" s="32"/>
      <c r="GM465" s="32"/>
      <c r="GN465" s="32"/>
      <c r="GO465" s="32"/>
      <c r="GP465" s="32"/>
      <c r="GQ465" s="32"/>
      <c r="GR465" s="32"/>
      <c r="GS465" s="32"/>
    </row>
    <row r="466" spans="1:201" ht="15" customHeight="1" x14ac:dyDescent="0.25">
      <c r="A466" s="3">
        <f>$A$63</f>
        <v>20203</v>
      </c>
      <c r="B466" s="7">
        <v>9866615.0999999996</v>
      </c>
      <c r="C466" s="7">
        <v>11094582.74</v>
      </c>
      <c r="D466" s="7">
        <v>11017765.359999999</v>
      </c>
      <c r="E466" s="7">
        <v>10998187.309999999</v>
      </c>
      <c r="F466" s="7">
        <v>10984413.059999999</v>
      </c>
      <c r="G466" s="7">
        <v>10982251.759999998</v>
      </c>
      <c r="H466" s="7">
        <v>10992498.689999998</v>
      </c>
      <c r="I466" s="7">
        <v>10991531.329999998</v>
      </c>
      <c r="J466" s="7">
        <v>10995732.149999999</v>
      </c>
      <c r="K466" s="7">
        <v>10994909.909999998</v>
      </c>
      <c r="L466" s="7">
        <v>10996760.859999998</v>
      </c>
      <c r="M466" s="7">
        <v>10999741.569999998</v>
      </c>
      <c r="N466" s="7">
        <v>10998345.909999998</v>
      </c>
      <c r="O466" s="32" t="s">
        <v>185</v>
      </c>
      <c r="P466" s="32" t="s">
        <v>185</v>
      </c>
      <c r="Q466" s="32" t="s">
        <v>185</v>
      </c>
      <c r="R466" s="32" t="s">
        <v>185</v>
      </c>
      <c r="S466" s="32" t="s">
        <v>185</v>
      </c>
      <c r="T466" s="32" t="s">
        <v>185</v>
      </c>
      <c r="U466" s="32" t="s">
        <v>185</v>
      </c>
      <c r="V466" s="32" t="s">
        <v>185</v>
      </c>
      <c r="W466" s="32" t="s">
        <v>185</v>
      </c>
      <c r="X466" s="32" t="s">
        <v>185</v>
      </c>
      <c r="Y466" s="32" t="s">
        <v>185</v>
      </c>
      <c r="Z466" s="32" t="s">
        <v>185</v>
      </c>
      <c r="AA466" s="32" t="s">
        <v>185</v>
      </c>
      <c r="AB466" s="32" t="s">
        <v>185</v>
      </c>
      <c r="AC466" s="32" t="s">
        <v>185</v>
      </c>
      <c r="AD466" s="32" t="s">
        <v>185</v>
      </c>
      <c r="AE466" s="32" t="s">
        <v>185</v>
      </c>
      <c r="AF466" s="32" t="s">
        <v>185</v>
      </c>
      <c r="AG466" s="32" t="s">
        <v>185</v>
      </c>
      <c r="AH466" s="32" t="s">
        <v>185</v>
      </c>
      <c r="AI466" s="32" t="s">
        <v>185</v>
      </c>
      <c r="AJ466" s="32" t="s">
        <v>185</v>
      </c>
      <c r="AK466" s="32" t="s">
        <v>185</v>
      </c>
      <c r="AL466" s="32" t="s">
        <v>185</v>
      </c>
      <c r="AM466" s="32" t="s">
        <v>185</v>
      </c>
      <c r="AN466" s="32" t="s">
        <v>185</v>
      </c>
      <c r="AO466" s="32" t="s">
        <v>185</v>
      </c>
      <c r="AP466" s="7">
        <v>31180</v>
      </c>
      <c r="AQ466" s="7">
        <v>35870</v>
      </c>
      <c r="AR466" s="7">
        <v>37250</v>
      </c>
      <c r="AS466" s="7">
        <v>27250</v>
      </c>
      <c r="AT466" s="7">
        <v>27250</v>
      </c>
      <c r="AU466" s="7">
        <v>27250</v>
      </c>
      <c r="AV466" s="7">
        <v>27250</v>
      </c>
      <c r="AW466" s="7">
        <v>27250</v>
      </c>
      <c r="AX466" s="7">
        <v>27250</v>
      </c>
      <c r="AY466" s="7">
        <v>27250</v>
      </c>
      <c r="AZ466" s="7">
        <v>27250</v>
      </c>
      <c r="BA466" s="7">
        <v>27250</v>
      </c>
      <c r="BB466" s="7">
        <v>27250</v>
      </c>
      <c r="BC466" s="32" t="s">
        <v>185</v>
      </c>
      <c r="BD466" s="32" t="s">
        <v>185</v>
      </c>
      <c r="BE466" s="32" t="s">
        <v>185</v>
      </c>
      <c r="BF466" s="32" t="s">
        <v>185</v>
      </c>
      <c r="BG466" s="32" t="s">
        <v>185</v>
      </c>
      <c r="BH466" s="32" t="s">
        <v>185</v>
      </c>
      <c r="BI466" s="32" t="s">
        <v>185</v>
      </c>
      <c r="BJ466" s="32" t="s">
        <v>185</v>
      </c>
      <c r="BK466" s="32" t="s">
        <v>185</v>
      </c>
      <c r="BL466" s="32" t="s">
        <v>185</v>
      </c>
      <c r="BM466" s="32" t="s">
        <v>185</v>
      </c>
      <c r="BN466" s="32" t="s">
        <v>185</v>
      </c>
      <c r="BO466" s="32" t="s">
        <v>185</v>
      </c>
      <c r="BP466" s="32" t="s">
        <v>185</v>
      </c>
      <c r="BQ466" s="32" t="s">
        <v>185</v>
      </c>
      <c r="BR466" s="32" t="s">
        <v>185</v>
      </c>
      <c r="BS466" s="32" t="s">
        <v>185</v>
      </c>
      <c r="BT466" s="32" t="s">
        <v>185</v>
      </c>
      <c r="BU466" s="32" t="s">
        <v>185</v>
      </c>
      <c r="BV466" s="32" t="s">
        <v>185</v>
      </c>
      <c r="BW466" s="32" t="s">
        <v>185</v>
      </c>
      <c r="BX466" s="32" t="s">
        <v>185</v>
      </c>
      <c r="BY466" s="32" t="s">
        <v>185</v>
      </c>
      <c r="BZ466" s="32" t="s">
        <v>185</v>
      </c>
      <c r="CA466" s="32" t="s">
        <v>185</v>
      </c>
      <c r="CB466" s="32" t="s">
        <v>185</v>
      </c>
      <c r="CC466" s="32" t="s">
        <v>185</v>
      </c>
      <c r="CD466" s="7"/>
      <c r="CE466" s="7"/>
      <c r="CF466" s="7"/>
      <c r="CG466" s="7"/>
      <c r="CH466" s="7"/>
      <c r="CI466" s="7"/>
      <c r="CJ466" s="7"/>
      <c r="CK466" s="7"/>
      <c r="CL466" s="7"/>
      <c r="CM466" s="7"/>
      <c r="CN466" s="7"/>
      <c r="CO466" s="7"/>
      <c r="CP466" s="7"/>
      <c r="CQ466" s="32"/>
      <c r="CR466" s="32"/>
      <c r="CS466" s="32"/>
      <c r="CT466" s="32"/>
      <c r="CU466" s="32"/>
      <c r="CV466" s="32"/>
      <c r="CW466" s="32"/>
      <c r="CX466" s="32"/>
      <c r="CY466" s="32"/>
      <c r="CZ466" s="32"/>
      <c r="DA466" s="32"/>
      <c r="DB466" s="32"/>
      <c r="DC466" s="32"/>
      <c r="DD466" s="32"/>
      <c r="DE466" s="32"/>
      <c r="DF466" s="32"/>
      <c r="DG466" s="32"/>
      <c r="DH466" s="32"/>
      <c r="DI466" s="32"/>
      <c r="DJ466" s="32"/>
      <c r="DK466" s="32"/>
      <c r="DL466" s="32"/>
      <c r="DM466" s="32"/>
      <c r="DN466" s="32"/>
      <c r="DO466" s="32"/>
      <c r="DP466" s="32"/>
      <c r="DQ466" s="32"/>
      <c r="DR466" s="7"/>
      <c r="DS466" s="7"/>
      <c r="DT466" s="7"/>
      <c r="DU466" s="7"/>
      <c r="DV466" s="7"/>
      <c r="DW466" s="7"/>
      <c r="DX466" s="7"/>
      <c r="DY466" s="7"/>
      <c r="DZ466" s="7"/>
      <c r="EA466" s="7"/>
      <c r="EB466" s="7"/>
      <c r="EC466" s="7"/>
      <c r="ED466" s="7"/>
      <c r="EE466" s="32"/>
      <c r="EF466" s="32"/>
      <c r="EG466" s="32"/>
      <c r="EH466" s="32"/>
      <c r="EI466" s="32"/>
      <c r="EJ466" s="32"/>
      <c r="EK466" s="32"/>
      <c r="EL466" s="32"/>
      <c r="EM466" s="32"/>
      <c r="EN466" s="32"/>
      <c r="EO466" s="32"/>
      <c r="EP466" s="32"/>
      <c r="EQ466" s="32"/>
      <c r="ER466" s="32"/>
      <c r="ES466" s="32"/>
      <c r="ET466" s="32"/>
      <c r="EU466" s="32"/>
      <c r="EV466" s="32"/>
      <c r="EW466" s="32"/>
      <c r="EX466" s="32"/>
      <c r="EY466" s="32"/>
      <c r="EZ466" s="32"/>
      <c r="FA466" s="32"/>
      <c r="FB466" s="32"/>
      <c r="FC466" s="32"/>
      <c r="FD466" s="32"/>
      <c r="FE466" s="32"/>
      <c r="FF466" s="7"/>
      <c r="FG466" s="7"/>
      <c r="FH466" s="7"/>
      <c r="FI466" s="7"/>
      <c r="FJ466" s="7"/>
      <c r="FK466" s="7"/>
      <c r="FL466" s="7"/>
      <c r="FM466" s="7"/>
      <c r="FN466" s="7"/>
      <c r="FO466" s="7"/>
      <c r="FP466" s="7"/>
      <c r="FQ466" s="7"/>
      <c r="FR466" s="7"/>
      <c r="FS466" s="32"/>
      <c r="FT466" s="32"/>
      <c r="FU466" s="32"/>
      <c r="FV466" s="32"/>
      <c r="FW466" s="32"/>
      <c r="FX466" s="32"/>
      <c r="FY466" s="32"/>
      <c r="FZ466" s="32"/>
      <c r="GA466" s="32"/>
      <c r="GB466" s="32"/>
      <c r="GC466" s="32"/>
      <c r="GD466" s="32"/>
      <c r="GE466" s="32"/>
      <c r="GF466" s="32"/>
      <c r="GG466" s="32"/>
      <c r="GH466" s="32"/>
      <c r="GI466" s="32"/>
      <c r="GJ466" s="32"/>
      <c r="GK466" s="32"/>
      <c r="GL466" s="32"/>
      <c r="GM466" s="32"/>
      <c r="GN466" s="32"/>
      <c r="GO466" s="32"/>
      <c r="GP466" s="32"/>
      <c r="GQ466" s="32"/>
      <c r="GR466" s="32"/>
      <c r="GS466" s="32"/>
    </row>
    <row r="467" spans="1:201" ht="15" customHeight="1" x14ac:dyDescent="0.25">
      <c r="A467" s="3">
        <f>$A$64</f>
        <v>20204</v>
      </c>
      <c r="B467" s="7">
        <v>10160075.879999999</v>
      </c>
      <c r="C467" s="7">
        <v>11621986.34</v>
      </c>
      <c r="D467" s="7">
        <v>11554030.639999999</v>
      </c>
      <c r="E467" s="7">
        <v>11498029.679999998</v>
      </c>
      <c r="F467" s="7">
        <v>11475838.209999997</v>
      </c>
      <c r="G467" s="7">
        <v>11473806.979999997</v>
      </c>
      <c r="H467" s="7">
        <v>11469261.669999996</v>
      </c>
      <c r="I467" s="7">
        <v>11475270.019999996</v>
      </c>
      <c r="J467" s="7">
        <v>11479382.619999995</v>
      </c>
      <c r="K467" s="7">
        <v>11484127.559999995</v>
      </c>
      <c r="L467" s="7">
        <v>11484941.069999995</v>
      </c>
      <c r="M467" s="7">
        <v>11486198.699999996</v>
      </c>
      <c r="N467" s="32" t="s">
        <v>185</v>
      </c>
      <c r="O467" s="32" t="s">
        <v>185</v>
      </c>
      <c r="P467" s="32" t="s">
        <v>185</v>
      </c>
      <c r="Q467" s="32" t="s">
        <v>185</v>
      </c>
      <c r="R467" s="32" t="s">
        <v>185</v>
      </c>
      <c r="S467" s="32" t="s">
        <v>185</v>
      </c>
      <c r="T467" s="32" t="s">
        <v>185</v>
      </c>
      <c r="U467" s="32" t="s">
        <v>185</v>
      </c>
      <c r="V467" s="32" t="s">
        <v>185</v>
      </c>
      <c r="W467" s="32" t="s">
        <v>185</v>
      </c>
      <c r="X467" s="32" t="s">
        <v>185</v>
      </c>
      <c r="Y467" s="32" t="s">
        <v>185</v>
      </c>
      <c r="Z467" s="32" t="s">
        <v>185</v>
      </c>
      <c r="AA467" s="32" t="s">
        <v>185</v>
      </c>
      <c r="AB467" s="32" t="s">
        <v>185</v>
      </c>
      <c r="AC467" s="32" t="s">
        <v>185</v>
      </c>
      <c r="AD467" s="32" t="s">
        <v>185</v>
      </c>
      <c r="AE467" s="32" t="s">
        <v>185</v>
      </c>
      <c r="AF467" s="32" t="s">
        <v>185</v>
      </c>
      <c r="AG467" s="32" t="s">
        <v>185</v>
      </c>
      <c r="AH467" s="32" t="s">
        <v>185</v>
      </c>
      <c r="AI467" s="32" t="s">
        <v>185</v>
      </c>
      <c r="AJ467" s="32" t="s">
        <v>185</v>
      </c>
      <c r="AK467" s="32" t="s">
        <v>185</v>
      </c>
      <c r="AL467" s="32" t="s">
        <v>185</v>
      </c>
      <c r="AM467" s="32" t="s">
        <v>185</v>
      </c>
      <c r="AN467" s="32" t="s">
        <v>185</v>
      </c>
      <c r="AO467" s="32" t="s">
        <v>185</v>
      </c>
      <c r="AP467" s="7">
        <v>7060</v>
      </c>
      <c r="AQ467" s="7">
        <v>16330</v>
      </c>
      <c r="AR467" s="7">
        <v>30000</v>
      </c>
      <c r="AS467" s="7">
        <v>30000</v>
      </c>
      <c r="AT467" s="7">
        <v>32500</v>
      </c>
      <c r="AU467" s="7">
        <v>32500</v>
      </c>
      <c r="AV467" s="7">
        <v>32500</v>
      </c>
      <c r="AW467" s="7">
        <v>32500</v>
      </c>
      <c r="AX467" s="7">
        <v>32500</v>
      </c>
      <c r="AY467" s="7">
        <v>32500</v>
      </c>
      <c r="AZ467" s="7">
        <v>32500</v>
      </c>
      <c r="BA467" s="7">
        <v>32500</v>
      </c>
      <c r="BB467" s="32" t="s">
        <v>185</v>
      </c>
      <c r="BC467" s="32" t="s">
        <v>185</v>
      </c>
      <c r="BD467" s="32" t="s">
        <v>185</v>
      </c>
      <c r="BE467" s="32" t="s">
        <v>185</v>
      </c>
      <c r="BF467" s="32" t="s">
        <v>185</v>
      </c>
      <c r="BG467" s="32" t="s">
        <v>185</v>
      </c>
      <c r="BH467" s="32" t="s">
        <v>185</v>
      </c>
      <c r="BI467" s="32" t="s">
        <v>185</v>
      </c>
      <c r="BJ467" s="32" t="s">
        <v>185</v>
      </c>
      <c r="BK467" s="32" t="s">
        <v>185</v>
      </c>
      <c r="BL467" s="32" t="s">
        <v>185</v>
      </c>
      <c r="BM467" s="32" t="s">
        <v>185</v>
      </c>
      <c r="BN467" s="32" t="s">
        <v>185</v>
      </c>
      <c r="BO467" s="32" t="s">
        <v>185</v>
      </c>
      <c r="BP467" s="32" t="s">
        <v>185</v>
      </c>
      <c r="BQ467" s="32" t="s">
        <v>185</v>
      </c>
      <c r="BR467" s="32" t="s">
        <v>185</v>
      </c>
      <c r="BS467" s="32" t="s">
        <v>185</v>
      </c>
      <c r="BT467" s="32" t="s">
        <v>185</v>
      </c>
      <c r="BU467" s="32" t="s">
        <v>185</v>
      </c>
      <c r="BV467" s="32" t="s">
        <v>185</v>
      </c>
      <c r="BW467" s="32" t="s">
        <v>185</v>
      </c>
      <c r="BX467" s="32" t="s">
        <v>185</v>
      </c>
      <c r="BY467" s="32" t="s">
        <v>185</v>
      </c>
      <c r="BZ467" s="32" t="s">
        <v>185</v>
      </c>
      <c r="CA467" s="32" t="s">
        <v>185</v>
      </c>
      <c r="CB467" s="32" t="s">
        <v>185</v>
      </c>
      <c r="CC467" s="32" t="s">
        <v>185</v>
      </c>
      <c r="CD467" s="7"/>
      <c r="CE467" s="7"/>
      <c r="CF467" s="7"/>
      <c r="CG467" s="7"/>
      <c r="CH467" s="7"/>
      <c r="CI467" s="7"/>
      <c r="CJ467" s="7"/>
      <c r="CK467" s="7"/>
      <c r="CL467" s="7"/>
      <c r="CM467" s="7"/>
      <c r="CN467" s="7"/>
      <c r="CO467" s="7"/>
      <c r="CP467" s="32"/>
      <c r="CQ467" s="32"/>
      <c r="CR467" s="32"/>
      <c r="CS467" s="32"/>
      <c r="CT467" s="32"/>
      <c r="CU467" s="32"/>
      <c r="CV467" s="32"/>
      <c r="CW467" s="32"/>
      <c r="CX467" s="32"/>
      <c r="CY467" s="32"/>
      <c r="CZ467" s="32"/>
      <c r="DA467" s="32"/>
      <c r="DB467" s="32"/>
      <c r="DC467" s="32"/>
      <c r="DD467" s="32"/>
      <c r="DE467" s="32"/>
      <c r="DF467" s="32"/>
      <c r="DG467" s="32"/>
      <c r="DH467" s="32"/>
      <c r="DI467" s="32"/>
      <c r="DJ467" s="32"/>
      <c r="DK467" s="32"/>
      <c r="DL467" s="32"/>
      <c r="DM467" s="32"/>
      <c r="DN467" s="32"/>
      <c r="DO467" s="32"/>
      <c r="DP467" s="32"/>
      <c r="DQ467" s="32"/>
      <c r="DR467" s="7"/>
      <c r="DS467" s="7"/>
      <c r="DT467" s="7"/>
      <c r="DU467" s="7"/>
      <c r="DV467" s="7"/>
      <c r="DW467" s="7"/>
      <c r="DX467" s="7"/>
      <c r="DY467" s="7"/>
      <c r="DZ467" s="7"/>
      <c r="EA467" s="7"/>
      <c r="EB467" s="7"/>
      <c r="EC467" s="7"/>
      <c r="ED467" s="32"/>
      <c r="EE467" s="32"/>
      <c r="EF467" s="32"/>
      <c r="EG467" s="32"/>
      <c r="EH467" s="32"/>
      <c r="EI467" s="32"/>
      <c r="EJ467" s="32"/>
      <c r="EK467" s="32"/>
      <c r="EL467" s="32"/>
      <c r="EM467" s="32"/>
      <c r="EN467" s="32"/>
      <c r="EO467" s="32"/>
      <c r="EP467" s="32"/>
      <c r="EQ467" s="32"/>
      <c r="ER467" s="32"/>
      <c r="ES467" s="32"/>
      <c r="ET467" s="32"/>
      <c r="EU467" s="32"/>
      <c r="EV467" s="32"/>
      <c r="EW467" s="32"/>
      <c r="EX467" s="32"/>
      <c r="EY467" s="32"/>
      <c r="EZ467" s="32"/>
      <c r="FA467" s="32"/>
      <c r="FB467" s="32"/>
      <c r="FC467" s="32"/>
      <c r="FD467" s="32"/>
      <c r="FE467" s="32"/>
      <c r="FF467" s="7"/>
      <c r="FG467" s="7"/>
      <c r="FH467" s="7"/>
      <c r="FI467" s="7"/>
      <c r="FJ467" s="7"/>
      <c r="FK467" s="7"/>
      <c r="FL467" s="7"/>
      <c r="FM467" s="7"/>
      <c r="FN467" s="7"/>
      <c r="FO467" s="7"/>
      <c r="FP467" s="7"/>
      <c r="FQ467" s="7"/>
      <c r="FR467" s="32"/>
      <c r="FS467" s="32"/>
      <c r="FT467" s="32"/>
      <c r="FU467" s="32"/>
      <c r="FV467" s="32"/>
      <c r="FW467" s="32"/>
      <c r="FX467" s="32"/>
      <c r="FY467" s="32"/>
      <c r="FZ467" s="32"/>
      <c r="GA467" s="32"/>
      <c r="GB467" s="32"/>
      <c r="GC467" s="32"/>
      <c r="GD467" s="32"/>
      <c r="GE467" s="32"/>
      <c r="GF467" s="32"/>
      <c r="GG467" s="32"/>
      <c r="GH467" s="32"/>
      <c r="GI467" s="32"/>
      <c r="GJ467" s="32"/>
      <c r="GK467" s="32"/>
      <c r="GL467" s="32"/>
      <c r="GM467" s="32"/>
      <c r="GN467" s="32"/>
      <c r="GO467" s="32"/>
      <c r="GP467" s="32"/>
      <c r="GQ467" s="32"/>
      <c r="GR467" s="32"/>
      <c r="GS467" s="32"/>
    </row>
    <row r="468" spans="1:201" ht="15" customHeight="1" x14ac:dyDescent="0.25">
      <c r="A468" s="3">
        <f>$A$65</f>
        <v>20211</v>
      </c>
      <c r="B468" s="7">
        <v>10341858.879999999</v>
      </c>
      <c r="C468" s="7">
        <v>11626335.5</v>
      </c>
      <c r="D468" s="7">
        <v>11553002.74</v>
      </c>
      <c r="E468" s="7">
        <v>11517669.970000001</v>
      </c>
      <c r="F468" s="7">
        <v>11500748.42</v>
      </c>
      <c r="G468" s="7">
        <v>11501532.65</v>
      </c>
      <c r="H468" s="7">
        <v>11498933.110000001</v>
      </c>
      <c r="I468" s="7">
        <v>11504279.720000001</v>
      </c>
      <c r="J468" s="7">
        <v>11505973.26</v>
      </c>
      <c r="K468" s="7">
        <v>11510584.93</v>
      </c>
      <c r="L468" s="7">
        <v>11508786.91</v>
      </c>
      <c r="M468" s="32" t="s">
        <v>185</v>
      </c>
      <c r="N468" s="32" t="s">
        <v>185</v>
      </c>
      <c r="O468" s="32" t="s">
        <v>185</v>
      </c>
      <c r="P468" s="32" t="s">
        <v>185</v>
      </c>
      <c r="Q468" s="32" t="s">
        <v>185</v>
      </c>
      <c r="R468" s="32" t="s">
        <v>185</v>
      </c>
      <c r="S468" s="32" t="s">
        <v>185</v>
      </c>
      <c r="T468" s="32" t="s">
        <v>185</v>
      </c>
      <c r="U468" s="32" t="s">
        <v>185</v>
      </c>
      <c r="V468" s="32" t="s">
        <v>185</v>
      </c>
      <c r="W468" s="32" t="s">
        <v>185</v>
      </c>
      <c r="X468" s="32" t="s">
        <v>185</v>
      </c>
      <c r="Y468" s="32" t="s">
        <v>185</v>
      </c>
      <c r="Z468" s="32" t="s">
        <v>185</v>
      </c>
      <c r="AA468" s="32" t="s">
        <v>185</v>
      </c>
      <c r="AB468" s="32" t="s">
        <v>185</v>
      </c>
      <c r="AC468" s="32" t="s">
        <v>185</v>
      </c>
      <c r="AD468" s="32" t="s">
        <v>185</v>
      </c>
      <c r="AE468" s="32" t="s">
        <v>185</v>
      </c>
      <c r="AF468" s="32" t="s">
        <v>185</v>
      </c>
      <c r="AG468" s="32" t="s">
        <v>185</v>
      </c>
      <c r="AH468" s="32" t="s">
        <v>185</v>
      </c>
      <c r="AI468" s="32" t="s">
        <v>185</v>
      </c>
      <c r="AJ468" s="32" t="s">
        <v>185</v>
      </c>
      <c r="AK468" s="32" t="s">
        <v>185</v>
      </c>
      <c r="AL468" s="32" t="s">
        <v>185</v>
      </c>
      <c r="AM468" s="32" t="s">
        <v>185</v>
      </c>
      <c r="AN468" s="32" t="s">
        <v>185</v>
      </c>
      <c r="AO468" s="32" t="s">
        <v>185</v>
      </c>
      <c r="AP468" s="7">
        <v>35320</v>
      </c>
      <c r="AQ468" s="7">
        <v>78570</v>
      </c>
      <c r="AR468" s="7">
        <v>79580</v>
      </c>
      <c r="AS468" s="7">
        <v>79580</v>
      </c>
      <c r="AT468" s="7">
        <v>86220</v>
      </c>
      <c r="AU468" s="7">
        <v>93250</v>
      </c>
      <c r="AV468" s="7">
        <v>93250</v>
      </c>
      <c r="AW468" s="7">
        <v>93250</v>
      </c>
      <c r="AX468" s="7">
        <v>93250</v>
      </c>
      <c r="AY468" s="7">
        <v>93250</v>
      </c>
      <c r="AZ468" s="7">
        <v>93250</v>
      </c>
      <c r="BA468" s="32" t="s">
        <v>185</v>
      </c>
      <c r="BB468" s="32" t="s">
        <v>185</v>
      </c>
      <c r="BC468" s="32" t="s">
        <v>185</v>
      </c>
      <c r="BD468" s="32" t="s">
        <v>185</v>
      </c>
      <c r="BE468" s="32" t="s">
        <v>185</v>
      </c>
      <c r="BF468" s="32" t="s">
        <v>185</v>
      </c>
      <c r="BG468" s="32" t="s">
        <v>185</v>
      </c>
      <c r="BH468" s="32" t="s">
        <v>185</v>
      </c>
      <c r="BI468" s="32" t="s">
        <v>185</v>
      </c>
      <c r="BJ468" s="32" t="s">
        <v>185</v>
      </c>
      <c r="BK468" s="32" t="s">
        <v>185</v>
      </c>
      <c r="BL468" s="32" t="s">
        <v>185</v>
      </c>
      <c r="BM468" s="32" t="s">
        <v>185</v>
      </c>
      <c r="BN468" s="32" t="s">
        <v>185</v>
      </c>
      <c r="BO468" s="32" t="s">
        <v>185</v>
      </c>
      <c r="BP468" s="32" t="s">
        <v>185</v>
      </c>
      <c r="BQ468" s="32" t="s">
        <v>185</v>
      </c>
      <c r="BR468" s="32" t="s">
        <v>185</v>
      </c>
      <c r="BS468" s="32" t="s">
        <v>185</v>
      </c>
      <c r="BT468" s="32" t="s">
        <v>185</v>
      </c>
      <c r="BU468" s="32" t="s">
        <v>185</v>
      </c>
      <c r="BV468" s="32" t="s">
        <v>185</v>
      </c>
      <c r="BW468" s="32" t="s">
        <v>185</v>
      </c>
      <c r="BX468" s="32" t="s">
        <v>185</v>
      </c>
      <c r="BY468" s="32" t="s">
        <v>185</v>
      </c>
      <c r="BZ468" s="32" t="s">
        <v>185</v>
      </c>
      <c r="CA468" s="32" t="s">
        <v>185</v>
      </c>
      <c r="CB468" s="32" t="s">
        <v>185</v>
      </c>
      <c r="CC468" s="32" t="s">
        <v>185</v>
      </c>
      <c r="CD468" s="7"/>
      <c r="CE468" s="7"/>
      <c r="CF468" s="7"/>
      <c r="CG468" s="7"/>
      <c r="CH468" s="7"/>
      <c r="CI468" s="7"/>
      <c r="CJ468" s="7"/>
      <c r="CK468" s="7"/>
      <c r="CL468" s="7"/>
      <c r="CM468" s="7"/>
      <c r="CN468" s="7"/>
      <c r="CO468" s="32"/>
      <c r="CP468" s="32"/>
      <c r="CQ468" s="32"/>
      <c r="CR468" s="32"/>
      <c r="CS468" s="32"/>
      <c r="CT468" s="32"/>
      <c r="CU468" s="32"/>
      <c r="CV468" s="32"/>
      <c r="CW468" s="32"/>
      <c r="CX468" s="32"/>
      <c r="CY468" s="32"/>
      <c r="CZ468" s="32"/>
      <c r="DA468" s="32"/>
      <c r="DB468" s="32"/>
      <c r="DC468" s="32"/>
      <c r="DD468" s="32"/>
      <c r="DE468" s="32"/>
      <c r="DF468" s="32"/>
      <c r="DG468" s="32"/>
      <c r="DH468" s="32"/>
      <c r="DI468" s="32"/>
      <c r="DJ468" s="32"/>
      <c r="DK468" s="32"/>
      <c r="DL468" s="32"/>
      <c r="DM468" s="32"/>
      <c r="DN468" s="32"/>
      <c r="DO468" s="32"/>
      <c r="DP468" s="32"/>
      <c r="DQ468" s="32"/>
      <c r="DR468" s="7"/>
      <c r="DS468" s="7"/>
      <c r="DT468" s="7"/>
      <c r="DU468" s="7"/>
      <c r="DV468" s="7"/>
      <c r="DW468" s="7"/>
      <c r="DX468" s="7"/>
      <c r="DY468" s="7"/>
      <c r="DZ468" s="7"/>
      <c r="EA468" s="7"/>
      <c r="EB468" s="7"/>
      <c r="EC468" s="32"/>
      <c r="ED468" s="32"/>
      <c r="EE468" s="32"/>
      <c r="EF468" s="32"/>
      <c r="EG468" s="32"/>
      <c r="EH468" s="32"/>
      <c r="EI468" s="32"/>
      <c r="EJ468" s="32"/>
      <c r="EK468" s="32"/>
      <c r="EL468" s="32"/>
      <c r="EM468" s="32"/>
      <c r="EN468" s="32"/>
      <c r="EO468" s="32"/>
      <c r="EP468" s="32"/>
      <c r="EQ468" s="32"/>
      <c r="ER468" s="32"/>
      <c r="ES468" s="32"/>
      <c r="ET468" s="32"/>
      <c r="EU468" s="32"/>
      <c r="EV468" s="32"/>
      <c r="EW468" s="32"/>
      <c r="EX468" s="32"/>
      <c r="EY468" s="32"/>
      <c r="EZ468" s="32"/>
      <c r="FA468" s="32"/>
      <c r="FB468" s="32"/>
      <c r="FC468" s="32"/>
      <c r="FD468" s="32"/>
      <c r="FE468" s="32"/>
      <c r="FF468" s="7"/>
      <c r="FG468" s="7"/>
      <c r="FH468" s="7"/>
      <c r="FI468" s="7"/>
      <c r="FJ468" s="7"/>
      <c r="FK468" s="7"/>
      <c r="FL468" s="7"/>
      <c r="FM468" s="7"/>
      <c r="FN468" s="7"/>
      <c r="FO468" s="7"/>
      <c r="FP468" s="7"/>
      <c r="FQ468" s="32"/>
      <c r="FR468" s="32"/>
      <c r="FS468" s="32"/>
      <c r="FT468" s="32"/>
      <c r="FU468" s="32"/>
      <c r="FV468" s="32"/>
      <c r="FW468" s="32"/>
      <c r="FX468" s="32"/>
      <c r="FY468" s="32"/>
      <c r="FZ468" s="32"/>
      <c r="GA468" s="32"/>
      <c r="GB468" s="32"/>
      <c r="GC468" s="32"/>
      <c r="GD468" s="32"/>
      <c r="GE468" s="32"/>
      <c r="GF468" s="32"/>
      <c r="GG468" s="32"/>
      <c r="GH468" s="32"/>
      <c r="GI468" s="32"/>
      <c r="GJ468" s="32"/>
      <c r="GK468" s="32"/>
      <c r="GL468" s="32"/>
      <c r="GM468" s="32"/>
      <c r="GN468" s="32"/>
      <c r="GO468" s="32"/>
      <c r="GP468" s="32"/>
      <c r="GQ468" s="32"/>
      <c r="GR468" s="32"/>
      <c r="GS468" s="32"/>
    </row>
    <row r="469" spans="1:201" ht="15" customHeight="1" x14ac:dyDescent="0.25">
      <c r="A469" s="3">
        <f>$A$66</f>
        <v>20212</v>
      </c>
      <c r="B469" s="7">
        <v>12085230.199999999</v>
      </c>
      <c r="C469" s="7">
        <v>14001818.549999999</v>
      </c>
      <c r="D469" s="7">
        <v>13834791.239999998</v>
      </c>
      <c r="E469" s="7">
        <v>13721321.539999999</v>
      </c>
      <c r="F469" s="7">
        <v>13685741.35</v>
      </c>
      <c r="G469" s="7">
        <v>13668490.779999999</v>
      </c>
      <c r="H469" s="7">
        <v>13662511.029999999</v>
      </c>
      <c r="I469" s="7">
        <v>13662696.24</v>
      </c>
      <c r="J469" s="7">
        <v>13662630.77</v>
      </c>
      <c r="K469" s="7">
        <v>13658655.449999999</v>
      </c>
      <c r="L469" s="32" t="s">
        <v>185</v>
      </c>
      <c r="M469" s="32" t="s">
        <v>185</v>
      </c>
      <c r="N469" s="32" t="s">
        <v>185</v>
      </c>
      <c r="O469" s="32" t="s">
        <v>185</v>
      </c>
      <c r="P469" s="32" t="s">
        <v>185</v>
      </c>
      <c r="Q469" s="32" t="s">
        <v>185</v>
      </c>
      <c r="R469" s="32" t="s">
        <v>185</v>
      </c>
      <c r="S469" s="32" t="s">
        <v>185</v>
      </c>
      <c r="T469" s="32" t="s">
        <v>185</v>
      </c>
      <c r="U469" s="32" t="s">
        <v>185</v>
      </c>
      <c r="V469" s="32" t="s">
        <v>185</v>
      </c>
      <c r="W469" s="32" t="s">
        <v>185</v>
      </c>
      <c r="X469" s="32" t="s">
        <v>185</v>
      </c>
      <c r="Y469" s="32" t="s">
        <v>185</v>
      </c>
      <c r="Z469" s="32" t="s">
        <v>185</v>
      </c>
      <c r="AA469" s="32" t="s">
        <v>185</v>
      </c>
      <c r="AB469" s="32" t="s">
        <v>185</v>
      </c>
      <c r="AC469" s="32" t="s">
        <v>185</v>
      </c>
      <c r="AD469" s="32" t="s">
        <v>185</v>
      </c>
      <c r="AE469" s="32" t="s">
        <v>185</v>
      </c>
      <c r="AF469" s="32" t="s">
        <v>185</v>
      </c>
      <c r="AG469" s="32" t="s">
        <v>185</v>
      </c>
      <c r="AH469" s="32" t="s">
        <v>185</v>
      </c>
      <c r="AI469" s="32" t="s">
        <v>185</v>
      </c>
      <c r="AJ469" s="32" t="s">
        <v>185</v>
      </c>
      <c r="AK469" s="32" t="s">
        <v>185</v>
      </c>
      <c r="AL469" s="32" t="s">
        <v>185</v>
      </c>
      <c r="AM469" s="32" t="s">
        <v>185</v>
      </c>
      <c r="AN469" s="32" t="s">
        <v>185</v>
      </c>
      <c r="AO469" s="32" t="s">
        <v>185</v>
      </c>
      <c r="AP469" s="7">
        <v>24960</v>
      </c>
      <c r="AQ469" s="7">
        <v>35065</v>
      </c>
      <c r="AR469" s="7">
        <v>45520</v>
      </c>
      <c r="AS469" s="7">
        <v>41690</v>
      </c>
      <c r="AT469" s="7">
        <v>45190</v>
      </c>
      <c r="AU469" s="7">
        <v>41085</v>
      </c>
      <c r="AV469" s="7">
        <v>51085</v>
      </c>
      <c r="AW469" s="7">
        <v>41085</v>
      </c>
      <c r="AX469" s="7">
        <v>41085</v>
      </c>
      <c r="AY469" s="7">
        <v>41085</v>
      </c>
      <c r="AZ469" s="32" t="s">
        <v>185</v>
      </c>
      <c r="BA469" s="32" t="s">
        <v>185</v>
      </c>
      <c r="BB469" s="32" t="s">
        <v>185</v>
      </c>
      <c r="BC469" s="32" t="s">
        <v>185</v>
      </c>
      <c r="BD469" s="32" t="s">
        <v>185</v>
      </c>
      <c r="BE469" s="32" t="s">
        <v>185</v>
      </c>
      <c r="BF469" s="32" t="s">
        <v>185</v>
      </c>
      <c r="BG469" s="32" t="s">
        <v>185</v>
      </c>
      <c r="BH469" s="32" t="s">
        <v>185</v>
      </c>
      <c r="BI469" s="32" t="s">
        <v>185</v>
      </c>
      <c r="BJ469" s="32" t="s">
        <v>185</v>
      </c>
      <c r="BK469" s="32" t="s">
        <v>185</v>
      </c>
      <c r="BL469" s="32" t="s">
        <v>185</v>
      </c>
      <c r="BM469" s="32" t="s">
        <v>185</v>
      </c>
      <c r="BN469" s="32" t="s">
        <v>185</v>
      </c>
      <c r="BO469" s="32" t="s">
        <v>185</v>
      </c>
      <c r="BP469" s="32" t="s">
        <v>185</v>
      </c>
      <c r="BQ469" s="32" t="s">
        <v>185</v>
      </c>
      <c r="BR469" s="32" t="s">
        <v>185</v>
      </c>
      <c r="BS469" s="32" t="s">
        <v>185</v>
      </c>
      <c r="BT469" s="32" t="s">
        <v>185</v>
      </c>
      <c r="BU469" s="32" t="s">
        <v>185</v>
      </c>
      <c r="BV469" s="32" t="s">
        <v>185</v>
      </c>
      <c r="BW469" s="32" t="s">
        <v>185</v>
      </c>
      <c r="BX469" s="32" t="s">
        <v>185</v>
      </c>
      <c r="BY469" s="32" t="s">
        <v>185</v>
      </c>
      <c r="BZ469" s="32" t="s">
        <v>185</v>
      </c>
      <c r="CA469" s="32" t="s">
        <v>185</v>
      </c>
      <c r="CB469" s="32" t="s">
        <v>185</v>
      </c>
      <c r="CC469" s="32" t="s">
        <v>185</v>
      </c>
      <c r="CD469" s="7"/>
      <c r="CE469" s="7"/>
      <c r="CF469" s="7"/>
      <c r="CG469" s="7"/>
      <c r="CH469" s="7"/>
      <c r="CI469" s="7"/>
      <c r="CJ469" s="7"/>
      <c r="CK469" s="7"/>
      <c r="CL469" s="7"/>
      <c r="CM469" s="7"/>
      <c r="CN469" s="32"/>
      <c r="CO469" s="32"/>
      <c r="CP469" s="32"/>
      <c r="CQ469" s="32"/>
      <c r="CR469" s="32"/>
      <c r="CS469" s="32"/>
      <c r="CT469" s="32"/>
      <c r="CU469" s="32"/>
      <c r="CV469" s="32"/>
      <c r="CW469" s="32"/>
      <c r="CX469" s="32"/>
      <c r="CY469" s="32"/>
      <c r="CZ469" s="32"/>
      <c r="DA469" s="32"/>
      <c r="DB469" s="32"/>
      <c r="DC469" s="32"/>
      <c r="DD469" s="32"/>
      <c r="DE469" s="32"/>
      <c r="DF469" s="32"/>
      <c r="DG469" s="32"/>
      <c r="DH469" s="32"/>
      <c r="DI469" s="32"/>
      <c r="DJ469" s="32"/>
      <c r="DK469" s="32"/>
      <c r="DL469" s="32"/>
      <c r="DM469" s="32"/>
      <c r="DN469" s="32"/>
      <c r="DO469" s="32"/>
      <c r="DP469" s="32"/>
      <c r="DQ469" s="32"/>
      <c r="DR469" s="7"/>
      <c r="DS469" s="7"/>
      <c r="DT469" s="7"/>
      <c r="DU469" s="7"/>
      <c r="DV469" s="7"/>
      <c r="DW469" s="7"/>
      <c r="DX469" s="7"/>
      <c r="DY469" s="7"/>
      <c r="DZ469" s="7"/>
      <c r="EA469" s="7"/>
      <c r="EB469" s="32"/>
      <c r="EC469" s="32"/>
      <c r="ED469" s="32"/>
      <c r="EE469" s="32"/>
      <c r="EF469" s="32"/>
      <c r="EG469" s="32"/>
      <c r="EH469" s="32"/>
      <c r="EI469" s="32"/>
      <c r="EJ469" s="32"/>
      <c r="EK469" s="32"/>
      <c r="EL469" s="32"/>
      <c r="EM469" s="32"/>
      <c r="EN469" s="32"/>
      <c r="EO469" s="32"/>
      <c r="EP469" s="32"/>
      <c r="EQ469" s="32"/>
      <c r="ER469" s="32"/>
      <c r="ES469" s="32"/>
      <c r="ET469" s="32"/>
      <c r="EU469" s="32"/>
      <c r="EV469" s="32"/>
      <c r="EW469" s="32"/>
      <c r="EX469" s="32"/>
      <c r="EY469" s="32"/>
      <c r="EZ469" s="32"/>
      <c r="FA469" s="32"/>
      <c r="FB469" s="32"/>
      <c r="FC469" s="32"/>
      <c r="FD469" s="32"/>
      <c r="FE469" s="32"/>
      <c r="FF469" s="7"/>
      <c r="FG469" s="7"/>
      <c r="FH469" s="7"/>
      <c r="FI469" s="7"/>
      <c r="FJ469" s="7"/>
      <c r="FK469" s="7"/>
      <c r="FL469" s="7"/>
      <c r="FM469" s="7"/>
      <c r="FN469" s="7"/>
      <c r="FO469" s="7"/>
      <c r="FP469" s="32"/>
      <c r="FQ469" s="32"/>
      <c r="FR469" s="32"/>
      <c r="FS469" s="32"/>
      <c r="FT469" s="32"/>
      <c r="FU469" s="32"/>
      <c r="FV469" s="32"/>
      <c r="FW469" s="32"/>
      <c r="FX469" s="32"/>
      <c r="FY469" s="32"/>
      <c r="FZ469" s="32"/>
      <c r="GA469" s="32"/>
      <c r="GB469" s="32"/>
      <c r="GC469" s="32"/>
      <c r="GD469" s="32"/>
      <c r="GE469" s="32"/>
      <c r="GF469" s="32"/>
      <c r="GG469" s="32"/>
      <c r="GH469" s="32"/>
      <c r="GI469" s="32"/>
      <c r="GJ469" s="32"/>
      <c r="GK469" s="32"/>
      <c r="GL469" s="32"/>
      <c r="GM469" s="32"/>
      <c r="GN469" s="32"/>
      <c r="GO469" s="32"/>
      <c r="GP469" s="32"/>
      <c r="GQ469" s="32"/>
      <c r="GR469" s="32"/>
      <c r="GS469" s="32"/>
    </row>
    <row r="470" spans="1:201" ht="15" customHeight="1" x14ac:dyDescent="0.25">
      <c r="A470" s="3">
        <f>$A$67</f>
        <v>20213</v>
      </c>
      <c r="B470" s="7">
        <v>13429722.85</v>
      </c>
      <c r="C470" s="7">
        <v>15839328.25</v>
      </c>
      <c r="D470" s="7">
        <v>15743841.48</v>
      </c>
      <c r="E470" s="7">
        <v>15565372.640000001</v>
      </c>
      <c r="F470" s="7">
        <v>15526455.790000001</v>
      </c>
      <c r="G470" s="7">
        <v>15499414.4</v>
      </c>
      <c r="H470" s="7">
        <v>15491244.720000001</v>
      </c>
      <c r="I470" s="7">
        <v>15478672.82</v>
      </c>
      <c r="J470" s="7">
        <v>15478876.700000001</v>
      </c>
      <c r="K470" s="32" t="s">
        <v>185</v>
      </c>
      <c r="L470" s="32" t="s">
        <v>185</v>
      </c>
      <c r="M470" s="32" t="s">
        <v>185</v>
      </c>
      <c r="N470" s="32" t="s">
        <v>185</v>
      </c>
      <c r="O470" s="32" t="s">
        <v>185</v>
      </c>
      <c r="P470" s="32" t="s">
        <v>185</v>
      </c>
      <c r="Q470" s="32" t="s">
        <v>185</v>
      </c>
      <c r="R470" s="32" t="s">
        <v>185</v>
      </c>
      <c r="S470" s="32" t="s">
        <v>185</v>
      </c>
      <c r="T470" s="32" t="s">
        <v>185</v>
      </c>
      <c r="U470" s="32" t="s">
        <v>185</v>
      </c>
      <c r="V470" s="32" t="s">
        <v>185</v>
      </c>
      <c r="W470" s="32" t="s">
        <v>185</v>
      </c>
      <c r="X470" s="32" t="s">
        <v>185</v>
      </c>
      <c r="Y470" s="32" t="s">
        <v>185</v>
      </c>
      <c r="Z470" s="32" t="s">
        <v>185</v>
      </c>
      <c r="AA470" s="32" t="s">
        <v>185</v>
      </c>
      <c r="AB470" s="32" t="s">
        <v>185</v>
      </c>
      <c r="AC470" s="32" t="s">
        <v>185</v>
      </c>
      <c r="AD470" s="32" t="s">
        <v>185</v>
      </c>
      <c r="AE470" s="32" t="s">
        <v>185</v>
      </c>
      <c r="AF470" s="32" t="s">
        <v>185</v>
      </c>
      <c r="AG470" s="32" t="s">
        <v>185</v>
      </c>
      <c r="AH470" s="32" t="s">
        <v>185</v>
      </c>
      <c r="AI470" s="32" t="s">
        <v>185</v>
      </c>
      <c r="AJ470" s="32" t="s">
        <v>185</v>
      </c>
      <c r="AK470" s="32" t="s">
        <v>185</v>
      </c>
      <c r="AL470" s="32" t="s">
        <v>185</v>
      </c>
      <c r="AM470" s="32" t="s">
        <v>185</v>
      </c>
      <c r="AN470" s="32" t="s">
        <v>185</v>
      </c>
      <c r="AO470" s="32" t="s">
        <v>185</v>
      </c>
      <c r="AP470" s="7">
        <v>27820</v>
      </c>
      <c r="AQ470" s="7">
        <v>37740</v>
      </c>
      <c r="AR470" s="7">
        <v>43490</v>
      </c>
      <c r="AS470" s="7">
        <v>35250</v>
      </c>
      <c r="AT470" s="7">
        <v>35250</v>
      </c>
      <c r="AU470" s="7">
        <v>35250</v>
      </c>
      <c r="AV470" s="7">
        <v>35250</v>
      </c>
      <c r="AW470" s="7">
        <v>35250</v>
      </c>
      <c r="AX470" s="7">
        <v>35250</v>
      </c>
      <c r="AY470" s="32" t="s">
        <v>185</v>
      </c>
      <c r="AZ470" s="32" t="s">
        <v>185</v>
      </c>
      <c r="BA470" s="32" t="s">
        <v>185</v>
      </c>
      <c r="BB470" s="32" t="s">
        <v>185</v>
      </c>
      <c r="BC470" s="32" t="s">
        <v>185</v>
      </c>
      <c r="BD470" s="32" t="s">
        <v>185</v>
      </c>
      <c r="BE470" s="32" t="s">
        <v>185</v>
      </c>
      <c r="BF470" s="32" t="s">
        <v>185</v>
      </c>
      <c r="BG470" s="32" t="s">
        <v>185</v>
      </c>
      <c r="BH470" s="32" t="s">
        <v>185</v>
      </c>
      <c r="BI470" s="32" t="s">
        <v>185</v>
      </c>
      <c r="BJ470" s="32" t="s">
        <v>185</v>
      </c>
      <c r="BK470" s="32" t="s">
        <v>185</v>
      </c>
      <c r="BL470" s="32" t="s">
        <v>185</v>
      </c>
      <c r="BM470" s="32" t="s">
        <v>185</v>
      </c>
      <c r="BN470" s="32" t="s">
        <v>185</v>
      </c>
      <c r="BO470" s="32" t="s">
        <v>185</v>
      </c>
      <c r="BP470" s="32" t="s">
        <v>185</v>
      </c>
      <c r="BQ470" s="32" t="s">
        <v>185</v>
      </c>
      <c r="BR470" s="32" t="s">
        <v>185</v>
      </c>
      <c r="BS470" s="32" t="s">
        <v>185</v>
      </c>
      <c r="BT470" s="32" t="s">
        <v>185</v>
      </c>
      <c r="BU470" s="32" t="s">
        <v>185</v>
      </c>
      <c r="BV470" s="32" t="s">
        <v>185</v>
      </c>
      <c r="BW470" s="32" t="s">
        <v>185</v>
      </c>
      <c r="BX470" s="32" t="s">
        <v>185</v>
      </c>
      <c r="BY470" s="32" t="s">
        <v>185</v>
      </c>
      <c r="BZ470" s="32" t="s">
        <v>185</v>
      </c>
      <c r="CA470" s="32" t="s">
        <v>185</v>
      </c>
      <c r="CB470" s="32" t="s">
        <v>185</v>
      </c>
      <c r="CC470" s="32" t="s">
        <v>185</v>
      </c>
      <c r="CD470" s="7"/>
      <c r="CE470" s="7"/>
      <c r="CF470" s="7"/>
      <c r="CG470" s="7"/>
      <c r="CH470" s="7"/>
      <c r="CI470" s="7"/>
      <c r="CJ470" s="7"/>
      <c r="CK470" s="7"/>
      <c r="CL470" s="7"/>
      <c r="CM470" s="32"/>
      <c r="CN470" s="32"/>
      <c r="CO470" s="32"/>
      <c r="CP470" s="32"/>
      <c r="CQ470" s="32"/>
      <c r="CR470" s="32"/>
      <c r="CS470" s="32"/>
      <c r="CT470" s="32"/>
      <c r="CU470" s="32"/>
      <c r="CV470" s="32"/>
      <c r="CW470" s="32"/>
      <c r="CX470" s="32"/>
      <c r="CY470" s="32"/>
      <c r="CZ470" s="32"/>
      <c r="DA470" s="32"/>
      <c r="DB470" s="32"/>
      <c r="DC470" s="32"/>
      <c r="DD470" s="32"/>
      <c r="DE470" s="32"/>
      <c r="DF470" s="32"/>
      <c r="DG470" s="32"/>
      <c r="DH470" s="32"/>
      <c r="DI470" s="32"/>
      <c r="DJ470" s="32"/>
      <c r="DK470" s="32"/>
      <c r="DL470" s="32"/>
      <c r="DM470" s="32"/>
      <c r="DN470" s="32"/>
      <c r="DO470" s="32"/>
      <c r="DP470" s="32"/>
      <c r="DQ470" s="32"/>
      <c r="DR470" s="7"/>
      <c r="DS470" s="7"/>
      <c r="DT470" s="7"/>
      <c r="DU470" s="7"/>
      <c r="DV470" s="7"/>
      <c r="DW470" s="7"/>
      <c r="DX470" s="7"/>
      <c r="DY470" s="7"/>
      <c r="DZ470" s="7"/>
      <c r="EA470" s="32"/>
      <c r="EB470" s="32"/>
      <c r="EC470" s="32"/>
      <c r="ED470" s="32"/>
      <c r="EE470" s="32"/>
      <c r="EF470" s="32"/>
      <c r="EG470" s="32"/>
      <c r="EH470" s="32"/>
      <c r="EI470" s="32"/>
      <c r="EJ470" s="32"/>
      <c r="EK470" s="32"/>
      <c r="EL470" s="32"/>
      <c r="EM470" s="32"/>
      <c r="EN470" s="32"/>
      <c r="EO470" s="32"/>
      <c r="EP470" s="32"/>
      <c r="EQ470" s="32"/>
      <c r="ER470" s="32"/>
      <c r="ES470" s="32"/>
      <c r="ET470" s="32"/>
      <c r="EU470" s="32"/>
      <c r="EV470" s="32"/>
      <c r="EW470" s="32"/>
      <c r="EX470" s="32"/>
      <c r="EY470" s="32"/>
      <c r="EZ470" s="32"/>
      <c r="FA470" s="32"/>
      <c r="FB470" s="32"/>
      <c r="FC470" s="32"/>
      <c r="FD470" s="32"/>
      <c r="FE470" s="32"/>
      <c r="FF470" s="7"/>
      <c r="FG470" s="7"/>
      <c r="FH470" s="7"/>
      <c r="FI470" s="7"/>
      <c r="FJ470" s="7"/>
      <c r="FK470" s="7"/>
      <c r="FL470" s="7"/>
      <c r="FM470" s="7"/>
      <c r="FN470" s="7"/>
      <c r="FO470" s="32"/>
      <c r="FP470" s="32"/>
      <c r="FQ470" s="32"/>
      <c r="FR470" s="32"/>
      <c r="FS470" s="32"/>
      <c r="FT470" s="32"/>
      <c r="FU470" s="32"/>
      <c r="FV470" s="32"/>
      <c r="FW470" s="32"/>
      <c r="FX470" s="32"/>
      <c r="FY470" s="32"/>
      <c r="FZ470" s="32"/>
      <c r="GA470" s="32"/>
      <c r="GB470" s="32"/>
      <c r="GC470" s="32"/>
      <c r="GD470" s="32"/>
      <c r="GE470" s="32"/>
      <c r="GF470" s="32"/>
      <c r="GG470" s="32"/>
      <c r="GH470" s="32"/>
      <c r="GI470" s="32"/>
      <c r="GJ470" s="32"/>
      <c r="GK470" s="32"/>
      <c r="GL470" s="32"/>
      <c r="GM470" s="32"/>
      <c r="GN470" s="32"/>
      <c r="GO470" s="32"/>
      <c r="GP470" s="32"/>
      <c r="GQ470" s="32"/>
      <c r="GR470" s="32"/>
      <c r="GS470" s="32"/>
    </row>
    <row r="471" spans="1:201" ht="15" customHeight="1" x14ac:dyDescent="0.25">
      <c r="A471" s="3">
        <f>$A$68</f>
        <v>20214</v>
      </c>
      <c r="B471" s="7">
        <v>13882107.49</v>
      </c>
      <c r="C471" s="7">
        <v>17663793.73</v>
      </c>
      <c r="D471" s="7">
        <v>17537295.690000001</v>
      </c>
      <c r="E471" s="7">
        <v>17342909.010000002</v>
      </c>
      <c r="F471" s="7">
        <v>17274569.100000001</v>
      </c>
      <c r="G471" s="7">
        <v>17250738.030000001</v>
      </c>
      <c r="H471" s="7">
        <v>17234902.830000002</v>
      </c>
      <c r="I471" s="7">
        <v>17216227.610000003</v>
      </c>
      <c r="J471" s="32" t="s">
        <v>185</v>
      </c>
      <c r="K471" s="32" t="s">
        <v>185</v>
      </c>
      <c r="L471" s="32" t="s">
        <v>185</v>
      </c>
      <c r="M471" s="32" t="s">
        <v>185</v>
      </c>
      <c r="N471" s="32" t="s">
        <v>185</v>
      </c>
      <c r="O471" s="32" t="s">
        <v>185</v>
      </c>
      <c r="P471" s="32" t="s">
        <v>185</v>
      </c>
      <c r="Q471" s="32" t="s">
        <v>185</v>
      </c>
      <c r="R471" s="32" t="s">
        <v>185</v>
      </c>
      <c r="S471" s="32" t="s">
        <v>185</v>
      </c>
      <c r="T471" s="32" t="s">
        <v>185</v>
      </c>
      <c r="U471" s="32" t="s">
        <v>185</v>
      </c>
      <c r="V471" s="32" t="s">
        <v>185</v>
      </c>
      <c r="W471" s="32" t="s">
        <v>185</v>
      </c>
      <c r="X471" s="32" t="s">
        <v>185</v>
      </c>
      <c r="Y471" s="32" t="s">
        <v>185</v>
      </c>
      <c r="Z471" s="32" t="s">
        <v>185</v>
      </c>
      <c r="AA471" s="32" t="s">
        <v>185</v>
      </c>
      <c r="AB471" s="32" t="s">
        <v>185</v>
      </c>
      <c r="AC471" s="32" t="s">
        <v>185</v>
      </c>
      <c r="AD471" s="32" t="s">
        <v>185</v>
      </c>
      <c r="AE471" s="32" t="s">
        <v>185</v>
      </c>
      <c r="AF471" s="32" t="s">
        <v>185</v>
      </c>
      <c r="AG471" s="32" t="s">
        <v>185</v>
      </c>
      <c r="AH471" s="32" t="s">
        <v>185</v>
      </c>
      <c r="AI471" s="32" t="s">
        <v>185</v>
      </c>
      <c r="AJ471" s="32" t="s">
        <v>185</v>
      </c>
      <c r="AK471" s="32" t="s">
        <v>185</v>
      </c>
      <c r="AL471" s="32" t="s">
        <v>185</v>
      </c>
      <c r="AM471" s="32" t="s">
        <v>185</v>
      </c>
      <c r="AN471" s="32" t="s">
        <v>185</v>
      </c>
      <c r="AO471" s="32" t="s">
        <v>185</v>
      </c>
      <c r="AP471" s="7">
        <v>13660</v>
      </c>
      <c r="AQ471" s="7">
        <v>54110</v>
      </c>
      <c r="AR471" s="7">
        <v>57470</v>
      </c>
      <c r="AS471" s="7">
        <v>79110</v>
      </c>
      <c r="AT471" s="7">
        <v>80080</v>
      </c>
      <c r="AU471" s="7">
        <v>75250</v>
      </c>
      <c r="AV471" s="7">
        <v>75250</v>
      </c>
      <c r="AW471" s="7">
        <v>75250</v>
      </c>
      <c r="AX471" s="32" t="s">
        <v>185</v>
      </c>
      <c r="AY471" s="32" t="s">
        <v>185</v>
      </c>
      <c r="AZ471" s="32" t="s">
        <v>185</v>
      </c>
      <c r="BA471" s="32" t="s">
        <v>185</v>
      </c>
      <c r="BB471" s="32" t="s">
        <v>185</v>
      </c>
      <c r="BC471" s="32" t="s">
        <v>185</v>
      </c>
      <c r="BD471" s="32" t="s">
        <v>185</v>
      </c>
      <c r="BE471" s="32" t="s">
        <v>185</v>
      </c>
      <c r="BF471" s="32" t="s">
        <v>185</v>
      </c>
      <c r="BG471" s="32" t="s">
        <v>185</v>
      </c>
      <c r="BH471" s="32" t="s">
        <v>185</v>
      </c>
      <c r="BI471" s="32" t="s">
        <v>185</v>
      </c>
      <c r="BJ471" s="32" t="s">
        <v>185</v>
      </c>
      <c r="BK471" s="32" t="s">
        <v>185</v>
      </c>
      <c r="BL471" s="32" t="s">
        <v>185</v>
      </c>
      <c r="BM471" s="32" t="s">
        <v>185</v>
      </c>
      <c r="BN471" s="32" t="s">
        <v>185</v>
      </c>
      <c r="BO471" s="32" t="s">
        <v>185</v>
      </c>
      <c r="BP471" s="32" t="s">
        <v>185</v>
      </c>
      <c r="BQ471" s="32" t="s">
        <v>185</v>
      </c>
      <c r="BR471" s="32" t="s">
        <v>185</v>
      </c>
      <c r="BS471" s="32" t="s">
        <v>185</v>
      </c>
      <c r="BT471" s="32" t="s">
        <v>185</v>
      </c>
      <c r="BU471" s="32" t="s">
        <v>185</v>
      </c>
      <c r="BV471" s="32" t="s">
        <v>185</v>
      </c>
      <c r="BW471" s="32" t="s">
        <v>185</v>
      </c>
      <c r="BX471" s="32" t="s">
        <v>185</v>
      </c>
      <c r="BY471" s="32" t="s">
        <v>185</v>
      </c>
      <c r="BZ471" s="32" t="s">
        <v>185</v>
      </c>
      <c r="CA471" s="32" t="s">
        <v>185</v>
      </c>
      <c r="CB471" s="32" t="s">
        <v>185</v>
      </c>
      <c r="CC471" s="32" t="s">
        <v>185</v>
      </c>
      <c r="CD471" s="7"/>
      <c r="CE471" s="7"/>
      <c r="CF471" s="7"/>
      <c r="CG471" s="7"/>
      <c r="CH471" s="7"/>
      <c r="CI471" s="7"/>
      <c r="CJ471" s="7"/>
      <c r="CK471" s="7"/>
      <c r="CL471" s="32"/>
      <c r="CM471" s="32"/>
      <c r="CN471" s="32"/>
      <c r="CO471" s="32"/>
      <c r="CP471" s="32"/>
      <c r="CQ471" s="32"/>
      <c r="CR471" s="32"/>
      <c r="CS471" s="32"/>
      <c r="CT471" s="32"/>
      <c r="CU471" s="32"/>
      <c r="CV471" s="32"/>
      <c r="CW471" s="32"/>
      <c r="CX471" s="32"/>
      <c r="CY471" s="32"/>
      <c r="CZ471" s="32"/>
      <c r="DA471" s="32"/>
      <c r="DB471" s="32"/>
      <c r="DC471" s="32"/>
      <c r="DD471" s="32"/>
      <c r="DE471" s="32"/>
      <c r="DF471" s="32"/>
      <c r="DG471" s="32"/>
      <c r="DH471" s="32"/>
      <c r="DI471" s="32"/>
      <c r="DJ471" s="32"/>
      <c r="DK471" s="32"/>
      <c r="DL471" s="32"/>
      <c r="DM471" s="32"/>
      <c r="DN471" s="32"/>
      <c r="DO471" s="32"/>
      <c r="DP471" s="32"/>
      <c r="DQ471" s="32"/>
      <c r="DR471" s="7"/>
      <c r="DS471" s="7"/>
      <c r="DT471" s="7"/>
      <c r="DU471" s="7"/>
      <c r="DV471" s="7"/>
      <c r="DW471" s="7"/>
      <c r="DX471" s="7"/>
      <c r="DY471" s="7"/>
      <c r="DZ471" s="32"/>
      <c r="EA471" s="32"/>
      <c r="EB471" s="32"/>
      <c r="EC471" s="32"/>
      <c r="ED471" s="32"/>
      <c r="EE471" s="32"/>
      <c r="EF471" s="32"/>
      <c r="EG471" s="32"/>
      <c r="EH471" s="32"/>
      <c r="EI471" s="32"/>
      <c r="EJ471" s="32"/>
      <c r="EK471" s="32"/>
      <c r="EL471" s="32"/>
      <c r="EM471" s="32"/>
      <c r="EN471" s="32"/>
      <c r="EO471" s="32"/>
      <c r="EP471" s="32"/>
      <c r="EQ471" s="32"/>
      <c r="ER471" s="32"/>
      <c r="ES471" s="32"/>
      <c r="ET471" s="32"/>
      <c r="EU471" s="32"/>
      <c r="EV471" s="32"/>
      <c r="EW471" s="32"/>
      <c r="EX471" s="32"/>
      <c r="EY471" s="32"/>
      <c r="EZ471" s="32"/>
      <c r="FA471" s="32"/>
      <c r="FB471" s="32"/>
      <c r="FC471" s="32"/>
      <c r="FD471" s="32"/>
      <c r="FE471" s="32"/>
      <c r="FF471" s="7"/>
      <c r="FG471" s="7"/>
      <c r="FH471" s="7"/>
      <c r="FI471" s="7"/>
      <c r="FJ471" s="7"/>
      <c r="FK471" s="7"/>
      <c r="FL471" s="7"/>
      <c r="FM471" s="7"/>
      <c r="FN471" s="32"/>
      <c r="FO471" s="32"/>
      <c r="FP471" s="32"/>
      <c r="FQ471" s="32"/>
      <c r="FR471" s="32"/>
      <c r="FS471" s="32"/>
      <c r="FT471" s="32"/>
      <c r="FU471" s="32"/>
      <c r="FV471" s="32"/>
      <c r="FW471" s="32"/>
      <c r="FX471" s="32"/>
      <c r="FY471" s="32"/>
      <c r="FZ471" s="32"/>
      <c r="GA471" s="32"/>
      <c r="GB471" s="32"/>
      <c r="GC471" s="32"/>
      <c r="GD471" s="32"/>
      <c r="GE471" s="32"/>
      <c r="GF471" s="32"/>
      <c r="GG471" s="32"/>
      <c r="GH471" s="32"/>
      <c r="GI471" s="32"/>
      <c r="GJ471" s="32"/>
      <c r="GK471" s="32"/>
      <c r="GL471" s="32"/>
      <c r="GM471" s="32"/>
      <c r="GN471" s="32"/>
      <c r="GO471" s="32"/>
      <c r="GP471" s="32"/>
      <c r="GQ471" s="32"/>
      <c r="GR471" s="32"/>
      <c r="GS471" s="32"/>
    </row>
    <row r="472" spans="1:201" ht="15" customHeight="1" x14ac:dyDescent="0.25">
      <c r="A472" s="3">
        <f>$A$69</f>
        <v>20221</v>
      </c>
      <c r="B472" s="7">
        <v>13830534.26</v>
      </c>
      <c r="C472" s="7">
        <v>16277563.66</v>
      </c>
      <c r="D472" s="7">
        <v>16166411.630000001</v>
      </c>
      <c r="E472" s="7">
        <v>16001133.25</v>
      </c>
      <c r="F472" s="7">
        <v>15973094.16</v>
      </c>
      <c r="G472" s="7">
        <v>15933185.41</v>
      </c>
      <c r="H472" s="7">
        <v>15930416.310000001</v>
      </c>
      <c r="I472" s="32" t="s">
        <v>185</v>
      </c>
      <c r="J472" s="32" t="s">
        <v>185</v>
      </c>
      <c r="K472" s="32" t="s">
        <v>185</v>
      </c>
      <c r="L472" s="32" t="s">
        <v>185</v>
      </c>
      <c r="M472" s="32" t="s">
        <v>185</v>
      </c>
      <c r="N472" s="32" t="s">
        <v>185</v>
      </c>
      <c r="O472" s="32" t="s">
        <v>185</v>
      </c>
      <c r="P472" s="32" t="s">
        <v>185</v>
      </c>
      <c r="Q472" s="32" t="s">
        <v>185</v>
      </c>
      <c r="R472" s="32" t="s">
        <v>185</v>
      </c>
      <c r="S472" s="32" t="s">
        <v>185</v>
      </c>
      <c r="T472" s="32" t="s">
        <v>185</v>
      </c>
      <c r="U472" s="32" t="s">
        <v>185</v>
      </c>
      <c r="V472" s="32" t="s">
        <v>185</v>
      </c>
      <c r="W472" s="32" t="s">
        <v>185</v>
      </c>
      <c r="X472" s="32" t="s">
        <v>185</v>
      </c>
      <c r="Y472" s="32" t="s">
        <v>185</v>
      </c>
      <c r="Z472" s="32" t="s">
        <v>185</v>
      </c>
      <c r="AA472" s="32" t="s">
        <v>185</v>
      </c>
      <c r="AB472" s="32" t="s">
        <v>185</v>
      </c>
      <c r="AC472" s="32" t="s">
        <v>185</v>
      </c>
      <c r="AD472" s="32" t="s">
        <v>185</v>
      </c>
      <c r="AE472" s="32" t="s">
        <v>185</v>
      </c>
      <c r="AF472" s="32" t="s">
        <v>185</v>
      </c>
      <c r="AG472" s="32" t="s">
        <v>185</v>
      </c>
      <c r="AH472" s="32" t="s">
        <v>185</v>
      </c>
      <c r="AI472" s="32" t="s">
        <v>185</v>
      </c>
      <c r="AJ472" s="32" t="s">
        <v>185</v>
      </c>
      <c r="AK472" s="32" t="s">
        <v>185</v>
      </c>
      <c r="AL472" s="32" t="s">
        <v>185</v>
      </c>
      <c r="AM472" s="32" t="s">
        <v>185</v>
      </c>
      <c r="AN472" s="32" t="s">
        <v>185</v>
      </c>
      <c r="AO472" s="32" t="s">
        <v>185</v>
      </c>
      <c r="AP472" s="7">
        <v>26560</v>
      </c>
      <c r="AQ472" s="7">
        <v>46560</v>
      </c>
      <c r="AR472" s="7">
        <v>60030</v>
      </c>
      <c r="AS472" s="7">
        <v>70030</v>
      </c>
      <c r="AT472" s="7">
        <v>82060</v>
      </c>
      <c r="AU472" s="7">
        <v>85420</v>
      </c>
      <c r="AV472" s="7">
        <v>85420</v>
      </c>
      <c r="AW472" s="32" t="s">
        <v>185</v>
      </c>
      <c r="AX472" s="32" t="s">
        <v>185</v>
      </c>
      <c r="AY472" s="32" t="s">
        <v>185</v>
      </c>
      <c r="AZ472" s="32" t="s">
        <v>185</v>
      </c>
      <c r="BA472" s="32" t="s">
        <v>185</v>
      </c>
      <c r="BB472" s="32" t="s">
        <v>185</v>
      </c>
      <c r="BC472" s="32" t="s">
        <v>185</v>
      </c>
      <c r="BD472" s="32" t="s">
        <v>185</v>
      </c>
      <c r="BE472" s="32" t="s">
        <v>185</v>
      </c>
      <c r="BF472" s="32" t="s">
        <v>185</v>
      </c>
      <c r="BG472" s="32" t="s">
        <v>185</v>
      </c>
      <c r="BH472" s="32" t="s">
        <v>185</v>
      </c>
      <c r="BI472" s="32" t="s">
        <v>185</v>
      </c>
      <c r="BJ472" s="32" t="s">
        <v>185</v>
      </c>
      <c r="BK472" s="32" t="s">
        <v>185</v>
      </c>
      <c r="BL472" s="32" t="s">
        <v>185</v>
      </c>
      <c r="BM472" s="32" t="s">
        <v>185</v>
      </c>
      <c r="BN472" s="32" t="s">
        <v>185</v>
      </c>
      <c r="BO472" s="32" t="s">
        <v>185</v>
      </c>
      <c r="BP472" s="32" t="s">
        <v>185</v>
      </c>
      <c r="BQ472" s="32" t="s">
        <v>185</v>
      </c>
      <c r="BR472" s="32" t="s">
        <v>185</v>
      </c>
      <c r="BS472" s="32" t="s">
        <v>185</v>
      </c>
      <c r="BT472" s="32" t="s">
        <v>185</v>
      </c>
      <c r="BU472" s="32" t="s">
        <v>185</v>
      </c>
      <c r="BV472" s="32" t="s">
        <v>185</v>
      </c>
      <c r="BW472" s="32" t="s">
        <v>185</v>
      </c>
      <c r="BX472" s="32" t="s">
        <v>185</v>
      </c>
      <c r="BY472" s="32" t="s">
        <v>185</v>
      </c>
      <c r="BZ472" s="32" t="s">
        <v>185</v>
      </c>
      <c r="CA472" s="32" t="s">
        <v>185</v>
      </c>
      <c r="CB472" s="32" t="s">
        <v>185</v>
      </c>
      <c r="CC472" s="32" t="s">
        <v>185</v>
      </c>
      <c r="CD472" s="7"/>
      <c r="CE472" s="7"/>
      <c r="CF472" s="7"/>
      <c r="CG472" s="7"/>
      <c r="CH472" s="7"/>
      <c r="CI472" s="7"/>
      <c r="CJ472" s="7"/>
      <c r="CK472" s="32"/>
      <c r="CL472" s="32"/>
      <c r="CM472" s="32"/>
      <c r="CN472" s="32"/>
      <c r="CO472" s="32"/>
      <c r="CP472" s="32"/>
      <c r="CQ472" s="32"/>
      <c r="CR472" s="32"/>
      <c r="CS472" s="32"/>
      <c r="CT472" s="32"/>
      <c r="CU472" s="32"/>
      <c r="CV472" s="32"/>
      <c r="CW472" s="32"/>
      <c r="CX472" s="32"/>
      <c r="CY472" s="32"/>
      <c r="CZ472" s="32"/>
      <c r="DA472" s="32"/>
      <c r="DB472" s="32"/>
      <c r="DC472" s="32"/>
      <c r="DD472" s="32"/>
      <c r="DE472" s="32"/>
      <c r="DF472" s="32"/>
      <c r="DG472" s="32"/>
      <c r="DH472" s="32"/>
      <c r="DI472" s="32"/>
      <c r="DJ472" s="32"/>
      <c r="DK472" s="32"/>
      <c r="DL472" s="32"/>
      <c r="DM472" s="32"/>
      <c r="DN472" s="32"/>
      <c r="DO472" s="32"/>
      <c r="DP472" s="32"/>
      <c r="DQ472" s="32"/>
      <c r="DR472" s="7"/>
      <c r="DS472" s="7"/>
      <c r="DT472" s="7"/>
      <c r="DU472" s="7"/>
      <c r="DV472" s="7"/>
      <c r="DW472" s="7"/>
      <c r="DX472" s="7"/>
      <c r="DY472" s="32"/>
      <c r="DZ472" s="32"/>
      <c r="EA472" s="32"/>
      <c r="EB472" s="32"/>
      <c r="EC472" s="32"/>
      <c r="ED472" s="32"/>
      <c r="EE472" s="32"/>
      <c r="EF472" s="32"/>
      <c r="EG472" s="32"/>
      <c r="EH472" s="32"/>
      <c r="EI472" s="32"/>
      <c r="EJ472" s="32"/>
      <c r="EK472" s="32"/>
      <c r="EL472" s="32"/>
      <c r="EM472" s="32"/>
      <c r="EN472" s="32"/>
      <c r="EO472" s="32"/>
      <c r="EP472" s="32"/>
      <c r="EQ472" s="32"/>
      <c r="ER472" s="32"/>
      <c r="ES472" s="32"/>
      <c r="ET472" s="32"/>
      <c r="EU472" s="32"/>
      <c r="EV472" s="32"/>
      <c r="EW472" s="32"/>
      <c r="EX472" s="32"/>
      <c r="EY472" s="32"/>
      <c r="EZ472" s="32"/>
      <c r="FA472" s="32"/>
      <c r="FB472" s="32"/>
      <c r="FC472" s="32"/>
      <c r="FD472" s="32"/>
      <c r="FE472" s="32"/>
      <c r="FF472" s="7"/>
      <c r="FG472" s="7"/>
      <c r="FH472" s="7"/>
      <c r="FI472" s="7"/>
      <c r="FJ472" s="7"/>
      <c r="FK472" s="7"/>
      <c r="FL472" s="7"/>
      <c r="FM472" s="32"/>
      <c r="FN472" s="32"/>
      <c r="FO472" s="32"/>
      <c r="FP472" s="32"/>
      <c r="FQ472" s="32"/>
      <c r="FR472" s="32"/>
      <c r="FS472" s="32"/>
      <c r="FT472" s="32"/>
      <c r="FU472" s="32"/>
      <c r="FV472" s="32"/>
      <c r="FW472" s="32"/>
      <c r="FX472" s="32"/>
      <c r="FY472" s="32"/>
      <c r="FZ472" s="32"/>
      <c r="GA472" s="32"/>
      <c r="GB472" s="32"/>
      <c r="GC472" s="32"/>
      <c r="GD472" s="32"/>
      <c r="GE472" s="32"/>
      <c r="GF472" s="32"/>
      <c r="GG472" s="32"/>
      <c r="GH472" s="32"/>
      <c r="GI472" s="32"/>
      <c r="GJ472" s="32"/>
      <c r="GK472" s="32"/>
      <c r="GL472" s="32"/>
      <c r="GM472" s="32"/>
      <c r="GN472" s="32"/>
      <c r="GO472" s="32"/>
      <c r="GP472" s="32"/>
      <c r="GQ472" s="32"/>
      <c r="GR472" s="32"/>
      <c r="GS472" s="32"/>
    </row>
    <row r="473" spans="1:201" ht="15" customHeight="1" x14ac:dyDescent="0.25">
      <c r="A473" s="3">
        <f>$A$70</f>
        <v>20222</v>
      </c>
      <c r="B473" s="7">
        <v>14197182.32</v>
      </c>
      <c r="C473" s="7">
        <v>16872649.920000002</v>
      </c>
      <c r="D473" s="7">
        <v>16889900.120000001</v>
      </c>
      <c r="E473" s="7">
        <v>16775707.940000001</v>
      </c>
      <c r="F473" s="7">
        <v>16696662.290000001</v>
      </c>
      <c r="G473" s="7">
        <v>16675691.860000001</v>
      </c>
      <c r="H473" s="32" t="s">
        <v>185</v>
      </c>
      <c r="I473" s="32" t="s">
        <v>185</v>
      </c>
      <c r="J473" s="32" t="s">
        <v>185</v>
      </c>
      <c r="K473" s="32" t="s">
        <v>185</v>
      </c>
      <c r="L473" s="32" t="s">
        <v>185</v>
      </c>
      <c r="M473" s="32" t="s">
        <v>185</v>
      </c>
      <c r="N473" s="32" t="s">
        <v>185</v>
      </c>
      <c r="O473" s="32" t="s">
        <v>185</v>
      </c>
      <c r="P473" s="32" t="s">
        <v>185</v>
      </c>
      <c r="Q473" s="32" t="s">
        <v>185</v>
      </c>
      <c r="R473" s="32" t="s">
        <v>185</v>
      </c>
      <c r="S473" s="32" t="s">
        <v>185</v>
      </c>
      <c r="T473" s="32" t="s">
        <v>185</v>
      </c>
      <c r="U473" s="32" t="s">
        <v>185</v>
      </c>
      <c r="V473" s="32" t="s">
        <v>185</v>
      </c>
      <c r="W473" s="32" t="s">
        <v>185</v>
      </c>
      <c r="X473" s="32" t="s">
        <v>185</v>
      </c>
      <c r="Y473" s="32" t="s">
        <v>185</v>
      </c>
      <c r="Z473" s="32" t="s">
        <v>185</v>
      </c>
      <c r="AA473" s="32" t="s">
        <v>185</v>
      </c>
      <c r="AB473" s="32" t="s">
        <v>185</v>
      </c>
      <c r="AC473" s="32" t="s">
        <v>185</v>
      </c>
      <c r="AD473" s="32" t="s">
        <v>185</v>
      </c>
      <c r="AE473" s="32" t="s">
        <v>185</v>
      </c>
      <c r="AF473" s="32" t="s">
        <v>185</v>
      </c>
      <c r="AG473" s="32" t="s">
        <v>185</v>
      </c>
      <c r="AH473" s="32" t="s">
        <v>185</v>
      </c>
      <c r="AI473" s="32" t="s">
        <v>185</v>
      </c>
      <c r="AJ473" s="32" t="s">
        <v>185</v>
      </c>
      <c r="AK473" s="32" t="s">
        <v>185</v>
      </c>
      <c r="AL473" s="32" t="s">
        <v>185</v>
      </c>
      <c r="AM473" s="32" t="s">
        <v>185</v>
      </c>
      <c r="AN473" s="32" t="s">
        <v>185</v>
      </c>
      <c r="AO473" s="32" t="s">
        <v>185</v>
      </c>
      <c r="AP473" s="7">
        <v>59920</v>
      </c>
      <c r="AQ473" s="7">
        <v>84670</v>
      </c>
      <c r="AR473" s="7">
        <v>90780</v>
      </c>
      <c r="AS473" s="7">
        <v>108507.75</v>
      </c>
      <c r="AT473" s="7">
        <v>108507.75</v>
      </c>
      <c r="AU473" s="7">
        <v>108507.75</v>
      </c>
      <c r="AV473" s="32" t="s">
        <v>185</v>
      </c>
      <c r="AW473" s="32" t="s">
        <v>185</v>
      </c>
      <c r="AX473" s="32" t="s">
        <v>185</v>
      </c>
      <c r="AY473" s="32" t="s">
        <v>185</v>
      </c>
      <c r="AZ473" s="32" t="s">
        <v>185</v>
      </c>
      <c r="BA473" s="32" t="s">
        <v>185</v>
      </c>
      <c r="BB473" s="32" t="s">
        <v>185</v>
      </c>
      <c r="BC473" s="32" t="s">
        <v>185</v>
      </c>
      <c r="BD473" s="32" t="s">
        <v>185</v>
      </c>
      <c r="BE473" s="32" t="s">
        <v>185</v>
      </c>
      <c r="BF473" s="32" t="s">
        <v>185</v>
      </c>
      <c r="BG473" s="32" t="s">
        <v>185</v>
      </c>
      <c r="BH473" s="32" t="s">
        <v>185</v>
      </c>
      <c r="BI473" s="32" t="s">
        <v>185</v>
      </c>
      <c r="BJ473" s="32" t="s">
        <v>185</v>
      </c>
      <c r="BK473" s="32" t="s">
        <v>185</v>
      </c>
      <c r="BL473" s="32" t="s">
        <v>185</v>
      </c>
      <c r="BM473" s="32" t="s">
        <v>185</v>
      </c>
      <c r="BN473" s="32" t="s">
        <v>185</v>
      </c>
      <c r="BO473" s="32" t="s">
        <v>185</v>
      </c>
      <c r="BP473" s="32" t="s">
        <v>185</v>
      </c>
      <c r="BQ473" s="32" t="s">
        <v>185</v>
      </c>
      <c r="BR473" s="32" t="s">
        <v>185</v>
      </c>
      <c r="BS473" s="32" t="s">
        <v>185</v>
      </c>
      <c r="BT473" s="32" t="s">
        <v>185</v>
      </c>
      <c r="BU473" s="32" t="s">
        <v>185</v>
      </c>
      <c r="BV473" s="32" t="s">
        <v>185</v>
      </c>
      <c r="BW473" s="32" t="s">
        <v>185</v>
      </c>
      <c r="BX473" s="32" t="s">
        <v>185</v>
      </c>
      <c r="BY473" s="32" t="s">
        <v>185</v>
      </c>
      <c r="BZ473" s="32" t="s">
        <v>185</v>
      </c>
      <c r="CA473" s="32" t="s">
        <v>185</v>
      </c>
      <c r="CB473" s="32" t="s">
        <v>185</v>
      </c>
      <c r="CC473" s="32" t="s">
        <v>185</v>
      </c>
      <c r="CD473" s="7"/>
      <c r="CE473" s="7"/>
      <c r="CF473" s="7"/>
      <c r="CG473" s="7"/>
      <c r="CH473" s="7"/>
      <c r="CI473" s="7"/>
      <c r="CJ473" s="32"/>
      <c r="CK473" s="32"/>
      <c r="CL473" s="32"/>
      <c r="CM473" s="32"/>
      <c r="CN473" s="32"/>
      <c r="CO473" s="32"/>
      <c r="CP473" s="32"/>
      <c r="CQ473" s="32"/>
      <c r="CR473" s="32"/>
      <c r="CS473" s="32"/>
      <c r="CT473" s="32"/>
      <c r="CU473" s="32"/>
      <c r="CV473" s="32"/>
      <c r="CW473" s="32"/>
      <c r="CX473" s="32"/>
      <c r="CY473" s="32"/>
      <c r="CZ473" s="32"/>
      <c r="DA473" s="32"/>
      <c r="DB473" s="32"/>
      <c r="DC473" s="32"/>
      <c r="DD473" s="32"/>
      <c r="DE473" s="32"/>
      <c r="DF473" s="32"/>
      <c r="DG473" s="32"/>
      <c r="DH473" s="32"/>
      <c r="DI473" s="32"/>
      <c r="DJ473" s="32"/>
      <c r="DK473" s="32"/>
      <c r="DL473" s="32"/>
      <c r="DM473" s="32"/>
      <c r="DN473" s="32"/>
      <c r="DO473" s="32"/>
      <c r="DP473" s="32"/>
      <c r="DQ473" s="32"/>
      <c r="DR473" s="7"/>
      <c r="DS473" s="7"/>
      <c r="DT473" s="7"/>
      <c r="DU473" s="7"/>
      <c r="DV473" s="7"/>
      <c r="DW473" s="7"/>
      <c r="DX473" s="32"/>
      <c r="DY473" s="32"/>
      <c r="DZ473" s="32"/>
      <c r="EA473" s="32"/>
      <c r="EB473" s="32"/>
      <c r="EC473" s="32"/>
      <c r="ED473" s="32"/>
      <c r="EE473" s="32"/>
      <c r="EF473" s="32"/>
      <c r="EG473" s="32"/>
      <c r="EH473" s="32"/>
      <c r="EI473" s="32"/>
      <c r="EJ473" s="32"/>
      <c r="EK473" s="32"/>
      <c r="EL473" s="32"/>
      <c r="EM473" s="32"/>
      <c r="EN473" s="32"/>
      <c r="EO473" s="32"/>
      <c r="EP473" s="32"/>
      <c r="EQ473" s="32"/>
      <c r="ER473" s="32"/>
      <c r="ES473" s="32"/>
      <c r="ET473" s="32"/>
      <c r="EU473" s="32"/>
      <c r="EV473" s="32"/>
      <c r="EW473" s="32"/>
      <c r="EX473" s="32"/>
      <c r="EY473" s="32"/>
      <c r="EZ473" s="32"/>
      <c r="FA473" s="32"/>
      <c r="FB473" s="32"/>
      <c r="FC473" s="32"/>
      <c r="FD473" s="32"/>
      <c r="FE473" s="32"/>
      <c r="FF473" s="7"/>
      <c r="FG473" s="7"/>
      <c r="FH473" s="7"/>
      <c r="FI473" s="7"/>
      <c r="FJ473" s="7"/>
      <c r="FK473" s="7"/>
      <c r="FL473" s="32"/>
      <c r="FM473" s="32"/>
      <c r="FN473" s="32"/>
      <c r="FO473" s="32"/>
      <c r="FP473" s="32"/>
      <c r="FQ473" s="32"/>
      <c r="FR473" s="32"/>
      <c r="FS473" s="32"/>
      <c r="FT473" s="32"/>
      <c r="FU473" s="32"/>
      <c r="FV473" s="32"/>
      <c r="FW473" s="32"/>
      <c r="FX473" s="32"/>
      <c r="FY473" s="32"/>
      <c r="FZ473" s="32"/>
      <c r="GA473" s="32"/>
      <c r="GB473" s="32"/>
      <c r="GC473" s="32"/>
      <c r="GD473" s="32"/>
      <c r="GE473" s="32"/>
      <c r="GF473" s="32"/>
      <c r="GG473" s="32"/>
      <c r="GH473" s="32"/>
      <c r="GI473" s="32"/>
      <c r="GJ473" s="32"/>
      <c r="GK473" s="32"/>
      <c r="GL473" s="32"/>
      <c r="GM473" s="32"/>
      <c r="GN473" s="32"/>
      <c r="GO473" s="32"/>
      <c r="GP473" s="32"/>
      <c r="GQ473" s="32"/>
      <c r="GR473" s="32"/>
      <c r="GS473" s="32"/>
    </row>
    <row r="474" spans="1:201" ht="15" customHeight="1" x14ac:dyDescent="0.25">
      <c r="A474" s="3">
        <f>$A$71</f>
        <v>20223</v>
      </c>
      <c r="B474" s="7">
        <v>16023880.18</v>
      </c>
      <c r="C474" s="7">
        <v>19214257.189999998</v>
      </c>
      <c r="D474" s="7">
        <v>19246518.399999999</v>
      </c>
      <c r="E474" s="7">
        <v>19086411.489999998</v>
      </c>
      <c r="F474" s="7">
        <v>19034318.219999999</v>
      </c>
      <c r="G474" s="32" t="s">
        <v>185</v>
      </c>
      <c r="H474" s="32" t="s">
        <v>185</v>
      </c>
      <c r="I474" s="32" t="s">
        <v>185</v>
      </c>
      <c r="J474" s="32" t="s">
        <v>185</v>
      </c>
      <c r="K474" s="32" t="s">
        <v>185</v>
      </c>
      <c r="L474" s="32" t="s">
        <v>185</v>
      </c>
      <c r="M474" s="32" t="s">
        <v>185</v>
      </c>
      <c r="N474" s="32" t="s">
        <v>185</v>
      </c>
      <c r="O474" s="32" t="s">
        <v>185</v>
      </c>
      <c r="P474" s="32" t="s">
        <v>185</v>
      </c>
      <c r="Q474" s="32" t="s">
        <v>185</v>
      </c>
      <c r="R474" s="32" t="s">
        <v>185</v>
      </c>
      <c r="S474" s="32" t="s">
        <v>185</v>
      </c>
      <c r="T474" s="32" t="s">
        <v>185</v>
      </c>
      <c r="U474" s="32" t="s">
        <v>185</v>
      </c>
      <c r="V474" s="32" t="s">
        <v>185</v>
      </c>
      <c r="W474" s="32" t="s">
        <v>185</v>
      </c>
      <c r="X474" s="32" t="s">
        <v>185</v>
      </c>
      <c r="Y474" s="32" t="s">
        <v>185</v>
      </c>
      <c r="Z474" s="32" t="s">
        <v>185</v>
      </c>
      <c r="AA474" s="32" t="s">
        <v>185</v>
      </c>
      <c r="AB474" s="32" t="s">
        <v>185</v>
      </c>
      <c r="AC474" s="32" t="s">
        <v>185</v>
      </c>
      <c r="AD474" s="32" t="s">
        <v>185</v>
      </c>
      <c r="AE474" s="32" t="s">
        <v>185</v>
      </c>
      <c r="AF474" s="32" t="s">
        <v>185</v>
      </c>
      <c r="AG474" s="32" t="s">
        <v>185</v>
      </c>
      <c r="AH474" s="32" t="s">
        <v>185</v>
      </c>
      <c r="AI474" s="32" t="s">
        <v>185</v>
      </c>
      <c r="AJ474" s="32" t="s">
        <v>185</v>
      </c>
      <c r="AK474" s="32" t="s">
        <v>185</v>
      </c>
      <c r="AL474" s="32" t="s">
        <v>185</v>
      </c>
      <c r="AM474" s="32" t="s">
        <v>185</v>
      </c>
      <c r="AN474" s="32" t="s">
        <v>185</v>
      </c>
      <c r="AO474" s="32" t="s">
        <v>185</v>
      </c>
      <c r="AP474" s="7">
        <v>75700</v>
      </c>
      <c r="AQ474" s="7">
        <v>96820</v>
      </c>
      <c r="AR474" s="7">
        <v>87540</v>
      </c>
      <c r="AS474" s="7">
        <v>83040</v>
      </c>
      <c r="AT474" s="7">
        <v>83040</v>
      </c>
      <c r="AU474" s="32" t="s">
        <v>185</v>
      </c>
      <c r="AV474" s="32" t="s">
        <v>185</v>
      </c>
      <c r="AW474" s="32" t="s">
        <v>185</v>
      </c>
      <c r="AX474" s="32" t="s">
        <v>185</v>
      </c>
      <c r="AY474" s="32" t="s">
        <v>185</v>
      </c>
      <c r="AZ474" s="32" t="s">
        <v>185</v>
      </c>
      <c r="BA474" s="32" t="s">
        <v>185</v>
      </c>
      <c r="BB474" s="32" t="s">
        <v>185</v>
      </c>
      <c r="BC474" s="32" t="s">
        <v>185</v>
      </c>
      <c r="BD474" s="32" t="s">
        <v>185</v>
      </c>
      <c r="BE474" s="32" t="s">
        <v>185</v>
      </c>
      <c r="BF474" s="32" t="s">
        <v>185</v>
      </c>
      <c r="BG474" s="32" t="s">
        <v>185</v>
      </c>
      <c r="BH474" s="32" t="s">
        <v>185</v>
      </c>
      <c r="BI474" s="32" t="s">
        <v>185</v>
      </c>
      <c r="BJ474" s="32" t="s">
        <v>185</v>
      </c>
      <c r="BK474" s="32" t="s">
        <v>185</v>
      </c>
      <c r="BL474" s="32" t="s">
        <v>185</v>
      </c>
      <c r="BM474" s="32" t="s">
        <v>185</v>
      </c>
      <c r="BN474" s="32" t="s">
        <v>185</v>
      </c>
      <c r="BO474" s="32" t="s">
        <v>185</v>
      </c>
      <c r="BP474" s="32" t="s">
        <v>185</v>
      </c>
      <c r="BQ474" s="32" t="s">
        <v>185</v>
      </c>
      <c r="BR474" s="32" t="s">
        <v>185</v>
      </c>
      <c r="BS474" s="32" t="s">
        <v>185</v>
      </c>
      <c r="BT474" s="32" t="s">
        <v>185</v>
      </c>
      <c r="BU474" s="32" t="s">
        <v>185</v>
      </c>
      <c r="BV474" s="32" t="s">
        <v>185</v>
      </c>
      <c r="BW474" s="32" t="s">
        <v>185</v>
      </c>
      <c r="BX474" s="32" t="s">
        <v>185</v>
      </c>
      <c r="BY474" s="32" t="s">
        <v>185</v>
      </c>
      <c r="BZ474" s="32" t="s">
        <v>185</v>
      </c>
      <c r="CA474" s="32" t="s">
        <v>185</v>
      </c>
      <c r="CB474" s="32" t="s">
        <v>185</v>
      </c>
      <c r="CC474" s="32" t="s">
        <v>185</v>
      </c>
      <c r="CD474" s="7"/>
      <c r="CE474" s="7"/>
      <c r="CF474" s="7"/>
      <c r="CG474" s="7"/>
      <c r="CH474" s="7"/>
      <c r="CI474" s="32"/>
      <c r="CJ474" s="32"/>
      <c r="CK474" s="32"/>
      <c r="CL474" s="32"/>
      <c r="CM474" s="32"/>
      <c r="CN474" s="32"/>
      <c r="CO474" s="32"/>
      <c r="CP474" s="32"/>
      <c r="CQ474" s="32"/>
      <c r="CR474" s="32"/>
      <c r="CS474" s="32"/>
      <c r="CT474" s="32"/>
      <c r="CU474" s="32"/>
      <c r="CV474" s="32"/>
      <c r="CW474" s="32"/>
      <c r="CX474" s="32"/>
      <c r="CY474" s="32"/>
      <c r="CZ474" s="32"/>
      <c r="DA474" s="32"/>
      <c r="DB474" s="32"/>
      <c r="DC474" s="32"/>
      <c r="DD474" s="32"/>
      <c r="DE474" s="32"/>
      <c r="DF474" s="32"/>
      <c r="DG474" s="32"/>
      <c r="DH474" s="32"/>
      <c r="DI474" s="32"/>
      <c r="DJ474" s="32"/>
      <c r="DK474" s="32"/>
      <c r="DL474" s="32"/>
      <c r="DM474" s="32"/>
      <c r="DN474" s="32"/>
      <c r="DO474" s="32"/>
      <c r="DP474" s="32"/>
      <c r="DQ474" s="32"/>
      <c r="DR474" s="7"/>
      <c r="DS474" s="7"/>
      <c r="DT474" s="7"/>
      <c r="DU474" s="7"/>
      <c r="DV474" s="7"/>
      <c r="DW474" s="32"/>
      <c r="DX474" s="32"/>
      <c r="DY474" s="32"/>
      <c r="DZ474" s="32"/>
      <c r="EA474" s="32"/>
      <c r="EB474" s="32"/>
      <c r="EC474" s="32"/>
      <c r="ED474" s="32"/>
      <c r="EE474" s="32"/>
      <c r="EF474" s="32"/>
      <c r="EG474" s="32"/>
      <c r="EH474" s="32"/>
      <c r="EI474" s="32"/>
      <c r="EJ474" s="32"/>
      <c r="EK474" s="32"/>
      <c r="EL474" s="32"/>
      <c r="EM474" s="32"/>
      <c r="EN474" s="32"/>
      <c r="EO474" s="32"/>
      <c r="EP474" s="32"/>
      <c r="EQ474" s="32"/>
      <c r="ER474" s="32"/>
      <c r="ES474" s="32"/>
      <c r="ET474" s="32"/>
      <c r="EU474" s="32"/>
      <c r="EV474" s="32"/>
      <c r="EW474" s="32"/>
      <c r="EX474" s="32"/>
      <c r="EY474" s="32"/>
      <c r="EZ474" s="32"/>
      <c r="FA474" s="32"/>
      <c r="FB474" s="32"/>
      <c r="FC474" s="32"/>
      <c r="FD474" s="32"/>
      <c r="FE474" s="32"/>
      <c r="FF474" s="7"/>
      <c r="FG474" s="7"/>
      <c r="FH474" s="7"/>
      <c r="FI474" s="7"/>
      <c r="FJ474" s="7"/>
      <c r="FK474" s="32"/>
      <c r="FL474" s="32"/>
      <c r="FM474" s="32"/>
      <c r="FN474" s="32"/>
      <c r="FO474" s="32"/>
      <c r="FP474" s="32"/>
      <c r="FQ474" s="32"/>
      <c r="FR474" s="32"/>
      <c r="FS474" s="32"/>
      <c r="FT474" s="32"/>
      <c r="FU474" s="32"/>
      <c r="FV474" s="32"/>
      <c r="FW474" s="32"/>
      <c r="FX474" s="32"/>
      <c r="FY474" s="32"/>
      <c r="FZ474" s="32"/>
      <c r="GA474" s="32"/>
      <c r="GB474" s="32"/>
      <c r="GC474" s="32"/>
      <c r="GD474" s="32"/>
      <c r="GE474" s="32"/>
      <c r="GF474" s="32"/>
      <c r="GG474" s="32"/>
      <c r="GH474" s="32"/>
      <c r="GI474" s="32"/>
      <c r="GJ474" s="32"/>
      <c r="GK474" s="32"/>
      <c r="GL474" s="32"/>
      <c r="GM474" s="32"/>
      <c r="GN474" s="32"/>
      <c r="GO474" s="32"/>
      <c r="GP474" s="32"/>
      <c r="GQ474" s="32"/>
      <c r="GR474" s="32"/>
      <c r="GS474" s="32"/>
    </row>
    <row r="475" spans="1:201" ht="15" customHeight="1" x14ac:dyDescent="0.25">
      <c r="A475" s="3">
        <f>$A$72</f>
        <v>20224</v>
      </c>
      <c r="B475" s="7">
        <v>16589325.539999999</v>
      </c>
      <c r="C475" s="7">
        <v>21256460.629999999</v>
      </c>
      <c r="D475" s="7">
        <v>21138764.52</v>
      </c>
      <c r="E475" s="7">
        <v>20933201</v>
      </c>
      <c r="F475" s="32" t="s">
        <v>185</v>
      </c>
      <c r="G475" s="32" t="s">
        <v>185</v>
      </c>
      <c r="H475" s="32" t="s">
        <v>185</v>
      </c>
      <c r="I475" s="32" t="s">
        <v>185</v>
      </c>
      <c r="J475" s="32" t="s">
        <v>185</v>
      </c>
      <c r="K475" s="32" t="s">
        <v>185</v>
      </c>
      <c r="L475" s="32" t="s">
        <v>185</v>
      </c>
      <c r="M475" s="32" t="s">
        <v>185</v>
      </c>
      <c r="N475" s="32" t="s">
        <v>185</v>
      </c>
      <c r="O475" s="32" t="s">
        <v>185</v>
      </c>
      <c r="P475" s="32" t="s">
        <v>185</v>
      </c>
      <c r="Q475" s="32" t="s">
        <v>185</v>
      </c>
      <c r="R475" s="32" t="s">
        <v>185</v>
      </c>
      <c r="S475" s="32" t="s">
        <v>185</v>
      </c>
      <c r="T475" s="32" t="s">
        <v>185</v>
      </c>
      <c r="U475" s="32" t="s">
        <v>185</v>
      </c>
      <c r="V475" s="32" t="s">
        <v>185</v>
      </c>
      <c r="W475" s="32" t="s">
        <v>185</v>
      </c>
      <c r="X475" s="32" t="s">
        <v>185</v>
      </c>
      <c r="Y475" s="32" t="s">
        <v>185</v>
      </c>
      <c r="Z475" s="32" t="s">
        <v>185</v>
      </c>
      <c r="AA475" s="32" t="s">
        <v>185</v>
      </c>
      <c r="AB475" s="32" t="s">
        <v>185</v>
      </c>
      <c r="AC475" s="32" t="s">
        <v>185</v>
      </c>
      <c r="AD475" s="32" t="s">
        <v>185</v>
      </c>
      <c r="AE475" s="32" t="s">
        <v>185</v>
      </c>
      <c r="AF475" s="32" t="s">
        <v>185</v>
      </c>
      <c r="AG475" s="32" t="s">
        <v>185</v>
      </c>
      <c r="AH475" s="32" t="s">
        <v>185</v>
      </c>
      <c r="AI475" s="32" t="s">
        <v>185</v>
      </c>
      <c r="AJ475" s="32" t="s">
        <v>185</v>
      </c>
      <c r="AK475" s="32" t="s">
        <v>185</v>
      </c>
      <c r="AL475" s="32" t="s">
        <v>185</v>
      </c>
      <c r="AM475" s="32" t="s">
        <v>185</v>
      </c>
      <c r="AN475" s="32" t="s">
        <v>185</v>
      </c>
      <c r="AO475" s="32" t="s">
        <v>185</v>
      </c>
      <c r="AP475" s="7">
        <v>63200</v>
      </c>
      <c r="AQ475" s="7">
        <v>97980</v>
      </c>
      <c r="AR475" s="7">
        <v>105060</v>
      </c>
      <c r="AS475" s="7">
        <v>112420</v>
      </c>
      <c r="AT475" s="32" t="s">
        <v>185</v>
      </c>
      <c r="AU475" s="32" t="s">
        <v>185</v>
      </c>
      <c r="AV475" s="32" t="s">
        <v>185</v>
      </c>
      <c r="AW475" s="32" t="s">
        <v>185</v>
      </c>
      <c r="AX475" s="32" t="s">
        <v>185</v>
      </c>
      <c r="AY475" s="32" t="s">
        <v>185</v>
      </c>
      <c r="AZ475" s="32" t="s">
        <v>185</v>
      </c>
      <c r="BA475" s="32" t="s">
        <v>185</v>
      </c>
      <c r="BB475" s="32" t="s">
        <v>185</v>
      </c>
      <c r="BC475" s="32" t="s">
        <v>185</v>
      </c>
      <c r="BD475" s="32" t="s">
        <v>185</v>
      </c>
      <c r="BE475" s="32" t="s">
        <v>185</v>
      </c>
      <c r="BF475" s="32" t="s">
        <v>185</v>
      </c>
      <c r="BG475" s="32" t="s">
        <v>185</v>
      </c>
      <c r="BH475" s="32" t="s">
        <v>185</v>
      </c>
      <c r="BI475" s="32" t="s">
        <v>185</v>
      </c>
      <c r="BJ475" s="32" t="s">
        <v>185</v>
      </c>
      <c r="BK475" s="32" t="s">
        <v>185</v>
      </c>
      <c r="BL475" s="32" t="s">
        <v>185</v>
      </c>
      <c r="BM475" s="32" t="s">
        <v>185</v>
      </c>
      <c r="BN475" s="32" t="s">
        <v>185</v>
      </c>
      <c r="BO475" s="32" t="s">
        <v>185</v>
      </c>
      <c r="BP475" s="32" t="s">
        <v>185</v>
      </c>
      <c r="BQ475" s="32" t="s">
        <v>185</v>
      </c>
      <c r="BR475" s="32" t="s">
        <v>185</v>
      </c>
      <c r="BS475" s="32" t="s">
        <v>185</v>
      </c>
      <c r="BT475" s="32" t="s">
        <v>185</v>
      </c>
      <c r="BU475" s="32" t="s">
        <v>185</v>
      </c>
      <c r="BV475" s="32" t="s">
        <v>185</v>
      </c>
      <c r="BW475" s="32" t="s">
        <v>185</v>
      </c>
      <c r="BX475" s="32" t="s">
        <v>185</v>
      </c>
      <c r="BY475" s="32" t="s">
        <v>185</v>
      </c>
      <c r="BZ475" s="32" t="s">
        <v>185</v>
      </c>
      <c r="CA475" s="32" t="s">
        <v>185</v>
      </c>
      <c r="CB475" s="32" t="s">
        <v>185</v>
      </c>
      <c r="CC475" s="32" t="s">
        <v>185</v>
      </c>
      <c r="CD475" s="7"/>
      <c r="CE475" s="7"/>
      <c r="CF475" s="7"/>
      <c r="CG475" s="7"/>
      <c r="CH475" s="32"/>
      <c r="CI475" s="32"/>
      <c r="CJ475" s="32"/>
      <c r="CK475" s="32"/>
      <c r="CL475" s="32"/>
      <c r="CM475" s="32"/>
      <c r="CN475" s="32"/>
      <c r="CO475" s="32"/>
      <c r="CP475" s="32"/>
      <c r="CQ475" s="32"/>
      <c r="CR475" s="32"/>
      <c r="CS475" s="32"/>
      <c r="CT475" s="32"/>
      <c r="CU475" s="32"/>
      <c r="CV475" s="32"/>
      <c r="CW475" s="32"/>
      <c r="CX475" s="32"/>
      <c r="CY475" s="32"/>
      <c r="CZ475" s="32"/>
      <c r="DA475" s="32"/>
      <c r="DB475" s="32"/>
      <c r="DC475" s="32"/>
      <c r="DD475" s="32"/>
      <c r="DE475" s="32"/>
      <c r="DF475" s="32"/>
      <c r="DG475" s="32"/>
      <c r="DH475" s="32"/>
      <c r="DI475" s="32"/>
      <c r="DJ475" s="32"/>
      <c r="DK475" s="32"/>
      <c r="DL475" s="32"/>
      <c r="DM475" s="32"/>
      <c r="DN475" s="32"/>
      <c r="DO475" s="32"/>
      <c r="DP475" s="32"/>
      <c r="DQ475" s="32"/>
      <c r="DR475" s="7"/>
      <c r="DS475" s="7"/>
      <c r="DT475" s="7"/>
      <c r="DU475" s="7"/>
      <c r="DV475" s="32"/>
      <c r="DW475" s="32"/>
      <c r="DX475" s="32"/>
      <c r="DY475" s="32"/>
      <c r="DZ475" s="32"/>
      <c r="EA475" s="32"/>
      <c r="EB475" s="32"/>
      <c r="EC475" s="32"/>
      <c r="ED475" s="32"/>
      <c r="EE475" s="32"/>
      <c r="EF475" s="32"/>
      <c r="EG475" s="32"/>
      <c r="EH475" s="32"/>
      <c r="EI475" s="32"/>
      <c r="EJ475" s="32"/>
      <c r="EK475" s="32"/>
      <c r="EL475" s="32"/>
      <c r="EM475" s="32"/>
      <c r="EN475" s="32"/>
      <c r="EO475" s="32"/>
      <c r="EP475" s="32"/>
      <c r="EQ475" s="32"/>
      <c r="ER475" s="32"/>
      <c r="ES475" s="32"/>
      <c r="ET475" s="32"/>
      <c r="EU475" s="32"/>
      <c r="EV475" s="32"/>
      <c r="EW475" s="32"/>
      <c r="EX475" s="32"/>
      <c r="EY475" s="32"/>
      <c r="EZ475" s="32"/>
      <c r="FA475" s="32"/>
      <c r="FB475" s="32"/>
      <c r="FC475" s="32"/>
      <c r="FD475" s="32"/>
      <c r="FE475" s="32"/>
      <c r="FF475" s="7"/>
      <c r="FG475" s="7"/>
      <c r="FH475" s="7"/>
      <c r="FI475" s="7"/>
      <c r="FJ475" s="32"/>
      <c r="FK475" s="32"/>
      <c r="FL475" s="32"/>
      <c r="FM475" s="32"/>
      <c r="FN475" s="32"/>
      <c r="FO475" s="32"/>
      <c r="FP475" s="32"/>
      <c r="FQ475" s="32"/>
      <c r="FR475" s="32"/>
      <c r="FS475" s="32"/>
      <c r="FT475" s="32"/>
      <c r="FU475" s="32"/>
      <c r="FV475" s="32"/>
      <c r="FW475" s="32"/>
      <c r="FX475" s="32"/>
      <c r="FY475" s="32"/>
      <c r="FZ475" s="32"/>
      <c r="GA475" s="32"/>
      <c r="GB475" s="32"/>
      <c r="GC475" s="32"/>
      <c r="GD475" s="32"/>
      <c r="GE475" s="32"/>
      <c r="GF475" s="32"/>
      <c r="GG475" s="32"/>
      <c r="GH475" s="32"/>
      <c r="GI475" s="32"/>
      <c r="GJ475" s="32"/>
      <c r="GK475" s="32"/>
      <c r="GL475" s="32"/>
      <c r="GM475" s="32"/>
      <c r="GN475" s="32"/>
      <c r="GO475" s="32"/>
      <c r="GP475" s="32"/>
      <c r="GQ475" s="32"/>
      <c r="GR475" s="32"/>
      <c r="GS475" s="32"/>
    </row>
    <row r="476" spans="1:201" ht="15" customHeight="1" x14ac:dyDescent="0.25">
      <c r="A476" s="3">
        <f>$A$73</f>
        <v>20231</v>
      </c>
      <c r="B476" s="7">
        <v>22660245.48</v>
      </c>
      <c r="C476" s="7">
        <v>22665734.219999999</v>
      </c>
      <c r="D476" s="7">
        <v>22416719.209999997</v>
      </c>
      <c r="E476" s="32" t="s">
        <v>185</v>
      </c>
      <c r="F476" s="32" t="s">
        <v>185</v>
      </c>
      <c r="G476" s="32" t="s">
        <v>185</v>
      </c>
      <c r="H476" s="32" t="s">
        <v>185</v>
      </c>
      <c r="I476" s="32" t="s">
        <v>185</v>
      </c>
      <c r="J476" s="32" t="s">
        <v>185</v>
      </c>
      <c r="K476" s="32" t="s">
        <v>185</v>
      </c>
      <c r="L476" s="32" t="s">
        <v>185</v>
      </c>
      <c r="M476" s="32" t="s">
        <v>185</v>
      </c>
      <c r="N476" s="32" t="s">
        <v>185</v>
      </c>
      <c r="O476" s="32" t="s">
        <v>185</v>
      </c>
      <c r="P476" s="32" t="s">
        <v>185</v>
      </c>
      <c r="Q476" s="32" t="s">
        <v>185</v>
      </c>
      <c r="R476" s="32" t="s">
        <v>185</v>
      </c>
      <c r="S476" s="32" t="s">
        <v>185</v>
      </c>
      <c r="T476" s="32" t="s">
        <v>185</v>
      </c>
      <c r="U476" s="32" t="s">
        <v>185</v>
      </c>
      <c r="V476" s="32" t="s">
        <v>185</v>
      </c>
      <c r="W476" s="32" t="s">
        <v>185</v>
      </c>
      <c r="X476" s="32" t="s">
        <v>185</v>
      </c>
      <c r="Y476" s="32" t="s">
        <v>185</v>
      </c>
      <c r="Z476" s="32" t="s">
        <v>185</v>
      </c>
      <c r="AA476" s="32" t="s">
        <v>185</v>
      </c>
      <c r="AB476" s="32" t="s">
        <v>185</v>
      </c>
      <c r="AC476" s="32" t="s">
        <v>185</v>
      </c>
      <c r="AD476" s="32" t="s">
        <v>185</v>
      </c>
      <c r="AE476" s="32" t="s">
        <v>185</v>
      </c>
      <c r="AF476" s="32" t="s">
        <v>185</v>
      </c>
      <c r="AG476" s="32" t="s">
        <v>185</v>
      </c>
      <c r="AH476" s="32" t="s">
        <v>185</v>
      </c>
      <c r="AI476" s="32" t="s">
        <v>185</v>
      </c>
      <c r="AJ476" s="32" t="s">
        <v>185</v>
      </c>
      <c r="AK476" s="32" t="s">
        <v>185</v>
      </c>
      <c r="AL476" s="32" t="s">
        <v>185</v>
      </c>
      <c r="AM476" s="32" t="s">
        <v>185</v>
      </c>
      <c r="AN476" s="32" t="s">
        <v>185</v>
      </c>
      <c r="AO476" s="32" t="s">
        <v>185</v>
      </c>
      <c r="AP476" s="7">
        <v>10780</v>
      </c>
      <c r="AQ476" s="7">
        <v>51840</v>
      </c>
      <c r="AR476" s="7">
        <v>43680</v>
      </c>
      <c r="AS476" s="32" t="s">
        <v>185</v>
      </c>
      <c r="AT476" s="32" t="s">
        <v>185</v>
      </c>
      <c r="AU476" s="32" t="s">
        <v>185</v>
      </c>
      <c r="AV476" s="32" t="s">
        <v>185</v>
      </c>
      <c r="AW476" s="32" t="s">
        <v>185</v>
      </c>
      <c r="AX476" s="32" t="s">
        <v>185</v>
      </c>
      <c r="AY476" s="32" t="s">
        <v>185</v>
      </c>
      <c r="AZ476" s="32" t="s">
        <v>185</v>
      </c>
      <c r="BA476" s="32" t="s">
        <v>185</v>
      </c>
      <c r="BB476" s="32" t="s">
        <v>185</v>
      </c>
      <c r="BC476" s="32" t="s">
        <v>185</v>
      </c>
      <c r="BD476" s="32" t="s">
        <v>185</v>
      </c>
      <c r="BE476" s="32" t="s">
        <v>185</v>
      </c>
      <c r="BF476" s="32" t="s">
        <v>185</v>
      </c>
      <c r="BG476" s="32" t="s">
        <v>185</v>
      </c>
      <c r="BH476" s="32" t="s">
        <v>185</v>
      </c>
      <c r="BI476" s="32" t="s">
        <v>185</v>
      </c>
      <c r="BJ476" s="32" t="s">
        <v>185</v>
      </c>
      <c r="BK476" s="32" t="s">
        <v>185</v>
      </c>
      <c r="BL476" s="32" t="s">
        <v>185</v>
      </c>
      <c r="BM476" s="32" t="s">
        <v>185</v>
      </c>
      <c r="BN476" s="32" t="s">
        <v>185</v>
      </c>
      <c r="BO476" s="32" t="s">
        <v>185</v>
      </c>
      <c r="BP476" s="32" t="s">
        <v>185</v>
      </c>
      <c r="BQ476" s="32" t="s">
        <v>185</v>
      </c>
      <c r="BR476" s="32" t="s">
        <v>185</v>
      </c>
      <c r="BS476" s="32" t="s">
        <v>185</v>
      </c>
      <c r="BT476" s="32" t="s">
        <v>185</v>
      </c>
      <c r="BU476" s="32" t="s">
        <v>185</v>
      </c>
      <c r="BV476" s="32" t="s">
        <v>185</v>
      </c>
      <c r="BW476" s="32" t="s">
        <v>185</v>
      </c>
      <c r="BX476" s="32" t="s">
        <v>185</v>
      </c>
      <c r="BY476" s="32" t="s">
        <v>185</v>
      </c>
      <c r="BZ476" s="32" t="s">
        <v>185</v>
      </c>
      <c r="CA476" s="32" t="s">
        <v>185</v>
      </c>
      <c r="CB476" s="32" t="s">
        <v>185</v>
      </c>
      <c r="CC476" s="32" t="s">
        <v>185</v>
      </c>
      <c r="CD476" s="7"/>
      <c r="CE476" s="7"/>
      <c r="CF476" s="7"/>
      <c r="CG476" s="32"/>
      <c r="CH476" s="32"/>
      <c r="CI476" s="32"/>
      <c r="CJ476" s="32"/>
      <c r="CK476" s="32"/>
      <c r="CL476" s="32"/>
      <c r="CM476" s="32"/>
      <c r="CN476" s="32"/>
      <c r="CO476" s="32"/>
      <c r="CP476" s="32"/>
      <c r="CQ476" s="32"/>
      <c r="CR476" s="32"/>
      <c r="CS476" s="32"/>
      <c r="CT476" s="32"/>
      <c r="CU476" s="32"/>
      <c r="CV476" s="32"/>
      <c r="CW476" s="32"/>
      <c r="CX476" s="32"/>
      <c r="CY476" s="32"/>
      <c r="CZ476" s="32"/>
      <c r="DA476" s="32"/>
      <c r="DB476" s="32"/>
      <c r="DC476" s="32"/>
      <c r="DD476" s="32"/>
      <c r="DE476" s="32"/>
      <c r="DF476" s="32"/>
      <c r="DG476" s="32"/>
      <c r="DH476" s="32"/>
      <c r="DI476" s="32"/>
      <c r="DJ476" s="32"/>
      <c r="DK476" s="32"/>
      <c r="DL476" s="32"/>
      <c r="DM476" s="32"/>
      <c r="DN476" s="32"/>
      <c r="DO476" s="32"/>
      <c r="DP476" s="32"/>
      <c r="DQ476" s="32"/>
      <c r="DR476" s="7"/>
      <c r="DS476" s="7"/>
      <c r="DT476" s="7"/>
      <c r="DU476" s="32"/>
      <c r="DV476" s="32"/>
      <c r="DW476" s="32"/>
      <c r="DX476" s="32"/>
      <c r="DY476" s="32"/>
      <c r="DZ476" s="32"/>
      <c r="EA476" s="32"/>
      <c r="EB476" s="32"/>
      <c r="EC476" s="32"/>
      <c r="ED476" s="32"/>
      <c r="EE476" s="32"/>
      <c r="EF476" s="32"/>
      <c r="EG476" s="32"/>
      <c r="EH476" s="32"/>
      <c r="EI476" s="32"/>
      <c r="EJ476" s="32"/>
      <c r="EK476" s="32"/>
      <c r="EL476" s="32"/>
      <c r="EM476" s="32"/>
      <c r="EN476" s="32"/>
      <c r="EO476" s="32"/>
      <c r="EP476" s="32"/>
      <c r="EQ476" s="32"/>
      <c r="ER476" s="32"/>
      <c r="ES476" s="32"/>
      <c r="ET476" s="32"/>
      <c r="EU476" s="32"/>
      <c r="EV476" s="32"/>
      <c r="EW476" s="32"/>
      <c r="EX476" s="32"/>
      <c r="EY476" s="32"/>
      <c r="EZ476" s="32"/>
      <c r="FA476" s="32"/>
      <c r="FB476" s="32"/>
      <c r="FC476" s="32"/>
      <c r="FD476" s="32"/>
      <c r="FE476" s="32"/>
      <c r="FF476" s="7"/>
      <c r="FG476" s="7"/>
      <c r="FH476" s="7"/>
      <c r="FI476" s="32"/>
      <c r="FJ476" s="32"/>
      <c r="FK476" s="32"/>
      <c r="FL476" s="32"/>
      <c r="FM476" s="32"/>
      <c r="FN476" s="32"/>
      <c r="FO476" s="32"/>
      <c r="FP476" s="32"/>
      <c r="FQ476" s="32"/>
      <c r="FR476" s="32"/>
      <c r="FS476" s="32"/>
      <c r="FT476" s="32"/>
      <c r="FU476" s="32"/>
      <c r="FV476" s="32"/>
      <c r="FW476" s="32"/>
      <c r="FX476" s="32"/>
      <c r="FY476" s="32"/>
      <c r="FZ476" s="32"/>
      <c r="GA476" s="32"/>
      <c r="GB476" s="32"/>
      <c r="GC476" s="32"/>
      <c r="GD476" s="32"/>
      <c r="GE476" s="32"/>
      <c r="GF476" s="32"/>
      <c r="GG476" s="32"/>
      <c r="GH476" s="32"/>
      <c r="GI476" s="32"/>
      <c r="GJ476" s="32"/>
      <c r="GK476" s="32"/>
      <c r="GL476" s="32"/>
      <c r="GM476" s="32"/>
      <c r="GN476" s="32"/>
      <c r="GO476" s="32"/>
      <c r="GP476" s="32"/>
      <c r="GQ476" s="32"/>
      <c r="GR476" s="32"/>
      <c r="GS476" s="32"/>
    </row>
    <row r="477" spans="1:201" ht="15" customHeight="1" x14ac:dyDescent="0.25">
      <c r="A477" s="3">
        <f>$A$74</f>
        <v>20232</v>
      </c>
      <c r="B477" s="7">
        <v>21445271.030000001</v>
      </c>
      <c r="C477" s="7">
        <v>21339014.239999998</v>
      </c>
      <c r="D477" s="32" t="s">
        <v>185</v>
      </c>
      <c r="E477" s="32" t="s">
        <v>185</v>
      </c>
      <c r="F477" s="32" t="s">
        <v>185</v>
      </c>
      <c r="G477" s="32" t="s">
        <v>185</v>
      </c>
      <c r="H477" s="32" t="s">
        <v>185</v>
      </c>
      <c r="I477" s="32" t="s">
        <v>185</v>
      </c>
      <c r="J477" s="32" t="s">
        <v>185</v>
      </c>
      <c r="K477" s="32" t="s">
        <v>185</v>
      </c>
      <c r="L477" s="32" t="s">
        <v>185</v>
      </c>
      <c r="M477" s="32" t="s">
        <v>185</v>
      </c>
      <c r="N477" s="32" t="s">
        <v>185</v>
      </c>
      <c r="O477" s="32" t="s">
        <v>185</v>
      </c>
      <c r="P477" s="32" t="s">
        <v>185</v>
      </c>
      <c r="Q477" s="32" t="s">
        <v>185</v>
      </c>
      <c r="R477" s="32" t="s">
        <v>185</v>
      </c>
      <c r="S477" s="32" t="s">
        <v>185</v>
      </c>
      <c r="T477" s="32" t="s">
        <v>185</v>
      </c>
      <c r="U477" s="32" t="s">
        <v>185</v>
      </c>
      <c r="V477" s="32" t="s">
        <v>185</v>
      </c>
      <c r="W477" s="32" t="s">
        <v>185</v>
      </c>
      <c r="X477" s="32" t="s">
        <v>185</v>
      </c>
      <c r="Y477" s="32" t="s">
        <v>185</v>
      </c>
      <c r="Z477" s="32" t="s">
        <v>185</v>
      </c>
      <c r="AA477" s="32" t="s">
        <v>185</v>
      </c>
      <c r="AB477" s="32" t="s">
        <v>185</v>
      </c>
      <c r="AC477" s="32" t="s">
        <v>185</v>
      </c>
      <c r="AD477" s="32" t="s">
        <v>185</v>
      </c>
      <c r="AE477" s="32" t="s">
        <v>185</v>
      </c>
      <c r="AF477" s="32" t="s">
        <v>185</v>
      </c>
      <c r="AG477" s="32" t="s">
        <v>185</v>
      </c>
      <c r="AH477" s="32" t="s">
        <v>185</v>
      </c>
      <c r="AI477" s="32" t="s">
        <v>185</v>
      </c>
      <c r="AJ477" s="32" t="s">
        <v>185</v>
      </c>
      <c r="AK477" s="32" t="s">
        <v>185</v>
      </c>
      <c r="AL477" s="32" t="s">
        <v>185</v>
      </c>
      <c r="AM477" s="32" t="s">
        <v>185</v>
      </c>
      <c r="AN477" s="32" t="s">
        <v>185</v>
      </c>
      <c r="AO477" s="32" t="s">
        <v>185</v>
      </c>
      <c r="AP477" s="7">
        <v>63900</v>
      </c>
      <c r="AQ477" s="7">
        <v>77590</v>
      </c>
      <c r="AR477" s="32" t="s">
        <v>185</v>
      </c>
      <c r="AS477" s="32" t="s">
        <v>185</v>
      </c>
      <c r="AT477" s="32" t="s">
        <v>185</v>
      </c>
      <c r="AU477" s="32" t="s">
        <v>185</v>
      </c>
      <c r="AV477" s="32" t="s">
        <v>185</v>
      </c>
      <c r="AW477" s="32" t="s">
        <v>185</v>
      </c>
      <c r="AX477" s="32" t="s">
        <v>185</v>
      </c>
      <c r="AY477" s="32" t="s">
        <v>185</v>
      </c>
      <c r="AZ477" s="32" t="s">
        <v>185</v>
      </c>
      <c r="BA477" s="32" t="s">
        <v>185</v>
      </c>
      <c r="BB477" s="32" t="s">
        <v>185</v>
      </c>
      <c r="BC477" s="32" t="s">
        <v>185</v>
      </c>
      <c r="BD477" s="32" t="s">
        <v>185</v>
      </c>
      <c r="BE477" s="32" t="s">
        <v>185</v>
      </c>
      <c r="BF477" s="32" t="s">
        <v>185</v>
      </c>
      <c r="BG477" s="32" t="s">
        <v>185</v>
      </c>
      <c r="BH477" s="32" t="s">
        <v>185</v>
      </c>
      <c r="BI477" s="32" t="s">
        <v>185</v>
      </c>
      <c r="BJ477" s="32" t="s">
        <v>185</v>
      </c>
      <c r="BK477" s="32" t="s">
        <v>185</v>
      </c>
      <c r="BL477" s="32" t="s">
        <v>185</v>
      </c>
      <c r="BM477" s="32" t="s">
        <v>185</v>
      </c>
      <c r="BN477" s="32" t="s">
        <v>185</v>
      </c>
      <c r="BO477" s="32" t="s">
        <v>185</v>
      </c>
      <c r="BP477" s="32" t="s">
        <v>185</v>
      </c>
      <c r="BQ477" s="32" t="s">
        <v>185</v>
      </c>
      <c r="BR477" s="32" t="s">
        <v>185</v>
      </c>
      <c r="BS477" s="32" t="s">
        <v>185</v>
      </c>
      <c r="BT477" s="32" t="s">
        <v>185</v>
      </c>
      <c r="BU477" s="32" t="s">
        <v>185</v>
      </c>
      <c r="BV477" s="32" t="s">
        <v>185</v>
      </c>
      <c r="BW477" s="32" t="s">
        <v>185</v>
      </c>
      <c r="BX477" s="32" t="s">
        <v>185</v>
      </c>
      <c r="BY477" s="32" t="s">
        <v>185</v>
      </c>
      <c r="BZ477" s="32" t="s">
        <v>185</v>
      </c>
      <c r="CA477" s="32" t="s">
        <v>185</v>
      </c>
      <c r="CB477" s="32" t="s">
        <v>185</v>
      </c>
      <c r="CC477" s="32" t="s">
        <v>185</v>
      </c>
      <c r="CD477" s="7"/>
      <c r="CE477" s="7"/>
      <c r="CF477" s="32"/>
      <c r="CG477" s="32"/>
      <c r="CH477" s="32"/>
      <c r="CI477" s="32"/>
      <c r="CJ477" s="32"/>
      <c r="CK477" s="32"/>
      <c r="CL477" s="32"/>
      <c r="CM477" s="32"/>
      <c r="CN477" s="32"/>
      <c r="CO477" s="32"/>
      <c r="CP477" s="32"/>
      <c r="CQ477" s="32"/>
      <c r="CR477" s="32"/>
      <c r="CS477" s="32"/>
      <c r="CT477" s="32"/>
      <c r="CU477" s="32"/>
      <c r="CV477" s="32"/>
      <c r="CW477" s="32"/>
      <c r="CX477" s="32"/>
      <c r="CY477" s="32"/>
      <c r="CZ477" s="32"/>
      <c r="DA477" s="32"/>
      <c r="DB477" s="32"/>
      <c r="DC477" s="32"/>
      <c r="DD477" s="32"/>
      <c r="DE477" s="32"/>
      <c r="DF477" s="32"/>
      <c r="DG477" s="32"/>
      <c r="DH477" s="32"/>
      <c r="DI477" s="32"/>
      <c r="DJ477" s="32"/>
      <c r="DK477" s="32"/>
      <c r="DL477" s="32"/>
      <c r="DM477" s="32"/>
      <c r="DN477" s="32"/>
      <c r="DO477" s="32"/>
      <c r="DP477" s="32"/>
      <c r="DQ477" s="32"/>
      <c r="DR477" s="7"/>
      <c r="DS477" s="7"/>
      <c r="DT477" s="32"/>
      <c r="DU477" s="32"/>
      <c r="DV477" s="32"/>
      <c r="DW477" s="32"/>
      <c r="DX477" s="32"/>
      <c r="DY477" s="32"/>
      <c r="DZ477" s="32"/>
      <c r="EA477" s="32"/>
      <c r="EB477" s="32"/>
      <c r="EC477" s="32"/>
      <c r="ED477" s="32"/>
      <c r="EE477" s="32"/>
      <c r="EF477" s="32"/>
      <c r="EG477" s="32"/>
      <c r="EH477" s="32"/>
      <c r="EI477" s="32"/>
      <c r="EJ477" s="32"/>
      <c r="EK477" s="32"/>
      <c r="EL477" s="32"/>
      <c r="EM477" s="32"/>
      <c r="EN477" s="32"/>
      <c r="EO477" s="32"/>
      <c r="EP477" s="32"/>
      <c r="EQ477" s="32"/>
      <c r="ER477" s="32"/>
      <c r="ES477" s="32"/>
      <c r="ET477" s="32"/>
      <c r="EU477" s="32"/>
      <c r="EV477" s="32"/>
      <c r="EW477" s="32"/>
      <c r="EX477" s="32"/>
      <c r="EY477" s="32"/>
      <c r="EZ477" s="32"/>
      <c r="FA477" s="32"/>
      <c r="FB477" s="32"/>
      <c r="FC477" s="32"/>
      <c r="FD477" s="32"/>
      <c r="FE477" s="32"/>
      <c r="FF477" s="7"/>
      <c r="FG477" s="7"/>
      <c r="FH477" s="32"/>
      <c r="FI477" s="32"/>
      <c r="FJ477" s="32"/>
      <c r="FK477" s="32"/>
      <c r="FL477" s="32"/>
      <c r="FM477" s="32"/>
      <c r="FN477" s="32"/>
      <c r="FO477" s="32"/>
      <c r="FP477" s="32"/>
      <c r="FQ477" s="32"/>
      <c r="FR477" s="32"/>
      <c r="FS477" s="32"/>
      <c r="FT477" s="32"/>
      <c r="FU477" s="32"/>
      <c r="FV477" s="32"/>
      <c r="FW477" s="32"/>
      <c r="FX477" s="32"/>
      <c r="FY477" s="32"/>
      <c r="FZ477" s="32"/>
      <c r="GA477" s="32"/>
      <c r="GB477" s="32"/>
      <c r="GC477" s="32"/>
      <c r="GD477" s="32"/>
      <c r="GE477" s="32"/>
      <c r="GF477" s="32"/>
      <c r="GG477" s="32"/>
      <c r="GH477" s="32"/>
      <c r="GI477" s="32"/>
      <c r="GJ477" s="32"/>
      <c r="GK477" s="32"/>
      <c r="GL477" s="32"/>
      <c r="GM477" s="32"/>
      <c r="GN477" s="32"/>
      <c r="GO477" s="32"/>
      <c r="GP477" s="32"/>
      <c r="GQ477" s="32"/>
      <c r="GR477" s="32"/>
      <c r="GS477" s="32"/>
    </row>
    <row r="478" spans="1:201" ht="15" customHeight="1" x14ac:dyDescent="0.25">
      <c r="A478" s="3">
        <f>$A$75</f>
        <v>20233</v>
      </c>
      <c r="B478" s="7">
        <v>23191620.109999999</v>
      </c>
      <c r="C478" s="32" t="s">
        <v>185</v>
      </c>
      <c r="D478" s="32" t="s">
        <v>185</v>
      </c>
      <c r="E478" s="32" t="s">
        <v>185</v>
      </c>
      <c r="F478" s="32" t="s">
        <v>185</v>
      </c>
      <c r="G478" s="32" t="s">
        <v>185</v>
      </c>
      <c r="H478" s="32" t="s">
        <v>185</v>
      </c>
      <c r="I478" s="32" t="s">
        <v>185</v>
      </c>
      <c r="J478" s="32" t="s">
        <v>185</v>
      </c>
      <c r="K478" s="32" t="s">
        <v>185</v>
      </c>
      <c r="L478" s="32" t="s">
        <v>185</v>
      </c>
      <c r="M478" s="32" t="s">
        <v>185</v>
      </c>
      <c r="N478" s="32" t="s">
        <v>185</v>
      </c>
      <c r="O478" s="32" t="s">
        <v>185</v>
      </c>
      <c r="P478" s="32" t="s">
        <v>185</v>
      </c>
      <c r="Q478" s="32" t="s">
        <v>185</v>
      </c>
      <c r="R478" s="32" t="s">
        <v>185</v>
      </c>
      <c r="S478" s="32" t="s">
        <v>185</v>
      </c>
      <c r="T478" s="32" t="s">
        <v>185</v>
      </c>
      <c r="U478" s="32" t="s">
        <v>185</v>
      </c>
      <c r="V478" s="32" t="s">
        <v>185</v>
      </c>
      <c r="W478" s="32" t="s">
        <v>185</v>
      </c>
      <c r="X478" s="32" t="s">
        <v>185</v>
      </c>
      <c r="Y478" s="32" t="s">
        <v>185</v>
      </c>
      <c r="Z478" s="32" t="s">
        <v>185</v>
      </c>
      <c r="AA478" s="32" t="s">
        <v>185</v>
      </c>
      <c r="AB478" s="32" t="s">
        <v>185</v>
      </c>
      <c r="AC478" s="32" t="s">
        <v>185</v>
      </c>
      <c r="AD478" s="32" t="s">
        <v>185</v>
      </c>
      <c r="AE478" s="32" t="s">
        <v>185</v>
      </c>
      <c r="AF478" s="32" t="s">
        <v>185</v>
      </c>
      <c r="AG478" s="32" t="s">
        <v>185</v>
      </c>
      <c r="AH478" s="32" t="s">
        <v>185</v>
      </c>
      <c r="AI478" s="32" t="s">
        <v>185</v>
      </c>
      <c r="AJ478" s="32" t="s">
        <v>185</v>
      </c>
      <c r="AK478" s="32" t="s">
        <v>185</v>
      </c>
      <c r="AL478" s="32" t="s">
        <v>185</v>
      </c>
      <c r="AM478" s="32" t="s">
        <v>185</v>
      </c>
      <c r="AN478" s="32" t="s">
        <v>185</v>
      </c>
      <c r="AO478" s="32" t="s">
        <v>185</v>
      </c>
      <c r="AP478" s="7">
        <v>65900</v>
      </c>
      <c r="AQ478" s="32" t="s">
        <v>185</v>
      </c>
      <c r="AR478" s="32" t="s">
        <v>185</v>
      </c>
      <c r="AS478" s="32" t="s">
        <v>185</v>
      </c>
      <c r="AT478" s="32" t="s">
        <v>185</v>
      </c>
      <c r="AU478" s="32" t="s">
        <v>185</v>
      </c>
      <c r="AV478" s="32" t="s">
        <v>185</v>
      </c>
      <c r="AW478" s="32" t="s">
        <v>185</v>
      </c>
      <c r="AX478" s="32" t="s">
        <v>185</v>
      </c>
      <c r="AY478" s="32" t="s">
        <v>185</v>
      </c>
      <c r="AZ478" s="32" t="s">
        <v>185</v>
      </c>
      <c r="BA478" s="32" t="s">
        <v>185</v>
      </c>
      <c r="BB478" s="32" t="s">
        <v>185</v>
      </c>
      <c r="BC478" s="32" t="s">
        <v>185</v>
      </c>
      <c r="BD478" s="32" t="s">
        <v>185</v>
      </c>
      <c r="BE478" s="32" t="s">
        <v>185</v>
      </c>
      <c r="BF478" s="32" t="s">
        <v>185</v>
      </c>
      <c r="BG478" s="32" t="s">
        <v>185</v>
      </c>
      <c r="BH478" s="32" t="s">
        <v>185</v>
      </c>
      <c r="BI478" s="32" t="s">
        <v>185</v>
      </c>
      <c r="BJ478" s="32" t="s">
        <v>185</v>
      </c>
      <c r="BK478" s="32" t="s">
        <v>185</v>
      </c>
      <c r="BL478" s="32" t="s">
        <v>185</v>
      </c>
      <c r="BM478" s="32" t="s">
        <v>185</v>
      </c>
      <c r="BN478" s="32" t="s">
        <v>185</v>
      </c>
      <c r="BO478" s="32" t="s">
        <v>185</v>
      </c>
      <c r="BP478" s="32" t="s">
        <v>185</v>
      </c>
      <c r="BQ478" s="32" t="s">
        <v>185</v>
      </c>
      <c r="BR478" s="32" t="s">
        <v>185</v>
      </c>
      <c r="BS478" s="32" t="s">
        <v>185</v>
      </c>
      <c r="BT478" s="32" t="s">
        <v>185</v>
      </c>
      <c r="BU478" s="32" t="s">
        <v>185</v>
      </c>
      <c r="BV478" s="32" t="s">
        <v>185</v>
      </c>
      <c r="BW478" s="32" t="s">
        <v>185</v>
      </c>
      <c r="BX478" s="32" t="s">
        <v>185</v>
      </c>
      <c r="BY478" s="32" t="s">
        <v>185</v>
      </c>
      <c r="BZ478" s="32" t="s">
        <v>185</v>
      </c>
      <c r="CA478" s="32" t="s">
        <v>185</v>
      </c>
      <c r="CB478" s="32" t="s">
        <v>185</v>
      </c>
      <c r="CC478" s="32" t="s">
        <v>185</v>
      </c>
      <c r="CD478" s="7"/>
      <c r="CE478" s="32"/>
      <c r="CF478" s="32"/>
      <c r="CG478" s="32"/>
      <c r="CH478" s="32"/>
      <c r="CI478" s="32"/>
      <c r="CJ478" s="32"/>
      <c r="CK478" s="32"/>
      <c r="CL478" s="32"/>
      <c r="CM478" s="32"/>
      <c r="CN478" s="32"/>
      <c r="CO478" s="32"/>
      <c r="CP478" s="32"/>
      <c r="CQ478" s="32"/>
      <c r="CR478" s="32"/>
      <c r="CS478" s="32"/>
      <c r="CT478" s="32"/>
      <c r="CU478" s="32"/>
      <c r="CV478" s="32"/>
      <c r="CW478" s="32"/>
      <c r="CX478" s="32"/>
      <c r="CY478" s="32"/>
      <c r="CZ478" s="32"/>
      <c r="DA478" s="32"/>
      <c r="DB478" s="32"/>
      <c r="DC478" s="32"/>
      <c r="DD478" s="32"/>
      <c r="DE478" s="32"/>
      <c r="DF478" s="32"/>
      <c r="DG478" s="32"/>
      <c r="DH478" s="32"/>
      <c r="DI478" s="32"/>
      <c r="DJ478" s="32"/>
      <c r="DK478" s="32"/>
      <c r="DL478" s="32"/>
      <c r="DM478" s="32"/>
      <c r="DN478" s="32"/>
      <c r="DO478" s="32"/>
      <c r="DP478" s="32"/>
      <c r="DQ478" s="32"/>
      <c r="DR478" s="7"/>
      <c r="DS478" s="32"/>
      <c r="DT478" s="32"/>
      <c r="DU478" s="32"/>
      <c r="DV478" s="32"/>
      <c r="DW478" s="32"/>
      <c r="DX478" s="32"/>
      <c r="DY478" s="32"/>
      <c r="DZ478" s="32"/>
      <c r="EA478" s="32"/>
      <c r="EB478" s="32"/>
      <c r="EC478" s="32"/>
      <c r="ED478" s="32"/>
      <c r="EE478" s="32"/>
      <c r="EF478" s="32"/>
      <c r="EG478" s="32"/>
      <c r="EH478" s="32"/>
      <c r="EI478" s="32"/>
      <c r="EJ478" s="32"/>
      <c r="EK478" s="32"/>
      <c r="EL478" s="32"/>
      <c r="EM478" s="32"/>
      <c r="EN478" s="32"/>
      <c r="EO478" s="32"/>
      <c r="EP478" s="32"/>
      <c r="EQ478" s="32"/>
      <c r="ER478" s="32"/>
      <c r="ES478" s="32"/>
      <c r="ET478" s="32"/>
      <c r="EU478" s="32"/>
      <c r="EV478" s="32"/>
      <c r="EW478" s="32"/>
      <c r="EX478" s="32"/>
      <c r="EY478" s="32"/>
      <c r="EZ478" s="32"/>
      <c r="FA478" s="32"/>
      <c r="FB478" s="32"/>
      <c r="FC478" s="32"/>
      <c r="FD478" s="32"/>
      <c r="FE478" s="32"/>
      <c r="FF478" s="7"/>
      <c r="FG478" s="32"/>
      <c r="FH478" s="32"/>
      <c r="FI478" s="32"/>
      <c r="FJ478" s="32"/>
      <c r="FK478" s="32"/>
      <c r="FL478" s="32"/>
      <c r="FM478" s="32"/>
      <c r="FN478" s="32"/>
      <c r="FO478" s="32"/>
      <c r="FP478" s="32"/>
      <c r="FQ478" s="32"/>
      <c r="FR478" s="32"/>
      <c r="FS478" s="32"/>
      <c r="FT478" s="32"/>
      <c r="FU478" s="32"/>
      <c r="FV478" s="32"/>
      <c r="FW478" s="32"/>
      <c r="FX478" s="32"/>
      <c r="FY478" s="32"/>
      <c r="FZ478" s="32"/>
      <c r="GA478" s="32"/>
      <c r="GB478" s="32"/>
      <c r="GC478" s="32"/>
      <c r="GD478" s="32"/>
      <c r="GE478" s="32"/>
      <c r="GF478" s="32"/>
      <c r="GG478" s="32"/>
      <c r="GH478" s="32"/>
      <c r="GI478" s="32"/>
      <c r="GJ478" s="32"/>
      <c r="GK478" s="32"/>
      <c r="GL478" s="32"/>
      <c r="GM478" s="32"/>
      <c r="GN478" s="32"/>
      <c r="GO478" s="32"/>
      <c r="GP478" s="32"/>
      <c r="GQ478" s="32"/>
      <c r="GR478" s="32"/>
      <c r="GS478" s="32"/>
    </row>
    <row r="479" spans="1:201" ht="21" customHeight="1" x14ac:dyDescent="0.35">
      <c r="B479" s="96" t="str">
        <f>Co_Name</f>
        <v>State Farm Mutual Automobile Insurance Company</v>
      </c>
      <c r="O479" s="16"/>
      <c r="U479" s="16"/>
      <c r="V479" s="96" t="str">
        <f>Co_Name</f>
        <v>State Farm Mutual Automobile Insurance Company</v>
      </c>
      <c r="W479" s="16"/>
      <c r="X479" s="16"/>
      <c r="Y479" s="16"/>
      <c r="Z479" s="16"/>
      <c r="AA479" s="16"/>
      <c r="AB479" s="16"/>
      <c r="AC479" s="16"/>
      <c r="AE479" s="16"/>
      <c r="AF479" s="16"/>
      <c r="AG479" s="16"/>
      <c r="AH479" s="16"/>
      <c r="AI479" s="16"/>
      <c r="AJ479" s="16"/>
      <c r="AK479" s="16"/>
      <c r="AL479" s="16"/>
      <c r="AM479" s="16"/>
      <c r="AN479" s="16"/>
      <c r="AO479" s="16"/>
      <c r="AP479" s="96" t="str">
        <f>Co_Name</f>
        <v>State Farm Mutual Automobile Insurance Company</v>
      </c>
      <c r="BC479" s="16"/>
      <c r="BI479" s="16"/>
      <c r="BJ479" s="96" t="str">
        <f>Co_Name</f>
        <v>State Farm Mutual Automobile Insurance Company</v>
      </c>
      <c r="BK479" s="16"/>
      <c r="BL479" s="16"/>
      <c r="BM479" s="16"/>
      <c r="BN479" s="16"/>
      <c r="BO479" s="16"/>
      <c r="BP479" s="16"/>
      <c r="BQ479" s="16"/>
      <c r="BS479" s="16"/>
      <c r="BT479" s="16"/>
      <c r="BU479" s="16"/>
      <c r="BV479" s="16"/>
      <c r="BW479" s="16"/>
      <c r="BX479" s="16"/>
      <c r="BY479" s="16"/>
      <c r="BZ479" s="16"/>
      <c r="CA479" s="16"/>
      <c r="CB479" s="16"/>
      <c r="CC479" s="16"/>
      <c r="CD479" s="96" t="str">
        <f>Co_Name</f>
        <v>State Farm Mutual Automobile Insurance Company</v>
      </c>
      <c r="CQ479" s="16"/>
      <c r="CW479" s="16"/>
      <c r="CX479" s="96" t="str">
        <f>Co_Name</f>
        <v>State Farm Mutual Automobile Insurance Company</v>
      </c>
      <c r="CY479" s="16"/>
      <c r="CZ479" s="16"/>
      <c r="DA479" s="16"/>
      <c r="DB479" s="16"/>
      <c r="DC479" s="16"/>
      <c r="DD479" s="16"/>
      <c r="DE479" s="16"/>
      <c r="DG479" s="16"/>
      <c r="DH479" s="16"/>
      <c r="DI479" s="16"/>
      <c r="DJ479" s="16"/>
      <c r="DK479" s="16"/>
      <c r="DL479" s="16"/>
      <c r="DM479" s="16"/>
      <c r="DN479" s="16"/>
      <c r="DO479" s="16"/>
      <c r="DP479" s="16"/>
      <c r="DQ479" s="16"/>
      <c r="DR479" s="96" t="str">
        <f>Co_Name</f>
        <v>State Farm Mutual Automobile Insurance Company</v>
      </c>
      <c r="EE479" s="16"/>
      <c r="EK479" s="16"/>
      <c r="EL479" s="96" t="str">
        <f>Co_Name</f>
        <v>State Farm Mutual Automobile Insurance Company</v>
      </c>
      <c r="EM479" s="16"/>
      <c r="EN479" s="16"/>
      <c r="EO479" s="16"/>
      <c r="EP479" s="16"/>
      <c r="EQ479" s="16"/>
      <c r="ER479" s="16"/>
      <c r="ES479" s="16"/>
      <c r="EU479" s="16"/>
      <c r="EV479" s="16"/>
      <c r="EW479" s="16"/>
      <c r="EX479" s="16"/>
      <c r="EY479" s="16"/>
      <c r="EZ479" s="16"/>
      <c r="FA479" s="16"/>
      <c r="FB479" s="16"/>
      <c r="FC479" s="16"/>
      <c r="FD479" s="16"/>
      <c r="FE479" s="16"/>
      <c r="FF479" s="96" t="str">
        <f>Co_Name</f>
        <v>State Farm Mutual Automobile Insurance Company</v>
      </c>
      <c r="FS479" s="16"/>
      <c r="FY479" s="16"/>
      <c r="FZ479" s="96" t="str">
        <f>Co_Name</f>
        <v>State Farm Mutual Automobile Insurance Company</v>
      </c>
      <c r="GA479" s="16"/>
      <c r="GB479" s="16"/>
      <c r="GC479" s="16"/>
      <c r="GD479" s="16"/>
      <c r="GE479" s="16"/>
      <c r="GF479" s="16"/>
      <c r="GG479" s="16"/>
      <c r="GI479" s="16"/>
      <c r="GJ479" s="16"/>
      <c r="GK479" s="16"/>
      <c r="GL479" s="16"/>
      <c r="GM479" s="16"/>
      <c r="GN479" s="16"/>
      <c r="GO479" s="16"/>
      <c r="GP479" s="16"/>
      <c r="GQ479" s="16"/>
      <c r="GR479" s="16"/>
      <c r="GS479" s="16"/>
    </row>
    <row r="480" spans="1:201" ht="21" customHeight="1" x14ac:dyDescent="0.35">
      <c r="B480" s="96" t="str">
        <f>B$2</f>
        <v>Private Passenger Auto Physical Damage</v>
      </c>
      <c r="O480" s="16"/>
      <c r="U480" s="16"/>
      <c r="V480" s="96" t="str">
        <f>B$2</f>
        <v>Private Passenger Auto Physical Damage</v>
      </c>
      <c r="W480" s="16"/>
      <c r="X480" s="16"/>
      <c r="Y480" s="16"/>
      <c r="Z480" s="16"/>
      <c r="AA480" s="16"/>
      <c r="AB480" s="16"/>
      <c r="AC480" s="16"/>
      <c r="AE480" s="16"/>
      <c r="AF480" s="16"/>
      <c r="AG480" s="16"/>
      <c r="AH480" s="16"/>
      <c r="AI480" s="16"/>
      <c r="AJ480" s="16"/>
      <c r="AK480" s="16"/>
      <c r="AL480" s="16"/>
      <c r="AM480" s="16"/>
      <c r="AN480" s="16"/>
      <c r="AO480" s="16"/>
      <c r="AP480" s="96" t="str">
        <f>AP$2</f>
        <v>Private Passenger Auto Liability</v>
      </c>
      <c r="BC480" s="16"/>
      <c r="BI480" s="16"/>
      <c r="BJ480" s="96" t="str">
        <f>AP$2</f>
        <v>Private Passenger Auto Liability</v>
      </c>
      <c r="BK480" s="16"/>
      <c r="BL480" s="16"/>
      <c r="BM480" s="16"/>
      <c r="BN480" s="16"/>
      <c r="BO480" s="16"/>
      <c r="BP480" s="16"/>
      <c r="BQ480" s="16"/>
      <c r="BS480" s="16"/>
      <c r="BT480" s="16"/>
      <c r="BU480" s="16"/>
      <c r="BV480" s="16"/>
      <c r="BW480" s="16"/>
      <c r="BX480" s="16"/>
      <c r="BY480" s="16"/>
      <c r="BZ480" s="16"/>
      <c r="CA480" s="16"/>
      <c r="CB480" s="16"/>
      <c r="CC480" s="16"/>
      <c r="CD480" s="96" t="str">
        <f>CD$2</f>
        <v/>
      </c>
      <c r="CQ480" s="16"/>
      <c r="CW480" s="16"/>
      <c r="CX480" s="96" t="str">
        <f>CD$2</f>
        <v/>
      </c>
      <c r="CY480" s="16"/>
      <c r="CZ480" s="16"/>
      <c r="DA480" s="16"/>
      <c r="DB480" s="16"/>
      <c r="DC480" s="16"/>
      <c r="DD480" s="16"/>
      <c r="DE480" s="16"/>
      <c r="DG480" s="16"/>
      <c r="DH480" s="16"/>
      <c r="DI480" s="16"/>
      <c r="DJ480" s="16"/>
      <c r="DK480" s="16"/>
      <c r="DL480" s="16"/>
      <c r="DM480" s="16"/>
      <c r="DN480" s="16"/>
      <c r="DO480" s="16"/>
      <c r="DP480" s="16"/>
      <c r="DQ480" s="16"/>
      <c r="DR480" s="96" t="str">
        <f>DR$2</f>
        <v/>
      </c>
      <c r="EE480" s="16"/>
      <c r="EK480" s="16"/>
      <c r="EL480" s="96" t="str">
        <f>DR$2</f>
        <v/>
      </c>
      <c r="EM480" s="16"/>
      <c r="EN480" s="16"/>
      <c r="EO480" s="16"/>
      <c r="EP480" s="16"/>
      <c r="EQ480" s="16"/>
      <c r="ER480" s="16"/>
      <c r="ES480" s="16"/>
      <c r="EU480" s="16"/>
      <c r="EV480" s="16"/>
      <c r="EW480" s="16"/>
      <c r="EX480" s="16"/>
      <c r="EY480" s="16"/>
      <c r="EZ480" s="16"/>
      <c r="FA480" s="16"/>
      <c r="FB480" s="16"/>
      <c r="FC480" s="16"/>
      <c r="FD480" s="16"/>
      <c r="FE480" s="16"/>
      <c r="FF480" s="96" t="str">
        <f>FF$2</f>
        <v/>
      </c>
      <c r="FS480" s="16"/>
      <c r="FY480" s="16"/>
      <c r="FZ480" s="96" t="str">
        <f>FF$2</f>
        <v/>
      </c>
      <c r="GA480" s="16"/>
      <c r="GB480" s="16"/>
      <c r="GC480" s="16"/>
      <c r="GD480" s="16"/>
      <c r="GE480" s="16"/>
      <c r="GF480" s="16"/>
      <c r="GG480" s="16"/>
      <c r="GI480" s="16"/>
      <c r="GJ480" s="16"/>
      <c r="GK480" s="16"/>
      <c r="GL480" s="16"/>
      <c r="GM480" s="16"/>
      <c r="GN480" s="16"/>
      <c r="GO480" s="16"/>
      <c r="GP480" s="16"/>
      <c r="GQ480" s="16"/>
      <c r="GR480" s="16"/>
      <c r="GS480" s="16"/>
    </row>
    <row r="481" spans="1:201" ht="21" customHeight="1" x14ac:dyDescent="0.25"/>
    <row r="482" spans="1:201" ht="21" customHeight="1" x14ac:dyDescent="0.25">
      <c r="B482" s="18" t="s">
        <v>124</v>
      </c>
      <c r="V482" s="18" t="s">
        <v>124</v>
      </c>
      <c r="AP482" s="18" t="s">
        <v>124</v>
      </c>
      <c r="BJ482" s="18" t="s">
        <v>124</v>
      </c>
      <c r="CD482" s="18" t="s">
        <v>124</v>
      </c>
      <c r="CX482" s="18" t="s">
        <v>124</v>
      </c>
      <c r="DR482" s="18" t="s">
        <v>124</v>
      </c>
      <c r="EL482" s="18" t="s">
        <v>124</v>
      </c>
      <c r="FF482" s="18" t="s">
        <v>124</v>
      </c>
      <c r="FZ482" s="18" t="s">
        <v>124</v>
      </c>
    </row>
    <row r="483" spans="1:201" ht="15" customHeight="1" x14ac:dyDescent="0.25">
      <c r="B483" s="23" t="str">
        <f>B$5</f>
        <v>Misc. Damage</v>
      </c>
      <c r="V483" s="23" t="str">
        <f>B$5</f>
        <v>Misc. Damage</v>
      </c>
      <c r="AP483" s="23" t="str">
        <f>AP$5</f>
        <v>Misc. Liability</v>
      </c>
      <c r="BJ483" s="23" t="str">
        <f>AP$5</f>
        <v>Misc. Liability</v>
      </c>
      <c r="CD483" s="23">
        <f>CD$5</f>
        <v>0</v>
      </c>
      <c r="CX483" s="23">
        <f>CD$5</f>
        <v>0</v>
      </c>
      <c r="DR483" s="23">
        <f>DR$5</f>
        <v>0</v>
      </c>
      <c r="EL483" s="23">
        <f>DR$5</f>
        <v>0</v>
      </c>
      <c r="FF483" s="23">
        <f>FF$5</f>
        <v>0</v>
      </c>
      <c r="FZ483" s="23">
        <f>FF$5</f>
        <v>0</v>
      </c>
    </row>
    <row r="484" spans="1:201" ht="15" customHeight="1" x14ac:dyDescent="0.25"/>
    <row r="485" spans="1:201" x14ac:dyDescent="0.25">
      <c r="A485" s="101"/>
      <c r="B485" s="106" t="s">
        <v>1</v>
      </c>
      <c r="C485" s="107"/>
      <c r="D485" s="107"/>
      <c r="E485" s="107"/>
      <c r="F485" s="107"/>
      <c r="G485" s="107"/>
      <c r="H485" s="107"/>
      <c r="I485" s="107"/>
      <c r="J485" s="107"/>
      <c r="K485" s="107"/>
      <c r="L485" s="107"/>
      <c r="M485" s="107"/>
      <c r="N485" s="107"/>
      <c r="O485" s="107"/>
      <c r="P485" s="107"/>
      <c r="Q485" s="107"/>
      <c r="R485" s="107"/>
      <c r="S485" s="107"/>
      <c r="T485" s="107"/>
      <c r="U485" s="107"/>
      <c r="V485" s="106" t="s">
        <v>1</v>
      </c>
      <c r="W485" s="98"/>
      <c r="X485" s="98"/>
      <c r="Y485" s="98"/>
      <c r="Z485" s="98"/>
      <c r="AA485" s="98"/>
      <c r="AB485" s="98"/>
      <c r="AC485" s="98"/>
      <c r="AD485" s="98"/>
      <c r="AE485" s="98"/>
      <c r="AF485" s="98"/>
      <c r="AG485" s="98"/>
      <c r="AH485" s="98"/>
      <c r="AI485" s="98"/>
      <c r="AJ485" s="98"/>
      <c r="AK485" s="98"/>
      <c r="AL485" s="98"/>
      <c r="AM485" s="98"/>
      <c r="AN485" s="98"/>
      <c r="AO485" s="98"/>
      <c r="AP485" s="106" t="s">
        <v>1</v>
      </c>
      <c r="AQ485" s="107"/>
      <c r="AR485" s="107"/>
      <c r="AS485" s="107"/>
      <c r="AT485" s="107"/>
      <c r="AU485" s="107"/>
      <c r="AV485" s="107"/>
      <c r="AW485" s="107"/>
      <c r="AX485" s="107"/>
      <c r="AY485" s="107"/>
      <c r="AZ485" s="107"/>
      <c r="BA485" s="107"/>
      <c r="BB485" s="107"/>
      <c r="BC485" s="107"/>
      <c r="BD485" s="107"/>
      <c r="BE485" s="107"/>
      <c r="BF485" s="107"/>
      <c r="BG485" s="107"/>
      <c r="BH485" s="107"/>
      <c r="BI485" s="107"/>
      <c r="BJ485" s="106" t="s">
        <v>1</v>
      </c>
      <c r="BK485" s="98"/>
      <c r="BL485" s="98"/>
      <c r="BM485" s="98"/>
      <c r="BN485" s="98"/>
      <c r="BO485" s="98"/>
      <c r="BP485" s="98"/>
      <c r="BQ485" s="98"/>
      <c r="BR485" s="98"/>
      <c r="BS485" s="98"/>
      <c r="BT485" s="98"/>
      <c r="BU485" s="98"/>
      <c r="BV485" s="98"/>
      <c r="BW485" s="98"/>
      <c r="BX485" s="98"/>
      <c r="BY485" s="98"/>
      <c r="BZ485" s="98"/>
      <c r="CA485" s="98"/>
      <c r="CB485" s="98"/>
      <c r="CC485" s="98"/>
      <c r="CD485" s="106" t="s">
        <v>1</v>
      </c>
      <c r="CE485" s="107"/>
      <c r="CF485" s="107"/>
      <c r="CG485" s="107"/>
      <c r="CH485" s="107"/>
      <c r="CI485" s="107"/>
      <c r="CJ485" s="107"/>
      <c r="CK485" s="107"/>
      <c r="CL485" s="107"/>
      <c r="CM485" s="107"/>
      <c r="CN485" s="107"/>
      <c r="CO485" s="107"/>
      <c r="CP485" s="107"/>
      <c r="CQ485" s="107"/>
      <c r="CR485" s="107"/>
      <c r="CS485" s="107"/>
      <c r="CT485" s="107"/>
      <c r="CU485" s="107"/>
      <c r="CV485" s="107"/>
      <c r="CW485" s="107"/>
      <c r="CX485" s="106" t="s">
        <v>1</v>
      </c>
      <c r="CY485" s="98"/>
      <c r="CZ485" s="98"/>
      <c r="DA485" s="98"/>
      <c r="DB485" s="98"/>
      <c r="DC485" s="98"/>
      <c r="DD485" s="98"/>
      <c r="DE485" s="98"/>
      <c r="DF485" s="98"/>
      <c r="DG485" s="98"/>
      <c r="DH485" s="98"/>
      <c r="DI485" s="98"/>
      <c r="DJ485" s="98"/>
      <c r="DK485" s="98"/>
      <c r="DL485" s="98"/>
      <c r="DM485" s="98"/>
      <c r="DN485" s="98"/>
      <c r="DO485" s="98"/>
      <c r="DP485" s="98"/>
      <c r="DQ485" s="98"/>
      <c r="DR485" s="106" t="s">
        <v>1</v>
      </c>
      <c r="DS485" s="107"/>
      <c r="DT485" s="107"/>
      <c r="DU485" s="107"/>
      <c r="DV485" s="107"/>
      <c r="DW485" s="107"/>
      <c r="DX485" s="107"/>
      <c r="DY485" s="107"/>
      <c r="DZ485" s="107"/>
      <c r="EA485" s="107"/>
      <c r="EB485" s="107"/>
      <c r="EC485" s="107"/>
      <c r="ED485" s="107"/>
      <c r="EE485" s="107"/>
      <c r="EF485" s="107"/>
      <c r="EG485" s="107"/>
      <c r="EH485" s="107"/>
      <c r="EI485" s="107"/>
      <c r="EJ485" s="107"/>
      <c r="EK485" s="107"/>
      <c r="EL485" s="106" t="s">
        <v>1</v>
      </c>
      <c r="EM485" s="98"/>
      <c r="EN485" s="98"/>
      <c r="EO485" s="98"/>
      <c r="EP485" s="98"/>
      <c r="EQ485" s="98"/>
      <c r="ER485" s="98"/>
      <c r="ES485" s="98"/>
      <c r="ET485" s="98"/>
      <c r="EU485" s="98"/>
      <c r="EV485" s="98"/>
      <c r="EW485" s="98"/>
      <c r="EX485" s="98"/>
      <c r="EY485" s="98"/>
      <c r="EZ485" s="98"/>
      <c r="FA485" s="98"/>
      <c r="FB485" s="98"/>
      <c r="FC485" s="98"/>
      <c r="FD485" s="98"/>
      <c r="FE485" s="98"/>
      <c r="FF485" s="106" t="s">
        <v>1</v>
      </c>
      <c r="FG485" s="107"/>
      <c r="FH485" s="107"/>
      <c r="FI485" s="107"/>
      <c r="FJ485" s="107"/>
      <c r="FK485" s="107"/>
      <c r="FL485" s="107"/>
      <c r="FM485" s="107"/>
      <c r="FN485" s="107"/>
      <c r="FO485" s="107"/>
      <c r="FP485" s="107"/>
      <c r="FQ485" s="107"/>
      <c r="FR485" s="107"/>
      <c r="FS485" s="107"/>
      <c r="FT485" s="107"/>
      <c r="FU485" s="107"/>
      <c r="FV485" s="107"/>
      <c r="FW485" s="107"/>
      <c r="FX485" s="107"/>
      <c r="FY485" s="107"/>
      <c r="FZ485" s="106" t="s">
        <v>1</v>
      </c>
      <c r="GA485" s="98"/>
      <c r="GB485" s="98"/>
      <c r="GC485" s="98"/>
      <c r="GD485" s="98"/>
      <c r="GE485" s="98"/>
      <c r="GF485" s="98"/>
      <c r="GG485" s="98"/>
      <c r="GH485" s="98"/>
      <c r="GI485" s="98"/>
      <c r="GJ485" s="98"/>
      <c r="GK485" s="98"/>
      <c r="GL485" s="98"/>
      <c r="GM485" s="98"/>
      <c r="GN485" s="98"/>
      <c r="GO485" s="98"/>
      <c r="GP485" s="98"/>
      <c r="GQ485" s="98"/>
      <c r="GR485" s="98"/>
      <c r="GS485" s="98"/>
    </row>
    <row r="486" spans="1:201" ht="30" x14ac:dyDescent="0.25">
      <c r="A486" s="100" t="str">
        <f>$A$35</f>
        <v>Accident Quarter Data</v>
      </c>
      <c r="B486" s="108" t="str">
        <f>$B$35&amp;"-"&amp;$C$35</f>
        <v>3-6</v>
      </c>
      <c r="C486" s="108" t="str">
        <f>$C$35&amp;"-"&amp;$D$35</f>
        <v>6-9</v>
      </c>
      <c r="D486" s="108" t="str">
        <f>$D$35&amp;"-"&amp;$E$35</f>
        <v>9-12</v>
      </c>
      <c r="E486" s="108" t="str">
        <f>$E$35&amp;"-"&amp;$F$35</f>
        <v>12-15</v>
      </c>
      <c r="F486" s="108" t="str">
        <f>$F$35&amp;"-"&amp;$G$35</f>
        <v>15-18</v>
      </c>
      <c r="G486" s="108" t="str">
        <f>$G$35&amp;"-"&amp;$H$35</f>
        <v>18-21</v>
      </c>
      <c r="H486" s="108" t="str">
        <f>$H$35&amp;"-"&amp;$I$35</f>
        <v>21-24</v>
      </c>
      <c r="I486" s="108" t="str">
        <f>$I$35&amp;"-"&amp;$J$35</f>
        <v>24-27</v>
      </c>
      <c r="J486" s="108" t="str">
        <f>$J$35&amp;"-"&amp;$K$35</f>
        <v>27-30</v>
      </c>
      <c r="K486" s="108" t="str">
        <f>$K$35&amp;"-"&amp;$L$35</f>
        <v>30-33</v>
      </c>
      <c r="L486" s="108" t="str">
        <f>$L$35&amp;"-"&amp;$M$35</f>
        <v>33-36</v>
      </c>
      <c r="M486" s="108" t="str">
        <f>$M$35&amp;"-"&amp;$N$35</f>
        <v>36-39</v>
      </c>
      <c r="N486" s="108" t="str">
        <f>$N$35&amp;"-"&amp;$O$35</f>
        <v>39-42</v>
      </c>
      <c r="O486" s="108" t="str">
        <f>$O$35&amp;"-"&amp;$P$35</f>
        <v>42-45</v>
      </c>
      <c r="P486" s="108" t="str">
        <f>$P$35&amp;"-"&amp;$Q$35</f>
        <v>45-48</v>
      </c>
      <c r="Q486" s="108" t="str">
        <f>$Q$35&amp;"-"&amp;$R$35</f>
        <v>48-51</v>
      </c>
      <c r="R486" s="108" t="str">
        <f>$R$35&amp;"-"&amp;$S$35</f>
        <v>51-54</v>
      </c>
      <c r="S486" s="108" t="str">
        <f>$S$35&amp;"-"&amp;$T$35</f>
        <v>54-57</v>
      </c>
      <c r="T486" s="108" t="str">
        <f>$T$35&amp;"-"&amp;$U$35</f>
        <v>57-60</v>
      </c>
      <c r="U486" s="108" t="str">
        <f>$U$35&amp;"-"&amp;$V$35</f>
        <v>60-63</v>
      </c>
      <c r="V486" s="108" t="str">
        <f>$V$35&amp;"-"&amp;$W$35</f>
        <v>63-66</v>
      </c>
      <c r="W486" s="108" t="str">
        <f>$W$35&amp;"-"&amp;$X$35</f>
        <v>66-69</v>
      </c>
      <c r="X486" s="108" t="str">
        <f>$X$35&amp;"-"&amp;$Y$35</f>
        <v>69-72</v>
      </c>
      <c r="Y486" s="108" t="str">
        <f>$Y$35&amp;"-"&amp;$Z$35</f>
        <v>72-75</v>
      </c>
      <c r="Z486" s="108" t="str">
        <f>$Z$35&amp;"-"&amp;$AA$35</f>
        <v>75-78</v>
      </c>
      <c r="AA486" s="108" t="str">
        <f>$AA$35&amp;"-"&amp;$AB$35</f>
        <v>78-81</v>
      </c>
      <c r="AB486" s="108" t="str">
        <f>$AB$35&amp;"-"&amp;$AC$35</f>
        <v>81-84</v>
      </c>
      <c r="AC486" s="108" t="str">
        <f>$AC$35&amp;"-"&amp;$AD$35</f>
        <v>84-87</v>
      </c>
      <c r="AD486" s="108" t="str">
        <f>$AD$35&amp;"-"&amp;$AE$35</f>
        <v>87-90</v>
      </c>
      <c r="AE486" s="108" t="str">
        <f>$AE$35&amp;"-"&amp;$AF$35</f>
        <v>90-93</v>
      </c>
      <c r="AF486" s="108" t="str">
        <f>$AF$35&amp;"-"&amp;$AG$35</f>
        <v>93-96</v>
      </c>
      <c r="AG486" s="108" t="str">
        <f>$AG$35&amp;"-"&amp;$AH$35</f>
        <v>96-99</v>
      </c>
      <c r="AH486" s="108" t="str">
        <f>$AH$35&amp;"-"&amp;$AI$35</f>
        <v>99-102</v>
      </c>
      <c r="AI486" s="108" t="str">
        <f>$AI$35&amp;"-"&amp;$AJ$35</f>
        <v>102-105</v>
      </c>
      <c r="AJ486" s="108" t="str">
        <f>$AJ$35&amp;"-"&amp;$AK$35</f>
        <v>105-108</v>
      </c>
      <c r="AK486" s="108" t="str">
        <f>$AK$35&amp;"-"&amp;$AL$35</f>
        <v>108-111</v>
      </c>
      <c r="AL486" s="108" t="str">
        <f>$AL$35&amp;"-"&amp;$AM$35</f>
        <v>111-114</v>
      </c>
      <c r="AM486" s="108" t="str">
        <f>$AM$35&amp;"-"&amp;$AN$35</f>
        <v>114-117</v>
      </c>
      <c r="AN486" s="108" t="str">
        <f>$AN$35&amp;"-"&amp;$AO$35</f>
        <v>117-120</v>
      </c>
      <c r="AO486" s="108" t="str">
        <f>$AO$35&amp;"-Ult"</f>
        <v>120-Ult</v>
      </c>
      <c r="AP486" s="108" t="str">
        <f>$B$35&amp;"-"&amp;$C$35</f>
        <v>3-6</v>
      </c>
      <c r="AQ486" s="108" t="str">
        <f>$C$35&amp;"-"&amp;$D$35</f>
        <v>6-9</v>
      </c>
      <c r="AR486" s="108" t="str">
        <f>$D$35&amp;"-"&amp;$E$35</f>
        <v>9-12</v>
      </c>
      <c r="AS486" s="108" t="str">
        <f>$E$35&amp;"-"&amp;$F$35</f>
        <v>12-15</v>
      </c>
      <c r="AT486" s="108" t="str">
        <f>$F$35&amp;"-"&amp;$G$35</f>
        <v>15-18</v>
      </c>
      <c r="AU486" s="108" t="str">
        <f>$G$35&amp;"-"&amp;$H$35</f>
        <v>18-21</v>
      </c>
      <c r="AV486" s="108" t="str">
        <f>$H$35&amp;"-"&amp;$I$35</f>
        <v>21-24</v>
      </c>
      <c r="AW486" s="108" t="str">
        <f>$I$35&amp;"-"&amp;$J$35</f>
        <v>24-27</v>
      </c>
      <c r="AX486" s="108" t="str">
        <f>$J$35&amp;"-"&amp;$K$35</f>
        <v>27-30</v>
      </c>
      <c r="AY486" s="108" t="str">
        <f>$K$35&amp;"-"&amp;$L$35</f>
        <v>30-33</v>
      </c>
      <c r="AZ486" s="108" t="str">
        <f>$L$35&amp;"-"&amp;$M$35</f>
        <v>33-36</v>
      </c>
      <c r="BA486" s="108" t="str">
        <f>$M$35&amp;"-"&amp;$N$35</f>
        <v>36-39</v>
      </c>
      <c r="BB486" s="108" t="str">
        <f>$N$35&amp;"-"&amp;$O$35</f>
        <v>39-42</v>
      </c>
      <c r="BC486" s="108" t="str">
        <f>$O$35&amp;"-"&amp;$P$35</f>
        <v>42-45</v>
      </c>
      <c r="BD486" s="108" t="str">
        <f>$P$35&amp;"-"&amp;$Q$35</f>
        <v>45-48</v>
      </c>
      <c r="BE486" s="108" t="str">
        <f>$Q$35&amp;"-"&amp;$R$35</f>
        <v>48-51</v>
      </c>
      <c r="BF486" s="108" t="str">
        <f>$R$35&amp;"-"&amp;$S$35</f>
        <v>51-54</v>
      </c>
      <c r="BG486" s="108" t="str">
        <f>$S$35&amp;"-"&amp;$T$35</f>
        <v>54-57</v>
      </c>
      <c r="BH486" s="108" t="str">
        <f>$T$35&amp;"-"&amp;$U$35</f>
        <v>57-60</v>
      </c>
      <c r="BI486" s="108" t="str">
        <f>$U$35&amp;"-"&amp;$V$35</f>
        <v>60-63</v>
      </c>
      <c r="BJ486" s="108" t="str">
        <f>$V$35&amp;"-"&amp;$W$35</f>
        <v>63-66</v>
      </c>
      <c r="BK486" s="108" t="str">
        <f>$W$35&amp;"-"&amp;$X$35</f>
        <v>66-69</v>
      </c>
      <c r="BL486" s="108" t="str">
        <f>$X$35&amp;"-"&amp;$Y$35</f>
        <v>69-72</v>
      </c>
      <c r="BM486" s="108" t="str">
        <f>$Y$35&amp;"-"&amp;$Z$35</f>
        <v>72-75</v>
      </c>
      <c r="BN486" s="108" t="str">
        <f>$Z$35&amp;"-"&amp;$AA$35</f>
        <v>75-78</v>
      </c>
      <c r="BO486" s="108" t="str">
        <f>$AA$35&amp;"-"&amp;$AB$35</f>
        <v>78-81</v>
      </c>
      <c r="BP486" s="108" t="str">
        <f>$AB$35&amp;"-"&amp;$AC$35</f>
        <v>81-84</v>
      </c>
      <c r="BQ486" s="108" t="str">
        <f>$AC$35&amp;"-"&amp;$AD$35</f>
        <v>84-87</v>
      </c>
      <c r="BR486" s="108" t="str">
        <f>$AD$35&amp;"-"&amp;$AE$35</f>
        <v>87-90</v>
      </c>
      <c r="BS486" s="108" t="str">
        <f>$AE$35&amp;"-"&amp;$AF$35</f>
        <v>90-93</v>
      </c>
      <c r="BT486" s="108" t="str">
        <f>$AF$35&amp;"-"&amp;$AG$35</f>
        <v>93-96</v>
      </c>
      <c r="BU486" s="108" t="str">
        <f>$AG$35&amp;"-"&amp;$AH$35</f>
        <v>96-99</v>
      </c>
      <c r="BV486" s="108" t="str">
        <f>$AH$35&amp;"-"&amp;$AI$35</f>
        <v>99-102</v>
      </c>
      <c r="BW486" s="108" t="str">
        <f>$AI$35&amp;"-"&amp;$AJ$35</f>
        <v>102-105</v>
      </c>
      <c r="BX486" s="108" t="str">
        <f>$AJ$35&amp;"-"&amp;$AK$35</f>
        <v>105-108</v>
      </c>
      <c r="BY486" s="108" t="str">
        <f>$AK$35&amp;"-"&amp;$AL$35</f>
        <v>108-111</v>
      </c>
      <c r="BZ486" s="108" t="str">
        <f>$AL$35&amp;"-"&amp;$AM$35</f>
        <v>111-114</v>
      </c>
      <c r="CA486" s="108" t="str">
        <f>$AM$35&amp;"-"&amp;$AN$35</f>
        <v>114-117</v>
      </c>
      <c r="CB486" s="108" t="str">
        <f>$AN$35&amp;"-"&amp;$AO$35</f>
        <v>117-120</v>
      </c>
      <c r="CC486" s="108" t="str">
        <f>$AO$35&amp;"-Ult"</f>
        <v>120-Ult</v>
      </c>
      <c r="CD486" s="108" t="str">
        <f>$B$35&amp;"-"&amp;$C$35</f>
        <v>3-6</v>
      </c>
      <c r="CE486" s="108" t="str">
        <f>$C$35&amp;"-"&amp;$D$35</f>
        <v>6-9</v>
      </c>
      <c r="CF486" s="108" t="str">
        <f>$D$35&amp;"-"&amp;$E$35</f>
        <v>9-12</v>
      </c>
      <c r="CG486" s="108" t="str">
        <f>$E$35&amp;"-"&amp;$F$35</f>
        <v>12-15</v>
      </c>
      <c r="CH486" s="108" t="str">
        <f>$F$35&amp;"-"&amp;$G$35</f>
        <v>15-18</v>
      </c>
      <c r="CI486" s="108" t="str">
        <f>$G$35&amp;"-"&amp;$H$35</f>
        <v>18-21</v>
      </c>
      <c r="CJ486" s="108" t="str">
        <f>$H$35&amp;"-"&amp;$I$35</f>
        <v>21-24</v>
      </c>
      <c r="CK486" s="108" t="str">
        <f>$I$35&amp;"-"&amp;$J$35</f>
        <v>24-27</v>
      </c>
      <c r="CL486" s="108" t="str">
        <f>$J$35&amp;"-"&amp;$K$35</f>
        <v>27-30</v>
      </c>
      <c r="CM486" s="108" t="str">
        <f>$K$35&amp;"-"&amp;$L$35</f>
        <v>30-33</v>
      </c>
      <c r="CN486" s="108" t="str">
        <f>$L$35&amp;"-"&amp;$M$35</f>
        <v>33-36</v>
      </c>
      <c r="CO486" s="108" t="str">
        <f>$M$35&amp;"-"&amp;$N$35</f>
        <v>36-39</v>
      </c>
      <c r="CP486" s="108" t="str">
        <f>$N$35&amp;"-"&amp;$O$35</f>
        <v>39-42</v>
      </c>
      <c r="CQ486" s="108" t="str">
        <f>$O$35&amp;"-"&amp;$P$35</f>
        <v>42-45</v>
      </c>
      <c r="CR486" s="108" t="str">
        <f>$P$35&amp;"-"&amp;$Q$35</f>
        <v>45-48</v>
      </c>
      <c r="CS486" s="108" t="str">
        <f>$Q$35&amp;"-"&amp;$R$35</f>
        <v>48-51</v>
      </c>
      <c r="CT486" s="108" t="str">
        <f>$R$35&amp;"-"&amp;$S$35</f>
        <v>51-54</v>
      </c>
      <c r="CU486" s="108" t="str">
        <f>$S$35&amp;"-"&amp;$T$35</f>
        <v>54-57</v>
      </c>
      <c r="CV486" s="108" t="str">
        <f>$T$35&amp;"-"&amp;$U$35</f>
        <v>57-60</v>
      </c>
      <c r="CW486" s="108" t="str">
        <f>$U$35&amp;"-"&amp;$V$35</f>
        <v>60-63</v>
      </c>
      <c r="CX486" s="108" t="str">
        <f>$V$35&amp;"-"&amp;$W$35</f>
        <v>63-66</v>
      </c>
      <c r="CY486" s="108" t="str">
        <f>$W$35&amp;"-"&amp;$X$35</f>
        <v>66-69</v>
      </c>
      <c r="CZ486" s="108" t="str">
        <f>$X$35&amp;"-"&amp;$Y$35</f>
        <v>69-72</v>
      </c>
      <c r="DA486" s="108" t="str">
        <f>$Y$35&amp;"-"&amp;$Z$35</f>
        <v>72-75</v>
      </c>
      <c r="DB486" s="108" t="str">
        <f>$Z$35&amp;"-"&amp;$AA$35</f>
        <v>75-78</v>
      </c>
      <c r="DC486" s="108" t="str">
        <f>$AA$35&amp;"-"&amp;$AB$35</f>
        <v>78-81</v>
      </c>
      <c r="DD486" s="108" t="str">
        <f>$AB$35&amp;"-"&amp;$AC$35</f>
        <v>81-84</v>
      </c>
      <c r="DE486" s="108" t="str">
        <f>$AC$35&amp;"-"&amp;$AD$35</f>
        <v>84-87</v>
      </c>
      <c r="DF486" s="108" t="str">
        <f>$AD$35&amp;"-"&amp;$AE$35</f>
        <v>87-90</v>
      </c>
      <c r="DG486" s="108" t="str">
        <f>$AE$35&amp;"-"&amp;$AF$35</f>
        <v>90-93</v>
      </c>
      <c r="DH486" s="108" t="str">
        <f>$AF$35&amp;"-"&amp;$AG$35</f>
        <v>93-96</v>
      </c>
      <c r="DI486" s="108" t="str">
        <f>$AG$35&amp;"-"&amp;$AH$35</f>
        <v>96-99</v>
      </c>
      <c r="DJ486" s="108" t="str">
        <f>$AH$35&amp;"-"&amp;$AI$35</f>
        <v>99-102</v>
      </c>
      <c r="DK486" s="108" t="str">
        <f>$AI$35&amp;"-"&amp;$AJ$35</f>
        <v>102-105</v>
      </c>
      <c r="DL486" s="108" t="str">
        <f>$AJ$35&amp;"-"&amp;$AK$35</f>
        <v>105-108</v>
      </c>
      <c r="DM486" s="108" t="str">
        <f>$AK$35&amp;"-"&amp;$AL$35</f>
        <v>108-111</v>
      </c>
      <c r="DN486" s="108" t="str">
        <f>$AL$35&amp;"-"&amp;$AM$35</f>
        <v>111-114</v>
      </c>
      <c r="DO486" s="108" t="str">
        <f>$AM$35&amp;"-"&amp;$AN$35</f>
        <v>114-117</v>
      </c>
      <c r="DP486" s="108" t="str">
        <f>$AN$35&amp;"-"&amp;$AO$35</f>
        <v>117-120</v>
      </c>
      <c r="DQ486" s="108" t="str">
        <f>$AO$35&amp;"-Ult"</f>
        <v>120-Ult</v>
      </c>
      <c r="DR486" s="108" t="str">
        <f>$B$35&amp;"-"&amp;$C$35</f>
        <v>3-6</v>
      </c>
      <c r="DS486" s="108" t="str">
        <f>$C$35&amp;"-"&amp;$D$35</f>
        <v>6-9</v>
      </c>
      <c r="DT486" s="108" t="str">
        <f>$D$35&amp;"-"&amp;$E$35</f>
        <v>9-12</v>
      </c>
      <c r="DU486" s="108" t="str">
        <f>$E$35&amp;"-"&amp;$F$35</f>
        <v>12-15</v>
      </c>
      <c r="DV486" s="108" t="str">
        <f>$F$35&amp;"-"&amp;$G$35</f>
        <v>15-18</v>
      </c>
      <c r="DW486" s="108" t="str">
        <f>$G$35&amp;"-"&amp;$H$35</f>
        <v>18-21</v>
      </c>
      <c r="DX486" s="108" t="str">
        <f>$H$35&amp;"-"&amp;$I$35</f>
        <v>21-24</v>
      </c>
      <c r="DY486" s="108" t="str">
        <f>$I$35&amp;"-"&amp;$J$35</f>
        <v>24-27</v>
      </c>
      <c r="DZ486" s="108" t="str">
        <f>$J$35&amp;"-"&amp;$K$35</f>
        <v>27-30</v>
      </c>
      <c r="EA486" s="108" t="str">
        <f>$K$35&amp;"-"&amp;$L$35</f>
        <v>30-33</v>
      </c>
      <c r="EB486" s="108" t="str">
        <f>$L$35&amp;"-"&amp;$M$35</f>
        <v>33-36</v>
      </c>
      <c r="EC486" s="108" t="str">
        <f>$M$35&amp;"-"&amp;$N$35</f>
        <v>36-39</v>
      </c>
      <c r="ED486" s="108" t="str">
        <f>$N$35&amp;"-"&amp;$O$35</f>
        <v>39-42</v>
      </c>
      <c r="EE486" s="108" t="str">
        <f>$O$35&amp;"-"&amp;$P$35</f>
        <v>42-45</v>
      </c>
      <c r="EF486" s="108" t="str">
        <f>$P$35&amp;"-"&amp;$Q$35</f>
        <v>45-48</v>
      </c>
      <c r="EG486" s="108" t="str">
        <f>$Q$35&amp;"-"&amp;$R$35</f>
        <v>48-51</v>
      </c>
      <c r="EH486" s="108" t="str">
        <f>$R$35&amp;"-"&amp;$S$35</f>
        <v>51-54</v>
      </c>
      <c r="EI486" s="108" t="str">
        <f>$S$35&amp;"-"&amp;$T$35</f>
        <v>54-57</v>
      </c>
      <c r="EJ486" s="108" t="str">
        <f>$T$35&amp;"-"&amp;$U$35</f>
        <v>57-60</v>
      </c>
      <c r="EK486" s="108" t="str">
        <f>$U$35&amp;"-"&amp;$V$35</f>
        <v>60-63</v>
      </c>
      <c r="EL486" s="108" t="str">
        <f>$V$35&amp;"-"&amp;$W$35</f>
        <v>63-66</v>
      </c>
      <c r="EM486" s="108" t="str">
        <f>$W$35&amp;"-"&amp;$X$35</f>
        <v>66-69</v>
      </c>
      <c r="EN486" s="108" t="str">
        <f>$X$35&amp;"-"&amp;$Y$35</f>
        <v>69-72</v>
      </c>
      <c r="EO486" s="108" t="str">
        <f>$Y$35&amp;"-"&amp;$Z$35</f>
        <v>72-75</v>
      </c>
      <c r="EP486" s="108" t="str">
        <f>$Z$35&amp;"-"&amp;$AA$35</f>
        <v>75-78</v>
      </c>
      <c r="EQ486" s="108" t="str">
        <f>$AA$35&amp;"-"&amp;$AB$35</f>
        <v>78-81</v>
      </c>
      <c r="ER486" s="108" t="str">
        <f>$AB$35&amp;"-"&amp;$AC$35</f>
        <v>81-84</v>
      </c>
      <c r="ES486" s="108" t="str">
        <f>$AC$35&amp;"-"&amp;$AD$35</f>
        <v>84-87</v>
      </c>
      <c r="ET486" s="108" t="str">
        <f>$AD$35&amp;"-"&amp;$AE$35</f>
        <v>87-90</v>
      </c>
      <c r="EU486" s="108" t="str">
        <f>$AE$35&amp;"-"&amp;$AF$35</f>
        <v>90-93</v>
      </c>
      <c r="EV486" s="108" t="str">
        <f>$AF$35&amp;"-"&amp;$AG$35</f>
        <v>93-96</v>
      </c>
      <c r="EW486" s="108" t="str">
        <f>$AG$35&amp;"-"&amp;$AH$35</f>
        <v>96-99</v>
      </c>
      <c r="EX486" s="108" t="str">
        <f>$AH$35&amp;"-"&amp;$AI$35</f>
        <v>99-102</v>
      </c>
      <c r="EY486" s="108" t="str">
        <f>$AI$35&amp;"-"&amp;$AJ$35</f>
        <v>102-105</v>
      </c>
      <c r="EZ486" s="108" t="str">
        <f>$AJ$35&amp;"-"&amp;$AK$35</f>
        <v>105-108</v>
      </c>
      <c r="FA486" s="108" t="str">
        <f>$AK$35&amp;"-"&amp;$AL$35</f>
        <v>108-111</v>
      </c>
      <c r="FB486" s="108" t="str">
        <f>$AL$35&amp;"-"&amp;$AM$35</f>
        <v>111-114</v>
      </c>
      <c r="FC486" s="108" t="str">
        <f>$AM$35&amp;"-"&amp;$AN$35</f>
        <v>114-117</v>
      </c>
      <c r="FD486" s="108" t="str">
        <f>$AN$35&amp;"-"&amp;$AO$35</f>
        <v>117-120</v>
      </c>
      <c r="FE486" s="108" t="str">
        <f>$AO$35&amp;"-Ult"</f>
        <v>120-Ult</v>
      </c>
      <c r="FF486" s="108" t="str">
        <f>$B$35&amp;"-"&amp;$C$35</f>
        <v>3-6</v>
      </c>
      <c r="FG486" s="108" t="str">
        <f>$C$35&amp;"-"&amp;$D$35</f>
        <v>6-9</v>
      </c>
      <c r="FH486" s="108" t="str">
        <f>$D$35&amp;"-"&amp;$E$35</f>
        <v>9-12</v>
      </c>
      <c r="FI486" s="108" t="str">
        <f>$E$35&amp;"-"&amp;$F$35</f>
        <v>12-15</v>
      </c>
      <c r="FJ486" s="108" t="str">
        <f>$F$35&amp;"-"&amp;$G$35</f>
        <v>15-18</v>
      </c>
      <c r="FK486" s="108" t="str">
        <f>$G$35&amp;"-"&amp;$H$35</f>
        <v>18-21</v>
      </c>
      <c r="FL486" s="108" t="str">
        <f>$H$35&amp;"-"&amp;$I$35</f>
        <v>21-24</v>
      </c>
      <c r="FM486" s="108" t="str">
        <f>$I$35&amp;"-"&amp;$J$35</f>
        <v>24-27</v>
      </c>
      <c r="FN486" s="108" t="str">
        <f>$J$35&amp;"-"&amp;$K$35</f>
        <v>27-30</v>
      </c>
      <c r="FO486" s="108" t="str">
        <f>$K$35&amp;"-"&amp;$L$35</f>
        <v>30-33</v>
      </c>
      <c r="FP486" s="108" t="str">
        <f>$L$35&amp;"-"&amp;$M$35</f>
        <v>33-36</v>
      </c>
      <c r="FQ486" s="108" t="str">
        <f>$M$35&amp;"-"&amp;$N$35</f>
        <v>36-39</v>
      </c>
      <c r="FR486" s="108" t="str">
        <f>$N$35&amp;"-"&amp;$O$35</f>
        <v>39-42</v>
      </c>
      <c r="FS486" s="108" t="str">
        <f>$O$35&amp;"-"&amp;$P$35</f>
        <v>42-45</v>
      </c>
      <c r="FT486" s="108" t="str">
        <f>$P$35&amp;"-"&amp;$Q$35</f>
        <v>45-48</v>
      </c>
      <c r="FU486" s="108" t="str">
        <f>$Q$35&amp;"-"&amp;$R$35</f>
        <v>48-51</v>
      </c>
      <c r="FV486" s="108" t="str">
        <f>$R$35&amp;"-"&amp;$S$35</f>
        <v>51-54</v>
      </c>
      <c r="FW486" s="108" t="str">
        <f>$S$35&amp;"-"&amp;$T$35</f>
        <v>54-57</v>
      </c>
      <c r="FX486" s="108" t="str">
        <f>$T$35&amp;"-"&amp;$U$35</f>
        <v>57-60</v>
      </c>
      <c r="FY486" s="108" t="str">
        <f>$U$35&amp;"-"&amp;$V$35</f>
        <v>60-63</v>
      </c>
      <c r="FZ486" s="108" t="str">
        <f>$V$35&amp;"-"&amp;$W$35</f>
        <v>63-66</v>
      </c>
      <c r="GA486" s="108" t="str">
        <f>$W$35&amp;"-"&amp;$X$35</f>
        <v>66-69</v>
      </c>
      <c r="GB486" s="108" t="str">
        <f>$X$35&amp;"-"&amp;$Y$35</f>
        <v>69-72</v>
      </c>
      <c r="GC486" s="108" t="str">
        <f>$Y$35&amp;"-"&amp;$Z$35</f>
        <v>72-75</v>
      </c>
      <c r="GD486" s="108" t="str">
        <f>$Z$35&amp;"-"&amp;$AA$35</f>
        <v>75-78</v>
      </c>
      <c r="GE486" s="108" t="str">
        <f>$AA$35&amp;"-"&amp;$AB$35</f>
        <v>78-81</v>
      </c>
      <c r="GF486" s="108" t="str">
        <f>$AB$35&amp;"-"&amp;$AC$35</f>
        <v>81-84</v>
      </c>
      <c r="GG486" s="108" t="str">
        <f>$AC$35&amp;"-"&amp;$AD$35</f>
        <v>84-87</v>
      </c>
      <c r="GH486" s="108" t="str">
        <f>$AD$35&amp;"-"&amp;$AE$35</f>
        <v>87-90</v>
      </c>
      <c r="GI486" s="108" t="str">
        <f>$AE$35&amp;"-"&amp;$AF$35</f>
        <v>90-93</v>
      </c>
      <c r="GJ486" s="108" t="str">
        <f>$AF$35&amp;"-"&amp;$AG$35</f>
        <v>93-96</v>
      </c>
      <c r="GK486" s="108" t="str">
        <f>$AG$35&amp;"-"&amp;$AH$35</f>
        <v>96-99</v>
      </c>
      <c r="GL486" s="108" t="str">
        <f>$AH$35&amp;"-"&amp;$AI$35</f>
        <v>99-102</v>
      </c>
      <c r="GM486" s="108" t="str">
        <f>$AI$35&amp;"-"&amp;$AJ$35</f>
        <v>102-105</v>
      </c>
      <c r="GN486" s="108" t="str">
        <f>$AJ$35&amp;"-"&amp;$AK$35</f>
        <v>105-108</v>
      </c>
      <c r="GO486" s="108" t="str">
        <f>$AK$35&amp;"-"&amp;$AL$35</f>
        <v>108-111</v>
      </c>
      <c r="GP486" s="108" t="str">
        <f>$AL$35&amp;"-"&amp;$AM$35</f>
        <v>111-114</v>
      </c>
      <c r="GQ486" s="108" t="str">
        <f>$AM$35&amp;"-"&amp;$AN$35</f>
        <v>114-117</v>
      </c>
      <c r="GR486" s="108" t="str">
        <f>$AN$35&amp;"-"&amp;$AO$35</f>
        <v>117-120</v>
      </c>
      <c r="GS486" s="108" t="str">
        <f>$AO$35&amp;"-Ult"</f>
        <v>120-Ult</v>
      </c>
    </row>
    <row r="487" spans="1:201" x14ac:dyDescent="0.25">
      <c r="A487" s="102">
        <f>$A$36</f>
        <v>20134</v>
      </c>
      <c r="B487" s="14">
        <f>IFERROR(C439/B439,"")</f>
        <v>1.0852587114043226</v>
      </c>
      <c r="C487" s="14">
        <f t="shared" ref="C487:AN501" si="2307">IFERROR(D439/C439,"")</f>
        <v>0.97523035932296176</v>
      </c>
      <c r="D487" s="14">
        <f t="shared" si="2307"/>
        <v>0.98832494430738393</v>
      </c>
      <c r="E487" s="14">
        <f t="shared" si="2307"/>
        <v>0.98731930244381994</v>
      </c>
      <c r="F487" s="14">
        <f t="shared" si="2307"/>
        <v>0.99287292265191673</v>
      </c>
      <c r="G487" s="14">
        <f t="shared" si="2307"/>
        <v>0.99320494390775949</v>
      </c>
      <c r="H487" s="14">
        <f t="shared" si="2307"/>
        <v>0.99609286711797596</v>
      </c>
      <c r="I487" s="14">
        <f t="shared" si="2307"/>
        <v>0.99842258233654491</v>
      </c>
      <c r="J487" s="14">
        <f t="shared" si="2307"/>
        <v>0.99924637927351367</v>
      </c>
      <c r="K487" s="14">
        <f t="shared" si="2307"/>
        <v>0.99942003893774412</v>
      </c>
      <c r="L487" s="14">
        <f t="shared" si="2307"/>
        <v>0.99979291457403319</v>
      </c>
      <c r="M487" s="14">
        <f t="shared" si="2307"/>
        <v>0.99980281358450884</v>
      </c>
      <c r="N487" s="14">
        <f t="shared" si="2307"/>
        <v>1.0003268025076868</v>
      </c>
      <c r="O487" s="14">
        <f t="shared" si="2307"/>
        <v>0.99987431592101339</v>
      </c>
      <c r="P487" s="14">
        <f t="shared" si="2307"/>
        <v>0.9998306562142566</v>
      </c>
      <c r="Q487" s="14">
        <f t="shared" si="2307"/>
        <v>0.99998474915748292</v>
      </c>
      <c r="R487" s="14">
        <f t="shared" si="2307"/>
        <v>1.0000242826165398</v>
      </c>
      <c r="S487" s="14">
        <f t="shared" si="2307"/>
        <v>1.0000532612708903</v>
      </c>
      <c r="T487" s="14">
        <f t="shared" si="2307"/>
        <v>0.99996299262582389</v>
      </c>
      <c r="U487" s="14">
        <f t="shared" si="2307"/>
        <v>1.0000769784968973</v>
      </c>
      <c r="V487" s="14">
        <f t="shared" si="2307"/>
        <v>0.99999669356814791</v>
      </c>
      <c r="W487" s="14">
        <f t="shared" si="2307"/>
        <v>0.99995062120585332</v>
      </c>
      <c r="X487" s="14">
        <f t="shared" si="2307"/>
        <v>0.9999738995979579</v>
      </c>
      <c r="Y487" s="14">
        <f t="shared" si="2307"/>
        <v>1</v>
      </c>
      <c r="Z487" s="14">
        <f t="shared" si="2307"/>
        <v>1</v>
      </c>
      <c r="AA487" s="14">
        <f t="shared" si="2307"/>
        <v>1</v>
      </c>
      <c r="AB487" s="14">
        <f t="shared" si="2307"/>
        <v>1</v>
      </c>
      <c r="AC487" s="14">
        <f t="shared" si="2307"/>
        <v>1</v>
      </c>
      <c r="AD487" s="14">
        <f t="shared" si="2307"/>
        <v>1</v>
      </c>
      <c r="AE487" s="14">
        <f t="shared" si="2307"/>
        <v>1</v>
      </c>
      <c r="AF487" s="14">
        <f t="shared" si="2307"/>
        <v>0.99998900222199072</v>
      </c>
      <c r="AG487" s="14">
        <f t="shared" si="2307"/>
        <v>1</v>
      </c>
      <c r="AH487" s="14">
        <f t="shared" si="2307"/>
        <v>0.99999041387570697</v>
      </c>
      <c r="AI487" s="14">
        <f t="shared" si="2307"/>
        <v>1</v>
      </c>
      <c r="AJ487" s="14">
        <f t="shared" si="2307"/>
        <v>1.0000095862161877</v>
      </c>
      <c r="AK487" s="14">
        <f t="shared" si="2307"/>
        <v>1</v>
      </c>
      <c r="AL487" s="14">
        <f t="shared" si="2307"/>
        <v>1</v>
      </c>
      <c r="AM487" s="14">
        <f t="shared" si="2307"/>
        <v>0.99999196218002462</v>
      </c>
      <c r="AN487" s="14">
        <f t="shared" si="2307"/>
        <v>1</v>
      </c>
      <c r="AO487" s="8"/>
      <c r="AP487" s="14">
        <f>IFERROR(AQ439/AP439,"")</f>
        <v>1.7993777777777777</v>
      </c>
      <c r="AQ487" s="14">
        <f t="shared" ref="AQ487:CB501" si="2308">IFERROR(AR439/AQ439,"")</f>
        <v>1.1148345892856342</v>
      </c>
      <c r="AR487" s="14">
        <f t="shared" si="2308"/>
        <v>0.906384531119513</v>
      </c>
      <c r="AS487" s="14">
        <f t="shared" si="2308"/>
        <v>1</v>
      </c>
      <c r="AT487" s="14">
        <f t="shared" si="2308"/>
        <v>1.0256939733882657</v>
      </c>
      <c r="AU487" s="14">
        <f t="shared" si="2308"/>
        <v>1</v>
      </c>
      <c r="AV487" s="14">
        <f t="shared" si="2308"/>
        <v>1</v>
      </c>
      <c r="AW487" s="14">
        <f t="shared" si="2308"/>
        <v>1</v>
      </c>
      <c r="AX487" s="14">
        <f t="shared" si="2308"/>
        <v>1</v>
      </c>
      <c r="AY487" s="14">
        <f t="shared" si="2308"/>
        <v>1</v>
      </c>
      <c r="AZ487" s="14">
        <f t="shared" si="2308"/>
        <v>1</v>
      </c>
      <c r="BA487" s="14">
        <f t="shared" si="2308"/>
        <v>1</v>
      </c>
      <c r="BB487" s="14">
        <f t="shared" si="2308"/>
        <v>1</v>
      </c>
      <c r="BC487" s="14">
        <f t="shared" si="2308"/>
        <v>0.93229640309746664</v>
      </c>
      <c r="BD487" s="14">
        <f t="shared" si="2308"/>
        <v>1</v>
      </c>
      <c r="BE487" s="14">
        <f t="shared" si="2308"/>
        <v>1</v>
      </c>
      <c r="BF487" s="14">
        <f t="shared" si="2308"/>
        <v>1</v>
      </c>
      <c r="BG487" s="14">
        <f t="shared" si="2308"/>
        <v>1</v>
      </c>
      <c r="BH487" s="14">
        <f t="shared" si="2308"/>
        <v>1</v>
      </c>
      <c r="BI487" s="14">
        <f t="shared" si="2308"/>
        <v>1</v>
      </c>
      <c r="BJ487" s="14">
        <f t="shared" si="2308"/>
        <v>1</v>
      </c>
      <c r="BK487" s="14">
        <f t="shared" si="2308"/>
        <v>1</v>
      </c>
      <c r="BL487" s="14">
        <f t="shared" si="2308"/>
        <v>1</v>
      </c>
      <c r="BM487" s="14">
        <f t="shared" si="2308"/>
        <v>1</v>
      </c>
      <c r="BN487" s="14">
        <f t="shared" si="2308"/>
        <v>1</v>
      </c>
      <c r="BO487" s="14">
        <f t="shared" si="2308"/>
        <v>1</v>
      </c>
      <c r="BP487" s="14">
        <f t="shared" si="2308"/>
        <v>1</v>
      </c>
      <c r="BQ487" s="14">
        <f t="shared" si="2308"/>
        <v>1</v>
      </c>
      <c r="BR487" s="14">
        <f t="shared" si="2308"/>
        <v>1</v>
      </c>
      <c r="BS487" s="14">
        <f t="shared" si="2308"/>
        <v>1</v>
      </c>
      <c r="BT487" s="14">
        <f t="shared" si="2308"/>
        <v>1</v>
      </c>
      <c r="BU487" s="14">
        <f t="shared" si="2308"/>
        <v>1</v>
      </c>
      <c r="BV487" s="14">
        <f t="shared" si="2308"/>
        <v>1</v>
      </c>
      <c r="BW487" s="14">
        <f t="shared" si="2308"/>
        <v>1</v>
      </c>
      <c r="BX487" s="14">
        <f t="shared" si="2308"/>
        <v>1</v>
      </c>
      <c r="BY487" s="14">
        <f t="shared" si="2308"/>
        <v>1</v>
      </c>
      <c r="BZ487" s="14">
        <f t="shared" si="2308"/>
        <v>1</v>
      </c>
      <c r="CA487" s="14">
        <f t="shared" si="2308"/>
        <v>1</v>
      </c>
      <c r="CB487" s="14">
        <f t="shared" si="2308"/>
        <v>1</v>
      </c>
      <c r="CC487" s="8"/>
      <c r="CD487" s="14" t="str">
        <f>IFERROR(CE439/CD439,"")</f>
        <v/>
      </c>
      <c r="CE487" s="14" t="str">
        <f t="shared" ref="CE487:DP501" si="2309">IFERROR(CF439/CE439,"")</f>
        <v/>
      </c>
      <c r="CF487" s="14" t="str">
        <f t="shared" si="2309"/>
        <v/>
      </c>
      <c r="CG487" s="14" t="str">
        <f t="shared" si="2309"/>
        <v/>
      </c>
      <c r="CH487" s="14" t="str">
        <f t="shared" si="2309"/>
        <v/>
      </c>
      <c r="CI487" s="14" t="str">
        <f t="shared" si="2309"/>
        <v/>
      </c>
      <c r="CJ487" s="14" t="str">
        <f t="shared" si="2309"/>
        <v/>
      </c>
      <c r="CK487" s="14" t="str">
        <f t="shared" si="2309"/>
        <v/>
      </c>
      <c r="CL487" s="14" t="str">
        <f t="shared" si="2309"/>
        <v/>
      </c>
      <c r="CM487" s="14" t="str">
        <f t="shared" si="2309"/>
        <v/>
      </c>
      <c r="CN487" s="14" t="str">
        <f t="shared" si="2309"/>
        <v/>
      </c>
      <c r="CO487" s="14" t="str">
        <f t="shared" si="2309"/>
        <v/>
      </c>
      <c r="CP487" s="14" t="str">
        <f t="shared" si="2309"/>
        <v/>
      </c>
      <c r="CQ487" s="14" t="str">
        <f t="shared" si="2309"/>
        <v/>
      </c>
      <c r="CR487" s="14" t="str">
        <f t="shared" si="2309"/>
        <v/>
      </c>
      <c r="CS487" s="14" t="str">
        <f t="shared" si="2309"/>
        <v/>
      </c>
      <c r="CT487" s="14" t="str">
        <f t="shared" si="2309"/>
        <v/>
      </c>
      <c r="CU487" s="14" t="str">
        <f t="shared" si="2309"/>
        <v/>
      </c>
      <c r="CV487" s="14" t="str">
        <f t="shared" si="2309"/>
        <v/>
      </c>
      <c r="CW487" s="14" t="str">
        <f t="shared" si="2309"/>
        <v/>
      </c>
      <c r="CX487" s="14" t="str">
        <f t="shared" si="2309"/>
        <v/>
      </c>
      <c r="CY487" s="14" t="str">
        <f t="shared" si="2309"/>
        <v/>
      </c>
      <c r="CZ487" s="14" t="str">
        <f t="shared" si="2309"/>
        <v/>
      </c>
      <c r="DA487" s="14" t="str">
        <f t="shared" si="2309"/>
        <v/>
      </c>
      <c r="DB487" s="14" t="str">
        <f t="shared" si="2309"/>
        <v/>
      </c>
      <c r="DC487" s="14" t="str">
        <f t="shared" si="2309"/>
        <v/>
      </c>
      <c r="DD487" s="14" t="str">
        <f t="shared" si="2309"/>
        <v/>
      </c>
      <c r="DE487" s="14" t="str">
        <f t="shared" si="2309"/>
        <v/>
      </c>
      <c r="DF487" s="14" t="str">
        <f t="shared" si="2309"/>
        <v/>
      </c>
      <c r="DG487" s="14" t="str">
        <f t="shared" si="2309"/>
        <v/>
      </c>
      <c r="DH487" s="14" t="str">
        <f t="shared" si="2309"/>
        <v/>
      </c>
      <c r="DI487" s="14" t="str">
        <f t="shared" si="2309"/>
        <v/>
      </c>
      <c r="DJ487" s="14" t="str">
        <f t="shared" si="2309"/>
        <v/>
      </c>
      <c r="DK487" s="14" t="str">
        <f t="shared" si="2309"/>
        <v/>
      </c>
      <c r="DL487" s="14" t="str">
        <f t="shared" si="2309"/>
        <v/>
      </c>
      <c r="DM487" s="14" t="str">
        <f t="shared" si="2309"/>
        <v/>
      </c>
      <c r="DN487" s="14" t="str">
        <f t="shared" si="2309"/>
        <v/>
      </c>
      <c r="DO487" s="14" t="str">
        <f t="shared" si="2309"/>
        <v/>
      </c>
      <c r="DP487" s="14" t="str">
        <f t="shared" si="2309"/>
        <v/>
      </c>
      <c r="DQ487" s="8"/>
      <c r="DR487" s="14" t="str">
        <f>IFERROR(DS439/DR439,"")</f>
        <v/>
      </c>
      <c r="DS487" s="14" t="str">
        <f t="shared" ref="DS487:FD501" si="2310">IFERROR(DT439/DS439,"")</f>
        <v/>
      </c>
      <c r="DT487" s="14" t="str">
        <f t="shared" si="2310"/>
        <v/>
      </c>
      <c r="DU487" s="14" t="str">
        <f t="shared" si="2310"/>
        <v/>
      </c>
      <c r="DV487" s="14" t="str">
        <f t="shared" si="2310"/>
        <v/>
      </c>
      <c r="DW487" s="14" t="str">
        <f t="shared" si="2310"/>
        <v/>
      </c>
      <c r="DX487" s="14" t="str">
        <f t="shared" si="2310"/>
        <v/>
      </c>
      <c r="DY487" s="14" t="str">
        <f t="shared" si="2310"/>
        <v/>
      </c>
      <c r="DZ487" s="14" t="str">
        <f t="shared" si="2310"/>
        <v/>
      </c>
      <c r="EA487" s="14" t="str">
        <f t="shared" si="2310"/>
        <v/>
      </c>
      <c r="EB487" s="14" t="str">
        <f t="shared" si="2310"/>
        <v/>
      </c>
      <c r="EC487" s="14" t="str">
        <f t="shared" si="2310"/>
        <v/>
      </c>
      <c r="ED487" s="14" t="str">
        <f t="shared" si="2310"/>
        <v/>
      </c>
      <c r="EE487" s="14" t="str">
        <f t="shared" si="2310"/>
        <v/>
      </c>
      <c r="EF487" s="14" t="str">
        <f t="shared" si="2310"/>
        <v/>
      </c>
      <c r="EG487" s="14" t="str">
        <f t="shared" si="2310"/>
        <v/>
      </c>
      <c r="EH487" s="14" t="str">
        <f t="shared" si="2310"/>
        <v/>
      </c>
      <c r="EI487" s="14" t="str">
        <f t="shared" si="2310"/>
        <v/>
      </c>
      <c r="EJ487" s="14" t="str">
        <f t="shared" si="2310"/>
        <v/>
      </c>
      <c r="EK487" s="14" t="str">
        <f t="shared" si="2310"/>
        <v/>
      </c>
      <c r="EL487" s="14" t="str">
        <f t="shared" si="2310"/>
        <v/>
      </c>
      <c r="EM487" s="14" t="str">
        <f t="shared" si="2310"/>
        <v/>
      </c>
      <c r="EN487" s="14" t="str">
        <f t="shared" si="2310"/>
        <v/>
      </c>
      <c r="EO487" s="14" t="str">
        <f t="shared" si="2310"/>
        <v/>
      </c>
      <c r="EP487" s="14" t="str">
        <f t="shared" si="2310"/>
        <v/>
      </c>
      <c r="EQ487" s="14" t="str">
        <f t="shared" si="2310"/>
        <v/>
      </c>
      <c r="ER487" s="14" t="str">
        <f t="shared" si="2310"/>
        <v/>
      </c>
      <c r="ES487" s="14" t="str">
        <f t="shared" si="2310"/>
        <v/>
      </c>
      <c r="ET487" s="14" t="str">
        <f t="shared" si="2310"/>
        <v/>
      </c>
      <c r="EU487" s="14" t="str">
        <f t="shared" si="2310"/>
        <v/>
      </c>
      <c r="EV487" s="14" t="str">
        <f t="shared" si="2310"/>
        <v/>
      </c>
      <c r="EW487" s="14" t="str">
        <f t="shared" si="2310"/>
        <v/>
      </c>
      <c r="EX487" s="14" t="str">
        <f t="shared" si="2310"/>
        <v/>
      </c>
      <c r="EY487" s="14" t="str">
        <f t="shared" si="2310"/>
        <v/>
      </c>
      <c r="EZ487" s="14" t="str">
        <f t="shared" si="2310"/>
        <v/>
      </c>
      <c r="FA487" s="14" t="str">
        <f t="shared" si="2310"/>
        <v/>
      </c>
      <c r="FB487" s="14" t="str">
        <f t="shared" si="2310"/>
        <v/>
      </c>
      <c r="FC487" s="14" t="str">
        <f t="shared" si="2310"/>
        <v/>
      </c>
      <c r="FD487" s="14" t="str">
        <f t="shared" si="2310"/>
        <v/>
      </c>
      <c r="FE487" s="8"/>
      <c r="FF487" s="14" t="str">
        <f>IFERROR(FG439/FF439,"")</f>
        <v/>
      </c>
      <c r="FG487" s="14" t="str">
        <f t="shared" ref="FG487:GR501" si="2311">IFERROR(FH439/FG439,"")</f>
        <v/>
      </c>
      <c r="FH487" s="14" t="str">
        <f t="shared" si="2311"/>
        <v/>
      </c>
      <c r="FI487" s="14" t="str">
        <f t="shared" si="2311"/>
        <v/>
      </c>
      <c r="FJ487" s="14" t="str">
        <f t="shared" si="2311"/>
        <v/>
      </c>
      <c r="FK487" s="14" t="str">
        <f t="shared" si="2311"/>
        <v/>
      </c>
      <c r="FL487" s="14" t="str">
        <f t="shared" si="2311"/>
        <v/>
      </c>
      <c r="FM487" s="14" t="str">
        <f t="shared" si="2311"/>
        <v/>
      </c>
      <c r="FN487" s="14" t="str">
        <f t="shared" si="2311"/>
        <v/>
      </c>
      <c r="FO487" s="14" t="str">
        <f t="shared" si="2311"/>
        <v/>
      </c>
      <c r="FP487" s="14" t="str">
        <f t="shared" si="2311"/>
        <v/>
      </c>
      <c r="FQ487" s="14" t="str">
        <f t="shared" si="2311"/>
        <v/>
      </c>
      <c r="FR487" s="14" t="str">
        <f t="shared" si="2311"/>
        <v/>
      </c>
      <c r="FS487" s="14" t="str">
        <f t="shared" si="2311"/>
        <v/>
      </c>
      <c r="FT487" s="14" t="str">
        <f t="shared" si="2311"/>
        <v/>
      </c>
      <c r="FU487" s="14" t="str">
        <f t="shared" si="2311"/>
        <v/>
      </c>
      <c r="FV487" s="14" t="str">
        <f t="shared" si="2311"/>
        <v/>
      </c>
      <c r="FW487" s="14" t="str">
        <f t="shared" si="2311"/>
        <v/>
      </c>
      <c r="FX487" s="14" t="str">
        <f t="shared" si="2311"/>
        <v/>
      </c>
      <c r="FY487" s="14" t="str">
        <f t="shared" si="2311"/>
        <v/>
      </c>
      <c r="FZ487" s="14" t="str">
        <f t="shared" si="2311"/>
        <v/>
      </c>
      <c r="GA487" s="14" t="str">
        <f t="shared" si="2311"/>
        <v/>
      </c>
      <c r="GB487" s="14" t="str">
        <f t="shared" si="2311"/>
        <v/>
      </c>
      <c r="GC487" s="14" t="str">
        <f t="shared" si="2311"/>
        <v/>
      </c>
      <c r="GD487" s="14" t="str">
        <f t="shared" si="2311"/>
        <v/>
      </c>
      <c r="GE487" s="14" t="str">
        <f t="shared" si="2311"/>
        <v/>
      </c>
      <c r="GF487" s="14" t="str">
        <f t="shared" si="2311"/>
        <v/>
      </c>
      <c r="GG487" s="14" t="str">
        <f t="shared" si="2311"/>
        <v/>
      </c>
      <c r="GH487" s="14" t="str">
        <f t="shared" si="2311"/>
        <v/>
      </c>
      <c r="GI487" s="14" t="str">
        <f t="shared" si="2311"/>
        <v/>
      </c>
      <c r="GJ487" s="14" t="str">
        <f t="shared" si="2311"/>
        <v/>
      </c>
      <c r="GK487" s="14" t="str">
        <f t="shared" si="2311"/>
        <v/>
      </c>
      <c r="GL487" s="14" t="str">
        <f t="shared" si="2311"/>
        <v/>
      </c>
      <c r="GM487" s="14" t="str">
        <f t="shared" si="2311"/>
        <v/>
      </c>
      <c r="GN487" s="14" t="str">
        <f t="shared" si="2311"/>
        <v/>
      </c>
      <c r="GO487" s="14" t="str">
        <f t="shared" si="2311"/>
        <v/>
      </c>
      <c r="GP487" s="14" t="str">
        <f t="shared" si="2311"/>
        <v/>
      </c>
      <c r="GQ487" s="14" t="str">
        <f t="shared" si="2311"/>
        <v/>
      </c>
      <c r="GR487" s="14" t="str">
        <f t="shared" si="2311"/>
        <v/>
      </c>
      <c r="GS487" s="8"/>
    </row>
    <row r="488" spans="1:201" x14ac:dyDescent="0.25">
      <c r="A488" s="102">
        <f>$A$37</f>
        <v>20141</v>
      </c>
      <c r="B488" s="14">
        <f t="shared" ref="B488:Q525" si="2312">IFERROR(C440/B440,"")</f>
        <v>1.1250261789165132</v>
      </c>
      <c r="C488" s="14">
        <f t="shared" si="2312"/>
        <v>0.9846085174310637</v>
      </c>
      <c r="D488" s="14">
        <f t="shared" si="2312"/>
        <v>0.98305226751044639</v>
      </c>
      <c r="E488" s="14">
        <f t="shared" si="2312"/>
        <v>0.99067610409304285</v>
      </c>
      <c r="F488" s="14">
        <f t="shared" si="2312"/>
        <v>0.99264758665049568</v>
      </c>
      <c r="G488" s="14">
        <f t="shared" si="2312"/>
        <v>0.9927701276923182</v>
      </c>
      <c r="H488" s="14">
        <f t="shared" si="2312"/>
        <v>0.99696559192429424</v>
      </c>
      <c r="I488" s="14">
        <f t="shared" si="2312"/>
        <v>0.99855928799525095</v>
      </c>
      <c r="J488" s="14">
        <f t="shared" si="2312"/>
        <v>0.99941601636326138</v>
      </c>
      <c r="K488" s="14">
        <f t="shared" si="2312"/>
        <v>0.99999827588595003</v>
      </c>
      <c r="L488" s="14">
        <f t="shared" si="2312"/>
        <v>0.99989784912335689</v>
      </c>
      <c r="M488" s="14">
        <f t="shared" si="2312"/>
        <v>0.99967498093007678</v>
      </c>
      <c r="N488" s="14">
        <f t="shared" si="2312"/>
        <v>1.0000608959012205</v>
      </c>
      <c r="O488" s="14">
        <f t="shared" si="2312"/>
        <v>0.99984850345279563</v>
      </c>
      <c r="P488" s="14">
        <f t="shared" si="2312"/>
        <v>1.0000774195124089</v>
      </c>
      <c r="Q488" s="14">
        <f t="shared" si="2312"/>
        <v>0.99998497665159936</v>
      </c>
      <c r="R488" s="14">
        <f t="shared" si="2307"/>
        <v>1.0000356051672115</v>
      </c>
      <c r="S488" s="14">
        <f t="shared" si="2307"/>
        <v>1.0000370218982759</v>
      </c>
      <c r="T488" s="14">
        <f t="shared" si="2307"/>
        <v>0.9999563922913588</v>
      </c>
      <c r="U488" s="14">
        <f t="shared" si="2307"/>
        <v>0.99992784877177598</v>
      </c>
      <c r="V488" s="14">
        <f t="shared" si="2307"/>
        <v>1.0000191837408494</v>
      </c>
      <c r="W488" s="14">
        <f t="shared" si="2307"/>
        <v>0.99999219085741842</v>
      </c>
      <c r="X488" s="14">
        <f t="shared" si="2307"/>
        <v>0.99999998368834764</v>
      </c>
      <c r="Y488" s="14">
        <f t="shared" si="2307"/>
        <v>1</v>
      </c>
      <c r="Z488" s="14">
        <f t="shared" si="2307"/>
        <v>0.99996662737821629</v>
      </c>
      <c r="AA488" s="14">
        <f t="shared" si="2307"/>
        <v>1</v>
      </c>
      <c r="AB488" s="14">
        <f t="shared" si="2307"/>
        <v>1</v>
      </c>
      <c r="AC488" s="14">
        <f t="shared" si="2307"/>
        <v>1</v>
      </c>
      <c r="AD488" s="14">
        <f t="shared" si="2307"/>
        <v>1</v>
      </c>
      <c r="AE488" s="14">
        <f t="shared" si="2307"/>
        <v>0.99999270946745267</v>
      </c>
      <c r="AF488" s="14">
        <f t="shared" si="2307"/>
        <v>1</v>
      </c>
      <c r="AG488" s="14">
        <f t="shared" si="2307"/>
        <v>1</v>
      </c>
      <c r="AH488" s="14">
        <f t="shared" si="2307"/>
        <v>1</v>
      </c>
      <c r="AI488" s="14">
        <f t="shared" si="2307"/>
        <v>1</v>
      </c>
      <c r="AJ488" s="14">
        <f t="shared" si="2307"/>
        <v>1</v>
      </c>
      <c r="AK488" s="14">
        <f t="shared" si="2307"/>
        <v>0.99996538628512266</v>
      </c>
      <c r="AL488" s="14">
        <f t="shared" si="2307"/>
        <v>1</v>
      </c>
      <c r="AM488" s="14">
        <f t="shared" si="2307"/>
        <v>1</v>
      </c>
      <c r="AN488" s="8"/>
      <c r="AO488" s="8"/>
      <c r="AP488" s="14">
        <f t="shared" ref="AP488:BE503" si="2313">IFERROR(AQ440/AP440,"")</f>
        <v>1.4770173646578142</v>
      </c>
      <c r="AQ488" s="14">
        <f t="shared" si="2313"/>
        <v>1.0452295988934994</v>
      </c>
      <c r="AR488" s="14">
        <f t="shared" si="2313"/>
        <v>1</v>
      </c>
      <c r="AS488" s="14">
        <f t="shared" si="2313"/>
        <v>1</v>
      </c>
      <c r="AT488" s="14">
        <f t="shared" si="2313"/>
        <v>1</v>
      </c>
      <c r="AU488" s="14">
        <f t="shared" si="2313"/>
        <v>1</v>
      </c>
      <c r="AV488" s="14">
        <f t="shared" si="2313"/>
        <v>1</v>
      </c>
      <c r="AW488" s="14">
        <f t="shared" si="2313"/>
        <v>1</v>
      </c>
      <c r="AX488" s="14">
        <f t="shared" si="2313"/>
        <v>1</v>
      </c>
      <c r="AY488" s="14">
        <f t="shared" si="2313"/>
        <v>1</v>
      </c>
      <c r="AZ488" s="14">
        <f t="shared" si="2313"/>
        <v>1</v>
      </c>
      <c r="BA488" s="14">
        <f t="shared" si="2313"/>
        <v>1</v>
      </c>
      <c r="BB488" s="14">
        <f t="shared" si="2313"/>
        <v>1</v>
      </c>
      <c r="BC488" s="14">
        <f t="shared" si="2313"/>
        <v>1</v>
      </c>
      <c r="BD488" s="14">
        <f t="shared" si="2313"/>
        <v>1</v>
      </c>
      <c r="BE488" s="14">
        <f t="shared" si="2313"/>
        <v>1</v>
      </c>
      <c r="BF488" s="14">
        <f t="shared" si="2308"/>
        <v>1</v>
      </c>
      <c r="BG488" s="14">
        <f t="shared" si="2308"/>
        <v>1</v>
      </c>
      <c r="BH488" s="14">
        <f t="shared" si="2308"/>
        <v>1</v>
      </c>
      <c r="BI488" s="14">
        <f t="shared" si="2308"/>
        <v>1</v>
      </c>
      <c r="BJ488" s="14">
        <f t="shared" si="2308"/>
        <v>1</v>
      </c>
      <c r="BK488" s="14">
        <f t="shared" si="2308"/>
        <v>1</v>
      </c>
      <c r="BL488" s="14">
        <f t="shared" si="2308"/>
        <v>1</v>
      </c>
      <c r="BM488" s="14">
        <f t="shared" si="2308"/>
        <v>1</v>
      </c>
      <c r="BN488" s="14">
        <f t="shared" si="2308"/>
        <v>1</v>
      </c>
      <c r="BO488" s="14">
        <f t="shared" si="2308"/>
        <v>1</v>
      </c>
      <c r="BP488" s="14">
        <f t="shared" si="2308"/>
        <v>1</v>
      </c>
      <c r="BQ488" s="14">
        <f t="shared" si="2308"/>
        <v>1</v>
      </c>
      <c r="BR488" s="14">
        <f t="shared" si="2308"/>
        <v>1</v>
      </c>
      <c r="BS488" s="14">
        <f t="shared" si="2308"/>
        <v>1</v>
      </c>
      <c r="BT488" s="14">
        <f t="shared" si="2308"/>
        <v>1</v>
      </c>
      <c r="BU488" s="14">
        <f t="shared" si="2308"/>
        <v>1</v>
      </c>
      <c r="BV488" s="14">
        <f t="shared" si="2308"/>
        <v>1</v>
      </c>
      <c r="BW488" s="14">
        <f t="shared" si="2308"/>
        <v>1</v>
      </c>
      <c r="BX488" s="14">
        <f t="shared" si="2308"/>
        <v>1</v>
      </c>
      <c r="BY488" s="14">
        <f t="shared" si="2308"/>
        <v>1</v>
      </c>
      <c r="BZ488" s="14">
        <f t="shared" si="2308"/>
        <v>1</v>
      </c>
      <c r="CA488" s="14">
        <f t="shared" si="2308"/>
        <v>1</v>
      </c>
      <c r="CB488" s="8"/>
      <c r="CC488" s="8"/>
      <c r="CD488" s="14" t="str">
        <f t="shared" ref="CD488:CS503" si="2314">IFERROR(CE440/CD440,"")</f>
        <v/>
      </c>
      <c r="CE488" s="14" t="str">
        <f t="shared" si="2314"/>
        <v/>
      </c>
      <c r="CF488" s="14" t="str">
        <f t="shared" si="2314"/>
        <v/>
      </c>
      <c r="CG488" s="14" t="str">
        <f t="shared" si="2314"/>
        <v/>
      </c>
      <c r="CH488" s="14" t="str">
        <f t="shared" si="2314"/>
        <v/>
      </c>
      <c r="CI488" s="14" t="str">
        <f t="shared" si="2314"/>
        <v/>
      </c>
      <c r="CJ488" s="14" t="str">
        <f t="shared" si="2314"/>
        <v/>
      </c>
      <c r="CK488" s="14" t="str">
        <f t="shared" si="2314"/>
        <v/>
      </c>
      <c r="CL488" s="14" t="str">
        <f t="shared" si="2314"/>
        <v/>
      </c>
      <c r="CM488" s="14" t="str">
        <f t="shared" si="2314"/>
        <v/>
      </c>
      <c r="CN488" s="14" t="str">
        <f t="shared" si="2314"/>
        <v/>
      </c>
      <c r="CO488" s="14" t="str">
        <f t="shared" si="2314"/>
        <v/>
      </c>
      <c r="CP488" s="14" t="str">
        <f t="shared" si="2314"/>
        <v/>
      </c>
      <c r="CQ488" s="14" t="str">
        <f t="shared" si="2314"/>
        <v/>
      </c>
      <c r="CR488" s="14" t="str">
        <f t="shared" si="2314"/>
        <v/>
      </c>
      <c r="CS488" s="14" t="str">
        <f t="shared" si="2314"/>
        <v/>
      </c>
      <c r="CT488" s="14" t="str">
        <f t="shared" si="2309"/>
        <v/>
      </c>
      <c r="CU488" s="14" t="str">
        <f t="shared" si="2309"/>
        <v/>
      </c>
      <c r="CV488" s="14" t="str">
        <f t="shared" si="2309"/>
        <v/>
      </c>
      <c r="CW488" s="14" t="str">
        <f t="shared" si="2309"/>
        <v/>
      </c>
      <c r="CX488" s="14" t="str">
        <f t="shared" si="2309"/>
        <v/>
      </c>
      <c r="CY488" s="14" t="str">
        <f t="shared" si="2309"/>
        <v/>
      </c>
      <c r="CZ488" s="14" t="str">
        <f t="shared" si="2309"/>
        <v/>
      </c>
      <c r="DA488" s="14" t="str">
        <f t="shared" si="2309"/>
        <v/>
      </c>
      <c r="DB488" s="14" t="str">
        <f t="shared" si="2309"/>
        <v/>
      </c>
      <c r="DC488" s="14" t="str">
        <f t="shared" si="2309"/>
        <v/>
      </c>
      <c r="DD488" s="14" t="str">
        <f t="shared" si="2309"/>
        <v/>
      </c>
      <c r="DE488" s="14" t="str">
        <f t="shared" si="2309"/>
        <v/>
      </c>
      <c r="DF488" s="14" t="str">
        <f t="shared" si="2309"/>
        <v/>
      </c>
      <c r="DG488" s="14" t="str">
        <f t="shared" si="2309"/>
        <v/>
      </c>
      <c r="DH488" s="14" t="str">
        <f t="shared" si="2309"/>
        <v/>
      </c>
      <c r="DI488" s="14" t="str">
        <f t="shared" si="2309"/>
        <v/>
      </c>
      <c r="DJ488" s="14" t="str">
        <f t="shared" si="2309"/>
        <v/>
      </c>
      <c r="DK488" s="14" t="str">
        <f t="shared" si="2309"/>
        <v/>
      </c>
      <c r="DL488" s="14" t="str">
        <f t="shared" si="2309"/>
        <v/>
      </c>
      <c r="DM488" s="14" t="str">
        <f t="shared" si="2309"/>
        <v/>
      </c>
      <c r="DN488" s="14" t="str">
        <f t="shared" si="2309"/>
        <v/>
      </c>
      <c r="DO488" s="14" t="str">
        <f t="shared" si="2309"/>
        <v/>
      </c>
      <c r="DP488" s="8"/>
      <c r="DQ488" s="8"/>
      <c r="DR488" s="14" t="str">
        <f t="shared" ref="DR488:EG503" si="2315">IFERROR(DS440/DR440,"")</f>
        <v/>
      </c>
      <c r="DS488" s="14" t="str">
        <f t="shared" si="2315"/>
        <v/>
      </c>
      <c r="DT488" s="14" t="str">
        <f t="shared" si="2315"/>
        <v/>
      </c>
      <c r="DU488" s="14" t="str">
        <f t="shared" si="2315"/>
        <v/>
      </c>
      <c r="DV488" s="14" t="str">
        <f t="shared" si="2315"/>
        <v/>
      </c>
      <c r="DW488" s="14" t="str">
        <f t="shared" si="2315"/>
        <v/>
      </c>
      <c r="DX488" s="14" t="str">
        <f t="shared" si="2315"/>
        <v/>
      </c>
      <c r="DY488" s="14" t="str">
        <f t="shared" si="2315"/>
        <v/>
      </c>
      <c r="DZ488" s="14" t="str">
        <f t="shared" si="2315"/>
        <v/>
      </c>
      <c r="EA488" s="14" t="str">
        <f t="shared" si="2315"/>
        <v/>
      </c>
      <c r="EB488" s="14" t="str">
        <f t="shared" si="2315"/>
        <v/>
      </c>
      <c r="EC488" s="14" t="str">
        <f t="shared" si="2315"/>
        <v/>
      </c>
      <c r="ED488" s="14" t="str">
        <f t="shared" si="2315"/>
        <v/>
      </c>
      <c r="EE488" s="14" t="str">
        <f t="shared" si="2315"/>
        <v/>
      </c>
      <c r="EF488" s="14" t="str">
        <f t="shared" si="2315"/>
        <v/>
      </c>
      <c r="EG488" s="14" t="str">
        <f t="shared" si="2315"/>
        <v/>
      </c>
      <c r="EH488" s="14" t="str">
        <f t="shared" si="2310"/>
        <v/>
      </c>
      <c r="EI488" s="14" t="str">
        <f t="shared" si="2310"/>
        <v/>
      </c>
      <c r="EJ488" s="14" t="str">
        <f t="shared" si="2310"/>
        <v/>
      </c>
      <c r="EK488" s="14" t="str">
        <f t="shared" si="2310"/>
        <v/>
      </c>
      <c r="EL488" s="14" t="str">
        <f t="shared" si="2310"/>
        <v/>
      </c>
      <c r="EM488" s="14" t="str">
        <f t="shared" si="2310"/>
        <v/>
      </c>
      <c r="EN488" s="14" t="str">
        <f t="shared" si="2310"/>
        <v/>
      </c>
      <c r="EO488" s="14" t="str">
        <f t="shared" si="2310"/>
        <v/>
      </c>
      <c r="EP488" s="14" t="str">
        <f t="shared" si="2310"/>
        <v/>
      </c>
      <c r="EQ488" s="14" t="str">
        <f t="shared" si="2310"/>
        <v/>
      </c>
      <c r="ER488" s="14" t="str">
        <f t="shared" si="2310"/>
        <v/>
      </c>
      <c r="ES488" s="14" t="str">
        <f t="shared" si="2310"/>
        <v/>
      </c>
      <c r="ET488" s="14" t="str">
        <f t="shared" si="2310"/>
        <v/>
      </c>
      <c r="EU488" s="14" t="str">
        <f t="shared" si="2310"/>
        <v/>
      </c>
      <c r="EV488" s="14" t="str">
        <f t="shared" si="2310"/>
        <v/>
      </c>
      <c r="EW488" s="14" t="str">
        <f t="shared" si="2310"/>
        <v/>
      </c>
      <c r="EX488" s="14" t="str">
        <f t="shared" si="2310"/>
        <v/>
      </c>
      <c r="EY488" s="14" t="str">
        <f t="shared" si="2310"/>
        <v/>
      </c>
      <c r="EZ488" s="14" t="str">
        <f t="shared" si="2310"/>
        <v/>
      </c>
      <c r="FA488" s="14" t="str">
        <f t="shared" si="2310"/>
        <v/>
      </c>
      <c r="FB488" s="14" t="str">
        <f t="shared" si="2310"/>
        <v/>
      </c>
      <c r="FC488" s="14" t="str">
        <f t="shared" si="2310"/>
        <v/>
      </c>
      <c r="FD488" s="8"/>
      <c r="FE488" s="8"/>
      <c r="FF488" s="14" t="str">
        <f t="shared" ref="FF488:FU503" si="2316">IFERROR(FG440/FF440,"")</f>
        <v/>
      </c>
      <c r="FG488" s="14" t="str">
        <f t="shared" si="2316"/>
        <v/>
      </c>
      <c r="FH488" s="14" t="str">
        <f t="shared" si="2316"/>
        <v/>
      </c>
      <c r="FI488" s="14" t="str">
        <f t="shared" si="2316"/>
        <v/>
      </c>
      <c r="FJ488" s="14" t="str">
        <f t="shared" si="2316"/>
        <v/>
      </c>
      <c r="FK488" s="14" t="str">
        <f t="shared" si="2316"/>
        <v/>
      </c>
      <c r="FL488" s="14" t="str">
        <f t="shared" si="2316"/>
        <v/>
      </c>
      <c r="FM488" s="14" t="str">
        <f t="shared" si="2316"/>
        <v/>
      </c>
      <c r="FN488" s="14" t="str">
        <f t="shared" si="2316"/>
        <v/>
      </c>
      <c r="FO488" s="14" t="str">
        <f t="shared" si="2316"/>
        <v/>
      </c>
      <c r="FP488" s="14" t="str">
        <f t="shared" si="2316"/>
        <v/>
      </c>
      <c r="FQ488" s="14" t="str">
        <f t="shared" si="2316"/>
        <v/>
      </c>
      <c r="FR488" s="14" t="str">
        <f t="shared" si="2316"/>
        <v/>
      </c>
      <c r="FS488" s="14" t="str">
        <f t="shared" si="2316"/>
        <v/>
      </c>
      <c r="FT488" s="14" t="str">
        <f t="shared" si="2316"/>
        <v/>
      </c>
      <c r="FU488" s="14" t="str">
        <f t="shared" si="2316"/>
        <v/>
      </c>
      <c r="FV488" s="14" t="str">
        <f t="shared" si="2311"/>
        <v/>
      </c>
      <c r="FW488" s="14" t="str">
        <f t="shared" si="2311"/>
        <v/>
      </c>
      <c r="FX488" s="14" t="str">
        <f t="shared" si="2311"/>
        <v/>
      </c>
      <c r="FY488" s="14" t="str">
        <f t="shared" si="2311"/>
        <v/>
      </c>
      <c r="FZ488" s="14" t="str">
        <f t="shared" si="2311"/>
        <v/>
      </c>
      <c r="GA488" s="14" t="str">
        <f t="shared" si="2311"/>
        <v/>
      </c>
      <c r="GB488" s="14" t="str">
        <f t="shared" si="2311"/>
        <v/>
      </c>
      <c r="GC488" s="14" t="str">
        <f t="shared" si="2311"/>
        <v/>
      </c>
      <c r="GD488" s="14" t="str">
        <f t="shared" si="2311"/>
        <v/>
      </c>
      <c r="GE488" s="14" t="str">
        <f t="shared" si="2311"/>
        <v/>
      </c>
      <c r="GF488" s="14" t="str">
        <f t="shared" si="2311"/>
        <v/>
      </c>
      <c r="GG488" s="14" t="str">
        <f t="shared" si="2311"/>
        <v/>
      </c>
      <c r="GH488" s="14" t="str">
        <f t="shared" si="2311"/>
        <v/>
      </c>
      <c r="GI488" s="14" t="str">
        <f t="shared" si="2311"/>
        <v/>
      </c>
      <c r="GJ488" s="14" t="str">
        <f t="shared" si="2311"/>
        <v/>
      </c>
      <c r="GK488" s="14" t="str">
        <f t="shared" si="2311"/>
        <v/>
      </c>
      <c r="GL488" s="14" t="str">
        <f t="shared" si="2311"/>
        <v/>
      </c>
      <c r="GM488" s="14" t="str">
        <f t="shared" si="2311"/>
        <v/>
      </c>
      <c r="GN488" s="14" t="str">
        <f t="shared" si="2311"/>
        <v/>
      </c>
      <c r="GO488" s="14" t="str">
        <f t="shared" si="2311"/>
        <v/>
      </c>
      <c r="GP488" s="14" t="str">
        <f t="shared" si="2311"/>
        <v/>
      </c>
      <c r="GQ488" s="14" t="str">
        <f t="shared" si="2311"/>
        <v/>
      </c>
      <c r="GR488" s="8"/>
      <c r="GS488" s="8"/>
    </row>
    <row r="489" spans="1:201" x14ac:dyDescent="0.25">
      <c r="A489" s="102">
        <f>$A$38</f>
        <v>20142</v>
      </c>
      <c r="B489" s="14">
        <f t="shared" si="2312"/>
        <v>1.1253492532595657</v>
      </c>
      <c r="C489" s="14">
        <f t="shared" si="2312"/>
        <v>0.98164751238695092</v>
      </c>
      <c r="D489" s="14">
        <f t="shared" si="2312"/>
        <v>0.98303281735862891</v>
      </c>
      <c r="E489" s="14">
        <f t="shared" si="2312"/>
        <v>0.98663865673434736</v>
      </c>
      <c r="F489" s="14">
        <f t="shared" si="2312"/>
        <v>0.98944374623923359</v>
      </c>
      <c r="G489" s="14">
        <f t="shared" si="2312"/>
        <v>0.99669685509659212</v>
      </c>
      <c r="H489" s="14">
        <f t="shared" si="2312"/>
        <v>0.99835661707213175</v>
      </c>
      <c r="I489" s="14">
        <f t="shared" si="2312"/>
        <v>0.99911629952274317</v>
      </c>
      <c r="J489" s="14">
        <f t="shared" si="2312"/>
        <v>0.99956958685636044</v>
      </c>
      <c r="K489" s="14">
        <f t="shared" si="2312"/>
        <v>0.99969315361327471</v>
      </c>
      <c r="L489" s="14">
        <f t="shared" si="2312"/>
        <v>1.0001075777992428</v>
      </c>
      <c r="M489" s="14">
        <f t="shared" si="2312"/>
        <v>0.99976843907583868</v>
      </c>
      <c r="N489" s="14">
        <f t="shared" si="2312"/>
        <v>0.99988964770172895</v>
      </c>
      <c r="O489" s="14">
        <f t="shared" si="2312"/>
        <v>1.0000258269329252</v>
      </c>
      <c r="P489" s="14">
        <f t="shared" si="2312"/>
        <v>0.99997723064157096</v>
      </c>
      <c r="Q489" s="14">
        <f t="shared" si="2312"/>
        <v>0.99999297234395568</v>
      </c>
      <c r="R489" s="14">
        <f t="shared" si="2307"/>
        <v>1.0000187256907751</v>
      </c>
      <c r="S489" s="14">
        <f t="shared" si="2307"/>
        <v>1.0000427206339484</v>
      </c>
      <c r="T489" s="14">
        <f t="shared" si="2307"/>
        <v>1.0000847419633956</v>
      </c>
      <c r="U489" s="14">
        <f t="shared" si="2307"/>
        <v>1.0000508598580859</v>
      </c>
      <c r="V489" s="14">
        <f t="shared" si="2307"/>
        <v>0.99997743013617224</v>
      </c>
      <c r="W489" s="14">
        <f t="shared" si="2307"/>
        <v>1</v>
      </c>
      <c r="X489" s="14">
        <f t="shared" si="2307"/>
        <v>0.9999836413716845</v>
      </c>
      <c r="Y489" s="14">
        <f t="shared" si="2307"/>
        <v>0.9999992356289894</v>
      </c>
      <c r="Z489" s="14">
        <f t="shared" si="2307"/>
        <v>1.0000006519925011</v>
      </c>
      <c r="AA489" s="14">
        <f t="shared" si="2307"/>
        <v>1</v>
      </c>
      <c r="AB489" s="14">
        <f t="shared" si="2307"/>
        <v>1</v>
      </c>
      <c r="AC489" s="14">
        <f t="shared" si="2307"/>
        <v>1</v>
      </c>
      <c r="AD489" s="14">
        <f t="shared" si="2307"/>
        <v>1</v>
      </c>
      <c r="AE489" s="14">
        <f t="shared" si="2307"/>
        <v>1.0000169537315442</v>
      </c>
      <c r="AF489" s="14">
        <f t="shared" si="2307"/>
        <v>1.0000314849676515</v>
      </c>
      <c r="AG489" s="14">
        <f t="shared" si="2307"/>
        <v>1</v>
      </c>
      <c r="AH489" s="14">
        <f t="shared" si="2307"/>
        <v>1</v>
      </c>
      <c r="AI489" s="14">
        <f t="shared" si="2307"/>
        <v>1</v>
      </c>
      <c r="AJ489" s="14">
        <f t="shared" si="2307"/>
        <v>1</v>
      </c>
      <c r="AK489" s="14">
        <f t="shared" si="2307"/>
        <v>1</v>
      </c>
      <c r="AL489" s="14">
        <f t="shared" si="2307"/>
        <v>0.99994187573591498</v>
      </c>
      <c r="AM489" s="8"/>
      <c r="AN489" s="8"/>
      <c r="AO489" s="8"/>
      <c r="AP489" s="14">
        <f t="shared" si="2313"/>
        <v>2.1950959488272921</v>
      </c>
      <c r="AQ489" s="14">
        <f t="shared" si="2313"/>
        <v>0.92909179213210291</v>
      </c>
      <c r="AR489" s="14">
        <f t="shared" si="2313"/>
        <v>1</v>
      </c>
      <c r="AS489" s="14">
        <f t="shared" si="2313"/>
        <v>1.1641400940930475</v>
      </c>
      <c r="AT489" s="14">
        <f t="shared" si="2313"/>
        <v>1.0763358778625953</v>
      </c>
      <c r="AU489" s="14">
        <f t="shared" si="2313"/>
        <v>1</v>
      </c>
      <c r="AV489" s="14">
        <f t="shared" si="2313"/>
        <v>1</v>
      </c>
      <c r="AW489" s="14">
        <f t="shared" si="2313"/>
        <v>1</v>
      </c>
      <c r="AX489" s="14">
        <f t="shared" si="2313"/>
        <v>1.0392156862745099</v>
      </c>
      <c r="AY489" s="14">
        <f t="shared" si="2313"/>
        <v>1</v>
      </c>
      <c r="AZ489" s="14">
        <f t="shared" si="2313"/>
        <v>0.98233641107988756</v>
      </c>
      <c r="BA489" s="14">
        <f t="shared" si="2313"/>
        <v>1.1336330200245197</v>
      </c>
      <c r="BB489" s="14">
        <f t="shared" si="2313"/>
        <v>1.0031755587599136</v>
      </c>
      <c r="BC489" s="14">
        <f t="shared" si="2313"/>
        <v>1</v>
      </c>
      <c r="BD489" s="14">
        <f t="shared" si="2313"/>
        <v>1</v>
      </c>
      <c r="BE489" s="14">
        <f t="shared" si="2313"/>
        <v>1</v>
      </c>
      <c r="BF489" s="14">
        <f t="shared" si="2308"/>
        <v>1</v>
      </c>
      <c r="BG489" s="14">
        <f t="shared" si="2308"/>
        <v>1</v>
      </c>
      <c r="BH489" s="14">
        <f t="shared" si="2308"/>
        <v>1</v>
      </c>
      <c r="BI489" s="14">
        <f t="shared" si="2308"/>
        <v>1</v>
      </c>
      <c r="BJ489" s="14">
        <f t="shared" si="2308"/>
        <v>1</v>
      </c>
      <c r="BK489" s="14">
        <f t="shared" si="2308"/>
        <v>1</v>
      </c>
      <c r="BL489" s="14">
        <f t="shared" si="2308"/>
        <v>1</v>
      </c>
      <c r="BM489" s="14">
        <f t="shared" si="2308"/>
        <v>1</v>
      </c>
      <c r="BN489" s="14">
        <f t="shared" si="2308"/>
        <v>1</v>
      </c>
      <c r="BO489" s="14">
        <f t="shared" si="2308"/>
        <v>1</v>
      </c>
      <c r="BP489" s="14">
        <f t="shared" si="2308"/>
        <v>1</v>
      </c>
      <c r="BQ489" s="14">
        <f t="shared" si="2308"/>
        <v>1</v>
      </c>
      <c r="BR489" s="14">
        <f t="shared" si="2308"/>
        <v>1</v>
      </c>
      <c r="BS489" s="14">
        <f t="shared" si="2308"/>
        <v>1</v>
      </c>
      <c r="BT489" s="14">
        <f t="shared" si="2308"/>
        <v>1</v>
      </c>
      <c r="BU489" s="14">
        <f t="shared" si="2308"/>
        <v>1</v>
      </c>
      <c r="BV489" s="14">
        <f t="shared" si="2308"/>
        <v>1</v>
      </c>
      <c r="BW489" s="14">
        <f t="shared" si="2308"/>
        <v>1</v>
      </c>
      <c r="BX489" s="14">
        <f t="shared" si="2308"/>
        <v>1</v>
      </c>
      <c r="BY489" s="14">
        <f t="shared" si="2308"/>
        <v>1</v>
      </c>
      <c r="BZ489" s="14">
        <f t="shared" si="2308"/>
        <v>1</v>
      </c>
      <c r="CA489" s="8"/>
      <c r="CB489" s="8"/>
      <c r="CC489" s="8"/>
      <c r="CD489" s="14" t="str">
        <f t="shared" si="2314"/>
        <v/>
      </c>
      <c r="CE489" s="14" t="str">
        <f t="shared" si="2314"/>
        <v/>
      </c>
      <c r="CF489" s="14" t="str">
        <f t="shared" si="2314"/>
        <v/>
      </c>
      <c r="CG489" s="14" t="str">
        <f t="shared" si="2314"/>
        <v/>
      </c>
      <c r="CH489" s="14" t="str">
        <f t="shared" si="2314"/>
        <v/>
      </c>
      <c r="CI489" s="14" t="str">
        <f t="shared" si="2314"/>
        <v/>
      </c>
      <c r="CJ489" s="14" t="str">
        <f t="shared" si="2314"/>
        <v/>
      </c>
      <c r="CK489" s="14" t="str">
        <f t="shared" si="2314"/>
        <v/>
      </c>
      <c r="CL489" s="14" t="str">
        <f t="shared" si="2314"/>
        <v/>
      </c>
      <c r="CM489" s="14" t="str">
        <f t="shared" si="2314"/>
        <v/>
      </c>
      <c r="CN489" s="14" t="str">
        <f t="shared" si="2314"/>
        <v/>
      </c>
      <c r="CO489" s="14" t="str">
        <f t="shared" si="2314"/>
        <v/>
      </c>
      <c r="CP489" s="14" t="str">
        <f t="shared" si="2314"/>
        <v/>
      </c>
      <c r="CQ489" s="14" t="str">
        <f t="shared" si="2314"/>
        <v/>
      </c>
      <c r="CR489" s="14" t="str">
        <f t="shared" si="2314"/>
        <v/>
      </c>
      <c r="CS489" s="14" t="str">
        <f t="shared" si="2314"/>
        <v/>
      </c>
      <c r="CT489" s="14" t="str">
        <f t="shared" si="2309"/>
        <v/>
      </c>
      <c r="CU489" s="14" t="str">
        <f t="shared" si="2309"/>
        <v/>
      </c>
      <c r="CV489" s="14" t="str">
        <f t="shared" si="2309"/>
        <v/>
      </c>
      <c r="CW489" s="14" t="str">
        <f t="shared" si="2309"/>
        <v/>
      </c>
      <c r="CX489" s="14" t="str">
        <f t="shared" si="2309"/>
        <v/>
      </c>
      <c r="CY489" s="14" t="str">
        <f t="shared" si="2309"/>
        <v/>
      </c>
      <c r="CZ489" s="14" t="str">
        <f t="shared" si="2309"/>
        <v/>
      </c>
      <c r="DA489" s="14" t="str">
        <f t="shared" si="2309"/>
        <v/>
      </c>
      <c r="DB489" s="14" t="str">
        <f t="shared" si="2309"/>
        <v/>
      </c>
      <c r="DC489" s="14" t="str">
        <f t="shared" si="2309"/>
        <v/>
      </c>
      <c r="DD489" s="14" t="str">
        <f t="shared" si="2309"/>
        <v/>
      </c>
      <c r="DE489" s="14" t="str">
        <f t="shared" si="2309"/>
        <v/>
      </c>
      <c r="DF489" s="14" t="str">
        <f t="shared" si="2309"/>
        <v/>
      </c>
      <c r="DG489" s="14" t="str">
        <f t="shared" si="2309"/>
        <v/>
      </c>
      <c r="DH489" s="14" t="str">
        <f t="shared" si="2309"/>
        <v/>
      </c>
      <c r="DI489" s="14" t="str">
        <f t="shared" si="2309"/>
        <v/>
      </c>
      <c r="DJ489" s="14" t="str">
        <f t="shared" si="2309"/>
        <v/>
      </c>
      <c r="DK489" s="14" t="str">
        <f t="shared" si="2309"/>
        <v/>
      </c>
      <c r="DL489" s="14" t="str">
        <f t="shared" si="2309"/>
        <v/>
      </c>
      <c r="DM489" s="14" t="str">
        <f t="shared" si="2309"/>
        <v/>
      </c>
      <c r="DN489" s="14" t="str">
        <f t="shared" si="2309"/>
        <v/>
      </c>
      <c r="DO489" s="8"/>
      <c r="DP489" s="8"/>
      <c r="DQ489" s="8"/>
      <c r="DR489" s="14" t="str">
        <f t="shared" si="2315"/>
        <v/>
      </c>
      <c r="DS489" s="14" t="str">
        <f t="shared" si="2315"/>
        <v/>
      </c>
      <c r="DT489" s="14" t="str">
        <f t="shared" si="2315"/>
        <v/>
      </c>
      <c r="DU489" s="14" t="str">
        <f t="shared" si="2315"/>
        <v/>
      </c>
      <c r="DV489" s="14" t="str">
        <f t="shared" si="2315"/>
        <v/>
      </c>
      <c r="DW489" s="14" t="str">
        <f t="shared" si="2315"/>
        <v/>
      </c>
      <c r="DX489" s="14" t="str">
        <f t="shared" si="2315"/>
        <v/>
      </c>
      <c r="DY489" s="14" t="str">
        <f t="shared" si="2315"/>
        <v/>
      </c>
      <c r="DZ489" s="14" t="str">
        <f t="shared" si="2315"/>
        <v/>
      </c>
      <c r="EA489" s="14" t="str">
        <f t="shared" si="2315"/>
        <v/>
      </c>
      <c r="EB489" s="14" t="str">
        <f t="shared" si="2315"/>
        <v/>
      </c>
      <c r="EC489" s="14" t="str">
        <f t="shared" si="2315"/>
        <v/>
      </c>
      <c r="ED489" s="14" t="str">
        <f t="shared" si="2315"/>
        <v/>
      </c>
      <c r="EE489" s="14" t="str">
        <f t="shared" si="2315"/>
        <v/>
      </c>
      <c r="EF489" s="14" t="str">
        <f t="shared" si="2315"/>
        <v/>
      </c>
      <c r="EG489" s="14" t="str">
        <f t="shared" si="2315"/>
        <v/>
      </c>
      <c r="EH489" s="14" t="str">
        <f t="shared" si="2310"/>
        <v/>
      </c>
      <c r="EI489" s="14" t="str">
        <f t="shared" si="2310"/>
        <v/>
      </c>
      <c r="EJ489" s="14" t="str">
        <f t="shared" si="2310"/>
        <v/>
      </c>
      <c r="EK489" s="14" t="str">
        <f t="shared" si="2310"/>
        <v/>
      </c>
      <c r="EL489" s="14" t="str">
        <f t="shared" si="2310"/>
        <v/>
      </c>
      <c r="EM489" s="14" t="str">
        <f t="shared" si="2310"/>
        <v/>
      </c>
      <c r="EN489" s="14" t="str">
        <f t="shared" si="2310"/>
        <v/>
      </c>
      <c r="EO489" s="14" t="str">
        <f t="shared" si="2310"/>
        <v/>
      </c>
      <c r="EP489" s="14" t="str">
        <f t="shared" si="2310"/>
        <v/>
      </c>
      <c r="EQ489" s="14" t="str">
        <f t="shared" si="2310"/>
        <v/>
      </c>
      <c r="ER489" s="14" t="str">
        <f t="shared" si="2310"/>
        <v/>
      </c>
      <c r="ES489" s="14" t="str">
        <f t="shared" si="2310"/>
        <v/>
      </c>
      <c r="ET489" s="14" t="str">
        <f t="shared" si="2310"/>
        <v/>
      </c>
      <c r="EU489" s="14" t="str">
        <f t="shared" si="2310"/>
        <v/>
      </c>
      <c r="EV489" s="14" t="str">
        <f t="shared" si="2310"/>
        <v/>
      </c>
      <c r="EW489" s="14" t="str">
        <f t="shared" si="2310"/>
        <v/>
      </c>
      <c r="EX489" s="14" t="str">
        <f t="shared" si="2310"/>
        <v/>
      </c>
      <c r="EY489" s="14" t="str">
        <f t="shared" si="2310"/>
        <v/>
      </c>
      <c r="EZ489" s="14" t="str">
        <f t="shared" si="2310"/>
        <v/>
      </c>
      <c r="FA489" s="14" t="str">
        <f t="shared" si="2310"/>
        <v/>
      </c>
      <c r="FB489" s="14" t="str">
        <f t="shared" si="2310"/>
        <v/>
      </c>
      <c r="FC489" s="8"/>
      <c r="FD489" s="8"/>
      <c r="FE489" s="8"/>
      <c r="FF489" s="14" t="str">
        <f t="shared" si="2316"/>
        <v/>
      </c>
      <c r="FG489" s="14" t="str">
        <f t="shared" si="2316"/>
        <v/>
      </c>
      <c r="FH489" s="14" t="str">
        <f t="shared" si="2316"/>
        <v/>
      </c>
      <c r="FI489" s="14" t="str">
        <f t="shared" si="2316"/>
        <v/>
      </c>
      <c r="FJ489" s="14" t="str">
        <f t="shared" si="2316"/>
        <v/>
      </c>
      <c r="FK489" s="14" t="str">
        <f t="shared" si="2316"/>
        <v/>
      </c>
      <c r="FL489" s="14" t="str">
        <f t="shared" si="2316"/>
        <v/>
      </c>
      <c r="FM489" s="14" t="str">
        <f t="shared" si="2316"/>
        <v/>
      </c>
      <c r="FN489" s="14" t="str">
        <f t="shared" si="2316"/>
        <v/>
      </c>
      <c r="FO489" s="14" t="str">
        <f t="shared" si="2316"/>
        <v/>
      </c>
      <c r="FP489" s="14" t="str">
        <f t="shared" si="2316"/>
        <v/>
      </c>
      <c r="FQ489" s="14" t="str">
        <f t="shared" si="2316"/>
        <v/>
      </c>
      <c r="FR489" s="14" t="str">
        <f t="shared" si="2316"/>
        <v/>
      </c>
      <c r="FS489" s="14" t="str">
        <f t="shared" si="2316"/>
        <v/>
      </c>
      <c r="FT489" s="14" t="str">
        <f t="shared" si="2316"/>
        <v/>
      </c>
      <c r="FU489" s="14" t="str">
        <f t="shared" si="2316"/>
        <v/>
      </c>
      <c r="FV489" s="14" t="str">
        <f t="shared" si="2311"/>
        <v/>
      </c>
      <c r="FW489" s="14" t="str">
        <f t="shared" si="2311"/>
        <v/>
      </c>
      <c r="FX489" s="14" t="str">
        <f t="shared" si="2311"/>
        <v/>
      </c>
      <c r="FY489" s="14" t="str">
        <f t="shared" si="2311"/>
        <v/>
      </c>
      <c r="FZ489" s="14" t="str">
        <f t="shared" si="2311"/>
        <v/>
      </c>
      <c r="GA489" s="14" t="str">
        <f t="shared" si="2311"/>
        <v/>
      </c>
      <c r="GB489" s="14" t="str">
        <f t="shared" si="2311"/>
        <v/>
      </c>
      <c r="GC489" s="14" t="str">
        <f t="shared" si="2311"/>
        <v/>
      </c>
      <c r="GD489" s="14" t="str">
        <f t="shared" si="2311"/>
        <v/>
      </c>
      <c r="GE489" s="14" t="str">
        <f t="shared" si="2311"/>
        <v/>
      </c>
      <c r="GF489" s="14" t="str">
        <f t="shared" si="2311"/>
        <v/>
      </c>
      <c r="GG489" s="14" t="str">
        <f t="shared" si="2311"/>
        <v/>
      </c>
      <c r="GH489" s="14" t="str">
        <f t="shared" si="2311"/>
        <v/>
      </c>
      <c r="GI489" s="14" t="str">
        <f t="shared" si="2311"/>
        <v/>
      </c>
      <c r="GJ489" s="14" t="str">
        <f t="shared" si="2311"/>
        <v/>
      </c>
      <c r="GK489" s="14" t="str">
        <f t="shared" si="2311"/>
        <v/>
      </c>
      <c r="GL489" s="14" t="str">
        <f t="shared" si="2311"/>
        <v/>
      </c>
      <c r="GM489" s="14" t="str">
        <f t="shared" si="2311"/>
        <v/>
      </c>
      <c r="GN489" s="14" t="str">
        <f t="shared" si="2311"/>
        <v/>
      </c>
      <c r="GO489" s="14" t="str">
        <f t="shared" si="2311"/>
        <v/>
      </c>
      <c r="GP489" s="14" t="str">
        <f t="shared" si="2311"/>
        <v/>
      </c>
      <c r="GQ489" s="8"/>
      <c r="GR489" s="8"/>
      <c r="GS489" s="8"/>
    </row>
    <row r="490" spans="1:201" x14ac:dyDescent="0.25">
      <c r="A490" s="102">
        <f>$A$39</f>
        <v>20143</v>
      </c>
      <c r="B490" s="14">
        <f t="shared" si="2312"/>
        <v>1.1380431398352746</v>
      </c>
      <c r="C490" s="14">
        <f t="shared" si="2312"/>
        <v>0.98223044084125188</v>
      </c>
      <c r="D490" s="14">
        <f t="shared" si="2312"/>
        <v>0.9835094487015863</v>
      </c>
      <c r="E490" s="14">
        <f t="shared" si="2312"/>
        <v>0.9890681311403976</v>
      </c>
      <c r="F490" s="14">
        <f t="shared" si="2312"/>
        <v>0.99313947587404505</v>
      </c>
      <c r="G490" s="14">
        <f t="shared" si="2312"/>
        <v>0.99693572202559833</v>
      </c>
      <c r="H490" s="14">
        <f t="shared" si="2312"/>
        <v>0.99909880712128341</v>
      </c>
      <c r="I490" s="14">
        <f t="shared" si="2312"/>
        <v>0.99891481719716735</v>
      </c>
      <c r="J490" s="14">
        <f t="shared" si="2312"/>
        <v>0.99966884396764621</v>
      </c>
      <c r="K490" s="14">
        <f t="shared" si="2312"/>
        <v>1.0000902246356871</v>
      </c>
      <c r="L490" s="14">
        <f t="shared" si="2312"/>
        <v>0.99999980785466125</v>
      </c>
      <c r="M490" s="14">
        <f t="shared" si="2312"/>
        <v>1.0000104212836771</v>
      </c>
      <c r="N490" s="14">
        <f t="shared" si="2312"/>
        <v>1.000098280862193</v>
      </c>
      <c r="O490" s="14">
        <f t="shared" si="2312"/>
        <v>0.99992378052329589</v>
      </c>
      <c r="P490" s="14">
        <f t="shared" si="2312"/>
        <v>1.0000635052971596</v>
      </c>
      <c r="Q490" s="14">
        <f t="shared" si="2312"/>
        <v>0.99995265254104204</v>
      </c>
      <c r="R490" s="14">
        <f t="shared" si="2307"/>
        <v>0.99998107034167705</v>
      </c>
      <c r="S490" s="14">
        <f t="shared" si="2307"/>
        <v>0.99999829913800287</v>
      </c>
      <c r="T490" s="14">
        <f t="shared" si="2307"/>
        <v>0.99999148147801342</v>
      </c>
      <c r="U490" s="14">
        <f t="shared" si="2307"/>
        <v>1.0000165639338519</v>
      </c>
      <c r="V490" s="14">
        <f t="shared" si="2307"/>
        <v>0.99995298476240146</v>
      </c>
      <c r="W490" s="14">
        <f t="shared" si="2307"/>
        <v>0.99998411423042599</v>
      </c>
      <c r="X490" s="14">
        <f t="shared" si="2307"/>
        <v>1</v>
      </c>
      <c r="Y490" s="14">
        <f t="shared" si="2307"/>
        <v>1</v>
      </c>
      <c r="Z490" s="14">
        <f t="shared" si="2307"/>
        <v>0.99999611723398796</v>
      </c>
      <c r="AA490" s="14">
        <f t="shared" si="2307"/>
        <v>1</v>
      </c>
      <c r="AB490" s="14">
        <f t="shared" si="2307"/>
        <v>1</v>
      </c>
      <c r="AC490" s="14">
        <f t="shared" si="2307"/>
        <v>1.0000047327902095</v>
      </c>
      <c r="AD490" s="14">
        <f t="shared" si="2307"/>
        <v>1</v>
      </c>
      <c r="AE490" s="14">
        <f t="shared" si="2307"/>
        <v>1</v>
      </c>
      <c r="AF490" s="14">
        <f t="shared" si="2307"/>
        <v>1</v>
      </c>
      <c r="AG490" s="14">
        <f t="shared" si="2307"/>
        <v>1</v>
      </c>
      <c r="AH490" s="14">
        <f t="shared" si="2307"/>
        <v>1</v>
      </c>
      <c r="AI490" s="14">
        <f t="shared" si="2307"/>
        <v>1</v>
      </c>
      <c r="AJ490" s="14">
        <f t="shared" si="2307"/>
        <v>1</v>
      </c>
      <c r="AK490" s="14">
        <f t="shared" si="2307"/>
        <v>1</v>
      </c>
      <c r="AL490" s="8"/>
      <c r="AM490" s="8"/>
      <c r="AN490" s="8"/>
      <c r="AO490" s="8"/>
      <c r="AP490" s="14">
        <f t="shared" si="2313"/>
        <v>1.7879061371841156</v>
      </c>
      <c r="AQ490" s="14">
        <f t="shared" si="2313"/>
        <v>0.86219081272084808</v>
      </c>
      <c r="AR490" s="14">
        <f t="shared" si="2313"/>
        <v>1</v>
      </c>
      <c r="AS490" s="14">
        <f t="shared" si="2313"/>
        <v>0.97833723653395788</v>
      </c>
      <c r="AT490" s="14">
        <f t="shared" si="2313"/>
        <v>1</v>
      </c>
      <c r="AU490" s="14">
        <f t="shared" si="2313"/>
        <v>1</v>
      </c>
      <c r="AV490" s="14">
        <f t="shared" si="2313"/>
        <v>1</v>
      </c>
      <c r="AW490" s="14">
        <f t="shared" si="2313"/>
        <v>1</v>
      </c>
      <c r="AX490" s="14">
        <f t="shared" si="2313"/>
        <v>1</v>
      </c>
      <c r="AY490" s="14">
        <f t="shared" si="2313"/>
        <v>1</v>
      </c>
      <c r="AZ490" s="14">
        <f t="shared" si="2313"/>
        <v>1</v>
      </c>
      <c r="BA490" s="14">
        <f t="shared" si="2313"/>
        <v>1</v>
      </c>
      <c r="BB490" s="14">
        <f t="shared" si="2313"/>
        <v>1</v>
      </c>
      <c r="BC490" s="14">
        <f t="shared" si="2313"/>
        <v>1</v>
      </c>
      <c r="BD490" s="14">
        <f t="shared" si="2313"/>
        <v>1</v>
      </c>
      <c r="BE490" s="14">
        <f t="shared" si="2313"/>
        <v>1</v>
      </c>
      <c r="BF490" s="14">
        <f t="shared" si="2308"/>
        <v>1</v>
      </c>
      <c r="BG490" s="14">
        <f t="shared" si="2308"/>
        <v>1</v>
      </c>
      <c r="BH490" s="14">
        <f t="shared" si="2308"/>
        <v>1</v>
      </c>
      <c r="BI490" s="14">
        <f t="shared" si="2308"/>
        <v>1</v>
      </c>
      <c r="BJ490" s="14">
        <f t="shared" si="2308"/>
        <v>1</v>
      </c>
      <c r="BK490" s="14">
        <f t="shared" si="2308"/>
        <v>1</v>
      </c>
      <c r="BL490" s="14">
        <f t="shared" si="2308"/>
        <v>1</v>
      </c>
      <c r="BM490" s="14">
        <f t="shared" si="2308"/>
        <v>1</v>
      </c>
      <c r="BN490" s="14">
        <f t="shared" si="2308"/>
        <v>1</v>
      </c>
      <c r="BO490" s="14">
        <f t="shared" si="2308"/>
        <v>1</v>
      </c>
      <c r="BP490" s="14">
        <f t="shared" si="2308"/>
        <v>1</v>
      </c>
      <c r="BQ490" s="14">
        <f t="shared" si="2308"/>
        <v>1</v>
      </c>
      <c r="BR490" s="14">
        <f t="shared" si="2308"/>
        <v>1</v>
      </c>
      <c r="BS490" s="14">
        <f t="shared" si="2308"/>
        <v>1</v>
      </c>
      <c r="BT490" s="14">
        <f t="shared" si="2308"/>
        <v>1</v>
      </c>
      <c r="BU490" s="14">
        <f t="shared" si="2308"/>
        <v>1</v>
      </c>
      <c r="BV490" s="14">
        <f t="shared" si="2308"/>
        <v>1</v>
      </c>
      <c r="BW490" s="14">
        <f t="shared" si="2308"/>
        <v>1</v>
      </c>
      <c r="BX490" s="14">
        <f t="shared" si="2308"/>
        <v>1</v>
      </c>
      <c r="BY490" s="14">
        <f t="shared" si="2308"/>
        <v>1</v>
      </c>
      <c r="BZ490" s="8"/>
      <c r="CA490" s="8"/>
      <c r="CB490" s="8"/>
      <c r="CC490" s="8"/>
      <c r="CD490" s="14" t="str">
        <f t="shared" si="2314"/>
        <v/>
      </c>
      <c r="CE490" s="14" t="str">
        <f t="shared" si="2314"/>
        <v/>
      </c>
      <c r="CF490" s="14" t="str">
        <f t="shared" si="2314"/>
        <v/>
      </c>
      <c r="CG490" s="14" t="str">
        <f t="shared" si="2314"/>
        <v/>
      </c>
      <c r="CH490" s="14" t="str">
        <f t="shared" si="2314"/>
        <v/>
      </c>
      <c r="CI490" s="14" t="str">
        <f t="shared" si="2314"/>
        <v/>
      </c>
      <c r="CJ490" s="14" t="str">
        <f t="shared" si="2314"/>
        <v/>
      </c>
      <c r="CK490" s="14" t="str">
        <f t="shared" si="2314"/>
        <v/>
      </c>
      <c r="CL490" s="14" t="str">
        <f t="shared" si="2314"/>
        <v/>
      </c>
      <c r="CM490" s="14" t="str">
        <f t="shared" si="2314"/>
        <v/>
      </c>
      <c r="CN490" s="14" t="str">
        <f t="shared" si="2314"/>
        <v/>
      </c>
      <c r="CO490" s="14" t="str">
        <f t="shared" si="2314"/>
        <v/>
      </c>
      <c r="CP490" s="14" t="str">
        <f t="shared" si="2314"/>
        <v/>
      </c>
      <c r="CQ490" s="14" t="str">
        <f t="shared" si="2314"/>
        <v/>
      </c>
      <c r="CR490" s="14" t="str">
        <f t="shared" si="2314"/>
        <v/>
      </c>
      <c r="CS490" s="14" t="str">
        <f t="shared" si="2314"/>
        <v/>
      </c>
      <c r="CT490" s="14" t="str">
        <f t="shared" si="2309"/>
        <v/>
      </c>
      <c r="CU490" s="14" t="str">
        <f t="shared" si="2309"/>
        <v/>
      </c>
      <c r="CV490" s="14" t="str">
        <f t="shared" si="2309"/>
        <v/>
      </c>
      <c r="CW490" s="14" t="str">
        <f t="shared" si="2309"/>
        <v/>
      </c>
      <c r="CX490" s="14" t="str">
        <f t="shared" si="2309"/>
        <v/>
      </c>
      <c r="CY490" s="14" t="str">
        <f t="shared" si="2309"/>
        <v/>
      </c>
      <c r="CZ490" s="14" t="str">
        <f t="shared" si="2309"/>
        <v/>
      </c>
      <c r="DA490" s="14" t="str">
        <f t="shared" si="2309"/>
        <v/>
      </c>
      <c r="DB490" s="14" t="str">
        <f t="shared" si="2309"/>
        <v/>
      </c>
      <c r="DC490" s="14" t="str">
        <f t="shared" si="2309"/>
        <v/>
      </c>
      <c r="DD490" s="14" t="str">
        <f t="shared" si="2309"/>
        <v/>
      </c>
      <c r="DE490" s="14" t="str">
        <f t="shared" si="2309"/>
        <v/>
      </c>
      <c r="DF490" s="14" t="str">
        <f t="shared" si="2309"/>
        <v/>
      </c>
      <c r="DG490" s="14" t="str">
        <f t="shared" si="2309"/>
        <v/>
      </c>
      <c r="DH490" s="14" t="str">
        <f t="shared" si="2309"/>
        <v/>
      </c>
      <c r="DI490" s="14" t="str">
        <f t="shared" si="2309"/>
        <v/>
      </c>
      <c r="DJ490" s="14" t="str">
        <f t="shared" si="2309"/>
        <v/>
      </c>
      <c r="DK490" s="14" t="str">
        <f t="shared" si="2309"/>
        <v/>
      </c>
      <c r="DL490" s="14" t="str">
        <f t="shared" si="2309"/>
        <v/>
      </c>
      <c r="DM490" s="14" t="str">
        <f t="shared" si="2309"/>
        <v/>
      </c>
      <c r="DN490" s="8"/>
      <c r="DO490" s="8"/>
      <c r="DP490" s="8"/>
      <c r="DQ490" s="8"/>
      <c r="DR490" s="14" t="str">
        <f t="shared" si="2315"/>
        <v/>
      </c>
      <c r="DS490" s="14" t="str">
        <f t="shared" si="2315"/>
        <v/>
      </c>
      <c r="DT490" s="14" t="str">
        <f t="shared" si="2315"/>
        <v/>
      </c>
      <c r="DU490" s="14" t="str">
        <f t="shared" si="2315"/>
        <v/>
      </c>
      <c r="DV490" s="14" t="str">
        <f t="shared" si="2315"/>
        <v/>
      </c>
      <c r="DW490" s="14" t="str">
        <f t="shared" si="2315"/>
        <v/>
      </c>
      <c r="DX490" s="14" t="str">
        <f t="shared" si="2315"/>
        <v/>
      </c>
      <c r="DY490" s="14" t="str">
        <f t="shared" si="2315"/>
        <v/>
      </c>
      <c r="DZ490" s="14" t="str">
        <f t="shared" si="2315"/>
        <v/>
      </c>
      <c r="EA490" s="14" t="str">
        <f t="shared" si="2315"/>
        <v/>
      </c>
      <c r="EB490" s="14" t="str">
        <f t="shared" si="2315"/>
        <v/>
      </c>
      <c r="EC490" s="14" t="str">
        <f t="shared" si="2315"/>
        <v/>
      </c>
      <c r="ED490" s="14" t="str">
        <f t="shared" si="2315"/>
        <v/>
      </c>
      <c r="EE490" s="14" t="str">
        <f t="shared" si="2315"/>
        <v/>
      </c>
      <c r="EF490" s="14" t="str">
        <f t="shared" si="2315"/>
        <v/>
      </c>
      <c r="EG490" s="14" t="str">
        <f t="shared" si="2315"/>
        <v/>
      </c>
      <c r="EH490" s="14" t="str">
        <f t="shared" si="2310"/>
        <v/>
      </c>
      <c r="EI490" s="14" t="str">
        <f t="shared" si="2310"/>
        <v/>
      </c>
      <c r="EJ490" s="14" t="str">
        <f t="shared" si="2310"/>
        <v/>
      </c>
      <c r="EK490" s="14" t="str">
        <f t="shared" si="2310"/>
        <v/>
      </c>
      <c r="EL490" s="14" t="str">
        <f t="shared" si="2310"/>
        <v/>
      </c>
      <c r="EM490" s="14" t="str">
        <f t="shared" si="2310"/>
        <v/>
      </c>
      <c r="EN490" s="14" t="str">
        <f t="shared" si="2310"/>
        <v/>
      </c>
      <c r="EO490" s="14" t="str">
        <f t="shared" si="2310"/>
        <v/>
      </c>
      <c r="EP490" s="14" t="str">
        <f t="shared" si="2310"/>
        <v/>
      </c>
      <c r="EQ490" s="14" t="str">
        <f t="shared" si="2310"/>
        <v/>
      </c>
      <c r="ER490" s="14" t="str">
        <f t="shared" si="2310"/>
        <v/>
      </c>
      <c r="ES490" s="14" t="str">
        <f t="shared" si="2310"/>
        <v/>
      </c>
      <c r="ET490" s="14" t="str">
        <f t="shared" si="2310"/>
        <v/>
      </c>
      <c r="EU490" s="14" t="str">
        <f t="shared" si="2310"/>
        <v/>
      </c>
      <c r="EV490" s="14" t="str">
        <f t="shared" si="2310"/>
        <v/>
      </c>
      <c r="EW490" s="14" t="str">
        <f t="shared" si="2310"/>
        <v/>
      </c>
      <c r="EX490" s="14" t="str">
        <f t="shared" si="2310"/>
        <v/>
      </c>
      <c r="EY490" s="14" t="str">
        <f t="shared" si="2310"/>
        <v/>
      </c>
      <c r="EZ490" s="14" t="str">
        <f t="shared" si="2310"/>
        <v/>
      </c>
      <c r="FA490" s="14" t="str">
        <f t="shared" si="2310"/>
        <v/>
      </c>
      <c r="FB490" s="8"/>
      <c r="FC490" s="8"/>
      <c r="FD490" s="8"/>
      <c r="FE490" s="8"/>
      <c r="FF490" s="14" t="str">
        <f t="shared" si="2316"/>
        <v/>
      </c>
      <c r="FG490" s="14" t="str">
        <f t="shared" si="2316"/>
        <v/>
      </c>
      <c r="FH490" s="14" t="str">
        <f t="shared" si="2316"/>
        <v/>
      </c>
      <c r="FI490" s="14" t="str">
        <f t="shared" si="2316"/>
        <v/>
      </c>
      <c r="FJ490" s="14" t="str">
        <f t="shared" si="2316"/>
        <v/>
      </c>
      <c r="FK490" s="14" t="str">
        <f t="shared" si="2316"/>
        <v/>
      </c>
      <c r="FL490" s="14" t="str">
        <f t="shared" si="2316"/>
        <v/>
      </c>
      <c r="FM490" s="14" t="str">
        <f t="shared" si="2316"/>
        <v/>
      </c>
      <c r="FN490" s="14" t="str">
        <f t="shared" si="2316"/>
        <v/>
      </c>
      <c r="FO490" s="14" t="str">
        <f t="shared" si="2316"/>
        <v/>
      </c>
      <c r="FP490" s="14" t="str">
        <f t="shared" si="2316"/>
        <v/>
      </c>
      <c r="FQ490" s="14" t="str">
        <f t="shared" si="2316"/>
        <v/>
      </c>
      <c r="FR490" s="14" t="str">
        <f t="shared" si="2316"/>
        <v/>
      </c>
      <c r="FS490" s="14" t="str">
        <f t="shared" si="2316"/>
        <v/>
      </c>
      <c r="FT490" s="14" t="str">
        <f t="shared" si="2316"/>
        <v/>
      </c>
      <c r="FU490" s="14" t="str">
        <f t="shared" si="2316"/>
        <v/>
      </c>
      <c r="FV490" s="14" t="str">
        <f t="shared" si="2311"/>
        <v/>
      </c>
      <c r="FW490" s="14" t="str">
        <f t="shared" si="2311"/>
        <v/>
      </c>
      <c r="FX490" s="14" t="str">
        <f t="shared" si="2311"/>
        <v/>
      </c>
      <c r="FY490" s="14" t="str">
        <f t="shared" si="2311"/>
        <v/>
      </c>
      <c r="FZ490" s="14" t="str">
        <f t="shared" si="2311"/>
        <v/>
      </c>
      <c r="GA490" s="14" t="str">
        <f t="shared" si="2311"/>
        <v/>
      </c>
      <c r="GB490" s="14" t="str">
        <f t="shared" si="2311"/>
        <v/>
      </c>
      <c r="GC490" s="14" t="str">
        <f t="shared" si="2311"/>
        <v/>
      </c>
      <c r="GD490" s="14" t="str">
        <f t="shared" si="2311"/>
        <v/>
      </c>
      <c r="GE490" s="14" t="str">
        <f t="shared" si="2311"/>
        <v/>
      </c>
      <c r="GF490" s="14" t="str">
        <f t="shared" si="2311"/>
        <v/>
      </c>
      <c r="GG490" s="14" t="str">
        <f t="shared" si="2311"/>
        <v/>
      </c>
      <c r="GH490" s="14" t="str">
        <f t="shared" si="2311"/>
        <v/>
      </c>
      <c r="GI490" s="14" t="str">
        <f t="shared" si="2311"/>
        <v/>
      </c>
      <c r="GJ490" s="14" t="str">
        <f t="shared" si="2311"/>
        <v/>
      </c>
      <c r="GK490" s="14" t="str">
        <f t="shared" si="2311"/>
        <v/>
      </c>
      <c r="GL490" s="14" t="str">
        <f t="shared" si="2311"/>
        <v/>
      </c>
      <c r="GM490" s="14" t="str">
        <f t="shared" si="2311"/>
        <v/>
      </c>
      <c r="GN490" s="14" t="str">
        <f t="shared" si="2311"/>
        <v/>
      </c>
      <c r="GO490" s="14" t="str">
        <f t="shared" si="2311"/>
        <v/>
      </c>
      <c r="GP490" s="8"/>
      <c r="GQ490" s="8"/>
      <c r="GR490" s="8"/>
      <c r="GS490" s="8"/>
    </row>
    <row r="491" spans="1:201" x14ac:dyDescent="0.25">
      <c r="A491" s="102">
        <f>$A$40</f>
        <v>20144</v>
      </c>
      <c r="B491" s="14">
        <f t="shared" si="2312"/>
        <v>1.1653396819972566</v>
      </c>
      <c r="C491" s="14">
        <f t="shared" si="2312"/>
        <v>0.9801076900712169</v>
      </c>
      <c r="D491" s="14">
        <f t="shared" si="2312"/>
        <v>0.98274552069576149</v>
      </c>
      <c r="E491" s="14">
        <f t="shared" si="2312"/>
        <v>0.98959402511689898</v>
      </c>
      <c r="F491" s="14">
        <f t="shared" si="2312"/>
        <v>0.99666200270508387</v>
      </c>
      <c r="G491" s="14">
        <f t="shared" si="2312"/>
        <v>0.99742075576588574</v>
      </c>
      <c r="H491" s="14">
        <f t="shared" si="2312"/>
        <v>0.99879871979026102</v>
      </c>
      <c r="I491" s="14">
        <f t="shared" si="2312"/>
        <v>0.99965120905475791</v>
      </c>
      <c r="J491" s="14">
        <f t="shared" si="2312"/>
        <v>1.0001639143523846</v>
      </c>
      <c r="K491" s="14">
        <f t="shared" si="2312"/>
        <v>0.99991182363048148</v>
      </c>
      <c r="L491" s="14">
        <f t="shared" si="2312"/>
        <v>0.99988053015499156</v>
      </c>
      <c r="M491" s="14">
        <f t="shared" si="2312"/>
        <v>0.99985988738657305</v>
      </c>
      <c r="N491" s="14">
        <f t="shared" si="2312"/>
        <v>0.99986834975986127</v>
      </c>
      <c r="O491" s="14">
        <f t="shared" si="2312"/>
        <v>1.0000302849929303</v>
      </c>
      <c r="P491" s="14">
        <f t="shared" si="2312"/>
        <v>0.99988528799386434</v>
      </c>
      <c r="Q491" s="14">
        <f t="shared" si="2312"/>
        <v>1.0000168066573814</v>
      </c>
      <c r="R491" s="14">
        <f t="shared" si="2307"/>
        <v>0.99997509478553037</v>
      </c>
      <c r="S491" s="14">
        <f t="shared" si="2307"/>
        <v>0.99998826461839474</v>
      </c>
      <c r="T491" s="14">
        <f t="shared" si="2307"/>
        <v>0.99999980269746602</v>
      </c>
      <c r="U491" s="14">
        <f t="shared" si="2307"/>
        <v>1.0000221120443957</v>
      </c>
      <c r="V491" s="14">
        <f t="shared" si="2307"/>
        <v>0.9999845169566014</v>
      </c>
      <c r="W491" s="14">
        <f t="shared" si="2307"/>
        <v>1</v>
      </c>
      <c r="X491" s="14">
        <f t="shared" si="2307"/>
        <v>1</v>
      </c>
      <c r="Y491" s="14">
        <f t="shared" si="2307"/>
        <v>1</v>
      </c>
      <c r="Z491" s="14">
        <f t="shared" si="2307"/>
        <v>1</v>
      </c>
      <c r="AA491" s="14">
        <f t="shared" si="2307"/>
        <v>1</v>
      </c>
      <c r="AB491" s="14">
        <f t="shared" si="2307"/>
        <v>1</v>
      </c>
      <c r="AC491" s="14">
        <f t="shared" si="2307"/>
        <v>1</v>
      </c>
      <c r="AD491" s="14">
        <f t="shared" si="2307"/>
        <v>1</v>
      </c>
      <c r="AE491" s="14">
        <f t="shared" si="2307"/>
        <v>1</v>
      </c>
      <c r="AF491" s="14">
        <f t="shared" si="2307"/>
        <v>1</v>
      </c>
      <c r="AG491" s="14">
        <f t="shared" si="2307"/>
        <v>1</v>
      </c>
      <c r="AH491" s="14">
        <f t="shared" si="2307"/>
        <v>1</v>
      </c>
      <c r="AI491" s="14">
        <f t="shared" si="2307"/>
        <v>1</v>
      </c>
      <c r="AJ491" s="14">
        <f t="shared" si="2307"/>
        <v>1</v>
      </c>
      <c r="AK491" s="8"/>
      <c r="AL491" s="8"/>
      <c r="AM491" s="8"/>
      <c r="AN491" s="8"/>
      <c r="AO491" s="8"/>
      <c r="AP491" s="14">
        <f t="shared" si="2313"/>
        <v>2.4185053380782917</v>
      </c>
      <c r="AQ491" s="14">
        <f t="shared" si="2313"/>
        <v>0.97637268981753977</v>
      </c>
      <c r="AR491" s="14">
        <f t="shared" si="2313"/>
        <v>1.0800276238364581</v>
      </c>
      <c r="AS491" s="14">
        <f t="shared" si="2313"/>
        <v>1.0195354841417639</v>
      </c>
      <c r="AT491" s="14">
        <f t="shared" si="2313"/>
        <v>0.97235318115794289</v>
      </c>
      <c r="AU491" s="14">
        <f t="shared" si="2313"/>
        <v>1.0503909776840599</v>
      </c>
      <c r="AV491" s="14">
        <f t="shared" si="2313"/>
        <v>0.99029186996907603</v>
      </c>
      <c r="AW491" s="14">
        <f t="shared" si="2313"/>
        <v>1</v>
      </c>
      <c r="AX491" s="14">
        <f t="shared" si="2313"/>
        <v>1</v>
      </c>
      <c r="AY491" s="14">
        <f t="shared" si="2313"/>
        <v>1</v>
      </c>
      <c r="AZ491" s="14">
        <f t="shared" si="2313"/>
        <v>1</v>
      </c>
      <c r="BA491" s="14">
        <f t="shared" si="2313"/>
        <v>1</v>
      </c>
      <c r="BB491" s="14">
        <f t="shared" si="2313"/>
        <v>1</v>
      </c>
      <c r="BC491" s="14">
        <f t="shared" si="2313"/>
        <v>1</v>
      </c>
      <c r="BD491" s="14">
        <f t="shared" si="2313"/>
        <v>1</v>
      </c>
      <c r="BE491" s="14">
        <f t="shared" si="2313"/>
        <v>1</v>
      </c>
      <c r="BF491" s="14">
        <f t="shared" si="2308"/>
        <v>1</v>
      </c>
      <c r="BG491" s="14">
        <f t="shared" si="2308"/>
        <v>1</v>
      </c>
      <c r="BH491" s="14">
        <f t="shared" si="2308"/>
        <v>1</v>
      </c>
      <c r="BI491" s="14">
        <f t="shared" si="2308"/>
        <v>1</v>
      </c>
      <c r="BJ491" s="14">
        <f t="shared" si="2308"/>
        <v>1</v>
      </c>
      <c r="BK491" s="14">
        <f t="shared" si="2308"/>
        <v>1</v>
      </c>
      <c r="BL491" s="14">
        <f t="shared" si="2308"/>
        <v>1</v>
      </c>
      <c r="BM491" s="14">
        <f t="shared" si="2308"/>
        <v>1</v>
      </c>
      <c r="BN491" s="14">
        <f t="shared" si="2308"/>
        <v>1</v>
      </c>
      <c r="BO491" s="14">
        <f t="shared" si="2308"/>
        <v>1</v>
      </c>
      <c r="BP491" s="14">
        <f t="shared" si="2308"/>
        <v>1</v>
      </c>
      <c r="BQ491" s="14">
        <f t="shared" si="2308"/>
        <v>1</v>
      </c>
      <c r="BR491" s="14">
        <f t="shared" si="2308"/>
        <v>1</v>
      </c>
      <c r="BS491" s="14">
        <f t="shared" si="2308"/>
        <v>1</v>
      </c>
      <c r="BT491" s="14">
        <f t="shared" si="2308"/>
        <v>1</v>
      </c>
      <c r="BU491" s="14">
        <f t="shared" si="2308"/>
        <v>1</v>
      </c>
      <c r="BV491" s="14">
        <f t="shared" si="2308"/>
        <v>1</v>
      </c>
      <c r="BW491" s="14">
        <f t="shared" si="2308"/>
        <v>1</v>
      </c>
      <c r="BX491" s="14">
        <f t="shared" si="2308"/>
        <v>1</v>
      </c>
      <c r="BY491" s="8"/>
      <c r="BZ491" s="8"/>
      <c r="CA491" s="8"/>
      <c r="CB491" s="8"/>
      <c r="CC491" s="8"/>
      <c r="CD491" s="14" t="str">
        <f t="shared" si="2314"/>
        <v/>
      </c>
      <c r="CE491" s="14" t="str">
        <f t="shared" si="2314"/>
        <v/>
      </c>
      <c r="CF491" s="14" t="str">
        <f t="shared" si="2314"/>
        <v/>
      </c>
      <c r="CG491" s="14" t="str">
        <f t="shared" si="2314"/>
        <v/>
      </c>
      <c r="CH491" s="14" t="str">
        <f t="shared" si="2314"/>
        <v/>
      </c>
      <c r="CI491" s="14" t="str">
        <f t="shared" si="2314"/>
        <v/>
      </c>
      <c r="CJ491" s="14" t="str">
        <f t="shared" si="2314"/>
        <v/>
      </c>
      <c r="CK491" s="14" t="str">
        <f t="shared" si="2314"/>
        <v/>
      </c>
      <c r="CL491" s="14" t="str">
        <f t="shared" si="2314"/>
        <v/>
      </c>
      <c r="CM491" s="14" t="str">
        <f t="shared" si="2314"/>
        <v/>
      </c>
      <c r="CN491" s="14" t="str">
        <f t="shared" si="2314"/>
        <v/>
      </c>
      <c r="CO491" s="14" t="str">
        <f t="shared" si="2314"/>
        <v/>
      </c>
      <c r="CP491" s="14" t="str">
        <f t="shared" si="2314"/>
        <v/>
      </c>
      <c r="CQ491" s="14" t="str">
        <f t="shared" si="2314"/>
        <v/>
      </c>
      <c r="CR491" s="14" t="str">
        <f t="shared" si="2314"/>
        <v/>
      </c>
      <c r="CS491" s="14" t="str">
        <f t="shared" si="2314"/>
        <v/>
      </c>
      <c r="CT491" s="14" t="str">
        <f t="shared" si="2309"/>
        <v/>
      </c>
      <c r="CU491" s="14" t="str">
        <f t="shared" si="2309"/>
        <v/>
      </c>
      <c r="CV491" s="14" t="str">
        <f t="shared" si="2309"/>
        <v/>
      </c>
      <c r="CW491" s="14" t="str">
        <f t="shared" si="2309"/>
        <v/>
      </c>
      <c r="CX491" s="14" t="str">
        <f t="shared" si="2309"/>
        <v/>
      </c>
      <c r="CY491" s="14" t="str">
        <f t="shared" si="2309"/>
        <v/>
      </c>
      <c r="CZ491" s="14" t="str">
        <f t="shared" si="2309"/>
        <v/>
      </c>
      <c r="DA491" s="14" t="str">
        <f t="shared" si="2309"/>
        <v/>
      </c>
      <c r="DB491" s="14" t="str">
        <f t="shared" si="2309"/>
        <v/>
      </c>
      <c r="DC491" s="14" t="str">
        <f t="shared" si="2309"/>
        <v/>
      </c>
      <c r="DD491" s="14" t="str">
        <f t="shared" si="2309"/>
        <v/>
      </c>
      <c r="DE491" s="14" t="str">
        <f t="shared" si="2309"/>
        <v/>
      </c>
      <c r="DF491" s="14" t="str">
        <f t="shared" si="2309"/>
        <v/>
      </c>
      <c r="DG491" s="14" t="str">
        <f t="shared" si="2309"/>
        <v/>
      </c>
      <c r="DH491" s="14" t="str">
        <f t="shared" si="2309"/>
        <v/>
      </c>
      <c r="DI491" s="14" t="str">
        <f t="shared" si="2309"/>
        <v/>
      </c>
      <c r="DJ491" s="14" t="str">
        <f t="shared" si="2309"/>
        <v/>
      </c>
      <c r="DK491" s="14" t="str">
        <f t="shared" si="2309"/>
        <v/>
      </c>
      <c r="DL491" s="14" t="str">
        <f t="shared" si="2309"/>
        <v/>
      </c>
      <c r="DM491" s="8"/>
      <c r="DN491" s="8"/>
      <c r="DO491" s="8"/>
      <c r="DP491" s="8"/>
      <c r="DQ491" s="8"/>
      <c r="DR491" s="14" t="str">
        <f t="shared" si="2315"/>
        <v/>
      </c>
      <c r="DS491" s="14" t="str">
        <f t="shared" si="2315"/>
        <v/>
      </c>
      <c r="DT491" s="14" t="str">
        <f t="shared" si="2315"/>
        <v/>
      </c>
      <c r="DU491" s="14" t="str">
        <f t="shared" si="2315"/>
        <v/>
      </c>
      <c r="DV491" s="14" t="str">
        <f t="shared" si="2315"/>
        <v/>
      </c>
      <c r="DW491" s="14" t="str">
        <f t="shared" si="2315"/>
        <v/>
      </c>
      <c r="DX491" s="14" t="str">
        <f t="shared" si="2315"/>
        <v/>
      </c>
      <c r="DY491" s="14" t="str">
        <f t="shared" si="2315"/>
        <v/>
      </c>
      <c r="DZ491" s="14" t="str">
        <f t="shared" si="2315"/>
        <v/>
      </c>
      <c r="EA491" s="14" t="str">
        <f t="shared" si="2315"/>
        <v/>
      </c>
      <c r="EB491" s="14" t="str">
        <f t="shared" si="2315"/>
        <v/>
      </c>
      <c r="EC491" s="14" t="str">
        <f t="shared" si="2315"/>
        <v/>
      </c>
      <c r="ED491" s="14" t="str">
        <f t="shared" si="2315"/>
        <v/>
      </c>
      <c r="EE491" s="14" t="str">
        <f t="shared" si="2315"/>
        <v/>
      </c>
      <c r="EF491" s="14" t="str">
        <f t="shared" si="2315"/>
        <v/>
      </c>
      <c r="EG491" s="14" t="str">
        <f t="shared" si="2315"/>
        <v/>
      </c>
      <c r="EH491" s="14" t="str">
        <f t="shared" si="2310"/>
        <v/>
      </c>
      <c r="EI491" s="14" t="str">
        <f t="shared" si="2310"/>
        <v/>
      </c>
      <c r="EJ491" s="14" t="str">
        <f t="shared" si="2310"/>
        <v/>
      </c>
      <c r="EK491" s="14" t="str">
        <f t="shared" si="2310"/>
        <v/>
      </c>
      <c r="EL491" s="14" t="str">
        <f t="shared" si="2310"/>
        <v/>
      </c>
      <c r="EM491" s="14" t="str">
        <f t="shared" si="2310"/>
        <v/>
      </c>
      <c r="EN491" s="14" t="str">
        <f t="shared" si="2310"/>
        <v/>
      </c>
      <c r="EO491" s="14" t="str">
        <f t="shared" si="2310"/>
        <v/>
      </c>
      <c r="EP491" s="14" t="str">
        <f t="shared" si="2310"/>
        <v/>
      </c>
      <c r="EQ491" s="14" t="str">
        <f t="shared" si="2310"/>
        <v/>
      </c>
      <c r="ER491" s="14" t="str">
        <f t="shared" si="2310"/>
        <v/>
      </c>
      <c r="ES491" s="14" t="str">
        <f t="shared" si="2310"/>
        <v/>
      </c>
      <c r="ET491" s="14" t="str">
        <f t="shared" si="2310"/>
        <v/>
      </c>
      <c r="EU491" s="14" t="str">
        <f t="shared" si="2310"/>
        <v/>
      </c>
      <c r="EV491" s="14" t="str">
        <f t="shared" si="2310"/>
        <v/>
      </c>
      <c r="EW491" s="14" t="str">
        <f t="shared" si="2310"/>
        <v/>
      </c>
      <c r="EX491" s="14" t="str">
        <f t="shared" si="2310"/>
        <v/>
      </c>
      <c r="EY491" s="14" t="str">
        <f t="shared" si="2310"/>
        <v/>
      </c>
      <c r="EZ491" s="14" t="str">
        <f t="shared" si="2310"/>
        <v/>
      </c>
      <c r="FA491" s="8"/>
      <c r="FB491" s="8"/>
      <c r="FC491" s="8"/>
      <c r="FD491" s="8"/>
      <c r="FE491" s="8"/>
      <c r="FF491" s="14" t="str">
        <f t="shared" si="2316"/>
        <v/>
      </c>
      <c r="FG491" s="14" t="str">
        <f t="shared" si="2316"/>
        <v/>
      </c>
      <c r="FH491" s="14" t="str">
        <f t="shared" si="2316"/>
        <v/>
      </c>
      <c r="FI491" s="14" t="str">
        <f t="shared" si="2316"/>
        <v/>
      </c>
      <c r="FJ491" s="14" t="str">
        <f t="shared" si="2316"/>
        <v/>
      </c>
      <c r="FK491" s="14" t="str">
        <f t="shared" si="2316"/>
        <v/>
      </c>
      <c r="FL491" s="14" t="str">
        <f t="shared" si="2316"/>
        <v/>
      </c>
      <c r="FM491" s="14" t="str">
        <f t="shared" si="2316"/>
        <v/>
      </c>
      <c r="FN491" s="14" t="str">
        <f t="shared" si="2316"/>
        <v/>
      </c>
      <c r="FO491" s="14" t="str">
        <f t="shared" si="2316"/>
        <v/>
      </c>
      <c r="FP491" s="14" t="str">
        <f t="shared" si="2316"/>
        <v/>
      </c>
      <c r="FQ491" s="14" t="str">
        <f t="shared" si="2316"/>
        <v/>
      </c>
      <c r="FR491" s="14" t="str">
        <f t="shared" si="2316"/>
        <v/>
      </c>
      <c r="FS491" s="14" t="str">
        <f t="shared" si="2316"/>
        <v/>
      </c>
      <c r="FT491" s="14" t="str">
        <f t="shared" si="2316"/>
        <v/>
      </c>
      <c r="FU491" s="14" t="str">
        <f t="shared" si="2316"/>
        <v/>
      </c>
      <c r="FV491" s="14" t="str">
        <f t="shared" si="2311"/>
        <v/>
      </c>
      <c r="FW491" s="14" t="str">
        <f t="shared" si="2311"/>
        <v/>
      </c>
      <c r="FX491" s="14" t="str">
        <f t="shared" si="2311"/>
        <v/>
      </c>
      <c r="FY491" s="14" t="str">
        <f t="shared" si="2311"/>
        <v/>
      </c>
      <c r="FZ491" s="14" t="str">
        <f t="shared" si="2311"/>
        <v/>
      </c>
      <c r="GA491" s="14" t="str">
        <f t="shared" si="2311"/>
        <v/>
      </c>
      <c r="GB491" s="14" t="str">
        <f t="shared" si="2311"/>
        <v/>
      </c>
      <c r="GC491" s="14" t="str">
        <f t="shared" si="2311"/>
        <v/>
      </c>
      <c r="GD491" s="14" t="str">
        <f t="shared" si="2311"/>
        <v/>
      </c>
      <c r="GE491" s="14" t="str">
        <f t="shared" si="2311"/>
        <v/>
      </c>
      <c r="GF491" s="14" t="str">
        <f t="shared" si="2311"/>
        <v/>
      </c>
      <c r="GG491" s="14" t="str">
        <f t="shared" si="2311"/>
        <v/>
      </c>
      <c r="GH491" s="14" t="str">
        <f t="shared" si="2311"/>
        <v/>
      </c>
      <c r="GI491" s="14" t="str">
        <f t="shared" si="2311"/>
        <v/>
      </c>
      <c r="GJ491" s="14" t="str">
        <f t="shared" si="2311"/>
        <v/>
      </c>
      <c r="GK491" s="14" t="str">
        <f t="shared" si="2311"/>
        <v/>
      </c>
      <c r="GL491" s="14" t="str">
        <f t="shared" si="2311"/>
        <v/>
      </c>
      <c r="GM491" s="14" t="str">
        <f t="shared" si="2311"/>
        <v/>
      </c>
      <c r="GN491" s="14" t="str">
        <f t="shared" si="2311"/>
        <v/>
      </c>
      <c r="GO491" s="8"/>
      <c r="GP491" s="8"/>
      <c r="GQ491" s="8"/>
      <c r="GR491" s="8"/>
      <c r="GS491" s="8"/>
    </row>
    <row r="492" spans="1:201" x14ac:dyDescent="0.25">
      <c r="A492" s="102">
        <f>$A$41</f>
        <v>20151</v>
      </c>
      <c r="B492" s="14">
        <f t="shared" si="2312"/>
        <v>1.1126946863167413</v>
      </c>
      <c r="C492" s="14">
        <f t="shared" si="2312"/>
        <v>0.97671369859288815</v>
      </c>
      <c r="D492" s="14">
        <f t="shared" si="2312"/>
        <v>0.98427401598373465</v>
      </c>
      <c r="E492" s="14">
        <f t="shared" si="2312"/>
        <v>0.99247467318874805</v>
      </c>
      <c r="F492" s="14">
        <f t="shared" si="2312"/>
        <v>0.99495090457175717</v>
      </c>
      <c r="G492" s="14">
        <f t="shared" si="2312"/>
        <v>0.99900166781680133</v>
      </c>
      <c r="H492" s="14">
        <f t="shared" si="2312"/>
        <v>0.99907642693724841</v>
      </c>
      <c r="I492" s="14">
        <f t="shared" si="2312"/>
        <v>0.99957340600255395</v>
      </c>
      <c r="J492" s="14">
        <f t="shared" si="2312"/>
        <v>0.99936665885994447</v>
      </c>
      <c r="K492" s="14">
        <f t="shared" si="2312"/>
        <v>0.99942981529603547</v>
      </c>
      <c r="L492" s="14">
        <f t="shared" si="2312"/>
        <v>1.0000215714429743</v>
      </c>
      <c r="M492" s="14">
        <f t="shared" si="2312"/>
        <v>0.99999909131307074</v>
      </c>
      <c r="N492" s="14">
        <f t="shared" si="2312"/>
        <v>0.99993550624717487</v>
      </c>
      <c r="O492" s="14">
        <f t="shared" si="2312"/>
        <v>1.000034165016723</v>
      </c>
      <c r="P492" s="14">
        <f t="shared" si="2312"/>
        <v>0.99996623233113169</v>
      </c>
      <c r="Q492" s="14">
        <f t="shared" si="2312"/>
        <v>1.0000635343277293</v>
      </c>
      <c r="R492" s="14">
        <f t="shared" si="2307"/>
        <v>0.99994130162244488</v>
      </c>
      <c r="S492" s="14">
        <f t="shared" si="2307"/>
        <v>1.0000380940637328</v>
      </c>
      <c r="T492" s="14">
        <f t="shared" si="2307"/>
        <v>0.99995589934365503</v>
      </c>
      <c r="U492" s="14">
        <f t="shared" si="2307"/>
        <v>0.9999913981560199</v>
      </c>
      <c r="V492" s="14">
        <f t="shared" si="2307"/>
        <v>1.0000326478608346</v>
      </c>
      <c r="W492" s="14">
        <f t="shared" si="2307"/>
        <v>1</v>
      </c>
      <c r="X492" s="14">
        <f t="shared" si="2307"/>
        <v>1</v>
      </c>
      <c r="Y492" s="14">
        <f t="shared" si="2307"/>
        <v>1</v>
      </c>
      <c r="Z492" s="14">
        <f t="shared" si="2307"/>
        <v>1</v>
      </c>
      <c r="AA492" s="14">
        <f t="shared" si="2307"/>
        <v>1.000004808069954</v>
      </c>
      <c r="AB492" s="14">
        <f t="shared" si="2307"/>
        <v>1</v>
      </c>
      <c r="AC492" s="14">
        <f t="shared" si="2307"/>
        <v>1.0000023780599654</v>
      </c>
      <c r="AD492" s="14">
        <f t="shared" si="2307"/>
        <v>1</v>
      </c>
      <c r="AE492" s="14">
        <f t="shared" si="2307"/>
        <v>1.0000168281239092</v>
      </c>
      <c r="AF492" s="14">
        <f t="shared" si="2307"/>
        <v>0.999982210568373</v>
      </c>
      <c r="AG492" s="14">
        <f t="shared" si="2307"/>
        <v>1</v>
      </c>
      <c r="AH492" s="14">
        <f t="shared" si="2307"/>
        <v>0.99998179964528533</v>
      </c>
      <c r="AI492" s="14">
        <f t="shared" si="2307"/>
        <v>1</v>
      </c>
      <c r="AJ492" s="8"/>
      <c r="AK492" s="8"/>
      <c r="AL492" s="8"/>
      <c r="AM492" s="8"/>
      <c r="AN492" s="8"/>
      <c r="AO492" s="8"/>
      <c r="AP492" s="14">
        <f t="shared" si="2313"/>
        <v>1.4812239221140473</v>
      </c>
      <c r="AQ492" s="14">
        <f t="shared" si="2313"/>
        <v>1.0532528638497651</v>
      </c>
      <c r="AR492" s="14">
        <f t="shared" si="2313"/>
        <v>1.0419001522936813</v>
      </c>
      <c r="AS492" s="14">
        <f t="shared" si="2313"/>
        <v>0.89390050245812858</v>
      </c>
      <c r="AT492" s="14">
        <f t="shared" si="2313"/>
        <v>0.96506221844575113</v>
      </c>
      <c r="AU492" s="14">
        <f t="shared" si="2313"/>
        <v>1.0161176051559673</v>
      </c>
      <c r="AV492" s="14">
        <f t="shared" si="2313"/>
        <v>1</v>
      </c>
      <c r="AW492" s="14">
        <f t="shared" si="2313"/>
        <v>1</v>
      </c>
      <c r="AX492" s="14">
        <f t="shared" si="2313"/>
        <v>1</v>
      </c>
      <c r="AY492" s="14">
        <f t="shared" si="2313"/>
        <v>1</v>
      </c>
      <c r="AZ492" s="14">
        <f t="shared" si="2313"/>
        <v>1</v>
      </c>
      <c r="BA492" s="14">
        <f t="shared" si="2313"/>
        <v>1</v>
      </c>
      <c r="BB492" s="14">
        <f t="shared" si="2313"/>
        <v>1</v>
      </c>
      <c r="BC492" s="14">
        <f t="shared" si="2313"/>
        <v>1</v>
      </c>
      <c r="BD492" s="14">
        <f t="shared" si="2313"/>
        <v>1</v>
      </c>
      <c r="BE492" s="14">
        <f t="shared" si="2313"/>
        <v>1</v>
      </c>
      <c r="BF492" s="14">
        <f t="shared" si="2308"/>
        <v>1</v>
      </c>
      <c r="BG492" s="14">
        <f t="shared" si="2308"/>
        <v>1</v>
      </c>
      <c r="BH492" s="14">
        <f t="shared" si="2308"/>
        <v>1</v>
      </c>
      <c r="BI492" s="14">
        <f t="shared" si="2308"/>
        <v>1</v>
      </c>
      <c r="BJ492" s="14">
        <f t="shared" si="2308"/>
        <v>1</v>
      </c>
      <c r="BK492" s="14">
        <f t="shared" si="2308"/>
        <v>1</v>
      </c>
      <c r="BL492" s="14">
        <f t="shared" si="2308"/>
        <v>1</v>
      </c>
      <c r="BM492" s="14">
        <f t="shared" si="2308"/>
        <v>1</v>
      </c>
      <c r="BN492" s="14">
        <f t="shared" si="2308"/>
        <v>1</v>
      </c>
      <c r="BO492" s="14">
        <f t="shared" si="2308"/>
        <v>1</v>
      </c>
      <c r="BP492" s="14">
        <f t="shared" si="2308"/>
        <v>1</v>
      </c>
      <c r="BQ492" s="14">
        <f t="shared" si="2308"/>
        <v>1</v>
      </c>
      <c r="BR492" s="14">
        <f t="shared" si="2308"/>
        <v>1</v>
      </c>
      <c r="BS492" s="14">
        <f t="shared" si="2308"/>
        <v>1</v>
      </c>
      <c r="BT492" s="14">
        <f t="shared" si="2308"/>
        <v>1</v>
      </c>
      <c r="BU492" s="14">
        <f t="shared" si="2308"/>
        <v>1</v>
      </c>
      <c r="BV492" s="14">
        <f t="shared" si="2308"/>
        <v>1</v>
      </c>
      <c r="BW492" s="14">
        <f t="shared" si="2308"/>
        <v>1</v>
      </c>
      <c r="BX492" s="8"/>
      <c r="BY492" s="8"/>
      <c r="BZ492" s="8"/>
      <c r="CA492" s="8"/>
      <c r="CB492" s="8"/>
      <c r="CC492" s="8"/>
      <c r="CD492" s="14" t="str">
        <f t="shared" si="2314"/>
        <v/>
      </c>
      <c r="CE492" s="14" t="str">
        <f t="shared" si="2314"/>
        <v/>
      </c>
      <c r="CF492" s="14" t="str">
        <f t="shared" si="2314"/>
        <v/>
      </c>
      <c r="CG492" s="14" t="str">
        <f t="shared" si="2314"/>
        <v/>
      </c>
      <c r="CH492" s="14" t="str">
        <f t="shared" si="2314"/>
        <v/>
      </c>
      <c r="CI492" s="14" t="str">
        <f t="shared" si="2314"/>
        <v/>
      </c>
      <c r="CJ492" s="14" t="str">
        <f t="shared" si="2314"/>
        <v/>
      </c>
      <c r="CK492" s="14" t="str">
        <f t="shared" si="2314"/>
        <v/>
      </c>
      <c r="CL492" s="14" t="str">
        <f t="shared" si="2314"/>
        <v/>
      </c>
      <c r="CM492" s="14" t="str">
        <f t="shared" si="2314"/>
        <v/>
      </c>
      <c r="CN492" s="14" t="str">
        <f t="shared" si="2314"/>
        <v/>
      </c>
      <c r="CO492" s="14" t="str">
        <f t="shared" si="2314"/>
        <v/>
      </c>
      <c r="CP492" s="14" t="str">
        <f t="shared" si="2314"/>
        <v/>
      </c>
      <c r="CQ492" s="14" t="str">
        <f t="shared" si="2314"/>
        <v/>
      </c>
      <c r="CR492" s="14" t="str">
        <f t="shared" si="2314"/>
        <v/>
      </c>
      <c r="CS492" s="14" t="str">
        <f t="shared" si="2314"/>
        <v/>
      </c>
      <c r="CT492" s="14" t="str">
        <f t="shared" si="2309"/>
        <v/>
      </c>
      <c r="CU492" s="14" t="str">
        <f t="shared" si="2309"/>
        <v/>
      </c>
      <c r="CV492" s="14" t="str">
        <f t="shared" si="2309"/>
        <v/>
      </c>
      <c r="CW492" s="14" t="str">
        <f t="shared" si="2309"/>
        <v/>
      </c>
      <c r="CX492" s="14" t="str">
        <f t="shared" si="2309"/>
        <v/>
      </c>
      <c r="CY492" s="14" t="str">
        <f t="shared" si="2309"/>
        <v/>
      </c>
      <c r="CZ492" s="14" t="str">
        <f t="shared" si="2309"/>
        <v/>
      </c>
      <c r="DA492" s="14" t="str">
        <f t="shared" si="2309"/>
        <v/>
      </c>
      <c r="DB492" s="14" t="str">
        <f t="shared" si="2309"/>
        <v/>
      </c>
      <c r="DC492" s="14" t="str">
        <f t="shared" si="2309"/>
        <v/>
      </c>
      <c r="DD492" s="14" t="str">
        <f t="shared" si="2309"/>
        <v/>
      </c>
      <c r="DE492" s="14" t="str">
        <f t="shared" si="2309"/>
        <v/>
      </c>
      <c r="DF492" s="14" t="str">
        <f t="shared" si="2309"/>
        <v/>
      </c>
      <c r="DG492" s="14" t="str">
        <f t="shared" si="2309"/>
        <v/>
      </c>
      <c r="DH492" s="14" t="str">
        <f t="shared" si="2309"/>
        <v/>
      </c>
      <c r="DI492" s="14" t="str">
        <f t="shared" si="2309"/>
        <v/>
      </c>
      <c r="DJ492" s="14" t="str">
        <f t="shared" si="2309"/>
        <v/>
      </c>
      <c r="DK492" s="14" t="str">
        <f t="shared" si="2309"/>
        <v/>
      </c>
      <c r="DL492" s="8"/>
      <c r="DM492" s="8"/>
      <c r="DN492" s="8"/>
      <c r="DO492" s="8"/>
      <c r="DP492" s="8"/>
      <c r="DQ492" s="8"/>
      <c r="DR492" s="14" t="str">
        <f t="shared" si="2315"/>
        <v/>
      </c>
      <c r="DS492" s="14" t="str">
        <f t="shared" si="2315"/>
        <v/>
      </c>
      <c r="DT492" s="14" t="str">
        <f t="shared" si="2315"/>
        <v/>
      </c>
      <c r="DU492" s="14" t="str">
        <f t="shared" si="2315"/>
        <v/>
      </c>
      <c r="DV492" s="14" t="str">
        <f t="shared" si="2315"/>
        <v/>
      </c>
      <c r="DW492" s="14" t="str">
        <f t="shared" si="2315"/>
        <v/>
      </c>
      <c r="DX492" s="14" t="str">
        <f t="shared" si="2315"/>
        <v/>
      </c>
      <c r="DY492" s="14" t="str">
        <f t="shared" si="2315"/>
        <v/>
      </c>
      <c r="DZ492" s="14" t="str">
        <f t="shared" si="2315"/>
        <v/>
      </c>
      <c r="EA492" s="14" t="str">
        <f t="shared" si="2315"/>
        <v/>
      </c>
      <c r="EB492" s="14" t="str">
        <f t="shared" si="2315"/>
        <v/>
      </c>
      <c r="EC492" s="14" t="str">
        <f t="shared" si="2315"/>
        <v/>
      </c>
      <c r="ED492" s="14" t="str">
        <f t="shared" si="2315"/>
        <v/>
      </c>
      <c r="EE492" s="14" t="str">
        <f t="shared" si="2315"/>
        <v/>
      </c>
      <c r="EF492" s="14" t="str">
        <f t="shared" si="2315"/>
        <v/>
      </c>
      <c r="EG492" s="14" t="str">
        <f t="shared" si="2315"/>
        <v/>
      </c>
      <c r="EH492" s="14" t="str">
        <f t="shared" si="2310"/>
        <v/>
      </c>
      <c r="EI492" s="14" t="str">
        <f t="shared" si="2310"/>
        <v/>
      </c>
      <c r="EJ492" s="14" t="str">
        <f t="shared" si="2310"/>
        <v/>
      </c>
      <c r="EK492" s="14" t="str">
        <f t="shared" si="2310"/>
        <v/>
      </c>
      <c r="EL492" s="14" t="str">
        <f t="shared" si="2310"/>
        <v/>
      </c>
      <c r="EM492" s="14" t="str">
        <f t="shared" si="2310"/>
        <v/>
      </c>
      <c r="EN492" s="14" t="str">
        <f t="shared" si="2310"/>
        <v/>
      </c>
      <c r="EO492" s="14" t="str">
        <f t="shared" si="2310"/>
        <v/>
      </c>
      <c r="EP492" s="14" t="str">
        <f t="shared" si="2310"/>
        <v/>
      </c>
      <c r="EQ492" s="14" t="str">
        <f t="shared" si="2310"/>
        <v/>
      </c>
      <c r="ER492" s="14" t="str">
        <f t="shared" si="2310"/>
        <v/>
      </c>
      <c r="ES492" s="14" t="str">
        <f t="shared" si="2310"/>
        <v/>
      </c>
      <c r="ET492" s="14" t="str">
        <f t="shared" si="2310"/>
        <v/>
      </c>
      <c r="EU492" s="14" t="str">
        <f t="shared" si="2310"/>
        <v/>
      </c>
      <c r="EV492" s="14" t="str">
        <f t="shared" si="2310"/>
        <v/>
      </c>
      <c r="EW492" s="14" t="str">
        <f t="shared" si="2310"/>
        <v/>
      </c>
      <c r="EX492" s="14" t="str">
        <f t="shared" si="2310"/>
        <v/>
      </c>
      <c r="EY492" s="14" t="str">
        <f t="shared" si="2310"/>
        <v/>
      </c>
      <c r="EZ492" s="8"/>
      <c r="FA492" s="8"/>
      <c r="FB492" s="8"/>
      <c r="FC492" s="8"/>
      <c r="FD492" s="8"/>
      <c r="FE492" s="8"/>
      <c r="FF492" s="14" t="str">
        <f t="shared" si="2316"/>
        <v/>
      </c>
      <c r="FG492" s="14" t="str">
        <f t="shared" si="2316"/>
        <v/>
      </c>
      <c r="FH492" s="14" t="str">
        <f t="shared" si="2316"/>
        <v/>
      </c>
      <c r="FI492" s="14" t="str">
        <f t="shared" si="2316"/>
        <v/>
      </c>
      <c r="FJ492" s="14" t="str">
        <f t="shared" si="2316"/>
        <v/>
      </c>
      <c r="FK492" s="14" t="str">
        <f t="shared" si="2316"/>
        <v/>
      </c>
      <c r="FL492" s="14" t="str">
        <f t="shared" si="2316"/>
        <v/>
      </c>
      <c r="FM492" s="14" t="str">
        <f t="shared" si="2316"/>
        <v/>
      </c>
      <c r="FN492" s="14" t="str">
        <f t="shared" si="2316"/>
        <v/>
      </c>
      <c r="FO492" s="14" t="str">
        <f t="shared" si="2316"/>
        <v/>
      </c>
      <c r="FP492" s="14" t="str">
        <f t="shared" si="2316"/>
        <v/>
      </c>
      <c r="FQ492" s="14" t="str">
        <f t="shared" si="2316"/>
        <v/>
      </c>
      <c r="FR492" s="14" t="str">
        <f t="shared" si="2316"/>
        <v/>
      </c>
      <c r="FS492" s="14" t="str">
        <f t="shared" si="2316"/>
        <v/>
      </c>
      <c r="FT492" s="14" t="str">
        <f t="shared" si="2316"/>
        <v/>
      </c>
      <c r="FU492" s="14" t="str">
        <f t="shared" si="2316"/>
        <v/>
      </c>
      <c r="FV492" s="14" t="str">
        <f t="shared" si="2311"/>
        <v/>
      </c>
      <c r="FW492" s="14" t="str">
        <f t="shared" si="2311"/>
        <v/>
      </c>
      <c r="FX492" s="14" t="str">
        <f t="shared" si="2311"/>
        <v/>
      </c>
      <c r="FY492" s="14" t="str">
        <f t="shared" si="2311"/>
        <v/>
      </c>
      <c r="FZ492" s="14" t="str">
        <f t="shared" si="2311"/>
        <v/>
      </c>
      <c r="GA492" s="14" t="str">
        <f t="shared" si="2311"/>
        <v/>
      </c>
      <c r="GB492" s="14" t="str">
        <f t="shared" si="2311"/>
        <v/>
      </c>
      <c r="GC492" s="14" t="str">
        <f t="shared" si="2311"/>
        <v/>
      </c>
      <c r="GD492" s="14" t="str">
        <f t="shared" si="2311"/>
        <v/>
      </c>
      <c r="GE492" s="14" t="str">
        <f t="shared" si="2311"/>
        <v/>
      </c>
      <c r="GF492" s="14" t="str">
        <f t="shared" si="2311"/>
        <v/>
      </c>
      <c r="GG492" s="14" t="str">
        <f t="shared" si="2311"/>
        <v/>
      </c>
      <c r="GH492" s="14" t="str">
        <f t="shared" si="2311"/>
        <v/>
      </c>
      <c r="GI492" s="14" t="str">
        <f t="shared" si="2311"/>
        <v/>
      </c>
      <c r="GJ492" s="14" t="str">
        <f t="shared" si="2311"/>
        <v/>
      </c>
      <c r="GK492" s="14" t="str">
        <f t="shared" si="2311"/>
        <v/>
      </c>
      <c r="GL492" s="14" t="str">
        <f t="shared" si="2311"/>
        <v/>
      </c>
      <c r="GM492" s="14" t="str">
        <f t="shared" si="2311"/>
        <v/>
      </c>
      <c r="GN492" s="8"/>
      <c r="GO492" s="8"/>
      <c r="GP492" s="8"/>
      <c r="GQ492" s="8"/>
      <c r="GR492" s="8"/>
      <c r="GS492" s="8"/>
    </row>
    <row r="493" spans="1:201" x14ac:dyDescent="0.25">
      <c r="A493" s="102">
        <f>$A$42</f>
        <v>20152</v>
      </c>
      <c r="B493" s="14">
        <f t="shared" si="2312"/>
        <v>1.1351988891020528</v>
      </c>
      <c r="C493" s="14">
        <f t="shared" si="2312"/>
        <v>0.98015990349448123</v>
      </c>
      <c r="D493" s="14">
        <f t="shared" si="2312"/>
        <v>0.98560087872707935</v>
      </c>
      <c r="E493" s="14">
        <f t="shared" si="2312"/>
        <v>0.99365402402189595</v>
      </c>
      <c r="F493" s="14">
        <f t="shared" si="2312"/>
        <v>0.99516972271177007</v>
      </c>
      <c r="G493" s="14">
        <f t="shared" si="2312"/>
        <v>0.99754204851596762</v>
      </c>
      <c r="H493" s="14">
        <f t="shared" si="2312"/>
        <v>0.99932771418496313</v>
      </c>
      <c r="I493" s="14">
        <f t="shared" si="2312"/>
        <v>0.99928552739401144</v>
      </c>
      <c r="J493" s="14">
        <f t="shared" si="2312"/>
        <v>1.0001482176134713</v>
      </c>
      <c r="K493" s="14">
        <f t="shared" si="2312"/>
        <v>0.99955840389737705</v>
      </c>
      <c r="L493" s="14">
        <f t="shared" si="2312"/>
        <v>0.99991015543515183</v>
      </c>
      <c r="M493" s="14">
        <f t="shared" si="2312"/>
        <v>0.99988240447992771</v>
      </c>
      <c r="N493" s="14">
        <f t="shared" si="2312"/>
        <v>0.99988002900886219</v>
      </c>
      <c r="O493" s="14">
        <f t="shared" si="2312"/>
        <v>1.0000635964626576</v>
      </c>
      <c r="P493" s="14">
        <f t="shared" si="2312"/>
        <v>0.99997489966151787</v>
      </c>
      <c r="Q493" s="14">
        <f t="shared" si="2312"/>
        <v>1.0000197926634036</v>
      </c>
      <c r="R493" s="14">
        <f t="shared" si="2307"/>
        <v>0.99999306236426888</v>
      </c>
      <c r="S493" s="14">
        <f t="shared" si="2307"/>
        <v>0.9999491012691637</v>
      </c>
      <c r="T493" s="14">
        <f t="shared" si="2307"/>
        <v>1</v>
      </c>
      <c r="U493" s="14">
        <f t="shared" si="2307"/>
        <v>1</v>
      </c>
      <c r="V493" s="14">
        <f t="shared" si="2307"/>
        <v>1</v>
      </c>
      <c r="W493" s="14">
        <f t="shared" si="2307"/>
        <v>1</v>
      </c>
      <c r="X493" s="14">
        <f t="shared" si="2307"/>
        <v>0.99999516513101083</v>
      </c>
      <c r="Y493" s="14">
        <f t="shared" si="2307"/>
        <v>1</v>
      </c>
      <c r="Z493" s="14">
        <f t="shared" si="2307"/>
        <v>1.0000044767521901</v>
      </c>
      <c r="AA493" s="14">
        <f t="shared" si="2307"/>
        <v>1.000015668562521</v>
      </c>
      <c r="AB493" s="14">
        <f t="shared" si="2307"/>
        <v>0.99998433168297907</v>
      </c>
      <c r="AC493" s="14">
        <f t="shared" si="2307"/>
        <v>1</v>
      </c>
      <c r="AD493" s="14">
        <f t="shared" si="2307"/>
        <v>1.0000524556612809</v>
      </c>
      <c r="AE493" s="14">
        <f t="shared" si="2307"/>
        <v>1</v>
      </c>
      <c r="AF493" s="14">
        <f t="shared" si="2307"/>
        <v>1</v>
      </c>
      <c r="AG493" s="14">
        <f t="shared" si="2307"/>
        <v>1</v>
      </c>
      <c r="AH493" s="14">
        <f t="shared" si="2307"/>
        <v>1</v>
      </c>
      <c r="AI493" s="8"/>
      <c r="AJ493" s="8"/>
      <c r="AK493" s="8"/>
      <c r="AL493" s="8"/>
      <c r="AM493" s="8"/>
      <c r="AN493" s="8"/>
      <c r="AO493" s="8"/>
      <c r="AP493" s="14">
        <f t="shared" si="2313"/>
        <v>1.3605875831485588</v>
      </c>
      <c r="AQ493" s="14">
        <f t="shared" si="2313"/>
        <v>1.0586677531065389</v>
      </c>
      <c r="AR493" s="14">
        <f t="shared" si="2313"/>
        <v>0.99114873965749473</v>
      </c>
      <c r="AS493" s="14">
        <f t="shared" si="2313"/>
        <v>1</v>
      </c>
      <c r="AT493" s="14">
        <f t="shared" si="2313"/>
        <v>1.0605707629586487</v>
      </c>
      <c r="AU493" s="14">
        <f t="shared" si="2313"/>
        <v>1</v>
      </c>
      <c r="AV493" s="14">
        <f t="shared" si="2313"/>
        <v>1.0395387149917628</v>
      </c>
      <c r="AW493" s="14">
        <f t="shared" si="2313"/>
        <v>0.96196513470681455</v>
      </c>
      <c r="AX493" s="14">
        <f t="shared" si="2313"/>
        <v>1</v>
      </c>
      <c r="AY493" s="14">
        <f t="shared" si="2313"/>
        <v>1</v>
      </c>
      <c r="AZ493" s="14">
        <f t="shared" si="2313"/>
        <v>1</v>
      </c>
      <c r="BA493" s="14">
        <f t="shared" si="2313"/>
        <v>1</v>
      </c>
      <c r="BB493" s="14">
        <f t="shared" si="2313"/>
        <v>1</v>
      </c>
      <c r="BC493" s="14">
        <f t="shared" si="2313"/>
        <v>1</v>
      </c>
      <c r="BD493" s="14">
        <f t="shared" si="2313"/>
        <v>1</v>
      </c>
      <c r="BE493" s="14">
        <f t="shared" si="2313"/>
        <v>1</v>
      </c>
      <c r="BF493" s="14">
        <f t="shared" si="2308"/>
        <v>1</v>
      </c>
      <c r="BG493" s="14">
        <f t="shared" si="2308"/>
        <v>1</v>
      </c>
      <c r="BH493" s="14">
        <f t="shared" si="2308"/>
        <v>1</v>
      </c>
      <c r="BI493" s="14">
        <f t="shared" si="2308"/>
        <v>1</v>
      </c>
      <c r="BJ493" s="14">
        <f t="shared" si="2308"/>
        <v>1</v>
      </c>
      <c r="BK493" s="14">
        <f t="shared" si="2308"/>
        <v>1</v>
      </c>
      <c r="BL493" s="14">
        <f t="shared" si="2308"/>
        <v>1</v>
      </c>
      <c r="BM493" s="14">
        <f t="shared" si="2308"/>
        <v>1</v>
      </c>
      <c r="BN493" s="14">
        <f t="shared" si="2308"/>
        <v>1</v>
      </c>
      <c r="BO493" s="14">
        <f t="shared" si="2308"/>
        <v>1</v>
      </c>
      <c r="BP493" s="14">
        <f t="shared" si="2308"/>
        <v>1</v>
      </c>
      <c r="BQ493" s="14">
        <f t="shared" si="2308"/>
        <v>1</v>
      </c>
      <c r="BR493" s="14">
        <f t="shared" si="2308"/>
        <v>1</v>
      </c>
      <c r="BS493" s="14">
        <f t="shared" si="2308"/>
        <v>1</v>
      </c>
      <c r="BT493" s="14">
        <f t="shared" si="2308"/>
        <v>1</v>
      </c>
      <c r="BU493" s="14">
        <f t="shared" si="2308"/>
        <v>1</v>
      </c>
      <c r="BV493" s="14">
        <f t="shared" si="2308"/>
        <v>1</v>
      </c>
      <c r="BW493" s="8"/>
      <c r="BX493" s="8"/>
      <c r="BY493" s="8"/>
      <c r="BZ493" s="8"/>
      <c r="CA493" s="8"/>
      <c r="CB493" s="8"/>
      <c r="CC493" s="8"/>
      <c r="CD493" s="14" t="str">
        <f t="shared" si="2314"/>
        <v/>
      </c>
      <c r="CE493" s="14" t="str">
        <f t="shared" si="2314"/>
        <v/>
      </c>
      <c r="CF493" s="14" t="str">
        <f t="shared" si="2314"/>
        <v/>
      </c>
      <c r="CG493" s="14" t="str">
        <f t="shared" si="2314"/>
        <v/>
      </c>
      <c r="CH493" s="14" t="str">
        <f t="shared" si="2314"/>
        <v/>
      </c>
      <c r="CI493" s="14" t="str">
        <f t="shared" si="2314"/>
        <v/>
      </c>
      <c r="CJ493" s="14" t="str">
        <f t="shared" si="2314"/>
        <v/>
      </c>
      <c r="CK493" s="14" t="str">
        <f t="shared" si="2314"/>
        <v/>
      </c>
      <c r="CL493" s="14" t="str">
        <f t="shared" si="2314"/>
        <v/>
      </c>
      <c r="CM493" s="14" t="str">
        <f t="shared" si="2314"/>
        <v/>
      </c>
      <c r="CN493" s="14" t="str">
        <f t="shared" si="2314"/>
        <v/>
      </c>
      <c r="CO493" s="14" t="str">
        <f t="shared" si="2314"/>
        <v/>
      </c>
      <c r="CP493" s="14" t="str">
        <f t="shared" si="2314"/>
        <v/>
      </c>
      <c r="CQ493" s="14" t="str">
        <f t="shared" si="2314"/>
        <v/>
      </c>
      <c r="CR493" s="14" t="str">
        <f t="shared" si="2314"/>
        <v/>
      </c>
      <c r="CS493" s="14" t="str">
        <f t="shared" si="2314"/>
        <v/>
      </c>
      <c r="CT493" s="14" t="str">
        <f t="shared" si="2309"/>
        <v/>
      </c>
      <c r="CU493" s="14" t="str">
        <f t="shared" si="2309"/>
        <v/>
      </c>
      <c r="CV493" s="14" t="str">
        <f t="shared" si="2309"/>
        <v/>
      </c>
      <c r="CW493" s="14" t="str">
        <f t="shared" si="2309"/>
        <v/>
      </c>
      <c r="CX493" s="14" t="str">
        <f t="shared" si="2309"/>
        <v/>
      </c>
      <c r="CY493" s="14" t="str">
        <f t="shared" si="2309"/>
        <v/>
      </c>
      <c r="CZ493" s="14" t="str">
        <f t="shared" si="2309"/>
        <v/>
      </c>
      <c r="DA493" s="14" t="str">
        <f t="shared" si="2309"/>
        <v/>
      </c>
      <c r="DB493" s="14" t="str">
        <f t="shared" si="2309"/>
        <v/>
      </c>
      <c r="DC493" s="14" t="str">
        <f t="shared" si="2309"/>
        <v/>
      </c>
      <c r="DD493" s="14" t="str">
        <f t="shared" si="2309"/>
        <v/>
      </c>
      <c r="DE493" s="14" t="str">
        <f t="shared" si="2309"/>
        <v/>
      </c>
      <c r="DF493" s="14" t="str">
        <f t="shared" si="2309"/>
        <v/>
      </c>
      <c r="DG493" s="14" t="str">
        <f t="shared" si="2309"/>
        <v/>
      </c>
      <c r="DH493" s="14" t="str">
        <f t="shared" si="2309"/>
        <v/>
      </c>
      <c r="DI493" s="14" t="str">
        <f t="shared" si="2309"/>
        <v/>
      </c>
      <c r="DJ493" s="14" t="str">
        <f t="shared" si="2309"/>
        <v/>
      </c>
      <c r="DK493" s="8"/>
      <c r="DL493" s="8"/>
      <c r="DM493" s="8"/>
      <c r="DN493" s="8"/>
      <c r="DO493" s="8"/>
      <c r="DP493" s="8"/>
      <c r="DQ493" s="8"/>
      <c r="DR493" s="14" t="str">
        <f t="shared" si="2315"/>
        <v/>
      </c>
      <c r="DS493" s="14" t="str">
        <f t="shared" si="2315"/>
        <v/>
      </c>
      <c r="DT493" s="14" t="str">
        <f t="shared" si="2315"/>
        <v/>
      </c>
      <c r="DU493" s="14" t="str">
        <f t="shared" si="2315"/>
        <v/>
      </c>
      <c r="DV493" s="14" t="str">
        <f t="shared" si="2315"/>
        <v/>
      </c>
      <c r="DW493" s="14" t="str">
        <f t="shared" si="2315"/>
        <v/>
      </c>
      <c r="DX493" s="14" t="str">
        <f t="shared" si="2315"/>
        <v/>
      </c>
      <c r="DY493" s="14" t="str">
        <f t="shared" si="2315"/>
        <v/>
      </c>
      <c r="DZ493" s="14" t="str">
        <f t="shared" si="2315"/>
        <v/>
      </c>
      <c r="EA493" s="14" t="str">
        <f t="shared" si="2315"/>
        <v/>
      </c>
      <c r="EB493" s="14" t="str">
        <f t="shared" si="2315"/>
        <v/>
      </c>
      <c r="EC493" s="14" t="str">
        <f t="shared" si="2315"/>
        <v/>
      </c>
      <c r="ED493" s="14" t="str">
        <f t="shared" si="2315"/>
        <v/>
      </c>
      <c r="EE493" s="14" t="str">
        <f t="shared" si="2315"/>
        <v/>
      </c>
      <c r="EF493" s="14" t="str">
        <f t="shared" si="2315"/>
        <v/>
      </c>
      <c r="EG493" s="14" t="str">
        <f t="shared" si="2315"/>
        <v/>
      </c>
      <c r="EH493" s="14" t="str">
        <f t="shared" si="2310"/>
        <v/>
      </c>
      <c r="EI493" s="14" t="str">
        <f t="shared" si="2310"/>
        <v/>
      </c>
      <c r="EJ493" s="14" t="str">
        <f t="shared" si="2310"/>
        <v/>
      </c>
      <c r="EK493" s="14" t="str">
        <f t="shared" si="2310"/>
        <v/>
      </c>
      <c r="EL493" s="14" t="str">
        <f t="shared" si="2310"/>
        <v/>
      </c>
      <c r="EM493" s="14" t="str">
        <f t="shared" si="2310"/>
        <v/>
      </c>
      <c r="EN493" s="14" t="str">
        <f t="shared" si="2310"/>
        <v/>
      </c>
      <c r="EO493" s="14" t="str">
        <f t="shared" si="2310"/>
        <v/>
      </c>
      <c r="EP493" s="14" t="str">
        <f t="shared" si="2310"/>
        <v/>
      </c>
      <c r="EQ493" s="14" t="str">
        <f t="shared" si="2310"/>
        <v/>
      </c>
      <c r="ER493" s="14" t="str">
        <f t="shared" si="2310"/>
        <v/>
      </c>
      <c r="ES493" s="14" t="str">
        <f t="shared" si="2310"/>
        <v/>
      </c>
      <c r="ET493" s="14" t="str">
        <f t="shared" si="2310"/>
        <v/>
      </c>
      <c r="EU493" s="14" t="str">
        <f t="shared" si="2310"/>
        <v/>
      </c>
      <c r="EV493" s="14" t="str">
        <f t="shared" si="2310"/>
        <v/>
      </c>
      <c r="EW493" s="14" t="str">
        <f t="shared" si="2310"/>
        <v/>
      </c>
      <c r="EX493" s="14" t="str">
        <f t="shared" si="2310"/>
        <v/>
      </c>
      <c r="EY493" s="8"/>
      <c r="EZ493" s="8"/>
      <c r="FA493" s="8"/>
      <c r="FB493" s="8"/>
      <c r="FC493" s="8"/>
      <c r="FD493" s="8"/>
      <c r="FE493" s="8"/>
      <c r="FF493" s="14" t="str">
        <f t="shared" si="2316"/>
        <v/>
      </c>
      <c r="FG493" s="14" t="str">
        <f t="shared" si="2316"/>
        <v/>
      </c>
      <c r="FH493" s="14" t="str">
        <f t="shared" si="2316"/>
        <v/>
      </c>
      <c r="FI493" s="14" t="str">
        <f t="shared" si="2316"/>
        <v/>
      </c>
      <c r="FJ493" s="14" t="str">
        <f t="shared" si="2316"/>
        <v/>
      </c>
      <c r="FK493" s="14" t="str">
        <f t="shared" si="2316"/>
        <v/>
      </c>
      <c r="FL493" s="14" t="str">
        <f t="shared" si="2316"/>
        <v/>
      </c>
      <c r="FM493" s="14" t="str">
        <f t="shared" si="2316"/>
        <v/>
      </c>
      <c r="FN493" s="14" t="str">
        <f t="shared" si="2316"/>
        <v/>
      </c>
      <c r="FO493" s="14" t="str">
        <f t="shared" si="2316"/>
        <v/>
      </c>
      <c r="FP493" s="14" t="str">
        <f t="shared" si="2316"/>
        <v/>
      </c>
      <c r="FQ493" s="14" t="str">
        <f t="shared" si="2316"/>
        <v/>
      </c>
      <c r="FR493" s="14" t="str">
        <f t="shared" si="2316"/>
        <v/>
      </c>
      <c r="FS493" s="14" t="str">
        <f t="shared" si="2316"/>
        <v/>
      </c>
      <c r="FT493" s="14" t="str">
        <f t="shared" si="2316"/>
        <v/>
      </c>
      <c r="FU493" s="14" t="str">
        <f t="shared" si="2316"/>
        <v/>
      </c>
      <c r="FV493" s="14" t="str">
        <f t="shared" si="2311"/>
        <v/>
      </c>
      <c r="FW493" s="14" t="str">
        <f t="shared" si="2311"/>
        <v/>
      </c>
      <c r="FX493" s="14" t="str">
        <f t="shared" si="2311"/>
        <v/>
      </c>
      <c r="FY493" s="14" t="str">
        <f t="shared" si="2311"/>
        <v/>
      </c>
      <c r="FZ493" s="14" t="str">
        <f t="shared" si="2311"/>
        <v/>
      </c>
      <c r="GA493" s="14" t="str">
        <f t="shared" si="2311"/>
        <v/>
      </c>
      <c r="GB493" s="14" t="str">
        <f t="shared" si="2311"/>
        <v/>
      </c>
      <c r="GC493" s="14" t="str">
        <f t="shared" si="2311"/>
        <v/>
      </c>
      <c r="GD493" s="14" t="str">
        <f t="shared" si="2311"/>
        <v/>
      </c>
      <c r="GE493" s="14" t="str">
        <f t="shared" si="2311"/>
        <v/>
      </c>
      <c r="GF493" s="14" t="str">
        <f t="shared" si="2311"/>
        <v/>
      </c>
      <c r="GG493" s="14" t="str">
        <f t="shared" si="2311"/>
        <v/>
      </c>
      <c r="GH493" s="14" t="str">
        <f t="shared" si="2311"/>
        <v/>
      </c>
      <c r="GI493" s="14" t="str">
        <f t="shared" si="2311"/>
        <v/>
      </c>
      <c r="GJ493" s="14" t="str">
        <f t="shared" si="2311"/>
        <v/>
      </c>
      <c r="GK493" s="14" t="str">
        <f t="shared" si="2311"/>
        <v/>
      </c>
      <c r="GL493" s="14" t="str">
        <f t="shared" si="2311"/>
        <v/>
      </c>
      <c r="GM493" s="8"/>
      <c r="GN493" s="8"/>
      <c r="GO493" s="8"/>
      <c r="GP493" s="8"/>
      <c r="GQ493" s="8"/>
      <c r="GR493" s="8"/>
      <c r="GS493" s="8"/>
    </row>
    <row r="494" spans="1:201" x14ac:dyDescent="0.25">
      <c r="A494" s="102">
        <f>$A$43</f>
        <v>20153</v>
      </c>
      <c r="B494" s="14">
        <f t="shared" si="2312"/>
        <v>1.162201464233281</v>
      </c>
      <c r="C494" s="14">
        <f t="shared" si="2312"/>
        <v>0.98420865771301747</v>
      </c>
      <c r="D494" s="14">
        <f t="shared" si="2312"/>
        <v>0.98385641654747658</v>
      </c>
      <c r="E494" s="14">
        <f t="shared" si="2312"/>
        <v>0.99165713198075089</v>
      </c>
      <c r="F494" s="14">
        <f t="shared" si="2312"/>
        <v>0.99667662662735856</v>
      </c>
      <c r="G494" s="14">
        <f t="shared" si="2312"/>
        <v>0.99863571177976984</v>
      </c>
      <c r="H494" s="14">
        <f t="shared" si="2312"/>
        <v>0.99896252159657528</v>
      </c>
      <c r="I494" s="14">
        <f t="shared" si="2312"/>
        <v>0.99947244953328218</v>
      </c>
      <c r="J494" s="14">
        <f t="shared" si="2312"/>
        <v>0.99976114717310238</v>
      </c>
      <c r="K494" s="14">
        <f t="shared" si="2312"/>
        <v>0.9997331442191808</v>
      </c>
      <c r="L494" s="14">
        <f t="shared" si="2312"/>
        <v>0.99994613618473227</v>
      </c>
      <c r="M494" s="14">
        <f t="shared" si="2312"/>
        <v>0.99986044739929925</v>
      </c>
      <c r="N494" s="14">
        <f t="shared" si="2312"/>
        <v>0.99995383920431669</v>
      </c>
      <c r="O494" s="14">
        <f t="shared" si="2312"/>
        <v>0.99997227964452795</v>
      </c>
      <c r="P494" s="14">
        <f t="shared" si="2312"/>
        <v>0.99989403617078132</v>
      </c>
      <c r="Q494" s="14">
        <f t="shared" si="2312"/>
        <v>1.0000254501098413</v>
      </c>
      <c r="R494" s="14">
        <f t="shared" si="2307"/>
        <v>1.0000511343613609</v>
      </c>
      <c r="S494" s="14">
        <f t="shared" si="2307"/>
        <v>0.99995825357879053</v>
      </c>
      <c r="T494" s="14">
        <f t="shared" si="2307"/>
        <v>0.99999997260394446</v>
      </c>
      <c r="U494" s="14">
        <f t="shared" si="2307"/>
        <v>0.99999999914387327</v>
      </c>
      <c r="V494" s="14">
        <f t="shared" si="2307"/>
        <v>1</v>
      </c>
      <c r="W494" s="14">
        <f t="shared" si="2307"/>
        <v>1.0000176593266366</v>
      </c>
      <c r="X494" s="14">
        <f t="shared" si="2307"/>
        <v>0.99992808576616132</v>
      </c>
      <c r="Y494" s="14">
        <f t="shared" si="2307"/>
        <v>1</v>
      </c>
      <c r="Z494" s="14">
        <f t="shared" si="2307"/>
        <v>1</v>
      </c>
      <c r="AA494" s="14">
        <f t="shared" si="2307"/>
        <v>1.0000272605550271</v>
      </c>
      <c r="AB494" s="14">
        <f t="shared" si="2307"/>
        <v>1</v>
      </c>
      <c r="AC494" s="14">
        <f t="shared" si="2307"/>
        <v>1</v>
      </c>
      <c r="AD494" s="14">
        <f t="shared" si="2307"/>
        <v>1</v>
      </c>
      <c r="AE494" s="14">
        <f t="shared" si="2307"/>
        <v>0.9999645553953187</v>
      </c>
      <c r="AF494" s="14">
        <f t="shared" si="2307"/>
        <v>1.0000242924013394</v>
      </c>
      <c r="AG494" s="14">
        <f t="shared" si="2307"/>
        <v>1.000023544384059</v>
      </c>
      <c r="AH494" s="8"/>
      <c r="AI494" s="8"/>
      <c r="AJ494" s="8"/>
      <c r="AK494" s="8"/>
      <c r="AL494" s="8"/>
      <c r="AM494" s="8"/>
      <c r="AN494" s="8"/>
      <c r="AO494" s="8"/>
      <c r="AP494" s="14">
        <f t="shared" si="2313"/>
        <v>5.5934065934065931</v>
      </c>
      <c r="AQ494" s="14">
        <f t="shared" si="2313"/>
        <v>0.86902423051735433</v>
      </c>
      <c r="AR494" s="14">
        <f t="shared" si="2313"/>
        <v>1.1853805576488319</v>
      </c>
      <c r="AS494" s="14">
        <f t="shared" si="2313"/>
        <v>1.0445009535918628</v>
      </c>
      <c r="AT494" s="14">
        <f t="shared" si="2313"/>
        <v>0.94583079732197195</v>
      </c>
      <c r="AU494" s="14">
        <f t="shared" si="2313"/>
        <v>1</v>
      </c>
      <c r="AV494" s="14">
        <f t="shared" si="2313"/>
        <v>1</v>
      </c>
      <c r="AW494" s="14">
        <f t="shared" si="2313"/>
        <v>1</v>
      </c>
      <c r="AX494" s="14">
        <f t="shared" si="2313"/>
        <v>1.0344041184041184</v>
      </c>
      <c r="AY494" s="14">
        <f t="shared" si="2313"/>
        <v>1.0379345353923946</v>
      </c>
      <c r="AZ494" s="14">
        <f t="shared" si="2313"/>
        <v>1.0407397941936745</v>
      </c>
      <c r="BA494" s="14">
        <f t="shared" si="2313"/>
        <v>1.0123824128618146</v>
      </c>
      <c r="BB494" s="14">
        <f t="shared" si="2313"/>
        <v>1</v>
      </c>
      <c r="BC494" s="14">
        <f t="shared" si="2313"/>
        <v>1</v>
      </c>
      <c r="BD494" s="14">
        <f t="shared" si="2313"/>
        <v>1</v>
      </c>
      <c r="BE494" s="14">
        <f t="shared" si="2313"/>
        <v>1</v>
      </c>
      <c r="BF494" s="14">
        <f t="shared" si="2308"/>
        <v>1</v>
      </c>
      <c r="BG494" s="14">
        <f t="shared" si="2308"/>
        <v>1</v>
      </c>
      <c r="BH494" s="14">
        <f t="shared" si="2308"/>
        <v>1</v>
      </c>
      <c r="BI494" s="14">
        <f t="shared" si="2308"/>
        <v>1</v>
      </c>
      <c r="BJ494" s="14">
        <f t="shared" si="2308"/>
        <v>1</v>
      </c>
      <c r="BK494" s="14">
        <f t="shared" si="2308"/>
        <v>1</v>
      </c>
      <c r="BL494" s="14">
        <f t="shared" si="2308"/>
        <v>1</v>
      </c>
      <c r="BM494" s="14">
        <f t="shared" si="2308"/>
        <v>1</v>
      </c>
      <c r="BN494" s="14">
        <f t="shared" si="2308"/>
        <v>1</v>
      </c>
      <c r="BO494" s="14">
        <f t="shared" si="2308"/>
        <v>1</v>
      </c>
      <c r="BP494" s="14">
        <f t="shared" si="2308"/>
        <v>1</v>
      </c>
      <c r="BQ494" s="14">
        <f t="shared" si="2308"/>
        <v>1</v>
      </c>
      <c r="BR494" s="14">
        <f t="shared" si="2308"/>
        <v>1</v>
      </c>
      <c r="BS494" s="14">
        <f t="shared" si="2308"/>
        <v>1</v>
      </c>
      <c r="BT494" s="14">
        <f t="shared" si="2308"/>
        <v>1</v>
      </c>
      <c r="BU494" s="14">
        <f t="shared" si="2308"/>
        <v>1</v>
      </c>
      <c r="BV494" s="8"/>
      <c r="BW494" s="8"/>
      <c r="BX494" s="8"/>
      <c r="BY494" s="8"/>
      <c r="BZ494" s="8"/>
      <c r="CA494" s="8"/>
      <c r="CB494" s="8"/>
      <c r="CC494" s="8"/>
      <c r="CD494" s="14" t="str">
        <f t="shared" si="2314"/>
        <v/>
      </c>
      <c r="CE494" s="14" t="str">
        <f t="shared" si="2314"/>
        <v/>
      </c>
      <c r="CF494" s="14" t="str">
        <f t="shared" si="2314"/>
        <v/>
      </c>
      <c r="CG494" s="14" t="str">
        <f t="shared" si="2314"/>
        <v/>
      </c>
      <c r="CH494" s="14" t="str">
        <f t="shared" si="2314"/>
        <v/>
      </c>
      <c r="CI494" s="14" t="str">
        <f t="shared" si="2314"/>
        <v/>
      </c>
      <c r="CJ494" s="14" t="str">
        <f t="shared" si="2314"/>
        <v/>
      </c>
      <c r="CK494" s="14" t="str">
        <f t="shared" si="2314"/>
        <v/>
      </c>
      <c r="CL494" s="14" t="str">
        <f t="shared" si="2314"/>
        <v/>
      </c>
      <c r="CM494" s="14" t="str">
        <f t="shared" si="2314"/>
        <v/>
      </c>
      <c r="CN494" s="14" t="str">
        <f t="shared" si="2314"/>
        <v/>
      </c>
      <c r="CO494" s="14" t="str">
        <f t="shared" si="2314"/>
        <v/>
      </c>
      <c r="CP494" s="14" t="str">
        <f t="shared" si="2314"/>
        <v/>
      </c>
      <c r="CQ494" s="14" t="str">
        <f t="shared" si="2314"/>
        <v/>
      </c>
      <c r="CR494" s="14" t="str">
        <f t="shared" si="2314"/>
        <v/>
      </c>
      <c r="CS494" s="14" t="str">
        <f t="shared" si="2314"/>
        <v/>
      </c>
      <c r="CT494" s="14" t="str">
        <f t="shared" si="2309"/>
        <v/>
      </c>
      <c r="CU494" s="14" t="str">
        <f t="shared" si="2309"/>
        <v/>
      </c>
      <c r="CV494" s="14" t="str">
        <f t="shared" si="2309"/>
        <v/>
      </c>
      <c r="CW494" s="14" t="str">
        <f t="shared" si="2309"/>
        <v/>
      </c>
      <c r="CX494" s="14" t="str">
        <f t="shared" si="2309"/>
        <v/>
      </c>
      <c r="CY494" s="14" t="str">
        <f t="shared" si="2309"/>
        <v/>
      </c>
      <c r="CZ494" s="14" t="str">
        <f t="shared" si="2309"/>
        <v/>
      </c>
      <c r="DA494" s="14" t="str">
        <f t="shared" si="2309"/>
        <v/>
      </c>
      <c r="DB494" s="14" t="str">
        <f t="shared" si="2309"/>
        <v/>
      </c>
      <c r="DC494" s="14" t="str">
        <f t="shared" si="2309"/>
        <v/>
      </c>
      <c r="DD494" s="14" t="str">
        <f t="shared" si="2309"/>
        <v/>
      </c>
      <c r="DE494" s="14" t="str">
        <f t="shared" si="2309"/>
        <v/>
      </c>
      <c r="DF494" s="14" t="str">
        <f t="shared" si="2309"/>
        <v/>
      </c>
      <c r="DG494" s="14" t="str">
        <f t="shared" si="2309"/>
        <v/>
      </c>
      <c r="DH494" s="14" t="str">
        <f t="shared" si="2309"/>
        <v/>
      </c>
      <c r="DI494" s="14" t="str">
        <f t="shared" si="2309"/>
        <v/>
      </c>
      <c r="DJ494" s="8"/>
      <c r="DK494" s="8"/>
      <c r="DL494" s="8"/>
      <c r="DM494" s="8"/>
      <c r="DN494" s="8"/>
      <c r="DO494" s="8"/>
      <c r="DP494" s="8"/>
      <c r="DQ494" s="8"/>
      <c r="DR494" s="14" t="str">
        <f t="shared" si="2315"/>
        <v/>
      </c>
      <c r="DS494" s="14" t="str">
        <f t="shared" si="2315"/>
        <v/>
      </c>
      <c r="DT494" s="14" t="str">
        <f t="shared" si="2315"/>
        <v/>
      </c>
      <c r="DU494" s="14" t="str">
        <f t="shared" si="2315"/>
        <v/>
      </c>
      <c r="DV494" s="14" t="str">
        <f t="shared" si="2315"/>
        <v/>
      </c>
      <c r="DW494" s="14" t="str">
        <f t="shared" si="2315"/>
        <v/>
      </c>
      <c r="DX494" s="14" t="str">
        <f t="shared" si="2315"/>
        <v/>
      </c>
      <c r="DY494" s="14" t="str">
        <f t="shared" si="2315"/>
        <v/>
      </c>
      <c r="DZ494" s="14" t="str">
        <f t="shared" si="2315"/>
        <v/>
      </c>
      <c r="EA494" s="14" t="str">
        <f t="shared" si="2315"/>
        <v/>
      </c>
      <c r="EB494" s="14" t="str">
        <f t="shared" si="2315"/>
        <v/>
      </c>
      <c r="EC494" s="14" t="str">
        <f t="shared" si="2315"/>
        <v/>
      </c>
      <c r="ED494" s="14" t="str">
        <f t="shared" si="2315"/>
        <v/>
      </c>
      <c r="EE494" s="14" t="str">
        <f t="shared" si="2315"/>
        <v/>
      </c>
      <c r="EF494" s="14" t="str">
        <f t="shared" si="2315"/>
        <v/>
      </c>
      <c r="EG494" s="14" t="str">
        <f t="shared" si="2315"/>
        <v/>
      </c>
      <c r="EH494" s="14" t="str">
        <f t="shared" si="2310"/>
        <v/>
      </c>
      <c r="EI494" s="14" t="str">
        <f t="shared" si="2310"/>
        <v/>
      </c>
      <c r="EJ494" s="14" t="str">
        <f t="shared" si="2310"/>
        <v/>
      </c>
      <c r="EK494" s="14" t="str">
        <f t="shared" si="2310"/>
        <v/>
      </c>
      <c r="EL494" s="14" t="str">
        <f t="shared" si="2310"/>
        <v/>
      </c>
      <c r="EM494" s="14" t="str">
        <f t="shared" si="2310"/>
        <v/>
      </c>
      <c r="EN494" s="14" t="str">
        <f t="shared" si="2310"/>
        <v/>
      </c>
      <c r="EO494" s="14" t="str">
        <f t="shared" si="2310"/>
        <v/>
      </c>
      <c r="EP494" s="14" t="str">
        <f t="shared" si="2310"/>
        <v/>
      </c>
      <c r="EQ494" s="14" t="str">
        <f t="shared" si="2310"/>
        <v/>
      </c>
      <c r="ER494" s="14" t="str">
        <f t="shared" si="2310"/>
        <v/>
      </c>
      <c r="ES494" s="14" t="str">
        <f t="shared" si="2310"/>
        <v/>
      </c>
      <c r="ET494" s="14" t="str">
        <f t="shared" si="2310"/>
        <v/>
      </c>
      <c r="EU494" s="14" t="str">
        <f t="shared" si="2310"/>
        <v/>
      </c>
      <c r="EV494" s="14" t="str">
        <f t="shared" si="2310"/>
        <v/>
      </c>
      <c r="EW494" s="14" t="str">
        <f t="shared" si="2310"/>
        <v/>
      </c>
      <c r="EX494" s="8"/>
      <c r="EY494" s="8"/>
      <c r="EZ494" s="8"/>
      <c r="FA494" s="8"/>
      <c r="FB494" s="8"/>
      <c r="FC494" s="8"/>
      <c r="FD494" s="8"/>
      <c r="FE494" s="8"/>
      <c r="FF494" s="14" t="str">
        <f t="shared" si="2316"/>
        <v/>
      </c>
      <c r="FG494" s="14" t="str">
        <f t="shared" si="2316"/>
        <v/>
      </c>
      <c r="FH494" s="14" t="str">
        <f t="shared" si="2316"/>
        <v/>
      </c>
      <c r="FI494" s="14" t="str">
        <f t="shared" si="2316"/>
        <v/>
      </c>
      <c r="FJ494" s="14" t="str">
        <f t="shared" si="2316"/>
        <v/>
      </c>
      <c r="FK494" s="14" t="str">
        <f t="shared" si="2316"/>
        <v/>
      </c>
      <c r="FL494" s="14" t="str">
        <f t="shared" si="2316"/>
        <v/>
      </c>
      <c r="FM494" s="14" t="str">
        <f t="shared" si="2316"/>
        <v/>
      </c>
      <c r="FN494" s="14" t="str">
        <f t="shared" si="2316"/>
        <v/>
      </c>
      <c r="FO494" s="14" t="str">
        <f t="shared" si="2316"/>
        <v/>
      </c>
      <c r="FP494" s="14" t="str">
        <f t="shared" si="2316"/>
        <v/>
      </c>
      <c r="FQ494" s="14" t="str">
        <f t="shared" si="2316"/>
        <v/>
      </c>
      <c r="FR494" s="14" t="str">
        <f t="shared" si="2316"/>
        <v/>
      </c>
      <c r="FS494" s="14" t="str">
        <f t="shared" si="2316"/>
        <v/>
      </c>
      <c r="FT494" s="14" t="str">
        <f t="shared" si="2316"/>
        <v/>
      </c>
      <c r="FU494" s="14" t="str">
        <f t="shared" si="2316"/>
        <v/>
      </c>
      <c r="FV494" s="14" t="str">
        <f t="shared" si="2311"/>
        <v/>
      </c>
      <c r="FW494" s="14" t="str">
        <f t="shared" si="2311"/>
        <v/>
      </c>
      <c r="FX494" s="14" t="str">
        <f t="shared" si="2311"/>
        <v/>
      </c>
      <c r="FY494" s="14" t="str">
        <f t="shared" si="2311"/>
        <v/>
      </c>
      <c r="FZ494" s="14" t="str">
        <f t="shared" si="2311"/>
        <v/>
      </c>
      <c r="GA494" s="14" t="str">
        <f t="shared" si="2311"/>
        <v/>
      </c>
      <c r="GB494" s="14" t="str">
        <f t="shared" si="2311"/>
        <v/>
      </c>
      <c r="GC494" s="14" t="str">
        <f t="shared" si="2311"/>
        <v/>
      </c>
      <c r="GD494" s="14" t="str">
        <f t="shared" si="2311"/>
        <v/>
      </c>
      <c r="GE494" s="14" t="str">
        <f t="shared" si="2311"/>
        <v/>
      </c>
      <c r="GF494" s="14" t="str">
        <f t="shared" si="2311"/>
        <v/>
      </c>
      <c r="GG494" s="14" t="str">
        <f t="shared" si="2311"/>
        <v/>
      </c>
      <c r="GH494" s="14" t="str">
        <f t="shared" si="2311"/>
        <v/>
      </c>
      <c r="GI494" s="14" t="str">
        <f t="shared" si="2311"/>
        <v/>
      </c>
      <c r="GJ494" s="14" t="str">
        <f t="shared" si="2311"/>
        <v/>
      </c>
      <c r="GK494" s="14" t="str">
        <f t="shared" si="2311"/>
        <v/>
      </c>
      <c r="GL494" s="8"/>
      <c r="GM494" s="8"/>
      <c r="GN494" s="8"/>
      <c r="GO494" s="8"/>
      <c r="GP494" s="8"/>
      <c r="GQ494" s="8"/>
      <c r="GR494" s="8"/>
      <c r="GS494" s="8"/>
    </row>
    <row r="495" spans="1:201" x14ac:dyDescent="0.25">
      <c r="A495" s="102">
        <f>$A$44</f>
        <v>20154</v>
      </c>
      <c r="B495" s="14">
        <f t="shared" si="2312"/>
        <v>1.1768075815433299</v>
      </c>
      <c r="C495" s="14">
        <f t="shared" si="2312"/>
        <v>0.97929983983879987</v>
      </c>
      <c r="D495" s="14">
        <f t="shared" si="2312"/>
        <v>0.9845032678810044</v>
      </c>
      <c r="E495" s="14">
        <f t="shared" si="2312"/>
        <v>0.99119229103639628</v>
      </c>
      <c r="F495" s="14">
        <f t="shared" si="2312"/>
        <v>0.99622993956049899</v>
      </c>
      <c r="G495" s="14">
        <f t="shared" si="2312"/>
        <v>0.99877037240958533</v>
      </c>
      <c r="H495" s="14">
        <f t="shared" si="2312"/>
        <v>0.99929889763128343</v>
      </c>
      <c r="I495" s="14">
        <f t="shared" si="2312"/>
        <v>0.99942866555088838</v>
      </c>
      <c r="J495" s="14">
        <f t="shared" si="2312"/>
        <v>0.99980845159317489</v>
      </c>
      <c r="K495" s="14">
        <f t="shared" si="2312"/>
        <v>0.99976462586313897</v>
      </c>
      <c r="L495" s="14">
        <f t="shared" si="2312"/>
        <v>0.99995622897569825</v>
      </c>
      <c r="M495" s="14">
        <f t="shared" si="2312"/>
        <v>0.99964776541757261</v>
      </c>
      <c r="N495" s="14">
        <f t="shared" si="2312"/>
        <v>0.99982999016499952</v>
      </c>
      <c r="O495" s="14">
        <f t="shared" si="2312"/>
        <v>1.0000571965941518</v>
      </c>
      <c r="P495" s="14">
        <f t="shared" si="2312"/>
        <v>1.0000057642580467</v>
      </c>
      <c r="Q495" s="14">
        <f t="shared" si="2312"/>
        <v>0.99998830318092236</v>
      </c>
      <c r="R495" s="14">
        <f t="shared" si="2307"/>
        <v>1.000031135758584</v>
      </c>
      <c r="S495" s="14">
        <f t="shared" si="2307"/>
        <v>1</v>
      </c>
      <c r="T495" s="14">
        <f t="shared" si="2307"/>
        <v>0.99997928529560443</v>
      </c>
      <c r="U495" s="14">
        <f t="shared" si="2307"/>
        <v>1.0000271957461733</v>
      </c>
      <c r="V495" s="14">
        <f t="shared" si="2307"/>
        <v>1</v>
      </c>
      <c r="W495" s="14">
        <f t="shared" si="2307"/>
        <v>1</v>
      </c>
      <c r="X495" s="14">
        <f t="shared" si="2307"/>
        <v>1</v>
      </c>
      <c r="Y495" s="14">
        <f t="shared" si="2307"/>
        <v>0.99999134862546124</v>
      </c>
      <c r="Z495" s="14">
        <f t="shared" si="2307"/>
        <v>1</v>
      </c>
      <c r="AA495" s="14">
        <f t="shared" si="2307"/>
        <v>1.0000485672682575</v>
      </c>
      <c r="AB495" s="14">
        <f t="shared" si="2307"/>
        <v>1</v>
      </c>
      <c r="AC495" s="14">
        <f t="shared" si="2307"/>
        <v>1</v>
      </c>
      <c r="AD495" s="14">
        <f t="shared" si="2307"/>
        <v>1</v>
      </c>
      <c r="AE495" s="14">
        <f t="shared" si="2307"/>
        <v>1.0000297460071255</v>
      </c>
      <c r="AF495" s="14">
        <f t="shared" si="2307"/>
        <v>1</v>
      </c>
      <c r="AG495" s="8"/>
      <c r="AH495" s="8"/>
      <c r="AI495" s="8"/>
      <c r="AJ495" s="8"/>
      <c r="AK495" s="8"/>
      <c r="AL495" s="8"/>
      <c r="AM495" s="8"/>
      <c r="AN495" s="8"/>
      <c r="AO495" s="8"/>
      <c r="AP495" s="14">
        <f t="shared" si="2313"/>
        <v>7.418250950570342</v>
      </c>
      <c r="AQ495" s="14">
        <f t="shared" si="2313"/>
        <v>0.94156842644797545</v>
      </c>
      <c r="AR495" s="14">
        <f t="shared" si="2313"/>
        <v>0.98911268372346217</v>
      </c>
      <c r="AS495" s="14">
        <f t="shared" si="2313"/>
        <v>1</v>
      </c>
      <c r="AT495" s="14">
        <f t="shared" si="2313"/>
        <v>1</v>
      </c>
      <c r="AU495" s="14">
        <f t="shared" si="2313"/>
        <v>1</v>
      </c>
      <c r="AV495" s="14">
        <f t="shared" si="2313"/>
        <v>1</v>
      </c>
      <c r="AW495" s="14">
        <f t="shared" si="2313"/>
        <v>1</v>
      </c>
      <c r="AX495" s="14">
        <f t="shared" si="2313"/>
        <v>1</v>
      </c>
      <c r="AY495" s="14">
        <f t="shared" si="2313"/>
        <v>1</v>
      </c>
      <c r="AZ495" s="14">
        <f t="shared" si="2313"/>
        <v>1</v>
      </c>
      <c r="BA495" s="14">
        <f t="shared" si="2313"/>
        <v>1</v>
      </c>
      <c r="BB495" s="14">
        <f t="shared" si="2313"/>
        <v>1</v>
      </c>
      <c r="BC495" s="14">
        <f t="shared" si="2313"/>
        <v>1</v>
      </c>
      <c r="BD495" s="14">
        <f t="shared" si="2313"/>
        <v>1</v>
      </c>
      <c r="BE495" s="14">
        <f t="shared" si="2313"/>
        <v>1</v>
      </c>
      <c r="BF495" s="14">
        <f t="shared" si="2308"/>
        <v>1</v>
      </c>
      <c r="BG495" s="14">
        <f t="shared" si="2308"/>
        <v>1</v>
      </c>
      <c r="BH495" s="14">
        <f t="shared" si="2308"/>
        <v>1</v>
      </c>
      <c r="BI495" s="14">
        <f t="shared" si="2308"/>
        <v>1</v>
      </c>
      <c r="BJ495" s="14">
        <f t="shared" si="2308"/>
        <v>1</v>
      </c>
      <c r="BK495" s="14">
        <f t="shared" si="2308"/>
        <v>1</v>
      </c>
      <c r="BL495" s="14">
        <f t="shared" si="2308"/>
        <v>1</v>
      </c>
      <c r="BM495" s="14">
        <f t="shared" si="2308"/>
        <v>1</v>
      </c>
      <c r="BN495" s="14">
        <f t="shared" si="2308"/>
        <v>1</v>
      </c>
      <c r="BO495" s="14">
        <f t="shared" si="2308"/>
        <v>1</v>
      </c>
      <c r="BP495" s="14">
        <f t="shared" si="2308"/>
        <v>1</v>
      </c>
      <c r="BQ495" s="14">
        <f t="shared" si="2308"/>
        <v>1</v>
      </c>
      <c r="BR495" s="14">
        <f t="shared" si="2308"/>
        <v>1</v>
      </c>
      <c r="BS495" s="14">
        <f t="shared" si="2308"/>
        <v>1</v>
      </c>
      <c r="BT495" s="14">
        <f t="shared" si="2308"/>
        <v>1</v>
      </c>
      <c r="BU495" s="8"/>
      <c r="BV495" s="8"/>
      <c r="BW495" s="8"/>
      <c r="BX495" s="8"/>
      <c r="BY495" s="8"/>
      <c r="BZ495" s="8"/>
      <c r="CA495" s="8"/>
      <c r="CB495" s="8"/>
      <c r="CC495" s="8"/>
      <c r="CD495" s="14" t="str">
        <f t="shared" si="2314"/>
        <v/>
      </c>
      <c r="CE495" s="14" t="str">
        <f t="shared" si="2314"/>
        <v/>
      </c>
      <c r="CF495" s="14" t="str">
        <f t="shared" si="2314"/>
        <v/>
      </c>
      <c r="CG495" s="14" t="str">
        <f t="shared" si="2314"/>
        <v/>
      </c>
      <c r="CH495" s="14" t="str">
        <f t="shared" si="2314"/>
        <v/>
      </c>
      <c r="CI495" s="14" t="str">
        <f t="shared" si="2314"/>
        <v/>
      </c>
      <c r="CJ495" s="14" t="str">
        <f t="shared" si="2314"/>
        <v/>
      </c>
      <c r="CK495" s="14" t="str">
        <f t="shared" si="2314"/>
        <v/>
      </c>
      <c r="CL495" s="14" t="str">
        <f t="shared" si="2314"/>
        <v/>
      </c>
      <c r="CM495" s="14" t="str">
        <f t="shared" si="2314"/>
        <v/>
      </c>
      <c r="CN495" s="14" t="str">
        <f t="shared" si="2314"/>
        <v/>
      </c>
      <c r="CO495" s="14" t="str">
        <f t="shared" si="2314"/>
        <v/>
      </c>
      <c r="CP495" s="14" t="str">
        <f t="shared" si="2314"/>
        <v/>
      </c>
      <c r="CQ495" s="14" t="str">
        <f t="shared" si="2314"/>
        <v/>
      </c>
      <c r="CR495" s="14" t="str">
        <f t="shared" si="2314"/>
        <v/>
      </c>
      <c r="CS495" s="14" t="str">
        <f t="shared" si="2314"/>
        <v/>
      </c>
      <c r="CT495" s="14" t="str">
        <f t="shared" si="2309"/>
        <v/>
      </c>
      <c r="CU495" s="14" t="str">
        <f t="shared" si="2309"/>
        <v/>
      </c>
      <c r="CV495" s="14" t="str">
        <f t="shared" si="2309"/>
        <v/>
      </c>
      <c r="CW495" s="14" t="str">
        <f t="shared" si="2309"/>
        <v/>
      </c>
      <c r="CX495" s="14" t="str">
        <f t="shared" si="2309"/>
        <v/>
      </c>
      <c r="CY495" s="14" t="str">
        <f t="shared" si="2309"/>
        <v/>
      </c>
      <c r="CZ495" s="14" t="str">
        <f t="shared" si="2309"/>
        <v/>
      </c>
      <c r="DA495" s="14" t="str">
        <f t="shared" si="2309"/>
        <v/>
      </c>
      <c r="DB495" s="14" t="str">
        <f t="shared" si="2309"/>
        <v/>
      </c>
      <c r="DC495" s="14" t="str">
        <f t="shared" si="2309"/>
        <v/>
      </c>
      <c r="DD495" s="14" t="str">
        <f t="shared" si="2309"/>
        <v/>
      </c>
      <c r="DE495" s="14" t="str">
        <f t="shared" si="2309"/>
        <v/>
      </c>
      <c r="DF495" s="14" t="str">
        <f t="shared" si="2309"/>
        <v/>
      </c>
      <c r="DG495" s="14" t="str">
        <f t="shared" si="2309"/>
        <v/>
      </c>
      <c r="DH495" s="14" t="str">
        <f t="shared" si="2309"/>
        <v/>
      </c>
      <c r="DI495" s="8"/>
      <c r="DJ495" s="8"/>
      <c r="DK495" s="8"/>
      <c r="DL495" s="8"/>
      <c r="DM495" s="8"/>
      <c r="DN495" s="8"/>
      <c r="DO495" s="8"/>
      <c r="DP495" s="8"/>
      <c r="DQ495" s="8"/>
      <c r="DR495" s="14" t="str">
        <f t="shared" si="2315"/>
        <v/>
      </c>
      <c r="DS495" s="14" t="str">
        <f t="shared" si="2315"/>
        <v/>
      </c>
      <c r="DT495" s="14" t="str">
        <f t="shared" si="2315"/>
        <v/>
      </c>
      <c r="DU495" s="14" t="str">
        <f t="shared" si="2315"/>
        <v/>
      </c>
      <c r="DV495" s="14" t="str">
        <f t="shared" si="2315"/>
        <v/>
      </c>
      <c r="DW495" s="14" t="str">
        <f t="shared" si="2315"/>
        <v/>
      </c>
      <c r="DX495" s="14" t="str">
        <f t="shared" si="2315"/>
        <v/>
      </c>
      <c r="DY495" s="14" t="str">
        <f t="shared" si="2315"/>
        <v/>
      </c>
      <c r="DZ495" s="14" t="str">
        <f t="shared" si="2315"/>
        <v/>
      </c>
      <c r="EA495" s="14" t="str">
        <f t="shared" si="2315"/>
        <v/>
      </c>
      <c r="EB495" s="14" t="str">
        <f t="shared" si="2315"/>
        <v/>
      </c>
      <c r="EC495" s="14" t="str">
        <f t="shared" si="2315"/>
        <v/>
      </c>
      <c r="ED495" s="14" t="str">
        <f t="shared" si="2315"/>
        <v/>
      </c>
      <c r="EE495" s="14" t="str">
        <f t="shared" si="2315"/>
        <v/>
      </c>
      <c r="EF495" s="14" t="str">
        <f t="shared" si="2315"/>
        <v/>
      </c>
      <c r="EG495" s="14" t="str">
        <f t="shared" si="2315"/>
        <v/>
      </c>
      <c r="EH495" s="14" t="str">
        <f t="shared" si="2310"/>
        <v/>
      </c>
      <c r="EI495" s="14" t="str">
        <f t="shared" si="2310"/>
        <v/>
      </c>
      <c r="EJ495" s="14" t="str">
        <f t="shared" si="2310"/>
        <v/>
      </c>
      <c r="EK495" s="14" t="str">
        <f t="shared" si="2310"/>
        <v/>
      </c>
      <c r="EL495" s="14" t="str">
        <f t="shared" si="2310"/>
        <v/>
      </c>
      <c r="EM495" s="14" t="str">
        <f t="shared" si="2310"/>
        <v/>
      </c>
      <c r="EN495" s="14" t="str">
        <f t="shared" si="2310"/>
        <v/>
      </c>
      <c r="EO495" s="14" t="str">
        <f t="shared" si="2310"/>
        <v/>
      </c>
      <c r="EP495" s="14" t="str">
        <f t="shared" si="2310"/>
        <v/>
      </c>
      <c r="EQ495" s="14" t="str">
        <f t="shared" si="2310"/>
        <v/>
      </c>
      <c r="ER495" s="14" t="str">
        <f t="shared" si="2310"/>
        <v/>
      </c>
      <c r="ES495" s="14" t="str">
        <f t="shared" si="2310"/>
        <v/>
      </c>
      <c r="ET495" s="14" t="str">
        <f t="shared" si="2310"/>
        <v/>
      </c>
      <c r="EU495" s="14" t="str">
        <f t="shared" si="2310"/>
        <v/>
      </c>
      <c r="EV495" s="14" t="str">
        <f t="shared" si="2310"/>
        <v/>
      </c>
      <c r="EW495" s="8"/>
      <c r="EX495" s="8"/>
      <c r="EY495" s="8"/>
      <c r="EZ495" s="8"/>
      <c r="FA495" s="8"/>
      <c r="FB495" s="8"/>
      <c r="FC495" s="8"/>
      <c r="FD495" s="8"/>
      <c r="FE495" s="8"/>
      <c r="FF495" s="14" t="str">
        <f t="shared" si="2316"/>
        <v/>
      </c>
      <c r="FG495" s="14" t="str">
        <f t="shared" si="2316"/>
        <v/>
      </c>
      <c r="FH495" s="14" t="str">
        <f t="shared" si="2316"/>
        <v/>
      </c>
      <c r="FI495" s="14" t="str">
        <f t="shared" si="2316"/>
        <v/>
      </c>
      <c r="FJ495" s="14" t="str">
        <f t="shared" si="2316"/>
        <v/>
      </c>
      <c r="FK495" s="14" t="str">
        <f t="shared" si="2316"/>
        <v/>
      </c>
      <c r="FL495" s="14" t="str">
        <f t="shared" si="2316"/>
        <v/>
      </c>
      <c r="FM495" s="14" t="str">
        <f t="shared" si="2316"/>
        <v/>
      </c>
      <c r="FN495" s="14" t="str">
        <f t="shared" si="2316"/>
        <v/>
      </c>
      <c r="FO495" s="14" t="str">
        <f t="shared" si="2316"/>
        <v/>
      </c>
      <c r="FP495" s="14" t="str">
        <f t="shared" si="2316"/>
        <v/>
      </c>
      <c r="FQ495" s="14" t="str">
        <f t="shared" si="2316"/>
        <v/>
      </c>
      <c r="FR495" s="14" t="str">
        <f t="shared" si="2316"/>
        <v/>
      </c>
      <c r="FS495" s="14" t="str">
        <f t="shared" si="2316"/>
        <v/>
      </c>
      <c r="FT495" s="14" t="str">
        <f t="shared" si="2316"/>
        <v/>
      </c>
      <c r="FU495" s="14" t="str">
        <f t="shared" si="2316"/>
        <v/>
      </c>
      <c r="FV495" s="14" t="str">
        <f t="shared" si="2311"/>
        <v/>
      </c>
      <c r="FW495" s="14" t="str">
        <f t="shared" si="2311"/>
        <v/>
      </c>
      <c r="FX495" s="14" t="str">
        <f t="shared" si="2311"/>
        <v/>
      </c>
      <c r="FY495" s="14" t="str">
        <f t="shared" si="2311"/>
        <v/>
      </c>
      <c r="FZ495" s="14" t="str">
        <f t="shared" si="2311"/>
        <v/>
      </c>
      <c r="GA495" s="14" t="str">
        <f t="shared" si="2311"/>
        <v/>
      </c>
      <c r="GB495" s="14" t="str">
        <f t="shared" si="2311"/>
        <v/>
      </c>
      <c r="GC495" s="14" t="str">
        <f t="shared" si="2311"/>
        <v/>
      </c>
      <c r="GD495" s="14" t="str">
        <f t="shared" si="2311"/>
        <v/>
      </c>
      <c r="GE495" s="14" t="str">
        <f t="shared" si="2311"/>
        <v/>
      </c>
      <c r="GF495" s="14" t="str">
        <f t="shared" si="2311"/>
        <v/>
      </c>
      <c r="GG495" s="14" t="str">
        <f t="shared" si="2311"/>
        <v/>
      </c>
      <c r="GH495" s="14" t="str">
        <f t="shared" si="2311"/>
        <v/>
      </c>
      <c r="GI495" s="14" t="str">
        <f t="shared" si="2311"/>
        <v/>
      </c>
      <c r="GJ495" s="14" t="str">
        <f t="shared" si="2311"/>
        <v/>
      </c>
      <c r="GK495" s="8"/>
      <c r="GL495" s="8"/>
      <c r="GM495" s="8"/>
      <c r="GN495" s="8"/>
      <c r="GO495" s="8"/>
      <c r="GP495" s="8"/>
      <c r="GQ495" s="8"/>
      <c r="GR495" s="8"/>
      <c r="GS495" s="8"/>
    </row>
    <row r="496" spans="1:201" x14ac:dyDescent="0.25">
      <c r="A496" s="102">
        <f>$A$45</f>
        <v>20161</v>
      </c>
      <c r="B496" s="14">
        <f t="shared" si="2312"/>
        <v>1.1736812662461147</v>
      </c>
      <c r="C496" s="14">
        <f t="shared" si="2312"/>
        <v>0.98122267410868524</v>
      </c>
      <c r="D496" s="14">
        <f t="shared" si="2312"/>
        <v>0.98549136735374154</v>
      </c>
      <c r="E496" s="14">
        <f t="shared" si="2312"/>
        <v>0.99186001970513393</v>
      </c>
      <c r="F496" s="14">
        <f t="shared" si="2312"/>
        <v>0.99492287189443851</v>
      </c>
      <c r="G496" s="14">
        <f t="shared" si="2312"/>
        <v>0.99864024013057096</v>
      </c>
      <c r="H496" s="14">
        <f t="shared" si="2312"/>
        <v>0.9990038351713818</v>
      </c>
      <c r="I496" s="14">
        <f t="shared" si="2312"/>
        <v>0.99904879663625601</v>
      </c>
      <c r="J496" s="14">
        <f t="shared" si="2312"/>
        <v>0.99964261429134993</v>
      </c>
      <c r="K496" s="14">
        <f t="shared" si="2312"/>
        <v>1.0000686958516625</v>
      </c>
      <c r="L496" s="14">
        <f t="shared" si="2312"/>
        <v>0.99974770825987003</v>
      </c>
      <c r="M496" s="14">
        <f t="shared" si="2312"/>
        <v>0.9999219528691069</v>
      </c>
      <c r="N496" s="14">
        <f t="shared" si="2312"/>
        <v>1.0000158616592318</v>
      </c>
      <c r="O496" s="14">
        <f t="shared" si="2312"/>
        <v>1.0001918404869989</v>
      </c>
      <c r="P496" s="14">
        <f t="shared" si="2312"/>
        <v>1.0000934650403175</v>
      </c>
      <c r="Q496" s="14">
        <f t="shared" si="2312"/>
        <v>1.0000104250800774</v>
      </c>
      <c r="R496" s="14">
        <f t="shared" si="2307"/>
        <v>1.0000140902896479</v>
      </c>
      <c r="S496" s="14">
        <f t="shared" si="2307"/>
        <v>1.0000070878275693</v>
      </c>
      <c r="T496" s="14">
        <f t="shared" si="2307"/>
        <v>0.99998519094695504</v>
      </c>
      <c r="U496" s="14">
        <f t="shared" si="2307"/>
        <v>1.0000411368676563</v>
      </c>
      <c r="V496" s="14">
        <f t="shared" si="2307"/>
        <v>1</v>
      </c>
      <c r="W496" s="14">
        <f t="shared" si="2307"/>
        <v>1</v>
      </c>
      <c r="X496" s="14">
        <f t="shared" si="2307"/>
        <v>0.99996179200360347</v>
      </c>
      <c r="Y496" s="14">
        <f t="shared" si="2307"/>
        <v>1</v>
      </c>
      <c r="Z496" s="14">
        <f t="shared" si="2307"/>
        <v>1</v>
      </c>
      <c r="AA496" s="14">
        <f t="shared" si="2307"/>
        <v>0.99996470467087084</v>
      </c>
      <c r="AB496" s="14">
        <f t="shared" si="2307"/>
        <v>0.99999634528238102</v>
      </c>
      <c r="AC496" s="14">
        <f t="shared" si="2307"/>
        <v>1</v>
      </c>
      <c r="AD496" s="14">
        <f t="shared" si="2307"/>
        <v>1</v>
      </c>
      <c r="AE496" s="14">
        <f t="shared" si="2307"/>
        <v>1</v>
      </c>
      <c r="AF496" s="8"/>
      <c r="AG496" s="8"/>
      <c r="AH496" s="8"/>
      <c r="AI496" s="8"/>
      <c r="AJ496" s="8"/>
      <c r="AK496" s="8"/>
      <c r="AL496" s="8"/>
      <c r="AM496" s="8"/>
      <c r="AN496" s="8"/>
      <c r="AO496" s="8"/>
      <c r="AP496" s="14">
        <f t="shared" si="2313"/>
        <v>0.67021276595744683</v>
      </c>
      <c r="AQ496" s="14">
        <f t="shared" si="2313"/>
        <v>3.2142857142857144</v>
      </c>
      <c r="AR496" s="14">
        <f t="shared" si="2313"/>
        <v>1</v>
      </c>
      <c r="AS496" s="14">
        <f t="shared" si="2313"/>
        <v>1</v>
      </c>
      <c r="AT496" s="14">
        <f t="shared" si="2313"/>
        <v>0.76790123456790127</v>
      </c>
      <c r="AU496" s="14">
        <f t="shared" si="2313"/>
        <v>1</v>
      </c>
      <c r="AV496" s="14">
        <f t="shared" si="2313"/>
        <v>1</v>
      </c>
      <c r="AW496" s="14">
        <f t="shared" si="2313"/>
        <v>1</v>
      </c>
      <c r="AX496" s="14">
        <f t="shared" si="2313"/>
        <v>1.9839228295819935</v>
      </c>
      <c r="AY496" s="14">
        <f t="shared" si="2313"/>
        <v>1</v>
      </c>
      <c r="AZ496" s="14">
        <f t="shared" si="2313"/>
        <v>1</v>
      </c>
      <c r="BA496" s="14">
        <f t="shared" si="2313"/>
        <v>1</v>
      </c>
      <c r="BB496" s="14">
        <f t="shared" si="2313"/>
        <v>1</v>
      </c>
      <c r="BC496" s="14">
        <f t="shared" si="2313"/>
        <v>1.2593192868719612</v>
      </c>
      <c r="BD496" s="14">
        <f t="shared" si="2313"/>
        <v>1</v>
      </c>
      <c r="BE496" s="14">
        <f t="shared" si="2313"/>
        <v>1</v>
      </c>
      <c r="BF496" s="14">
        <f t="shared" si="2308"/>
        <v>1</v>
      </c>
      <c r="BG496" s="14">
        <f t="shared" si="2308"/>
        <v>1</v>
      </c>
      <c r="BH496" s="14">
        <f t="shared" si="2308"/>
        <v>1</v>
      </c>
      <c r="BI496" s="14">
        <f t="shared" si="2308"/>
        <v>1</v>
      </c>
      <c r="BJ496" s="14">
        <f t="shared" si="2308"/>
        <v>1</v>
      </c>
      <c r="BK496" s="14">
        <f t="shared" si="2308"/>
        <v>1</v>
      </c>
      <c r="BL496" s="14">
        <f t="shared" si="2308"/>
        <v>1</v>
      </c>
      <c r="BM496" s="14">
        <f t="shared" si="2308"/>
        <v>1</v>
      </c>
      <c r="BN496" s="14">
        <f t="shared" si="2308"/>
        <v>1</v>
      </c>
      <c r="BO496" s="14">
        <f t="shared" si="2308"/>
        <v>1</v>
      </c>
      <c r="BP496" s="14">
        <f t="shared" si="2308"/>
        <v>1</v>
      </c>
      <c r="BQ496" s="14">
        <f t="shared" si="2308"/>
        <v>1</v>
      </c>
      <c r="BR496" s="14">
        <f t="shared" si="2308"/>
        <v>1</v>
      </c>
      <c r="BS496" s="14">
        <f t="shared" si="2308"/>
        <v>1</v>
      </c>
      <c r="BT496" s="8"/>
      <c r="BU496" s="8"/>
      <c r="BV496" s="8"/>
      <c r="BW496" s="8"/>
      <c r="BX496" s="8"/>
      <c r="BY496" s="8"/>
      <c r="BZ496" s="8"/>
      <c r="CA496" s="8"/>
      <c r="CB496" s="8"/>
      <c r="CC496" s="8"/>
      <c r="CD496" s="14" t="str">
        <f t="shared" si="2314"/>
        <v/>
      </c>
      <c r="CE496" s="14" t="str">
        <f t="shared" si="2314"/>
        <v/>
      </c>
      <c r="CF496" s="14" t="str">
        <f t="shared" si="2314"/>
        <v/>
      </c>
      <c r="CG496" s="14" t="str">
        <f t="shared" si="2314"/>
        <v/>
      </c>
      <c r="CH496" s="14" t="str">
        <f t="shared" si="2314"/>
        <v/>
      </c>
      <c r="CI496" s="14" t="str">
        <f t="shared" si="2314"/>
        <v/>
      </c>
      <c r="CJ496" s="14" t="str">
        <f t="shared" si="2314"/>
        <v/>
      </c>
      <c r="CK496" s="14" t="str">
        <f t="shared" si="2314"/>
        <v/>
      </c>
      <c r="CL496" s="14" t="str">
        <f t="shared" si="2314"/>
        <v/>
      </c>
      <c r="CM496" s="14" t="str">
        <f t="shared" si="2314"/>
        <v/>
      </c>
      <c r="CN496" s="14" t="str">
        <f t="shared" si="2314"/>
        <v/>
      </c>
      <c r="CO496" s="14" t="str">
        <f t="shared" si="2314"/>
        <v/>
      </c>
      <c r="CP496" s="14" t="str">
        <f t="shared" si="2314"/>
        <v/>
      </c>
      <c r="CQ496" s="14" t="str">
        <f t="shared" si="2314"/>
        <v/>
      </c>
      <c r="CR496" s="14" t="str">
        <f t="shared" si="2314"/>
        <v/>
      </c>
      <c r="CS496" s="14" t="str">
        <f t="shared" si="2314"/>
        <v/>
      </c>
      <c r="CT496" s="14" t="str">
        <f t="shared" si="2309"/>
        <v/>
      </c>
      <c r="CU496" s="14" t="str">
        <f t="shared" si="2309"/>
        <v/>
      </c>
      <c r="CV496" s="14" t="str">
        <f t="shared" si="2309"/>
        <v/>
      </c>
      <c r="CW496" s="14" t="str">
        <f t="shared" si="2309"/>
        <v/>
      </c>
      <c r="CX496" s="14" t="str">
        <f t="shared" si="2309"/>
        <v/>
      </c>
      <c r="CY496" s="14" t="str">
        <f t="shared" si="2309"/>
        <v/>
      </c>
      <c r="CZ496" s="14" t="str">
        <f t="shared" si="2309"/>
        <v/>
      </c>
      <c r="DA496" s="14" t="str">
        <f t="shared" si="2309"/>
        <v/>
      </c>
      <c r="DB496" s="14" t="str">
        <f t="shared" si="2309"/>
        <v/>
      </c>
      <c r="DC496" s="14" t="str">
        <f t="shared" si="2309"/>
        <v/>
      </c>
      <c r="DD496" s="14" t="str">
        <f t="shared" si="2309"/>
        <v/>
      </c>
      <c r="DE496" s="14" t="str">
        <f t="shared" si="2309"/>
        <v/>
      </c>
      <c r="DF496" s="14" t="str">
        <f t="shared" si="2309"/>
        <v/>
      </c>
      <c r="DG496" s="14" t="str">
        <f t="shared" si="2309"/>
        <v/>
      </c>
      <c r="DH496" s="8"/>
      <c r="DI496" s="8"/>
      <c r="DJ496" s="8"/>
      <c r="DK496" s="8"/>
      <c r="DL496" s="8"/>
      <c r="DM496" s="8"/>
      <c r="DN496" s="8"/>
      <c r="DO496" s="8"/>
      <c r="DP496" s="8"/>
      <c r="DQ496" s="8"/>
      <c r="DR496" s="14" t="str">
        <f t="shared" si="2315"/>
        <v/>
      </c>
      <c r="DS496" s="14" t="str">
        <f t="shared" si="2315"/>
        <v/>
      </c>
      <c r="DT496" s="14" t="str">
        <f t="shared" si="2315"/>
        <v/>
      </c>
      <c r="DU496" s="14" t="str">
        <f t="shared" si="2315"/>
        <v/>
      </c>
      <c r="DV496" s="14" t="str">
        <f t="shared" si="2315"/>
        <v/>
      </c>
      <c r="DW496" s="14" t="str">
        <f t="shared" si="2315"/>
        <v/>
      </c>
      <c r="DX496" s="14" t="str">
        <f t="shared" si="2315"/>
        <v/>
      </c>
      <c r="DY496" s="14" t="str">
        <f t="shared" si="2315"/>
        <v/>
      </c>
      <c r="DZ496" s="14" t="str">
        <f t="shared" si="2315"/>
        <v/>
      </c>
      <c r="EA496" s="14" t="str">
        <f t="shared" si="2315"/>
        <v/>
      </c>
      <c r="EB496" s="14" t="str">
        <f t="shared" si="2315"/>
        <v/>
      </c>
      <c r="EC496" s="14" t="str">
        <f t="shared" si="2315"/>
        <v/>
      </c>
      <c r="ED496" s="14" t="str">
        <f t="shared" si="2315"/>
        <v/>
      </c>
      <c r="EE496" s="14" t="str">
        <f t="shared" si="2315"/>
        <v/>
      </c>
      <c r="EF496" s="14" t="str">
        <f t="shared" si="2315"/>
        <v/>
      </c>
      <c r="EG496" s="14" t="str">
        <f t="shared" si="2315"/>
        <v/>
      </c>
      <c r="EH496" s="14" t="str">
        <f t="shared" si="2310"/>
        <v/>
      </c>
      <c r="EI496" s="14" t="str">
        <f t="shared" si="2310"/>
        <v/>
      </c>
      <c r="EJ496" s="14" t="str">
        <f t="shared" si="2310"/>
        <v/>
      </c>
      <c r="EK496" s="14" t="str">
        <f t="shared" si="2310"/>
        <v/>
      </c>
      <c r="EL496" s="14" t="str">
        <f t="shared" si="2310"/>
        <v/>
      </c>
      <c r="EM496" s="14" t="str">
        <f t="shared" si="2310"/>
        <v/>
      </c>
      <c r="EN496" s="14" t="str">
        <f t="shared" si="2310"/>
        <v/>
      </c>
      <c r="EO496" s="14" t="str">
        <f t="shared" si="2310"/>
        <v/>
      </c>
      <c r="EP496" s="14" t="str">
        <f t="shared" si="2310"/>
        <v/>
      </c>
      <c r="EQ496" s="14" t="str">
        <f t="shared" si="2310"/>
        <v/>
      </c>
      <c r="ER496" s="14" t="str">
        <f t="shared" si="2310"/>
        <v/>
      </c>
      <c r="ES496" s="14" t="str">
        <f t="shared" si="2310"/>
        <v/>
      </c>
      <c r="ET496" s="14" t="str">
        <f t="shared" si="2310"/>
        <v/>
      </c>
      <c r="EU496" s="14" t="str">
        <f t="shared" si="2310"/>
        <v/>
      </c>
      <c r="EV496" s="8"/>
      <c r="EW496" s="8"/>
      <c r="EX496" s="8"/>
      <c r="EY496" s="8"/>
      <c r="EZ496" s="8"/>
      <c r="FA496" s="8"/>
      <c r="FB496" s="8"/>
      <c r="FC496" s="8"/>
      <c r="FD496" s="8"/>
      <c r="FE496" s="8"/>
      <c r="FF496" s="14" t="str">
        <f t="shared" si="2316"/>
        <v/>
      </c>
      <c r="FG496" s="14" t="str">
        <f t="shared" si="2316"/>
        <v/>
      </c>
      <c r="FH496" s="14" t="str">
        <f t="shared" si="2316"/>
        <v/>
      </c>
      <c r="FI496" s="14" t="str">
        <f t="shared" si="2316"/>
        <v/>
      </c>
      <c r="FJ496" s="14" t="str">
        <f t="shared" si="2316"/>
        <v/>
      </c>
      <c r="FK496" s="14" t="str">
        <f t="shared" si="2316"/>
        <v/>
      </c>
      <c r="FL496" s="14" t="str">
        <f t="shared" si="2316"/>
        <v/>
      </c>
      <c r="FM496" s="14" t="str">
        <f t="shared" si="2316"/>
        <v/>
      </c>
      <c r="FN496" s="14" t="str">
        <f t="shared" si="2316"/>
        <v/>
      </c>
      <c r="FO496" s="14" t="str">
        <f t="shared" si="2316"/>
        <v/>
      </c>
      <c r="FP496" s="14" t="str">
        <f t="shared" si="2316"/>
        <v/>
      </c>
      <c r="FQ496" s="14" t="str">
        <f t="shared" si="2316"/>
        <v/>
      </c>
      <c r="FR496" s="14" t="str">
        <f t="shared" si="2316"/>
        <v/>
      </c>
      <c r="FS496" s="14" t="str">
        <f t="shared" si="2316"/>
        <v/>
      </c>
      <c r="FT496" s="14" t="str">
        <f t="shared" si="2316"/>
        <v/>
      </c>
      <c r="FU496" s="14" t="str">
        <f t="shared" si="2316"/>
        <v/>
      </c>
      <c r="FV496" s="14" t="str">
        <f t="shared" si="2311"/>
        <v/>
      </c>
      <c r="FW496" s="14" t="str">
        <f t="shared" si="2311"/>
        <v/>
      </c>
      <c r="FX496" s="14" t="str">
        <f t="shared" si="2311"/>
        <v/>
      </c>
      <c r="FY496" s="14" t="str">
        <f t="shared" si="2311"/>
        <v/>
      </c>
      <c r="FZ496" s="14" t="str">
        <f t="shared" si="2311"/>
        <v/>
      </c>
      <c r="GA496" s="14" t="str">
        <f t="shared" si="2311"/>
        <v/>
      </c>
      <c r="GB496" s="14" t="str">
        <f t="shared" si="2311"/>
        <v/>
      </c>
      <c r="GC496" s="14" t="str">
        <f t="shared" si="2311"/>
        <v/>
      </c>
      <c r="GD496" s="14" t="str">
        <f t="shared" si="2311"/>
        <v/>
      </c>
      <c r="GE496" s="14" t="str">
        <f t="shared" si="2311"/>
        <v/>
      </c>
      <c r="GF496" s="14" t="str">
        <f t="shared" si="2311"/>
        <v/>
      </c>
      <c r="GG496" s="14" t="str">
        <f t="shared" si="2311"/>
        <v/>
      </c>
      <c r="GH496" s="14" t="str">
        <f t="shared" si="2311"/>
        <v/>
      </c>
      <c r="GI496" s="14" t="str">
        <f t="shared" si="2311"/>
        <v/>
      </c>
      <c r="GJ496" s="8"/>
      <c r="GK496" s="8"/>
      <c r="GL496" s="8"/>
      <c r="GM496" s="8"/>
      <c r="GN496" s="8"/>
      <c r="GO496" s="8"/>
      <c r="GP496" s="8"/>
      <c r="GQ496" s="8"/>
      <c r="GR496" s="8"/>
      <c r="GS496" s="8"/>
    </row>
    <row r="497" spans="1:201" x14ac:dyDescent="0.25">
      <c r="A497" s="102">
        <f>$A$46</f>
        <v>20162</v>
      </c>
      <c r="B497" s="14">
        <f t="shared" si="2312"/>
        <v>1.1349054278400539</v>
      </c>
      <c r="C497" s="14">
        <f t="shared" si="2312"/>
        <v>0.97925137905459647</v>
      </c>
      <c r="D497" s="14">
        <f t="shared" si="2312"/>
        <v>0.9862014881457517</v>
      </c>
      <c r="E497" s="14">
        <f t="shared" si="2312"/>
        <v>0.99202758269595892</v>
      </c>
      <c r="F497" s="14">
        <f t="shared" si="2312"/>
        <v>0.99597583308126592</v>
      </c>
      <c r="G497" s="14">
        <f t="shared" si="2312"/>
        <v>0.99806094102139276</v>
      </c>
      <c r="H497" s="14">
        <f t="shared" si="2312"/>
        <v>0.99937398361669627</v>
      </c>
      <c r="I497" s="14">
        <f t="shared" si="2312"/>
        <v>0.99956912618661165</v>
      </c>
      <c r="J497" s="14">
        <f t="shared" si="2312"/>
        <v>0.99994903140441771</v>
      </c>
      <c r="K497" s="14">
        <f t="shared" si="2312"/>
        <v>0.99986276954465403</v>
      </c>
      <c r="L497" s="14">
        <f t="shared" si="2312"/>
        <v>0.99974581572470633</v>
      </c>
      <c r="M497" s="14">
        <f t="shared" si="2312"/>
        <v>0.99980097090893727</v>
      </c>
      <c r="N497" s="14">
        <f t="shared" si="2312"/>
        <v>1.0001423052640734</v>
      </c>
      <c r="O497" s="14">
        <f t="shared" si="2312"/>
        <v>0.99998769661441156</v>
      </c>
      <c r="P497" s="14">
        <f t="shared" si="2312"/>
        <v>0.99996635589561811</v>
      </c>
      <c r="Q497" s="14">
        <f t="shared" si="2312"/>
        <v>0.99994497862989407</v>
      </c>
      <c r="R497" s="14">
        <f t="shared" si="2307"/>
        <v>1.0000182316599247</v>
      </c>
      <c r="S497" s="14">
        <f t="shared" si="2307"/>
        <v>1.0000136909204609</v>
      </c>
      <c r="T497" s="14">
        <f t="shared" si="2307"/>
        <v>1.0000112015088363</v>
      </c>
      <c r="U497" s="14">
        <f t="shared" si="2307"/>
        <v>0.99997808594547977</v>
      </c>
      <c r="V497" s="14">
        <f t="shared" si="2307"/>
        <v>1</v>
      </c>
      <c r="W497" s="14">
        <f t="shared" si="2307"/>
        <v>1</v>
      </c>
      <c r="X497" s="14">
        <f t="shared" si="2307"/>
        <v>1.0000766307577489</v>
      </c>
      <c r="Y497" s="14">
        <f t="shared" si="2307"/>
        <v>1</v>
      </c>
      <c r="Z497" s="14">
        <f t="shared" si="2307"/>
        <v>0.99999894297913816</v>
      </c>
      <c r="AA497" s="14">
        <f t="shared" si="2307"/>
        <v>0.99997029801426285</v>
      </c>
      <c r="AB497" s="14">
        <f t="shared" si="2307"/>
        <v>1.0000085717570049</v>
      </c>
      <c r="AC497" s="14">
        <f t="shared" si="2307"/>
        <v>0.99999940095290785</v>
      </c>
      <c r="AD497" s="14">
        <f t="shared" si="2307"/>
        <v>0.9999999975108832</v>
      </c>
      <c r="AE497" s="8"/>
      <c r="AF497" s="8"/>
      <c r="AG497" s="8"/>
      <c r="AH497" s="8"/>
      <c r="AI497" s="8"/>
      <c r="AJ497" s="8"/>
      <c r="AK497" s="8"/>
      <c r="AL497" s="8"/>
      <c r="AM497" s="8"/>
      <c r="AN497" s="8"/>
      <c r="AO497" s="8"/>
      <c r="AP497" s="14">
        <f t="shared" si="2313"/>
        <v>1.4002036659877801</v>
      </c>
      <c r="AQ497" s="14">
        <f t="shared" si="2313"/>
        <v>1.0618181818181818</v>
      </c>
      <c r="AR497" s="14">
        <f t="shared" si="2313"/>
        <v>1</v>
      </c>
      <c r="AS497" s="14">
        <f t="shared" si="2313"/>
        <v>1</v>
      </c>
      <c r="AT497" s="14">
        <f t="shared" si="2313"/>
        <v>1</v>
      </c>
      <c r="AU497" s="14">
        <f t="shared" si="2313"/>
        <v>1</v>
      </c>
      <c r="AV497" s="14">
        <f t="shared" si="2313"/>
        <v>1</v>
      </c>
      <c r="AW497" s="14">
        <f t="shared" si="2313"/>
        <v>1</v>
      </c>
      <c r="AX497" s="14">
        <f t="shared" si="2313"/>
        <v>1</v>
      </c>
      <c r="AY497" s="14">
        <f t="shared" si="2313"/>
        <v>1</v>
      </c>
      <c r="AZ497" s="14">
        <f t="shared" si="2313"/>
        <v>1</v>
      </c>
      <c r="BA497" s="14">
        <f t="shared" si="2313"/>
        <v>1</v>
      </c>
      <c r="BB497" s="14">
        <f t="shared" si="2313"/>
        <v>1</v>
      </c>
      <c r="BC497" s="14">
        <f t="shared" si="2313"/>
        <v>1</v>
      </c>
      <c r="BD497" s="14">
        <f t="shared" si="2313"/>
        <v>1</v>
      </c>
      <c r="BE497" s="14">
        <f t="shared" si="2313"/>
        <v>1</v>
      </c>
      <c r="BF497" s="14">
        <f t="shared" si="2308"/>
        <v>1</v>
      </c>
      <c r="BG497" s="14">
        <f t="shared" si="2308"/>
        <v>1</v>
      </c>
      <c r="BH497" s="14">
        <f t="shared" si="2308"/>
        <v>1</v>
      </c>
      <c r="BI497" s="14">
        <f t="shared" si="2308"/>
        <v>1</v>
      </c>
      <c r="BJ497" s="14">
        <f t="shared" si="2308"/>
        <v>1</v>
      </c>
      <c r="BK497" s="14">
        <f t="shared" si="2308"/>
        <v>1</v>
      </c>
      <c r="BL497" s="14">
        <f t="shared" si="2308"/>
        <v>1</v>
      </c>
      <c r="BM497" s="14">
        <f t="shared" si="2308"/>
        <v>1</v>
      </c>
      <c r="BN497" s="14">
        <f t="shared" si="2308"/>
        <v>1</v>
      </c>
      <c r="BO497" s="14">
        <f t="shared" si="2308"/>
        <v>1</v>
      </c>
      <c r="BP497" s="14">
        <f t="shared" si="2308"/>
        <v>1</v>
      </c>
      <c r="BQ497" s="14">
        <f t="shared" si="2308"/>
        <v>1</v>
      </c>
      <c r="BR497" s="14">
        <f t="shared" si="2308"/>
        <v>1</v>
      </c>
      <c r="BS497" s="8"/>
      <c r="BT497" s="8"/>
      <c r="BU497" s="8"/>
      <c r="BV497" s="8"/>
      <c r="BW497" s="8"/>
      <c r="BX497" s="8"/>
      <c r="BY497" s="8"/>
      <c r="BZ497" s="8"/>
      <c r="CA497" s="8"/>
      <c r="CB497" s="8"/>
      <c r="CC497" s="8"/>
      <c r="CD497" s="14" t="str">
        <f t="shared" si="2314"/>
        <v/>
      </c>
      <c r="CE497" s="14" t="str">
        <f t="shared" si="2314"/>
        <v/>
      </c>
      <c r="CF497" s="14" t="str">
        <f t="shared" si="2314"/>
        <v/>
      </c>
      <c r="CG497" s="14" t="str">
        <f t="shared" si="2314"/>
        <v/>
      </c>
      <c r="CH497" s="14" t="str">
        <f t="shared" si="2314"/>
        <v/>
      </c>
      <c r="CI497" s="14" t="str">
        <f t="shared" si="2314"/>
        <v/>
      </c>
      <c r="CJ497" s="14" t="str">
        <f t="shared" si="2314"/>
        <v/>
      </c>
      <c r="CK497" s="14" t="str">
        <f t="shared" si="2314"/>
        <v/>
      </c>
      <c r="CL497" s="14" t="str">
        <f t="shared" si="2314"/>
        <v/>
      </c>
      <c r="CM497" s="14" t="str">
        <f t="shared" si="2314"/>
        <v/>
      </c>
      <c r="CN497" s="14" t="str">
        <f t="shared" si="2314"/>
        <v/>
      </c>
      <c r="CO497" s="14" t="str">
        <f t="shared" si="2314"/>
        <v/>
      </c>
      <c r="CP497" s="14" t="str">
        <f t="shared" si="2314"/>
        <v/>
      </c>
      <c r="CQ497" s="14" t="str">
        <f t="shared" si="2314"/>
        <v/>
      </c>
      <c r="CR497" s="14" t="str">
        <f t="shared" si="2314"/>
        <v/>
      </c>
      <c r="CS497" s="14" t="str">
        <f t="shared" si="2314"/>
        <v/>
      </c>
      <c r="CT497" s="14" t="str">
        <f t="shared" si="2309"/>
        <v/>
      </c>
      <c r="CU497" s="14" t="str">
        <f t="shared" si="2309"/>
        <v/>
      </c>
      <c r="CV497" s="14" t="str">
        <f t="shared" si="2309"/>
        <v/>
      </c>
      <c r="CW497" s="14" t="str">
        <f t="shared" si="2309"/>
        <v/>
      </c>
      <c r="CX497" s="14" t="str">
        <f t="shared" si="2309"/>
        <v/>
      </c>
      <c r="CY497" s="14" t="str">
        <f t="shared" si="2309"/>
        <v/>
      </c>
      <c r="CZ497" s="14" t="str">
        <f t="shared" si="2309"/>
        <v/>
      </c>
      <c r="DA497" s="14" t="str">
        <f t="shared" si="2309"/>
        <v/>
      </c>
      <c r="DB497" s="14" t="str">
        <f t="shared" si="2309"/>
        <v/>
      </c>
      <c r="DC497" s="14" t="str">
        <f t="shared" si="2309"/>
        <v/>
      </c>
      <c r="DD497" s="14" t="str">
        <f t="shared" si="2309"/>
        <v/>
      </c>
      <c r="DE497" s="14" t="str">
        <f t="shared" si="2309"/>
        <v/>
      </c>
      <c r="DF497" s="14" t="str">
        <f t="shared" si="2309"/>
        <v/>
      </c>
      <c r="DG497" s="8"/>
      <c r="DH497" s="8"/>
      <c r="DI497" s="8"/>
      <c r="DJ497" s="8"/>
      <c r="DK497" s="8"/>
      <c r="DL497" s="8"/>
      <c r="DM497" s="8"/>
      <c r="DN497" s="8"/>
      <c r="DO497" s="8"/>
      <c r="DP497" s="8"/>
      <c r="DQ497" s="8"/>
      <c r="DR497" s="14" t="str">
        <f t="shared" si="2315"/>
        <v/>
      </c>
      <c r="DS497" s="14" t="str">
        <f t="shared" si="2315"/>
        <v/>
      </c>
      <c r="DT497" s="14" t="str">
        <f t="shared" si="2315"/>
        <v/>
      </c>
      <c r="DU497" s="14" t="str">
        <f t="shared" si="2315"/>
        <v/>
      </c>
      <c r="DV497" s="14" t="str">
        <f t="shared" si="2315"/>
        <v/>
      </c>
      <c r="DW497" s="14" t="str">
        <f t="shared" si="2315"/>
        <v/>
      </c>
      <c r="DX497" s="14" t="str">
        <f t="shared" si="2315"/>
        <v/>
      </c>
      <c r="DY497" s="14" t="str">
        <f t="shared" si="2315"/>
        <v/>
      </c>
      <c r="DZ497" s="14" t="str">
        <f t="shared" si="2315"/>
        <v/>
      </c>
      <c r="EA497" s="14" t="str">
        <f t="shared" si="2315"/>
        <v/>
      </c>
      <c r="EB497" s="14" t="str">
        <f t="shared" si="2315"/>
        <v/>
      </c>
      <c r="EC497" s="14" t="str">
        <f t="shared" si="2315"/>
        <v/>
      </c>
      <c r="ED497" s="14" t="str">
        <f t="shared" si="2315"/>
        <v/>
      </c>
      <c r="EE497" s="14" t="str">
        <f t="shared" si="2315"/>
        <v/>
      </c>
      <c r="EF497" s="14" t="str">
        <f t="shared" si="2315"/>
        <v/>
      </c>
      <c r="EG497" s="14" t="str">
        <f t="shared" si="2315"/>
        <v/>
      </c>
      <c r="EH497" s="14" t="str">
        <f t="shared" si="2310"/>
        <v/>
      </c>
      <c r="EI497" s="14" t="str">
        <f t="shared" si="2310"/>
        <v/>
      </c>
      <c r="EJ497" s="14" t="str">
        <f t="shared" si="2310"/>
        <v/>
      </c>
      <c r="EK497" s="14" t="str">
        <f t="shared" si="2310"/>
        <v/>
      </c>
      <c r="EL497" s="14" t="str">
        <f t="shared" si="2310"/>
        <v/>
      </c>
      <c r="EM497" s="14" t="str">
        <f t="shared" si="2310"/>
        <v/>
      </c>
      <c r="EN497" s="14" t="str">
        <f t="shared" si="2310"/>
        <v/>
      </c>
      <c r="EO497" s="14" t="str">
        <f t="shared" si="2310"/>
        <v/>
      </c>
      <c r="EP497" s="14" t="str">
        <f t="shared" si="2310"/>
        <v/>
      </c>
      <c r="EQ497" s="14" t="str">
        <f t="shared" si="2310"/>
        <v/>
      </c>
      <c r="ER497" s="14" t="str">
        <f t="shared" si="2310"/>
        <v/>
      </c>
      <c r="ES497" s="14" t="str">
        <f t="shared" si="2310"/>
        <v/>
      </c>
      <c r="ET497" s="14" t="str">
        <f t="shared" si="2310"/>
        <v/>
      </c>
      <c r="EU497" s="8"/>
      <c r="EV497" s="8"/>
      <c r="EW497" s="8"/>
      <c r="EX497" s="8"/>
      <c r="EY497" s="8"/>
      <c r="EZ497" s="8"/>
      <c r="FA497" s="8"/>
      <c r="FB497" s="8"/>
      <c r="FC497" s="8"/>
      <c r="FD497" s="8"/>
      <c r="FE497" s="8"/>
      <c r="FF497" s="14" t="str">
        <f t="shared" si="2316"/>
        <v/>
      </c>
      <c r="FG497" s="14" t="str">
        <f t="shared" si="2316"/>
        <v/>
      </c>
      <c r="FH497" s="14" t="str">
        <f t="shared" si="2316"/>
        <v/>
      </c>
      <c r="FI497" s="14" t="str">
        <f t="shared" si="2316"/>
        <v/>
      </c>
      <c r="FJ497" s="14" t="str">
        <f t="shared" si="2316"/>
        <v/>
      </c>
      <c r="FK497" s="14" t="str">
        <f t="shared" si="2316"/>
        <v/>
      </c>
      <c r="FL497" s="14" t="str">
        <f t="shared" si="2316"/>
        <v/>
      </c>
      <c r="FM497" s="14" t="str">
        <f t="shared" si="2316"/>
        <v/>
      </c>
      <c r="FN497" s="14" t="str">
        <f t="shared" si="2316"/>
        <v/>
      </c>
      <c r="FO497" s="14" t="str">
        <f t="shared" si="2316"/>
        <v/>
      </c>
      <c r="FP497" s="14" t="str">
        <f t="shared" si="2316"/>
        <v/>
      </c>
      <c r="FQ497" s="14" t="str">
        <f t="shared" si="2316"/>
        <v/>
      </c>
      <c r="FR497" s="14" t="str">
        <f t="shared" si="2316"/>
        <v/>
      </c>
      <c r="FS497" s="14" t="str">
        <f t="shared" si="2316"/>
        <v/>
      </c>
      <c r="FT497" s="14" t="str">
        <f t="shared" si="2316"/>
        <v/>
      </c>
      <c r="FU497" s="14" t="str">
        <f t="shared" si="2316"/>
        <v/>
      </c>
      <c r="FV497" s="14" t="str">
        <f t="shared" si="2311"/>
        <v/>
      </c>
      <c r="FW497" s="14" t="str">
        <f t="shared" si="2311"/>
        <v/>
      </c>
      <c r="FX497" s="14" t="str">
        <f t="shared" si="2311"/>
        <v/>
      </c>
      <c r="FY497" s="14" t="str">
        <f t="shared" si="2311"/>
        <v/>
      </c>
      <c r="FZ497" s="14" t="str">
        <f t="shared" si="2311"/>
        <v/>
      </c>
      <c r="GA497" s="14" t="str">
        <f t="shared" si="2311"/>
        <v/>
      </c>
      <c r="GB497" s="14" t="str">
        <f t="shared" si="2311"/>
        <v/>
      </c>
      <c r="GC497" s="14" t="str">
        <f t="shared" si="2311"/>
        <v/>
      </c>
      <c r="GD497" s="14" t="str">
        <f t="shared" si="2311"/>
        <v/>
      </c>
      <c r="GE497" s="14" t="str">
        <f t="shared" si="2311"/>
        <v/>
      </c>
      <c r="GF497" s="14" t="str">
        <f t="shared" si="2311"/>
        <v/>
      </c>
      <c r="GG497" s="14" t="str">
        <f t="shared" si="2311"/>
        <v/>
      </c>
      <c r="GH497" s="14" t="str">
        <f t="shared" si="2311"/>
        <v/>
      </c>
      <c r="GI497" s="8"/>
      <c r="GJ497" s="8"/>
      <c r="GK497" s="8"/>
      <c r="GL497" s="8"/>
      <c r="GM497" s="8"/>
      <c r="GN497" s="8"/>
      <c r="GO497" s="8"/>
      <c r="GP497" s="8"/>
      <c r="GQ497" s="8"/>
      <c r="GR497" s="8"/>
      <c r="GS497" s="8"/>
    </row>
    <row r="498" spans="1:201" x14ac:dyDescent="0.25">
      <c r="A498" s="102">
        <f>$A$47</f>
        <v>20163</v>
      </c>
      <c r="B498" s="14">
        <f t="shared" si="2312"/>
        <v>1.1529594715681608</v>
      </c>
      <c r="C498" s="14">
        <f t="shared" si="2312"/>
        <v>0.98776782986089173</v>
      </c>
      <c r="D498" s="14">
        <f t="shared" si="2312"/>
        <v>0.9843833320412172</v>
      </c>
      <c r="E498" s="14">
        <f t="shared" si="2312"/>
        <v>0.99184700125129133</v>
      </c>
      <c r="F498" s="14">
        <f t="shared" si="2312"/>
        <v>0.99639049204027108</v>
      </c>
      <c r="G498" s="14">
        <f t="shared" si="2312"/>
        <v>0.99887199026049456</v>
      </c>
      <c r="H498" s="14">
        <f t="shared" si="2312"/>
        <v>0.99891129378308841</v>
      </c>
      <c r="I498" s="14">
        <f t="shared" si="2312"/>
        <v>0.99957043943190282</v>
      </c>
      <c r="J498" s="14">
        <f t="shared" si="2312"/>
        <v>0.99954276302580036</v>
      </c>
      <c r="K498" s="14">
        <f t="shared" si="2312"/>
        <v>0.99979875609864088</v>
      </c>
      <c r="L498" s="14">
        <f t="shared" si="2312"/>
        <v>1.0000308217841913</v>
      </c>
      <c r="M498" s="14">
        <f t="shared" si="2312"/>
        <v>0.99995007055891483</v>
      </c>
      <c r="N498" s="14">
        <f t="shared" si="2312"/>
        <v>0.99989217834122479</v>
      </c>
      <c r="O498" s="14">
        <f t="shared" si="2312"/>
        <v>1.0000111141693035</v>
      </c>
      <c r="P498" s="14">
        <f t="shared" si="2312"/>
        <v>0.99990555272875981</v>
      </c>
      <c r="Q498" s="14">
        <f t="shared" si="2312"/>
        <v>1.0000046917640335</v>
      </c>
      <c r="R498" s="14">
        <f t="shared" si="2307"/>
        <v>1.0000126060006458</v>
      </c>
      <c r="S498" s="14">
        <f t="shared" si="2307"/>
        <v>1.000052255800904</v>
      </c>
      <c r="T498" s="14">
        <f t="shared" si="2307"/>
        <v>1.0000015521712895</v>
      </c>
      <c r="U498" s="14">
        <f t="shared" si="2307"/>
        <v>0.99996967372441581</v>
      </c>
      <c r="V498" s="14">
        <f t="shared" si="2307"/>
        <v>0.99999685598658661</v>
      </c>
      <c r="W498" s="14">
        <f t="shared" si="2307"/>
        <v>1.0000291041406277</v>
      </c>
      <c r="X498" s="14">
        <f t="shared" si="2307"/>
        <v>0.99998813439317669</v>
      </c>
      <c r="Y498" s="14">
        <f t="shared" si="2307"/>
        <v>0.99995866119125854</v>
      </c>
      <c r="Z498" s="14">
        <f t="shared" si="2307"/>
        <v>0.99999668127187225</v>
      </c>
      <c r="AA498" s="14">
        <f t="shared" si="2307"/>
        <v>0.99999998370123422</v>
      </c>
      <c r="AB498" s="14">
        <f t="shared" si="2307"/>
        <v>1</v>
      </c>
      <c r="AC498" s="14">
        <f t="shared" si="2307"/>
        <v>1</v>
      </c>
      <c r="AD498" s="8"/>
      <c r="AE498" s="8"/>
      <c r="AF498" s="8"/>
      <c r="AG498" s="8"/>
      <c r="AH498" s="8"/>
      <c r="AI498" s="8"/>
      <c r="AJ498" s="8"/>
      <c r="AK498" s="8"/>
      <c r="AL498" s="8"/>
      <c r="AM498" s="8"/>
      <c r="AN498" s="8"/>
      <c r="AO498" s="8"/>
      <c r="AP498" s="14">
        <f t="shared" si="2313"/>
        <v>2.0957446808510638</v>
      </c>
      <c r="AQ498" s="14">
        <f t="shared" si="2313"/>
        <v>1.015228426395939</v>
      </c>
      <c r="AR498" s="14">
        <f t="shared" si="2313"/>
        <v>1.70625</v>
      </c>
      <c r="AS498" s="14">
        <f t="shared" si="2313"/>
        <v>1.0227106227106226</v>
      </c>
      <c r="AT498" s="14">
        <f t="shared" si="2313"/>
        <v>0.92263610315186251</v>
      </c>
      <c r="AU498" s="14">
        <f t="shared" si="2313"/>
        <v>1</v>
      </c>
      <c r="AV498" s="14">
        <f t="shared" si="2313"/>
        <v>1</v>
      </c>
      <c r="AW498" s="14">
        <f t="shared" si="2313"/>
        <v>1</v>
      </c>
      <c r="AX498" s="14">
        <f t="shared" si="2313"/>
        <v>1</v>
      </c>
      <c r="AY498" s="14">
        <f t="shared" si="2313"/>
        <v>1</v>
      </c>
      <c r="AZ498" s="14">
        <f t="shared" si="2313"/>
        <v>1</v>
      </c>
      <c r="BA498" s="14">
        <f t="shared" si="2313"/>
        <v>1</v>
      </c>
      <c r="BB498" s="14">
        <f t="shared" si="2313"/>
        <v>1</v>
      </c>
      <c r="BC498" s="14">
        <f t="shared" si="2313"/>
        <v>1</v>
      </c>
      <c r="BD498" s="14">
        <f t="shared" si="2313"/>
        <v>1</v>
      </c>
      <c r="BE498" s="14">
        <f t="shared" si="2313"/>
        <v>1.1319875776397517</v>
      </c>
      <c r="BF498" s="14">
        <f t="shared" si="2308"/>
        <v>1</v>
      </c>
      <c r="BG498" s="14">
        <f t="shared" si="2308"/>
        <v>1</v>
      </c>
      <c r="BH498" s="14">
        <f t="shared" si="2308"/>
        <v>1</v>
      </c>
      <c r="BI498" s="14">
        <f t="shared" si="2308"/>
        <v>1</v>
      </c>
      <c r="BJ498" s="14">
        <f t="shared" si="2308"/>
        <v>1</v>
      </c>
      <c r="BK498" s="14">
        <f t="shared" si="2308"/>
        <v>1</v>
      </c>
      <c r="BL498" s="14">
        <f t="shared" si="2308"/>
        <v>1</v>
      </c>
      <c r="BM498" s="14">
        <f t="shared" si="2308"/>
        <v>1</v>
      </c>
      <c r="BN498" s="14">
        <f t="shared" si="2308"/>
        <v>1</v>
      </c>
      <c r="BO498" s="14">
        <f t="shared" si="2308"/>
        <v>1</v>
      </c>
      <c r="BP498" s="14">
        <f t="shared" si="2308"/>
        <v>1</v>
      </c>
      <c r="BQ498" s="14">
        <f t="shared" si="2308"/>
        <v>1</v>
      </c>
      <c r="BR498" s="8"/>
      <c r="BS498" s="8"/>
      <c r="BT498" s="8"/>
      <c r="BU498" s="8"/>
      <c r="BV498" s="8"/>
      <c r="BW498" s="8"/>
      <c r="BX498" s="8"/>
      <c r="BY498" s="8"/>
      <c r="BZ498" s="8"/>
      <c r="CA498" s="8"/>
      <c r="CB498" s="8"/>
      <c r="CC498" s="8"/>
      <c r="CD498" s="14" t="str">
        <f t="shared" si="2314"/>
        <v/>
      </c>
      <c r="CE498" s="14" t="str">
        <f t="shared" si="2314"/>
        <v/>
      </c>
      <c r="CF498" s="14" t="str">
        <f t="shared" si="2314"/>
        <v/>
      </c>
      <c r="CG498" s="14" t="str">
        <f t="shared" si="2314"/>
        <v/>
      </c>
      <c r="CH498" s="14" t="str">
        <f t="shared" si="2314"/>
        <v/>
      </c>
      <c r="CI498" s="14" t="str">
        <f t="shared" si="2314"/>
        <v/>
      </c>
      <c r="CJ498" s="14" t="str">
        <f t="shared" si="2314"/>
        <v/>
      </c>
      <c r="CK498" s="14" t="str">
        <f t="shared" si="2314"/>
        <v/>
      </c>
      <c r="CL498" s="14" t="str">
        <f t="shared" si="2314"/>
        <v/>
      </c>
      <c r="CM498" s="14" t="str">
        <f t="shared" si="2314"/>
        <v/>
      </c>
      <c r="CN498" s="14" t="str">
        <f t="shared" si="2314"/>
        <v/>
      </c>
      <c r="CO498" s="14" t="str">
        <f t="shared" si="2314"/>
        <v/>
      </c>
      <c r="CP498" s="14" t="str">
        <f t="shared" si="2314"/>
        <v/>
      </c>
      <c r="CQ498" s="14" t="str">
        <f t="shared" si="2314"/>
        <v/>
      </c>
      <c r="CR498" s="14" t="str">
        <f t="shared" si="2314"/>
        <v/>
      </c>
      <c r="CS498" s="14" t="str">
        <f t="shared" si="2314"/>
        <v/>
      </c>
      <c r="CT498" s="14" t="str">
        <f t="shared" si="2309"/>
        <v/>
      </c>
      <c r="CU498" s="14" t="str">
        <f t="shared" si="2309"/>
        <v/>
      </c>
      <c r="CV498" s="14" t="str">
        <f t="shared" si="2309"/>
        <v/>
      </c>
      <c r="CW498" s="14" t="str">
        <f t="shared" si="2309"/>
        <v/>
      </c>
      <c r="CX498" s="14" t="str">
        <f t="shared" si="2309"/>
        <v/>
      </c>
      <c r="CY498" s="14" t="str">
        <f t="shared" si="2309"/>
        <v/>
      </c>
      <c r="CZ498" s="14" t="str">
        <f t="shared" si="2309"/>
        <v/>
      </c>
      <c r="DA498" s="14" t="str">
        <f t="shared" si="2309"/>
        <v/>
      </c>
      <c r="DB498" s="14" t="str">
        <f t="shared" si="2309"/>
        <v/>
      </c>
      <c r="DC498" s="14" t="str">
        <f t="shared" si="2309"/>
        <v/>
      </c>
      <c r="DD498" s="14" t="str">
        <f t="shared" si="2309"/>
        <v/>
      </c>
      <c r="DE498" s="14" t="str">
        <f t="shared" si="2309"/>
        <v/>
      </c>
      <c r="DF498" s="8"/>
      <c r="DG498" s="8"/>
      <c r="DH498" s="8"/>
      <c r="DI498" s="8"/>
      <c r="DJ498" s="8"/>
      <c r="DK498" s="8"/>
      <c r="DL498" s="8"/>
      <c r="DM498" s="8"/>
      <c r="DN498" s="8"/>
      <c r="DO498" s="8"/>
      <c r="DP498" s="8"/>
      <c r="DQ498" s="8"/>
      <c r="DR498" s="14" t="str">
        <f t="shared" si="2315"/>
        <v/>
      </c>
      <c r="DS498" s="14" t="str">
        <f t="shared" si="2315"/>
        <v/>
      </c>
      <c r="DT498" s="14" t="str">
        <f t="shared" si="2315"/>
        <v/>
      </c>
      <c r="DU498" s="14" t="str">
        <f t="shared" si="2315"/>
        <v/>
      </c>
      <c r="DV498" s="14" t="str">
        <f t="shared" si="2315"/>
        <v/>
      </c>
      <c r="DW498" s="14" t="str">
        <f t="shared" si="2315"/>
        <v/>
      </c>
      <c r="DX498" s="14" t="str">
        <f t="shared" si="2315"/>
        <v/>
      </c>
      <c r="DY498" s="14" t="str">
        <f t="shared" si="2315"/>
        <v/>
      </c>
      <c r="DZ498" s="14" t="str">
        <f t="shared" si="2315"/>
        <v/>
      </c>
      <c r="EA498" s="14" t="str">
        <f t="shared" si="2315"/>
        <v/>
      </c>
      <c r="EB498" s="14" t="str">
        <f t="shared" si="2315"/>
        <v/>
      </c>
      <c r="EC498" s="14" t="str">
        <f t="shared" si="2315"/>
        <v/>
      </c>
      <c r="ED498" s="14" t="str">
        <f t="shared" si="2315"/>
        <v/>
      </c>
      <c r="EE498" s="14" t="str">
        <f t="shared" si="2315"/>
        <v/>
      </c>
      <c r="EF498" s="14" t="str">
        <f t="shared" si="2315"/>
        <v/>
      </c>
      <c r="EG498" s="14" t="str">
        <f t="shared" si="2315"/>
        <v/>
      </c>
      <c r="EH498" s="14" t="str">
        <f t="shared" si="2310"/>
        <v/>
      </c>
      <c r="EI498" s="14" t="str">
        <f t="shared" si="2310"/>
        <v/>
      </c>
      <c r="EJ498" s="14" t="str">
        <f t="shared" si="2310"/>
        <v/>
      </c>
      <c r="EK498" s="14" t="str">
        <f t="shared" si="2310"/>
        <v/>
      </c>
      <c r="EL498" s="14" t="str">
        <f t="shared" si="2310"/>
        <v/>
      </c>
      <c r="EM498" s="14" t="str">
        <f t="shared" si="2310"/>
        <v/>
      </c>
      <c r="EN498" s="14" t="str">
        <f t="shared" si="2310"/>
        <v/>
      </c>
      <c r="EO498" s="14" t="str">
        <f t="shared" si="2310"/>
        <v/>
      </c>
      <c r="EP498" s="14" t="str">
        <f t="shared" si="2310"/>
        <v/>
      </c>
      <c r="EQ498" s="14" t="str">
        <f t="shared" si="2310"/>
        <v/>
      </c>
      <c r="ER498" s="14" t="str">
        <f t="shared" si="2310"/>
        <v/>
      </c>
      <c r="ES498" s="14" t="str">
        <f t="shared" si="2310"/>
        <v/>
      </c>
      <c r="ET498" s="8"/>
      <c r="EU498" s="8"/>
      <c r="EV498" s="8"/>
      <c r="EW498" s="8"/>
      <c r="EX498" s="8"/>
      <c r="EY498" s="8"/>
      <c r="EZ498" s="8"/>
      <c r="FA498" s="8"/>
      <c r="FB498" s="8"/>
      <c r="FC498" s="8"/>
      <c r="FD498" s="8"/>
      <c r="FE498" s="8"/>
      <c r="FF498" s="14" t="str">
        <f t="shared" si="2316"/>
        <v/>
      </c>
      <c r="FG498" s="14" t="str">
        <f t="shared" si="2316"/>
        <v/>
      </c>
      <c r="FH498" s="14" t="str">
        <f t="shared" si="2316"/>
        <v/>
      </c>
      <c r="FI498" s="14" t="str">
        <f t="shared" si="2316"/>
        <v/>
      </c>
      <c r="FJ498" s="14" t="str">
        <f t="shared" si="2316"/>
        <v/>
      </c>
      <c r="FK498" s="14" t="str">
        <f t="shared" si="2316"/>
        <v/>
      </c>
      <c r="FL498" s="14" t="str">
        <f t="shared" si="2316"/>
        <v/>
      </c>
      <c r="FM498" s="14" t="str">
        <f t="shared" si="2316"/>
        <v/>
      </c>
      <c r="FN498" s="14" t="str">
        <f t="shared" si="2316"/>
        <v/>
      </c>
      <c r="FO498" s="14" t="str">
        <f t="shared" si="2316"/>
        <v/>
      </c>
      <c r="FP498" s="14" t="str">
        <f t="shared" si="2316"/>
        <v/>
      </c>
      <c r="FQ498" s="14" t="str">
        <f t="shared" si="2316"/>
        <v/>
      </c>
      <c r="FR498" s="14" t="str">
        <f t="shared" si="2316"/>
        <v/>
      </c>
      <c r="FS498" s="14" t="str">
        <f t="shared" si="2316"/>
        <v/>
      </c>
      <c r="FT498" s="14" t="str">
        <f t="shared" si="2316"/>
        <v/>
      </c>
      <c r="FU498" s="14" t="str">
        <f t="shared" si="2316"/>
        <v/>
      </c>
      <c r="FV498" s="14" t="str">
        <f t="shared" si="2311"/>
        <v/>
      </c>
      <c r="FW498" s="14" t="str">
        <f t="shared" si="2311"/>
        <v/>
      </c>
      <c r="FX498" s="14" t="str">
        <f t="shared" si="2311"/>
        <v/>
      </c>
      <c r="FY498" s="14" t="str">
        <f t="shared" si="2311"/>
        <v/>
      </c>
      <c r="FZ498" s="14" t="str">
        <f t="shared" si="2311"/>
        <v/>
      </c>
      <c r="GA498" s="14" t="str">
        <f t="shared" si="2311"/>
        <v/>
      </c>
      <c r="GB498" s="14" t="str">
        <f t="shared" si="2311"/>
        <v/>
      </c>
      <c r="GC498" s="14" t="str">
        <f t="shared" si="2311"/>
        <v/>
      </c>
      <c r="GD498" s="14" t="str">
        <f t="shared" si="2311"/>
        <v/>
      </c>
      <c r="GE498" s="14" t="str">
        <f t="shared" si="2311"/>
        <v/>
      </c>
      <c r="GF498" s="14" t="str">
        <f t="shared" si="2311"/>
        <v/>
      </c>
      <c r="GG498" s="14" t="str">
        <f t="shared" si="2311"/>
        <v/>
      </c>
      <c r="GH498" s="8"/>
      <c r="GI498" s="8"/>
      <c r="GJ498" s="8"/>
      <c r="GK498" s="8"/>
      <c r="GL498" s="8"/>
      <c r="GM498" s="8"/>
      <c r="GN498" s="8"/>
      <c r="GO498" s="8"/>
      <c r="GP498" s="8"/>
      <c r="GQ498" s="8"/>
      <c r="GR498" s="8"/>
      <c r="GS498" s="8"/>
    </row>
    <row r="499" spans="1:201" x14ac:dyDescent="0.25">
      <c r="A499" s="102">
        <f>$A$48</f>
        <v>20164</v>
      </c>
      <c r="B499" s="14">
        <f t="shared" si="2312"/>
        <v>1.236507853115747</v>
      </c>
      <c r="C499" s="14">
        <f t="shared" si="2312"/>
        <v>0.97943147480788539</v>
      </c>
      <c r="D499" s="14">
        <f t="shared" si="2312"/>
        <v>0.98727838090008779</v>
      </c>
      <c r="E499" s="14">
        <f t="shared" si="2312"/>
        <v>0.99287215113433192</v>
      </c>
      <c r="F499" s="14">
        <f t="shared" si="2312"/>
        <v>0.99678321524392555</v>
      </c>
      <c r="G499" s="14">
        <f t="shared" si="2312"/>
        <v>0.99946839387605479</v>
      </c>
      <c r="H499" s="14">
        <f t="shared" si="2312"/>
        <v>0.9994250321042456</v>
      </c>
      <c r="I499" s="14">
        <f t="shared" si="2312"/>
        <v>0.99957429321158653</v>
      </c>
      <c r="J499" s="14">
        <f t="shared" si="2312"/>
        <v>0.99936412021826981</v>
      </c>
      <c r="K499" s="14">
        <f t="shared" si="2312"/>
        <v>0.99995276186269644</v>
      </c>
      <c r="L499" s="14">
        <f t="shared" si="2312"/>
        <v>0.9999278843930377</v>
      </c>
      <c r="M499" s="14">
        <f t="shared" si="2312"/>
        <v>1.0002022048416945</v>
      </c>
      <c r="N499" s="14">
        <f t="shared" si="2312"/>
        <v>0.99975893073092559</v>
      </c>
      <c r="O499" s="14">
        <f t="shared" si="2312"/>
        <v>0.99994730262683817</v>
      </c>
      <c r="P499" s="14">
        <f t="shared" si="2312"/>
        <v>1.0000596496206935</v>
      </c>
      <c r="Q499" s="14">
        <f t="shared" si="2312"/>
        <v>1.0000766439984945</v>
      </c>
      <c r="R499" s="14">
        <f t="shared" si="2307"/>
        <v>1.0001323129454511</v>
      </c>
      <c r="S499" s="14">
        <f t="shared" si="2307"/>
        <v>1.0000266006463829</v>
      </c>
      <c r="T499" s="14">
        <f t="shared" si="2307"/>
        <v>0.99999481756877029</v>
      </c>
      <c r="U499" s="14">
        <f t="shared" si="2307"/>
        <v>1.0000029614046213</v>
      </c>
      <c r="V499" s="14">
        <f t="shared" si="2307"/>
        <v>1.0000000814383858</v>
      </c>
      <c r="W499" s="14">
        <f t="shared" si="2307"/>
        <v>0.99998778424310741</v>
      </c>
      <c r="X499" s="14">
        <f t="shared" si="2307"/>
        <v>1.0000029614317865</v>
      </c>
      <c r="Y499" s="14">
        <f t="shared" si="2307"/>
        <v>1.0000060524082899</v>
      </c>
      <c r="Z499" s="14">
        <f t="shared" si="2307"/>
        <v>0.99999463911643083</v>
      </c>
      <c r="AA499" s="14">
        <f t="shared" si="2307"/>
        <v>0.99998514699313201</v>
      </c>
      <c r="AB499" s="14">
        <f t="shared" si="2307"/>
        <v>0.9999945605292434</v>
      </c>
      <c r="AC499" s="8"/>
      <c r="AD499" s="8"/>
      <c r="AE499" s="8"/>
      <c r="AF499" s="8"/>
      <c r="AG499" s="8"/>
      <c r="AH499" s="8"/>
      <c r="AI499" s="8"/>
      <c r="AJ499" s="8"/>
      <c r="AK499" s="8"/>
      <c r="AL499" s="8"/>
      <c r="AM499" s="8"/>
      <c r="AN499" s="8"/>
      <c r="AO499" s="8"/>
      <c r="AP499" s="14">
        <f t="shared" si="2313"/>
        <v>1.2745259686727122</v>
      </c>
      <c r="AQ499" s="14">
        <f t="shared" si="2313"/>
        <v>1.0090556274256144</v>
      </c>
      <c r="AR499" s="14">
        <f t="shared" si="2313"/>
        <v>1</v>
      </c>
      <c r="AS499" s="14">
        <f t="shared" si="2313"/>
        <v>1</v>
      </c>
      <c r="AT499" s="14">
        <f t="shared" si="2313"/>
        <v>1</v>
      </c>
      <c r="AU499" s="14">
        <f t="shared" si="2313"/>
        <v>1</v>
      </c>
      <c r="AV499" s="14">
        <f t="shared" si="2313"/>
        <v>1</v>
      </c>
      <c r="AW499" s="14">
        <f t="shared" si="2313"/>
        <v>1</v>
      </c>
      <c r="AX499" s="14">
        <f t="shared" si="2313"/>
        <v>1</v>
      </c>
      <c r="AY499" s="14">
        <f t="shared" si="2313"/>
        <v>1</v>
      </c>
      <c r="AZ499" s="14">
        <f t="shared" si="2313"/>
        <v>1</v>
      </c>
      <c r="BA499" s="14">
        <f t="shared" si="2313"/>
        <v>1</v>
      </c>
      <c r="BB499" s="14">
        <f t="shared" si="2313"/>
        <v>1</v>
      </c>
      <c r="BC499" s="14">
        <f t="shared" si="2313"/>
        <v>1</v>
      </c>
      <c r="BD499" s="14">
        <f t="shared" si="2313"/>
        <v>1</v>
      </c>
      <c r="BE499" s="14">
        <f t="shared" si="2313"/>
        <v>1</v>
      </c>
      <c r="BF499" s="14">
        <f t="shared" si="2308"/>
        <v>1</v>
      </c>
      <c r="BG499" s="14">
        <f t="shared" si="2308"/>
        <v>1</v>
      </c>
      <c r="BH499" s="14">
        <f t="shared" si="2308"/>
        <v>1</v>
      </c>
      <c r="BI499" s="14">
        <f t="shared" si="2308"/>
        <v>1</v>
      </c>
      <c r="BJ499" s="14">
        <f t="shared" si="2308"/>
        <v>1</v>
      </c>
      <c r="BK499" s="14">
        <f t="shared" si="2308"/>
        <v>1</v>
      </c>
      <c r="BL499" s="14">
        <f t="shared" si="2308"/>
        <v>1</v>
      </c>
      <c r="BM499" s="14">
        <f t="shared" si="2308"/>
        <v>1</v>
      </c>
      <c r="BN499" s="14">
        <f t="shared" si="2308"/>
        <v>1</v>
      </c>
      <c r="BO499" s="14">
        <f t="shared" si="2308"/>
        <v>1</v>
      </c>
      <c r="BP499" s="14">
        <f t="shared" si="2308"/>
        <v>1</v>
      </c>
      <c r="BQ499" s="8"/>
      <c r="BR499" s="8"/>
      <c r="BS499" s="8"/>
      <c r="BT499" s="8"/>
      <c r="BU499" s="8"/>
      <c r="BV499" s="8"/>
      <c r="BW499" s="8"/>
      <c r="BX499" s="8"/>
      <c r="BY499" s="8"/>
      <c r="BZ499" s="8"/>
      <c r="CA499" s="8"/>
      <c r="CB499" s="8"/>
      <c r="CC499" s="8"/>
      <c r="CD499" s="14" t="str">
        <f t="shared" si="2314"/>
        <v/>
      </c>
      <c r="CE499" s="14" t="str">
        <f t="shared" si="2314"/>
        <v/>
      </c>
      <c r="CF499" s="14" t="str">
        <f t="shared" si="2314"/>
        <v/>
      </c>
      <c r="CG499" s="14" t="str">
        <f t="shared" si="2314"/>
        <v/>
      </c>
      <c r="CH499" s="14" t="str">
        <f t="shared" si="2314"/>
        <v/>
      </c>
      <c r="CI499" s="14" t="str">
        <f t="shared" si="2314"/>
        <v/>
      </c>
      <c r="CJ499" s="14" t="str">
        <f t="shared" si="2314"/>
        <v/>
      </c>
      <c r="CK499" s="14" t="str">
        <f t="shared" si="2314"/>
        <v/>
      </c>
      <c r="CL499" s="14" t="str">
        <f t="shared" si="2314"/>
        <v/>
      </c>
      <c r="CM499" s="14" t="str">
        <f t="shared" si="2314"/>
        <v/>
      </c>
      <c r="CN499" s="14" t="str">
        <f t="shared" si="2314"/>
        <v/>
      </c>
      <c r="CO499" s="14" t="str">
        <f t="shared" si="2314"/>
        <v/>
      </c>
      <c r="CP499" s="14" t="str">
        <f t="shared" si="2314"/>
        <v/>
      </c>
      <c r="CQ499" s="14" t="str">
        <f t="shared" si="2314"/>
        <v/>
      </c>
      <c r="CR499" s="14" t="str">
        <f t="shared" si="2314"/>
        <v/>
      </c>
      <c r="CS499" s="14" t="str">
        <f t="shared" si="2314"/>
        <v/>
      </c>
      <c r="CT499" s="14" t="str">
        <f t="shared" si="2309"/>
        <v/>
      </c>
      <c r="CU499" s="14" t="str">
        <f t="shared" si="2309"/>
        <v/>
      </c>
      <c r="CV499" s="14" t="str">
        <f t="shared" si="2309"/>
        <v/>
      </c>
      <c r="CW499" s="14" t="str">
        <f t="shared" si="2309"/>
        <v/>
      </c>
      <c r="CX499" s="14" t="str">
        <f t="shared" si="2309"/>
        <v/>
      </c>
      <c r="CY499" s="14" t="str">
        <f t="shared" si="2309"/>
        <v/>
      </c>
      <c r="CZ499" s="14" t="str">
        <f t="shared" si="2309"/>
        <v/>
      </c>
      <c r="DA499" s="14" t="str">
        <f t="shared" si="2309"/>
        <v/>
      </c>
      <c r="DB499" s="14" t="str">
        <f t="shared" si="2309"/>
        <v/>
      </c>
      <c r="DC499" s="14" t="str">
        <f t="shared" si="2309"/>
        <v/>
      </c>
      <c r="DD499" s="14" t="str">
        <f t="shared" si="2309"/>
        <v/>
      </c>
      <c r="DE499" s="8"/>
      <c r="DF499" s="8"/>
      <c r="DG499" s="8"/>
      <c r="DH499" s="8"/>
      <c r="DI499" s="8"/>
      <c r="DJ499" s="8"/>
      <c r="DK499" s="8"/>
      <c r="DL499" s="8"/>
      <c r="DM499" s="8"/>
      <c r="DN499" s="8"/>
      <c r="DO499" s="8"/>
      <c r="DP499" s="8"/>
      <c r="DQ499" s="8"/>
      <c r="DR499" s="14" t="str">
        <f t="shared" si="2315"/>
        <v/>
      </c>
      <c r="DS499" s="14" t="str">
        <f t="shared" si="2315"/>
        <v/>
      </c>
      <c r="DT499" s="14" t="str">
        <f t="shared" si="2315"/>
        <v/>
      </c>
      <c r="DU499" s="14" t="str">
        <f t="shared" si="2315"/>
        <v/>
      </c>
      <c r="DV499" s="14" t="str">
        <f t="shared" si="2315"/>
        <v/>
      </c>
      <c r="DW499" s="14" t="str">
        <f t="shared" si="2315"/>
        <v/>
      </c>
      <c r="DX499" s="14" t="str">
        <f t="shared" si="2315"/>
        <v/>
      </c>
      <c r="DY499" s="14" t="str">
        <f t="shared" si="2315"/>
        <v/>
      </c>
      <c r="DZ499" s="14" t="str">
        <f t="shared" si="2315"/>
        <v/>
      </c>
      <c r="EA499" s="14" t="str">
        <f t="shared" si="2315"/>
        <v/>
      </c>
      <c r="EB499" s="14" t="str">
        <f t="shared" si="2315"/>
        <v/>
      </c>
      <c r="EC499" s="14" t="str">
        <f t="shared" si="2315"/>
        <v/>
      </c>
      <c r="ED499" s="14" t="str">
        <f t="shared" si="2315"/>
        <v/>
      </c>
      <c r="EE499" s="14" t="str">
        <f t="shared" si="2315"/>
        <v/>
      </c>
      <c r="EF499" s="14" t="str">
        <f t="shared" si="2315"/>
        <v/>
      </c>
      <c r="EG499" s="14" t="str">
        <f t="shared" si="2315"/>
        <v/>
      </c>
      <c r="EH499" s="14" t="str">
        <f t="shared" si="2310"/>
        <v/>
      </c>
      <c r="EI499" s="14" t="str">
        <f t="shared" si="2310"/>
        <v/>
      </c>
      <c r="EJ499" s="14" t="str">
        <f t="shared" si="2310"/>
        <v/>
      </c>
      <c r="EK499" s="14" t="str">
        <f t="shared" si="2310"/>
        <v/>
      </c>
      <c r="EL499" s="14" t="str">
        <f t="shared" si="2310"/>
        <v/>
      </c>
      <c r="EM499" s="14" t="str">
        <f t="shared" si="2310"/>
        <v/>
      </c>
      <c r="EN499" s="14" t="str">
        <f t="shared" si="2310"/>
        <v/>
      </c>
      <c r="EO499" s="14" t="str">
        <f t="shared" si="2310"/>
        <v/>
      </c>
      <c r="EP499" s="14" t="str">
        <f t="shared" si="2310"/>
        <v/>
      </c>
      <c r="EQ499" s="14" t="str">
        <f t="shared" si="2310"/>
        <v/>
      </c>
      <c r="ER499" s="14" t="str">
        <f t="shared" si="2310"/>
        <v/>
      </c>
      <c r="ES499" s="8"/>
      <c r="ET499" s="8"/>
      <c r="EU499" s="8"/>
      <c r="EV499" s="8"/>
      <c r="EW499" s="8"/>
      <c r="EX499" s="8"/>
      <c r="EY499" s="8"/>
      <c r="EZ499" s="8"/>
      <c r="FA499" s="8"/>
      <c r="FB499" s="8"/>
      <c r="FC499" s="8"/>
      <c r="FD499" s="8"/>
      <c r="FE499" s="8"/>
      <c r="FF499" s="14" t="str">
        <f t="shared" si="2316"/>
        <v/>
      </c>
      <c r="FG499" s="14" t="str">
        <f t="shared" si="2316"/>
        <v/>
      </c>
      <c r="FH499" s="14" t="str">
        <f t="shared" si="2316"/>
        <v/>
      </c>
      <c r="FI499" s="14" t="str">
        <f t="shared" si="2316"/>
        <v/>
      </c>
      <c r="FJ499" s="14" t="str">
        <f t="shared" si="2316"/>
        <v/>
      </c>
      <c r="FK499" s="14" t="str">
        <f t="shared" si="2316"/>
        <v/>
      </c>
      <c r="FL499" s="14" t="str">
        <f t="shared" si="2316"/>
        <v/>
      </c>
      <c r="FM499" s="14" t="str">
        <f t="shared" si="2316"/>
        <v/>
      </c>
      <c r="FN499" s="14" t="str">
        <f t="shared" si="2316"/>
        <v/>
      </c>
      <c r="FO499" s="14" t="str">
        <f t="shared" si="2316"/>
        <v/>
      </c>
      <c r="FP499" s="14" t="str">
        <f t="shared" si="2316"/>
        <v/>
      </c>
      <c r="FQ499" s="14" t="str">
        <f t="shared" si="2316"/>
        <v/>
      </c>
      <c r="FR499" s="14" t="str">
        <f t="shared" si="2316"/>
        <v/>
      </c>
      <c r="FS499" s="14" t="str">
        <f t="shared" si="2316"/>
        <v/>
      </c>
      <c r="FT499" s="14" t="str">
        <f t="shared" si="2316"/>
        <v/>
      </c>
      <c r="FU499" s="14" t="str">
        <f t="shared" si="2316"/>
        <v/>
      </c>
      <c r="FV499" s="14" t="str">
        <f t="shared" si="2311"/>
        <v/>
      </c>
      <c r="FW499" s="14" t="str">
        <f t="shared" si="2311"/>
        <v/>
      </c>
      <c r="FX499" s="14" t="str">
        <f t="shared" si="2311"/>
        <v/>
      </c>
      <c r="FY499" s="14" t="str">
        <f t="shared" si="2311"/>
        <v/>
      </c>
      <c r="FZ499" s="14" t="str">
        <f t="shared" si="2311"/>
        <v/>
      </c>
      <c r="GA499" s="14" t="str">
        <f t="shared" si="2311"/>
        <v/>
      </c>
      <c r="GB499" s="14" t="str">
        <f t="shared" si="2311"/>
        <v/>
      </c>
      <c r="GC499" s="14" t="str">
        <f t="shared" si="2311"/>
        <v/>
      </c>
      <c r="GD499" s="14" t="str">
        <f t="shared" si="2311"/>
        <v/>
      </c>
      <c r="GE499" s="14" t="str">
        <f t="shared" si="2311"/>
        <v/>
      </c>
      <c r="GF499" s="14" t="str">
        <f t="shared" si="2311"/>
        <v/>
      </c>
      <c r="GG499" s="8"/>
      <c r="GH499" s="8"/>
      <c r="GI499" s="8"/>
      <c r="GJ499" s="8"/>
      <c r="GK499" s="8"/>
      <c r="GL499" s="8"/>
      <c r="GM499" s="8"/>
      <c r="GN499" s="8"/>
      <c r="GO499" s="8"/>
      <c r="GP499" s="8"/>
      <c r="GQ499" s="8"/>
      <c r="GR499" s="8"/>
      <c r="GS499" s="8"/>
    </row>
    <row r="500" spans="1:201" x14ac:dyDescent="0.25">
      <c r="A500" s="102">
        <f>$A$49</f>
        <v>20171</v>
      </c>
      <c r="B500" s="14">
        <f t="shared" si="2312"/>
        <v>1.1425984420630566</v>
      </c>
      <c r="C500" s="14">
        <f t="shared" si="2312"/>
        <v>0.98210829977956604</v>
      </c>
      <c r="D500" s="14">
        <f t="shared" si="2312"/>
        <v>0.98572417911489618</v>
      </c>
      <c r="E500" s="14">
        <f t="shared" si="2312"/>
        <v>0.99355715418510715</v>
      </c>
      <c r="F500" s="14">
        <f t="shared" si="2312"/>
        <v>0.9974949159514771</v>
      </c>
      <c r="G500" s="14">
        <f t="shared" si="2312"/>
        <v>0.99881837724329148</v>
      </c>
      <c r="H500" s="14">
        <f t="shared" si="2312"/>
        <v>0.9998040266055741</v>
      </c>
      <c r="I500" s="14">
        <f t="shared" si="2312"/>
        <v>0.9998217780284947</v>
      </c>
      <c r="J500" s="14">
        <f t="shared" si="2312"/>
        <v>1.0000080433941172</v>
      </c>
      <c r="K500" s="14">
        <f t="shared" si="2312"/>
        <v>1.0001055826119176</v>
      </c>
      <c r="L500" s="14">
        <f t="shared" si="2312"/>
        <v>0.99989134377772892</v>
      </c>
      <c r="M500" s="14">
        <f t="shared" si="2312"/>
        <v>1.0002018512844508</v>
      </c>
      <c r="N500" s="14">
        <f t="shared" si="2312"/>
        <v>1.0000659115911261</v>
      </c>
      <c r="O500" s="14">
        <f t="shared" si="2312"/>
        <v>0.99998806704513854</v>
      </c>
      <c r="P500" s="14">
        <f t="shared" si="2312"/>
        <v>0.99999997876933622</v>
      </c>
      <c r="Q500" s="14">
        <f t="shared" si="2312"/>
        <v>1.0000290486733849</v>
      </c>
      <c r="R500" s="14">
        <f t="shared" si="2307"/>
        <v>1.0000132592628197</v>
      </c>
      <c r="S500" s="14">
        <f t="shared" si="2307"/>
        <v>1.00002165362935</v>
      </c>
      <c r="T500" s="14">
        <f t="shared" si="2307"/>
        <v>0.99998975136932522</v>
      </c>
      <c r="U500" s="14">
        <f t="shared" si="2307"/>
        <v>0.99996486147756469</v>
      </c>
      <c r="V500" s="14">
        <f t="shared" si="2307"/>
        <v>1</v>
      </c>
      <c r="W500" s="14">
        <f t="shared" si="2307"/>
        <v>1.0000366039137443</v>
      </c>
      <c r="X500" s="14">
        <f t="shared" si="2307"/>
        <v>1</v>
      </c>
      <c r="Y500" s="14">
        <f t="shared" si="2307"/>
        <v>1</v>
      </c>
      <c r="Z500" s="14">
        <f t="shared" si="2307"/>
        <v>1</v>
      </c>
      <c r="AA500" s="14">
        <f t="shared" si="2307"/>
        <v>1</v>
      </c>
      <c r="AB500" s="8"/>
      <c r="AC500" s="8"/>
      <c r="AD500" s="8"/>
      <c r="AE500" s="8"/>
      <c r="AF500" s="8"/>
      <c r="AG500" s="8"/>
      <c r="AH500" s="8"/>
      <c r="AI500" s="8"/>
      <c r="AJ500" s="8"/>
      <c r="AK500" s="8"/>
      <c r="AL500" s="8"/>
      <c r="AM500" s="8"/>
      <c r="AN500" s="8"/>
      <c r="AO500" s="8"/>
      <c r="AP500" s="14">
        <f t="shared" si="2313"/>
        <v>1.3310546875</v>
      </c>
      <c r="AQ500" s="14">
        <f t="shared" si="2313"/>
        <v>0.96294937637564193</v>
      </c>
      <c r="AR500" s="14">
        <f t="shared" si="2313"/>
        <v>1.0441904761904761</v>
      </c>
      <c r="AS500" s="14">
        <f t="shared" si="2313"/>
        <v>0.94308646479387082</v>
      </c>
      <c r="AT500" s="14">
        <f t="shared" si="2313"/>
        <v>1</v>
      </c>
      <c r="AU500" s="14">
        <f t="shared" si="2313"/>
        <v>1</v>
      </c>
      <c r="AV500" s="14">
        <f t="shared" si="2313"/>
        <v>1</v>
      </c>
      <c r="AW500" s="14">
        <f t="shared" si="2313"/>
        <v>1</v>
      </c>
      <c r="AX500" s="14">
        <f t="shared" si="2313"/>
        <v>1</v>
      </c>
      <c r="AY500" s="14">
        <f t="shared" si="2313"/>
        <v>1</v>
      </c>
      <c r="AZ500" s="14">
        <f t="shared" si="2313"/>
        <v>1</v>
      </c>
      <c r="BA500" s="14">
        <f t="shared" si="2313"/>
        <v>1</v>
      </c>
      <c r="BB500" s="14">
        <f t="shared" si="2313"/>
        <v>1</v>
      </c>
      <c r="BC500" s="14">
        <f t="shared" si="2313"/>
        <v>1</v>
      </c>
      <c r="BD500" s="14">
        <f t="shared" si="2313"/>
        <v>1</v>
      </c>
      <c r="BE500" s="14">
        <f t="shared" si="2313"/>
        <v>1</v>
      </c>
      <c r="BF500" s="14">
        <f t="shared" si="2308"/>
        <v>1</v>
      </c>
      <c r="BG500" s="14">
        <f t="shared" si="2308"/>
        <v>1</v>
      </c>
      <c r="BH500" s="14">
        <f t="shared" si="2308"/>
        <v>1</v>
      </c>
      <c r="BI500" s="14">
        <f t="shared" si="2308"/>
        <v>1</v>
      </c>
      <c r="BJ500" s="14">
        <f t="shared" si="2308"/>
        <v>1</v>
      </c>
      <c r="BK500" s="14">
        <f t="shared" si="2308"/>
        <v>1</v>
      </c>
      <c r="BL500" s="14">
        <f t="shared" si="2308"/>
        <v>1</v>
      </c>
      <c r="BM500" s="14">
        <f t="shared" si="2308"/>
        <v>1</v>
      </c>
      <c r="BN500" s="14">
        <f t="shared" si="2308"/>
        <v>1</v>
      </c>
      <c r="BO500" s="14">
        <f t="shared" si="2308"/>
        <v>1</v>
      </c>
      <c r="BP500" s="8"/>
      <c r="BQ500" s="8"/>
      <c r="BR500" s="8"/>
      <c r="BS500" s="8"/>
      <c r="BT500" s="8"/>
      <c r="BU500" s="8"/>
      <c r="BV500" s="8"/>
      <c r="BW500" s="8"/>
      <c r="BX500" s="8"/>
      <c r="BY500" s="8"/>
      <c r="BZ500" s="8"/>
      <c r="CA500" s="8"/>
      <c r="CB500" s="8"/>
      <c r="CC500" s="8"/>
      <c r="CD500" s="14" t="str">
        <f t="shared" si="2314"/>
        <v/>
      </c>
      <c r="CE500" s="14" t="str">
        <f t="shared" si="2314"/>
        <v/>
      </c>
      <c r="CF500" s="14" t="str">
        <f t="shared" si="2314"/>
        <v/>
      </c>
      <c r="CG500" s="14" t="str">
        <f t="shared" si="2314"/>
        <v/>
      </c>
      <c r="CH500" s="14" t="str">
        <f t="shared" si="2314"/>
        <v/>
      </c>
      <c r="CI500" s="14" t="str">
        <f t="shared" si="2314"/>
        <v/>
      </c>
      <c r="CJ500" s="14" t="str">
        <f t="shared" si="2314"/>
        <v/>
      </c>
      <c r="CK500" s="14" t="str">
        <f t="shared" si="2314"/>
        <v/>
      </c>
      <c r="CL500" s="14" t="str">
        <f t="shared" si="2314"/>
        <v/>
      </c>
      <c r="CM500" s="14" t="str">
        <f t="shared" si="2314"/>
        <v/>
      </c>
      <c r="CN500" s="14" t="str">
        <f t="shared" si="2314"/>
        <v/>
      </c>
      <c r="CO500" s="14" t="str">
        <f t="shared" si="2314"/>
        <v/>
      </c>
      <c r="CP500" s="14" t="str">
        <f t="shared" si="2314"/>
        <v/>
      </c>
      <c r="CQ500" s="14" t="str">
        <f t="shared" si="2314"/>
        <v/>
      </c>
      <c r="CR500" s="14" t="str">
        <f t="shared" si="2314"/>
        <v/>
      </c>
      <c r="CS500" s="14" t="str">
        <f t="shared" si="2314"/>
        <v/>
      </c>
      <c r="CT500" s="14" t="str">
        <f t="shared" si="2309"/>
        <v/>
      </c>
      <c r="CU500" s="14" t="str">
        <f t="shared" si="2309"/>
        <v/>
      </c>
      <c r="CV500" s="14" t="str">
        <f t="shared" si="2309"/>
        <v/>
      </c>
      <c r="CW500" s="14" t="str">
        <f t="shared" si="2309"/>
        <v/>
      </c>
      <c r="CX500" s="14" t="str">
        <f t="shared" si="2309"/>
        <v/>
      </c>
      <c r="CY500" s="14" t="str">
        <f t="shared" si="2309"/>
        <v/>
      </c>
      <c r="CZ500" s="14" t="str">
        <f t="shared" si="2309"/>
        <v/>
      </c>
      <c r="DA500" s="14" t="str">
        <f t="shared" si="2309"/>
        <v/>
      </c>
      <c r="DB500" s="14" t="str">
        <f t="shared" si="2309"/>
        <v/>
      </c>
      <c r="DC500" s="14" t="str">
        <f t="shared" si="2309"/>
        <v/>
      </c>
      <c r="DD500" s="8"/>
      <c r="DE500" s="8"/>
      <c r="DF500" s="8"/>
      <c r="DG500" s="8"/>
      <c r="DH500" s="8"/>
      <c r="DI500" s="8"/>
      <c r="DJ500" s="8"/>
      <c r="DK500" s="8"/>
      <c r="DL500" s="8"/>
      <c r="DM500" s="8"/>
      <c r="DN500" s="8"/>
      <c r="DO500" s="8"/>
      <c r="DP500" s="8"/>
      <c r="DQ500" s="8"/>
      <c r="DR500" s="14" t="str">
        <f t="shared" si="2315"/>
        <v/>
      </c>
      <c r="DS500" s="14" t="str">
        <f t="shared" si="2315"/>
        <v/>
      </c>
      <c r="DT500" s="14" t="str">
        <f t="shared" si="2315"/>
        <v/>
      </c>
      <c r="DU500" s="14" t="str">
        <f t="shared" si="2315"/>
        <v/>
      </c>
      <c r="DV500" s="14" t="str">
        <f t="shared" si="2315"/>
        <v/>
      </c>
      <c r="DW500" s="14" t="str">
        <f t="shared" si="2315"/>
        <v/>
      </c>
      <c r="DX500" s="14" t="str">
        <f t="shared" si="2315"/>
        <v/>
      </c>
      <c r="DY500" s="14" t="str">
        <f t="shared" si="2315"/>
        <v/>
      </c>
      <c r="DZ500" s="14" t="str">
        <f t="shared" si="2315"/>
        <v/>
      </c>
      <c r="EA500" s="14" t="str">
        <f t="shared" si="2315"/>
        <v/>
      </c>
      <c r="EB500" s="14" t="str">
        <f t="shared" si="2315"/>
        <v/>
      </c>
      <c r="EC500" s="14" t="str">
        <f t="shared" si="2315"/>
        <v/>
      </c>
      <c r="ED500" s="14" t="str">
        <f t="shared" si="2315"/>
        <v/>
      </c>
      <c r="EE500" s="14" t="str">
        <f t="shared" si="2315"/>
        <v/>
      </c>
      <c r="EF500" s="14" t="str">
        <f t="shared" si="2315"/>
        <v/>
      </c>
      <c r="EG500" s="14" t="str">
        <f t="shared" si="2315"/>
        <v/>
      </c>
      <c r="EH500" s="14" t="str">
        <f t="shared" si="2310"/>
        <v/>
      </c>
      <c r="EI500" s="14" t="str">
        <f t="shared" si="2310"/>
        <v/>
      </c>
      <c r="EJ500" s="14" t="str">
        <f t="shared" si="2310"/>
        <v/>
      </c>
      <c r="EK500" s="14" t="str">
        <f t="shared" si="2310"/>
        <v/>
      </c>
      <c r="EL500" s="14" t="str">
        <f t="shared" si="2310"/>
        <v/>
      </c>
      <c r="EM500" s="14" t="str">
        <f t="shared" si="2310"/>
        <v/>
      </c>
      <c r="EN500" s="14" t="str">
        <f t="shared" si="2310"/>
        <v/>
      </c>
      <c r="EO500" s="14" t="str">
        <f t="shared" si="2310"/>
        <v/>
      </c>
      <c r="EP500" s="14" t="str">
        <f t="shared" si="2310"/>
        <v/>
      </c>
      <c r="EQ500" s="14" t="str">
        <f t="shared" si="2310"/>
        <v/>
      </c>
      <c r="ER500" s="8"/>
      <c r="ES500" s="8"/>
      <c r="ET500" s="8"/>
      <c r="EU500" s="8"/>
      <c r="EV500" s="8"/>
      <c r="EW500" s="8"/>
      <c r="EX500" s="8"/>
      <c r="EY500" s="8"/>
      <c r="EZ500" s="8"/>
      <c r="FA500" s="8"/>
      <c r="FB500" s="8"/>
      <c r="FC500" s="8"/>
      <c r="FD500" s="8"/>
      <c r="FE500" s="8"/>
      <c r="FF500" s="14" t="str">
        <f t="shared" si="2316"/>
        <v/>
      </c>
      <c r="FG500" s="14" t="str">
        <f t="shared" si="2316"/>
        <v/>
      </c>
      <c r="FH500" s="14" t="str">
        <f t="shared" si="2316"/>
        <v/>
      </c>
      <c r="FI500" s="14" t="str">
        <f t="shared" si="2316"/>
        <v/>
      </c>
      <c r="FJ500" s="14" t="str">
        <f t="shared" si="2316"/>
        <v/>
      </c>
      <c r="FK500" s="14" t="str">
        <f t="shared" si="2316"/>
        <v/>
      </c>
      <c r="FL500" s="14" t="str">
        <f t="shared" si="2316"/>
        <v/>
      </c>
      <c r="FM500" s="14" t="str">
        <f t="shared" si="2316"/>
        <v/>
      </c>
      <c r="FN500" s="14" t="str">
        <f t="shared" si="2316"/>
        <v/>
      </c>
      <c r="FO500" s="14" t="str">
        <f t="shared" si="2316"/>
        <v/>
      </c>
      <c r="FP500" s="14" t="str">
        <f t="shared" si="2316"/>
        <v/>
      </c>
      <c r="FQ500" s="14" t="str">
        <f t="shared" si="2316"/>
        <v/>
      </c>
      <c r="FR500" s="14" t="str">
        <f t="shared" si="2316"/>
        <v/>
      </c>
      <c r="FS500" s="14" t="str">
        <f t="shared" si="2316"/>
        <v/>
      </c>
      <c r="FT500" s="14" t="str">
        <f t="shared" si="2316"/>
        <v/>
      </c>
      <c r="FU500" s="14" t="str">
        <f t="shared" si="2316"/>
        <v/>
      </c>
      <c r="FV500" s="14" t="str">
        <f t="shared" si="2311"/>
        <v/>
      </c>
      <c r="FW500" s="14" t="str">
        <f t="shared" si="2311"/>
        <v/>
      </c>
      <c r="FX500" s="14" t="str">
        <f t="shared" si="2311"/>
        <v/>
      </c>
      <c r="FY500" s="14" t="str">
        <f t="shared" si="2311"/>
        <v/>
      </c>
      <c r="FZ500" s="14" t="str">
        <f t="shared" si="2311"/>
        <v/>
      </c>
      <c r="GA500" s="14" t="str">
        <f t="shared" si="2311"/>
        <v/>
      </c>
      <c r="GB500" s="14" t="str">
        <f t="shared" si="2311"/>
        <v/>
      </c>
      <c r="GC500" s="14" t="str">
        <f t="shared" si="2311"/>
        <v/>
      </c>
      <c r="GD500" s="14" t="str">
        <f t="shared" si="2311"/>
        <v/>
      </c>
      <c r="GE500" s="14" t="str">
        <f t="shared" si="2311"/>
        <v/>
      </c>
      <c r="GF500" s="8"/>
      <c r="GG500" s="8"/>
      <c r="GH500" s="8"/>
      <c r="GI500" s="8"/>
      <c r="GJ500" s="8"/>
      <c r="GK500" s="8"/>
      <c r="GL500" s="8"/>
      <c r="GM500" s="8"/>
      <c r="GN500" s="8"/>
      <c r="GO500" s="8"/>
      <c r="GP500" s="8"/>
      <c r="GQ500" s="8"/>
      <c r="GR500" s="8"/>
      <c r="GS500" s="8"/>
    </row>
    <row r="501" spans="1:201" x14ac:dyDescent="0.25">
      <c r="A501" s="102">
        <f>$A$50</f>
        <v>20172</v>
      </c>
      <c r="B501" s="14">
        <f t="shared" si="2312"/>
        <v>1.1246688531619107</v>
      </c>
      <c r="C501" s="14">
        <f t="shared" si="2312"/>
        <v>0.98276438057193027</v>
      </c>
      <c r="D501" s="14">
        <f t="shared" si="2312"/>
        <v>0.98505457229176085</v>
      </c>
      <c r="E501" s="14">
        <f t="shared" si="2312"/>
        <v>0.99391512458583486</v>
      </c>
      <c r="F501" s="14">
        <f t="shared" si="2312"/>
        <v>0.99783802100844987</v>
      </c>
      <c r="G501" s="14">
        <f t="shared" si="2312"/>
        <v>0.99911244368249907</v>
      </c>
      <c r="H501" s="14">
        <f t="shared" si="2312"/>
        <v>0.99955749208844014</v>
      </c>
      <c r="I501" s="14">
        <f t="shared" si="2312"/>
        <v>1.000042234902943</v>
      </c>
      <c r="J501" s="14">
        <f t="shared" si="2312"/>
        <v>0.99997358894918509</v>
      </c>
      <c r="K501" s="14">
        <f t="shared" si="2312"/>
        <v>0.99987393107481315</v>
      </c>
      <c r="L501" s="14">
        <f t="shared" si="2312"/>
        <v>1.0000145469070882</v>
      </c>
      <c r="M501" s="14">
        <f t="shared" si="2312"/>
        <v>1.0001943309926415</v>
      </c>
      <c r="N501" s="14">
        <f t="shared" si="2312"/>
        <v>1.0000278506073561</v>
      </c>
      <c r="O501" s="14">
        <f t="shared" si="2312"/>
        <v>1.0000357583046215</v>
      </c>
      <c r="P501" s="14">
        <f t="shared" si="2312"/>
        <v>1.0001064850344064</v>
      </c>
      <c r="Q501" s="14">
        <f t="shared" si="2312"/>
        <v>0.99983776255988221</v>
      </c>
      <c r="R501" s="14">
        <f t="shared" si="2307"/>
        <v>0.99998681086227603</v>
      </c>
      <c r="S501" s="14">
        <f t="shared" si="2307"/>
        <v>1.0001633097403517</v>
      </c>
      <c r="T501" s="14">
        <f t="shared" si="2307"/>
        <v>0.99998901006998797</v>
      </c>
      <c r="U501" s="14">
        <f t="shared" si="2307"/>
        <v>0.9998869919604777</v>
      </c>
      <c r="V501" s="14">
        <f t="shared" si="2307"/>
        <v>1</v>
      </c>
      <c r="W501" s="14">
        <f t="shared" si="2307"/>
        <v>1</v>
      </c>
      <c r="X501" s="14">
        <f t="shared" si="2307"/>
        <v>1.0000286857584191</v>
      </c>
      <c r="Y501" s="14">
        <f t="shared" si="2307"/>
        <v>1.0000826824715794</v>
      </c>
      <c r="Z501" s="14">
        <f t="shared" si="2307"/>
        <v>1</v>
      </c>
      <c r="AA501" s="8"/>
      <c r="AB501" s="8"/>
      <c r="AC501" s="8"/>
      <c r="AD501" s="8"/>
      <c r="AE501" s="8"/>
      <c r="AF501" s="8"/>
      <c r="AG501" s="8"/>
      <c r="AH501" s="8"/>
      <c r="AI501" s="8"/>
      <c r="AJ501" s="8"/>
      <c r="AK501" s="8"/>
      <c r="AL501" s="8"/>
      <c r="AM501" s="8"/>
      <c r="AN501" s="8"/>
      <c r="AO501" s="8"/>
      <c r="AP501" s="14">
        <f t="shared" si="2313"/>
        <v>2.7727272727272729</v>
      </c>
      <c r="AQ501" s="14">
        <f t="shared" si="2313"/>
        <v>1.1539812646370022</v>
      </c>
      <c r="AR501" s="14">
        <f t="shared" si="2313"/>
        <v>1.1811263318112633</v>
      </c>
      <c r="AS501" s="14">
        <f t="shared" si="2313"/>
        <v>1.0721649484536082</v>
      </c>
      <c r="AT501" s="14">
        <f t="shared" si="2313"/>
        <v>0.92147435897435892</v>
      </c>
      <c r="AU501" s="14">
        <f t="shared" si="2313"/>
        <v>1</v>
      </c>
      <c r="AV501" s="14">
        <f t="shared" si="2313"/>
        <v>1</v>
      </c>
      <c r="AW501" s="14">
        <f t="shared" si="2313"/>
        <v>1</v>
      </c>
      <c r="AX501" s="14">
        <f t="shared" si="2313"/>
        <v>1</v>
      </c>
      <c r="AY501" s="14">
        <f t="shared" si="2313"/>
        <v>1.0085575652173913</v>
      </c>
      <c r="AZ501" s="14">
        <f t="shared" si="2313"/>
        <v>1</v>
      </c>
      <c r="BA501" s="14">
        <f t="shared" si="2313"/>
        <v>1</v>
      </c>
      <c r="BB501" s="14">
        <f t="shared" si="2313"/>
        <v>1</v>
      </c>
      <c r="BC501" s="14">
        <f t="shared" si="2313"/>
        <v>1</v>
      </c>
      <c r="BD501" s="14">
        <f t="shared" si="2313"/>
        <v>1</v>
      </c>
      <c r="BE501" s="14">
        <f t="shared" si="2313"/>
        <v>1</v>
      </c>
      <c r="BF501" s="14">
        <f t="shared" si="2308"/>
        <v>1</v>
      </c>
      <c r="BG501" s="14">
        <f t="shared" si="2308"/>
        <v>1</v>
      </c>
      <c r="BH501" s="14">
        <f t="shared" si="2308"/>
        <v>1</v>
      </c>
      <c r="BI501" s="14">
        <f t="shared" si="2308"/>
        <v>1</v>
      </c>
      <c r="BJ501" s="14">
        <f t="shared" si="2308"/>
        <v>1</v>
      </c>
      <c r="BK501" s="14">
        <f t="shared" si="2308"/>
        <v>1</v>
      </c>
      <c r="BL501" s="14">
        <f t="shared" si="2308"/>
        <v>1</v>
      </c>
      <c r="BM501" s="14">
        <f t="shared" si="2308"/>
        <v>1</v>
      </c>
      <c r="BN501" s="14">
        <f t="shared" si="2308"/>
        <v>1</v>
      </c>
      <c r="BO501" s="8"/>
      <c r="BP501" s="8"/>
      <c r="BQ501" s="8"/>
      <c r="BR501" s="8"/>
      <c r="BS501" s="8"/>
      <c r="BT501" s="8"/>
      <c r="BU501" s="8"/>
      <c r="BV501" s="8"/>
      <c r="BW501" s="8"/>
      <c r="BX501" s="8"/>
      <c r="BY501" s="8"/>
      <c r="BZ501" s="8"/>
      <c r="CA501" s="8"/>
      <c r="CB501" s="8"/>
      <c r="CC501" s="8"/>
      <c r="CD501" s="14" t="str">
        <f t="shared" si="2314"/>
        <v/>
      </c>
      <c r="CE501" s="14" t="str">
        <f t="shared" si="2314"/>
        <v/>
      </c>
      <c r="CF501" s="14" t="str">
        <f t="shared" si="2314"/>
        <v/>
      </c>
      <c r="CG501" s="14" t="str">
        <f t="shared" si="2314"/>
        <v/>
      </c>
      <c r="CH501" s="14" t="str">
        <f t="shared" si="2314"/>
        <v/>
      </c>
      <c r="CI501" s="14" t="str">
        <f t="shared" si="2314"/>
        <v/>
      </c>
      <c r="CJ501" s="14" t="str">
        <f t="shared" si="2314"/>
        <v/>
      </c>
      <c r="CK501" s="14" t="str">
        <f t="shared" si="2314"/>
        <v/>
      </c>
      <c r="CL501" s="14" t="str">
        <f t="shared" si="2314"/>
        <v/>
      </c>
      <c r="CM501" s="14" t="str">
        <f t="shared" si="2314"/>
        <v/>
      </c>
      <c r="CN501" s="14" t="str">
        <f t="shared" si="2314"/>
        <v/>
      </c>
      <c r="CO501" s="14" t="str">
        <f t="shared" si="2314"/>
        <v/>
      </c>
      <c r="CP501" s="14" t="str">
        <f t="shared" si="2314"/>
        <v/>
      </c>
      <c r="CQ501" s="14" t="str">
        <f t="shared" si="2314"/>
        <v/>
      </c>
      <c r="CR501" s="14" t="str">
        <f t="shared" si="2314"/>
        <v/>
      </c>
      <c r="CS501" s="14" t="str">
        <f t="shared" si="2314"/>
        <v/>
      </c>
      <c r="CT501" s="14" t="str">
        <f t="shared" si="2309"/>
        <v/>
      </c>
      <c r="CU501" s="14" t="str">
        <f t="shared" si="2309"/>
        <v/>
      </c>
      <c r="CV501" s="14" t="str">
        <f t="shared" si="2309"/>
        <v/>
      </c>
      <c r="CW501" s="14" t="str">
        <f t="shared" si="2309"/>
        <v/>
      </c>
      <c r="CX501" s="14" t="str">
        <f t="shared" si="2309"/>
        <v/>
      </c>
      <c r="CY501" s="14" t="str">
        <f t="shared" si="2309"/>
        <v/>
      </c>
      <c r="CZ501" s="14" t="str">
        <f t="shared" si="2309"/>
        <v/>
      </c>
      <c r="DA501" s="14" t="str">
        <f t="shared" si="2309"/>
        <v/>
      </c>
      <c r="DB501" s="14" t="str">
        <f t="shared" si="2309"/>
        <v/>
      </c>
      <c r="DC501" s="8"/>
      <c r="DD501" s="8"/>
      <c r="DE501" s="8"/>
      <c r="DF501" s="8"/>
      <c r="DG501" s="8"/>
      <c r="DH501" s="8"/>
      <c r="DI501" s="8"/>
      <c r="DJ501" s="8"/>
      <c r="DK501" s="8"/>
      <c r="DL501" s="8"/>
      <c r="DM501" s="8"/>
      <c r="DN501" s="8"/>
      <c r="DO501" s="8"/>
      <c r="DP501" s="8"/>
      <c r="DQ501" s="8"/>
      <c r="DR501" s="14" t="str">
        <f t="shared" si="2315"/>
        <v/>
      </c>
      <c r="DS501" s="14" t="str">
        <f t="shared" si="2315"/>
        <v/>
      </c>
      <c r="DT501" s="14" t="str">
        <f t="shared" si="2315"/>
        <v/>
      </c>
      <c r="DU501" s="14" t="str">
        <f t="shared" si="2315"/>
        <v/>
      </c>
      <c r="DV501" s="14" t="str">
        <f t="shared" si="2315"/>
        <v/>
      </c>
      <c r="DW501" s="14" t="str">
        <f t="shared" si="2315"/>
        <v/>
      </c>
      <c r="DX501" s="14" t="str">
        <f t="shared" si="2315"/>
        <v/>
      </c>
      <c r="DY501" s="14" t="str">
        <f t="shared" si="2315"/>
        <v/>
      </c>
      <c r="DZ501" s="14" t="str">
        <f t="shared" si="2315"/>
        <v/>
      </c>
      <c r="EA501" s="14" t="str">
        <f t="shared" si="2315"/>
        <v/>
      </c>
      <c r="EB501" s="14" t="str">
        <f t="shared" si="2315"/>
        <v/>
      </c>
      <c r="EC501" s="14" t="str">
        <f t="shared" si="2315"/>
        <v/>
      </c>
      <c r="ED501" s="14" t="str">
        <f t="shared" si="2315"/>
        <v/>
      </c>
      <c r="EE501" s="14" t="str">
        <f t="shared" si="2315"/>
        <v/>
      </c>
      <c r="EF501" s="14" t="str">
        <f t="shared" si="2315"/>
        <v/>
      </c>
      <c r="EG501" s="14" t="str">
        <f t="shared" si="2315"/>
        <v/>
      </c>
      <c r="EH501" s="14" t="str">
        <f t="shared" si="2310"/>
        <v/>
      </c>
      <c r="EI501" s="14" t="str">
        <f t="shared" si="2310"/>
        <v/>
      </c>
      <c r="EJ501" s="14" t="str">
        <f t="shared" si="2310"/>
        <v/>
      </c>
      <c r="EK501" s="14" t="str">
        <f t="shared" si="2310"/>
        <v/>
      </c>
      <c r="EL501" s="14" t="str">
        <f t="shared" si="2310"/>
        <v/>
      </c>
      <c r="EM501" s="14" t="str">
        <f t="shared" si="2310"/>
        <v/>
      </c>
      <c r="EN501" s="14" t="str">
        <f t="shared" si="2310"/>
        <v/>
      </c>
      <c r="EO501" s="14" t="str">
        <f t="shared" si="2310"/>
        <v/>
      </c>
      <c r="EP501" s="14" t="str">
        <f t="shared" si="2310"/>
        <v/>
      </c>
      <c r="EQ501" s="8"/>
      <c r="ER501" s="8"/>
      <c r="ES501" s="8"/>
      <c r="ET501" s="8"/>
      <c r="EU501" s="8"/>
      <c r="EV501" s="8"/>
      <c r="EW501" s="8"/>
      <c r="EX501" s="8"/>
      <c r="EY501" s="8"/>
      <c r="EZ501" s="8"/>
      <c r="FA501" s="8"/>
      <c r="FB501" s="8"/>
      <c r="FC501" s="8"/>
      <c r="FD501" s="8"/>
      <c r="FE501" s="8"/>
      <c r="FF501" s="14" t="str">
        <f t="shared" si="2316"/>
        <v/>
      </c>
      <c r="FG501" s="14" t="str">
        <f t="shared" si="2316"/>
        <v/>
      </c>
      <c r="FH501" s="14" t="str">
        <f t="shared" si="2316"/>
        <v/>
      </c>
      <c r="FI501" s="14" t="str">
        <f t="shared" si="2316"/>
        <v/>
      </c>
      <c r="FJ501" s="14" t="str">
        <f t="shared" si="2316"/>
        <v/>
      </c>
      <c r="FK501" s="14" t="str">
        <f t="shared" si="2316"/>
        <v/>
      </c>
      <c r="FL501" s="14" t="str">
        <f t="shared" si="2316"/>
        <v/>
      </c>
      <c r="FM501" s="14" t="str">
        <f t="shared" si="2316"/>
        <v/>
      </c>
      <c r="FN501" s="14" t="str">
        <f t="shared" si="2316"/>
        <v/>
      </c>
      <c r="FO501" s="14" t="str">
        <f t="shared" si="2316"/>
        <v/>
      </c>
      <c r="FP501" s="14" t="str">
        <f t="shared" si="2316"/>
        <v/>
      </c>
      <c r="FQ501" s="14" t="str">
        <f t="shared" si="2316"/>
        <v/>
      </c>
      <c r="FR501" s="14" t="str">
        <f t="shared" si="2316"/>
        <v/>
      </c>
      <c r="FS501" s="14" t="str">
        <f t="shared" si="2316"/>
        <v/>
      </c>
      <c r="FT501" s="14" t="str">
        <f t="shared" si="2316"/>
        <v/>
      </c>
      <c r="FU501" s="14" t="str">
        <f t="shared" si="2316"/>
        <v/>
      </c>
      <c r="FV501" s="14" t="str">
        <f t="shared" si="2311"/>
        <v/>
      </c>
      <c r="FW501" s="14" t="str">
        <f t="shared" si="2311"/>
        <v/>
      </c>
      <c r="FX501" s="14" t="str">
        <f t="shared" si="2311"/>
        <v/>
      </c>
      <c r="FY501" s="14" t="str">
        <f t="shared" si="2311"/>
        <v/>
      </c>
      <c r="FZ501" s="14" t="str">
        <f t="shared" si="2311"/>
        <v/>
      </c>
      <c r="GA501" s="14" t="str">
        <f t="shared" si="2311"/>
        <v/>
      </c>
      <c r="GB501" s="14" t="str">
        <f t="shared" si="2311"/>
        <v/>
      </c>
      <c r="GC501" s="14" t="str">
        <f t="shared" si="2311"/>
        <v/>
      </c>
      <c r="GD501" s="14" t="str">
        <f t="shared" si="2311"/>
        <v/>
      </c>
      <c r="GE501" s="8"/>
      <c r="GF501" s="8"/>
      <c r="GG501" s="8"/>
      <c r="GH501" s="8"/>
      <c r="GI501" s="8"/>
      <c r="GJ501" s="8"/>
      <c r="GK501" s="8"/>
      <c r="GL501" s="8"/>
      <c r="GM501" s="8"/>
      <c r="GN501" s="8"/>
      <c r="GO501" s="8"/>
      <c r="GP501" s="8"/>
      <c r="GQ501" s="8"/>
      <c r="GR501" s="8"/>
      <c r="GS501" s="8"/>
    </row>
    <row r="502" spans="1:201" x14ac:dyDescent="0.25">
      <c r="A502" s="102">
        <f>$A$51</f>
        <v>20173</v>
      </c>
      <c r="B502" s="14">
        <f t="shared" si="2312"/>
        <v>1.1420818379311199</v>
      </c>
      <c r="C502" s="14">
        <f t="shared" si="2312"/>
        <v>0.98113159665217264</v>
      </c>
      <c r="D502" s="14">
        <f t="shared" si="2312"/>
        <v>0.98652332259318787</v>
      </c>
      <c r="E502" s="14">
        <f t="shared" si="2312"/>
        <v>0.9938251209333836</v>
      </c>
      <c r="F502" s="14">
        <f t="shared" si="2312"/>
        <v>0.99720963340404334</v>
      </c>
      <c r="G502" s="14">
        <f t="shared" si="2312"/>
        <v>0.99886113502397189</v>
      </c>
      <c r="H502" s="14">
        <f t="shared" si="2312"/>
        <v>0.99982209618052353</v>
      </c>
      <c r="I502" s="14">
        <f t="shared" si="2312"/>
        <v>0.99988971201950372</v>
      </c>
      <c r="J502" s="14">
        <f t="shared" ref="J502:Y502" si="2317">IFERROR(K454/J454,"")</f>
        <v>0.99988096956425243</v>
      </c>
      <c r="K502" s="14">
        <f t="shared" si="2317"/>
        <v>1.000062848014257</v>
      </c>
      <c r="L502" s="14">
        <f t="shared" si="2317"/>
        <v>0.999881153220465</v>
      </c>
      <c r="M502" s="14">
        <f t="shared" si="2317"/>
        <v>1.0000054778623273</v>
      </c>
      <c r="N502" s="14">
        <f t="shared" si="2317"/>
        <v>1.000090105324261</v>
      </c>
      <c r="O502" s="14">
        <f t="shared" si="2317"/>
        <v>1.0000771807499245</v>
      </c>
      <c r="P502" s="14">
        <f t="shared" si="2317"/>
        <v>1.0001400501441176</v>
      </c>
      <c r="Q502" s="14">
        <f t="shared" si="2317"/>
        <v>0.99999045952142862</v>
      </c>
      <c r="R502" s="14">
        <f t="shared" si="2317"/>
        <v>0.99998686493561606</v>
      </c>
      <c r="S502" s="14">
        <f t="shared" si="2317"/>
        <v>1.0000222222804143</v>
      </c>
      <c r="T502" s="14">
        <f t="shared" si="2317"/>
        <v>1.0000405695499817</v>
      </c>
      <c r="U502" s="14">
        <f t="shared" si="2317"/>
        <v>0.99998672323136584</v>
      </c>
      <c r="V502" s="14">
        <f t="shared" si="2317"/>
        <v>1.0000236034576162</v>
      </c>
      <c r="W502" s="14">
        <f t="shared" si="2317"/>
        <v>1.0000201502387165</v>
      </c>
      <c r="X502" s="14">
        <f t="shared" si="2317"/>
        <v>1</v>
      </c>
      <c r="Y502" s="14">
        <f t="shared" si="2317"/>
        <v>1.0000132763640128</v>
      </c>
      <c r="Z502" s="8"/>
      <c r="AA502" s="8"/>
      <c r="AB502" s="8"/>
      <c r="AC502" s="8"/>
      <c r="AD502" s="8"/>
      <c r="AE502" s="8"/>
      <c r="AF502" s="8"/>
      <c r="AG502" s="8"/>
      <c r="AH502" s="8"/>
      <c r="AI502" s="8"/>
      <c r="AJ502" s="8"/>
      <c r="AK502" s="8"/>
      <c r="AL502" s="8"/>
      <c r="AM502" s="8"/>
      <c r="AN502" s="8"/>
      <c r="AO502" s="8"/>
      <c r="AP502" s="14">
        <f t="shared" si="2313"/>
        <v>1.1431372549019607</v>
      </c>
      <c r="AQ502" s="14">
        <f t="shared" si="2313"/>
        <v>0.97255574614065177</v>
      </c>
      <c r="AR502" s="14">
        <f t="shared" si="2313"/>
        <v>1</v>
      </c>
      <c r="AS502" s="14">
        <f t="shared" si="2313"/>
        <v>1</v>
      </c>
      <c r="AT502" s="14">
        <f t="shared" si="2313"/>
        <v>1</v>
      </c>
      <c r="AU502" s="14">
        <f t="shared" si="2313"/>
        <v>1</v>
      </c>
      <c r="AV502" s="14">
        <f t="shared" si="2313"/>
        <v>1</v>
      </c>
      <c r="AW502" s="14">
        <f t="shared" si="2313"/>
        <v>1</v>
      </c>
      <c r="AX502" s="14">
        <f t="shared" si="2313"/>
        <v>1</v>
      </c>
      <c r="AY502" s="14">
        <f t="shared" si="2313"/>
        <v>1</v>
      </c>
      <c r="AZ502" s="14">
        <f t="shared" si="2313"/>
        <v>1</v>
      </c>
      <c r="BA502" s="14">
        <f t="shared" si="2313"/>
        <v>1</v>
      </c>
      <c r="BB502" s="14">
        <f t="shared" si="2313"/>
        <v>1</v>
      </c>
      <c r="BC502" s="14">
        <f t="shared" si="2313"/>
        <v>1</v>
      </c>
      <c r="BD502" s="14">
        <f t="shared" si="2313"/>
        <v>1</v>
      </c>
      <c r="BE502" s="14">
        <f t="shared" si="2313"/>
        <v>1</v>
      </c>
      <c r="BF502" s="14">
        <f t="shared" ref="BF502:BM502" si="2318">IFERROR(BG454/BF454,"")</f>
        <v>1</v>
      </c>
      <c r="BG502" s="14">
        <f t="shared" si="2318"/>
        <v>1</v>
      </c>
      <c r="BH502" s="14">
        <f t="shared" si="2318"/>
        <v>1</v>
      </c>
      <c r="BI502" s="14">
        <f t="shared" si="2318"/>
        <v>1</v>
      </c>
      <c r="BJ502" s="14">
        <f t="shared" si="2318"/>
        <v>1</v>
      </c>
      <c r="BK502" s="14">
        <f t="shared" si="2318"/>
        <v>1</v>
      </c>
      <c r="BL502" s="14">
        <f t="shared" si="2318"/>
        <v>1</v>
      </c>
      <c r="BM502" s="14">
        <f t="shared" si="2318"/>
        <v>1</v>
      </c>
      <c r="BN502" s="8"/>
      <c r="BO502" s="8"/>
      <c r="BP502" s="8"/>
      <c r="BQ502" s="8"/>
      <c r="BR502" s="8"/>
      <c r="BS502" s="8"/>
      <c r="BT502" s="8"/>
      <c r="BU502" s="8"/>
      <c r="BV502" s="8"/>
      <c r="BW502" s="8"/>
      <c r="BX502" s="8"/>
      <c r="BY502" s="8"/>
      <c r="BZ502" s="8"/>
      <c r="CA502" s="8"/>
      <c r="CB502" s="8"/>
      <c r="CC502" s="8"/>
      <c r="CD502" s="14" t="str">
        <f t="shared" si="2314"/>
        <v/>
      </c>
      <c r="CE502" s="14" t="str">
        <f t="shared" si="2314"/>
        <v/>
      </c>
      <c r="CF502" s="14" t="str">
        <f t="shared" si="2314"/>
        <v/>
      </c>
      <c r="CG502" s="14" t="str">
        <f t="shared" si="2314"/>
        <v/>
      </c>
      <c r="CH502" s="14" t="str">
        <f t="shared" si="2314"/>
        <v/>
      </c>
      <c r="CI502" s="14" t="str">
        <f t="shared" si="2314"/>
        <v/>
      </c>
      <c r="CJ502" s="14" t="str">
        <f t="shared" si="2314"/>
        <v/>
      </c>
      <c r="CK502" s="14" t="str">
        <f t="shared" si="2314"/>
        <v/>
      </c>
      <c r="CL502" s="14" t="str">
        <f t="shared" si="2314"/>
        <v/>
      </c>
      <c r="CM502" s="14" t="str">
        <f t="shared" si="2314"/>
        <v/>
      </c>
      <c r="CN502" s="14" t="str">
        <f t="shared" si="2314"/>
        <v/>
      </c>
      <c r="CO502" s="14" t="str">
        <f t="shared" si="2314"/>
        <v/>
      </c>
      <c r="CP502" s="14" t="str">
        <f t="shared" si="2314"/>
        <v/>
      </c>
      <c r="CQ502" s="14" t="str">
        <f t="shared" si="2314"/>
        <v/>
      </c>
      <c r="CR502" s="14" t="str">
        <f t="shared" si="2314"/>
        <v/>
      </c>
      <c r="CS502" s="14" t="str">
        <f t="shared" si="2314"/>
        <v/>
      </c>
      <c r="CT502" s="14" t="str">
        <f t="shared" ref="CT502:DA502" si="2319">IFERROR(CU454/CT454,"")</f>
        <v/>
      </c>
      <c r="CU502" s="14" t="str">
        <f t="shared" si="2319"/>
        <v/>
      </c>
      <c r="CV502" s="14" t="str">
        <f t="shared" si="2319"/>
        <v/>
      </c>
      <c r="CW502" s="14" t="str">
        <f t="shared" si="2319"/>
        <v/>
      </c>
      <c r="CX502" s="14" t="str">
        <f t="shared" si="2319"/>
        <v/>
      </c>
      <c r="CY502" s="14" t="str">
        <f t="shared" si="2319"/>
        <v/>
      </c>
      <c r="CZ502" s="14" t="str">
        <f t="shared" si="2319"/>
        <v/>
      </c>
      <c r="DA502" s="14" t="str">
        <f t="shared" si="2319"/>
        <v/>
      </c>
      <c r="DB502" s="8"/>
      <c r="DC502" s="8"/>
      <c r="DD502" s="8"/>
      <c r="DE502" s="8"/>
      <c r="DF502" s="8"/>
      <c r="DG502" s="8"/>
      <c r="DH502" s="8"/>
      <c r="DI502" s="8"/>
      <c r="DJ502" s="8"/>
      <c r="DK502" s="8"/>
      <c r="DL502" s="8"/>
      <c r="DM502" s="8"/>
      <c r="DN502" s="8"/>
      <c r="DO502" s="8"/>
      <c r="DP502" s="8"/>
      <c r="DQ502" s="8"/>
      <c r="DR502" s="14" t="str">
        <f t="shared" si="2315"/>
        <v/>
      </c>
      <c r="DS502" s="14" t="str">
        <f t="shared" si="2315"/>
        <v/>
      </c>
      <c r="DT502" s="14" t="str">
        <f t="shared" si="2315"/>
        <v/>
      </c>
      <c r="DU502" s="14" t="str">
        <f t="shared" si="2315"/>
        <v/>
      </c>
      <c r="DV502" s="14" t="str">
        <f t="shared" si="2315"/>
        <v/>
      </c>
      <c r="DW502" s="14" t="str">
        <f t="shared" si="2315"/>
        <v/>
      </c>
      <c r="DX502" s="14" t="str">
        <f t="shared" si="2315"/>
        <v/>
      </c>
      <c r="DY502" s="14" t="str">
        <f t="shared" si="2315"/>
        <v/>
      </c>
      <c r="DZ502" s="14" t="str">
        <f t="shared" si="2315"/>
        <v/>
      </c>
      <c r="EA502" s="14" t="str">
        <f t="shared" si="2315"/>
        <v/>
      </c>
      <c r="EB502" s="14" t="str">
        <f t="shared" si="2315"/>
        <v/>
      </c>
      <c r="EC502" s="14" t="str">
        <f t="shared" si="2315"/>
        <v/>
      </c>
      <c r="ED502" s="14" t="str">
        <f t="shared" si="2315"/>
        <v/>
      </c>
      <c r="EE502" s="14" t="str">
        <f t="shared" si="2315"/>
        <v/>
      </c>
      <c r="EF502" s="14" t="str">
        <f t="shared" si="2315"/>
        <v/>
      </c>
      <c r="EG502" s="14" t="str">
        <f t="shared" si="2315"/>
        <v/>
      </c>
      <c r="EH502" s="14" t="str">
        <f t="shared" ref="EH502:EO502" si="2320">IFERROR(EI454/EH454,"")</f>
        <v/>
      </c>
      <c r="EI502" s="14" t="str">
        <f t="shared" si="2320"/>
        <v/>
      </c>
      <c r="EJ502" s="14" t="str">
        <f t="shared" si="2320"/>
        <v/>
      </c>
      <c r="EK502" s="14" t="str">
        <f t="shared" si="2320"/>
        <v/>
      </c>
      <c r="EL502" s="14" t="str">
        <f t="shared" si="2320"/>
        <v/>
      </c>
      <c r="EM502" s="14" t="str">
        <f t="shared" si="2320"/>
        <v/>
      </c>
      <c r="EN502" s="14" t="str">
        <f t="shared" si="2320"/>
        <v/>
      </c>
      <c r="EO502" s="14" t="str">
        <f t="shared" si="2320"/>
        <v/>
      </c>
      <c r="EP502" s="8"/>
      <c r="EQ502" s="8"/>
      <c r="ER502" s="8"/>
      <c r="ES502" s="8"/>
      <c r="ET502" s="8"/>
      <c r="EU502" s="8"/>
      <c r="EV502" s="8"/>
      <c r="EW502" s="8"/>
      <c r="EX502" s="8"/>
      <c r="EY502" s="8"/>
      <c r="EZ502" s="8"/>
      <c r="FA502" s="8"/>
      <c r="FB502" s="8"/>
      <c r="FC502" s="8"/>
      <c r="FD502" s="8"/>
      <c r="FE502" s="8"/>
      <c r="FF502" s="14" t="str">
        <f t="shared" si="2316"/>
        <v/>
      </c>
      <c r="FG502" s="14" t="str">
        <f t="shared" si="2316"/>
        <v/>
      </c>
      <c r="FH502" s="14" t="str">
        <f t="shared" si="2316"/>
        <v/>
      </c>
      <c r="FI502" s="14" t="str">
        <f t="shared" si="2316"/>
        <v/>
      </c>
      <c r="FJ502" s="14" t="str">
        <f t="shared" si="2316"/>
        <v/>
      </c>
      <c r="FK502" s="14" t="str">
        <f t="shared" si="2316"/>
        <v/>
      </c>
      <c r="FL502" s="14" t="str">
        <f t="shared" si="2316"/>
        <v/>
      </c>
      <c r="FM502" s="14" t="str">
        <f t="shared" si="2316"/>
        <v/>
      </c>
      <c r="FN502" s="14" t="str">
        <f t="shared" si="2316"/>
        <v/>
      </c>
      <c r="FO502" s="14" t="str">
        <f t="shared" si="2316"/>
        <v/>
      </c>
      <c r="FP502" s="14" t="str">
        <f t="shared" si="2316"/>
        <v/>
      </c>
      <c r="FQ502" s="14" t="str">
        <f t="shared" si="2316"/>
        <v/>
      </c>
      <c r="FR502" s="14" t="str">
        <f t="shared" si="2316"/>
        <v/>
      </c>
      <c r="FS502" s="14" t="str">
        <f t="shared" si="2316"/>
        <v/>
      </c>
      <c r="FT502" s="14" t="str">
        <f t="shared" si="2316"/>
        <v/>
      </c>
      <c r="FU502" s="14" t="str">
        <f t="shared" si="2316"/>
        <v/>
      </c>
      <c r="FV502" s="14" t="str">
        <f t="shared" ref="FV502:GC502" si="2321">IFERROR(FW454/FV454,"")</f>
        <v/>
      </c>
      <c r="FW502" s="14" t="str">
        <f t="shared" si="2321"/>
        <v/>
      </c>
      <c r="FX502" s="14" t="str">
        <f t="shared" si="2321"/>
        <v/>
      </c>
      <c r="FY502" s="14" t="str">
        <f t="shared" si="2321"/>
        <v/>
      </c>
      <c r="FZ502" s="14" t="str">
        <f t="shared" si="2321"/>
        <v/>
      </c>
      <c r="GA502" s="14" t="str">
        <f t="shared" si="2321"/>
        <v/>
      </c>
      <c r="GB502" s="14" t="str">
        <f t="shared" si="2321"/>
        <v/>
      </c>
      <c r="GC502" s="14" t="str">
        <f t="shared" si="2321"/>
        <v/>
      </c>
      <c r="GD502" s="8"/>
      <c r="GE502" s="8"/>
      <c r="GF502" s="8"/>
      <c r="GG502" s="8"/>
      <c r="GH502" s="8"/>
      <c r="GI502" s="8"/>
      <c r="GJ502" s="8"/>
      <c r="GK502" s="8"/>
      <c r="GL502" s="8"/>
      <c r="GM502" s="8"/>
      <c r="GN502" s="8"/>
      <c r="GO502" s="8"/>
      <c r="GP502" s="8"/>
      <c r="GQ502" s="8"/>
      <c r="GR502" s="8"/>
      <c r="GS502" s="8"/>
    </row>
    <row r="503" spans="1:201" x14ac:dyDescent="0.25">
      <c r="A503" s="102">
        <f>$A$52</f>
        <v>20174</v>
      </c>
      <c r="B503" s="14">
        <f t="shared" si="2312"/>
        <v>1.1735713971781567</v>
      </c>
      <c r="C503" s="14">
        <f t="shared" ref="C503:X518" si="2322">IFERROR(D455/C455,"")</f>
        <v>0.97911741525426133</v>
      </c>
      <c r="D503" s="14">
        <f t="shared" si="2322"/>
        <v>0.98806324004410451</v>
      </c>
      <c r="E503" s="14">
        <f t="shared" si="2322"/>
        <v>0.99392067344287993</v>
      </c>
      <c r="F503" s="14">
        <f t="shared" si="2322"/>
        <v>0.99809729447782281</v>
      </c>
      <c r="G503" s="14">
        <f t="shared" si="2322"/>
        <v>0.99985004113081721</v>
      </c>
      <c r="H503" s="14">
        <f t="shared" si="2322"/>
        <v>0.99978767447362982</v>
      </c>
      <c r="I503" s="14">
        <f t="shared" si="2322"/>
        <v>0.99999184966662413</v>
      </c>
      <c r="J503" s="14">
        <f t="shared" si="2322"/>
        <v>0.99993224869823372</v>
      </c>
      <c r="K503" s="14">
        <f t="shared" si="2322"/>
        <v>0.9998379078724815</v>
      </c>
      <c r="L503" s="14">
        <f t="shared" si="2322"/>
        <v>0.99911154640261912</v>
      </c>
      <c r="M503" s="14">
        <f t="shared" si="2322"/>
        <v>0.99987282706181679</v>
      </c>
      <c r="N503" s="14">
        <f t="shared" si="2322"/>
        <v>0.99999889375793749</v>
      </c>
      <c r="O503" s="14">
        <f t="shared" si="2322"/>
        <v>0.99996927265652158</v>
      </c>
      <c r="P503" s="14">
        <f t="shared" si="2322"/>
        <v>0.99998569794127246</v>
      </c>
      <c r="Q503" s="14">
        <f t="shared" si="2322"/>
        <v>1.0001967316161255</v>
      </c>
      <c r="R503" s="14">
        <f t="shared" si="2322"/>
        <v>0.99998929198144637</v>
      </c>
      <c r="S503" s="14">
        <f t="shared" si="2322"/>
        <v>1.0000030428448148</v>
      </c>
      <c r="T503" s="14">
        <f t="shared" si="2322"/>
        <v>1</v>
      </c>
      <c r="U503" s="14">
        <f t="shared" si="2322"/>
        <v>1.0000371885758881</v>
      </c>
      <c r="V503" s="14">
        <f t="shared" si="2322"/>
        <v>0.99999042705924079</v>
      </c>
      <c r="W503" s="14">
        <f t="shared" si="2322"/>
        <v>1.0000288494377219</v>
      </c>
      <c r="X503" s="14">
        <f t="shared" si="2322"/>
        <v>0.99998122267046674</v>
      </c>
      <c r="Y503" s="8"/>
      <c r="Z503" s="8"/>
      <c r="AA503" s="8"/>
      <c r="AB503" s="8"/>
      <c r="AC503" s="8"/>
      <c r="AD503" s="8"/>
      <c r="AE503" s="8"/>
      <c r="AF503" s="8"/>
      <c r="AG503" s="8"/>
      <c r="AH503" s="8"/>
      <c r="AI503" s="8"/>
      <c r="AJ503" s="8"/>
      <c r="AK503" s="8"/>
      <c r="AL503" s="8"/>
      <c r="AM503" s="8"/>
      <c r="AN503" s="8"/>
      <c r="AO503" s="8"/>
      <c r="AP503" s="14">
        <f t="shared" si="2313"/>
        <v>1.4790343074968233</v>
      </c>
      <c r="AQ503" s="14">
        <f t="shared" si="2313"/>
        <v>1.0304982817869415</v>
      </c>
      <c r="AR503" s="14">
        <f t="shared" si="2313"/>
        <v>1.1392246769487286</v>
      </c>
      <c r="AS503" s="14">
        <f t="shared" si="2313"/>
        <v>0.99341383095499447</v>
      </c>
      <c r="AT503" s="14">
        <f t="shared" si="2313"/>
        <v>1</v>
      </c>
      <c r="AU503" s="14">
        <f t="shared" si="2313"/>
        <v>1</v>
      </c>
      <c r="AV503" s="14">
        <f t="shared" si="2313"/>
        <v>1.045731123388582</v>
      </c>
      <c r="AW503" s="14">
        <f t="shared" si="2313"/>
        <v>0.9563251102438749</v>
      </c>
      <c r="AX503" s="14">
        <f t="shared" si="2313"/>
        <v>1</v>
      </c>
      <c r="AY503" s="14">
        <f t="shared" si="2313"/>
        <v>1</v>
      </c>
      <c r="AZ503" s="14">
        <f t="shared" si="2313"/>
        <v>1</v>
      </c>
      <c r="BA503" s="14">
        <f t="shared" si="2313"/>
        <v>1</v>
      </c>
      <c r="BB503" s="14">
        <f t="shared" si="2313"/>
        <v>1</v>
      </c>
      <c r="BC503" s="14">
        <f t="shared" si="2313"/>
        <v>1</v>
      </c>
      <c r="BD503" s="14">
        <f t="shared" si="2313"/>
        <v>1</v>
      </c>
      <c r="BE503" s="14">
        <f t="shared" ref="BE503:BL503" si="2323">IFERROR(BF455/BE455,"")</f>
        <v>1</v>
      </c>
      <c r="BF503" s="14">
        <f t="shared" si="2323"/>
        <v>1</v>
      </c>
      <c r="BG503" s="14">
        <f t="shared" si="2323"/>
        <v>1</v>
      </c>
      <c r="BH503" s="14">
        <f t="shared" si="2323"/>
        <v>1</v>
      </c>
      <c r="BI503" s="14">
        <f t="shared" si="2323"/>
        <v>1</v>
      </c>
      <c r="BJ503" s="14">
        <f t="shared" si="2323"/>
        <v>1</v>
      </c>
      <c r="BK503" s="14">
        <f t="shared" si="2323"/>
        <v>1</v>
      </c>
      <c r="BL503" s="14">
        <f t="shared" si="2323"/>
        <v>1</v>
      </c>
      <c r="BM503" s="8"/>
      <c r="BN503" s="8"/>
      <c r="BO503" s="8"/>
      <c r="BP503" s="8"/>
      <c r="BQ503" s="8"/>
      <c r="BR503" s="8"/>
      <c r="BS503" s="8"/>
      <c r="BT503" s="8"/>
      <c r="BU503" s="8"/>
      <c r="BV503" s="8"/>
      <c r="BW503" s="8"/>
      <c r="BX503" s="8"/>
      <c r="BY503" s="8"/>
      <c r="BZ503" s="8"/>
      <c r="CA503" s="8"/>
      <c r="CB503" s="8"/>
      <c r="CC503" s="8"/>
      <c r="CD503" s="14" t="str">
        <f t="shared" si="2314"/>
        <v/>
      </c>
      <c r="CE503" s="14" t="str">
        <f t="shared" si="2314"/>
        <v/>
      </c>
      <c r="CF503" s="14" t="str">
        <f t="shared" si="2314"/>
        <v/>
      </c>
      <c r="CG503" s="14" t="str">
        <f t="shared" si="2314"/>
        <v/>
      </c>
      <c r="CH503" s="14" t="str">
        <f t="shared" si="2314"/>
        <v/>
      </c>
      <c r="CI503" s="14" t="str">
        <f t="shared" si="2314"/>
        <v/>
      </c>
      <c r="CJ503" s="14" t="str">
        <f t="shared" si="2314"/>
        <v/>
      </c>
      <c r="CK503" s="14" t="str">
        <f t="shared" si="2314"/>
        <v/>
      </c>
      <c r="CL503" s="14" t="str">
        <f t="shared" si="2314"/>
        <v/>
      </c>
      <c r="CM503" s="14" t="str">
        <f t="shared" si="2314"/>
        <v/>
      </c>
      <c r="CN503" s="14" t="str">
        <f t="shared" si="2314"/>
        <v/>
      </c>
      <c r="CO503" s="14" t="str">
        <f t="shared" si="2314"/>
        <v/>
      </c>
      <c r="CP503" s="14" t="str">
        <f t="shared" si="2314"/>
        <v/>
      </c>
      <c r="CQ503" s="14" t="str">
        <f t="shared" si="2314"/>
        <v/>
      </c>
      <c r="CR503" s="14" t="str">
        <f t="shared" si="2314"/>
        <v/>
      </c>
      <c r="CS503" s="14" t="str">
        <f t="shared" ref="CS503:CZ503" si="2324">IFERROR(CT455/CS455,"")</f>
        <v/>
      </c>
      <c r="CT503" s="14" t="str">
        <f t="shared" si="2324"/>
        <v/>
      </c>
      <c r="CU503" s="14" t="str">
        <f t="shared" si="2324"/>
        <v/>
      </c>
      <c r="CV503" s="14" t="str">
        <f t="shared" si="2324"/>
        <v/>
      </c>
      <c r="CW503" s="14" t="str">
        <f t="shared" si="2324"/>
        <v/>
      </c>
      <c r="CX503" s="14" t="str">
        <f t="shared" si="2324"/>
        <v/>
      </c>
      <c r="CY503" s="14" t="str">
        <f t="shared" si="2324"/>
        <v/>
      </c>
      <c r="CZ503" s="14" t="str">
        <f t="shared" si="2324"/>
        <v/>
      </c>
      <c r="DA503" s="8"/>
      <c r="DB503" s="8"/>
      <c r="DC503" s="8"/>
      <c r="DD503" s="8"/>
      <c r="DE503" s="8"/>
      <c r="DF503" s="8"/>
      <c r="DG503" s="8"/>
      <c r="DH503" s="8"/>
      <c r="DI503" s="8"/>
      <c r="DJ503" s="8"/>
      <c r="DK503" s="8"/>
      <c r="DL503" s="8"/>
      <c r="DM503" s="8"/>
      <c r="DN503" s="8"/>
      <c r="DO503" s="8"/>
      <c r="DP503" s="8"/>
      <c r="DQ503" s="8"/>
      <c r="DR503" s="14" t="str">
        <f t="shared" si="2315"/>
        <v/>
      </c>
      <c r="DS503" s="14" t="str">
        <f t="shared" si="2315"/>
        <v/>
      </c>
      <c r="DT503" s="14" t="str">
        <f t="shared" si="2315"/>
        <v/>
      </c>
      <c r="DU503" s="14" t="str">
        <f t="shared" si="2315"/>
        <v/>
      </c>
      <c r="DV503" s="14" t="str">
        <f t="shared" si="2315"/>
        <v/>
      </c>
      <c r="DW503" s="14" t="str">
        <f t="shared" si="2315"/>
        <v/>
      </c>
      <c r="DX503" s="14" t="str">
        <f t="shared" si="2315"/>
        <v/>
      </c>
      <c r="DY503" s="14" t="str">
        <f t="shared" si="2315"/>
        <v/>
      </c>
      <c r="DZ503" s="14" t="str">
        <f t="shared" si="2315"/>
        <v/>
      </c>
      <c r="EA503" s="14" t="str">
        <f t="shared" si="2315"/>
        <v/>
      </c>
      <c r="EB503" s="14" t="str">
        <f t="shared" si="2315"/>
        <v/>
      </c>
      <c r="EC503" s="14" t="str">
        <f t="shared" si="2315"/>
        <v/>
      </c>
      <c r="ED503" s="14" t="str">
        <f t="shared" si="2315"/>
        <v/>
      </c>
      <c r="EE503" s="14" t="str">
        <f t="shared" si="2315"/>
        <v/>
      </c>
      <c r="EF503" s="14" t="str">
        <f t="shared" si="2315"/>
        <v/>
      </c>
      <c r="EG503" s="14" t="str">
        <f t="shared" ref="EG503:EN503" si="2325">IFERROR(EH455/EG455,"")</f>
        <v/>
      </c>
      <c r="EH503" s="14" t="str">
        <f t="shared" si="2325"/>
        <v/>
      </c>
      <c r="EI503" s="14" t="str">
        <f t="shared" si="2325"/>
        <v/>
      </c>
      <c r="EJ503" s="14" t="str">
        <f t="shared" si="2325"/>
        <v/>
      </c>
      <c r="EK503" s="14" t="str">
        <f t="shared" si="2325"/>
        <v/>
      </c>
      <c r="EL503" s="14" t="str">
        <f t="shared" si="2325"/>
        <v/>
      </c>
      <c r="EM503" s="14" t="str">
        <f t="shared" si="2325"/>
        <v/>
      </c>
      <c r="EN503" s="14" t="str">
        <f t="shared" si="2325"/>
        <v/>
      </c>
      <c r="EO503" s="8"/>
      <c r="EP503" s="8"/>
      <c r="EQ503" s="8"/>
      <c r="ER503" s="8"/>
      <c r="ES503" s="8"/>
      <c r="ET503" s="8"/>
      <c r="EU503" s="8"/>
      <c r="EV503" s="8"/>
      <c r="EW503" s="8"/>
      <c r="EX503" s="8"/>
      <c r="EY503" s="8"/>
      <c r="EZ503" s="8"/>
      <c r="FA503" s="8"/>
      <c r="FB503" s="8"/>
      <c r="FC503" s="8"/>
      <c r="FD503" s="8"/>
      <c r="FE503" s="8"/>
      <c r="FF503" s="14" t="str">
        <f t="shared" si="2316"/>
        <v/>
      </c>
      <c r="FG503" s="14" t="str">
        <f t="shared" si="2316"/>
        <v/>
      </c>
      <c r="FH503" s="14" t="str">
        <f t="shared" si="2316"/>
        <v/>
      </c>
      <c r="FI503" s="14" t="str">
        <f t="shared" si="2316"/>
        <v/>
      </c>
      <c r="FJ503" s="14" t="str">
        <f t="shared" si="2316"/>
        <v/>
      </c>
      <c r="FK503" s="14" t="str">
        <f t="shared" si="2316"/>
        <v/>
      </c>
      <c r="FL503" s="14" t="str">
        <f t="shared" si="2316"/>
        <v/>
      </c>
      <c r="FM503" s="14" t="str">
        <f t="shared" si="2316"/>
        <v/>
      </c>
      <c r="FN503" s="14" t="str">
        <f t="shared" si="2316"/>
        <v/>
      </c>
      <c r="FO503" s="14" t="str">
        <f t="shared" si="2316"/>
        <v/>
      </c>
      <c r="FP503" s="14" t="str">
        <f t="shared" si="2316"/>
        <v/>
      </c>
      <c r="FQ503" s="14" t="str">
        <f t="shared" si="2316"/>
        <v/>
      </c>
      <c r="FR503" s="14" t="str">
        <f t="shared" si="2316"/>
        <v/>
      </c>
      <c r="FS503" s="14" t="str">
        <f t="shared" si="2316"/>
        <v/>
      </c>
      <c r="FT503" s="14" t="str">
        <f t="shared" si="2316"/>
        <v/>
      </c>
      <c r="FU503" s="14" t="str">
        <f t="shared" ref="FU503:GB503" si="2326">IFERROR(FV455/FU455,"")</f>
        <v/>
      </c>
      <c r="FV503" s="14" t="str">
        <f t="shared" si="2326"/>
        <v/>
      </c>
      <c r="FW503" s="14" t="str">
        <f t="shared" si="2326"/>
        <v/>
      </c>
      <c r="FX503" s="14" t="str">
        <f t="shared" si="2326"/>
        <v/>
      </c>
      <c r="FY503" s="14" t="str">
        <f t="shared" si="2326"/>
        <v/>
      </c>
      <c r="FZ503" s="14" t="str">
        <f t="shared" si="2326"/>
        <v/>
      </c>
      <c r="GA503" s="14" t="str">
        <f t="shared" si="2326"/>
        <v/>
      </c>
      <c r="GB503" s="14" t="str">
        <f t="shared" si="2326"/>
        <v/>
      </c>
      <c r="GC503" s="8"/>
      <c r="GD503" s="8"/>
      <c r="GE503" s="8"/>
      <c r="GF503" s="8"/>
      <c r="GG503" s="8"/>
      <c r="GH503" s="8"/>
      <c r="GI503" s="8"/>
      <c r="GJ503" s="8"/>
      <c r="GK503" s="8"/>
      <c r="GL503" s="8"/>
      <c r="GM503" s="8"/>
      <c r="GN503" s="8"/>
      <c r="GO503" s="8"/>
      <c r="GP503" s="8"/>
      <c r="GQ503" s="8"/>
      <c r="GR503" s="8"/>
      <c r="GS503" s="8"/>
    </row>
    <row r="504" spans="1:201" x14ac:dyDescent="0.25">
      <c r="A504" s="102">
        <f>$A$53</f>
        <v>20181</v>
      </c>
      <c r="B504" s="14">
        <f t="shared" si="2312"/>
        <v>1.1287576600327289</v>
      </c>
      <c r="C504" s="14">
        <f t="shared" si="2322"/>
        <v>0.98420462545578569</v>
      </c>
      <c r="D504" s="14">
        <f t="shared" si="2322"/>
        <v>0.9881825085470386</v>
      </c>
      <c r="E504" s="14">
        <f t="shared" si="2322"/>
        <v>0.99602999634290323</v>
      </c>
      <c r="F504" s="14">
        <f t="shared" si="2322"/>
        <v>0.99844319562890327</v>
      </c>
      <c r="G504" s="14">
        <f t="shared" si="2322"/>
        <v>0.99977626522555163</v>
      </c>
      <c r="H504" s="14">
        <f t="shared" si="2322"/>
        <v>0.99986231542580017</v>
      </c>
      <c r="I504" s="14">
        <f t="shared" si="2322"/>
        <v>1.000248973104936</v>
      </c>
      <c r="J504" s="14">
        <f t="shared" si="2322"/>
        <v>0.9999051506390666</v>
      </c>
      <c r="K504" s="14">
        <f t="shared" si="2322"/>
        <v>1.0002997741536033</v>
      </c>
      <c r="L504" s="14">
        <f t="shared" si="2322"/>
        <v>0.99991246666098021</v>
      </c>
      <c r="M504" s="14">
        <f t="shared" si="2322"/>
        <v>1.0001448770732195</v>
      </c>
      <c r="N504" s="14">
        <f t="shared" si="2322"/>
        <v>1.0001804064176534</v>
      </c>
      <c r="O504" s="14">
        <f t="shared" si="2322"/>
        <v>1.0000424122229037</v>
      </c>
      <c r="P504" s="14">
        <f t="shared" si="2322"/>
        <v>1.0000478845542318</v>
      </c>
      <c r="Q504" s="14">
        <f t="shared" si="2322"/>
        <v>1.0000346514671277</v>
      </c>
      <c r="R504" s="14">
        <f t="shared" si="2322"/>
        <v>1.0000627678483642</v>
      </c>
      <c r="S504" s="14">
        <f t="shared" si="2322"/>
        <v>1.0000004023327487</v>
      </c>
      <c r="T504" s="14">
        <f t="shared" si="2322"/>
        <v>1.0000164956360629</v>
      </c>
      <c r="U504" s="14">
        <f t="shared" si="2322"/>
        <v>1.0000181046677625</v>
      </c>
      <c r="V504" s="14">
        <f t="shared" si="2322"/>
        <v>1.0000160927466573</v>
      </c>
      <c r="W504" s="14">
        <f t="shared" si="2322"/>
        <v>1</v>
      </c>
      <c r="X504" s="8"/>
      <c r="Y504" s="8"/>
      <c r="Z504" s="8"/>
      <c r="AA504" s="8"/>
      <c r="AB504" s="8"/>
      <c r="AC504" s="8"/>
      <c r="AD504" s="8"/>
      <c r="AE504" s="8"/>
      <c r="AF504" s="8"/>
      <c r="AG504" s="8"/>
      <c r="AH504" s="8"/>
      <c r="AI504" s="8"/>
      <c r="AJ504" s="8"/>
      <c r="AK504" s="8"/>
      <c r="AL504" s="8"/>
      <c r="AM504" s="8"/>
      <c r="AN504" s="8"/>
      <c r="AO504" s="8"/>
      <c r="AP504" s="14">
        <f t="shared" ref="AP504:BK519" si="2327">IFERROR(AQ456/AP456,"")</f>
        <v>1.4001883239171375</v>
      </c>
      <c r="AQ504" s="14">
        <f t="shared" si="2327"/>
        <v>1.1990854068594485</v>
      </c>
      <c r="AR504" s="14">
        <f t="shared" si="2327"/>
        <v>0.94335516870064606</v>
      </c>
      <c r="AS504" s="14">
        <f t="shared" si="2327"/>
        <v>1.291312929537942</v>
      </c>
      <c r="AT504" s="14">
        <f t="shared" si="2327"/>
        <v>0.93230327249958567</v>
      </c>
      <c r="AU504" s="14">
        <f t="shared" si="2327"/>
        <v>1</v>
      </c>
      <c r="AV504" s="14">
        <f t="shared" si="2327"/>
        <v>1</v>
      </c>
      <c r="AW504" s="14">
        <f t="shared" si="2327"/>
        <v>1</v>
      </c>
      <c r="AX504" s="14">
        <f t="shared" si="2327"/>
        <v>1</v>
      </c>
      <c r="AY504" s="14">
        <f t="shared" si="2327"/>
        <v>1</v>
      </c>
      <c r="AZ504" s="14">
        <f t="shared" si="2327"/>
        <v>1</v>
      </c>
      <c r="BA504" s="14">
        <f t="shared" si="2327"/>
        <v>1</v>
      </c>
      <c r="BB504" s="14">
        <f t="shared" si="2327"/>
        <v>1</v>
      </c>
      <c r="BC504" s="14">
        <f t="shared" si="2327"/>
        <v>1</v>
      </c>
      <c r="BD504" s="14">
        <f t="shared" si="2327"/>
        <v>1</v>
      </c>
      <c r="BE504" s="14">
        <f t="shared" si="2327"/>
        <v>1</v>
      </c>
      <c r="BF504" s="14">
        <f t="shared" si="2327"/>
        <v>1</v>
      </c>
      <c r="BG504" s="14">
        <f t="shared" si="2327"/>
        <v>1</v>
      </c>
      <c r="BH504" s="14">
        <f t="shared" si="2327"/>
        <v>1</v>
      </c>
      <c r="BI504" s="14">
        <f t="shared" si="2327"/>
        <v>1</v>
      </c>
      <c r="BJ504" s="14">
        <f t="shared" si="2327"/>
        <v>1</v>
      </c>
      <c r="BK504" s="14">
        <f t="shared" si="2327"/>
        <v>1</v>
      </c>
      <c r="BL504" s="8"/>
      <c r="BM504" s="8"/>
      <c r="BN504" s="8"/>
      <c r="BO504" s="8"/>
      <c r="BP504" s="8"/>
      <c r="BQ504" s="8"/>
      <c r="BR504" s="8"/>
      <c r="BS504" s="8"/>
      <c r="BT504" s="8"/>
      <c r="BU504" s="8"/>
      <c r="BV504" s="8"/>
      <c r="BW504" s="8"/>
      <c r="BX504" s="8"/>
      <c r="BY504" s="8"/>
      <c r="BZ504" s="8"/>
      <c r="CA504" s="8"/>
      <c r="CB504" s="8"/>
      <c r="CC504" s="8"/>
      <c r="CD504" s="14" t="str">
        <f t="shared" ref="CD504:CY519" si="2328">IFERROR(CE456/CD456,"")</f>
        <v/>
      </c>
      <c r="CE504" s="14" t="str">
        <f t="shared" si="2328"/>
        <v/>
      </c>
      <c r="CF504" s="14" t="str">
        <f t="shared" si="2328"/>
        <v/>
      </c>
      <c r="CG504" s="14" t="str">
        <f t="shared" si="2328"/>
        <v/>
      </c>
      <c r="CH504" s="14" t="str">
        <f t="shared" si="2328"/>
        <v/>
      </c>
      <c r="CI504" s="14" t="str">
        <f t="shared" si="2328"/>
        <v/>
      </c>
      <c r="CJ504" s="14" t="str">
        <f t="shared" si="2328"/>
        <v/>
      </c>
      <c r="CK504" s="14" t="str">
        <f t="shared" si="2328"/>
        <v/>
      </c>
      <c r="CL504" s="14" t="str">
        <f t="shared" si="2328"/>
        <v/>
      </c>
      <c r="CM504" s="14" t="str">
        <f t="shared" si="2328"/>
        <v/>
      </c>
      <c r="CN504" s="14" t="str">
        <f t="shared" si="2328"/>
        <v/>
      </c>
      <c r="CO504" s="14" t="str">
        <f t="shared" si="2328"/>
        <v/>
      </c>
      <c r="CP504" s="14" t="str">
        <f t="shared" si="2328"/>
        <v/>
      </c>
      <c r="CQ504" s="14" t="str">
        <f t="shared" si="2328"/>
        <v/>
      </c>
      <c r="CR504" s="14" t="str">
        <f t="shared" si="2328"/>
        <v/>
      </c>
      <c r="CS504" s="14" t="str">
        <f t="shared" si="2328"/>
        <v/>
      </c>
      <c r="CT504" s="14" t="str">
        <f t="shared" si="2328"/>
        <v/>
      </c>
      <c r="CU504" s="14" t="str">
        <f t="shared" si="2328"/>
        <v/>
      </c>
      <c r="CV504" s="14" t="str">
        <f t="shared" si="2328"/>
        <v/>
      </c>
      <c r="CW504" s="14" t="str">
        <f t="shared" si="2328"/>
        <v/>
      </c>
      <c r="CX504" s="14" t="str">
        <f t="shared" si="2328"/>
        <v/>
      </c>
      <c r="CY504" s="14" t="str">
        <f t="shared" si="2328"/>
        <v/>
      </c>
      <c r="CZ504" s="8"/>
      <c r="DA504" s="8"/>
      <c r="DB504" s="8"/>
      <c r="DC504" s="8"/>
      <c r="DD504" s="8"/>
      <c r="DE504" s="8"/>
      <c r="DF504" s="8"/>
      <c r="DG504" s="8"/>
      <c r="DH504" s="8"/>
      <c r="DI504" s="8"/>
      <c r="DJ504" s="8"/>
      <c r="DK504" s="8"/>
      <c r="DL504" s="8"/>
      <c r="DM504" s="8"/>
      <c r="DN504" s="8"/>
      <c r="DO504" s="8"/>
      <c r="DP504" s="8"/>
      <c r="DQ504" s="8"/>
      <c r="DR504" s="14" t="str">
        <f t="shared" ref="DR504:EM519" si="2329">IFERROR(DS456/DR456,"")</f>
        <v/>
      </c>
      <c r="DS504" s="14" t="str">
        <f t="shared" si="2329"/>
        <v/>
      </c>
      <c r="DT504" s="14" t="str">
        <f t="shared" si="2329"/>
        <v/>
      </c>
      <c r="DU504" s="14" t="str">
        <f t="shared" si="2329"/>
        <v/>
      </c>
      <c r="DV504" s="14" t="str">
        <f t="shared" si="2329"/>
        <v/>
      </c>
      <c r="DW504" s="14" t="str">
        <f t="shared" si="2329"/>
        <v/>
      </c>
      <c r="DX504" s="14" t="str">
        <f t="shared" si="2329"/>
        <v/>
      </c>
      <c r="DY504" s="14" t="str">
        <f t="shared" si="2329"/>
        <v/>
      </c>
      <c r="DZ504" s="14" t="str">
        <f t="shared" si="2329"/>
        <v/>
      </c>
      <c r="EA504" s="14" t="str">
        <f t="shared" si="2329"/>
        <v/>
      </c>
      <c r="EB504" s="14" t="str">
        <f t="shared" si="2329"/>
        <v/>
      </c>
      <c r="EC504" s="14" t="str">
        <f t="shared" si="2329"/>
        <v/>
      </c>
      <c r="ED504" s="14" t="str">
        <f t="shared" si="2329"/>
        <v/>
      </c>
      <c r="EE504" s="14" t="str">
        <f t="shared" si="2329"/>
        <v/>
      </c>
      <c r="EF504" s="14" t="str">
        <f t="shared" si="2329"/>
        <v/>
      </c>
      <c r="EG504" s="14" t="str">
        <f t="shared" si="2329"/>
        <v/>
      </c>
      <c r="EH504" s="14" t="str">
        <f t="shared" si="2329"/>
        <v/>
      </c>
      <c r="EI504" s="14" t="str">
        <f t="shared" si="2329"/>
        <v/>
      </c>
      <c r="EJ504" s="14" t="str">
        <f t="shared" si="2329"/>
        <v/>
      </c>
      <c r="EK504" s="14" t="str">
        <f t="shared" si="2329"/>
        <v/>
      </c>
      <c r="EL504" s="14" t="str">
        <f t="shared" si="2329"/>
        <v/>
      </c>
      <c r="EM504" s="14" t="str">
        <f t="shared" si="2329"/>
        <v/>
      </c>
      <c r="EN504" s="8"/>
      <c r="EO504" s="8"/>
      <c r="EP504" s="8"/>
      <c r="EQ504" s="8"/>
      <c r="ER504" s="8"/>
      <c r="ES504" s="8"/>
      <c r="ET504" s="8"/>
      <c r="EU504" s="8"/>
      <c r="EV504" s="8"/>
      <c r="EW504" s="8"/>
      <c r="EX504" s="8"/>
      <c r="EY504" s="8"/>
      <c r="EZ504" s="8"/>
      <c r="FA504" s="8"/>
      <c r="FB504" s="8"/>
      <c r="FC504" s="8"/>
      <c r="FD504" s="8"/>
      <c r="FE504" s="8"/>
      <c r="FF504" s="14" t="str">
        <f t="shared" ref="FF504:GA519" si="2330">IFERROR(FG456/FF456,"")</f>
        <v/>
      </c>
      <c r="FG504" s="14" t="str">
        <f t="shared" si="2330"/>
        <v/>
      </c>
      <c r="FH504" s="14" t="str">
        <f t="shared" si="2330"/>
        <v/>
      </c>
      <c r="FI504" s="14" t="str">
        <f t="shared" si="2330"/>
        <v/>
      </c>
      <c r="FJ504" s="14" t="str">
        <f t="shared" si="2330"/>
        <v/>
      </c>
      <c r="FK504" s="14" t="str">
        <f t="shared" si="2330"/>
        <v/>
      </c>
      <c r="FL504" s="14" t="str">
        <f t="shared" si="2330"/>
        <v/>
      </c>
      <c r="FM504" s="14" t="str">
        <f t="shared" si="2330"/>
        <v/>
      </c>
      <c r="FN504" s="14" t="str">
        <f t="shared" si="2330"/>
        <v/>
      </c>
      <c r="FO504" s="14" t="str">
        <f t="shared" si="2330"/>
        <v/>
      </c>
      <c r="FP504" s="14" t="str">
        <f t="shared" si="2330"/>
        <v/>
      </c>
      <c r="FQ504" s="14" t="str">
        <f t="shared" si="2330"/>
        <v/>
      </c>
      <c r="FR504" s="14" t="str">
        <f t="shared" si="2330"/>
        <v/>
      </c>
      <c r="FS504" s="14" t="str">
        <f t="shared" si="2330"/>
        <v/>
      </c>
      <c r="FT504" s="14" t="str">
        <f t="shared" si="2330"/>
        <v/>
      </c>
      <c r="FU504" s="14" t="str">
        <f t="shared" si="2330"/>
        <v/>
      </c>
      <c r="FV504" s="14" t="str">
        <f t="shared" si="2330"/>
        <v/>
      </c>
      <c r="FW504" s="14" t="str">
        <f t="shared" si="2330"/>
        <v/>
      </c>
      <c r="FX504" s="14" t="str">
        <f t="shared" si="2330"/>
        <v/>
      </c>
      <c r="FY504" s="14" t="str">
        <f t="shared" si="2330"/>
        <v/>
      </c>
      <c r="FZ504" s="14" t="str">
        <f t="shared" si="2330"/>
        <v/>
      </c>
      <c r="GA504" s="14" t="str">
        <f t="shared" si="2330"/>
        <v/>
      </c>
      <c r="GB504" s="8"/>
      <c r="GC504" s="8"/>
      <c r="GD504" s="8"/>
      <c r="GE504" s="8"/>
      <c r="GF504" s="8"/>
      <c r="GG504" s="8"/>
      <c r="GH504" s="8"/>
      <c r="GI504" s="8"/>
      <c r="GJ504" s="8"/>
      <c r="GK504" s="8"/>
      <c r="GL504" s="8"/>
      <c r="GM504" s="8"/>
      <c r="GN504" s="8"/>
      <c r="GO504" s="8"/>
      <c r="GP504" s="8"/>
      <c r="GQ504" s="8"/>
      <c r="GR504" s="8"/>
      <c r="GS504" s="8"/>
    </row>
    <row r="505" spans="1:201" x14ac:dyDescent="0.25">
      <c r="A505" s="102">
        <f>$A$54</f>
        <v>20182</v>
      </c>
      <c r="B505" s="14">
        <f t="shared" si="2312"/>
        <v>1.1595548617885278</v>
      </c>
      <c r="C505" s="14">
        <f t="shared" si="2322"/>
        <v>0.9799834420086373</v>
      </c>
      <c r="D505" s="14">
        <f t="shared" si="2322"/>
        <v>0.99143822132480408</v>
      </c>
      <c r="E505" s="14">
        <f t="shared" si="2322"/>
        <v>0.99649272977338788</v>
      </c>
      <c r="F505" s="14">
        <f t="shared" si="2322"/>
        <v>0.99826098125122908</v>
      </c>
      <c r="G505" s="14">
        <f t="shared" si="2322"/>
        <v>0.99926199714036867</v>
      </c>
      <c r="H505" s="14">
        <f t="shared" si="2322"/>
        <v>0.99959536800728044</v>
      </c>
      <c r="I505" s="14">
        <f t="shared" si="2322"/>
        <v>0.99933000904861824</v>
      </c>
      <c r="J505" s="14">
        <f t="shared" si="2322"/>
        <v>1.0007368060762045</v>
      </c>
      <c r="K505" s="14">
        <f t="shared" si="2322"/>
        <v>0.99991941299183651</v>
      </c>
      <c r="L505" s="14">
        <f t="shared" si="2322"/>
        <v>1.000149613867805</v>
      </c>
      <c r="M505" s="14">
        <f t="shared" si="2322"/>
        <v>1.0002967077059359</v>
      </c>
      <c r="N505" s="14">
        <f t="shared" si="2322"/>
        <v>1.0000378450862319</v>
      </c>
      <c r="O505" s="14">
        <f t="shared" si="2322"/>
        <v>0.9999354799396496</v>
      </c>
      <c r="P505" s="14">
        <f t="shared" si="2322"/>
        <v>0.99999767163792286</v>
      </c>
      <c r="Q505" s="14">
        <f t="shared" si="2322"/>
        <v>1.0001689300062648</v>
      </c>
      <c r="R505" s="14">
        <f t="shared" si="2322"/>
        <v>1.0001630790876543</v>
      </c>
      <c r="S505" s="14">
        <f t="shared" si="2322"/>
        <v>0.99999999918330018</v>
      </c>
      <c r="T505" s="14">
        <f t="shared" si="2322"/>
        <v>0.99999183300121541</v>
      </c>
      <c r="U505" s="14">
        <f t="shared" si="2322"/>
        <v>1.000014700717873</v>
      </c>
      <c r="V505" s="14">
        <f t="shared" si="2322"/>
        <v>0.99998529949823489</v>
      </c>
      <c r="W505" s="8"/>
      <c r="X505" s="8"/>
      <c r="Y505" s="8"/>
      <c r="Z505" s="8"/>
      <c r="AA505" s="8"/>
      <c r="AB505" s="8"/>
      <c r="AC505" s="8"/>
      <c r="AD505" s="8"/>
      <c r="AE505" s="8"/>
      <c r="AF505" s="8"/>
      <c r="AG505" s="8"/>
      <c r="AH505" s="8"/>
      <c r="AI505" s="8"/>
      <c r="AJ505" s="8"/>
      <c r="AK505" s="8"/>
      <c r="AL505" s="8"/>
      <c r="AM505" s="8"/>
      <c r="AN505" s="8"/>
      <c r="AO505" s="8"/>
      <c r="AP505" s="14">
        <f t="shared" si="2327"/>
        <v>1.2786259541984732</v>
      </c>
      <c r="AQ505" s="14">
        <f t="shared" si="2327"/>
        <v>1.3910447761194029</v>
      </c>
      <c r="AR505" s="14">
        <f t="shared" si="2327"/>
        <v>1.3798283261802575</v>
      </c>
      <c r="AS505" s="14">
        <f t="shared" si="2327"/>
        <v>1</v>
      </c>
      <c r="AT505" s="14">
        <f t="shared" si="2327"/>
        <v>1.0653188180404354</v>
      </c>
      <c r="AU505" s="14">
        <f t="shared" si="2327"/>
        <v>1</v>
      </c>
      <c r="AV505" s="14">
        <f t="shared" si="2327"/>
        <v>1</v>
      </c>
      <c r="AW505" s="14">
        <f t="shared" si="2327"/>
        <v>1</v>
      </c>
      <c r="AX505" s="14">
        <f t="shared" si="2327"/>
        <v>1.1094890510948905</v>
      </c>
      <c r="AY505" s="14">
        <f t="shared" si="2327"/>
        <v>1.0464473684210527</v>
      </c>
      <c r="AZ505" s="14">
        <f t="shared" si="2327"/>
        <v>0.99805104991826987</v>
      </c>
      <c r="BA505" s="14">
        <f t="shared" si="2327"/>
        <v>1</v>
      </c>
      <c r="BB505" s="14">
        <f t="shared" si="2327"/>
        <v>1</v>
      </c>
      <c r="BC505" s="14">
        <f t="shared" si="2327"/>
        <v>1</v>
      </c>
      <c r="BD505" s="14">
        <f t="shared" si="2327"/>
        <v>1</v>
      </c>
      <c r="BE505" s="14">
        <f t="shared" si="2327"/>
        <v>1</v>
      </c>
      <c r="BF505" s="14">
        <f t="shared" si="2327"/>
        <v>1</v>
      </c>
      <c r="BG505" s="14">
        <f t="shared" si="2327"/>
        <v>1</v>
      </c>
      <c r="BH505" s="14">
        <f t="shared" si="2327"/>
        <v>1</v>
      </c>
      <c r="BI505" s="14">
        <f t="shared" si="2327"/>
        <v>1</v>
      </c>
      <c r="BJ505" s="14">
        <f t="shared" si="2327"/>
        <v>1</v>
      </c>
      <c r="BK505" s="8"/>
      <c r="BL505" s="8"/>
      <c r="BM505" s="8"/>
      <c r="BN505" s="8"/>
      <c r="BO505" s="8"/>
      <c r="BP505" s="8"/>
      <c r="BQ505" s="8"/>
      <c r="BR505" s="8"/>
      <c r="BS505" s="8"/>
      <c r="BT505" s="8"/>
      <c r="BU505" s="8"/>
      <c r="BV505" s="8"/>
      <c r="BW505" s="8"/>
      <c r="BX505" s="8"/>
      <c r="BY505" s="8"/>
      <c r="BZ505" s="8"/>
      <c r="CA505" s="8"/>
      <c r="CB505" s="8"/>
      <c r="CC505" s="8"/>
      <c r="CD505" s="14" t="str">
        <f t="shared" si="2328"/>
        <v/>
      </c>
      <c r="CE505" s="14" t="str">
        <f t="shared" si="2328"/>
        <v/>
      </c>
      <c r="CF505" s="14" t="str">
        <f t="shared" si="2328"/>
        <v/>
      </c>
      <c r="CG505" s="14" t="str">
        <f t="shared" si="2328"/>
        <v/>
      </c>
      <c r="CH505" s="14" t="str">
        <f t="shared" si="2328"/>
        <v/>
      </c>
      <c r="CI505" s="14" t="str">
        <f t="shared" si="2328"/>
        <v/>
      </c>
      <c r="CJ505" s="14" t="str">
        <f t="shared" si="2328"/>
        <v/>
      </c>
      <c r="CK505" s="14" t="str">
        <f t="shared" si="2328"/>
        <v/>
      </c>
      <c r="CL505" s="14" t="str">
        <f t="shared" si="2328"/>
        <v/>
      </c>
      <c r="CM505" s="14" t="str">
        <f t="shared" si="2328"/>
        <v/>
      </c>
      <c r="CN505" s="14" t="str">
        <f t="shared" si="2328"/>
        <v/>
      </c>
      <c r="CO505" s="14" t="str">
        <f t="shared" si="2328"/>
        <v/>
      </c>
      <c r="CP505" s="14" t="str">
        <f t="shared" si="2328"/>
        <v/>
      </c>
      <c r="CQ505" s="14" t="str">
        <f t="shared" si="2328"/>
        <v/>
      </c>
      <c r="CR505" s="14" t="str">
        <f t="shared" si="2328"/>
        <v/>
      </c>
      <c r="CS505" s="14" t="str">
        <f t="shared" si="2328"/>
        <v/>
      </c>
      <c r="CT505" s="14" t="str">
        <f t="shared" si="2328"/>
        <v/>
      </c>
      <c r="CU505" s="14" t="str">
        <f t="shared" si="2328"/>
        <v/>
      </c>
      <c r="CV505" s="14" t="str">
        <f t="shared" si="2328"/>
        <v/>
      </c>
      <c r="CW505" s="14" t="str">
        <f t="shared" si="2328"/>
        <v/>
      </c>
      <c r="CX505" s="14" t="str">
        <f t="shared" si="2328"/>
        <v/>
      </c>
      <c r="CY505" s="8"/>
      <c r="CZ505" s="8"/>
      <c r="DA505" s="8"/>
      <c r="DB505" s="8"/>
      <c r="DC505" s="8"/>
      <c r="DD505" s="8"/>
      <c r="DE505" s="8"/>
      <c r="DF505" s="8"/>
      <c r="DG505" s="8"/>
      <c r="DH505" s="8"/>
      <c r="DI505" s="8"/>
      <c r="DJ505" s="8"/>
      <c r="DK505" s="8"/>
      <c r="DL505" s="8"/>
      <c r="DM505" s="8"/>
      <c r="DN505" s="8"/>
      <c r="DO505" s="8"/>
      <c r="DP505" s="8"/>
      <c r="DQ505" s="8"/>
      <c r="DR505" s="14" t="str">
        <f t="shared" si="2329"/>
        <v/>
      </c>
      <c r="DS505" s="14" t="str">
        <f t="shared" si="2329"/>
        <v/>
      </c>
      <c r="DT505" s="14" t="str">
        <f t="shared" si="2329"/>
        <v/>
      </c>
      <c r="DU505" s="14" t="str">
        <f t="shared" si="2329"/>
        <v/>
      </c>
      <c r="DV505" s="14" t="str">
        <f t="shared" si="2329"/>
        <v/>
      </c>
      <c r="DW505" s="14" t="str">
        <f t="shared" si="2329"/>
        <v/>
      </c>
      <c r="DX505" s="14" t="str">
        <f t="shared" si="2329"/>
        <v/>
      </c>
      <c r="DY505" s="14" t="str">
        <f t="shared" si="2329"/>
        <v/>
      </c>
      <c r="DZ505" s="14" t="str">
        <f t="shared" si="2329"/>
        <v/>
      </c>
      <c r="EA505" s="14" t="str">
        <f t="shared" si="2329"/>
        <v/>
      </c>
      <c r="EB505" s="14" t="str">
        <f t="shared" si="2329"/>
        <v/>
      </c>
      <c r="EC505" s="14" t="str">
        <f t="shared" si="2329"/>
        <v/>
      </c>
      <c r="ED505" s="14" t="str">
        <f t="shared" si="2329"/>
        <v/>
      </c>
      <c r="EE505" s="14" t="str">
        <f t="shared" si="2329"/>
        <v/>
      </c>
      <c r="EF505" s="14" t="str">
        <f t="shared" si="2329"/>
        <v/>
      </c>
      <c r="EG505" s="14" t="str">
        <f t="shared" si="2329"/>
        <v/>
      </c>
      <c r="EH505" s="14" t="str">
        <f t="shared" si="2329"/>
        <v/>
      </c>
      <c r="EI505" s="14" t="str">
        <f t="shared" si="2329"/>
        <v/>
      </c>
      <c r="EJ505" s="14" t="str">
        <f t="shared" si="2329"/>
        <v/>
      </c>
      <c r="EK505" s="14" t="str">
        <f t="shared" si="2329"/>
        <v/>
      </c>
      <c r="EL505" s="14" t="str">
        <f t="shared" si="2329"/>
        <v/>
      </c>
      <c r="EM505" s="8"/>
      <c r="EN505" s="8"/>
      <c r="EO505" s="8"/>
      <c r="EP505" s="8"/>
      <c r="EQ505" s="8"/>
      <c r="ER505" s="8"/>
      <c r="ES505" s="8"/>
      <c r="ET505" s="8"/>
      <c r="EU505" s="8"/>
      <c r="EV505" s="8"/>
      <c r="EW505" s="8"/>
      <c r="EX505" s="8"/>
      <c r="EY505" s="8"/>
      <c r="EZ505" s="8"/>
      <c r="FA505" s="8"/>
      <c r="FB505" s="8"/>
      <c r="FC505" s="8"/>
      <c r="FD505" s="8"/>
      <c r="FE505" s="8"/>
      <c r="FF505" s="14" t="str">
        <f t="shared" si="2330"/>
        <v/>
      </c>
      <c r="FG505" s="14" t="str">
        <f t="shared" si="2330"/>
        <v/>
      </c>
      <c r="FH505" s="14" t="str">
        <f t="shared" si="2330"/>
        <v/>
      </c>
      <c r="FI505" s="14" t="str">
        <f t="shared" si="2330"/>
        <v/>
      </c>
      <c r="FJ505" s="14" t="str">
        <f t="shared" si="2330"/>
        <v/>
      </c>
      <c r="FK505" s="14" t="str">
        <f t="shared" si="2330"/>
        <v/>
      </c>
      <c r="FL505" s="14" t="str">
        <f t="shared" si="2330"/>
        <v/>
      </c>
      <c r="FM505" s="14" t="str">
        <f t="shared" si="2330"/>
        <v/>
      </c>
      <c r="FN505" s="14" t="str">
        <f t="shared" si="2330"/>
        <v/>
      </c>
      <c r="FO505" s="14" t="str">
        <f t="shared" si="2330"/>
        <v/>
      </c>
      <c r="FP505" s="14" t="str">
        <f t="shared" si="2330"/>
        <v/>
      </c>
      <c r="FQ505" s="14" t="str">
        <f t="shared" si="2330"/>
        <v/>
      </c>
      <c r="FR505" s="14" t="str">
        <f t="shared" si="2330"/>
        <v/>
      </c>
      <c r="FS505" s="14" t="str">
        <f t="shared" si="2330"/>
        <v/>
      </c>
      <c r="FT505" s="14" t="str">
        <f t="shared" si="2330"/>
        <v/>
      </c>
      <c r="FU505" s="14" t="str">
        <f t="shared" si="2330"/>
        <v/>
      </c>
      <c r="FV505" s="14" t="str">
        <f t="shared" si="2330"/>
        <v/>
      </c>
      <c r="FW505" s="14" t="str">
        <f t="shared" si="2330"/>
        <v/>
      </c>
      <c r="FX505" s="14" t="str">
        <f t="shared" si="2330"/>
        <v/>
      </c>
      <c r="FY505" s="14" t="str">
        <f t="shared" si="2330"/>
        <v/>
      </c>
      <c r="FZ505" s="14" t="str">
        <f t="shared" si="2330"/>
        <v/>
      </c>
      <c r="GA505" s="8"/>
      <c r="GB505" s="8"/>
      <c r="GC505" s="8"/>
      <c r="GD505" s="8"/>
      <c r="GE505" s="8"/>
      <c r="GF505" s="8"/>
      <c r="GG505" s="8"/>
      <c r="GH505" s="8"/>
      <c r="GI505" s="8"/>
      <c r="GJ505" s="8"/>
      <c r="GK505" s="8"/>
      <c r="GL505" s="8"/>
      <c r="GM505" s="8"/>
      <c r="GN505" s="8"/>
      <c r="GO505" s="8"/>
      <c r="GP505" s="8"/>
      <c r="GQ505" s="8"/>
      <c r="GR505" s="8"/>
      <c r="GS505" s="8"/>
    </row>
    <row r="506" spans="1:201" x14ac:dyDescent="0.25">
      <c r="A506" s="102">
        <f>$A$55</f>
        <v>20183</v>
      </c>
      <c r="B506" s="14">
        <f t="shared" si="2312"/>
        <v>1.1823350141943196</v>
      </c>
      <c r="C506" s="14">
        <f t="shared" si="2322"/>
        <v>0.98925052127223267</v>
      </c>
      <c r="D506" s="14">
        <f t="shared" si="2322"/>
        <v>0.98903155749950111</v>
      </c>
      <c r="E506" s="14">
        <f t="shared" si="2322"/>
        <v>0.99643370038331536</v>
      </c>
      <c r="F506" s="14">
        <f t="shared" si="2322"/>
        <v>0.9988144094853586</v>
      </c>
      <c r="G506" s="14">
        <f t="shared" si="2322"/>
        <v>0.99949990095182373</v>
      </c>
      <c r="H506" s="14">
        <f t="shared" si="2322"/>
        <v>1.0001406650402143</v>
      </c>
      <c r="I506" s="14">
        <f t="shared" si="2322"/>
        <v>1.0002556767718047</v>
      </c>
      <c r="J506" s="14">
        <f t="shared" si="2322"/>
        <v>0.999716279104647</v>
      </c>
      <c r="K506" s="14">
        <f t="shared" si="2322"/>
        <v>1.0001344354686121</v>
      </c>
      <c r="L506" s="14">
        <f t="shared" si="2322"/>
        <v>1.0000425374354744</v>
      </c>
      <c r="M506" s="14">
        <f t="shared" si="2322"/>
        <v>1.0001217503052762</v>
      </c>
      <c r="N506" s="14">
        <f t="shared" si="2322"/>
        <v>1.0001608991606816</v>
      </c>
      <c r="O506" s="14">
        <f t="shared" si="2322"/>
        <v>0.99991562603391126</v>
      </c>
      <c r="P506" s="14">
        <f t="shared" si="2322"/>
        <v>1.0000846163546595</v>
      </c>
      <c r="Q506" s="14">
        <f t="shared" si="2322"/>
        <v>0.99997355846568836</v>
      </c>
      <c r="R506" s="14">
        <f t="shared" si="2322"/>
        <v>1.0000222788334396</v>
      </c>
      <c r="S506" s="14">
        <f t="shared" si="2322"/>
        <v>0.99999529422460209</v>
      </c>
      <c r="T506" s="14">
        <f t="shared" si="2322"/>
        <v>0.99999912554658388</v>
      </c>
      <c r="U506" s="14">
        <f t="shared" si="2322"/>
        <v>1.0000402891221323</v>
      </c>
      <c r="V506" s="8"/>
      <c r="W506" s="8"/>
      <c r="X506" s="8"/>
      <c r="Y506" s="8"/>
      <c r="Z506" s="8"/>
      <c r="AA506" s="8"/>
      <c r="AB506" s="8"/>
      <c r="AC506" s="8"/>
      <c r="AD506" s="8"/>
      <c r="AE506" s="8"/>
      <c r="AF506" s="8"/>
      <c r="AG506" s="8"/>
      <c r="AH506" s="8"/>
      <c r="AI506" s="8"/>
      <c r="AJ506" s="8"/>
      <c r="AK506" s="8"/>
      <c r="AL506" s="8"/>
      <c r="AM506" s="8"/>
      <c r="AN506" s="8"/>
      <c r="AO506" s="8"/>
      <c r="AP506" s="14">
        <f t="shared" si="2327"/>
        <v>1.7497631279321488</v>
      </c>
      <c r="AQ506" s="14">
        <f t="shared" si="2327"/>
        <v>1.0484531153330767</v>
      </c>
      <c r="AR506" s="14">
        <f t="shared" si="2327"/>
        <v>1.2409713697207441</v>
      </c>
      <c r="AS506" s="14">
        <f t="shared" si="2327"/>
        <v>0.98084239325786959</v>
      </c>
      <c r="AT506" s="14">
        <f t="shared" si="2327"/>
        <v>0.95014705627941731</v>
      </c>
      <c r="AU506" s="14">
        <f t="shared" si="2327"/>
        <v>1</v>
      </c>
      <c r="AV506" s="14">
        <f t="shared" si="2327"/>
        <v>1</v>
      </c>
      <c r="AW506" s="14">
        <f t="shared" si="2327"/>
        <v>1</v>
      </c>
      <c r="AX506" s="14">
        <f t="shared" si="2327"/>
        <v>1</v>
      </c>
      <c r="AY506" s="14">
        <f t="shared" si="2327"/>
        <v>1</v>
      </c>
      <c r="AZ506" s="14">
        <f t="shared" si="2327"/>
        <v>1</v>
      </c>
      <c r="BA506" s="14">
        <f t="shared" si="2327"/>
        <v>1</v>
      </c>
      <c r="BB506" s="14">
        <f t="shared" si="2327"/>
        <v>1</v>
      </c>
      <c r="BC506" s="14">
        <f t="shared" si="2327"/>
        <v>1</v>
      </c>
      <c r="BD506" s="14">
        <f t="shared" si="2327"/>
        <v>1</v>
      </c>
      <c r="BE506" s="14">
        <f t="shared" si="2327"/>
        <v>1</v>
      </c>
      <c r="BF506" s="14">
        <f t="shared" si="2327"/>
        <v>1</v>
      </c>
      <c r="BG506" s="14">
        <f t="shared" si="2327"/>
        <v>1</v>
      </c>
      <c r="BH506" s="14">
        <f t="shared" si="2327"/>
        <v>1</v>
      </c>
      <c r="BI506" s="14">
        <f t="shared" si="2327"/>
        <v>1</v>
      </c>
      <c r="BJ506" s="8"/>
      <c r="BK506" s="8"/>
      <c r="BL506" s="8"/>
      <c r="BM506" s="8"/>
      <c r="BN506" s="8"/>
      <c r="BO506" s="8"/>
      <c r="BP506" s="8"/>
      <c r="BQ506" s="8"/>
      <c r="BR506" s="8"/>
      <c r="BS506" s="8"/>
      <c r="BT506" s="8"/>
      <c r="BU506" s="8"/>
      <c r="BV506" s="8"/>
      <c r="BW506" s="8"/>
      <c r="BX506" s="8"/>
      <c r="BY506" s="8"/>
      <c r="BZ506" s="8"/>
      <c r="CA506" s="8"/>
      <c r="CB506" s="8"/>
      <c r="CC506" s="8"/>
      <c r="CD506" s="14" t="str">
        <f t="shared" si="2328"/>
        <v/>
      </c>
      <c r="CE506" s="14" t="str">
        <f t="shared" si="2328"/>
        <v/>
      </c>
      <c r="CF506" s="14" t="str">
        <f t="shared" si="2328"/>
        <v/>
      </c>
      <c r="CG506" s="14" t="str">
        <f t="shared" si="2328"/>
        <v/>
      </c>
      <c r="CH506" s="14" t="str">
        <f t="shared" si="2328"/>
        <v/>
      </c>
      <c r="CI506" s="14" t="str">
        <f t="shared" si="2328"/>
        <v/>
      </c>
      <c r="CJ506" s="14" t="str">
        <f t="shared" si="2328"/>
        <v/>
      </c>
      <c r="CK506" s="14" t="str">
        <f t="shared" si="2328"/>
        <v/>
      </c>
      <c r="CL506" s="14" t="str">
        <f t="shared" si="2328"/>
        <v/>
      </c>
      <c r="CM506" s="14" t="str">
        <f t="shared" si="2328"/>
        <v/>
      </c>
      <c r="CN506" s="14" t="str">
        <f t="shared" si="2328"/>
        <v/>
      </c>
      <c r="CO506" s="14" t="str">
        <f t="shared" si="2328"/>
        <v/>
      </c>
      <c r="CP506" s="14" t="str">
        <f t="shared" si="2328"/>
        <v/>
      </c>
      <c r="CQ506" s="14" t="str">
        <f t="shared" si="2328"/>
        <v/>
      </c>
      <c r="CR506" s="14" t="str">
        <f t="shared" si="2328"/>
        <v/>
      </c>
      <c r="CS506" s="14" t="str">
        <f t="shared" si="2328"/>
        <v/>
      </c>
      <c r="CT506" s="14" t="str">
        <f t="shared" si="2328"/>
        <v/>
      </c>
      <c r="CU506" s="14" t="str">
        <f t="shared" si="2328"/>
        <v/>
      </c>
      <c r="CV506" s="14" t="str">
        <f t="shared" si="2328"/>
        <v/>
      </c>
      <c r="CW506" s="14" t="str">
        <f t="shared" si="2328"/>
        <v/>
      </c>
      <c r="CX506" s="8"/>
      <c r="CY506" s="8"/>
      <c r="CZ506" s="8"/>
      <c r="DA506" s="8"/>
      <c r="DB506" s="8"/>
      <c r="DC506" s="8"/>
      <c r="DD506" s="8"/>
      <c r="DE506" s="8"/>
      <c r="DF506" s="8"/>
      <c r="DG506" s="8"/>
      <c r="DH506" s="8"/>
      <c r="DI506" s="8"/>
      <c r="DJ506" s="8"/>
      <c r="DK506" s="8"/>
      <c r="DL506" s="8"/>
      <c r="DM506" s="8"/>
      <c r="DN506" s="8"/>
      <c r="DO506" s="8"/>
      <c r="DP506" s="8"/>
      <c r="DQ506" s="8"/>
      <c r="DR506" s="14" t="str">
        <f t="shared" si="2329"/>
        <v/>
      </c>
      <c r="DS506" s="14" t="str">
        <f t="shared" si="2329"/>
        <v/>
      </c>
      <c r="DT506" s="14" t="str">
        <f t="shared" si="2329"/>
        <v/>
      </c>
      <c r="DU506" s="14" t="str">
        <f t="shared" si="2329"/>
        <v/>
      </c>
      <c r="DV506" s="14" t="str">
        <f t="shared" si="2329"/>
        <v/>
      </c>
      <c r="DW506" s="14" t="str">
        <f t="shared" si="2329"/>
        <v/>
      </c>
      <c r="DX506" s="14" t="str">
        <f t="shared" si="2329"/>
        <v/>
      </c>
      <c r="DY506" s="14" t="str">
        <f t="shared" si="2329"/>
        <v/>
      </c>
      <c r="DZ506" s="14" t="str">
        <f t="shared" si="2329"/>
        <v/>
      </c>
      <c r="EA506" s="14" t="str">
        <f t="shared" si="2329"/>
        <v/>
      </c>
      <c r="EB506" s="14" t="str">
        <f t="shared" si="2329"/>
        <v/>
      </c>
      <c r="EC506" s="14" t="str">
        <f t="shared" si="2329"/>
        <v/>
      </c>
      <c r="ED506" s="14" t="str">
        <f t="shared" si="2329"/>
        <v/>
      </c>
      <c r="EE506" s="14" t="str">
        <f t="shared" si="2329"/>
        <v/>
      </c>
      <c r="EF506" s="14" t="str">
        <f t="shared" si="2329"/>
        <v/>
      </c>
      <c r="EG506" s="14" t="str">
        <f t="shared" si="2329"/>
        <v/>
      </c>
      <c r="EH506" s="14" t="str">
        <f t="shared" si="2329"/>
        <v/>
      </c>
      <c r="EI506" s="14" t="str">
        <f t="shared" si="2329"/>
        <v/>
      </c>
      <c r="EJ506" s="14" t="str">
        <f t="shared" si="2329"/>
        <v/>
      </c>
      <c r="EK506" s="14" t="str">
        <f t="shared" si="2329"/>
        <v/>
      </c>
      <c r="EL506" s="8"/>
      <c r="EM506" s="8"/>
      <c r="EN506" s="8"/>
      <c r="EO506" s="8"/>
      <c r="EP506" s="8"/>
      <c r="EQ506" s="8"/>
      <c r="ER506" s="8"/>
      <c r="ES506" s="8"/>
      <c r="ET506" s="8"/>
      <c r="EU506" s="8"/>
      <c r="EV506" s="8"/>
      <c r="EW506" s="8"/>
      <c r="EX506" s="8"/>
      <c r="EY506" s="8"/>
      <c r="EZ506" s="8"/>
      <c r="FA506" s="8"/>
      <c r="FB506" s="8"/>
      <c r="FC506" s="8"/>
      <c r="FD506" s="8"/>
      <c r="FE506" s="8"/>
      <c r="FF506" s="14" t="str">
        <f t="shared" si="2330"/>
        <v/>
      </c>
      <c r="FG506" s="14" t="str">
        <f t="shared" si="2330"/>
        <v/>
      </c>
      <c r="FH506" s="14" t="str">
        <f t="shared" si="2330"/>
        <v/>
      </c>
      <c r="FI506" s="14" t="str">
        <f t="shared" si="2330"/>
        <v/>
      </c>
      <c r="FJ506" s="14" t="str">
        <f t="shared" si="2330"/>
        <v/>
      </c>
      <c r="FK506" s="14" t="str">
        <f t="shared" si="2330"/>
        <v/>
      </c>
      <c r="FL506" s="14" t="str">
        <f t="shared" si="2330"/>
        <v/>
      </c>
      <c r="FM506" s="14" t="str">
        <f t="shared" si="2330"/>
        <v/>
      </c>
      <c r="FN506" s="14" t="str">
        <f t="shared" si="2330"/>
        <v/>
      </c>
      <c r="FO506" s="14" t="str">
        <f t="shared" si="2330"/>
        <v/>
      </c>
      <c r="FP506" s="14" t="str">
        <f t="shared" si="2330"/>
        <v/>
      </c>
      <c r="FQ506" s="14" t="str">
        <f t="shared" si="2330"/>
        <v/>
      </c>
      <c r="FR506" s="14" t="str">
        <f t="shared" si="2330"/>
        <v/>
      </c>
      <c r="FS506" s="14" t="str">
        <f t="shared" si="2330"/>
        <v/>
      </c>
      <c r="FT506" s="14" t="str">
        <f t="shared" si="2330"/>
        <v/>
      </c>
      <c r="FU506" s="14" t="str">
        <f t="shared" si="2330"/>
        <v/>
      </c>
      <c r="FV506" s="14" t="str">
        <f t="shared" si="2330"/>
        <v/>
      </c>
      <c r="FW506" s="14" t="str">
        <f t="shared" si="2330"/>
        <v/>
      </c>
      <c r="FX506" s="14" t="str">
        <f t="shared" si="2330"/>
        <v/>
      </c>
      <c r="FY506" s="14" t="str">
        <f t="shared" si="2330"/>
        <v/>
      </c>
      <c r="FZ506" s="8"/>
      <c r="GA506" s="8"/>
      <c r="GB506" s="8"/>
      <c r="GC506" s="8"/>
      <c r="GD506" s="8"/>
      <c r="GE506" s="8"/>
      <c r="GF506" s="8"/>
      <c r="GG506" s="8"/>
      <c r="GH506" s="8"/>
      <c r="GI506" s="8"/>
      <c r="GJ506" s="8"/>
      <c r="GK506" s="8"/>
      <c r="GL506" s="8"/>
      <c r="GM506" s="8"/>
      <c r="GN506" s="8"/>
      <c r="GO506" s="8"/>
      <c r="GP506" s="8"/>
      <c r="GQ506" s="8"/>
      <c r="GR506" s="8"/>
      <c r="GS506" s="8"/>
    </row>
    <row r="507" spans="1:201" x14ac:dyDescent="0.25">
      <c r="A507" s="102">
        <f>$A$56</f>
        <v>20184</v>
      </c>
      <c r="B507" s="14">
        <f t="shared" si="2312"/>
        <v>1.2094411163933281</v>
      </c>
      <c r="C507" s="14">
        <f t="shared" si="2322"/>
        <v>0.98236769026715531</v>
      </c>
      <c r="D507" s="14">
        <f t="shared" si="2322"/>
        <v>0.990293528933884</v>
      </c>
      <c r="E507" s="14">
        <f t="shared" si="2322"/>
        <v>0.99502227842919766</v>
      </c>
      <c r="F507" s="14">
        <f t="shared" si="2322"/>
        <v>0.99813976250649095</v>
      </c>
      <c r="G507" s="14">
        <f t="shared" si="2322"/>
        <v>0.99883499686152222</v>
      </c>
      <c r="H507" s="14">
        <f t="shared" si="2322"/>
        <v>0.99893176547759344</v>
      </c>
      <c r="I507" s="14">
        <f t="shared" si="2322"/>
        <v>0.99963188665189062</v>
      </c>
      <c r="J507" s="14">
        <f t="shared" si="2322"/>
        <v>0.99979081607579212</v>
      </c>
      <c r="K507" s="14">
        <f t="shared" si="2322"/>
        <v>0.99936740822495795</v>
      </c>
      <c r="L507" s="14">
        <f t="shared" si="2322"/>
        <v>1.0001012263216047</v>
      </c>
      <c r="M507" s="14">
        <f t="shared" si="2322"/>
        <v>1.0001157204810764</v>
      </c>
      <c r="N507" s="14">
        <f t="shared" si="2322"/>
        <v>1.0000560859324068</v>
      </c>
      <c r="O507" s="14">
        <f t="shared" si="2322"/>
        <v>1.0000049328931835</v>
      </c>
      <c r="P507" s="14">
        <f t="shared" si="2322"/>
        <v>1.0000715531352038</v>
      </c>
      <c r="Q507" s="14">
        <f t="shared" si="2322"/>
        <v>0.9999769594176352</v>
      </c>
      <c r="R507" s="14">
        <f t="shared" si="2322"/>
        <v>0.99999180760417938</v>
      </c>
      <c r="S507" s="14">
        <f t="shared" si="2322"/>
        <v>1</v>
      </c>
      <c r="T507" s="14">
        <f t="shared" si="2322"/>
        <v>0.99999921887556864</v>
      </c>
      <c r="U507" s="8"/>
      <c r="V507" s="8"/>
      <c r="W507" s="8"/>
      <c r="X507" s="8"/>
      <c r="Y507" s="8"/>
      <c r="Z507" s="8"/>
      <c r="AA507" s="8"/>
      <c r="AB507" s="8"/>
      <c r="AC507" s="8"/>
      <c r="AD507" s="8"/>
      <c r="AE507" s="8"/>
      <c r="AF507" s="8"/>
      <c r="AG507" s="8"/>
      <c r="AH507" s="8"/>
      <c r="AI507" s="8"/>
      <c r="AJ507" s="8"/>
      <c r="AK507" s="8"/>
      <c r="AL507" s="8"/>
      <c r="AM507" s="8"/>
      <c r="AN507" s="8"/>
      <c r="AO507" s="8"/>
      <c r="AP507" s="14">
        <f t="shared" si="2327"/>
        <v>1.7366504854368932</v>
      </c>
      <c r="AQ507" s="14">
        <f t="shared" si="2327"/>
        <v>0.96645702306079662</v>
      </c>
      <c r="AR507" s="14">
        <f t="shared" si="2327"/>
        <v>1.0448300795372378</v>
      </c>
      <c r="AS507" s="14">
        <f t="shared" si="2327"/>
        <v>0.96192581314878889</v>
      </c>
      <c r="AT507" s="14">
        <f t="shared" si="2327"/>
        <v>0.99497634071443186</v>
      </c>
      <c r="AU507" s="14">
        <f t="shared" si="2327"/>
        <v>1</v>
      </c>
      <c r="AV507" s="14">
        <f t="shared" si="2327"/>
        <v>1</v>
      </c>
      <c r="AW507" s="14">
        <f t="shared" si="2327"/>
        <v>1</v>
      </c>
      <c r="AX507" s="14">
        <f t="shared" si="2327"/>
        <v>1</v>
      </c>
      <c r="AY507" s="14">
        <f t="shared" si="2327"/>
        <v>1</v>
      </c>
      <c r="AZ507" s="14">
        <f t="shared" si="2327"/>
        <v>1</v>
      </c>
      <c r="BA507" s="14">
        <f t="shared" si="2327"/>
        <v>1</v>
      </c>
      <c r="BB507" s="14">
        <f t="shared" si="2327"/>
        <v>1</v>
      </c>
      <c r="BC507" s="14">
        <f t="shared" si="2327"/>
        <v>1</v>
      </c>
      <c r="BD507" s="14">
        <f t="shared" si="2327"/>
        <v>1</v>
      </c>
      <c r="BE507" s="14">
        <f t="shared" si="2327"/>
        <v>1</v>
      </c>
      <c r="BF507" s="14">
        <f t="shared" si="2327"/>
        <v>1</v>
      </c>
      <c r="BG507" s="14">
        <f t="shared" si="2327"/>
        <v>1</v>
      </c>
      <c r="BH507" s="14">
        <f t="shared" si="2327"/>
        <v>1</v>
      </c>
      <c r="BI507" s="8"/>
      <c r="BJ507" s="8"/>
      <c r="BK507" s="8"/>
      <c r="BL507" s="8"/>
      <c r="BM507" s="8"/>
      <c r="BN507" s="8"/>
      <c r="BO507" s="8"/>
      <c r="BP507" s="8"/>
      <c r="BQ507" s="8"/>
      <c r="BR507" s="8"/>
      <c r="BS507" s="8"/>
      <c r="BT507" s="8"/>
      <c r="BU507" s="8"/>
      <c r="BV507" s="8"/>
      <c r="BW507" s="8"/>
      <c r="BX507" s="8"/>
      <c r="BY507" s="8"/>
      <c r="BZ507" s="8"/>
      <c r="CA507" s="8"/>
      <c r="CB507" s="8"/>
      <c r="CC507" s="8"/>
      <c r="CD507" s="14" t="str">
        <f t="shared" si="2328"/>
        <v/>
      </c>
      <c r="CE507" s="14" t="str">
        <f t="shared" si="2328"/>
        <v/>
      </c>
      <c r="CF507" s="14" t="str">
        <f t="shared" si="2328"/>
        <v/>
      </c>
      <c r="CG507" s="14" t="str">
        <f t="shared" si="2328"/>
        <v/>
      </c>
      <c r="CH507" s="14" t="str">
        <f t="shared" si="2328"/>
        <v/>
      </c>
      <c r="CI507" s="14" t="str">
        <f t="shared" si="2328"/>
        <v/>
      </c>
      <c r="CJ507" s="14" t="str">
        <f t="shared" si="2328"/>
        <v/>
      </c>
      <c r="CK507" s="14" t="str">
        <f t="shared" si="2328"/>
        <v/>
      </c>
      <c r="CL507" s="14" t="str">
        <f t="shared" si="2328"/>
        <v/>
      </c>
      <c r="CM507" s="14" t="str">
        <f t="shared" si="2328"/>
        <v/>
      </c>
      <c r="CN507" s="14" t="str">
        <f t="shared" si="2328"/>
        <v/>
      </c>
      <c r="CO507" s="14" t="str">
        <f t="shared" si="2328"/>
        <v/>
      </c>
      <c r="CP507" s="14" t="str">
        <f t="shared" si="2328"/>
        <v/>
      </c>
      <c r="CQ507" s="14" t="str">
        <f t="shared" si="2328"/>
        <v/>
      </c>
      <c r="CR507" s="14" t="str">
        <f t="shared" si="2328"/>
        <v/>
      </c>
      <c r="CS507" s="14" t="str">
        <f t="shared" si="2328"/>
        <v/>
      </c>
      <c r="CT507" s="14" t="str">
        <f t="shared" si="2328"/>
        <v/>
      </c>
      <c r="CU507" s="14" t="str">
        <f t="shared" si="2328"/>
        <v/>
      </c>
      <c r="CV507" s="14" t="str">
        <f t="shared" si="2328"/>
        <v/>
      </c>
      <c r="CW507" s="8"/>
      <c r="CX507" s="8"/>
      <c r="CY507" s="8"/>
      <c r="CZ507" s="8"/>
      <c r="DA507" s="8"/>
      <c r="DB507" s="8"/>
      <c r="DC507" s="8"/>
      <c r="DD507" s="8"/>
      <c r="DE507" s="8"/>
      <c r="DF507" s="8"/>
      <c r="DG507" s="8"/>
      <c r="DH507" s="8"/>
      <c r="DI507" s="8"/>
      <c r="DJ507" s="8"/>
      <c r="DK507" s="8"/>
      <c r="DL507" s="8"/>
      <c r="DM507" s="8"/>
      <c r="DN507" s="8"/>
      <c r="DO507" s="8"/>
      <c r="DP507" s="8"/>
      <c r="DQ507" s="8"/>
      <c r="DR507" s="14" t="str">
        <f t="shared" si="2329"/>
        <v/>
      </c>
      <c r="DS507" s="14" t="str">
        <f t="shared" si="2329"/>
        <v/>
      </c>
      <c r="DT507" s="14" t="str">
        <f t="shared" si="2329"/>
        <v/>
      </c>
      <c r="DU507" s="14" t="str">
        <f t="shared" si="2329"/>
        <v/>
      </c>
      <c r="DV507" s="14" t="str">
        <f t="shared" si="2329"/>
        <v/>
      </c>
      <c r="DW507" s="14" t="str">
        <f t="shared" si="2329"/>
        <v/>
      </c>
      <c r="DX507" s="14" t="str">
        <f t="shared" si="2329"/>
        <v/>
      </c>
      <c r="DY507" s="14" t="str">
        <f t="shared" si="2329"/>
        <v/>
      </c>
      <c r="DZ507" s="14" t="str">
        <f t="shared" si="2329"/>
        <v/>
      </c>
      <c r="EA507" s="14" t="str">
        <f t="shared" si="2329"/>
        <v/>
      </c>
      <c r="EB507" s="14" t="str">
        <f t="shared" si="2329"/>
        <v/>
      </c>
      <c r="EC507" s="14" t="str">
        <f t="shared" si="2329"/>
        <v/>
      </c>
      <c r="ED507" s="14" t="str">
        <f t="shared" si="2329"/>
        <v/>
      </c>
      <c r="EE507" s="14" t="str">
        <f t="shared" si="2329"/>
        <v/>
      </c>
      <c r="EF507" s="14" t="str">
        <f t="shared" si="2329"/>
        <v/>
      </c>
      <c r="EG507" s="14" t="str">
        <f t="shared" si="2329"/>
        <v/>
      </c>
      <c r="EH507" s="14" t="str">
        <f t="shared" si="2329"/>
        <v/>
      </c>
      <c r="EI507" s="14" t="str">
        <f t="shared" si="2329"/>
        <v/>
      </c>
      <c r="EJ507" s="14" t="str">
        <f t="shared" si="2329"/>
        <v/>
      </c>
      <c r="EK507" s="8"/>
      <c r="EL507" s="8"/>
      <c r="EM507" s="8"/>
      <c r="EN507" s="8"/>
      <c r="EO507" s="8"/>
      <c r="EP507" s="8"/>
      <c r="EQ507" s="8"/>
      <c r="ER507" s="8"/>
      <c r="ES507" s="8"/>
      <c r="ET507" s="8"/>
      <c r="EU507" s="8"/>
      <c r="EV507" s="8"/>
      <c r="EW507" s="8"/>
      <c r="EX507" s="8"/>
      <c r="EY507" s="8"/>
      <c r="EZ507" s="8"/>
      <c r="FA507" s="8"/>
      <c r="FB507" s="8"/>
      <c r="FC507" s="8"/>
      <c r="FD507" s="8"/>
      <c r="FE507" s="8"/>
      <c r="FF507" s="14" t="str">
        <f t="shared" si="2330"/>
        <v/>
      </c>
      <c r="FG507" s="14" t="str">
        <f t="shared" si="2330"/>
        <v/>
      </c>
      <c r="FH507" s="14" t="str">
        <f t="shared" si="2330"/>
        <v/>
      </c>
      <c r="FI507" s="14" t="str">
        <f t="shared" si="2330"/>
        <v/>
      </c>
      <c r="FJ507" s="14" t="str">
        <f t="shared" si="2330"/>
        <v/>
      </c>
      <c r="FK507" s="14" t="str">
        <f t="shared" si="2330"/>
        <v/>
      </c>
      <c r="FL507" s="14" t="str">
        <f t="shared" si="2330"/>
        <v/>
      </c>
      <c r="FM507" s="14" t="str">
        <f t="shared" si="2330"/>
        <v/>
      </c>
      <c r="FN507" s="14" t="str">
        <f t="shared" si="2330"/>
        <v/>
      </c>
      <c r="FO507" s="14" t="str">
        <f t="shared" si="2330"/>
        <v/>
      </c>
      <c r="FP507" s="14" t="str">
        <f t="shared" si="2330"/>
        <v/>
      </c>
      <c r="FQ507" s="14" t="str">
        <f t="shared" si="2330"/>
        <v/>
      </c>
      <c r="FR507" s="14" t="str">
        <f t="shared" si="2330"/>
        <v/>
      </c>
      <c r="FS507" s="14" t="str">
        <f t="shared" si="2330"/>
        <v/>
      </c>
      <c r="FT507" s="14" t="str">
        <f t="shared" si="2330"/>
        <v/>
      </c>
      <c r="FU507" s="14" t="str">
        <f t="shared" si="2330"/>
        <v/>
      </c>
      <c r="FV507" s="14" t="str">
        <f t="shared" si="2330"/>
        <v/>
      </c>
      <c r="FW507" s="14" t="str">
        <f t="shared" si="2330"/>
        <v/>
      </c>
      <c r="FX507" s="14" t="str">
        <f t="shared" si="2330"/>
        <v/>
      </c>
      <c r="FY507" s="8"/>
      <c r="FZ507" s="8"/>
      <c r="GA507" s="8"/>
      <c r="GB507" s="8"/>
      <c r="GC507" s="8"/>
      <c r="GD507" s="8"/>
      <c r="GE507" s="8"/>
      <c r="GF507" s="8"/>
      <c r="GG507" s="8"/>
      <c r="GH507" s="8"/>
      <c r="GI507" s="8"/>
      <c r="GJ507" s="8"/>
      <c r="GK507" s="8"/>
      <c r="GL507" s="8"/>
      <c r="GM507" s="8"/>
      <c r="GN507" s="8"/>
      <c r="GO507" s="8"/>
      <c r="GP507" s="8"/>
      <c r="GQ507" s="8"/>
      <c r="GR507" s="8"/>
      <c r="GS507" s="8"/>
    </row>
    <row r="508" spans="1:201" x14ac:dyDescent="0.25">
      <c r="A508" s="102">
        <f>$A$57</f>
        <v>20191</v>
      </c>
      <c r="B508" s="14">
        <f t="shared" si="2312"/>
        <v>1.1319192537352416</v>
      </c>
      <c r="C508" s="14">
        <f t="shared" si="2322"/>
        <v>0.98473686851271236</v>
      </c>
      <c r="D508" s="14">
        <f t="shared" si="2322"/>
        <v>0.98927582414077952</v>
      </c>
      <c r="E508" s="14">
        <f t="shared" si="2322"/>
        <v>0.99544293210284118</v>
      </c>
      <c r="F508" s="14">
        <f t="shared" si="2322"/>
        <v>0.99711662422789571</v>
      </c>
      <c r="G508" s="14">
        <f t="shared" si="2322"/>
        <v>0.99942962801494162</v>
      </c>
      <c r="H508" s="14">
        <f t="shared" si="2322"/>
        <v>0.99953994460224938</v>
      </c>
      <c r="I508" s="14">
        <f t="shared" si="2322"/>
        <v>1.0003109288228724</v>
      </c>
      <c r="J508" s="14">
        <f t="shared" si="2322"/>
        <v>0.9998073250615187</v>
      </c>
      <c r="K508" s="14">
        <f t="shared" si="2322"/>
        <v>1.0001380019861172</v>
      </c>
      <c r="L508" s="14">
        <f t="shared" si="2322"/>
        <v>1.0000495403230072</v>
      </c>
      <c r="M508" s="14">
        <f t="shared" si="2322"/>
        <v>1.0001874479983779</v>
      </c>
      <c r="N508" s="14">
        <f t="shared" si="2322"/>
        <v>1.0000337217158479</v>
      </c>
      <c r="O508" s="14">
        <f t="shared" si="2322"/>
        <v>1.0000875188952274</v>
      </c>
      <c r="P508" s="14">
        <f t="shared" si="2322"/>
        <v>0.99999730976373913</v>
      </c>
      <c r="Q508" s="14">
        <f t="shared" si="2322"/>
        <v>1.0000347686180375</v>
      </c>
      <c r="R508" s="14">
        <f t="shared" si="2322"/>
        <v>1.0000474889283155</v>
      </c>
      <c r="S508" s="14">
        <f t="shared" si="2322"/>
        <v>0.99995642089899661</v>
      </c>
      <c r="T508" s="8"/>
      <c r="U508" s="8"/>
      <c r="V508" s="8"/>
      <c r="W508" s="8"/>
      <c r="X508" s="8"/>
      <c r="Y508" s="8"/>
      <c r="Z508" s="8"/>
      <c r="AA508" s="8"/>
      <c r="AB508" s="8"/>
      <c r="AC508" s="8"/>
      <c r="AD508" s="8"/>
      <c r="AE508" s="8"/>
      <c r="AF508" s="8"/>
      <c r="AG508" s="8"/>
      <c r="AH508" s="8"/>
      <c r="AI508" s="8"/>
      <c r="AJ508" s="8"/>
      <c r="AK508" s="8"/>
      <c r="AL508" s="8"/>
      <c r="AM508" s="8"/>
      <c r="AN508" s="8"/>
      <c r="AO508" s="8"/>
      <c r="AP508" s="14">
        <f t="shared" si="2327"/>
        <v>1.2254464285714286</v>
      </c>
      <c r="AQ508" s="14">
        <f t="shared" si="2327"/>
        <v>1</v>
      </c>
      <c r="AR508" s="14">
        <f t="shared" si="2327"/>
        <v>1.2622950819672132</v>
      </c>
      <c r="AS508" s="14">
        <f t="shared" si="2327"/>
        <v>1.051948051948052</v>
      </c>
      <c r="AT508" s="14">
        <f t="shared" si="2327"/>
        <v>1.0411522633744856</v>
      </c>
      <c r="AU508" s="14">
        <f t="shared" si="2327"/>
        <v>0.95520421607378125</v>
      </c>
      <c r="AV508" s="14">
        <f t="shared" si="2327"/>
        <v>1.1947586206896552</v>
      </c>
      <c r="AW508" s="14">
        <f t="shared" si="2327"/>
        <v>0.83698914800277069</v>
      </c>
      <c r="AX508" s="14">
        <f t="shared" si="2327"/>
        <v>1</v>
      </c>
      <c r="AY508" s="14">
        <f t="shared" si="2327"/>
        <v>1</v>
      </c>
      <c r="AZ508" s="14">
        <f t="shared" si="2327"/>
        <v>1</v>
      </c>
      <c r="BA508" s="14">
        <f t="shared" si="2327"/>
        <v>1</v>
      </c>
      <c r="BB508" s="14">
        <f t="shared" si="2327"/>
        <v>1</v>
      </c>
      <c r="BC508" s="14">
        <f t="shared" si="2327"/>
        <v>1</v>
      </c>
      <c r="BD508" s="14">
        <f t="shared" si="2327"/>
        <v>1</v>
      </c>
      <c r="BE508" s="14">
        <f t="shared" si="2327"/>
        <v>1</v>
      </c>
      <c r="BF508" s="14">
        <f t="shared" si="2327"/>
        <v>1</v>
      </c>
      <c r="BG508" s="14">
        <f t="shared" si="2327"/>
        <v>1</v>
      </c>
      <c r="BH508" s="8"/>
      <c r="BI508" s="8"/>
      <c r="BJ508" s="8"/>
      <c r="BK508" s="8"/>
      <c r="BL508" s="8"/>
      <c r="BM508" s="8"/>
      <c r="BN508" s="8"/>
      <c r="BO508" s="8"/>
      <c r="BP508" s="8"/>
      <c r="BQ508" s="8"/>
      <c r="BR508" s="8"/>
      <c r="BS508" s="8"/>
      <c r="BT508" s="8"/>
      <c r="BU508" s="8"/>
      <c r="BV508" s="8"/>
      <c r="BW508" s="8"/>
      <c r="BX508" s="8"/>
      <c r="BY508" s="8"/>
      <c r="BZ508" s="8"/>
      <c r="CA508" s="8"/>
      <c r="CB508" s="8"/>
      <c r="CC508" s="8"/>
      <c r="CD508" s="14" t="str">
        <f t="shared" si="2328"/>
        <v/>
      </c>
      <c r="CE508" s="14" t="str">
        <f t="shared" si="2328"/>
        <v/>
      </c>
      <c r="CF508" s="14" t="str">
        <f t="shared" si="2328"/>
        <v/>
      </c>
      <c r="CG508" s="14" t="str">
        <f t="shared" si="2328"/>
        <v/>
      </c>
      <c r="CH508" s="14" t="str">
        <f t="shared" si="2328"/>
        <v/>
      </c>
      <c r="CI508" s="14" t="str">
        <f t="shared" si="2328"/>
        <v/>
      </c>
      <c r="CJ508" s="14" t="str">
        <f t="shared" si="2328"/>
        <v/>
      </c>
      <c r="CK508" s="14" t="str">
        <f t="shared" si="2328"/>
        <v/>
      </c>
      <c r="CL508" s="14" t="str">
        <f t="shared" si="2328"/>
        <v/>
      </c>
      <c r="CM508" s="14" t="str">
        <f t="shared" si="2328"/>
        <v/>
      </c>
      <c r="CN508" s="14" t="str">
        <f t="shared" si="2328"/>
        <v/>
      </c>
      <c r="CO508" s="14" t="str">
        <f t="shared" si="2328"/>
        <v/>
      </c>
      <c r="CP508" s="14" t="str">
        <f t="shared" si="2328"/>
        <v/>
      </c>
      <c r="CQ508" s="14" t="str">
        <f t="shared" si="2328"/>
        <v/>
      </c>
      <c r="CR508" s="14" t="str">
        <f t="shared" si="2328"/>
        <v/>
      </c>
      <c r="CS508" s="14" t="str">
        <f t="shared" si="2328"/>
        <v/>
      </c>
      <c r="CT508" s="14" t="str">
        <f t="shared" si="2328"/>
        <v/>
      </c>
      <c r="CU508" s="14" t="str">
        <f t="shared" si="2328"/>
        <v/>
      </c>
      <c r="CV508" s="8"/>
      <c r="CW508" s="8"/>
      <c r="CX508" s="8"/>
      <c r="CY508" s="8"/>
      <c r="CZ508" s="8"/>
      <c r="DA508" s="8"/>
      <c r="DB508" s="8"/>
      <c r="DC508" s="8"/>
      <c r="DD508" s="8"/>
      <c r="DE508" s="8"/>
      <c r="DF508" s="8"/>
      <c r="DG508" s="8"/>
      <c r="DH508" s="8"/>
      <c r="DI508" s="8"/>
      <c r="DJ508" s="8"/>
      <c r="DK508" s="8"/>
      <c r="DL508" s="8"/>
      <c r="DM508" s="8"/>
      <c r="DN508" s="8"/>
      <c r="DO508" s="8"/>
      <c r="DP508" s="8"/>
      <c r="DQ508" s="8"/>
      <c r="DR508" s="14" t="str">
        <f t="shared" si="2329"/>
        <v/>
      </c>
      <c r="DS508" s="14" t="str">
        <f t="shared" si="2329"/>
        <v/>
      </c>
      <c r="DT508" s="14" t="str">
        <f t="shared" si="2329"/>
        <v/>
      </c>
      <c r="DU508" s="14" t="str">
        <f t="shared" si="2329"/>
        <v/>
      </c>
      <c r="DV508" s="14" t="str">
        <f t="shared" si="2329"/>
        <v/>
      </c>
      <c r="DW508" s="14" t="str">
        <f t="shared" si="2329"/>
        <v/>
      </c>
      <c r="DX508" s="14" t="str">
        <f t="shared" si="2329"/>
        <v/>
      </c>
      <c r="DY508" s="14" t="str">
        <f t="shared" si="2329"/>
        <v/>
      </c>
      <c r="DZ508" s="14" t="str">
        <f t="shared" si="2329"/>
        <v/>
      </c>
      <c r="EA508" s="14" t="str">
        <f t="shared" si="2329"/>
        <v/>
      </c>
      <c r="EB508" s="14" t="str">
        <f t="shared" si="2329"/>
        <v/>
      </c>
      <c r="EC508" s="14" t="str">
        <f t="shared" si="2329"/>
        <v/>
      </c>
      <c r="ED508" s="14" t="str">
        <f t="shared" si="2329"/>
        <v/>
      </c>
      <c r="EE508" s="14" t="str">
        <f t="shared" si="2329"/>
        <v/>
      </c>
      <c r="EF508" s="14" t="str">
        <f t="shared" si="2329"/>
        <v/>
      </c>
      <c r="EG508" s="14" t="str">
        <f t="shared" si="2329"/>
        <v/>
      </c>
      <c r="EH508" s="14" t="str">
        <f t="shared" si="2329"/>
        <v/>
      </c>
      <c r="EI508" s="14" t="str">
        <f t="shared" si="2329"/>
        <v/>
      </c>
      <c r="EJ508" s="8"/>
      <c r="EK508" s="8"/>
      <c r="EL508" s="8"/>
      <c r="EM508" s="8"/>
      <c r="EN508" s="8"/>
      <c r="EO508" s="8"/>
      <c r="EP508" s="8"/>
      <c r="EQ508" s="8"/>
      <c r="ER508" s="8"/>
      <c r="ES508" s="8"/>
      <c r="ET508" s="8"/>
      <c r="EU508" s="8"/>
      <c r="EV508" s="8"/>
      <c r="EW508" s="8"/>
      <c r="EX508" s="8"/>
      <c r="EY508" s="8"/>
      <c r="EZ508" s="8"/>
      <c r="FA508" s="8"/>
      <c r="FB508" s="8"/>
      <c r="FC508" s="8"/>
      <c r="FD508" s="8"/>
      <c r="FE508" s="8"/>
      <c r="FF508" s="14" t="str">
        <f t="shared" si="2330"/>
        <v/>
      </c>
      <c r="FG508" s="14" t="str">
        <f t="shared" si="2330"/>
        <v/>
      </c>
      <c r="FH508" s="14" t="str">
        <f t="shared" si="2330"/>
        <v/>
      </c>
      <c r="FI508" s="14" t="str">
        <f t="shared" si="2330"/>
        <v/>
      </c>
      <c r="FJ508" s="14" t="str">
        <f t="shared" si="2330"/>
        <v/>
      </c>
      <c r="FK508" s="14" t="str">
        <f t="shared" si="2330"/>
        <v/>
      </c>
      <c r="FL508" s="14" t="str">
        <f t="shared" si="2330"/>
        <v/>
      </c>
      <c r="FM508" s="14" t="str">
        <f t="shared" si="2330"/>
        <v/>
      </c>
      <c r="FN508" s="14" t="str">
        <f t="shared" si="2330"/>
        <v/>
      </c>
      <c r="FO508" s="14" t="str">
        <f t="shared" si="2330"/>
        <v/>
      </c>
      <c r="FP508" s="14" t="str">
        <f t="shared" si="2330"/>
        <v/>
      </c>
      <c r="FQ508" s="14" t="str">
        <f t="shared" si="2330"/>
        <v/>
      </c>
      <c r="FR508" s="14" t="str">
        <f t="shared" si="2330"/>
        <v/>
      </c>
      <c r="FS508" s="14" t="str">
        <f t="shared" si="2330"/>
        <v/>
      </c>
      <c r="FT508" s="14" t="str">
        <f t="shared" si="2330"/>
        <v/>
      </c>
      <c r="FU508" s="14" t="str">
        <f t="shared" si="2330"/>
        <v/>
      </c>
      <c r="FV508" s="14" t="str">
        <f t="shared" si="2330"/>
        <v/>
      </c>
      <c r="FW508" s="14" t="str">
        <f t="shared" si="2330"/>
        <v/>
      </c>
      <c r="FX508" s="8"/>
      <c r="FY508" s="8"/>
      <c r="FZ508" s="8"/>
      <c r="GA508" s="8"/>
      <c r="GB508" s="8"/>
      <c r="GC508" s="8"/>
      <c r="GD508" s="8"/>
      <c r="GE508" s="8"/>
      <c r="GF508" s="8"/>
      <c r="GG508" s="8"/>
      <c r="GH508" s="8"/>
      <c r="GI508" s="8"/>
      <c r="GJ508" s="8"/>
      <c r="GK508" s="8"/>
      <c r="GL508" s="8"/>
      <c r="GM508" s="8"/>
      <c r="GN508" s="8"/>
      <c r="GO508" s="8"/>
      <c r="GP508" s="8"/>
      <c r="GQ508" s="8"/>
      <c r="GR508" s="8"/>
      <c r="GS508" s="8"/>
    </row>
    <row r="509" spans="1:201" x14ac:dyDescent="0.25">
      <c r="A509" s="102">
        <f>$A$58</f>
        <v>20192</v>
      </c>
      <c r="B509" s="14">
        <f t="shared" si="2312"/>
        <v>1.1391695817607024</v>
      </c>
      <c r="C509" s="14">
        <f t="shared" si="2322"/>
        <v>0.98303371057459243</v>
      </c>
      <c r="D509" s="14">
        <f t="shared" si="2322"/>
        <v>0.98862421533365386</v>
      </c>
      <c r="E509" s="14">
        <f t="shared" si="2322"/>
        <v>0.99300698563500034</v>
      </c>
      <c r="F509" s="14">
        <f t="shared" si="2322"/>
        <v>0.99775101549810574</v>
      </c>
      <c r="G509" s="14">
        <f t="shared" si="2322"/>
        <v>0.99856041348001967</v>
      </c>
      <c r="H509" s="14">
        <f t="shared" si="2322"/>
        <v>0.99994829569709798</v>
      </c>
      <c r="I509" s="14">
        <f t="shared" si="2322"/>
        <v>1.0003707300612719</v>
      </c>
      <c r="J509" s="14">
        <f t="shared" si="2322"/>
        <v>1.0000441484890281</v>
      </c>
      <c r="K509" s="14">
        <f t="shared" si="2322"/>
        <v>0.99991025115159016</v>
      </c>
      <c r="L509" s="14">
        <f t="shared" si="2322"/>
        <v>1.0001436558668897</v>
      </c>
      <c r="M509" s="14">
        <f t="shared" si="2322"/>
        <v>1.0001265859348256</v>
      </c>
      <c r="N509" s="14">
        <f t="shared" si="2322"/>
        <v>0.99998737001651594</v>
      </c>
      <c r="O509" s="14">
        <f t="shared" si="2322"/>
        <v>1.0001506148964903</v>
      </c>
      <c r="P509" s="14">
        <f t="shared" si="2322"/>
        <v>1.0001834581692992</v>
      </c>
      <c r="Q509" s="14">
        <f t="shared" si="2322"/>
        <v>1.000140846442849</v>
      </c>
      <c r="R509" s="14">
        <f t="shared" si="2322"/>
        <v>1.0000492419175806</v>
      </c>
      <c r="S509" s="8"/>
      <c r="T509" s="8"/>
      <c r="U509" s="8"/>
      <c r="V509" s="8"/>
      <c r="W509" s="8"/>
      <c r="X509" s="8"/>
      <c r="Y509" s="8"/>
      <c r="Z509" s="8"/>
      <c r="AA509" s="8"/>
      <c r="AB509" s="8"/>
      <c r="AC509" s="8"/>
      <c r="AD509" s="8"/>
      <c r="AE509" s="8"/>
      <c r="AF509" s="8"/>
      <c r="AG509" s="8"/>
      <c r="AH509" s="8"/>
      <c r="AI509" s="8"/>
      <c r="AJ509" s="8"/>
      <c r="AK509" s="8"/>
      <c r="AL509" s="8"/>
      <c r="AM509" s="8"/>
      <c r="AN509" s="8"/>
      <c r="AO509" s="8"/>
      <c r="AP509" s="14">
        <f t="shared" si="2327"/>
        <v>2.2424519670631291</v>
      </c>
      <c r="AQ509" s="14">
        <f t="shared" si="2327"/>
        <v>0.95634434924520606</v>
      </c>
      <c r="AR509" s="14">
        <f t="shared" si="2327"/>
        <v>1.1493174061433447</v>
      </c>
      <c r="AS509" s="14">
        <f t="shared" si="2327"/>
        <v>0.95953971789161097</v>
      </c>
      <c r="AT509" s="14">
        <f t="shared" si="2327"/>
        <v>1</v>
      </c>
      <c r="AU509" s="14">
        <f t="shared" si="2327"/>
        <v>1</v>
      </c>
      <c r="AV509" s="14">
        <f t="shared" si="2327"/>
        <v>1</v>
      </c>
      <c r="AW509" s="14">
        <f t="shared" si="2327"/>
        <v>1</v>
      </c>
      <c r="AX509" s="14">
        <f t="shared" si="2327"/>
        <v>1</v>
      </c>
      <c r="AY509" s="14">
        <f t="shared" si="2327"/>
        <v>1</v>
      </c>
      <c r="AZ509" s="14">
        <f t="shared" si="2327"/>
        <v>1</v>
      </c>
      <c r="BA509" s="14">
        <f t="shared" si="2327"/>
        <v>1</v>
      </c>
      <c r="BB509" s="14">
        <f t="shared" si="2327"/>
        <v>1</v>
      </c>
      <c r="BC509" s="14">
        <f t="shared" si="2327"/>
        <v>1</v>
      </c>
      <c r="BD509" s="14">
        <f t="shared" si="2327"/>
        <v>1</v>
      </c>
      <c r="BE509" s="14">
        <f t="shared" si="2327"/>
        <v>1</v>
      </c>
      <c r="BF509" s="14">
        <f t="shared" si="2327"/>
        <v>1</v>
      </c>
      <c r="BG509" s="8"/>
      <c r="BH509" s="8"/>
      <c r="BI509" s="8"/>
      <c r="BJ509" s="8"/>
      <c r="BK509" s="8"/>
      <c r="BL509" s="8"/>
      <c r="BM509" s="8"/>
      <c r="BN509" s="8"/>
      <c r="BO509" s="8"/>
      <c r="BP509" s="8"/>
      <c r="BQ509" s="8"/>
      <c r="BR509" s="8"/>
      <c r="BS509" s="8"/>
      <c r="BT509" s="8"/>
      <c r="BU509" s="8"/>
      <c r="BV509" s="8"/>
      <c r="BW509" s="8"/>
      <c r="BX509" s="8"/>
      <c r="BY509" s="8"/>
      <c r="BZ509" s="8"/>
      <c r="CA509" s="8"/>
      <c r="CB509" s="8"/>
      <c r="CC509" s="8"/>
      <c r="CD509" s="14" t="str">
        <f t="shared" si="2328"/>
        <v/>
      </c>
      <c r="CE509" s="14" t="str">
        <f t="shared" si="2328"/>
        <v/>
      </c>
      <c r="CF509" s="14" t="str">
        <f t="shared" si="2328"/>
        <v/>
      </c>
      <c r="CG509" s="14" t="str">
        <f t="shared" si="2328"/>
        <v/>
      </c>
      <c r="CH509" s="14" t="str">
        <f t="shared" si="2328"/>
        <v/>
      </c>
      <c r="CI509" s="14" t="str">
        <f t="shared" si="2328"/>
        <v/>
      </c>
      <c r="CJ509" s="14" t="str">
        <f t="shared" si="2328"/>
        <v/>
      </c>
      <c r="CK509" s="14" t="str">
        <f t="shared" si="2328"/>
        <v/>
      </c>
      <c r="CL509" s="14" t="str">
        <f t="shared" si="2328"/>
        <v/>
      </c>
      <c r="CM509" s="14" t="str">
        <f t="shared" si="2328"/>
        <v/>
      </c>
      <c r="CN509" s="14" t="str">
        <f t="shared" si="2328"/>
        <v/>
      </c>
      <c r="CO509" s="14" t="str">
        <f t="shared" si="2328"/>
        <v/>
      </c>
      <c r="CP509" s="14" t="str">
        <f t="shared" si="2328"/>
        <v/>
      </c>
      <c r="CQ509" s="14" t="str">
        <f t="shared" si="2328"/>
        <v/>
      </c>
      <c r="CR509" s="14" t="str">
        <f t="shared" si="2328"/>
        <v/>
      </c>
      <c r="CS509" s="14" t="str">
        <f t="shared" si="2328"/>
        <v/>
      </c>
      <c r="CT509" s="14" t="str">
        <f t="shared" si="2328"/>
        <v/>
      </c>
      <c r="CU509" s="8"/>
      <c r="CV509" s="8"/>
      <c r="CW509" s="8"/>
      <c r="CX509" s="8"/>
      <c r="CY509" s="8"/>
      <c r="CZ509" s="8"/>
      <c r="DA509" s="8"/>
      <c r="DB509" s="8"/>
      <c r="DC509" s="8"/>
      <c r="DD509" s="8"/>
      <c r="DE509" s="8"/>
      <c r="DF509" s="8"/>
      <c r="DG509" s="8"/>
      <c r="DH509" s="8"/>
      <c r="DI509" s="8"/>
      <c r="DJ509" s="8"/>
      <c r="DK509" s="8"/>
      <c r="DL509" s="8"/>
      <c r="DM509" s="8"/>
      <c r="DN509" s="8"/>
      <c r="DO509" s="8"/>
      <c r="DP509" s="8"/>
      <c r="DQ509" s="8"/>
      <c r="DR509" s="14" t="str">
        <f t="shared" si="2329"/>
        <v/>
      </c>
      <c r="DS509" s="14" t="str">
        <f t="shared" si="2329"/>
        <v/>
      </c>
      <c r="DT509" s="14" t="str">
        <f t="shared" si="2329"/>
        <v/>
      </c>
      <c r="DU509" s="14" t="str">
        <f t="shared" si="2329"/>
        <v/>
      </c>
      <c r="DV509" s="14" t="str">
        <f t="shared" si="2329"/>
        <v/>
      </c>
      <c r="DW509" s="14" t="str">
        <f t="shared" si="2329"/>
        <v/>
      </c>
      <c r="DX509" s="14" t="str">
        <f t="shared" si="2329"/>
        <v/>
      </c>
      <c r="DY509" s="14" t="str">
        <f t="shared" si="2329"/>
        <v/>
      </c>
      <c r="DZ509" s="14" t="str">
        <f t="shared" si="2329"/>
        <v/>
      </c>
      <c r="EA509" s="14" t="str">
        <f t="shared" si="2329"/>
        <v/>
      </c>
      <c r="EB509" s="14" t="str">
        <f t="shared" si="2329"/>
        <v/>
      </c>
      <c r="EC509" s="14" t="str">
        <f t="shared" si="2329"/>
        <v/>
      </c>
      <c r="ED509" s="14" t="str">
        <f t="shared" si="2329"/>
        <v/>
      </c>
      <c r="EE509" s="14" t="str">
        <f t="shared" si="2329"/>
        <v/>
      </c>
      <c r="EF509" s="14" t="str">
        <f t="shared" si="2329"/>
        <v/>
      </c>
      <c r="EG509" s="14" t="str">
        <f t="shared" si="2329"/>
        <v/>
      </c>
      <c r="EH509" s="14" t="str">
        <f t="shared" si="2329"/>
        <v/>
      </c>
      <c r="EI509" s="8"/>
      <c r="EJ509" s="8"/>
      <c r="EK509" s="8"/>
      <c r="EL509" s="8"/>
      <c r="EM509" s="8"/>
      <c r="EN509" s="8"/>
      <c r="EO509" s="8"/>
      <c r="EP509" s="8"/>
      <c r="EQ509" s="8"/>
      <c r="ER509" s="8"/>
      <c r="ES509" s="8"/>
      <c r="ET509" s="8"/>
      <c r="EU509" s="8"/>
      <c r="EV509" s="8"/>
      <c r="EW509" s="8"/>
      <c r="EX509" s="8"/>
      <c r="EY509" s="8"/>
      <c r="EZ509" s="8"/>
      <c r="FA509" s="8"/>
      <c r="FB509" s="8"/>
      <c r="FC509" s="8"/>
      <c r="FD509" s="8"/>
      <c r="FE509" s="8"/>
      <c r="FF509" s="14" t="str">
        <f t="shared" si="2330"/>
        <v/>
      </c>
      <c r="FG509" s="14" t="str">
        <f t="shared" si="2330"/>
        <v/>
      </c>
      <c r="FH509" s="14" t="str">
        <f t="shared" si="2330"/>
        <v/>
      </c>
      <c r="FI509" s="14" t="str">
        <f t="shared" si="2330"/>
        <v/>
      </c>
      <c r="FJ509" s="14" t="str">
        <f t="shared" si="2330"/>
        <v/>
      </c>
      <c r="FK509" s="14" t="str">
        <f t="shared" si="2330"/>
        <v/>
      </c>
      <c r="FL509" s="14" t="str">
        <f t="shared" si="2330"/>
        <v/>
      </c>
      <c r="FM509" s="14" t="str">
        <f t="shared" si="2330"/>
        <v/>
      </c>
      <c r="FN509" s="14" t="str">
        <f t="shared" si="2330"/>
        <v/>
      </c>
      <c r="FO509" s="14" t="str">
        <f t="shared" si="2330"/>
        <v/>
      </c>
      <c r="FP509" s="14" t="str">
        <f t="shared" si="2330"/>
        <v/>
      </c>
      <c r="FQ509" s="14" t="str">
        <f t="shared" si="2330"/>
        <v/>
      </c>
      <c r="FR509" s="14" t="str">
        <f t="shared" si="2330"/>
        <v/>
      </c>
      <c r="FS509" s="14" t="str">
        <f t="shared" si="2330"/>
        <v/>
      </c>
      <c r="FT509" s="14" t="str">
        <f t="shared" si="2330"/>
        <v/>
      </c>
      <c r="FU509" s="14" t="str">
        <f t="shared" si="2330"/>
        <v/>
      </c>
      <c r="FV509" s="14" t="str">
        <f t="shared" si="2330"/>
        <v/>
      </c>
      <c r="FW509" s="8"/>
      <c r="FX509" s="8"/>
      <c r="FY509" s="8"/>
      <c r="FZ509" s="8"/>
      <c r="GA509" s="8"/>
      <c r="GB509" s="8"/>
      <c r="GC509" s="8"/>
      <c r="GD509" s="8"/>
      <c r="GE509" s="8"/>
      <c r="GF509" s="8"/>
      <c r="GG509" s="8"/>
      <c r="GH509" s="8"/>
      <c r="GI509" s="8"/>
      <c r="GJ509" s="8"/>
      <c r="GK509" s="8"/>
      <c r="GL509" s="8"/>
      <c r="GM509" s="8"/>
      <c r="GN509" s="8"/>
      <c r="GO509" s="8"/>
      <c r="GP509" s="8"/>
      <c r="GQ509" s="8"/>
      <c r="GR509" s="8"/>
      <c r="GS509" s="8"/>
    </row>
    <row r="510" spans="1:201" x14ac:dyDescent="0.25">
      <c r="A510" s="102">
        <f>$A$59</f>
        <v>20193</v>
      </c>
      <c r="B510" s="14">
        <f t="shared" si="2312"/>
        <v>1.1291094415848946</v>
      </c>
      <c r="C510" s="14">
        <f t="shared" si="2322"/>
        <v>0.99039949130304739</v>
      </c>
      <c r="D510" s="14">
        <f t="shared" si="2322"/>
        <v>0.98283353101392323</v>
      </c>
      <c r="E510" s="14">
        <f t="shared" si="2322"/>
        <v>0.9959411756481733</v>
      </c>
      <c r="F510" s="14">
        <f t="shared" si="2322"/>
        <v>0.99794401663545318</v>
      </c>
      <c r="G510" s="14">
        <f t="shared" si="2322"/>
        <v>0.99990436695390417</v>
      </c>
      <c r="H510" s="14">
        <f t="shared" si="2322"/>
        <v>0.99994908414146988</v>
      </c>
      <c r="I510" s="14">
        <f t="shared" si="2322"/>
        <v>1.0005731130335496</v>
      </c>
      <c r="J510" s="14">
        <f t="shared" si="2322"/>
        <v>1.0000941246405362</v>
      </c>
      <c r="K510" s="14">
        <f t="shared" si="2322"/>
        <v>0.99999073970280528</v>
      </c>
      <c r="L510" s="14">
        <f t="shared" si="2322"/>
        <v>1.0001035436663068</v>
      </c>
      <c r="M510" s="14">
        <f t="shared" si="2322"/>
        <v>1.0000869140663993</v>
      </c>
      <c r="N510" s="14">
        <f t="shared" si="2322"/>
        <v>1.0000861414767286</v>
      </c>
      <c r="O510" s="14">
        <f t="shared" si="2322"/>
        <v>1.0000895161466727</v>
      </c>
      <c r="P510" s="14">
        <f t="shared" si="2322"/>
        <v>1.0000155625027611</v>
      </c>
      <c r="Q510" s="14">
        <f t="shared" si="2322"/>
        <v>0.99991618865741438</v>
      </c>
      <c r="R510" s="8"/>
      <c r="S510" s="8"/>
      <c r="T510" s="8"/>
      <c r="U510" s="8"/>
      <c r="V510" s="8"/>
      <c r="W510" s="8"/>
      <c r="X510" s="8"/>
      <c r="Y510" s="8"/>
      <c r="Z510" s="8"/>
      <c r="AA510" s="8"/>
      <c r="AB510" s="8"/>
      <c r="AC510" s="8"/>
      <c r="AD510" s="8"/>
      <c r="AE510" s="8"/>
      <c r="AF510" s="8"/>
      <c r="AG510" s="8"/>
      <c r="AH510" s="8"/>
      <c r="AI510" s="8"/>
      <c r="AJ510" s="8"/>
      <c r="AK510" s="8"/>
      <c r="AL510" s="8"/>
      <c r="AM510" s="8"/>
      <c r="AN510" s="8"/>
      <c r="AO510" s="8"/>
      <c r="AP510" s="14">
        <f t="shared" si="2327"/>
        <v>1.3040983606557377</v>
      </c>
      <c r="AQ510" s="14">
        <f t="shared" si="2327"/>
        <v>0.96008799497171593</v>
      </c>
      <c r="AR510" s="14">
        <f t="shared" si="2327"/>
        <v>1.0144026186579378</v>
      </c>
      <c r="AS510" s="14">
        <f t="shared" si="2327"/>
        <v>1.0335592126492417</v>
      </c>
      <c r="AT510" s="14">
        <f t="shared" si="2327"/>
        <v>0.97002809865750861</v>
      </c>
      <c r="AU510" s="14">
        <f t="shared" si="2327"/>
        <v>1</v>
      </c>
      <c r="AV510" s="14">
        <f t="shared" si="2327"/>
        <v>1</v>
      </c>
      <c r="AW510" s="14">
        <f t="shared" si="2327"/>
        <v>1</v>
      </c>
      <c r="AX510" s="14">
        <f t="shared" si="2327"/>
        <v>1.0965561635017702</v>
      </c>
      <c r="AY510" s="14">
        <f t="shared" si="2327"/>
        <v>1</v>
      </c>
      <c r="AZ510" s="14">
        <f t="shared" si="2327"/>
        <v>1</v>
      </c>
      <c r="BA510" s="14">
        <f t="shared" si="2327"/>
        <v>1</v>
      </c>
      <c r="BB510" s="14">
        <f t="shared" si="2327"/>
        <v>1</v>
      </c>
      <c r="BC510" s="14">
        <f t="shared" si="2327"/>
        <v>1</v>
      </c>
      <c r="BD510" s="14">
        <f t="shared" si="2327"/>
        <v>1</v>
      </c>
      <c r="BE510" s="14">
        <f t="shared" si="2327"/>
        <v>1</v>
      </c>
      <c r="BF510" s="8"/>
      <c r="BG510" s="8"/>
      <c r="BH510" s="8"/>
      <c r="BI510" s="8"/>
      <c r="BJ510" s="8"/>
      <c r="BK510" s="8"/>
      <c r="BL510" s="8"/>
      <c r="BM510" s="8"/>
      <c r="BN510" s="8"/>
      <c r="BO510" s="8"/>
      <c r="BP510" s="8"/>
      <c r="BQ510" s="8"/>
      <c r="BR510" s="8"/>
      <c r="BS510" s="8"/>
      <c r="BT510" s="8"/>
      <c r="BU510" s="8"/>
      <c r="BV510" s="8"/>
      <c r="BW510" s="8"/>
      <c r="BX510" s="8"/>
      <c r="BY510" s="8"/>
      <c r="BZ510" s="8"/>
      <c r="CA510" s="8"/>
      <c r="CB510" s="8"/>
      <c r="CC510" s="8"/>
      <c r="CD510" s="14" t="str">
        <f t="shared" si="2328"/>
        <v/>
      </c>
      <c r="CE510" s="14" t="str">
        <f t="shared" si="2328"/>
        <v/>
      </c>
      <c r="CF510" s="14" t="str">
        <f t="shared" si="2328"/>
        <v/>
      </c>
      <c r="CG510" s="14" t="str">
        <f t="shared" si="2328"/>
        <v/>
      </c>
      <c r="CH510" s="14" t="str">
        <f t="shared" si="2328"/>
        <v/>
      </c>
      <c r="CI510" s="14" t="str">
        <f t="shared" si="2328"/>
        <v/>
      </c>
      <c r="CJ510" s="14" t="str">
        <f t="shared" si="2328"/>
        <v/>
      </c>
      <c r="CK510" s="14" t="str">
        <f t="shared" si="2328"/>
        <v/>
      </c>
      <c r="CL510" s="14" t="str">
        <f t="shared" si="2328"/>
        <v/>
      </c>
      <c r="CM510" s="14" t="str">
        <f t="shared" si="2328"/>
        <v/>
      </c>
      <c r="CN510" s="14" t="str">
        <f t="shared" si="2328"/>
        <v/>
      </c>
      <c r="CO510" s="14" t="str">
        <f t="shared" si="2328"/>
        <v/>
      </c>
      <c r="CP510" s="14" t="str">
        <f t="shared" si="2328"/>
        <v/>
      </c>
      <c r="CQ510" s="14" t="str">
        <f t="shared" si="2328"/>
        <v/>
      </c>
      <c r="CR510" s="14" t="str">
        <f t="shared" si="2328"/>
        <v/>
      </c>
      <c r="CS510" s="14" t="str">
        <f t="shared" si="2328"/>
        <v/>
      </c>
      <c r="CT510" s="8"/>
      <c r="CU510" s="8"/>
      <c r="CV510" s="8"/>
      <c r="CW510" s="8"/>
      <c r="CX510" s="8"/>
      <c r="CY510" s="8"/>
      <c r="CZ510" s="8"/>
      <c r="DA510" s="8"/>
      <c r="DB510" s="8"/>
      <c r="DC510" s="8"/>
      <c r="DD510" s="8"/>
      <c r="DE510" s="8"/>
      <c r="DF510" s="8"/>
      <c r="DG510" s="8"/>
      <c r="DH510" s="8"/>
      <c r="DI510" s="8"/>
      <c r="DJ510" s="8"/>
      <c r="DK510" s="8"/>
      <c r="DL510" s="8"/>
      <c r="DM510" s="8"/>
      <c r="DN510" s="8"/>
      <c r="DO510" s="8"/>
      <c r="DP510" s="8"/>
      <c r="DQ510" s="8"/>
      <c r="DR510" s="14" t="str">
        <f t="shared" si="2329"/>
        <v/>
      </c>
      <c r="DS510" s="14" t="str">
        <f t="shared" si="2329"/>
        <v/>
      </c>
      <c r="DT510" s="14" t="str">
        <f t="shared" si="2329"/>
        <v/>
      </c>
      <c r="DU510" s="14" t="str">
        <f t="shared" si="2329"/>
        <v/>
      </c>
      <c r="DV510" s="14" t="str">
        <f t="shared" si="2329"/>
        <v/>
      </c>
      <c r="DW510" s="14" t="str">
        <f t="shared" si="2329"/>
        <v/>
      </c>
      <c r="DX510" s="14" t="str">
        <f t="shared" si="2329"/>
        <v/>
      </c>
      <c r="DY510" s="14" t="str">
        <f t="shared" si="2329"/>
        <v/>
      </c>
      <c r="DZ510" s="14" t="str">
        <f t="shared" si="2329"/>
        <v/>
      </c>
      <c r="EA510" s="14" t="str">
        <f t="shared" si="2329"/>
        <v/>
      </c>
      <c r="EB510" s="14" t="str">
        <f t="shared" si="2329"/>
        <v/>
      </c>
      <c r="EC510" s="14" t="str">
        <f t="shared" si="2329"/>
        <v/>
      </c>
      <c r="ED510" s="14" t="str">
        <f t="shared" si="2329"/>
        <v/>
      </c>
      <c r="EE510" s="14" t="str">
        <f t="shared" si="2329"/>
        <v/>
      </c>
      <c r="EF510" s="14" t="str">
        <f t="shared" si="2329"/>
        <v/>
      </c>
      <c r="EG510" s="14" t="str">
        <f t="shared" si="2329"/>
        <v/>
      </c>
      <c r="EH510" s="8"/>
      <c r="EI510" s="8"/>
      <c r="EJ510" s="8"/>
      <c r="EK510" s="8"/>
      <c r="EL510" s="8"/>
      <c r="EM510" s="8"/>
      <c r="EN510" s="8"/>
      <c r="EO510" s="8"/>
      <c r="EP510" s="8"/>
      <c r="EQ510" s="8"/>
      <c r="ER510" s="8"/>
      <c r="ES510" s="8"/>
      <c r="ET510" s="8"/>
      <c r="EU510" s="8"/>
      <c r="EV510" s="8"/>
      <c r="EW510" s="8"/>
      <c r="EX510" s="8"/>
      <c r="EY510" s="8"/>
      <c r="EZ510" s="8"/>
      <c r="FA510" s="8"/>
      <c r="FB510" s="8"/>
      <c r="FC510" s="8"/>
      <c r="FD510" s="8"/>
      <c r="FE510" s="8"/>
      <c r="FF510" s="14" t="str">
        <f t="shared" si="2330"/>
        <v/>
      </c>
      <c r="FG510" s="14" t="str">
        <f t="shared" si="2330"/>
        <v/>
      </c>
      <c r="FH510" s="14" t="str">
        <f t="shared" si="2330"/>
        <v/>
      </c>
      <c r="FI510" s="14" t="str">
        <f t="shared" si="2330"/>
        <v/>
      </c>
      <c r="FJ510" s="14" t="str">
        <f t="shared" si="2330"/>
        <v/>
      </c>
      <c r="FK510" s="14" t="str">
        <f t="shared" si="2330"/>
        <v/>
      </c>
      <c r="FL510" s="14" t="str">
        <f t="shared" si="2330"/>
        <v/>
      </c>
      <c r="FM510" s="14" t="str">
        <f t="shared" si="2330"/>
        <v/>
      </c>
      <c r="FN510" s="14" t="str">
        <f t="shared" si="2330"/>
        <v/>
      </c>
      <c r="FO510" s="14" t="str">
        <f t="shared" si="2330"/>
        <v/>
      </c>
      <c r="FP510" s="14" t="str">
        <f t="shared" si="2330"/>
        <v/>
      </c>
      <c r="FQ510" s="14" t="str">
        <f t="shared" si="2330"/>
        <v/>
      </c>
      <c r="FR510" s="14" t="str">
        <f t="shared" si="2330"/>
        <v/>
      </c>
      <c r="FS510" s="14" t="str">
        <f t="shared" si="2330"/>
        <v/>
      </c>
      <c r="FT510" s="14" t="str">
        <f t="shared" si="2330"/>
        <v/>
      </c>
      <c r="FU510" s="14" t="str">
        <f t="shared" si="2330"/>
        <v/>
      </c>
      <c r="FV510" s="8"/>
      <c r="FW510" s="8"/>
      <c r="FX510" s="8"/>
      <c r="FY510" s="8"/>
      <c r="FZ510" s="8"/>
      <c r="GA510" s="8"/>
      <c r="GB510" s="8"/>
      <c r="GC510" s="8"/>
      <c r="GD510" s="8"/>
      <c r="GE510" s="8"/>
      <c r="GF510" s="8"/>
      <c r="GG510" s="8"/>
      <c r="GH510" s="8"/>
      <c r="GI510" s="8"/>
      <c r="GJ510" s="8"/>
      <c r="GK510" s="8"/>
      <c r="GL510" s="8"/>
      <c r="GM510" s="8"/>
      <c r="GN510" s="8"/>
      <c r="GO510" s="8"/>
      <c r="GP510" s="8"/>
      <c r="GQ510" s="8"/>
      <c r="GR510" s="8"/>
      <c r="GS510" s="8"/>
    </row>
    <row r="511" spans="1:201" x14ac:dyDescent="0.25">
      <c r="A511" s="102">
        <f>$A$60</f>
        <v>20194</v>
      </c>
      <c r="B511" s="14">
        <f t="shared" si="2312"/>
        <v>1.1613382670563677</v>
      </c>
      <c r="C511" s="14">
        <f t="shared" si="2322"/>
        <v>0.97593135891348959</v>
      </c>
      <c r="D511" s="14">
        <f t="shared" si="2322"/>
        <v>0.99027483861088172</v>
      </c>
      <c r="E511" s="14">
        <f t="shared" si="2322"/>
        <v>0.99628328551118139</v>
      </c>
      <c r="F511" s="14">
        <f t="shared" si="2322"/>
        <v>0.99973907760200653</v>
      </c>
      <c r="G511" s="14">
        <f t="shared" si="2322"/>
        <v>1.0005150567288845</v>
      </c>
      <c r="H511" s="14">
        <f t="shared" si="2322"/>
        <v>1.0003718205840311</v>
      </c>
      <c r="I511" s="14">
        <f t="shared" si="2322"/>
        <v>1.0003322495568279</v>
      </c>
      <c r="J511" s="14">
        <f t="shared" si="2322"/>
        <v>1.0000578828964353</v>
      </c>
      <c r="K511" s="14">
        <f t="shared" si="2322"/>
        <v>1.0006106533327086</v>
      </c>
      <c r="L511" s="14">
        <f t="shared" si="2322"/>
        <v>1.0002386608033464</v>
      </c>
      <c r="M511" s="14">
        <f t="shared" si="2322"/>
        <v>1.0001246557612522</v>
      </c>
      <c r="N511" s="14">
        <f t="shared" si="2322"/>
        <v>1.0001188682753452</v>
      </c>
      <c r="O511" s="14">
        <f t="shared" si="2322"/>
        <v>1.0000934450694583</v>
      </c>
      <c r="P511" s="14">
        <f t="shared" si="2322"/>
        <v>0.99989807547767462</v>
      </c>
      <c r="Q511" s="8"/>
      <c r="R511" s="8"/>
      <c r="S511" s="8"/>
      <c r="T511" s="8"/>
      <c r="U511" s="8"/>
      <c r="V511" s="8"/>
      <c r="W511" s="8"/>
      <c r="X511" s="8"/>
      <c r="Y511" s="8"/>
      <c r="Z511" s="8"/>
      <c r="AA511" s="8"/>
      <c r="AB511" s="8"/>
      <c r="AC511" s="8"/>
      <c r="AD511" s="8"/>
      <c r="AE511" s="8"/>
      <c r="AF511" s="8"/>
      <c r="AG511" s="8"/>
      <c r="AH511" s="8"/>
      <c r="AI511" s="8"/>
      <c r="AJ511" s="8"/>
      <c r="AK511" s="8"/>
      <c r="AL511" s="8"/>
      <c r="AM511" s="8"/>
      <c r="AN511" s="8"/>
      <c r="AO511" s="8"/>
      <c r="AP511" s="14">
        <f t="shared" si="2327"/>
        <v>2.1059999999999999</v>
      </c>
      <c r="AQ511" s="14">
        <f t="shared" si="2327"/>
        <v>1.1424501424501425</v>
      </c>
      <c r="AR511" s="14">
        <f t="shared" si="2327"/>
        <v>1.1662510390689942</v>
      </c>
      <c r="AS511" s="14">
        <f t="shared" si="2327"/>
        <v>1.115823235923022</v>
      </c>
      <c r="AT511" s="14">
        <f t="shared" si="2327"/>
        <v>1.2615777706802938</v>
      </c>
      <c r="AU511" s="14">
        <f t="shared" si="2327"/>
        <v>1</v>
      </c>
      <c r="AV511" s="14">
        <f t="shared" si="2327"/>
        <v>1</v>
      </c>
      <c r="AW511" s="14">
        <f t="shared" si="2327"/>
        <v>1</v>
      </c>
      <c r="AX511" s="14">
        <f t="shared" si="2327"/>
        <v>1</v>
      </c>
      <c r="AY511" s="14">
        <f t="shared" si="2327"/>
        <v>1</v>
      </c>
      <c r="AZ511" s="14">
        <f t="shared" si="2327"/>
        <v>1</v>
      </c>
      <c r="BA511" s="14">
        <f t="shared" si="2327"/>
        <v>1</v>
      </c>
      <c r="BB511" s="14">
        <f t="shared" si="2327"/>
        <v>1</v>
      </c>
      <c r="BC511" s="14">
        <f t="shared" si="2327"/>
        <v>1</v>
      </c>
      <c r="BD511" s="14">
        <f t="shared" si="2327"/>
        <v>1</v>
      </c>
      <c r="BE511" s="8"/>
      <c r="BF511" s="8"/>
      <c r="BG511" s="8"/>
      <c r="BH511" s="8"/>
      <c r="BI511" s="8"/>
      <c r="BJ511" s="8"/>
      <c r="BK511" s="8"/>
      <c r="BL511" s="8"/>
      <c r="BM511" s="8"/>
      <c r="BN511" s="8"/>
      <c r="BO511" s="8"/>
      <c r="BP511" s="8"/>
      <c r="BQ511" s="8"/>
      <c r="BR511" s="8"/>
      <c r="BS511" s="8"/>
      <c r="BT511" s="8"/>
      <c r="BU511" s="8"/>
      <c r="BV511" s="8"/>
      <c r="BW511" s="8"/>
      <c r="BX511" s="8"/>
      <c r="BY511" s="8"/>
      <c r="BZ511" s="8"/>
      <c r="CA511" s="8"/>
      <c r="CB511" s="8"/>
      <c r="CC511" s="8"/>
      <c r="CD511" s="14" t="str">
        <f t="shared" si="2328"/>
        <v/>
      </c>
      <c r="CE511" s="14" t="str">
        <f t="shared" si="2328"/>
        <v/>
      </c>
      <c r="CF511" s="14" t="str">
        <f t="shared" si="2328"/>
        <v/>
      </c>
      <c r="CG511" s="14" t="str">
        <f t="shared" si="2328"/>
        <v/>
      </c>
      <c r="CH511" s="14" t="str">
        <f t="shared" si="2328"/>
        <v/>
      </c>
      <c r="CI511" s="14" t="str">
        <f t="shared" si="2328"/>
        <v/>
      </c>
      <c r="CJ511" s="14" t="str">
        <f t="shared" si="2328"/>
        <v/>
      </c>
      <c r="CK511" s="14" t="str">
        <f t="shared" si="2328"/>
        <v/>
      </c>
      <c r="CL511" s="14" t="str">
        <f t="shared" si="2328"/>
        <v/>
      </c>
      <c r="CM511" s="14" t="str">
        <f t="shared" si="2328"/>
        <v/>
      </c>
      <c r="CN511" s="14" t="str">
        <f t="shared" si="2328"/>
        <v/>
      </c>
      <c r="CO511" s="14" t="str">
        <f t="shared" si="2328"/>
        <v/>
      </c>
      <c r="CP511" s="14" t="str">
        <f t="shared" si="2328"/>
        <v/>
      </c>
      <c r="CQ511" s="14" t="str">
        <f t="shared" si="2328"/>
        <v/>
      </c>
      <c r="CR511" s="14" t="str">
        <f t="shared" si="2328"/>
        <v/>
      </c>
      <c r="CS511" s="8"/>
      <c r="CT511" s="8"/>
      <c r="CU511" s="8"/>
      <c r="CV511" s="8"/>
      <c r="CW511" s="8"/>
      <c r="CX511" s="8"/>
      <c r="CY511" s="8"/>
      <c r="CZ511" s="8"/>
      <c r="DA511" s="8"/>
      <c r="DB511" s="8"/>
      <c r="DC511" s="8"/>
      <c r="DD511" s="8"/>
      <c r="DE511" s="8"/>
      <c r="DF511" s="8"/>
      <c r="DG511" s="8"/>
      <c r="DH511" s="8"/>
      <c r="DI511" s="8"/>
      <c r="DJ511" s="8"/>
      <c r="DK511" s="8"/>
      <c r="DL511" s="8"/>
      <c r="DM511" s="8"/>
      <c r="DN511" s="8"/>
      <c r="DO511" s="8"/>
      <c r="DP511" s="8"/>
      <c r="DQ511" s="8"/>
      <c r="DR511" s="14" t="str">
        <f t="shared" si="2329"/>
        <v/>
      </c>
      <c r="DS511" s="14" t="str">
        <f t="shared" si="2329"/>
        <v/>
      </c>
      <c r="DT511" s="14" t="str">
        <f t="shared" si="2329"/>
        <v/>
      </c>
      <c r="DU511" s="14" t="str">
        <f t="shared" si="2329"/>
        <v/>
      </c>
      <c r="DV511" s="14" t="str">
        <f t="shared" si="2329"/>
        <v/>
      </c>
      <c r="DW511" s="14" t="str">
        <f t="shared" si="2329"/>
        <v/>
      </c>
      <c r="DX511" s="14" t="str">
        <f t="shared" si="2329"/>
        <v/>
      </c>
      <c r="DY511" s="14" t="str">
        <f t="shared" si="2329"/>
        <v/>
      </c>
      <c r="DZ511" s="14" t="str">
        <f t="shared" si="2329"/>
        <v/>
      </c>
      <c r="EA511" s="14" t="str">
        <f t="shared" si="2329"/>
        <v/>
      </c>
      <c r="EB511" s="14" t="str">
        <f t="shared" si="2329"/>
        <v/>
      </c>
      <c r="EC511" s="14" t="str">
        <f t="shared" si="2329"/>
        <v/>
      </c>
      <c r="ED511" s="14" t="str">
        <f t="shared" si="2329"/>
        <v/>
      </c>
      <c r="EE511" s="14" t="str">
        <f t="shared" si="2329"/>
        <v/>
      </c>
      <c r="EF511" s="14" t="str">
        <f t="shared" si="2329"/>
        <v/>
      </c>
      <c r="EG511" s="8"/>
      <c r="EH511" s="8"/>
      <c r="EI511" s="8"/>
      <c r="EJ511" s="8"/>
      <c r="EK511" s="8"/>
      <c r="EL511" s="8"/>
      <c r="EM511" s="8"/>
      <c r="EN511" s="8"/>
      <c r="EO511" s="8"/>
      <c r="EP511" s="8"/>
      <c r="EQ511" s="8"/>
      <c r="ER511" s="8"/>
      <c r="ES511" s="8"/>
      <c r="ET511" s="8"/>
      <c r="EU511" s="8"/>
      <c r="EV511" s="8"/>
      <c r="EW511" s="8"/>
      <c r="EX511" s="8"/>
      <c r="EY511" s="8"/>
      <c r="EZ511" s="8"/>
      <c r="FA511" s="8"/>
      <c r="FB511" s="8"/>
      <c r="FC511" s="8"/>
      <c r="FD511" s="8"/>
      <c r="FE511" s="8"/>
      <c r="FF511" s="14" t="str">
        <f t="shared" si="2330"/>
        <v/>
      </c>
      <c r="FG511" s="14" t="str">
        <f t="shared" si="2330"/>
        <v/>
      </c>
      <c r="FH511" s="14" t="str">
        <f t="shared" si="2330"/>
        <v/>
      </c>
      <c r="FI511" s="14" t="str">
        <f t="shared" si="2330"/>
        <v/>
      </c>
      <c r="FJ511" s="14" t="str">
        <f t="shared" si="2330"/>
        <v/>
      </c>
      <c r="FK511" s="14" t="str">
        <f t="shared" si="2330"/>
        <v/>
      </c>
      <c r="FL511" s="14" t="str">
        <f t="shared" si="2330"/>
        <v/>
      </c>
      <c r="FM511" s="14" t="str">
        <f t="shared" si="2330"/>
        <v/>
      </c>
      <c r="FN511" s="14" t="str">
        <f t="shared" si="2330"/>
        <v/>
      </c>
      <c r="FO511" s="14" t="str">
        <f t="shared" si="2330"/>
        <v/>
      </c>
      <c r="FP511" s="14" t="str">
        <f t="shared" si="2330"/>
        <v/>
      </c>
      <c r="FQ511" s="14" t="str">
        <f t="shared" si="2330"/>
        <v/>
      </c>
      <c r="FR511" s="14" t="str">
        <f t="shared" si="2330"/>
        <v/>
      </c>
      <c r="FS511" s="14" t="str">
        <f t="shared" si="2330"/>
        <v/>
      </c>
      <c r="FT511" s="14" t="str">
        <f t="shared" si="2330"/>
        <v/>
      </c>
      <c r="FU511" s="8"/>
      <c r="FV511" s="8"/>
      <c r="FW511" s="8"/>
      <c r="FX511" s="8"/>
      <c r="FY511" s="8"/>
      <c r="FZ511" s="8"/>
      <c r="GA511" s="8"/>
      <c r="GB511" s="8"/>
      <c r="GC511" s="8"/>
      <c r="GD511" s="8"/>
      <c r="GE511" s="8"/>
      <c r="GF511" s="8"/>
      <c r="GG511" s="8"/>
      <c r="GH511" s="8"/>
      <c r="GI511" s="8"/>
      <c r="GJ511" s="8"/>
      <c r="GK511" s="8"/>
      <c r="GL511" s="8"/>
      <c r="GM511" s="8"/>
      <c r="GN511" s="8"/>
      <c r="GO511" s="8"/>
      <c r="GP511" s="8"/>
      <c r="GQ511" s="8"/>
      <c r="GR511" s="8"/>
      <c r="GS511" s="8"/>
    </row>
    <row r="512" spans="1:201" x14ac:dyDescent="0.25">
      <c r="A512" s="102">
        <f>$A$61</f>
        <v>20201</v>
      </c>
      <c r="B512" s="14">
        <f t="shared" si="2312"/>
        <v>1.0437783626971486</v>
      </c>
      <c r="C512" s="14">
        <f t="shared" si="2322"/>
        <v>0.99162373783298197</v>
      </c>
      <c r="D512" s="14">
        <f t="shared" si="2322"/>
        <v>0.99695188076349694</v>
      </c>
      <c r="E512" s="14">
        <f t="shared" si="2322"/>
        <v>1.0006053563939863</v>
      </c>
      <c r="F512" s="14">
        <f t="shared" si="2322"/>
        <v>1.0002341706925779</v>
      </c>
      <c r="G512" s="14">
        <f t="shared" si="2322"/>
        <v>1.0002665396606247</v>
      </c>
      <c r="H512" s="14">
        <f t="shared" si="2322"/>
        <v>1.0028963398593265</v>
      </c>
      <c r="I512" s="14">
        <f t="shared" si="2322"/>
        <v>1.0007075676078467</v>
      </c>
      <c r="J512" s="14">
        <f t="shared" si="2322"/>
        <v>1.0002156493962573</v>
      </c>
      <c r="K512" s="14">
        <f t="shared" si="2322"/>
        <v>1.0003856305253689</v>
      </c>
      <c r="L512" s="14">
        <f t="shared" si="2322"/>
        <v>1.000068325229214</v>
      </c>
      <c r="M512" s="14">
        <f t="shared" si="2322"/>
        <v>0.99994011030869956</v>
      </c>
      <c r="N512" s="14">
        <f t="shared" si="2322"/>
        <v>1.0000793360112519</v>
      </c>
      <c r="O512" s="14">
        <f t="shared" si="2322"/>
        <v>1.0001270935466733</v>
      </c>
      <c r="P512" s="8"/>
      <c r="Q512" s="8"/>
      <c r="R512" s="8"/>
      <c r="S512" s="8"/>
      <c r="T512" s="8"/>
      <c r="U512" s="8"/>
      <c r="V512" s="8"/>
      <c r="W512" s="8"/>
      <c r="X512" s="8"/>
      <c r="Y512" s="8"/>
      <c r="Z512" s="8"/>
      <c r="AA512" s="8"/>
      <c r="AB512" s="8"/>
      <c r="AC512" s="8"/>
      <c r="AD512" s="8"/>
      <c r="AE512" s="8"/>
      <c r="AF512" s="8"/>
      <c r="AG512" s="8"/>
      <c r="AH512" s="8"/>
      <c r="AI512" s="8"/>
      <c r="AJ512" s="8"/>
      <c r="AK512" s="8"/>
      <c r="AL512" s="8"/>
      <c r="AM512" s="8"/>
      <c r="AN512" s="8"/>
      <c r="AO512" s="8"/>
      <c r="AP512" s="14">
        <f t="shared" si="2327"/>
        <v>2.1095467032967035</v>
      </c>
      <c r="AQ512" s="14">
        <f t="shared" si="2327"/>
        <v>0.93146671007650983</v>
      </c>
      <c r="AR512" s="14">
        <f t="shared" si="2327"/>
        <v>0.87661656763369455</v>
      </c>
      <c r="AS512" s="14">
        <f t="shared" si="2327"/>
        <v>1</v>
      </c>
      <c r="AT512" s="14">
        <f t="shared" si="2327"/>
        <v>1.0004964114832535</v>
      </c>
      <c r="AU512" s="14">
        <f t="shared" si="2327"/>
        <v>1</v>
      </c>
      <c r="AV512" s="14">
        <f t="shared" si="2327"/>
        <v>0.85932023377549827</v>
      </c>
      <c r="AW512" s="14">
        <f t="shared" si="2327"/>
        <v>1</v>
      </c>
      <c r="AX512" s="14">
        <f t="shared" si="2327"/>
        <v>1</v>
      </c>
      <c r="AY512" s="14">
        <f t="shared" si="2327"/>
        <v>1</v>
      </c>
      <c r="AZ512" s="14">
        <f t="shared" si="2327"/>
        <v>1</v>
      </c>
      <c r="BA512" s="14">
        <f t="shared" si="2327"/>
        <v>1</v>
      </c>
      <c r="BB512" s="14">
        <f t="shared" si="2327"/>
        <v>1</v>
      </c>
      <c r="BC512" s="14">
        <f t="shared" si="2327"/>
        <v>1</v>
      </c>
      <c r="BD512" s="8"/>
      <c r="BE512" s="8"/>
      <c r="BF512" s="8"/>
      <c r="BG512" s="8"/>
      <c r="BH512" s="8"/>
      <c r="BI512" s="8"/>
      <c r="BJ512" s="8"/>
      <c r="BK512" s="8"/>
      <c r="BL512" s="8"/>
      <c r="BM512" s="8"/>
      <c r="BN512" s="8"/>
      <c r="BO512" s="8"/>
      <c r="BP512" s="8"/>
      <c r="BQ512" s="8"/>
      <c r="BR512" s="8"/>
      <c r="BS512" s="8"/>
      <c r="BT512" s="8"/>
      <c r="BU512" s="8"/>
      <c r="BV512" s="8"/>
      <c r="BW512" s="8"/>
      <c r="BX512" s="8"/>
      <c r="BY512" s="8"/>
      <c r="BZ512" s="8"/>
      <c r="CA512" s="8"/>
      <c r="CB512" s="8"/>
      <c r="CC512" s="8"/>
      <c r="CD512" s="14" t="str">
        <f t="shared" si="2328"/>
        <v/>
      </c>
      <c r="CE512" s="14" t="str">
        <f t="shared" si="2328"/>
        <v/>
      </c>
      <c r="CF512" s="14" t="str">
        <f t="shared" si="2328"/>
        <v/>
      </c>
      <c r="CG512" s="14" t="str">
        <f t="shared" si="2328"/>
        <v/>
      </c>
      <c r="CH512" s="14" t="str">
        <f t="shared" si="2328"/>
        <v/>
      </c>
      <c r="CI512" s="14" t="str">
        <f t="shared" si="2328"/>
        <v/>
      </c>
      <c r="CJ512" s="14" t="str">
        <f t="shared" si="2328"/>
        <v/>
      </c>
      <c r="CK512" s="14" t="str">
        <f t="shared" si="2328"/>
        <v/>
      </c>
      <c r="CL512" s="14" t="str">
        <f t="shared" si="2328"/>
        <v/>
      </c>
      <c r="CM512" s="14" t="str">
        <f t="shared" si="2328"/>
        <v/>
      </c>
      <c r="CN512" s="14" t="str">
        <f t="shared" si="2328"/>
        <v/>
      </c>
      <c r="CO512" s="14" t="str">
        <f t="shared" si="2328"/>
        <v/>
      </c>
      <c r="CP512" s="14" t="str">
        <f t="shared" si="2328"/>
        <v/>
      </c>
      <c r="CQ512" s="14" t="str">
        <f t="shared" si="2328"/>
        <v/>
      </c>
      <c r="CR512" s="8"/>
      <c r="CS512" s="8"/>
      <c r="CT512" s="8"/>
      <c r="CU512" s="8"/>
      <c r="CV512" s="8"/>
      <c r="CW512" s="8"/>
      <c r="CX512" s="8"/>
      <c r="CY512" s="8"/>
      <c r="CZ512" s="8"/>
      <c r="DA512" s="8"/>
      <c r="DB512" s="8"/>
      <c r="DC512" s="8"/>
      <c r="DD512" s="8"/>
      <c r="DE512" s="8"/>
      <c r="DF512" s="8"/>
      <c r="DG512" s="8"/>
      <c r="DH512" s="8"/>
      <c r="DI512" s="8"/>
      <c r="DJ512" s="8"/>
      <c r="DK512" s="8"/>
      <c r="DL512" s="8"/>
      <c r="DM512" s="8"/>
      <c r="DN512" s="8"/>
      <c r="DO512" s="8"/>
      <c r="DP512" s="8"/>
      <c r="DQ512" s="8"/>
      <c r="DR512" s="14" t="str">
        <f t="shared" si="2329"/>
        <v/>
      </c>
      <c r="DS512" s="14" t="str">
        <f t="shared" si="2329"/>
        <v/>
      </c>
      <c r="DT512" s="14" t="str">
        <f t="shared" si="2329"/>
        <v/>
      </c>
      <c r="DU512" s="14" t="str">
        <f t="shared" si="2329"/>
        <v/>
      </c>
      <c r="DV512" s="14" t="str">
        <f t="shared" si="2329"/>
        <v/>
      </c>
      <c r="DW512" s="14" t="str">
        <f t="shared" si="2329"/>
        <v/>
      </c>
      <c r="DX512" s="14" t="str">
        <f t="shared" si="2329"/>
        <v/>
      </c>
      <c r="DY512" s="14" t="str">
        <f t="shared" si="2329"/>
        <v/>
      </c>
      <c r="DZ512" s="14" t="str">
        <f t="shared" si="2329"/>
        <v/>
      </c>
      <c r="EA512" s="14" t="str">
        <f t="shared" si="2329"/>
        <v/>
      </c>
      <c r="EB512" s="14" t="str">
        <f t="shared" si="2329"/>
        <v/>
      </c>
      <c r="EC512" s="14" t="str">
        <f t="shared" si="2329"/>
        <v/>
      </c>
      <c r="ED512" s="14" t="str">
        <f t="shared" si="2329"/>
        <v/>
      </c>
      <c r="EE512" s="14" t="str">
        <f t="shared" si="2329"/>
        <v/>
      </c>
      <c r="EF512" s="8"/>
      <c r="EG512" s="8"/>
      <c r="EH512" s="8"/>
      <c r="EI512" s="8"/>
      <c r="EJ512" s="8"/>
      <c r="EK512" s="8"/>
      <c r="EL512" s="8"/>
      <c r="EM512" s="8"/>
      <c r="EN512" s="8"/>
      <c r="EO512" s="8"/>
      <c r="EP512" s="8"/>
      <c r="EQ512" s="8"/>
      <c r="ER512" s="8"/>
      <c r="ES512" s="8"/>
      <c r="ET512" s="8"/>
      <c r="EU512" s="8"/>
      <c r="EV512" s="8"/>
      <c r="EW512" s="8"/>
      <c r="EX512" s="8"/>
      <c r="EY512" s="8"/>
      <c r="EZ512" s="8"/>
      <c r="FA512" s="8"/>
      <c r="FB512" s="8"/>
      <c r="FC512" s="8"/>
      <c r="FD512" s="8"/>
      <c r="FE512" s="8"/>
      <c r="FF512" s="14" t="str">
        <f t="shared" si="2330"/>
        <v/>
      </c>
      <c r="FG512" s="14" t="str">
        <f t="shared" si="2330"/>
        <v/>
      </c>
      <c r="FH512" s="14" t="str">
        <f t="shared" si="2330"/>
        <v/>
      </c>
      <c r="FI512" s="14" t="str">
        <f t="shared" si="2330"/>
        <v/>
      </c>
      <c r="FJ512" s="14" t="str">
        <f t="shared" si="2330"/>
        <v/>
      </c>
      <c r="FK512" s="14" t="str">
        <f t="shared" si="2330"/>
        <v/>
      </c>
      <c r="FL512" s="14" t="str">
        <f t="shared" si="2330"/>
        <v/>
      </c>
      <c r="FM512" s="14" t="str">
        <f t="shared" si="2330"/>
        <v/>
      </c>
      <c r="FN512" s="14" t="str">
        <f t="shared" si="2330"/>
        <v/>
      </c>
      <c r="FO512" s="14" t="str">
        <f t="shared" si="2330"/>
        <v/>
      </c>
      <c r="FP512" s="14" t="str">
        <f t="shared" si="2330"/>
        <v/>
      </c>
      <c r="FQ512" s="14" t="str">
        <f t="shared" si="2330"/>
        <v/>
      </c>
      <c r="FR512" s="14" t="str">
        <f t="shared" si="2330"/>
        <v/>
      </c>
      <c r="FS512" s="14" t="str">
        <f t="shared" si="2330"/>
        <v/>
      </c>
      <c r="FT512" s="8"/>
      <c r="FU512" s="8"/>
      <c r="FV512" s="8"/>
      <c r="FW512" s="8"/>
      <c r="FX512" s="8"/>
      <c r="FY512" s="8"/>
      <c r="FZ512" s="8"/>
      <c r="GA512" s="8"/>
      <c r="GB512" s="8"/>
      <c r="GC512" s="8"/>
      <c r="GD512" s="8"/>
      <c r="GE512" s="8"/>
      <c r="GF512" s="8"/>
      <c r="GG512" s="8"/>
      <c r="GH512" s="8"/>
      <c r="GI512" s="8"/>
      <c r="GJ512" s="8"/>
      <c r="GK512" s="8"/>
      <c r="GL512" s="8"/>
      <c r="GM512" s="8"/>
      <c r="GN512" s="8"/>
      <c r="GO512" s="8"/>
      <c r="GP512" s="8"/>
      <c r="GQ512" s="8"/>
      <c r="GR512" s="8"/>
      <c r="GS512" s="8"/>
    </row>
    <row r="513" spans="1:201" x14ac:dyDescent="0.25">
      <c r="A513" s="102">
        <f>$A$62</f>
        <v>20202</v>
      </c>
      <c r="B513" s="14">
        <f t="shared" si="2312"/>
        <v>1.1499616340087784</v>
      </c>
      <c r="C513" s="14">
        <f t="shared" si="2322"/>
        <v>0.99649714340117468</v>
      </c>
      <c r="D513" s="14">
        <f t="shared" si="2322"/>
        <v>0.99972183183946373</v>
      </c>
      <c r="E513" s="14">
        <f t="shared" si="2322"/>
        <v>1.0003845133051938</v>
      </c>
      <c r="F513" s="14">
        <f t="shared" si="2322"/>
        <v>0.99989692175767197</v>
      </c>
      <c r="G513" s="14">
        <f t="shared" si="2322"/>
        <v>0.99992216882941631</v>
      </c>
      <c r="H513" s="14">
        <f t="shared" si="2322"/>
        <v>1.000343386115738</v>
      </c>
      <c r="I513" s="14">
        <f t="shared" si="2322"/>
        <v>1.000253599412176</v>
      </c>
      <c r="J513" s="14">
        <f t="shared" si="2322"/>
        <v>0.9998833416244135</v>
      </c>
      <c r="K513" s="14">
        <f t="shared" si="2322"/>
        <v>0.99997831775612533</v>
      </c>
      <c r="L513" s="14">
        <f t="shared" si="2322"/>
        <v>1.0004244458216369</v>
      </c>
      <c r="M513" s="14">
        <f t="shared" si="2322"/>
        <v>1.0000362238521954</v>
      </c>
      <c r="N513" s="14">
        <f t="shared" si="2322"/>
        <v>1.0001554191507682</v>
      </c>
      <c r="O513" s="8"/>
      <c r="P513" s="8"/>
      <c r="Q513" s="8"/>
      <c r="R513" s="8"/>
      <c r="S513" s="8"/>
      <c r="T513" s="8"/>
      <c r="U513" s="8"/>
      <c r="V513" s="8"/>
      <c r="W513" s="8"/>
      <c r="X513" s="8"/>
      <c r="Y513" s="8"/>
      <c r="Z513" s="8"/>
      <c r="AA513" s="8"/>
      <c r="AB513" s="8"/>
      <c r="AC513" s="8"/>
      <c r="AD513" s="8"/>
      <c r="AE513" s="8"/>
      <c r="AF513" s="8"/>
      <c r="AG513" s="8"/>
      <c r="AH513" s="8"/>
      <c r="AI513" s="8"/>
      <c r="AJ513" s="8"/>
      <c r="AK513" s="8"/>
      <c r="AL513" s="8"/>
      <c r="AM513" s="8"/>
      <c r="AN513" s="8"/>
      <c r="AO513" s="8"/>
      <c r="AP513" s="14">
        <f t="shared" si="2327"/>
        <v>1.4197587070339175</v>
      </c>
      <c r="AQ513" s="14">
        <f t="shared" si="2327"/>
        <v>1.1933621933621934</v>
      </c>
      <c r="AR513" s="14">
        <f t="shared" si="2327"/>
        <v>0.94545210264678226</v>
      </c>
      <c r="AS513" s="14">
        <f t="shared" si="2327"/>
        <v>0.81710956373454602</v>
      </c>
      <c r="AT513" s="14">
        <f t="shared" si="2327"/>
        <v>1</v>
      </c>
      <c r="AU513" s="14">
        <f t="shared" si="2327"/>
        <v>1</v>
      </c>
      <c r="AV513" s="14">
        <f t="shared" si="2327"/>
        <v>1</v>
      </c>
      <c r="AW513" s="14">
        <f t="shared" si="2327"/>
        <v>1</v>
      </c>
      <c r="AX513" s="14">
        <f t="shared" si="2327"/>
        <v>1</v>
      </c>
      <c r="AY513" s="14">
        <f t="shared" si="2327"/>
        <v>1</v>
      </c>
      <c r="AZ513" s="14">
        <f t="shared" si="2327"/>
        <v>1</v>
      </c>
      <c r="BA513" s="14">
        <f t="shared" si="2327"/>
        <v>1</v>
      </c>
      <c r="BB513" s="14">
        <f t="shared" si="2327"/>
        <v>1</v>
      </c>
      <c r="BC513" s="8"/>
      <c r="BD513" s="8"/>
      <c r="BE513" s="8"/>
      <c r="BF513" s="8"/>
      <c r="BG513" s="8"/>
      <c r="BH513" s="8"/>
      <c r="BI513" s="8"/>
      <c r="BJ513" s="8"/>
      <c r="BK513" s="8"/>
      <c r="BL513" s="8"/>
      <c r="BM513" s="8"/>
      <c r="BN513" s="8"/>
      <c r="BO513" s="8"/>
      <c r="BP513" s="8"/>
      <c r="BQ513" s="8"/>
      <c r="BR513" s="8"/>
      <c r="BS513" s="8"/>
      <c r="BT513" s="8"/>
      <c r="BU513" s="8"/>
      <c r="BV513" s="8"/>
      <c r="BW513" s="8"/>
      <c r="BX513" s="8"/>
      <c r="BY513" s="8"/>
      <c r="BZ513" s="8"/>
      <c r="CA513" s="8"/>
      <c r="CB513" s="8"/>
      <c r="CC513" s="8"/>
      <c r="CD513" s="14" t="str">
        <f t="shared" si="2328"/>
        <v/>
      </c>
      <c r="CE513" s="14" t="str">
        <f t="shared" si="2328"/>
        <v/>
      </c>
      <c r="CF513" s="14" t="str">
        <f t="shared" si="2328"/>
        <v/>
      </c>
      <c r="CG513" s="14" t="str">
        <f t="shared" si="2328"/>
        <v/>
      </c>
      <c r="CH513" s="14" t="str">
        <f t="shared" si="2328"/>
        <v/>
      </c>
      <c r="CI513" s="14" t="str">
        <f t="shared" si="2328"/>
        <v/>
      </c>
      <c r="CJ513" s="14" t="str">
        <f t="shared" si="2328"/>
        <v/>
      </c>
      <c r="CK513" s="14" t="str">
        <f t="shared" si="2328"/>
        <v/>
      </c>
      <c r="CL513" s="14" t="str">
        <f t="shared" si="2328"/>
        <v/>
      </c>
      <c r="CM513" s="14" t="str">
        <f t="shared" si="2328"/>
        <v/>
      </c>
      <c r="CN513" s="14" t="str">
        <f t="shared" si="2328"/>
        <v/>
      </c>
      <c r="CO513" s="14" t="str">
        <f t="shared" si="2328"/>
        <v/>
      </c>
      <c r="CP513" s="14" t="str">
        <f t="shared" si="2328"/>
        <v/>
      </c>
      <c r="CQ513" s="8"/>
      <c r="CR513" s="8"/>
      <c r="CS513" s="8"/>
      <c r="CT513" s="8"/>
      <c r="CU513" s="8"/>
      <c r="CV513" s="8"/>
      <c r="CW513" s="8"/>
      <c r="CX513" s="8"/>
      <c r="CY513" s="8"/>
      <c r="CZ513" s="8"/>
      <c r="DA513" s="8"/>
      <c r="DB513" s="8"/>
      <c r="DC513" s="8"/>
      <c r="DD513" s="8"/>
      <c r="DE513" s="8"/>
      <c r="DF513" s="8"/>
      <c r="DG513" s="8"/>
      <c r="DH513" s="8"/>
      <c r="DI513" s="8"/>
      <c r="DJ513" s="8"/>
      <c r="DK513" s="8"/>
      <c r="DL513" s="8"/>
      <c r="DM513" s="8"/>
      <c r="DN513" s="8"/>
      <c r="DO513" s="8"/>
      <c r="DP513" s="8"/>
      <c r="DQ513" s="8"/>
      <c r="DR513" s="14" t="str">
        <f t="shared" si="2329"/>
        <v/>
      </c>
      <c r="DS513" s="14" t="str">
        <f t="shared" si="2329"/>
        <v/>
      </c>
      <c r="DT513" s="14" t="str">
        <f t="shared" si="2329"/>
        <v/>
      </c>
      <c r="DU513" s="14" t="str">
        <f t="shared" si="2329"/>
        <v/>
      </c>
      <c r="DV513" s="14" t="str">
        <f t="shared" si="2329"/>
        <v/>
      </c>
      <c r="DW513" s="14" t="str">
        <f t="shared" si="2329"/>
        <v/>
      </c>
      <c r="DX513" s="14" t="str">
        <f t="shared" si="2329"/>
        <v/>
      </c>
      <c r="DY513" s="14" t="str">
        <f t="shared" si="2329"/>
        <v/>
      </c>
      <c r="DZ513" s="14" t="str">
        <f t="shared" si="2329"/>
        <v/>
      </c>
      <c r="EA513" s="14" t="str">
        <f t="shared" si="2329"/>
        <v/>
      </c>
      <c r="EB513" s="14" t="str">
        <f t="shared" si="2329"/>
        <v/>
      </c>
      <c r="EC513" s="14" t="str">
        <f t="shared" si="2329"/>
        <v/>
      </c>
      <c r="ED513" s="14" t="str">
        <f t="shared" si="2329"/>
        <v/>
      </c>
      <c r="EE513" s="8"/>
      <c r="EF513" s="8"/>
      <c r="EG513" s="8"/>
      <c r="EH513" s="8"/>
      <c r="EI513" s="8"/>
      <c r="EJ513" s="8"/>
      <c r="EK513" s="8"/>
      <c r="EL513" s="8"/>
      <c r="EM513" s="8"/>
      <c r="EN513" s="8"/>
      <c r="EO513" s="8"/>
      <c r="EP513" s="8"/>
      <c r="EQ513" s="8"/>
      <c r="ER513" s="8"/>
      <c r="ES513" s="8"/>
      <c r="ET513" s="8"/>
      <c r="EU513" s="8"/>
      <c r="EV513" s="8"/>
      <c r="EW513" s="8"/>
      <c r="EX513" s="8"/>
      <c r="EY513" s="8"/>
      <c r="EZ513" s="8"/>
      <c r="FA513" s="8"/>
      <c r="FB513" s="8"/>
      <c r="FC513" s="8"/>
      <c r="FD513" s="8"/>
      <c r="FE513" s="8"/>
      <c r="FF513" s="14" t="str">
        <f t="shared" si="2330"/>
        <v/>
      </c>
      <c r="FG513" s="14" t="str">
        <f t="shared" si="2330"/>
        <v/>
      </c>
      <c r="FH513" s="14" t="str">
        <f t="shared" si="2330"/>
        <v/>
      </c>
      <c r="FI513" s="14" t="str">
        <f t="shared" si="2330"/>
        <v/>
      </c>
      <c r="FJ513" s="14" t="str">
        <f t="shared" si="2330"/>
        <v/>
      </c>
      <c r="FK513" s="14" t="str">
        <f t="shared" si="2330"/>
        <v/>
      </c>
      <c r="FL513" s="14" t="str">
        <f t="shared" si="2330"/>
        <v/>
      </c>
      <c r="FM513" s="14" t="str">
        <f t="shared" si="2330"/>
        <v/>
      </c>
      <c r="FN513" s="14" t="str">
        <f t="shared" si="2330"/>
        <v/>
      </c>
      <c r="FO513" s="14" t="str">
        <f t="shared" si="2330"/>
        <v/>
      </c>
      <c r="FP513" s="14" t="str">
        <f t="shared" si="2330"/>
        <v/>
      </c>
      <c r="FQ513" s="14" t="str">
        <f t="shared" si="2330"/>
        <v/>
      </c>
      <c r="FR513" s="14" t="str">
        <f t="shared" si="2330"/>
        <v/>
      </c>
      <c r="FS513" s="8"/>
      <c r="FT513" s="8"/>
      <c r="FU513" s="8"/>
      <c r="FV513" s="8"/>
      <c r="FW513" s="8"/>
      <c r="FX513" s="8"/>
      <c r="FY513" s="8"/>
      <c r="FZ513" s="8"/>
      <c r="GA513" s="8"/>
      <c r="GB513" s="8"/>
      <c r="GC513" s="8"/>
      <c r="GD513" s="8"/>
      <c r="GE513" s="8"/>
      <c r="GF513" s="8"/>
      <c r="GG513" s="8"/>
      <c r="GH513" s="8"/>
      <c r="GI513" s="8"/>
      <c r="GJ513" s="8"/>
      <c r="GK513" s="8"/>
      <c r="GL513" s="8"/>
      <c r="GM513" s="8"/>
      <c r="GN513" s="8"/>
      <c r="GO513" s="8"/>
      <c r="GP513" s="8"/>
      <c r="GQ513" s="8"/>
      <c r="GR513" s="8"/>
      <c r="GS513" s="8"/>
    </row>
    <row r="514" spans="1:201" x14ac:dyDescent="0.25">
      <c r="A514" s="102">
        <f>$A$63</f>
        <v>20203</v>
      </c>
      <c r="B514" s="14">
        <f t="shared" si="2312"/>
        <v>1.1244568301848523</v>
      </c>
      <c r="C514" s="14">
        <f t="shared" si="2322"/>
        <v>0.99307613618283752</v>
      </c>
      <c r="D514" s="14">
        <f t="shared" si="2322"/>
        <v>0.9982230471097997</v>
      </c>
      <c r="E514" s="14">
        <f t="shared" si="2322"/>
        <v>0.99874758906974825</v>
      </c>
      <c r="F514" s="14">
        <f t="shared" si="2322"/>
        <v>0.99980323937308302</v>
      </c>
      <c r="G514" s="14">
        <f t="shared" si="2322"/>
        <v>1.0009330445362146</v>
      </c>
      <c r="H514" s="14">
        <f t="shared" si="2322"/>
        <v>0.99991199817009035</v>
      </c>
      <c r="I514" s="14">
        <f t="shared" si="2322"/>
        <v>1.000382186965026</v>
      </c>
      <c r="J514" s="14">
        <f t="shared" si="2322"/>
        <v>0.99992522189620636</v>
      </c>
      <c r="K514" s="14">
        <f t="shared" si="2322"/>
        <v>1.0001683460815187</v>
      </c>
      <c r="L514" s="14">
        <f t="shared" si="2322"/>
        <v>1.0002710534527348</v>
      </c>
      <c r="M514" s="14">
        <f t="shared" si="2322"/>
        <v>0.99987311883728192</v>
      </c>
      <c r="N514" s="8"/>
      <c r="O514" s="8"/>
      <c r="P514" s="8"/>
      <c r="Q514" s="8"/>
      <c r="R514" s="8"/>
      <c r="S514" s="8"/>
      <c r="T514" s="8"/>
      <c r="U514" s="8"/>
      <c r="V514" s="8"/>
      <c r="W514" s="8"/>
      <c r="X514" s="8"/>
      <c r="Y514" s="8"/>
      <c r="Z514" s="8"/>
      <c r="AA514" s="8"/>
      <c r="AB514" s="8"/>
      <c r="AC514" s="8"/>
      <c r="AD514" s="8"/>
      <c r="AE514" s="8"/>
      <c r="AF514" s="8"/>
      <c r="AG514" s="8"/>
      <c r="AH514" s="8"/>
      <c r="AI514" s="8"/>
      <c r="AJ514" s="8"/>
      <c r="AK514" s="8"/>
      <c r="AL514" s="8"/>
      <c r="AM514" s="8"/>
      <c r="AN514" s="8"/>
      <c r="AO514" s="8"/>
      <c r="AP514" s="14">
        <f t="shared" si="2327"/>
        <v>1.1504169339320076</v>
      </c>
      <c r="AQ514" s="14">
        <f t="shared" si="2327"/>
        <v>1.0384722609422916</v>
      </c>
      <c r="AR514" s="14">
        <f t="shared" si="2327"/>
        <v>0.73154362416107388</v>
      </c>
      <c r="AS514" s="14">
        <f t="shared" si="2327"/>
        <v>1</v>
      </c>
      <c r="AT514" s="14">
        <f t="shared" si="2327"/>
        <v>1</v>
      </c>
      <c r="AU514" s="14">
        <f t="shared" si="2327"/>
        <v>1</v>
      </c>
      <c r="AV514" s="14">
        <f t="shared" si="2327"/>
        <v>1</v>
      </c>
      <c r="AW514" s="14">
        <f t="shared" si="2327"/>
        <v>1</v>
      </c>
      <c r="AX514" s="14">
        <f t="shared" si="2327"/>
        <v>1</v>
      </c>
      <c r="AY514" s="14">
        <f t="shared" si="2327"/>
        <v>1</v>
      </c>
      <c r="AZ514" s="14">
        <f t="shared" si="2327"/>
        <v>1</v>
      </c>
      <c r="BA514" s="14">
        <f t="shared" si="2327"/>
        <v>1</v>
      </c>
      <c r="BB514" s="8"/>
      <c r="BC514" s="8"/>
      <c r="BD514" s="8"/>
      <c r="BE514" s="8"/>
      <c r="BF514" s="8"/>
      <c r="BG514" s="8"/>
      <c r="BH514" s="8"/>
      <c r="BI514" s="8"/>
      <c r="BJ514" s="8"/>
      <c r="BK514" s="8"/>
      <c r="BL514" s="8"/>
      <c r="BM514" s="8"/>
      <c r="BN514" s="8"/>
      <c r="BO514" s="8"/>
      <c r="BP514" s="8"/>
      <c r="BQ514" s="8"/>
      <c r="BR514" s="8"/>
      <c r="BS514" s="8"/>
      <c r="BT514" s="8"/>
      <c r="BU514" s="8"/>
      <c r="BV514" s="8"/>
      <c r="BW514" s="8"/>
      <c r="BX514" s="8"/>
      <c r="BY514" s="8"/>
      <c r="BZ514" s="8"/>
      <c r="CA514" s="8"/>
      <c r="CB514" s="8"/>
      <c r="CC514" s="8"/>
      <c r="CD514" s="14" t="str">
        <f t="shared" si="2328"/>
        <v/>
      </c>
      <c r="CE514" s="14" t="str">
        <f t="shared" si="2328"/>
        <v/>
      </c>
      <c r="CF514" s="14" t="str">
        <f t="shared" si="2328"/>
        <v/>
      </c>
      <c r="CG514" s="14" t="str">
        <f t="shared" si="2328"/>
        <v/>
      </c>
      <c r="CH514" s="14" t="str">
        <f t="shared" si="2328"/>
        <v/>
      </c>
      <c r="CI514" s="14" t="str">
        <f t="shared" si="2328"/>
        <v/>
      </c>
      <c r="CJ514" s="14" t="str">
        <f t="shared" si="2328"/>
        <v/>
      </c>
      <c r="CK514" s="14" t="str">
        <f t="shared" si="2328"/>
        <v/>
      </c>
      <c r="CL514" s="14" t="str">
        <f t="shared" si="2328"/>
        <v/>
      </c>
      <c r="CM514" s="14" t="str">
        <f t="shared" si="2328"/>
        <v/>
      </c>
      <c r="CN514" s="14" t="str">
        <f t="shared" si="2328"/>
        <v/>
      </c>
      <c r="CO514" s="14" t="str">
        <f t="shared" si="2328"/>
        <v/>
      </c>
      <c r="CP514" s="8"/>
      <c r="CQ514" s="8"/>
      <c r="CR514" s="8"/>
      <c r="CS514" s="8"/>
      <c r="CT514" s="8"/>
      <c r="CU514" s="8"/>
      <c r="CV514" s="8"/>
      <c r="CW514" s="8"/>
      <c r="CX514" s="8"/>
      <c r="CY514" s="8"/>
      <c r="CZ514" s="8"/>
      <c r="DA514" s="8"/>
      <c r="DB514" s="8"/>
      <c r="DC514" s="8"/>
      <c r="DD514" s="8"/>
      <c r="DE514" s="8"/>
      <c r="DF514" s="8"/>
      <c r="DG514" s="8"/>
      <c r="DH514" s="8"/>
      <c r="DI514" s="8"/>
      <c r="DJ514" s="8"/>
      <c r="DK514" s="8"/>
      <c r="DL514" s="8"/>
      <c r="DM514" s="8"/>
      <c r="DN514" s="8"/>
      <c r="DO514" s="8"/>
      <c r="DP514" s="8"/>
      <c r="DQ514" s="8"/>
      <c r="DR514" s="14" t="str">
        <f t="shared" si="2329"/>
        <v/>
      </c>
      <c r="DS514" s="14" t="str">
        <f t="shared" si="2329"/>
        <v/>
      </c>
      <c r="DT514" s="14" t="str">
        <f t="shared" si="2329"/>
        <v/>
      </c>
      <c r="DU514" s="14" t="str">
        <f t="shared" si="2329"/>
        <v/>
      </c>
      <c r="DV514" s="14" t="str">
        <f t="shared" si="2329"/>
        <v/>
      </c>
      <c r="DW514" s="14" t="str">
        <f t="shared" si="2329"/>
        <v/>
      </c>
      <c r="DX514" s="14" t="str">
        <f t="shared" si="2329"/>
        <v/>
      </c>
      <c r="DY514" s="14" t="str">
        <f t="shared" si="2329"/>
        <v/>
      </c>
      <c r="DZ514" s="14" t="str">
        <f t="shared" si="2329"/>
        <v/>
      </c>
      <c r="EA514" s="14" t="str">
        <f t="shared" si="2329"/>
        <v/>
      </c>
      <c r="EB514" s="14" t="str">
        <f t="shared" si="2329"/>
        <v/>
      </c>
      <c r="EC514" s="14" t="str">
        <f t="shared" si="2329"/>
        <v/>
      </c>
      <c r="ED514" s="8"/>
      <c r="EE514" s="8"/>
      <c r="EF514" s="8"/>
      <c r="EG514" s="8"/>
      <c r="EH514" s="8"/>
      <c r="EI514" s="8"/>
      <c r="EJ514" s="8"/>
      <c r="EK514" s="8"/>
      <c r="EL514" s="8"/>
      <c r="EM514" s="8"/>
      <c r="EN514" s="8"/>
      <c r="EO514" s="8"/>
      <c r="EP514" s="8"/>
      <c r="EQ514" s="8"/>
      <c r="ER514" s="8"/>
      <c r="ES514" s="8"/>
      <c r="ET514" s="8"/>
      <c r="EU514" s="8"/>
      <c r="EV514" s="8"/>
      <c r="EW514" s="8"/>
      <c r="EX514" s="8"/>
      <c r="EY514" s="8"/>
      <c r="EZ514" s="8"/>
      <c r="FA514" s="8"/>
      <c r="FB514" s="8"/>
      <c r="FC514" s="8"/>
      <c r="FD514" s="8"/>
      <c r="FE514" s="8"/>
      <c r="FF514" s="14" t="str">
        <f t="shared" si="2330"/>
        <v/>
      </c>
      <c r="FG514" s="14" t="str">
        <f t="shared" si="2330"/>
        <v/>
      </c>
      <c r="FH514" s="14" t="str">
        <f t="shared" si="2330"/>
        <v/>
      </c>
      <c r="FI514" s="14" t="str">
        <f t="shared" si="2330"/>
        <v/>
      </c>
      <c r="FJ514" s="14" t="str">
        <f t="shared" si="2330"/>
        <v/>
      </c>
      <c r="FK514" s="14" t="str">
        <f t="shared" si="2330"/>
        <v/>
      </c>
      <c r="FL514" s="14" t="str">
        <f t="shared" si="2330"/>
        <v/>
      </c>
      <c r="FM514" s="14" t="str">
        <f t="shared" si="2330"/>
        <v/>
      </c>
      <c r="FN514" s="14" t="str">
        <f t="shared" si="2330"/>
        <v/>
      </c>
      <c r="FO514" s="14" t="str">
        <f t="shared" si="2330"/>
        <v/>
      </c>
      <c r="FP514" s="14" t="str">
        <f t="shared" si="2330"/>
        <v/>
      </c>
      <c r="FQ514" s="14" t="str">
        <f t="shared" si="2330"/>
        <v/>
      </c>
      <c r="FR514" s="8"/>
      <c r="FS514" s="8"/>
      <c r="FT514" s="8"/>
      <c r="FU514" s="8"/>
      <c r="FV514" s="8"/>
      <c r="FW514" s="8"/>
      <c r="FX514" s="8"/>
      <c r="FY514" s="8"/>
      <c r="FZ514" s="8"/>
      <c r="GA514" s="8"/>
      <c r="GB514" s="8"/>
      <c r="GC514" s="8"/>
      <c r="GD514" s="8"/>
      <c r="GE514" s="8"/>
      <c r="GF514" s="8"/>
      <c r="GG514" s="8"/>
      <c r="GH514" s="8"/>
      <c r="GI514" s="8"/>
      <c r="GJ514" s="8"/>
      <c r="GK514" s="8"/>
      <c r="GL514" s="8"/>
      <c r="GM514" s="8"/>
      <c r="GN514" s="8"/>
      <c r="GO514" s="8"/>
      <c r="GP514" s="8"/>
      <c r="GQ514" s="8"/>
      <c r="GR514" s="8"/>
      <c r="GS514" s="8"/>
    </row>
    <row r="515" spans="1:201" x14ac:dyDescent="0.25">
      <c r="A515" s="102">
        <f>$A$64</f>
        <v>20204</v>
      </c>
      <c r="B515" s="14">
        <f t="shared" si="2312"/>
        <v>1.1438877501769211</v>
      </c>
      <c r="C515" s="14">
        <f t="shared" si="2322"/>
        <v>0.99415283256992704</v>
      </c>
      <c r="D515" s="14">
        <f t="shared" si="2322"/>
        <v>0.9951531234644535</v>
      </c>
      <c r="E515" s="14">
        <f t="shared" si="2322"/>
        <v>0.99806997628136229</v>
      </c>
      <c r="F515" s="14">
        <f t="shared" si="2322"/>
        <v>0.99982299942166919</v>
      </c>
      <c r="G515" s="14">
        <f t="shared" si="2322"/>
        <v>0.99960385336724566</v>
      </c>
      <c r="H515" s="14">
        <f t="shared" si="2322"/>
        <v>1.0005238654564588</v>
      </c>
      <c r="I515" s="14">
        <f t="shared" si="2322"/>
        <v>1.0003583880808757</v>
      </c>
      <c r="J515" s="14">
        <f t="shared" si="2322"/>
        <v>1.0004133445288017</v>
      </c>
      <c r="K515" s="14">
        <f t="shared" si="2322"/>
        <v>1.000070837771154</v>
      </c>
      <c r="L515" s="14">
        <f t="shared" si="2322"/>
        <v>1.000109502520939</v>
      </c>
      <c r="M515" s="8"/>
      <c r="N515" s="8"/>
      <c r="O515" s="8"/>
      <c r="P515" s="8"/>
      <c r="Q515" s="8"/>
      <c r="R515" s="8"/>
      <c r="S515" s="8"/>
      <c r="T515" s="8"/>
      <c r="U515" s="8"/>
      <c r="V515" s="8"/>
      <c r="W515" s="8"/>
      <c r="X515" s="8"/>
      <c r="Y515" s="8"/>
      <c r="Z515" s="8"/>
      <c r="AA515" s="8"/>
      <c r="AB515" s="8"/>
      <c r="AC515" s="8"/>
      <c r="AD515" s="8"/>
      <c r="AE515" s="8"/>
      <c r="AF515" s="8"/>
      <c r="AG515" s="8"/>
      <c r="AH515" s="8"/>
      <c r="AI515" s="8"/>
      <c r="AJ515" s="8"/>
      <c r="AK515" s="8"/>
      <c r="AL515" s="8"/>
      <c r="AM515" s="8"/>
      <c r="AN515" s="8"/>
      <c r="AO515" s="8"/>
      <c r="AP515" s="14">
        <f t="shared" si="2327"/>
        <v>2.3130311614730878</v>
      </c>
      <c r="AQ515" s="14">
        <f t="shared" si="2327"/>
        <v>1.8371096142069809</v>
      </c>
      <c r="AR515" s="14">
        <f t="shared" si="2327"/>
        <v>1</v>
      </c>
      <c r="AS515" s="14">
        <f t="shared" si="2327"/>
        <v>1.0833333333333333</v>
      </c>
      <c r="AT515" s="14">
        <f t="shared" si="2327"/>
        <v>1</v>
      </c>
      <c r="AU515" s="14">
        <f t="shared" si="2327"/>
        <v>1</v>
      </c>
      <c r="AV515" s="14">
        <f t="shared" si="2327"/>
        <v>1</v>
      </c>
      <c r="AW515" s="14">
        <f t="shared" si="2327"/>
        <v>1</v>
      </c>
      <c r="AX515" s="14">
        <f t="shared" si="2327"/>
        <v>1</v>
      </c>
      <c r="AY515" s="14">
        <f t="shared" si="2327"/>
        <v>1</v>
      </c>
      <c r="AZ515" s="14">
        <f t="shared" si="2327"/>
        <v>1</v>
      </c>
      <c r="BA515" s="8"/>
      <c r="BB515" s="8"/>
      <c r="BC515" s="8"/>
      <c r="BD515" s="8"/>
      <c r="BE515" s="8"/>
      <c r="BF515" s="8"/>
      <c r="BG515" s="8"/>
      <c r="BH515" s="8"/>
      <c r="BI515" s="8"/>
      <c r="BJ515" s="8"/>
      <c r="BK515" s="8"/>
      <c r="BL515" s="8"/>
      <c r="BM515" s="8"/>
      <c r="BN515" s="8"/>
      <c r="BO515" s="8"/>
      <c r="BP515" s="8"/>
      <c r="BQ515" s="8"/>
      <c r="BR515" s="8"/>
      <c r="BS515" s="8"/>
      <c r="BT515" s="8"/>
      <c r="BU515" s="8"/>
      <c r="BV515" s="8"/>
      <c r="BW515" s="8"/>
      <c r="BX515" s="8"/>
      <c r="BY515" s="8"/>
      <c r="BZ515" s="8"/>
      <c r="CA515" s="8"/>
      <c r="CB515" s="8"/>
      <c r="CC515" s="8"/>
      <c r="CD515" s="14" t="str">
        <f t="shared" si="2328"/>
        <v/>
      </c>
      <c r="CE515" s="14" t="str">
        <f t="shared" si="2328"/>
        <v/>
      </c>
      <c r="CF515" s="14" t="str">
        <f t="shared" si="2328"/>
        <v/>
      </c>
      <c r="CG515" s="14" t="str">
        <f t="shared" si="2328"/>
        <v/>
      </c>
      <c r="CH515" s="14" t="str">
        <f t="shared" si="2328"/>
        <v/>
      </c>
      <c r="CI515" s="14" t="str">
        <f t="shared" si="2328"/>
        <v/>
      </c>
      <c r="CJ515" s="14" t="str">
        <f t="shared" si="2328"/>
        <v/>
      </c>
      <c r="CK515" s="14" t="str">
        <f t="shared" si="2328"/>
        <v/>
      </c>
      <c r="CL515" s="14" t="str">
        <f t="shared" si="2328"/>
        <v/>
      </c>
      <c r="CM515" s="14" t="str">
        <f t="shared" si="2328"/>
        <v/>
      </c>
      <c r="CN515" s="14" t="str">
        <f t="shared" si="2328"/>
        <v/>
      </c>
      <c r="CO515" s="8"/>
      <c r="CP515" s="8"/>
      <c r="CQ515" s="8"/>
      <c r="CR515" s="8"/>
      <c r="CS515" s="8"/>
      <c r="CT515" s="8"/>
      <c r="CU515" s="8"/>
      <c r="CV515" s="8"/>
      <c r="CW515" s="8"/>
      <c r="CX515" s="8"/>
      <c r="CY515" s="8"/>
      <c r="CZ515" s="8"/>
      <c r="DA515" s="8"/>
      <c r="DB515" s="8"/>
      <c r="DC515" s="8"/>
      <c r="DD515" s="8"/>
      <c r="DE515" s="8"/>
      <c r="DF515" s="8"/>
      <c r="DG515" s="8"/>
      <c r="DH515" s="8"/>
      <c r="DI515" s="8"/>
      <c r="DJ515" s="8"/>
      <c r="DK515" s="8"/>
      <c r="DL515" s="8"/>
      <c r="DM515" s="8"/>
      <c r="DN515" s="8"/>
      <c r="DO515" s="8"/>
      <c r="DP515" s="8"/>
      <c r="DQ515" s="8"/>
      <c r="DR515" s="14" t="str">
        <f t="shared" si="2329"/>
        <v/>
      </c>
      <c r="DS515" s="14" t="str">
        <f t="shared" si="2329"/>
        <v/>
      </c>
      <c r="DT515" s="14" t="str">
        <f t="shared" si="2329"/>
        <v/>
      </c>
      <c r="DU515" s="14" t="str">
        <f t="shared" si="2329"/>
        <v/>
      </c>
      <c r="DV515" s="14" t="str">
        <f t="shared" si="2329"/>
        <v/>
      </c>
      <c r="DW515" s="14" t="str">
        <f t="shared" si="2329"/>
        <v/>
      </c>
      <c r="DX515" s="14" t="str">
        <f t="shared" si="2329"/>
        <v/>
      </c>
      <c r="DY515" s="14" t="str">
        <f t="shared" si="2329"/>
        <v/>
      </c>
      <c r="DZ515" s="14" t="str">
        <f t="shared" si="2329"/>
        <v/>
      </c>
      <c r="EA515" s="14" t="str">
        <f t="shared" si="2329"/>
        <v/>
      </c>
      <c r="EB515" s="14" t="str">
        <f t="shared" si="2329"/>
        <v/>
      </c>
      <c r="EC515" s="8"/>
      <c r="ED515" s="8"/>
      <c r="EE515" s="8"/>
      <c r="EF515" s="8"/>
      <c r="EG515" s="8"/>
      <c r="EH515" s="8"/>
      <c r="EI515" s="8"/>
      <c r="EJ515" s="8"/>
      <c r="EK515" s="8"/>
      <c r="EL515" s="8"/>
      <c r="EM515" s="8"/>
      <c r="EN515" s="8"/>
      <c r="EO515" s="8"/>
      <c r="EP515" s="8"/>
      <c r="EQ515" s="8"/>
      <c r="ER515" s="8"/>
      <c r="ES515" s="8"/>
      <c r="ET515" s="8"/>
      <c r="EU515" s="8"/>
      <c r="EV515" s="8"/>
      <c r="EW515" s="8"/>
      <c r="EX515" s="8"/>
      <c r="EY515" s="8"/>
      <c r="EZ515" s="8"/>
      <c r="FA515" s="8"/>
      <c r="FB515" s="8"/>
      <c r="FC515" s="8"/>
      <c r="FD515" s="8"/>
      <c r="FE515" s="8"/>
      <c r="FF515" s="14" t="str">
        <f t="shared" si="2330"/>
        <v/>
      </c>
      <c r="FG515" s="14" t="str">
        <f t="shared" si="2330"/>
        <v/>
      </c>
      <c r="FH515" s="14" t="str">
        <f t="shared" si="2330"/>
        <v/>
      </c>
      <c r="FI515" s="14" t="str">
        <f t="shared" si="2330"/>
        <v/>
      </c>
      <c r="FJ515" s="14" t="str">
        <f t="shared" si="2330"/>
        <v/>
      </c>
      <c r="FK515" s="14" t="str">
        <f t="shared" si="2330"/>
        <v/>
      </c>
      <c r="FL515" s="14" t="str">
        <f t="shared" si="2330"/>
        <v/>
      </c>
      <c r="FM515" s="14" t="str">
        <f t="shared" si="2330"/>
        <v/>
      </c>
      <c r="FN515" s="14" t="str">
        <f t="shared" si="2330"/>
        <v/>
      </c>
      <c r="FO515" s="14" t="str">
        <f t="shared" si="2330"/>
        <v/>
      </c>
      <c r="FP515" s="14" t="str">
        <f t="shared" si="2330"/>
        <v/>
      </c>
      <c r="FQ515" s="8"/>
      <c r="FR515" s="8"/>
      <c r="FS515" s="8"/>
      <c r="FT515" s="8"/>
      <c r="FU515" s="8"/>
      <c r="FV515" s="8"/>
      <c r="FW515" s="8"/>
      <c r="FX515" s="8"/>
      <c r="FY515" s="8"/>
      <c r="FZ515" s="8"/>
      <c r="GA515" s="8"/>
      <c r="GB515" s="8"/>
      <c r="GC515" s="8"/>
      <c r="GD515" s="8"/>
      <c r="GE515" s="8"/>
      <c r="GF515" s="8"/>
      <c r="GG515" s="8"/>
      <c r="GH515" s="8"/>
      <c r="GI515" s="8"/>
      <c r="GJ515" s="8"/>
      <c r="GK515" s="8"/>
      <c r="GL515" s="8"/>
      <c r="GM515" s="8"/>
      <c r="GN515" s="8"/>
      <c r="GO515" s="8"/>
      <c r="GP515" s="8"/>
      <c r="GQ515" s="8"/>
      <c r="GR515" s="8"/>
      <c r="GS515" s="8"/>
    </row>
    <row r="516" spans="1:201" x14ac:dyDescent="0.25">
      <c r="A516" s="102">
        <f>$A$65</f>
        <v>20211</v>
      </c>
      <c r="B516" s="14">
        <f t="shared" si="2312"/>
        <v>1.1242017160458488</v>
      </c>
      <c r="C516" s="14">
        <f t="shared" si="2322"/>
        <v>0.99369253020437953</v>
      </c>
      <c r="D516" s="14">
        <f t="shared" si="2322"/>
        <v>0.99694168080843026</v>
      </c>
      <c r="E516" s="14">
        <f t="shared" si="2322"/>
        <v>0.99853081829536039</v>
      </c>
      <c r="F516" s="14">
        <f t="shared" si="2322"/>
        <v>1.0000681894752725</v>
      </c>
      <c r="G516" s="14">
        <f t="shared" si="2322"/>
        <v>0.99977398316562627</v>
      </c>
      <c r="H516" s="14">
        <f t="shared" si="2322"/>
        <v>1.0004649657449829</v>
      </c>
      <c r="I516" s="14">
        <f t="shared" si="2322"/>
        <v>1.0001472095638508</v>
      </c>
      <c r="J516" s="14">
        <f t="shared" si="2322"/>
        <v>1.0004008065980852</v>
      </c>
      <c r="K516" s="14">
        <f t="shared" si="2322"/>
        <v>0.99984379421107317</v>
      </c>
      <c r="L516" s="8"/>
      <c r="M516" s="8"/>
      <c r="N516" s="8"/>
      <c r="O516" s="8"/>
      <c r="P516" s="8"/>
      <c r="Q516" s="8"/>
      <c r="R516" s="8"/>
      <c r="S516" s="8"/>
      <c r="T516" s="8"/>
      <c r="U516" s="8"/>
      <c r="V516" s="8"/>
      <c r="W516" s="8"/>
      <c r="X516" s="8"/>
      <c r="Y516" s="8"/>
      <c r="Z516" s="8"/>
      <c r="AA516" s="8"/>
      <c r="AB516" s="8"/>
      <c r="AC516" s="8"/>
      <c r="AD516" s="8"/>
      <c r="AE516" s="8"/>
      <c r="AF516" s="8"/>
      <c r="AG516" s="8"/>
      <c r="AH516" s="8"/>
      <c r="AI516" s="8"/>
      <c r="AJ516" s="8"/>
      <c r="AK516" s="8"/>
      <c r="AL516" s="8"/>
      <c r="AM516" s="8"/>
      <c r="AN516" s="8"/>
      <c r="AO516" s="8"/>
      <c r="AP516" s="14">
        <f t="shared" si="2327"/>
        <v>2.2245186862967157</v>
      </c>
      <c r="AQ516" s="14">
        <f t="shared" si="2327"/>
        <v>1.0128547791778033</v>
      </c>
      <c r="AR516" s="14">
        <f t="shared" si="2327"/>
        <v>1</v>
      </c>
      <c r="AS516" s="14">
        <f t="shared" si="2327"/>
        <v>1.0834380497612466</v>
      </c>
      <c r="AT516" s="14">
        <f t="shared" si="2327"/>
        <v>1.0815356065877986</v>
      </c>
      <c r="AU516" s="14">
        <f t="shared" si="2327"/>
        <v>1</v>
      </c>
      <c r="AV516" s="14">
        <f t="shared" si="2327"/>
        <v>1</v>
      </c>
      <c r="AW516" s="14">
        <f t="shared" si="2327"/>
        <v>1</v>
      </c>
      <c r="AX516" s="14">
        <f t="shared" si="2327"/>
        <v>1</v>
      </c>
      <c r="AY516" s="14">
        <f t="shared" si="2327"/>
        <v>1</v>
      </c>
      <c r="AZ516" s="8"/>
      <c r="BA516" s="8"/>
      <c r="BB516" s="8"/>
      <c r="BC516" s="8"/>
      <c r="BD516" s="8"/>
      <c r="BE516" s="8"/>
      <c r="BF516" s="8"/>
      <c r="BG516" s="8"/>
      <c r="BH516" s="8"/>
      <c r="BI516" s="8"/>
      <c r="BJ516" s="8"/>
      <c r="BK516" s="8"/>
      <c r="BL516" s="8"/>
      <c r="BM516" s="8"/>
      <c r="BN516" s="8"/>
      <c r="BO516" s="8"/>
      <c r="BP516" s="8"/>
      <c r="BQ516" s="8"/>
      <c r="BR516" s="8"/>
      <c r="BS516" s="8"/>
      <c r="BT516" s="8"/>
      <c r="BU516" s="8"/>
      <c r="BV516" s="8"/>
      <c r="BW516" s="8"/>
      <c r="BX516" s="8"/>
      <c r="BY516" s="8"/>
      <c r="BZ516" s="8"/>
      <c r="CA516" s="8"/>
      <c r="CB516" s="8"/>
      <c r="CC516" s="8"/>
      <c r="CD516" s="14" t="str">
        <f t="shared" si="2328"/>
        <v/>
      </c>
      <c r="CE516" s="14" t="str">
        <f t="shared" si="2328"/>
        <v/>
      </c>
      <c r="CF516" s="14" t="str">
        <f t="shared" si="2328"/>
        <v/>
      </c>
      <c r="CG516" s="14" t="str">
        <f t="shared" si="2328"/>
        <v/>
      </c>
      <c r="CH516" s="14" t="str">
        <f t="shared" si="2328"/>
        <v/>
      </c>
      <c r="CI516" s="14" t="str">
        <f t="shared" si="2328"/>
        <v/>
      </c>
      <c r="CJ516" s="14" t="str">
        <f t="shared" si="2328"/>
        <v/>
      </c>
      <c r="CK516" s="14" t="str">
        <f t="shared" si="2328"/>
        <v/>
      </c>
      <c r="CL516" s="14" t="str">
        <f t="shared" si="2328"/>
        <v/>
      </c>
      <c r="CM516" s="14" t="str">
        <f t="shared" si="2328"/>
        <v/>
      </c>
      <c r="CN516" s="8"/>
      <c r="CO516" s="8"/>
      <c r="CP516" s="8"/>
      <c r="CQ516" s="8"/>
      <c r="CR516" s="8"/>
      <c r="CS516" s="8"/>
      <c r="CT516" s="8"/>
      <c r="CU516" s="8"/>
      <c r="CV516" s="8"/>
      <c r="CW516" s="8"/>
      <c r="CX516" s="8"/>
      <c r="CY516" s="8"/>
      <c r="CZ516" s="8"/>
      <c r="DA516" s="8"/>
      <c r="DB516" s="8"/>
      <c r="DC516" s="8"/>
      <c r="DD516" s="8"/>
      <c r="DE516" s="8"/>
      <c r="DF516" s="8"/>
      <c r="DG516" s="8"/>
      <c r="DH516" s="8"/>
      <c r="DI516" s="8"/>
      <c r="DJ516" s="8"/>
      <c r="DK516" s="8"/>
      <c r="DL516" s="8"/>
      <c r="DM516" s="8"/>
      <c r="DN516" s="8"/>
      <c r="DO516" s="8"/>
      <c r="DP516" s="8"/>
      <c r="DQ516" s="8"/>
      <c r="DR516" s="14" t="str">
        <f t="shared" si="2329"/>
        <v/>
      </c>
      <c r="DS516" s="14" t="str">
        <f t="shared" si="2329"/>
        <v/>
      </c>
      <c r="DT516" s="14" t="str">
        <f t="shared" si="2329"/>
        <v/>
      </c>
      <c r="DU516" s="14" t="str">
        <f t="shared" si="2329"/>
        <v/>
      </c>
      <c r="DV516" s="14" t="str">
        <f t="shared" si="2329"/>
        <v/>
      </c>
      <c r="DW516" s="14" t="str">
        <f t="shared" si="2329"/>
        <v/>
      </c>
      <c r="DX516" s="14" t="str">
        <f t="shared" si="2329"/>
        <v/>
      </c>
      <c r="DY516" s="14" t="str">
        <f t="shared" si="2329"/>
        <v/>
      </c>
      <c r="DZ516" s="14" t="str">
        <f t="shared" si="2329"/>
        <v/>
      </c>
      <c r="EA516" s="14" t="str">
        <f t="shared" si="2329"/>
        <v/>
      </c>
      <c r="EB516" s="8"/>
      <c r="EC516" s="8"/>
      <c r="ED516" s="8"/>
      <c r="EE516" s="8"/>
      <c r="EF516" s="8"/>
      <c r="EG516" s="8"/>
      <c r="EH516" s="8"/>
      <c r="EI516" s="8"/>
      <c r="EJ516" s="8"/>
      <c r="EK516" s="8"/>
      <c r="EL516" s="8"/>
      <c r="EM516" s="8"/>
      <c r="EN516" s="8"/>
      <c r="EO516" s="8"/>
      <c r="EP516" s="8"/>
      <c r="EQ516" s="8"/>
      <c r="ER516" s="8"/>
      <c r="ES516" s="8"/>
      <c r="ET516" s="8"/>
      <c r="EU516" s="8"/>
      <c r="EV516" s="8"/>
      <c r="EW516" s="8"/>
      <c r="EX516" s="8"/>
      <c r="EY516" s="8"/>
      <c r="EZ516" s="8"/>
      <c r="FA516" s="8"/>
      <c r="FB516" s="8"/>
      <c r="FC516" s="8"/>
      <c r="FD516" s="8"/>
      <c r="FE516" s="8"/>
      <c r="FF516" s="14" t="str">
        <f t="shared" si="2330"/>
        <v/>
      </c>
      <c r="FG516" s="14" t="str">
        <f t="shared" si="2330"/>
        <v/>
      </c>
      <c r="FH516" s="14" t="str">
        <f t="shared" si="2330"/>
        <v/>
      </c>
      <c r="FI516" s="14" t="str">
        <f t="shared" si="2330"/>
        <v/>
      </c>
      <c r="FJ516" s="14" t="str">
        <f t="shared" si="2330"/>
        <v/>
      </c>
      <c r="FK516" s="14" t="str">
        <f t="shared" si="2330"/>
        <v/>
      </c>
      <c r="FL516" s="14" t="str">
        <f t="shared" si="2330"/>
        <v/>
      </c>
      <c r="FM516" s="14" t="str">
        <f t="shared" si="2330"/>
        <v/>
      </c>
      <c r="FN516" s="14" t="str">
        <f t="shared" si="2330"/>
        <v/>
      </c>
      <c r="FO516" s="14" t="str">
        <f t="shared" si="2330"/>
        <v/>
      </c>
      <c r="FP516" s="8"/>
      <c r="FQ516" s="8"/>
      <c r="FR516" s="8"/>
      <c r="FS516" s="8"/>
      <c r="FT516" s="8"/>
      <c r="FU516" s="8"/>
      <c r="FV516" s="8"/>
      <c r="FW516" s="8"/>
      <c r="FX516" s="8"/>
      <c r="FY516" s="8"/>
      <c r="FZ516" s="8"/>
      <c r="GA516" s="8"/>
      <c r="GB516" s="8"/>
      <c r="GC516" s="8"/>
      <c r="GD516" s="8"/>
      <c r="GE516" s="8"/>
      <c r="GF516" s="8"/>
      <c r="GG516" s="8"/>
      <c r="GH516" s="8"/>
      <c r="GI516" s="8"/>
      <c r="GJ516" s="8"/>
      <c r="GK516" s="8"/>
      <c r="GL516" s="8"/>
      <c r="GM516" s="8"/>
      <c r="GN516" s="8"/>
      <c r="GO516" s="8"/>
      <c r="GP516" s="8"/>
      <c r="GQ516" s="8"/>
      <c r="GR516" s="8"/>
      <c r="GS516" s="8"/>
    </row>
    <row r="517" spans="1:201" x14ac:dyDescent="0.25">
      <c r="A517" s="102">
        <f>$A$66</f>
        <v>20212</v>
      </c>
      <c r="B517" s="14">
        <f t="shared" si="2312"/>
        <v>1.1585893125974547</v>
      </c>
      <c r="C517" s="14">
        <f t="shared" si="2322"/>
        <v>0.98807102738808161</v>
      </c>
      <c r="D517" s="14">
        <f t="shared" si="2322"/>
        <v>0.99179823547521784</v>
      </c>
      <c r="E517" s="14">
        <f t="shared" si="2322"/>
        <v>0.99740694145995512</v>
      </c>
      <c r="F517" s="14">
        <f t="shared" si="2322"/>
        <v>0.99873952243003628</v>
      </c>
      <c r="G517" s="14">
        <f t="shared" si="2322"/>
        <v>0.99956251570884846</v>
      </c>
      <c r="H517" s="14">
        <f t="shared" si="2322"/>
        <v>1.0000135560732279</v>
      </c>
      <c r="I517" s="14">
        <f t="shared" si="2322"/>
        <v>0.99999520812006282</v>
      </c>
      <c r="J517" s="14">
        <f t="shared" si="2322"/>
        <v>0.99970903700268843</v>
      </c>
      <c r="K517" s="8"/>
      <c r="L517" s="8"/>
      <c r="M517" s="8"/>
      <c r="N517" s="8"/>
      <c r="O517" s="8"/>
      <c r="P517" s="8"/>
      <c r="Q517" s="8"/>
      <c r="R517" s="8"/>
      <c r="S517" s="8"/>
      <c r="T517" s="8"/>
      <c r="U517" s="8"/>
      <c r="V517" s="8"/>
      <c r="W517" s="8"/>
      <c r="X517" s="8"/>
      <c r="Y517" s="8"/>
      <c r="Z517" s="8"/>
      <c r="AA517" s="8"/>
      <c r="AB517" s="8"/>
      <c r="AC517" s="8"/>
      <c r="AD517" s="8"/>
      <c r="AE517" s="8"/>
      <c r="AF517" s="8"/>
      <c r="AG517" s="8"/>
      <c r="AH517" s="8"/>
      <c r="AI517" s="8"/>
      <c r="AJ517" s="8"/>
      <c r="AK517" s="8"/>
      <c r="AL517" s="8"/>
      <c r="AM517" s="8"/>
      <c r="AN517" s="8"/>
      <c r="AO517" s="8"/>
      <c r="AP517" s="14">
        <f t="shared" si="2327"/>
        <v>1.4048477564102564</v>
      </c>
      <c r="AQ517" s="14">
        <f t="shared" si="2327"/>
        <v>1.2981605589619278</v>
      </c>
      <c r="AR517" s="14">
        <f t="shared" si="2327"/>
        <v>0.91586115992970119</v>
      </c>
      <c r="AS517" s="14">
        <f t="shared" si="2327"/>
        <v>1.0839529863276565</v>
      </c>
      <c r="AT517" s="14">
        <f t="shared" si="2327"/>
        <v>0.90916131887585749</v>
      </c>
      <c r="AU517" s="14">
        <f t="shared" si="2327"/>
        <v>1.2433978337592795</v>
      </c>
      <c r="AV517" s="14">
        <f t="shared" si="2327"/>
        <v>0.80424782225702263</v>
      </c>
      <c r="AW517" s="14">
        <f t="shared" si="2327"/>
        <v>1</v>
      </c>
      <c r="AX517" s="14">
        <f t="shared" si="2327"/>
        <v>1</v>
      </c>
      <c r="AY517" s="8"/>
      <c r="AZ517" s="8"/>
      <c r="BA517" s="8"/>
      <c r="BB517" s="8"/>
      <c r="BC517" s="8"/>
      <c r="BD517" s="8"/>
      <c r="BE517" s="8"/>
      <c r="BF517" s="8"/>
      <c r="BG517" s="8"/>
      <c r="BH517" s="8"/>
      <c r="BI517" s="8"/>
      <c r="BJ517" s="8"/>
      <c r="BK517" s="8"/>
      <c r="BL517" s="8"/>
      <c r="BM517" s="8"/>
      <c r="BN517" s="8"/>
      <c r="BO517" s="8"/>
      <c r="BP517" s="8"/>
      <c r="BQ517" s="8"/>
      <c r="BR517" s="8"/>
      <c r="BS517" s="8"/>
      <c r="BT517" s="8"/>
      <c r="BU517" s="8"/>
      <c r="BV517" s="8"/>
      <c r="BW517" s="8"/>
      <c r="BX517" s="8"/>
      <c r="BY517" s="8"/>
      <c r="BZ517" s="8"/>
      <c r="CA517" s="8"/>
      <c r="CB517" s="8"/>
      <c r="CC517" s="8"/>
      <c r="CD517" s="14" t="str">
        <f t="shared" si="2328"/>
        <v/>
      </c>
      <c r="CE517" s="14" t="str">
        <f t="shared" si="2328"/>
        <v/>
      </c>
      <c r="CF517" s="14" t="str">
        <f t="shared" si="2328"/>
        <v/>
      </c>
      <c r="CG517" s="14" t="str">
        <f t="shared" si="2328"/>
        <v/>
      </c>
      <c r="CH517" s="14" t="str">
        <f t="shared" si="2328"/>
        <v/>
      </c>
      <c r="CI517" s="14" t="str">
        <f t="shared" si="2328"/>
        <v/>
      </c>
      <c r="CJ517" s="14" t="str">
        <f t="shared" si="2328"/>
        <v/>
      </c>
      <c r="CK517" s="14" t="str">
        <f t="shared" si="2328"/>
        <v/>
      </c>
      <c r="CL517" s="14" t="str">
        <f t="shared" si="2328"/>
        <v/>
      </c>
      <c r="CM517" s="8"/>
      <c r="CN517" s="8"/>
      <c r="CO517" s="8"/>
      <c r="CP517" s="8"/>
      <c r="CQ517" s="8"/>
      <c r="CR517" s="8"/>
      <c r="CS517" s="8"/>
      <c r="CT517" s="8"/>
      <c r="CU517" s="8"/>
      <c r="CV517" s="8"/>
      <c r="CW517" s="8"/>
      <c r="CX517" s="8"/>
      <c r="CY517" s="8"/>
      <c r="CZ517" s="8"/>
      <c r="DA517" s="8"/>
      <c r="DB517" s="8"/>
      <c r="DC517" s="8"/>
      <c r="DD517" s="8"/>
      <c r="DE517" s="8"/>
      <c r="DF517" s="8"/>
      <c r="DG517" s="8"/>
      <c r="DH517" s="8"/>
      <c r="DI517" s="8"/>
      <c r="DJ517" s="8"/>
      <c r="DK517" s="8"/>
      <c r="DL517" s="8"/>
      <c r="DM517" s="8"/>
      <c r="DN517" s="8"/>
      <c r="DO517" s="8"/>
      <c r="DP517" s="8"/>
      <c r="DQ517" s="8"/>
      <c r="DR517" s="14" t="str">
        <f t="shared" si="2329"/>
        <v/>
      </c>
      <c r="DS517" s="14" t="str">
        <f t="shared" si="2329"/>
        <v/>
      </c>
      <c r="DT517" s="14" t="str">
        <f t="shared" si="2329"/>
        <v/>
      </c>
      <c r="DU517" s="14" t="str">
        <f t="shared" si="2329"/>
        <v/>
      </c>
      <c r="DV517" s="14" t="str">
        <f t="shared" si="2329"/>
        <v/>
      </c>
      <c r="DW517" s="14" t="str">
        <f t="shared" si="2329"/>
        <v/>
      </c>
      <c r="DX517" s="14" t="str">
        <f t="shared" si="2329"/>
        <v/>
      </c>
      <c r="DY517" s="14" t="str">
        <f t="shared" si="2329"/>
        <v/>
      </c>
      <c r="DZ517" s="14" t="str">
        <f t="shared" si="2329"/>
        <v/>
      </c>
      <c r="EA517" s="8"/>
      <c r="EB517" s="8"/>
      <c r="EC517" s="8"/>
      <c r="ED517" s="8"/>
      <c r="EE517" s="8"/>
      <c r="EF517" s="8"/>
      <c r="EG517" s="8"/>
      <c r="EH517" s="8"/>
      <c r="EI517" s="8"/>
      <c r="EJ517" s="8"/>
      <c r="EK517" s="8"/>
      <c r="EL517" s="8"/>
      <c r="EM517" s="8"/>
      <c r="EN517" s="8"/>
      <c r="EO517" s="8"/>
      <c r="EP517" s="8"/>
      <c r="EQ517" s="8"/>
      <c r="ER517" s="8"/>
      <c r="ES517" s="8"/>
      <c r="ET517" s="8"/>
      <c r="EU517" s="8"/>
      <c r="EV517" s="8"/>
      <c r="EW517" s="8"/>
      <c r="EX517" s="8"/>
      <c r="EY517" s="8"/>
      <c r="EZ517" s="8"/>
      <c r="FA517" s="8"/>
      <c r="FB517" s="8"/>
      <c r="FC517" s="8"/>
      <c r="FD517" s="8"/>
      <c r="FE517" s="8"/>
      <c r="FF517" s="14" t="str">
        <f t="shared" si="2330"/>
        <v/>
      </c>
      <c r="FG517" s="14" t="str">
        <f t="shared" si="2330"/>
        <v/>
      </c>
      <c r="FH517" s="14" t="str">
        <f t="shared" si="2330"/>
        <v/>
      </c>
      <c r="FI517" s="14" t="str">
        <f t="shared" si="2330"/>
        <v/>
      </c>
      <c r="FJ517" s="14" t="str">
        <f t="shared" si="2330"/>
        <v/>
      </c>
      <c r="FK517" s="14" t="str">
        <f t="shared" si="2330"/>
        <v/>
      </c>
      <c r="FL517" s="14" t="str">
        <f t="shared" si="2330"/>
        <v/>
      </c>
      <c r="FM517" s="14" t="str">
        <f t="shared" si="2330"/>
        <v/>
      </c>
      <c r="FN517" s="14" t="str">
        <f t="shared" si="2330"/>
        <v/>
      </c>
      <c r="FO517" s="8"/>
      <c r="FP517" s="8"/>
      <c r="FQ517" s="8"/>
      <c r="FR517" s="8"/>
      <c r="FS517" s="8"/>
      <c r="FT517" s="8"/>
      <c r="FU517" s="8"/>
      <c r="FV517" s="8"/>
      <c r="FW517" s="8"/>
      <c r="FX517" s="8"/>
      <c r="FY517" s="8"/>
      <c r="FZ517" s="8"/>
      <c r="GA517" s="8"/>
      <c r="GB517" s="8"/>
      <c r="GC517" s="8"/>
      <c r="GD517" s="8"/>
      <c r="GE517" s="8"/>
      <c r="GF517" s="8"/>
      <c r="GG517" s="8"/>
      <c r="GH517" s="8"/>
      <c r="GI517" s="8"/>
      <c r="GJ517" s="8"/>
      <c r="GK517" s="8"/>
      <c r="GL517" s="8"/>
      <c r="GM517" s="8"/>
      <c r="GN517" s="8"/>
      <c r="GO517" s="8"/>
      <c r="GP517" s="8"/>
      <c r="GQ517" s="8"/>
      <c r="GR517" s="8"/>
      <c r="GS517" s="8"/>
    </row>
    <row r="518" spans="1:201" x14ac:dyDescent="0.25">
      <c r="A518" s="102">
        <f>$A$67</f>
        <v>20213</v>
      </c>
      <c r="B518" s="14">
        <f t="shared" si="2312"/>
        <v>1.1794233155005132</v>
      </c>
      <c r="C518" s="14">
        <f t="shared" si="2322"/>
        <v>0.99397153916549463</v>
      </c>
      <c r="D518" s="14">
        <f t="shared" si="2322"/>
        <v>0.98866421259216086</v>
      </c>
      <c r="E518" s="14">
        <f t="shared" si="2322"/>
        <v>0.99749978038431342</v>
      </c>
      <c r="F518" s="14">
        <f t="shared" si="2322"/>
        <v>0.9982583668568189</v>
      </c>
      <c r="G518" s="14">
        <f t="shared" si="2322"/>
        <v>0.99947290395693922</v>
      </c>
      <c r="H518" s="14">
        <f t="shared" si="2322"/>
        <v>0.99918845126862077</v>
      </c>
      <c r="I518" s="14">
        <f t="shared" si="2322"/>
        <v>1.0000131716719109</v>
      </c>
      <c r="J518" s="8"/>
      <c r="K518" s="8"/>
      <c r="L518" s="8"/>
      <c r="M518" s="8"/>
      <c r="N518" s="8"/>
      <c r="O518" s="8"/>
      <c r="P518" s="8"/>
      <c r="Q518" s="8"/>
      <c r="R518" s="8"/>
      <c r="S518" s="8"/>
      <c r="T518" s="8"/>
      <c r="U518" s="8"/>
      <c r="V518" s="8"/>
      <c r="W518" s="8"/>
      <c r="X518" s="8"/>
      <c r="Y518" s="8"/>
      <c r="Z518" s="8"/>
      <c r="AA518" s="8"/>
      <c r="AB518" s="8"/>
      <c r="AC518" s="8"/>
      <c r="AD518" s="8"/>
      <c r="AE518" s="8"/>
      <c r="AF518" s="8"/>
      <c r="AG518" s="8"/>
      <c r="AH518" s="8"/>
      <c r="AI518" s="8"/>
      <c r="AJ518" s="8"/>
      <c r="AK518" s="8"/>
      <c r="AL518" s="8"/>
      <c r="AM518" s="8"/>
      <c r="AN518" s="8"/>
      <c r="AO518" s="8"/>
      <c r="AP518" s="14">
        <f t="shared" si="2327"/>
        <v>1.3565780014378146</v>
      </c>
      <c r="AQ518" s="14">
        <f t="shared" si="2327"/>
        <v>1.1523582405935346</v>
      </c>
      <c r="AR518" s="14">
        <f t="shared" si="2327"/>
        <v>0.81053115658772135</v>
      </c>
      <c r="AS518" s="14">
        <f t="shared" si="2327"/>
        <v>1</v>
      </c>
      <c r="AT518" s="14">
        <f t="shared" si="2327"/>
        <v>1</v>
      </c>
      <c r="AU518" s="14">
        <f t="shared" si="2327"/>
        <v>1</v>
      </c>
      <c r="AV518" s="14">
        <f t="shared" si="2327"/>
        <v>1</v>
      </c>
      <c r="AW518" s="14">
        <f t="shared" si="2327"/>
        <v>1</v>
      </c>
      <c r="AX518" s="8"/>
      <c r="AY518" s="8"/>
      <c r="AZ518" s="8"/>
      <c r="BA518" s="8"/>
      <c r="BB518" s="8"/>
      <c r="BC518" s="8"/>
      <c r="BD518" s="8"/>
      <c r="BE518" s="8"/>
      <c r="BF518" s="8"/>
      <c r="BG518" s="8"/>
      <c r="BH518" s="8"/>
      <c r="BI518" s="8"/>
      <c r="BJ518" s="8"/>
      <c r="BK518" s="8"/>
      <c r="BL518" s="8"/>
      <c r="BM518" s="8"/>
      <c r="BN518" s="8"/>
      <c r="BO518" s="8"/>
      <c r="BP518" s="8"/>
      <c r="BQ518" s="8"/>
      <c r="BR518" s="8"/>
      <c r="BS518" s="8"/>
      <c r="BT518" s="8"/>
      <c r="BU518" s="8"/>
      <c r="BV518" s="8"/>
      <c r="BW518" s="8"/>
      <c r="BX518" s="8"/>
      <c r="BY518" s="8"/>
      <c r="BZ518" s="8"/>
      <c r="CA518" s="8"/>
      <c r="CB518" s="8"/>
      <c r="CC518" s="8"/>
      <c r="CD518" s="14" t="str">
        <f t="shared" si="2328"/>
        <v/>
      </c>
      <c r="CE518" s="14" t="str">
        <f t="shared" si="2328"/>
        <v/>
      </c>
      <c r="CF518" s="14" t="str">
        <f t="shared" si="2328"/>
        <v/>
      </c>
      <c r="CG518" s="14" t="str">
        <f t="shared" si="2328"/>
        <v/>
      </c>
      <c r="CH518" s="14" t="str">
        <f t="shared" si="2328"/>
        <v/>
      </c>
      <c r="CI518" s="14" t="str">
        <f t="shared" si="2328"/>
        <v/>
      </c>
      <c r="CJ518" s="14" t="str">
        <f t="shared" si="2328"/>
        <v/>
      </c>
      <c r="CK518" s="14" t="str">
        <f t="shared" si="2328"/>
        <v/>
      </c>
      <c r="CL518" s="8"/>
      <c r="CM518" s="8"/>
      <c r="CN518" s="8"/>
      <c r="CO518" s="8"/>
      <c r="CP518" s="8"/>
      <c r="CQ518" s="8"/>
      <c r="CR518" s="8"/>
      <c r="CS518" s="8"/>
      <c r="CT518" s="8"/>
      <c r="CU518" s="8"/>
      <c r="CV518" s="8"/>
      <c r="CW518" s="8"/>
      <c r="CX518" s="8"/>
      <c r="CY518" s="8"/>
      <c r="CZ518" s="8"/>
      <c r="DA518" s="8"/>
      <c r="DB518" s="8"/>
      <c r="DC518" s="8"/>
      <c r="DD518" s="8"/>
      <c r="DE518" s="8"/>
      <c r="DF518" s="8"/>
      <c r="DG518" s="8"/>
      <c r="DH518" s="8"/>
      <c r="DI518" s="8"/>
      <c r="DJ518" s="8"/>
      <c r="DK518" s="8"/>
      <c r="DL518" s="8"/>
      <c r="DM518" s="8"/>
      <c r="DN518" s="8"/>
      <c r="DO518" s="8"/>
      <c r="DP518" s="8"/>
      <c r="DQ518" s="8"/>
      <c r="DR518" s="14" t="str">
        <f t="shared" si="2329"/>
        <v/>
      </c>
      <c r="DS518" s="14" t="str">
        <f t="shared" si="2329"/>
        <v/>
      </c>
      <c r="DT518" s="14" t="str">
        <f t="shared" si="2329"/>
        <v/>
      </c>
      <c r="DU518" s="14" t="str">
        <f t="shared" si="2329"/>
        <v/>
      </c>
      <c r="DV518" s="14" t="str">
        <f t="shared" si="2329"/>
        <v/>
      </c>
      <c r="DW518" s="14" t="str">
        <f t="shared" si="2329"/>
        <v/>
      </c>
      <c r="DX518" s="14" t="str">
        <f t="shared" si="2329"/>
        <v/>
      </c>
      <c r="DY518" s="14" t="str">
        <f t="shared" si="2329"/>
        <v/>
      </c>
      <c r="DZ518" s="8"/>
      <c r="EA518" s="8"/>
      <c r="EB518" s="8"/>
      <c r="EC518" s="8"/>
      <c r="ED518" s="8"/>
      <c r="EE518" s="8"/>
      <c r="EF518" s="8"/>
      <c r="EG518" s="8"/>
      <c r="EH518" s="8"/>
      <c r="EI518" s="8"/>
      <c r="EJ518" s="8"/>
      <c r="EK518" s="8"/>
      <c r="EL518" s="8"/>
      <c r="EM518" s="8"/>
      <c r="EN518" s="8"/>
      <c r="EO518" s="8"/>
      <c r="EP518" s="8"/>
      <c r="EQ518" s="8"/>
      <c r="ER518" s="8"/>
      <c r="ES518" s="8"/>
      <c r="ET518" s="8"/>
      <c r="EU518" s="8"/>
      <c r="EV518" s="8"/>
      <c r="EW518" s="8"/>
      <c r="EX518" s="8"/>
      <c r="EY518" s="8"/>
      <c r="EZ518" s="8"/>
      <c r="FA518" s="8"/>
      <c r="FB518" s="8"/>
      <c r="FC518" s="8"/>
      <c r="FD518" s="8"/>
      <c r="FE518" s="8"/>
      <c r="FF518" s="14" t="str">
        <f t="shared" si="2330"/>
        <v/>
      </c>
      <c r="FG518" s="14" t="str">
        <f t="shared" si="2330"/>
        <v/>
      </c>
      <c r="FH518" s="14" t="str">
        <f t="shared" si="2330"/>
        <v/>
      </c>
      <c r="FI518" s="14" t="str">
        <f t="shared" si="2330"/>
        <v/>
      </c>
      <c r="FJ518" s="14" t="str">
        <f t="shared" si="2330"/>
        <v/>
      </c>
      <c r="FK518" s="14" t="str">
        <f t="shared" si="2330"/>
        <v/>
      </c>
      <c r="FL518" s="14" t="str">
        <f t="shared" si="2330"/>
        <v/>
      </c>
      <c r="FM518" s="14" t="str">
        <f t="shared" si="2330"/>
        <v/>
      </c>
      <c r="FN518" s="8"/>
      <c r="FO518" s="8"/>
      <c r="FP518" s="8"/>
      <c r="FQ518" s="8"/>
      <c r="FR518" s="8"/>
      <c r="FS518" s="8"/>
      <c r="FT518" s="8"/>
      <c r="FU518" s="8"/>
      <c r="FV518" s="8"/>
      <c r="FW518" s="8"/>
      <c r="FX518" s="8"/>
      <c r="FY518" s="8"/>
      <c r="FZ518" s="8"/>
      <c r="GA518" s="8"/>
      <c r="GB518" s="8"/>
      <c r="GC518" s="8"/>
      <c r="GD518" s="8"/>
      <c r="GE518" s="8"/>
      <c r="GF518" s="8"/>
      <c r="GG518" s="8"/>
      <c r="GH518" s="8"/>
      <c r="GI518" s="8"/>
      <c r="GJ518" s="8"/>
      <c r="GK518" s="8"/>
      <c r="GL518" s="8"/>
      <c r="GM518" s="8"/>
      <c r="GN518" s="8"/>
      <c r="GO518" s="8"/>
      <c r="GP518" s="8"/>
      <c r="GQ518" s="8"/>
      <c r="GR518" s="8"/>
      <c r="GS518" s="8"/>
    </row>
    <row r="519" spans="1:201" x14ac:dyDescent="0.25">
      <c r="A519" s="102">
        <f>$A$68</f>
        <v>20214</v>
      </c>
      <c r="B519" s="14">
        <f t="shared" si="2312"/>
        <v>1.2724144185401347</v>
      </c>
      <c r="C519" s="14">
        <f t="shared" ref="C519:H524" si="2331">IFERROR(D471/C471,"")</f>
        <v>0.99283856899975254</v>
      </c>
      <c r="D519" s="14">
        <f t="shared" si="2331"/>
        <v>0.9889158121391064</v>
      </c>
      <c r="E519" s="14">
        <f t="shared" si="2331"/>
        <v>0.99605948979144188</v>
      </c>
      <c r="F519" s="14">
        <f t="shared" si="2331"/>
        <v>0.99862045357762352</v>
      </c>
      <c r="G519" s="14">
        <f t="shared" si="2331"/>
        <v>0.99908205666491134</v>
      </c>
      <c r="H519" s="14">
        <f t="shared" si="2331"/>
        <v>0.99891643021233101</v>
      </c>
      <c r="I519" s="8"/>
      <c r="J519" s="8"/>
      <c r="K519" s="8"/>
      <c r="L519" s="8"/>
      <c r="M519" s="8"/>
      <c r="N519" s="8"/>
      <c r="O519" s="8"/>
      <c r="P519" s="8"/>
      <c r="Q519" s="8"/>
      <c r="R519" s="8"/>
      <c r="S519" s="8"/>
      <c r="T519" s="8"/>
      <c r="U519" s="8"/>
      <c r="V519" s="8"/>
      <c r="W519" s="8"/>
      <c r="X519" s="8"/>
      <c r="Y519" s="8"/>
      <c r="Z519" s="8"/>
      <c r="AA519" s="8"/>
      <c r="AB519" s="8"/>
      <c r="AC519" s="8"/>
      <c r="AD519" s="8"/>
      <c r="AE519" s="8"/>
      <c r="AF519" s="8"/>
      <c r="AG519" s="8"/>
      <c r="AH519" s="8"/>
      <c r="AI519" s="8"/>
      <c r="AJ519" s="8"/>
      <c r="AK519" s="8"/>
      <c r="AL519" s="8"/>
      <c r="AM519" s="8"/>
      <c r="AN519" s="8"/>
      <c r="AO519" s="8"/>
      <c r="AP519" s="14">
        <f t="shared" si="2327"/>
        <v>3.9612005856515373</v>
      </c>
      <c r="AQ519" s="14">
        <f t="shared" si="2327"/>
        <v>1.0620957309184993</v>
      </c>
      <c r="AR519" s="14">
        <f t="shared" si="2327"/>
        <v>1.3765442839742474</v>
      </c>
      <c r="AS519" s="14">
        <f t="shared" si="2327"/>
        <v>1.012261408165845</v>
      </c>
      <c r="AT519" s="14">
        <f t="shared" si="2327"/>
        <v>0.93968531468531469</v>
      </c>
      <c r="AU519" s="14">
        <f t="shared" si="2327"/>
        <v>1</v>
      </c>
      <c r="AV519" s="14">
        <f t="shared" si="2327"/>
        <v>1</v>
      </c>
      <c r="AW519" s="8"/>
      <c r="AX519" s="8"/>
      <c r="AY519" s="8"/>
      <c r="AZ519" s="8"/>
      <c r="BA519" s="8"/>
      <c r="BB519" s="8"/>
      <c r="BC519" s="8"/>
      <c r="BD519" s="8"/>
      <c r="BE519" s="8"/>
      <c r="BF519" s="8"/>
      <c r="BG519" s="8"/>
      <c r="BH519" s="8"/>
      <c r="BI519" s="8"/>
      <c r="BJ519" s="8"/>
      <c r="BK519" s="8"/>
      <c r="BL519" s="8"/>
      <c r="BM519" s="8"/>
      <c r="BN519" s="8"/>
      <c r="BO519" s="8"/>
      <c r="BP519" s="8"/>
      <c r="BQ519" s="8"/>
      <c r="BR519" s="8"/>
      <c r="BS519" s="8"/>
      <c r="BT519" s="8"/>
      <c r="BU519" s="8"/>
      <c r="BV519" s="8"/>
      <c r="BW519" s="8"/>
      <c r="BX519" s="8"/>
      <c r="BY519" s="8"/>
      <c r="BZ519" s="8"/>
      <c r="CA519" s="8"/>
      <c r="CB519" s="8"/>
      <c r="CC519" s="8"/>
      <c r="CD519" s="14" t="str">
        <f t="shared" si="2328"/>
        <v/>
      </c>
      <c r="CE519" s="14" t="str">
        <f t="shared" si="2328"/>
        <v/>
      </c>
      <c r="CF519" s="14" t="str">
        <f t="shared" si="2328"/>
        <v/>
      </c>
      <c r="CG519" s="14" t="str">
        <f t="shared" si="2328"/>
        <v/>
      </c>
      <c r="CH519" s="14" t="str">
        <f t="shared" si="2328"/>
        <v/>
      </c>
      <c r="CI519" s="14" t="str">
        <f t="shared" si="2328"/>
        <v/>
      </c>
      <c r="CJ519" s="14" t="str">
        <f t="shared" si="2328"/>
        <v/>
      </c>
      <c r="CK519" s="8"/>
      <c r="CL519" s="8"/>
      <c r="CM519" s="8"/>
      <c r="CN519" s="8"/>
      <c r="CO519" s="8"/>
      <c r="CP519" s="8"/>
      <c r="CQ519" s="8"/>
      <c r="CR519" s="8"/>
      <c r="CS519" s="8"/>
      <c r="CT519" s="8"/>
      <c r="CU519" s="8"/>
      <c r="CV519" s="8"/>
      <c r="CW519" s="8"/>
      <c r="CX519" s="8"/>
      <c r="CY519" s="8"/>
      <c r="CZ519" s="8"/>
      <c r="DA519" s="8"/>
      <c r="DB519" s="8"/>
      <c r="DC519" s="8"/>
      <c r="DD519" s="8"/>
      <c r="DE519" s="8"/>
      <c r="DF519" s="8"/>
      <c r="DG519" s="8"/>
      <c r="DH519" s="8"/>
      <c r="DI519" s="8"/>
      <c r="DJ519" s="8"/>
      <c r="DK519" s="8"/>
      <c r="DL519" s="8"/>
      <c r="DM519" s="8"/>
      <c r="DN519" s="8"/>
      <c r="DO519" s="8"/>
      <c r="DP519" s="8"/>
      <c r="DQ519" s="8"/>
      <c r="DR519" s="14" t="str">
        <f t="shared" si="2329"/>
        <v/>
      </c>
      <c r="DS519" s="14" t="str">
        <f t="shared" si="2329"/>
        <v/>
      </c>
      <c r="DT519" s="14" t="str">
        <f t="shared" si="2329"/>
        <v/>
      </c>
      <c r="DU519" s="14" t="str">
        <f t="shared" si="2329"/>
        <v/>
      </c>
      <c r="DV519" s="14" t="str">
        <f t="shared" si="2329"/>
        <v/>
      </c>
      <c r="DW519" s="14" t="str">
        <f t="shared" si="2329"/>
        <v/>
      </c>
      <c r="DX519" s="14" t="str">
        <f t="shared" si="2329"/>
        <v/>
      </c>
      <c r="DY519" s="8"/>
      <c r="DZ519" s="8"/>
      <c r="EA519" s="8"/>
      <c r="EB519" s="8"/>
      <c r="EC519" s="8"/>
      <c r="ED519" s="8"/>
      <c r="EE519" s="8"/>
      <c r="EF519" s="8"/>
      <c r="EG519" s="8"/>
      <c r="EH519" s="8"/>
      <c r="EI519" s="8"/>
      <c r="EJ519" s="8"/>
      <c r="EK519" s="8"/>
      <c r="EL519" s="8"/>
      <c r="EM519" s="8"/>
      <c r="EN519" s="8"/>
      <c r="EO519" s="8"/>
      <c r="EP519" s="8"/>
      <c r="EQ519" s="8"/>
      <c r="ER519" s="8"/>
      <c r="ES519" s="8"/>
      <c r="ET519" s="8"/>
      <c r="EU519" s="8"/>
      <c r="EV519" s="8"/>
      <c r="EW519" s="8"/>
      <c r="EX519" s="8"/>
      <c r="EY519" s="8"/>
      <c r="EZ519" s="8"/>
      <c r="FA519" s="8"/>
      <c r="FB519" s="8"/>
      <c r="FC519" s="8"/>
      <c r="FD519" s="8"/>
      <c r="FE519" s="8"/>
      <c r="FF519" s="14" t="str">
        <f t="shared" si="2330"/>
        <v/>
      </c>
      <c r="FG519" s="14" t="str">
        <f t="shared" si="2330"/>
        <v/>
      </c>
      <c r="FH519" s="14" t="str">
        <f t="shared" si="2330"/>
        <v/>
      </c>
      <c r="FI519" s="14" t="str">
        <f t="shared" si="2330"/>
        <v/>
      </c>
      <c r="FJ519" s="14" t="str">
        <f t="shared" si="2330"/>
        <v/>
      </c>
      <c r="FK519" s="14" t="str">
        <f t="shared" si="2330"/>
        <v/>
      </c>
      <c r="FL519" s="14" t="str">
        <f t="shared" si="2330"/>
        <v/>
      </c>
      <c r="FM519" s="8"/>
      <c r="FN519" s="8"/>
      <c r="FO519" s="8"/>
      <c r="FP519" s="8"/>
      <c r="FQ519" s="8"/>
      <c r="FR519" s="8"/>
      <c r="FS519" s="8"/>
      <c r="FT519" s="8"/>
      <c r="FU519" s="8"/>
      <c r="FV519" s="8"/>
      <c r="FW519" s="8"/>
      <c r="FX519" s="8"/>
      <c r="FY519" s="8"/>
      <c r="FZ519" s="8"/>
      <c r="GA519" s="8"/>
      <c r="GB519" s="8"/>
      <c r="GC519" s="8"/>
      <c r="GD519" s="8"/>
      <c r="GE519" s="8"/>
      <c r="GF519" s="8"/>
      <c r="GG519" s="8"/>
      <c r="GH519" s="8"/>
      <c r="GI519" s="8"/>
      <c r="GJ519" s="8"/>
      <c r="GK519" s="8"/>
      <c r="GL519" s="8"/>
      <c r="GM519" s="8"/>
      <c r="GN519" s="8"/>
      <c r="GO519" s="8"/>
      <c r="GP519" s="8"/>
      <c r="GQ519" s="8"/>
      <c r="GR519" s="8"/>
      <c r="GS519" s="8"/>
    </row>
    <row r="520" spans="1:201" x14ac:dyDescent="0.25">
      <c r="A520" s="102">
        <f>$A$69</f>
        <v>20221</v>
      </c>
      <c r="B520" s="14">
        <f t="shared" si="2312"/>
        <v>1.1769294919486357</v>
      </c>
      <c r="C520" s="14">
        <f t="shared" si="2331"/>
        <v>0.99317145782245408</v>
      </c>
      <c r="D520" s="14">
        <f t="shared" si="2331"/>
        <v>0.9897764337700462</v>
      </c>
      <c r="E520" s="14">
        <f t="shared" si="2331"/>
        <v>0.99824768098846994</v>
      </c>
      <c r="F520" s="14">
        <f t="shared" si="2331"/>
        <v>0.99750150161263429</v>
      </c>
      <c r="G520" s="14">
        <f t="shared" si="2331"/>
        <v>0.99982620549948154</v>
      </c>
      <c r="H520" s="8"/>
      <c r="I520" s="8"/>
      <c r="J520" s="8"/>
      <c r="K520" s="8"/>
      <c r="L520" s="8"/>
      <c r="M520" s="8"/>
      <c r="N520" s="8"/>
      <c r="O520" s="8"/>
      <c r="P520" s="8"/>
      <c r="Q520" s="8"/>
      <c r="R520" s="8"/>
      <c r="S520" s="8"/>
      <c r="T520" s="8"/>
      <c r="U520" s="8"/>
      <c r="V520" s="8"/>
      <c r="W520" s="8"/>
      <c r="X520" s="8"/>
      <c r="Y520" s="8"/>
      <c r="Z520" s="8"/>
      <c r="AA520" s="8"/>
      <c r="AB520" s="8"/>
      <c r="AC520" s="8"/>
      <c r="AD520" s="8"/>
      <c r="AE520" s="8"/>
      <c r="AF520" s="8"/>
      <c r="AG520" s="8"/>
      <c r="AH520" s="8"/>
      <c r="AI520" s="8"/>
      <c r="AJ520" s="8"/>
      <c r="AK520" s="8"/>
      <c r="AL520" s="8"/>
      <c r="AM520" s="8"/>
      <c r="AN520" s="8"/>
      <c r="AO520" s="8"/>
      <c r="AP520" s="14">
        <f t="shared" ref="AP520:AU525" si="2332">IFERROR(AQ472/AP472,"")</f>
        <v>1.7530120481927711</v>
      </c>
      <c r="AQ520" s="14">
        <f t="shared" si="2332"/>
        <v>1.2893041237113403</v>
      </c>
      <c r="AR520" s="14">
        <f t="shared" si="2332"/>
        <v>1.166583374979177</v>
      </c>
      <c r="AS520" s="14">
        <f t="shared" si="2332"/>
        <v>1.1717835213479937</v>
      </c>
      <c r="AT520" s="14">
        <f t="shared" si="2332"/>
        <v>1.040945649524738</v>
      </c>
      <c r="AU520" s="14">
        <f t="shared" si="2332"/>
        <v>1</v>
      </c>
      <c r="AV520" s="8"/>
      <c r="AW520" s="8"/>
      <c r="AX520" s="8"/>
      <c r="AY520" s="8"/>
      <c r="AZ520" s="8"/>
      <c r="BA520" s="8"/>
      <c r="BB520" s="8"/>
      <c r="BC520" s="8"/>
      <c r="BD520" s="8"/>
      <c r="BE520" s="8"/>
      <c r="BF520" s="8"/>
      <c r="BG520" s="8"/>
      <c r="BH520" s="8"/>
      <c r="BI520" s="8"/>
      <c r="BJ520" s="8"/>
      <c r="BK520" s="8"/>
      <c r="BL520" s="8"/>
      <c r="BM520" s="8"/>
      <c r="BN520" s="8"/>
      <c r="BO520" s="8"/>
      <c r="BP520" s="8"/>
      <c r="BQ520" s="8"/>
      <c r="BR520" s="8"/>
      <c r="BS520" s="8"/>
      <c r="BT520" s="8"/>
      <c r="BU520" s="8"/>
      <c r="BV520" s="8"/>
      <c r="BW520" s="8"/>
      <c r="BX520" s="8"/>
      <c r="BY520" s="8"/>
      <c r="BZ520" s="8"/>
      <c r="CA520" s="8"/>
      <c r="CB520" s="8"/>
      <c r="CC520" s="8"/>
      <c r="CD520" s="14" t="str">
        <f t="shared" ref="CD520:CI525" si="2333">IFERROR(CE472/CD472,"")</f>
        <v/>
      </c>
      <c r="CE520" s="14" t="str">
        <f t="shared" si="2333"/>
        <v/>
      </c>
      <c r="CF520" s="14" t="str">
        <f t="shared" si="2333"/>
        <v/>
      </c>
      <c r="CG520" s="14" t="str">
        <f t="shared" si="2333"/>
        <v/>
      </c>
      <c r="CH520" s="14" t="str">
        <f t="shared" si="2333"/>
        <v/>
      </c>
      <c r="CI520" s="14" t="str">
        <f t="shared" si="2333"/>
        <v/>
      </c>
      <c r="CJ520" s="8"/>
      <c r="CK520" s="8"/>
      <c r="CL520" s="8"/>
      <c r="CM520" s="8"/>
      <c r="CN520" s="8"/>
      <c r="CO520" s="8"/>
      <c r="CP520" s="8"/>
      <c r="CQ520" s="8"/>
      <c r="CR520" s="8"/>
      <c r="CS520" s="8"/>
      <c r="CT520" s="8"/>
      <c r="CU520" s="8"/>
      <c r="CV520" s="8"/>
      <c r="CW520" s="8"/>
      <c r="CX520" s="8"/>
      <c r="CY520" s="8"/>
      <c r="CZ520" s="8"/>
      <c r="DA520" s="8"/>
      <c r="DB520" s="8"/>
      <c r="DC520" s="8"/>
      <c r="DD520" s="8"/>
      <c r="DE520" s="8"/>
      <c r="DF520" s="8"/>
      <c r="DG520" s="8"/>
      <c r="DH520" s="8"/>
      <c r="DI520" s="8"/>
      <c r="DJ520" s="8"/>
      <c r="DK520" s="8"/>
      <c r="DL520" s="8"/>
      <c r="DM520" s="8"/>
      <c r="DN520" s="8"/>
      <c r="DO520" s="8"/>
      <c r="DP520" s="8"/>
      <c r="DQ520" s="8"/>
      <c r="DR520" s="14" t="str">
        <f t="shared" ref="DR520:DW525" si="2334">IFERROR(DS472/DR472,"")</f>
        <v/>
      </c>
      <c r="DS520" s="14" t="str">
        <f t="shared" si="2334"/>
        <v/>
      </c>
      <c r="DT520" s="14" t="str">
        <f t="shared" si="2334"/>
        <v/>
      </c>
      <c r="DU520" s="14" t="str">
        <f t="shared" si="2334"/>
        <v/>
      </c>
      <c r="DV520" s="14" t="str">
        <f t="shared" si="2334"/>
        <v/>
      </c>
      <c r="DW520" s="14" t="str">
        <f t="shared" si="2334"/>
        <v/>
      </c>
      <c r="DX520" s="8"/>
      <c r="DY520" s="8"/>
      <c r="DZ520" s="8"/>
      <c r="EA520" s="8"/>
      <c r="EB520" s="8"/>
      <c r="EC520" s="8"/>
      <c r="ED520" s="8"/>
      <c r="EE520" s="8"/>
      <c r="EF520" s="8"/>
      <c r="EG520" s="8"/>
      <c r="EH520" s="8"/>
      <c r="EI520" s="8"/>
      <c r="EJ520" s="8"/>
      <c r="EK520" s="8"/>
      <c r="EL520" s="8"/>
      <c r="EM520" s="8"/>
      <c r="EN520" s="8"/>
      <c r="EO520" s="8"/>
      <c r="EP520" s="8"/>
      <c r="EQ520" s="8"/>
      <c r="ER520" s="8"/>
      <c r="ES520" s="8"/>
      <c r="ET520" s="8"/>
      <c r="EU520" s="8"/>
      <c r="EV520" s="8"/>
      <c r="EW520" s="8"/>
      <c r="EX520" s="8"/>
      <c r="EY520" s="8"/>
      <c r="EZ520" s="8"/>
      <c r="FA520" s="8"/>
      <c r="FB520" s="8"/>
      <c r="FC520" s="8"/>
      <c r="FD520" s="8"/>
      <c r="FE520" s="8"/>
      <c r="FF520" s="14" t="str">
        <f t="shared" ref="FF520:FK525" si="2335">IFERROR(FG472/FF472,"")</f>
        <v/>
      </c>
      <c r="FG520" s="14" t="str">
        <f t="shared" si="2335"/>
        <v/>
      </c>
      <c r="FH520" s="14" t="str">
        <f t="shared" si="2335"/>
        <v/>
      </c>
      <c r="FI520" s="14" t="str">
        <f t="shared" si="2335"/>
        <v/>
      </c>
      <c r="FJ520" s="14" t="str">
        <f t="shared" si="2335"/>
        <v/>
      </c>
      <c r="FK520" s="14" t="str">
        <f t="shared" si="2335"/>
        <v/>
      </c>
      <c r="FL520" s="8"/>
      <c r="FM520" s="8"/>
      <c r="FN520" s="8"/>
      <c r="FO520" s="8"/>
      <c r="FP520" s="8"/>
      <c r="FQ520" s="8"/>
      <c r="FR520" s="8"/>
      <c r="FS520" s="8"/>
      <c r="FT520" s="8"/>
      <c r="FU520" s="8"/>
      <c r="FV520" s="8"/>
      <c r="FW520" s="8"/>
      <c r="FX520" s="8"/>
      <c r="FY520" s="8"/>
      <c r="FZ520" s="8"/>
      <c r="GA520" s="8"/>
      <c r="GB520" s="8"/>
      <c r="GC520" s="8"/>
      <c r="GD520" s="8"/>
      <c r="GE520" s="8"/>
      <c r="GF520" s="8"/>
      <c r="GG520" s="8"/>
      <c r="GH520" s="8"/>
      <c r="GI520" s="8"/>
      <c r="GJ520" s="8"/>
      <c r="GK520" s="8"/>
      <c r="GL520" s="8"/>
      <c r="GM520" s="8"/>
      <c r="GN520" s="8"/>
      <c r="GO520" s="8"/>
      <c r="GP520" s="8"/>
      <c r="GQ520" s="8"/>
      <c r="GR520" s="8"/>
      <c r="GS520" s="8"/>
    </row>
    <row r="521" spans="1:201" x14ac:dyDescent="0.25">
      <c r="A521" s="102">
        <f>$A$70</f>
        <v>20222</v>
      </c>
      <c r="B521" s="14">
        <f t="shared" si="2312"/>
        <v>1.1884506051761405</v>
      </c>
      <c r="C521" s="14">
        <f t="shared" si="2331"/>
        <v>1.0010223764543085</v>
      </c>
      <c r="D521" s="14">
        <f t="shared" si="2331"/>
        <v>0.99323902573794498</v>
      </c>
      <c r="E521" s="14">
        <f t="shared" si="2331"/>
        <v>0.99528808856933404</v>
      </c>
      <c r="F521" s="14">
        <f t="shared" si="2331"/>
        <v>0.9987440346078893</v>
      </c>
      <c r="G521" s="8"/>
      <c r="H521" s="8"/>
      <c r="I521" s="8"/>
      <c r="J521" s="8"/>
      <c r="K521" s="8"/>
      <c r="L521" s="8"/>
      <c r="M521" s="8"/>
      <c r="N521" s="8"/>
      <c r="O521" s="8"/>
      <c r="P521" s="8"/>
      <c r="Q521" s="8"/>
      <c r="R521" s="8"/>
      <c r="S521" s="8"/>
      <c r="T521" s="8"/>
      <c r="U521" s="8"/>
      <c r="V521" s="8"/>
      <c r="W521" s="8"/>
      <c r="X521" s="8"/>
      <c r="Y521" s="8"/>
      <c r="Z521" s="8"/>
      <c r="AA521" s="8"/>
      <c r="AB521" s="8"/>
      <c r="AC521" s="8"/>
      <c r="AD521" s="8"/>
      <c r="AE521" s="8"/>
      <c r="AF521" s="8"/>
      <c r="AG521" s="8"/>
      <c r="AH521" s="8"/>
      <c r="AI521" s="8"/>
      <c r="AJ521" s="8"/>
      <c r="AK521" s="8"/>
      <c r="AL521" s="8"/>
      <c r="AM521" s="8"/>
      <c r="AN521" s="8"/>
      <c r="AO521" s="8"/>
      <c r="AP521" s="14">
        <f t="shared" si="2332"/>
        <v>1.4130507343124166</v>
      </c>
      <c r="AQ521" s="14">
        <f t="shared" si="2332"/>
        <v>1.0721625132868784</v>
      </c>
      <c r="AR521" s="14">
        <f t="shared" si="2332"/>
        <v>1.1952825512227363</v>
      </c>
      <c r="AS521" s="14">
        <f t="shared" si="2332"/>
        <v>1</v>
      </c>
      <c r="AT521" s="14">
        <f t="shared" si="2332"/>
        <v>1</v>
      </c>
      <c r="AU521" s="8"/>
      <c r="AV521" s="8"/>
      <c r="AW521" s="8"/>
      <c r="AX521" s="8"/>
      <c r="AY521" s="8"/>
      <c r="AZ521" s="8"/>
      <c r="BA521" s="8"/>
      <c r="BB521" s="8"/>
      <c r="BC521" s="8"/>
      <c r="BD521" s="8"/>
      <c r="BE521" s="8"/>
      <c r="BF521" s="8"/>
      <c r="BG521" s="8"/>
      <c r="BH521" s="8"/>
      <c r="BI521" s="8"/>
      <c r="BJ521" s="8"/>
      <c r="BK521" s="8"/>
      <c r="BL521" s="8"/>
      <c r="BM521" s="8"/>
      <c r="BN521" s="8"/>
      <c r="BO521" s="8"/>
      <c r="BP521" s="8"/>
      <c r="BQ521" s="8"/>
      <c r="BR521" s="8"/>
      <c r="BS521" s="8"/>
      <c r="BT521" s="8"/>
      <c r="BU521" s="8"/>
      <c r="BV521" s="8"/>
      <c r="BW521" s="8"/>
      <c r="BX521" s="8"/>
      <c r="BY521" s="8"/>
      <c r="BZ521" s="8"/>
      <c r="CA521" s="8"/>
      <c r="CB521" s="8"/>
      <c r="CC521" s="8"/>
      <c r="CD521" s="14" t="str">
        <f t="shared" si="2333"/>
        <v/>
      </c>
      <c r="CE521" s="14" t="str">
        <f t="shared" si="2333"/>
        <v/>
      </c>
      <c r="CF521" s="14" t="str">
        <f t="shared" si="2333"/>
        <v/>
      </c>
      <c r="CG521" s="14" t="str">
        <f t="shared" si="2333"/>
        <v/>
      </c>
      <c r="CH521" s="14" t="str">
        <f t="shared" si="2333"/>
        <v/>
      </c>
      <c r="CI521" s="8"/>
      <c r="CJ521" s="8"/>
      <c r="CK521" s="8"/>
      <c r="CL521" s="8"/>
      <c r="CM521" s="8"/>
      <c r="CN521" s="8"/>
      <c r="CO521" s="8"/>
      <c r="CP521" s="8"/>
      <c r="CQ521" s="8"/>
      <c r="CR521" s="8"/>
      <c r="CS521" s="8"/>
      <c r="CT521" s="8"/>
      <c r="CU521" s="8"/>
      <c r="CV521" s="8"/>
      <c r="CW521" s="8"/>
      <c r="CX521" s="8"/>
      <c r="CY521" s="8"/>
      <c r="CZ521" s="8"/>
      <c r="DA521" s="8"/>
      <c r="DB521" s="8"/>
      <c r="DC521" s="8"/>
      <c r="DD521" s="8"/>
      <c r="DE521" s="8"/>
      <c r="DF521" s="8"/>
      <c r="DG521" s="8"/>
      <c r="DH521" s="8"/>
      <c r="DI521" s="8"/>
      <c r="DJ521" s="8"/>
      <c r="DK521" s="8"/>
      <c r="DL521" s="8"/>
      <c r="DM521" s="8"/>
      <c r="DN521" s="8"/>
      <c r="DO521" s="8"/>
      <c r="DP521" s="8"/>
      <c r="DQ521" s="8"/>
      <c r="DR521" s="14" t="str">
        <f t="shared" si="2334"/>
        <v/>
      </c>
      <c r="DS521" s="14" t="str">
        <f t="shared" si="2334"/>
        <v/>
      </c>
      <c r="DT521" s="14" t="str">
        <f t="shared" si="2334"/>
        <v/>
      </c>
      <c r="DU521" s="14" t="str">
        <f t="shared" si="2334"/>
        <v/>
      </c>
      <c r="DV521" s="14" t="str">
        <f t="shared" si="2334"/>
        <v/>
      </c>
      <c r="DW521" s="8"/>
      <c r="DX521" s="8"/>
      <c r="DY521" s="8"/>
      <c r="DZ521" s="8"/>
      <c r="EA521" s="8"/>
      <c r="EB521" s="8"/>
      <c r="EC521" s="8"/>
      <c r="ED521" s="8"/>
      <c r="EE521" s="8"/>
      <c r="EF521" s="8"/>
      <c r="EG521" s="8"/>
      <c r="EH521" s="8"/>
      <c r="EI521" s="8"/>
      <c r="EJ521" s="8"/>
      <c r="EK521" s="8"/>
      <c r="EL521" s="8"/>
      <c r="EM521" s="8"/>
      <c r="EN521" s="8"/>
      <c r="EO521" s="8"/>
      <c r="EP521" s="8"/>
      <c r="EQ521" s="8"/>
      <c r="ER521" s="8"/>
      <c r="ES521" s="8"/>
      <c r="ET521" s="8"/>
      <c r="EU521" s="8"/>
      <c r="EV521" s="8"/>
      <c r="EW521" s="8"/>
      <c r="EX521" s="8"/>
      <c r="EY521" s="8"/>
      <c r="EZ521" s="8"/>
      <c r="FA521" s="8"/>
      <c r="FB521" s="8"/>
      <c r="FC521" s="8"/>
      <c r="FD521" s="8"/>
      <c r="FE521" s="8"/>
      <c r="FF521" s="14" t="str">
        <f t="shared" si="2335"/>
        <v/>
      </c>
      <c r="FG521" s="14" t="str">
        <f t="shared" si="2335"/>
        <v/>
      </c>
      <c r="FH521" s="14" t="str">
        <f t="shared" si="2335"/>
        <v/>
      </c>
      <c r="FI521" s="14" t="str">
        <f t="shared" si="2335"/>
        <v/>
      </c>
      <c r="FJ521" s="14" t="str">
        <f t="shared" si="2335"/>
        <v/>
      </c>
      <c r="FK521" s="8"/>
      <c r="FL521" s="8"/>
      <c r="FM521" s="8"/>
      <c r="FN521" s="8"/>
      <c r="FO521" s="8"/>
      <c r="FP521" s="8"/>
      <c r="FQ521" s="8"/>
      <c r="FR521" s="8"/>
      <c r="FS521" s="8"/>
      <c r="FT521" s="8"/>
      <c r="FU521" s="8"/>
      <c r="FV521" s="8"/>
      <c r="FW521" s="8"/>
      <c r="FX521" s="8"/>
      <c r="FY521" s="8"/>
      <c r="FZ521" s="8"/>
      <c r="GA521" s="8"/>
      <c r="GB521" s="8"/>
      <c r="GC521" s="8"/>
      <c r="GD521" s="8"/>
      <c r="GE521" s="8"/>
      <c r="GF521" s="8"/>
      <c r="GG521" s="8"/>
      <c r="GH521" s="8"/>
      <c r="GI521" s="8"/>
      <c r="GJ521" s="8"/>
      <c r="GK521" s="8"/>
      <c r="GL521" s="8"/>
      <c r="GM521" s="8"/>
      <c r="GN521" s="8"/>
      <c r="GO521" s="8"/>
      <c r="GP521" s="8"/>
      <c r="GQ521" s="8"/>
      <c r="GR521" s="8"/>
      <c r="GS521" s="8"/>
    </row>
    <row r="522" spans="1:201" x14ac:dyDescent="0.25">
      <c r="A522" s="102">
        <f>$A$71</f>
        <v>20223</v>
      </c>
      <c r="B522" s="14">
        <f t="shared" si="2312"/>
        <v>1.1991014020425605</v>
      </c>
      <c r="C522" s="14">
        <f t="shared" si="2331"/>
        <v>1.0016790245743556</v>
      </c>
      <c r="D522" s="14">
        <f t="shared" si="2331"/>
        <v>0.99168125337411672</v>
      </c>
      <c r="E522" s="14">
        <f t="shared" si="2331"/>
        <v>0.9972706619037689</v>
      </c>
      <c r="F522" s="8"/>
      <c r="G522" s="8"/>
      <c r="H522" s="8"/>
      <c r="I522" s="8"/>
      <c r="J522" s="8"/>
      <c r="K522" s="8"/>
      <c r="L522" s="8"/>
      <c r="M522" s="8"/>
      <c r="N522" s="8"/>
      <c r="O522" s="8"/>
      <c r="P522" s="8"/>
      <c r="Q522" s="8"/>
      <c r="R522" s="8"/>
      <c r="S522" s="8"/>
      <c r="T522" s="8"/>
      <c r="U522" s="8"/>
      <c r="V522" s="8"/>
      <c r="W522" s="8"/>
      <c r="X522" s="8"/>
      <c r="Y522" s="8"/>
      <c r="Z522" s="8"/>
      <c r="AA522" s="8"/>
      <c r="AB522" s="8"/>
      <c r="AC522" s="8"/>
      <c r="AD522" s="8"/>
      <c r="AE522" s="8"/>
      <c r="AF522" s="8"/>
      <c r="AG522" s="8"/>
      <c r="AH522" s="8"/>
      <c r="AI522" s="8"/>
      <c r="AJ522" s="8"/>
      <c r="AK522" s="8"/>
      <c r="AL522" s="8"/>
      <c r="AM522" s="8"/>
      <c r="AN522" s="8"/>
      <c r="AO522" s="8"/>
      <c r="AP522" s="14">
        <f t="shared" si="2332"/>
        <v>1.278996036988111</v>
      </c>
      <c r="AQ522" s="14">
        <f t="shared" si="2332"/>
        <v>0.90415203470357364</v>
      </c>
      <c r="AR522" s="14">
        <f t="shared" si="2332"/>
        <v>0.94859492803289924</v>
      </c>
      <c r="AS522" s="14">
        <f t="shared" si="2332"/>
        <v>1</v>
      </c>
      <c r="AT522" s="8"/>
      <c r="AU522" s="8"/>
      <c r="AV522" s="8"/>
      <c r="AW522" s="8"/>
      <c r="AX522" s="8"/>
      <c r="AY522" s="8"/>
      <c r="AZ522" s="8"/>
      <c r="BA522" s="8"/>
      <c r="BB522" s="8"/>
      <c r="BC522" s="8"/>
      <c r="BD522" s="8"/>
      <c r="BE522" s="8"/>
      <c r="BF522" s="8"/>
      <c r="BG522" s="8"/>
      <c r="BH522" s="8"/>
      <c r="BI522" s="8"/>
      <c r="BJ522" s="8"/>
      <c r="BK522" s="8"/>
      <c r="BL522" s="8"/>
      <c r="BM522" s="8"/>
      <c r="BN522" s="8"/>
      <c r="BO522" s="8"/>
      <c r="BP522" s="8"/>
      <c r="BQ522" s="8"/>
      <c r="BR522" s="8"/>
      <c r="BS522" s="8"/>
      <c r="BT522" s="8"/>
      <c r="BU522" s="8"/>
      <c r="BV522" s="8"/>
      <c r="BW522" s="8"/>
      <c r="BX522" s="8"/>
      <c r="BY522" s="8"/>
      <c r="BZ522" s="8"/>
      <c r="CA522" s="8"/>
      <c r="CB522" s="8"/>
      <c r="CC522" s="8"/>
      <c r="CD522" s="14" t="str">
        <f t="shared" si="2333"/>
        <v/>
      </c>
      <c r="CE522" s="14" t="str">
        <f t="shared" si="2333"/>
        <v/>
      </c>
      <c r="CF522" s="14" t="str">
        <f t="shared" si="2333"/>
        <v/>
      </c>
      <c r="CG522" s="14" t="str">
        <f t="shared" si="2333"/>
        <v/>
      </c>
      <c r="CH522" s="8"/>
      <c r="CI522" s="8"/>
      <c r="CJ522" s="8"/>
      <c r="CK522" s="8"/>
      <c r="CL522" s="8"/>
      <c r="CM522" s="8"/>
      <c r="CN522" s="8"/>
      <c r="CO522" s="8"/>
      <c r="CP522" s="8"/>
      <c r="CQ522" s="8"/>
      <c r="CR522" s="8"/>
      <c r="CS522" s="8"/>
      <c r="CT522" s="8"/>
      <c r="CU522" s="8"/>
      <c r="CV522" s="8"/>
      <c r="CW522" s="8"/>
      <c r="CX522" s="8"/>
      <c r="CY522" s="8"/>
      <c r="CZ522" s="8"/>
      <c r="DA522" s="8"/>
      <c r="DB522" s="8"/>
      <c r="DC522" s="8"/>
      <c r="DD522" s="8"/>
      <c r="DE522" s="8"/>
      <c r="DF522" s="8"/>
      <c r="DG522" s="8"/>
      <c r="DH522" s="8"/>
      <c r="DI522" s="8"/>
      <c r="DJ522" s="8"/>
      <c r="DK522" s="8"/>
      <c r="DL522" s="8"/>
      <c r="DM522" s="8"/>
      <c r="DN522" s="8"/>
      <c r="DO522" s="8"/>
      <c r="DP522" s="8"/>
      <c r="DQ522" s="8"/>
      <c r="DR522" s="14" t="str">
        <f t="shared" si="2334"/>
        <v/>
      </c>
      <c r="DS522" s="14" t="str">
        <f t="shared" si="2334"/>
        <v/>
      </c>
      <c r="DT522" s="14" t="str">
        <f t="shared" si="2334"/>
        <v/>
      </c>
      <c r="DU522" s="14" t="str">
        <f t="shared" si="2334"/>
        <v/>
      </c>
      <c r="DV522" s="8"/>
      <c r="DW522" s="8"/>
      <c r="DX522" s="8"/>
      <c r="DY522" s="8"/>
      <c r="DZ522" s="8"/>
      <c r="EA522" s="8"/>
      <c r="EB522" s="8"/>
      <c r="EC522" s="8"/>
      <c r="ED522" s="8"/>
      <c r="EE522" s="8"/>
      <c r="EF522" s="8"/>
      <c r="EG522" s="8"/>
      <c r="EH522" s="8"/>
      <c r="EI522" s="8"/>
      <c r="EJ522" s="8"/>
      <c r="EK522" s="8"/>
      <c r="EL522" s="8"/>
      <c r="EM522" s="8"/>
      <c r="EN522" s="8"/>
      <c r="EO522" s="8"/>
      <c r="EP522" s="8"/>
      <c r="EQ522" s="8"/>
      <c r="ER522" s="8"/>
      <c r="ES522" s="8"/>
      <c r="ET522" s="8"/>
      <c r="EU522" s="8"/>
      <c r="EV522" s="8"/>
      <c r="EW522" s="8"/>
      <c r="EX522" s="8"/>
      <c r="EY522" s="8"/>
      <c r="EZ522" s="8"/>
      <c r="FA522" s="8"/>
      <c r="FB522" s="8"/>
      <c r="FC522" s="8"/>
      <c r="FD522" s="8"/>
      <c r="FE522" s="8"/>
      <c r="FF522" s="14" t="str">
        <f t="shared" si="2335"/>
        <v/>
      </c>
      <c r="FG522" s="14" t="str">
        <f t="shared" si="2335"/>
        <v/>
      </c>
      <c r="FH522" s="14" t="str">
        <f t="shared" si="2335"/>
        <v/>
      </c>
      <c r="FI522" s="14" t="str">
        <f t="shared" si="2335"/>
        <v/>
      </c>
      <c r="FJ522" s="8"/>
      <c r="FK522" s="8"/>
      <c r="FL522" s="8"/>
      <c r="FM522" s="8"/>
      <c r="FN522" s="8"/>
      <c r="FO522" s="8"/>
      <c r="FP522" s="8"/>
      <c r="FQ522" s="8"/>
      <c r="FR522" s="8"/>
      <c r="FS522" s="8"/>
      <c r="FT522" s="8"/>
      <c r="FU522" s="8"/>
      <c r="FV522" s="8"/>
      <c r="FW522" s="8"/>
      <c r="FX522" s="8"/>
      <c r="FY522" s="8"/>
      <c r="FZ522" s="8"/>
      <c r="GA522" s="8"/>
      <c r="GB522" s="8"/>
      <c r="GC522" s="8"/>
      <c r="GD522" s="8"/>
      <c r="GE522" s="8"/>
      <c r="GF522" s="8"/>
      <c r="GG522" s="8"/>
      <c r="GH522" s="8"/>
      <c r="GI522" s="8"/>
      <c r="GJ522" s="8"/>
      <c r="GK522" s="8"/>
      <c r="GL522" s="8"/>
      <c r="GM522" s="8"/>
      <c r="GN522" s="8"/>
      <c r="GO522" s="8"/>
      <c r="GP522" s="8"/>
      <c r="GQ522" s="8"/>
      <c r="GR522" s="8"/>
      <c r="GS522" s="8"/>
    </row>
    <row r="523" spans="1:201" x14ac:dyDescent="0.25">
      <c r="A523" s="102">
        <f>$A$72</f>
        <v>20224</v>
      </c>
      <c r="B523" s="14">
        <f t="shared" si="2312"/>
        <v>1.2813336249714706</v>
      </c>
      <c r="C523" s="14">
        <f t="shared" si="2331"/>
        <v>0.99446304292851606</v>
      </c>
      <c r="D523" s="14">
        <f t="shared" si="2331"/>
        <v>0.99027551871323838</v>
      </c>
      <c r="E523" s="8"/>
      <c r="F523" s="8"/>
      <c r="G523" s="8"/>
      <c r="H523" s="8"/>
      <c r="I523" s="8"/>
      <c r="J523" s="8"/>
      <c r="K523" s="8"/>
      <c r="L523" s="8"/>
      <c r="M523" s="8"/>
      <c r="N523" s="8"/>
      <c r="O523" s="8"/>
      <c r="P523" s="8"/>
      <c r="Q523" s="8"/>
      <c r="R523" s="8"/>
      <c r="S523" s="8"/>
      <c r="T523" s="8"/>
      <c r="U523" s="8"/>
      <c r="V523" s="8"/>
      <c r="W523" s="8"/>
      <c r="X523" s="8"/>
      <c r="Y523" s="8"/>
      <c r="Z523" s="8"/>
      <c r="AA523" s="8"/>
      <c r="AB523" s="8"/>
      <c r="AC523" s="8"/>
      <c r="AD523" s="8"/>
      <c r="AE523" s="8"/>
      <c r="AF523" s="8"/>
      <c r="AG523" s="8"/>
      <c r="AH523" s="8"/>
      <c r="AI523" s="8"/>
      <c r="AJ523" s="8"/>
      <c r="AK523" s="8"/>
      <c r="AL523" s="8"/>
      <c r="AM523" s="8"/>
      <c r="AN523" s="8"/>
      <c r="AO523" s="8"/>
      <c r="AP523" s="14">
        <f t="shared" si="2332"/>
        <v>1.5503164556962026</v>
      </c>
      <c r="AQ523" s="14">
        <f t="shared" si="2332"/>
        <v>1.0722596448254746</v>
      </c>
      <c r="AR523" s="14">
        <f t="shared" si="2332"/>
        <v>1.0700552065486388</v>
      </c>
      <c r="AS523" s="8"/>
      <c r="AT523" s="8"/>
      <c r="AU523" s="8"/>
      <c r="AV523" s="8"/>
      <c r="AW523" s="8"/>
      <c r="AX523" s="8"/>
      <c r="AY523" s="8"/>
      <c r="AZ523" s="8"/>
      <c r="BA523" s="8"/>
      <c r="BB523" s="8"/>
      <c r="BC523" s="8"/>
      <c r="BD523" s="8"/>
      <c r="BE523" s="8"/>
      <c r="BF523" s="8"/>
      <c r="BG523" s="8"/>
      <c r="BH523" s="8"/>
      <c r="BI523" s="8"/>
      <c r="BJ523" s="8"/>
      <c r="BK523" s="8"/>
      <c r="BL523" s="8"/>
      <c r="BM523" s="8"/>
      <c r="BN523" s="8"/>
      <c r="BO523" s="8"/>
      <c r="BP523" s="8"/>
      <c r="BQ523" s="8"/>
      <c r="BR523" s="8"/>
      <c r="BS523" s="8"/>
      <c r="BT523" s="8"/>
      <c r="BU523" s="8"/>
      <c r="BV523" s="8"/>
      <c r="BW523" s="8"/>
      <c r="BX523" s="8"/>
      <c r="BY523" s="8"/>
      <c r="BZ523" s="8"/>
      <c r="CA523" s="8"/>
      <c r="CB523" s="8"/>
      <c r="CC523" s="8"/>
      <c r="CD523" s="14" t="str">
        <f t="shared" si="2333"/>
        <v/>
      </c>
      <c r="CE523" s="14" t="str">
        <f t="shared" si="2333"/>
        <v/>
      </c>
      <c r="CF523" s="14" t="str">
        <f t="shared" si="2333"/>
        <v/>
      </c>
      <c r="CG523" s="8"/>
      <c r="CH523" s="8"/>
      <c r="CI523" s="8"/>
      <c r="CJ523" s="8"/>
      <c r="CK523" s="8"/>
      <c r="CL523" s="8"/>
      <c r="CM523" s="8"/>
      <c r="CN523" s="8"/>
      <c r="CO523" s="8"/>
      <c r="CP523" s="8"/>
      <c r="CQ523" s="8"/>
      <c r="CR523" s="8"/>
      <c r="CS523" s="8"/>
      <c r="CT523" s="8"/>
      <c r="CU523" s="8"/>
      <c r="CV523" s="8"/>
      <c r="CW523" s="8"/>
      <c r="CX523" s="8"/>
      <c r="CY523" s="8"/>
      <c r="CZ523" s="8"/>
      <c r="DA523" s="8"/>
      <c r="DB523" s="8"/>
      <c r="DC523" s="8"/>
      <c r="DD523" s="8"/>
      <c r="DE523" s="8"/>
      <c r="DF523" s="8"/>
      <c r="DG523" s="8"/>
      <c r="DH523" s="8"/>
      <c r="DI523" s="8"/>
      <c r="DJ523" s="8"/>
      <c r="DK523" s="8"/>
      <c r="DL523" s="8"/>
      <c r="DM523" s="8"/>
      <c r="DN523" s="8"/>
      <c r="DO523" s="8"/>
      <c r="DP523" s="8"/>
      <c r="DQ523" s="8"/>
      <c r="DR523" s="14" t="str">
        <f t="shared" si="2334"/>
        <v/>
      </c>
      <c r="DS523" s="14" t="str">
        <f t="shared" si="2334"/>
        <v/>
      </c>
      <c r="DT523" s="14" t="str">
        <f t="shared" si="2334"/>
        <v/>
      </c>
      <c r="DU523" s="8"/>
      <c r="DV523" s="8"/>
      <c r="DW523" s="8"/>
      <c r="DX523" s="8"/>
      <c r="DY523" s="8"/>
      <c r="DZ523" s="8"/>
      <c r="EA523" s="8"/>
      <c r="EB523" s="8"/>
      <c r="EC523" s="8"/>
      <c r="ED523" s="8"/>
      <c r="EE523" s="8"/>
      <c r="EF523" s="8"/>
      <c r="EG523" s="8"/>
      <c r="EH523" s="8"/>
      <c r="EI523" s="8"/>
      <c r="EJ523" s="8"/>
      <c r="EK523" s="8"/>
      <c r="EL523" s="8"/>
      <c r="EM523" s="8"/>
      <c r="EN523" s="8"/>
      <c r="EO523" s="8"/>
      <c r="EP523" s="8"/>
      <c r="EQ523" s="8"/>
      <c r="ER523" s="8"/>
      <c r="ES523" s="8"/>
      <c r="ET523" s="8"/>
      <c r="EU523" s="8"/>
      <c r="EV523" s="8"/>
      <c r="EW523" s="8"/>
      <c r="EX523" s="8"/>
      <c r="EY523" s="8"/>
      <c r="EZ523" s="8"/>
      <c r="FA523" s="8"/>
      <c r="FB523" s="8"/>
      <c r="FC523" s="8"/>
      <c r="FD523" s="8"/>
      <c r="FE523" s="8"/>
      <c r="FF523" s="14" t="str">
        <f t="shared" si="2335"/>
        <v/>
      </c>
      <c r="FG523" s="14" t="str">
        <f t="shared" si="2335"/>
        <v/>
      </c>
      <c r="FH523" s="14" t="str">
        <f t="shared" si="2335"/>
        <v/>
      </c>
      <c r="FI523" s="8"/>
      <c r="FJ523" s="8"/>
      <c r="FK523" s="8"/>
      <c r="FL523" s="8"/>
      <c r="FM523" s="8"/>
      <c r="FN523" s="8"/>
      <c r="FO523" s="8"/>
      <c r="FP523" s="8"/>
      <c r="FQ523" s="8"/>
      <c r="FR523" s="8"/>
      <c r="FS523" s="8"/>
      <c r="FT523" s="8"/>
      <c r="FU523" s="8"/>
      <c r="FV523" s="8"/>
      <c r="FW523" s="8"/>
      <c r="FX523" s="8"/>
      <c r="FY523" s="8"/>
      <c r="FZ523" s="8"/>
      <c r="GA523" s="8"/>
      <c r="GB523" s="8"/>
      <c r="GC523" s="8"/>
      <c r="GD523" s="8"/>
      <c r="GE523" s="8"/>
      <c r="GF523" s="8"/>
      <c r="GG523" s="8"/>
      <c r="GH523" s="8"/>
      <c r="GI523" s="8"/>
      <c r="GJ523" s="8"/>
      <c r="GK523" s="8"/>
      <c r="GL523" s="8"/>
      <c r="GM523" s="8"/>
      <c r="GN523" s="8"/>
      <c r="GO523" s="8"/>
      <c r="GP523" s="8"/>
      <c r="GQ523" s="8"/>
      <c r="GR523" s="8"/>
      <c r="GS523" s="8"/>
    </row>
    <row r="524" spans="1:201" x14ac:dyDescent="0.25">
      <c r="A524" s="102">
        <f>$A$73</f>
        <v>20231</v>
      </c>
      <c r="B524" s="14">
        <f t="shared" si="2312"/>
        <v>1.0002422189117433</v>
      </c>
      <c r="C524" s="14">
        <f t="shared" si="2331"/>
        <v>0.9890135917247157</v>
      </c>
      <c r="D524" s="8"/>
      <c r="E524" s="8"/>
      <c r="F524" s="8"/>
      <c r="G524" s="8"/>
      <c r="H524" s="8"/>
      <c r="I524" s="8"/>
      <c r="J524" s="8"/>
      <c r="K524" s="8"/>
      <c r="L524" s="8"/>
      <c r="M524" s="8"/>
      <c r="N524" s="8"/>
      <c r="O524" s="8"/>
      <c r="P524" s="8"/>
      <c r="Q524" s="8"/>
      <c r="R524" s="8"/>
      <c r="S524" s="8"/>
      <c r="T524" s="8"/>
      <c r="U524" s="8"/>
      <c r="V524" s="8"/>
      <c r="W524" s="8"/>
      <c r="X524" s="8"/>
      <c r="Y524" s="8"/>
      <c r="Z524" s="8"/>
      <c r="AA524" s="8"/>
      <c r="AB524" s="8"/>
      <c r="AC524" s="8"/>
      <c r="AD524" s="8"/>
      <c r="AE524" s="8"/>
      <c r="AF524" s="8"/>
      <c r="AG524" s="8"/>
      <c r="AH524" s="8"/>
      <c r="AI524" s="8"/>
      <c r="AJ524" s="8"/>
      <c r="AK524" s="8"/>
      <c r="AL524" s="8"/>
      <c r="AM524" s="8"/>
      <c r="AN524" s="8"/>
      <c r="AO524" s="8"/>
      <c r="AP524" s="14">
        <f t="shared" si="2332"/>
        <v>4.8089053803339521</v>
      </c>
      <c r="AQ524" s="14">
        <f t="shared" si="2332"/>
        <v>0.84259259259259256</v>
      </c>
      <c r="AR524" s="8"/>
      <c r="AS524" s="8"/>
      <c r="AT524" s="8"/>
      <c r="AU524" s="8"/>
      <c r="AV524" s="8"/>
      <c r="AW524" s="8"/>
      <c r="AX524" s="8"/>
      <c r="AY524" s="8"/>
      <c r="AZ524" s="8"/>
      <c r="BA524" s="8"/>
      <c r="BB524" s="8"/>
      <c r="BC524" s="8"/>
      <c r="BD524" s="8"/>
      <c r="BE524" s="8"/>
      <c r="BF524" s="8"/>
      <c r="BG524" s="8"/>
      <c r="BH524" s="8"/>
      <c r="BI524" s="8"/>
      <c r="BJ524" s="8"/>
      <c r="BK524" s="8"/>
      <c r="BL524" s="8"/>
      <c r="BM524" s="8"/>
      <c r="BN524" s="8"/>
      <c r="BO524" s="8"/>
      <c r="BP524" s="8"/>
      <c r="BQ524" s="8"/>
      <c r="BR524" s="8"/>
      <c r="BS524" s="8"/>
      <c r="BT524" s="8"/>
      <c r="BU524" s="8"/>
      <c r="BV524" s="8"/>
      <c r="BW524" s="8"/>
      <c r="BX524" s="8"/>
      <c r="BY524" s="8"/>
      <c r="BZ524" s="8"/>
      <c r="CA524" s="8"/>
      <c r="CB524" s="8"/>
      <c r="CC524" s="8"/>
      <c r="CD524" s="14" t="str">
        <f t="shared" si="2333"/>
        <v/>
      </c>
      <c r="CE524" s="14" t="str">
        <f t="shared" si="2333"/>
        <v/>
      </c>
      <c r="CF524" s="8"/>
      <c r="CG524" s="8"/>
      <c r="CH524" s="8"/>
      <c r="CI524" s="8"/>
      <c r="CJ524" s="8"/>
      <c r="CK524" s="8"/>
      <c r="CL524" s="8"/>
      <c r="CM524" s="8"/>
      <c r="CN524" s="8"/>
      <c r="CO524" s="8"/>
      <c r="CP524" s="8"/>
      <c r="CQ524" s="8"/>
      <c r="CR524" s="8"/>
      <c r="CS524" s="8"/>
      <c r="CT524" s="8"/>
      <c r="CU524" s="8"/>
      <c r="CV524" s="8"/>
      <c r="CW524" s="8"/>
      <c r="CX524" s="8"/>
      <c r="CY524" s="8"/>
      <c r="CZ524" s="8"/>
      <c r="DA524" s="8"/>
      <c r="DB524" s="8"/>
      <c r="DC524" s="8"/>
      <c r="DD524" s="8"/>
      <c r="DE524" s="8"/>
      <c r="DF524" s="8"/>
      <c r="DG524" s="8"/>
      <c r="DH524" s="8"/>
      <c r="DI524" s="8"/>
      <c r="DJ524" s="8"/>
      <c r="DK524" s="8"/>
      <c r="DL524" s="8"/>
      <c r="DM524" s="8"/>
      <c r="DN524" s="8"/>
      <c r="DO524" s="8"/>
      <c r="DP524" s="8"/>
      <c r="DQ524" s="8"/>
      <c r="DR524" s="14" t="str">
        <f t="shared" si="2334"/>
        <v/>
      </c>
      <c r="DS524" s="14" t="str">
        <f t="shared" si="2334"/>
        <v/>
      </c>
      <c r="DT524" s="8"/>
      <c r="DU524" s="8"/>
      <c r="DV524" s="8"/>
      <c r="DW524" s="8"/>
      <c r="DX524" s="8"/>
      <c r="DY524" s="8"/>
      <c r="DZ524" s="8"/>
      <c r="EA524" s="8"/>
      <c r="EB524" s="8"/>
      <c r="EC524" s="8"/>
      <c r="ED524" s="8"/>
      <c r="EE524" s="8"/>
      <c r="EF524" s="8"/>
      <c r="EG524" s="8"/>
      <c r="EH524" s="8"/>
      <c r="EI524" s="8"/>
      <c r="EJ524" s="8"/>
      <c r="EK524" s="8"/>
      <c r="EL524" s="8"/>
      <c r="EM524" s="8"/>
      <c r="EN524" s="8"/>
      <c r="EO524" s="8"/>
      <c r="EP524" s="8"/>
      <c r="EQ524" s="8"/>
      <c r="ER524" s="8"/>
      <c r="ES524" s="8"/>
      <c r="ET524" s="8"/>
      <c r="EU524" s="8"/>
      <c r="EV524" s="8"/>
      <c r="EW524" s="8"/>
      <c r="EX524" s="8"/>
      <c r="EY524" s="8"/>
      <c r="EZ524" s="8"/>
      <c r="FA524" s="8"/>
      <c r="FB524" s="8"/>
      <c r="FC524" s="8"/>
      <c r="FD524" s="8"/>
      <c r="FE524" s="8"/>
      <c r="FF524" s="14" t="str">
        <f t="shared" si="2335"/>
        <v/>
      </c>
      <c r="FG524" s="14" t="str">
        <f t="shared" si="2335"/>
        <v/>
      </c>
      <c r="FH524" s="8"/>
      <c r="FI524" s="8"/>
      <c r="FJ524" s="8"/>
      <c r="FK524" s="8"/>
      <c r="FL524" s="8"/>
      <c r="FM524" s="8"/>
      <c r="FN524" s="8"/>
      <c r="FO524" s="8"/>
      <c r="FP524" s="8"/>
      <c r="FQ524" s="8"/>
      <c r="FR524" s="8"/>
      <c r="FS524" s="8"/>
      <c r="FT524" s="8"/>
      <c r="FU524" s="8"/>
      <c r="FV524" s="8"/>
      <c r="FW524" s="8"/>
      <c r="FX524" s="8"/>
      <c r="FY524" s="8"/>
      <c r="FZ524" s="8"/>
      <c r="GA524" s="8"/>
      <c r="GB524" s="8"/>
      <c r="GC524" s="8"/>
      <c r="GD524" s="8"/>
      <c r="GE524" s="8"/>
      <c r="GF524" s="8"/>
      <c r="GG524" s="8"/>
      <c r="GH524" s="8"/>
      <c r="GI524" s="8"/>
      <c r="GJ524" s="8"/>
      <c r="GK524" s="8"/>
      <c r="GL524" s="8"/>
      <c r="GM524" s="8"/>
      <c r="GN524" s="8"/>
      <c r="GO524" s="8"/>
      <c r="GP524" s="8"/>
      <c r="GQ524" s="8"/>
      <c r="GR524" s="8"/>
      <c r="GS524" s="8"/>
    </row>
    <row r="525" spans="1:201" x14ac:dyDescent="0.25">
      <c r="A525" s="102">
        <f>$A$74</f>
        <v>20232</v>
      </c>
      <c r="B525" s="14">
        <f t="shared" si="2312"/>
        <v>0.99504521113995903</v>
      </c>
      <c r="C525" s="8"/>
      <c r="D525" s="8"/>
      <c r="E525" s="8"/>
      <c r="F525" s="8"/>
      <c r="G525" s="8"/>
      <c r="H525" s="8"/>
      <c r="I525" s="8"/>
      <c r="J525" s="8"/>
      <c r="K525" s="8"/>
      <c r="L525" s="8"/>
      <c r="M525" s="8"/>
      <c r="N525" s="8"/>
      <c r="O525" s="8"/>
      <c r="P525" s="8"/>
      <c r="Q525" s="8"/>
      <c r="R525" s="8"/>
      <c r="S525" s="8"/>
      <c r="T525" s="8"/>
      <c r="U525" s="8"/>
      <c r="V525" s="8"/>
      <c r="W525" s="8"/>
      <c r="X525" s="8"/>
      <c r="Y525" s="8"/>
      <c r="Z525" s="8"/>
      <c r="AA525" s="8"/>
      <c r="AB525" s="8"/>
      <c r="AC525" s="8"/>
      <c r="AD525" s="8"/>
      <c r="AE525" s="8"/>
      <c r="AF525" s="8"/>
      <c r="AG525" s="8"/>
      <c r="AH525" s="8"/>
      <c r="AI525" s="8"/>
      <c r="AJ525" s="8"/>
      <c r="AK525" s="8"/>
      <c r="AL525" s="8"/>
      <c r="AM525" s="8"/>
      <c r="AN525" s="8"/>
      <c r="AO525" s="8"/>
      <c r="AP525" s="14">
        <f t="shared" si="2332"/>
        <v>1.2142410015649452</v>
      </c>
      <c r="AQ525" s="8"/>
      <c r="AR525" s="8"/>
      <c r="AS525" s="8"/>
      <c r="AT525" s="8"/>
      <c r="AU525" s="8"/>
      <c r="AV525" s="8"/>
      <c r="AW525" s="8"/>
      <c r="AX525" s="8"/>
      <c r="AY525" s="8"/>
      <c r="AZ525" s="8"/>
      <c r="BA525" s="8"/>
      <c r="BB525" s="8"/>
      <c r="BC525" s="8"/>
      <c r="BD525" s="8"/>
      <c r="BE525" s="8"/>
      <c r="BF525" s="8"/>
      <c r="BG525" s="8"/>
      <c r="BH525" s="8"/>
      <c r="BI525" s="8"/>
      <c r="BJ525" s="8"/>
      <c r="BK525" s="8"/>
      <c r="BL525" s="8"/>
      <c r="BM525" s="8"/>
      <c r="BN525" s="8"/>
      <c r="BO525" s="8"/>
      <c r="BP525" s="8"/>
      <c r="BQ525" s="8"/>
      <c r="BR525" s="8"/>
      <c r="BS525" s="8"/>
      <c r="BT525" s="8"/>
      <c r="BU525" s="8"/>
      <c r="BV525" s="8"/>
      <c r="BW525" s="8"/>
      <c r="BX525" s="8"/>
      <c r="BY525" s="8"/>
      <c r="BZ525" s="8"/>
      <c r="CA525" s="8"/>
      <c r="CB525" s="8"/>
      <c r="CC525" s="8"/>
      <c r="CD525" s="14" t="str">
        <f t="shared" si="2333"/>
        <v/>
      </c>
      <c r="CE525" s="8"/>
      <c r="CF525" s="8"/>
      <c r="CG525" s="8"/>
      <c r="CH525" s="8"/>
      <c r="CI525" s="8"/>
      <c r="CJ525" s="8"/>
      <c r="CK525" s="8"/>
      <c r="CL525" s="8"/>
      <c r="CM525" s="8"/>
      <c r="CN525" s="8"/>
      <c r="CO525" s="8"/>
      <c r="CP525" s="8"/>
      <c r="CQ525" s="8"/>
      <c r="CR525" s="8"/>
      <c r="CS525" s="8"/>
      <c r="CT525" s="8"/>
      <c r="CU525" s="8"/>
      <c r="CV525" s="8"/>
      <c r="CW525" s="8"/>
      <c r="CX525" s="8"/>
      <c r="CY525" s="8"/>
      <c r="CZ525" s="8"/>
      <c r="DA525" s="8"/>
      <c r="DB525" s="8"/>
      <c r="DC525" s="8"/>
      <c r="DD525" s="8"/>
      <c r="DE525" s="8"/>
      <c r="DF525" s="8"/>
      <c r="DG525" s="8"/>
      <c r="DH525" s="8"/>
      <c r="DI525" s="8"/>
      <c r="DJ525" s="8"/>
      <c r="DK525" s="8"/>
      <c r="DL525" s="8"/>
      <c r="DM525" s="8"/>
      <c r="DN525" s="8"/>
      <c r="DO525" s="8"/>
      <c r="DP525" s="8"/>
      <c r="DQ525" s="8"/>
      <c r="DR525" s="14" t="str">
        <f t="shared" si="2334"/>
        <v/>
      </c>
      <c r="DS525" s="8"/>
      <c r="DT525" s="8"/>
      <c r="DU525" s="8"/>
      <c r="DV525" s="8"/>
      <c r="DW525" s="8"/>
      <c r="DX525" s="8"/>
      <c r="DY525" s="8"/>
      <c r="DZ525" s="8"/>
      <c r="EA525" s="8"/>
      <c r="EB525" s="8"/>
      <c r="EC525" s="8"/>
      <c r="ED525" s="8"/>
      <c r="EE525" s="8"/>
      <c r="EF525" s="8"/>
      <c r="EG525" s="8"/>
      <c r="EH525" s="8"/>
      <c r="EI525" s="8"/>
      <c r="EJ525" s="8"/>
      <c r="EK525" s="8"/>
      <c r="EL525" s="8"/>
      <c r="EM525" s="8"/>
      <c r="EN525" s="8"/>
      <c r="EO525" s="8"/>
      <c r="EP525" s="8"/>
      <c r="EQ525" s="8"/>
      <c r="ER525" s="8"/>
      <c r="ES525" s="8"/>
      <c r="ET525" s="8"/>
      <c r="EU525" s="8"/>
      <c r="EV525" s="8"/>
      <c r="EW525" s="8"/>
      <c r="EX525" s="8"/>
      <c r="EY525" s="8"/>
      <c r="EZ525" s="8"/>
      <c r="FA525" s="8"/>
      <c r="FB525" s="8"/>
      <c r="FC525" s="8"/>
      <c r="FD525" s="8"/>
      <c r="FE525" s="8"/>
      <c r="FF525" s="14" t="str">
        <f t="shared" si="2335"/>
        <v/>
      </c>
      <c r="FG525" s="8"/>
      <c r="FH525" s="8"/>
      <c r="FI525" s="8"/>
      <c r="FJ525" s="8"/>
      <c r="FK525" s="8"/>
      <c r="FL525" s="8"/>
      <c r="FM525" s="8"/>
      <c r="FN525" s="8"/>
      <c r="FO525" s="8"/>
      <c r="FP525" s="8"/>
      <c r="FQ525" s="8"/>
      <c r="FR525" s="8"/>
      <c r="FS525" s="8"/>
      <c r="FT525" s="8"/>
      <c r="FU525" s="8"/>
      <c r="FV525" s="8"/>
      <c r="FW525" s="8"/>
      <c r="FX525" s="8"/>
      <c r="FY525" s="8"/>
      <c r="FZ525" s="8"/>
      <c r="GA525" s="8"/>
      <c r="GB525" s="8"/>
      <c r="GC525" s="8"/>
      <c r="GD525" s="8"/>
      <c r="GE525" s="8"/>
      <c r="GF525" s="8"/>
      <c r="GG525" s="8"/>
      <c r="GH525" s="8"/>
      <c r="GI525" s="8"/>
      <c r="GJ525" s="8"/>
      <c r="GK525" s="8"/>
      <c r="GL525" s="8"/>
      <c r="GM525" s="8"/>
      <c r="GN525" s="8"/>
      <c r="GO525" s="8"/>
      <c r="GP525" s="8"/>
      <c r="GQ525" s="8"/>
      <c r="GR525" s="8"/>
      <c r="GS525" s="8"/>
    </row>
    <row r="526" spans="1:201" x14ac:dyDescent="0.25">
      <c r="M526" s="10"/>
      <c r="U526" s="15"/>
      <c r="AO526" s="15" t="s">
        <v>3</v>
      </c>
      <c r="BA526" s="10"/>
      <c r="BI526" s="15"/>
      <c r="CC526" s="15" t="s">
        <v>3</v>
      </c>
      <c r="CO526" s="10"/>
      <c r="CW526" s="15"/>
      <c r="DQ526" s="15" t="s">
        <v>3</v>
      </c>
      <c r="EC526" s="10"/>
      <c r="EK526" s="15"/>
      <c r="FE526" s="15" t="s">
        <v>3</v>
      </c>
      <c r="FQ526" s="10"/>
      <c r="FY526" s="15"/>
      <c r="GS526" s="15" t="s">
        <v>3</v>
      </c>
    </row>
    <row r="527" spans="1:201" x14ac:dyDescent="0.25">
      <c r="A527" s="103" t="s">
        <v>2</v>
      </c>
      <c r="B527" s="21">
        <f>IFERROR(SUM(C466:C477)/SUM(B466:B477),1)</f>
        <v>1.1430358297492829</v>
      </c>
      <c r="C527" s="21">
        <f>IFERROR(SUM(D465:D476)/SUM(C465:C476),1)</f>
        <v>0.99429636342224514</v>
      </c>
      <c r="D527" s="21">
        <f>IFERROR(SUM(E464:E475)/SUM(D464:D475),1)</f>
        <v>0.992684647806792</v>
      </c>
      <c r="E527" s="21">
        <f>IFERROR(SUM(F463:F474)/SUM(E463:E474),1)</f>
        <v>0.99761934745161296</v>
      </c>
      <c r="F527" s="21">
        <f>IFERROR(SUM(G462:G473)/SUM(F462:F473),1)</f>
        <v>0.99899180621475359</v>
      </c>
      <c r="G527" s="21">
        <f>IFERROR(SUM(H461:H472)/SUM(G461:G472),1)</f>
        <v>0.99974524235329465</v>
      </c>
      <c r="H527" s="21">
        <f>IFERROR(SUM(I460:I471)/SUM(H460:H471),1)</f>
        <v>1.0000846449742844</v>
      </c>
      <c r="I527" s="21">
        <f>IFERROR(SUM(J459:J470)/SUM(I459:I470),1)</f>
        <v>1.0002456311765708</v>
      </c>
      <c r="J527" s="21">
        <f>IFERROR(SUM(K458:K469)/SUM(J458:J469),1)</f>
        <v>0.99999744568118198</v>
      </c>
      <c r="K527" s="21">
        <f>IFERROR(SUM(L457:L468)/SUM(K457:K468),1)</f>
        <v>1.0000447940542831</v>
      </c>
      <c r="L527" s="21">
        <f>IFERROR(SUM(M456:M467)/SUM(L456:L467),1)</f>
        <v>1.0001265983253662</v>
      </c>
      <c r="M527" s="21">
        <f>IFERROR(SUM(N455:N466)/SUM(M455:M466),1)</f>
        <v>1.0000811943236028</v>
      </c>
      <c r="N527" s="21">
        <f>IFERROR(SUM(O454:O465)/SUM(N454:N465),1)</f>
        <v>1.0000796923670636</v>
      </c>
      <c r="O527" s="21">
        <f>IFERROR(SUM(P453:P464)/SUM(O453:O464),1)</f>
        <v>1.0000443199608318</v>
      </c>
      <c r="P527" s="21">
        <f>IFERROR(SUM(Q452:Q463)/SUM(P452:P463),1)</f>
        <v>1.000042984249701</v>
      </c>
      <c r="Q527" s="21">
        <f>IFERROR(SUM(R451:R462)/SUM(Q451:Q462),1)</f>
        <v>1.0000304987502049</v>
      </c>
      <c r="R527" s="21">
        <f>IFERROR(SUM(S450:S461)/SUM(R450:R461),1)</f>
        <v>1.0000371839859843</v>
      </c>
      <c r="S527" s="21">
        <f>IFERROR(SUM(T449:T460)/SUM(S449:S460),1)</f>
        <v>1.0000213285368995</v>
      </c>
      <c r="T527" s="21">
        <f>IFERROR(SUM(U448:U459)/SUM(T448:T459),1)</f>
        <v>1.0000016279669603</v>
      </c>
      <c r="U527" s="21">
        <f>IFERROR(SUM(V447:V458)/SUM(U447:U458),1)</f>
        <v>0.99999676927376124</v>
      </c>
      <c r="V527" s="21">
        <f>IFERROR(SUM(W446:W457)/SUM(V446:V457),1)</f>
        <v>1.0000011128205537</v>
      </c>
      <c r="W527" s="21">
        <f>IFERROR(SUM(X445:X456)/SUM(W445:W456),1)</f>
        <v>1.0000103878013911</v>
      </c>
      <c r="X527" s="21">
        <f>IFERROR(SUM(Y444:Y455)/SUM(X444:X455),1)</f>
        <v>0.99999717462583149</v>
      </c>
      <c r="Y527" s="21">
        <f>IFERROR(SUM(Z443:Z454)/SUM(Y443:Y454),1)</f>
        <v>1.0000048204831515</v>
      </c>
      <c r="Z527" s="21">
        <f>IFERROR(SUM(AA442:AA453)/SUM(Z442:Z453),1)</f>
        <v>0.99999917935092286</v>
      </c>
      <c r="AA527" s="21">
        <f>IFERROR(SUM(AB441:AB452)/SUM(AA441:AA452),1)</f>
        <v>1.0000010952463481</v>
      </c>
      <c r="AB527" s="21">
        <f>IFERROR(SUM(AC440:AC451)/SUM(AB440:AB451),1)</f>
        <v>0.99999862820765628</v>
      </c>
      <c r="AC527" s="21">
        <f>IFERROR(SUM(AD439:AD450)/SUM(AC439:AC450),1)</f>
        <v>1.0000005000023879</v>
      </c>
      <c r="AD527" s="21">
        <f>IFERROR(SUM(AE439:AE449)/SUM(AD439:AD449),1)</f>
        <v>1.0000047966589762</v>
      </c>
      <c r="AE527" s="21">
        <f>IFERROR(SUM(AF439:AF448)/SUM(AE439:AE448),1)</f>
        <v>1.0000021074073764</v>
      </c>
      <c r="AF527" s="21">
        <f>IFERROR(SUM(AG439:AG447)/SUM(AF439:AF447),1)</f>
        <v>1.0000031670822758</v>
      </c>
      <c r="AG527" s="21">
        <f>IFERROR(SUM(AH439:AH446)/SUM(AG439:AG446),1)</f>
        <v>1.0000032135705377</v>
      </c>
      <c r="AH527" s="21">
        <f>IFERROR(SUM(AI439:AI445)/SUM(AH439:AH445),1)</f>
        <v>0.99999609889923857</v>
      </c>
      <c r="AI527" s="21">
        <f>IFERROR(SUM(AJ439:AJ444)/SUM(AI439:AI444),1)</f>
        <v>1</v>
      </c>
      <c r="AJ527" s="21">
        <f>IFERROR(SUM(AK439:AK443)/SUM(AJ439:AJ443),1)</f>
        <v>1.0000018919944749</v>
      </c>
      <c r="AK527" s="21">
        <f>IFERROR(SUM(AL439:AL442)/SUM(AK439:AK442),1)</f>
        <v>0.99999172397568914</v>
      </c>
      <c r="AL527" s="21">
        <f>IFERROR(SUM(AM439:AM441)/SUM(AL439:AL441),1)</f>
        <v>0.99998030096109558</v>
      </c>
      <c r="AM527" s="21">
        <f>IFERROR(SUM(AN439:AN440)/SUM(AM439:AM440),1)</f>
        <v>0.99999587745649499</v>
      </c>
      <c r="AN527" s="21">
        <f>IFERROR(SUM(AO439:AO439)/SUM(AN439:AN439),1)</f>
        <v>1</v>
      </c>
      <c r="AO527" s="22">
        <v>1</v>
      </c>
      <c r="AP527" s="21">
        <f>IFERROR(SUM(AQ466:AQ477)/SUM(AP466:AP477),1)</f>
        <v>1.6205631050311322</v>
      </c>
      <c r="AQ527" s="21">
        <f>IFERROR(SUM(AR465:AR476)/SUM(AQ465:AQ476),1)</f>
        <v>1.0815345488412078</v>
      </c>
      <c r="AR527" s="21">
        <f>IFERROR(SUM(AS464:AS475)/SUM(AR464:AR475),1)</f>
        <v>1.0247768002394679</v>
      </c>
      <c r="AS527" s="21">
        <f>IFERROR(SUM(AT463:AT474)/SUM(AS463:AS474),1)</f>
        <v>1.0227865034771819</v>
      </c>
      <c r="AT527" s="21">
        <f>IFERROR(SUM(AU462:AU473)/SUM(AT462:AT473),1)</f>
        <v>1.0061165989629828</v>
      </c>
      <c r="AU527" s="21">
        <f>IFERROR(SUM(AV461:AV472)/SUM(AU461:AU472),1)</f>
        <v>1.0121685603583106</v>
      </c>
      <c r="AV527" s="21">
        <f>IFERROR(SUM(AW460:AW471)/SUM(AV460:AV471),1)</f>
        <v>0.98722240515478843</v>
      </c>
      <c r="AW527" s="21">
        <f>IFERROR(SUM(AX459:AX470)/SUM(AW459:AW470),1)</f>
        <v>0.99155168805290228</v>
      </c>
      <c r="AX527" s="21">
        <f>IFERROR(SUM(AY458:AY469)/SUM(AX458:AX469),1)</f>
        <v>1.0160041769621537</v>
      </c>
      <c r="AY527" s="21">
        <f>IFERROR(SUM(AZ457:AZ468)/SUM(AY457:AY468),1)</f>
        <v>1.0066405164508354</v>
      </c>
      <c r="AZ527" s="21">
        <f>IFERROR(SUM(BA456:BA467)/SUM(AZ456:AZ467),1)</f>
        <v>0.99971249185424504</v>
      </c>
      <c r="BA527" s="21">
        <f>IFERROR(SUM(BB455:BB466)/SUM(BA455:BA466),1)</f>
        <v>1</v>
      </c>
      <c r="BB527" s="21">
        <f>IFERROR(SUM(BC454:BC465)/SUM(BB454:BB465),1)</f>
        <v>1</v>
      </c>
      <c r="BC527" s="21">
        <f>IFERROR(SUM(BD453:BD464)/SUM(BC453:BC464),1)</f>
        <v>1</v>
      </c>
      <c r="BD527" s="21">
        <f>IFERROR(SUM(BE452:BE463)/SUM(BD452:BD463),1)</f>
        <v>1</v>
      </c>
      <c r="BE527" s="21">
        <f>IFERROR(SUM(BF451:BF462)/SUM(BE451:BE462),1)</f>
        <v>1</v>
      </c>
      <c r="BF527" s="21">
        <f>IFERROR(SUM(BG450:BG461)/SUM(BF450:BF461),1)</f>
        <v>1</v>
      </c>
      <c r="BG527" s="21">
        <f>IFERROR(SUM(BH449:BH460)/SUM(BG449:BG460),1)</f>
        <v>1</v>
      </c>
      <c r="BH527" s="21">
        <f>IFERROR(SUM(BI448:BI459)/SUM(BH448:BH459),1)</f>
        <v>1</v>
      </c>
      <c r="BI527" s="21">
        <f>IFERROR(SUM(BJ447:BJ458)/SUM(BI447:BI458),1)</f>
        <v>1</v>
      </c>
      <c r="BJ527" s="21">
        <f>IFERROR(SUM(BK446:BK457)/SUM(BJ446:BJ457),1)</f>
        <v>1</v>
      </c>
      <c r="BK527" s="21">
        <f>IFERROR(SUM(BL445:BL456)/SUM(BK445:BK456),1)</f>
        <v>1</v>
      </c>
      <c r="BL527" s="21">
        <f>IFERROR(SUM(BM444:BM455)/SUM(BL444:BL455),1)</f>
        <v>1</v>
      </c>
      <c r="BM527" s="21">
        <f>IFERROR(SUM(BN443:BN454)/SUM(BM443:BM454),1)</f>
        <v>1</v>
      </c>
      <c r="BN527" s="21">
        <f>IFERROR(SUM(BO442:BO453)/SUM(BN442:BN453),1)</f>
        <v>1</v>
      </c>
      <c r="BO527" s="21">
        <f>IFERROR(SUM(BP441:BP452)/SUM(BO441:BO452),1)</f>
        <v>1</v>
      </c>
      <c r="BP527" s="21">
        <f>IFERROR(SUM(BQ440:BQ451)/SUM(BP440:BP451),1)</f>
        <v>1</v>
      </c>
      <c r="BQ527" s="21">
        <f>IFERROR(SUM(BR439:BR450)/SUM(BQ439:BQ450),1)</f>
        <v>1</v>
      </c>
      <c r="BR527" s="21">
        <f>IFERROR(SUM(BS439:BS449)/SUM(BR439:BR449),1)</f>
        <v>1</v>
      </c>
      <c r="BS527" s="21">
        <f>IFERROR(SUM(BT439:BT448)/SUM(BS439:BS448),1)</f>
        <v>1</v>
      </c>
      <c r="BT527" s="21">
        <f>IFERROR(SUM(BU439:BU447)/SUM(BT439:BT447),1)</f>
        <v>1</v>
      </c>
      <c r="BU527" s="21">
        <f>IFERROR(SUM(BV439:BV446)/SUM(BU439:BU446),1)</f>
        <v>1</v>
      </c>
      <c r="BV527" s="21">
        <f>IFERROR(SUM(BW439:BW445)/SUM(BV439:BV445),1)</f>
        <v>1</v>
      </c>
      <c r="BW527" s="21">
        <f>IFERROR(SUM(BX439:BX444)/SUM(BW439:BW444),1)</f>
        <v>1</v>
      </c>
      <c r="BX527" s="21">
        <f>IFERROR(SUM(BY439:BY443)/SUM(BX439:BX443),1)</f>
        <v>1</v>
      </c>
      <c r="BY527" s="21">
        <f>IFERROR(SUM(BZ439:BZ442)/SUM(BY439:BY442),1)</f>
        <v>1</v>
      </c>
      <c r="BZ527" s="21">
        <f>IFERROR(SUM(CA439:CA441)/SUM(BZ439:BZ441),1)</f>
        <v>1</v>
      </c>
      <c r="CA527" s="21">
        <f>IFERROR(SUM(CB439:CB440)/SUM(CA439:CA440),1)</f>
        <v>1</v>
      </c>
      <c r="CB527" s="21">
        <f>IFERROR(SUM(CC439:CC439)/SUM(CB439:CB439),1)</f>
        <v>1</v>
      </c>
      <c r="CC527" s="22">
        <v>1</v>
      </c>
      <c r="CD527" s="21">
        <f>IFERROR(SUM(CE466:CE477)/SUM(CD466:CD477),1)</f>
        <v>1</v>
      </c>
      <c r="CE527" s="21">
        <f>IFERROR(SUM(CF465:CF476)/SUM(CE465:CE476),1)</f>
        <v>1</v>
      </c>
      <c r="CF527" s="21">
        <f>IFERROR(SUM(CG464:CG475)/SUM(CF464:CF475),1)</f>
        <v>1</v>
      </c>
      <c r="CG527" s="21">
        <f>IFERROR(SUM(CH463:CH474)/SUM(CG463:CG474),1)</f>
        <v>1</v>
      </c>
      <c r="CH527" s="21">
        <f>IFERROR(SUM(CI462:CI473)/SUM(CH462:CH473),1)</f>
        <v>1</v>
      </c>
      <c r="CI527" s="21">
        <f>IFERROR(SUM(CJ461:CJ472)/SUM(CI461:CI472),1)</f>
        <v>1</v>
      </c>
      <c r="CJ527" s="21">
        <f>IFERROR(SUM(CK460:CK471)/SUM(CJ460:CJ471),1)</f>
        <v>1</v>
      </c>
      <c r="CK527" s="21">
        <f>IFERROR(SUM(CL459:CL470)/SUM(CK459:CK470),1)</f>
        <v>1</v>
      </c>
      <c r="CL527" s="21">
        <f>IFERROR(SUM(CM458:CM469)/SUM(CL458:CL469),1)</f>
        <v>1</v>
      </c>
      <c r="CM527" s="21">
        <f>IFERROR(SUM(CN457:CN468)/SUM(CM457:CM468),1)</f>
        <v>1</v>
      </c>
      <c r="CN527" s="21">
        <f>IFERROR(SUM(CO456:CO467)/SUM(CN456:CN467),1)</f>
        <v>1</v>
      </c>
      <c r="CO527" s="21">
        <f>IFERROR(SUM(CP455:CP466)/SUM(CO455:CO466),1)</f>
        <v>1</v>
      </c>
      <c r="CP527" s="21">
        <f>IFERROR(SUM(CQ454:CQ465)/SUM(CP454:CP465),1)</f>
        <v>1</v>
      </c>
      <c r="CQ527" s="21">
        <f>IFERROR(SUM(CR453:CR464)/SUM(CQ453:CQ464),1)</f>
        <v>1</v>
      </c>
      <c r="CR527" s="21">
        <f>IFERROR(SUM(CS452:CS463)/SUM(CR452:CR463),1)</f>
        <v>1</v>
      </c>
      <c r="CS527" s="21">
        <f>IFERROR(SUM(CT451:CT462)/SUM(CS451:CS462),1)</f>
        <v>1</v>
      </c>
      <c r="CT527" s="21">
        <f>IFERROR(SUM(CU450:CU461)/SUM(CT450:CT461),1)</f>
        <v>1</v>
      </c>
      <c r="CU527" s="21">
        <f>IFERROR(SUM(CV449:CV460)/SUM(CU449:CU460),1)</f>
        <v>1</v>
      </c>
      <c r="CV527" s="21">
        <f>IFERROR(SUM(CW448:CW459)/SUM(CV448:CV459),1)</f>
        <v>1</v>
      </c>
      <c r="CW527" s="21">
        <f>IFERROR(SUM(CX447:CX458)/SUM(CW447:CW458),1)</f>
        <v>1</v>
      </c>
      <c r="CX527" s="21">
        <f>IFERROR(SUM(CY446:CY457)/SUM(CX446:CX457),1)</f>
        <v>1</v>
      </c>
      <c r="CY527" s="21">
        <f>IFERROR(SUM(CZ445:CZ456)/SUM(CY445:CY456),1)</f>
        <v>1</v>
      </c>
      <c r="CZ527" s="21">
        <f>IFERROR(SUM(DA444:DA455)/SUM(CZ444:CZ455),1)</f>
        <v>1</v>
      </c>
      <c r="DA527" s="21">
        <f>IFERROR(SUM(DB443:DB454)/SUM(DA443:DA454),1)</f>
        <v>1</v>
      </c>
      <c r="DB527" s="21">
        <f>IFERROR(SUM(DC442:DC453)/SUM(DB442:DB453),1)</f>
        <v>1</v>
      </c>
      <c r="DC527" s="21">
        <f>IFERROR(SUM(DD441:DD452)/SUM(DC441:DC452),1)</f>
        <v>1</v>
      </c>
      <c r="DD527" s="21">
        <f>IFERROR(SUM(DE440:DE451)/SUM(DD440:DD451),1)</f>
        <v>1</v>
      </c>
      <c r="DE527" s="21">
        <f>IFERROR(SUM(DF439:DF450)/SUM(DE439:DE450),1)</f>
        <v>1</v>
      </c>
      <c r="DF527" s="21">
        <f>IFERROR(SUM(DG439:DG449)/SUM(DF439:DF449),1)</f>
        <v>1</v>
      </c>
      <c r="DG527" s="21">
        <f>IFERROR(SUM(DH439:DH448)/SUM(DG439:DG448),1)</f>
        <v>1</v>
      </c>
      <c r="DH527" s="21">
        <f>IFERROR(SUM(DI439:DI447)/SUM(DH439:DH447),1)</f>
        <v>1</v>
      </c>
      <c r="DI527" s="21">
        <f>IFERROR(SUM(DJ439:DJ446)/SUM(DI439:DI446),1)</f>
        <v>1</v>
      </c>
      <c r="DJ527" s="21">
        <f>IFERROR(SUM(DK439:DK445)/SUM(DJ439:DJ445),1)</f>
        <v>1</v>
      </c>
      <c r="DK527" s="21">
        <f>IFERROR(SUM(DL439:DL444)/SUM(DK439:DK444),1)</f>
        <v>1</v>
      </c>
      <c r="DL527" s="21">
        <f>IFERROR(SUM(DM439:DM443)/SUM(DL439:DL443),1)</f>
        <v>1</v>
      </c>
      <c r="DM527" s="21">
        <f>IFERROR(SUM(DN439:DN442)/SUM(DM439:DM442),1)</f>
        <v>1</v>
      </c>
      <c r="DN527" s="21">
        <f>IFERROR(SUM(DO439:DO441)/SUM(DN439:DN441),1)</f>
        <v>1</v>
      </c>
      <c r="DO527" s="21">
        <f>IFERROR(SUM(DP439:DP440)/SUM(DO439:DO440),1)</f>
        <v>1</v>
      </c>
      <c r="DP527" s="21">
        <f>IFERROR(SUM(DQ439:DQ439)/SUM(DP439:DP439),1)</f>
        <v>1</v>
      </c>
      <c r="DQ527" s="22">
        <v>1</v>
      </c>
      <c r="DR527" s="21">
        <f>IFERROR(SUM(DS466:DS477)/SUM(DR466:DR477),1)</f>
        <v>1</v>
      </c>
      <c r="DS527" s="21">
        <f>IFERROR(SUM(DT465:DT476)/SUM(DS465:DS476),1)</f>
        <v>1</v>
      </c>
      <c r="DT527" s="21">
        <f>IFERROR(SUM(DU464:DU475)/SUM(DT464:DT475),1)</f>
        <v>1</v>
      </c>
      <c r="DU527" s="21">
        <f>IFERROR(SUM(DV463:DV474)/SUM(DU463:DU474),1)</f>
        <v>1</v>
      </c>
      <c r="DV527" s="21">
        <f>IFERROR(SUM(DW462:DW473)/SUM(DV462:DV473),1)</f>
        <v>1</v>
      </c>
      <c r="DW527" s="21">
        <f>IFERROR(SUM(DX461:DX472)/SUM(DW461:DW472),1)</f>
        <v>1</v>
      </c>
      <c r="DX527" s="21">
        <f>IFERROR(SUM(DY460:DY471)/SUM(DX460:DX471),1)</f>
        <v>1</v>
      </c>
      <c r="DY527" s="21">
        <f>IFERROR(SUM(DZ459:DZ470)/SUM(DY459:DY470),1)</f>
        <v>1</v>
      </c>
      <c r="DZ527" s="21">
        <f>IFERROR(SUM(EA458:EA469)/SUM(DZ458:DZ469),1)</f>
        <v>1</v>
      </c>
      <c r="EA527" s="21">
        <f>IFERROR(SUM(EB457:EB468)/SUM(EA457:EA468),1)</f>
        <v>1</v>
      </c>
      <c r="EB527" s="21">
        <f>IFERROR(SUM(EC456:EC467)/SUM(EB456:EB467),1)</f>
        <v>1</v>
      </c>
      <c r="EC527" s="21">
        <f>IFERROR(SUM(ED455:ED466)/SUM(EC455:EC466),1)</f>
        <v>1</v>
      </c>
      <c r="ED527" s="21">
        <f>IFERROR(SUM(EE454:EE465)/SUM(ED454:ED465),1)</f>
        <v>1</v>
      </c>
      <c r="EE527" s="21">
        <f>IFERROR(SUM(EF453:EF464)/SUM(EE453:EE464),1)</f>
        <v>1</v>
      </c>
      <c r="EF527" s="21">
        <f>IFERROR(SUM(EG452:EG463)/SUM(EF452:EF463),1)</f>
        <v>1</v>
      </c>
      <c r="EG527" s="21">
        <f>IFERROR(SUM(EH451:EH462)/SUM(EG451:EG462),1)</f>
        <v>1</v>
      </c>
      <c r="EH527" s="21">
        <f>IFERROR(SUM(EI450:EI461)/SUM(EH450:EH461),1)</f>
        <v>1</v>
      </c>
      <c r="EI527" s="21">
        <f>IFERROR(SUM(EJ449:EJ460)/SUM(EI449:EI460),1)</f>
        <v>1</v>
      </c>
      <c r="EJ527" s="21">
        <f>IFERROR(SUM(EK448:EK459)/SUM(EJ448:EJ459),1)</f>
        <v>1</v>
      </c>
      <c r="EK527" s="21">
        <f>IFERROR(SUM(EL447:EL458)/SUM(EK447:EK458),1)</f>
        <v>1</v>
      </c>
      <c r="EL527" s="21">
        <f>IFERROR(SUM(EM446:EM457)/SUM(EL446:EL457),1)</f>
        <v>1</v>
      </c>
      <c r="EM527" s="21">
        <f>IFERROR(SUM(EN445:EN456)/SUM(EM445:EM456),1)</f>
        <v>1</v>
      </c>
      <c r="EN527" s="21">
        <f>IFERROR(SUM(EO444:EO455)/SUM(EN444:EN455),1)</f>
        <v>1</v>
      </c>
      <c r="EO527" s="21">
        <f>IFERROR(SUM(EP443:EP454)/SUM(EO443:EO454),1)</f>
        <v>1</v>
      </c>
      <c r="EP527" s="21">
        <f>IFERROR(SUM(EQ442:EQ453)/SUM(EP442:EP453),1)</f>
        <v>1</v>
      </c>
      <c r="EQ527" s="21">
        <f>IFERROR(SUM(ER441:ER452)/SUM(EQ441:EQ452),1)</f>
        <v>1</v>
      </c>
      <c r="ER527" s="21">
        <f>IFERROR(SUM(ES440:ES451)/SUM(ER440:ER451),1)</f>
        <v>1</v>
      </c>
      <c r="ES527" s="21">
        <f>IFERROR(SUM(ET439:ET450)/SUM(ES439:ES450),1)</f>
        <v>1</v>
      </c>
      <c r="ET527" s="21">
        <f>IFERROR(SUM(EU439:EU449)/SUM(ET439:ET449),1)</f>
        <v>1</v>
      </c>
      <c r="EU527" s="21">
        <f>IFERROR(SUM(EV439:EV448)/SUM(EU439:EU448),1)</f>
        <v>1</v>
      </c>
      <c r="EV527" s="21">
        <f>IFERROR(SUM(EW439:EW447)/SUM(EV439:EV447),1)</f>
        <v>1</v>
      </c>
      <c r="EW527" s="21">
        <f>IFERROR(SUM(EX439:EX446)/SUM(EW439:EW446),1)</f>
        <v>1</v>
      </c>
      <c r="EX527" s="21">
        <f>IFERROR(SUM(EY439:EY445)/SUM(EX439:EX445),1)</f>
        <v>1</v>
      </c>
      <c r="EY527" s="21">
        <f>IFERROR(SUM(EZ439:EZ444)/SUM(EY439:EY444),1)</f>
        <v>1</v>
      </c>
      <c r="EZ527" s="21">
        <f>IFERROR(SUM(FA439:FA443)/SUM(EZ439:EZ443),1)</f>
        <v>1</v>
      </c>
      <c r="FA527" s="21">
        <f>IFERROR(SUM(FB439:FB442)/SUM(FA439:FA442),1)</f>
        <v>1</v>
      </c>
      <c r="FB527" s="21">
        <f>IFERROR(SUM(FC439:FC441)/SUM(FB439:FB441),1)</f>
        <v>1</v>
      </c>
      <c r="FC527" s="21">
        <f>IFERROR(SUM(FD439:FD440)/SUM(FC439:FC440),1)</f>
        <v>1</v>
      </c>
      <c r="FD527" s="21">
        <f>IFERROR(SUM(FE439:FE439)/SUM(FD439:FD439),1)</f>
        <v>1</v>
      </c>
      <c r="FE527" s="22">
        <v>1</v>
      </c>
      <c r="FF527" s="21">
        <f>IFERROR(SUM(FG466:FG477)/SUM(FF466:FF477),1)</f>
        <v>1</v>
      </c>
      <c r="FG527" s="21">
        <f>IFERROR(SUM(FH465:FH476)/SUM(FG465:FG476),1)</f>
        <v>1</v>
      </c>
      <c r="FH527" s="21">
        <f>IFERROR(SUM(FI464:FI475)/SUM(FH464:FH475),1)</f>
        <v>1</v>
      </c>
      <c r="FI527" s="21">
        <f>IFERROR(SUM(FJ463:FJ474)/SUM(FI463:FI474),1)</f>
        <v>1</v>
      </c>
      <c r="FJ527" s="21">
        <f>IFERROR(SUM(FK462:FK473)/SUM(FJ462:FJ473),1)</f>
        <v>1</v>
      </c>
      <c r="FK527" s="21">
        <f>IFERROR(SUM(FL461:FL472)/SUM(FK461:FK472),1)</f>
        <v>1</v>
      </c>
      <c r="FL527" s="21">
        <f>IFERROR(SUM(FM460:FM471)/SUM(FL460:FL471),1)</f>
        <v>1</v>
      </c>
      <c r="FM527" s="21">
        <f>IFERROR(SUM(FN459:FN470)/SUM(FM459:FM470),1)</f>
        <v>1</v>
      </c>
      <c r="FN527" s="21">
        <f>IFERROR(SUM(FO458:FO469)/SUM(FN458:FN469),1)</f>
        <v>1</v>
      </c>
      <c r="FO527" s="21">
        <f>IFERROR(SUM(FP457:FP468)/SUM(FO457:FO468),1)</f>
        <v>1</v>
      </c>
      <c r="FP527" s="21">
        <f>IFERROR(SUM(FQ456:FQ467)/SUM(FP456:FP467),1)</f>
        <v>1</v>
      </c>
      <c r="FQ527" s="21">
        <f>IFERROR(SUM(FR455:FR466)/SUM(FQ455:FQ466),1)</f>
        <v>1</v>
      </c>
      <c r="FR527" s="21">
        <f>IFERROR(SUM(FS454:FS465)/SUM(FR454:FR465),1)</f>
        <v>1</v>
      </c>
      <c r="FS527" s="21">
        <f>IFERROR(SUM(FT453:FT464)/SUM(FS453:FS464),1)</f>
        <v>1</v>
      </c>
      <c r="FT527" s="21">
        <f>IFERROR(SUM(FU452:FU463)/SUM(FT452:FT463),1)</f>
        <v>1</v>
      </c>
      <c r="FU527" s="21">
        <f>IFERROR(SUM(FV451:FV462)/SUM(FU451:FU462),1)</f>
        <v>1</v>
      </c>
      <c r="FV527" s="21">
        <f>IFERROR(SUM(FW450:FW461)/SUM(FV450:FV461),1)</f>
        <v>1</v>
      </c>
      <c r="FW527" s="21">
        <f>IFERROR(SUM(FX449:FX460)/SUM(FW449:FW460),1)</f>
        <v>1</v>
      </c>
      <c r="FX527" s="21">
        <f>IFERROR(SUM(FY448:FY459)/SUM(FX448:FX459),1)</f>
        <v>1</v>
      </c>
      <c r="FY527" s="21">
        <f>IFERROR(SUM(FZ447:FZ458)/SUM(FY447:FY458),1)</f>
        <v>1</v>
      </c>
      <c r="FZ527" s="21">
        <f>IFERROR(SUM(GA446:GA457)/SUM(FZ446:FZ457),1)</f>
        <v>1</v>
      </c>
      <c r="GA527" s="21">
        <f>IFERROR(SUM(GB445:GB456)/SUM(GA445:GA456),1)</f>
        <v>1</v>
      </c>
      <c r="GB527" s="21">
        <f>IFERROR(SUM(GC444:GC455)/SUM(GB444:GB455),1)</f>
        <v>1</v>
      </c>
      <c r="GC527" s="21">
        <f>IFERROR(SUM(GD443:GD454)/SUM(GC443:GC454),1)</f>
        <v>1</v>
      </c>
      <c r="GD527" s="21">
        <f>IFERROR(SUM(GE442:GE453)/SUM(GD442:GD453),1)</f>
        <v>1</v>
      </c>
      <c r="GE527" s="21">
        <f>IFERROR(SUM(GF441:GF452)/SUM(GE441:GE452),1)</f>
        <v>1</v>
      </c>
      <c r="GF527" s="21">
        <f>IFERROR(SUM(GG440:GG451)/SUM(GF440:GF451),1)</f>
        <v>1</v>
      </c>
      <c r="GG527" s="21">
        <f>IFERROR(SUM(GH439:GH450)/SUM(GG439:GG450),1)</f>
        <v>1</v>
      </c>
      <c r="GH527" s="21">
        <f>IFERROR(SUM(GI439:GI449)/SUM(GH439:GH449),1)</f>
        <v>1</v>
      </c>
      <c r="GI527" s="21">
        <f>IFERROR(SUM(GJ439:GJ448)/SUM(GI439:GI448),1)</f>
        <v>1</v>
      </c>
      <c r="GJ527" s="21">
        <f>IFERROR(SUM(GK439:GK447)/SUM(GJ439:GJ447),1)</f>
        <v>1</v>
      </c>
      <c r="GK527" s="21">
        <f>IFERROR(SUM(GL439:GL446)/SUM(GK439:GK446),1)</f>
        <v>1</v>
      </c>
      <c r="GL527" s="21">
        <f>IFERROR(SUM(GM439:GM445)/SUM(GL439:GL445),1)</f>
        <v>1</v>
      </c>
      <c r="GM527" s="21">
        <f>IFERROR(SUM(GN439:GN444)/SUM(GM439:GM444),1)</f>
        <v>1</v>
      </c>
      <c r="GN527" s="21">
        <f>IFERROR(SUM(GO439:GO443)/SUM(GN439:GN443),1)</f>
        <v>1</v>
      </c>
      <c r="GO527" s="21">
        <f>IFERROR(SUM(GP439:GP442)/SUM(GO439:GO442),1)</f>
        <v>1</v>
      </c>
      <c r="GP527" s="21">
        <f>IFERROR(SUM(GQ439:GQ441)/SUM(GP439:GP441),1)</f>
        <v>1</v>
      </c>
      <c r="GQ527" s="21">
        <f>IFERROR(SUM(GR439:GR440)/SUM(GQ439:GQ440),1)</f>
        <v>1</v>
      </c>
      <c r="GR527" s="21">
        <f>IFERROR(SUM(GS439:GS439)/SUM(GR439:GR439),1)</f>
        <v>1</v>
      </c>
      <c r="GS527" s="22">
        <v>1</v>
      </c>
    </row>
    <row r="528" spans="1:201" ht="15.75" thickBot="1" x14ac:dyDescent="0.3">
      <c r="A528" s="2" t="s">
        <v>5</v>
      </c>
      <c r="B528" s="10">
        <f t="shared" ref="B528:AN528" si="2336">IF(B527=0,1,B527)</f>
        <v>1.1430358297492829</v>
      </c>
      <c r="C528" s="10">
        <f t="shared" si="2336"/>
        <v>0.99429636342224514</v>
      </c>
      <c r="D528" s="10">
        <f t="shared" si="2336"/>
        <v>0.992684647806792</v>
      </c>
      <c r="E528" s="10">
        <f t="shared" si="2336"/>
        <v>0.99761934745161296</v>
      </c>
      <c r="F528" s="10">
        <f t="shared" si="2336"/>
        <v>0.99899180621475359</v>
      </c>
      <c r="G528" s="10">
        <f t="shared" si="2336"/>
        <v>0.99974524235329465</v>
      </c>
      <c r="H528" s="10">
        <f t="shared" si="2336"/>
        <v>1.0000846449742844</v>
      </c>
      <c r="I528" s="10">
        <f t="shared" si="2336"/>
        <v>1.0002456311765708</v>
      </c>
      <c r="J528" s="10">
        <f t="shared" si="2336"/>
        <v>0.99999744568118198</v>
      </c>
      <c r="K528" s="10">
        <f t="shared" si="2336"/>
        <v>1.0000447940542831</v>
      </c>
      <c r="L528" s="10">
        <f t="shared" si="2336"/>
        <v>1.0001265983253662</v>
      </c>
      <c r="M528" s="10">
        <f t="shared" si="2336"/>
        <v>1.0000811943236028</v>
      </c>
      <c r="N528" s="10">
        <f t="shared" si="2336"/>
        <v>1.0000796923670636</v>
      </c>
      <c r="O528" s="10">
        <f t="shared" si="2336"/>
        <v>1.0000443199608318</v>
      </c>
      <c r="P528" s="10">
        <f t="shared" si="2336"/>
        <v>1.000042984249701</v>
      </c>
      <c r="Q528" s="10">
        <f t="shared" si="2336"/>
        <v>1.0000304987502049</v>
      </c>
      <c r="R528" s="10">
        <f t="shared" si="2336"/>
        <v>1.0000371839859843</v>
      </c>
      <c r="S528" s="10">
        <f t="shared" si="2336"/>
        <v>1.0000213285368995</v>
      </c>
      <c r="T528" s="10">
        <f t="shared" si="2336"/>
        <v>1.0000016279669603</v>
      </c>
      <c r="U528" s="10">
        <f t="shared" si="2336"/>
        <v>0.99999676927376124</v>
      </c>
      <c r="V528" s="10">
        <f t="shared" si="2336"/>
        <v>1.0000011128205537</v>
      </c>
      <c r="W528" s="10">
        <f t="shared" si="2336"/>
        <v>1.0000103878013911</v>
      </c>
      <c r="X528" s="10">
        <f t="shared" si="2336"/>
        <v>0.99999717462583149</v>
      </c>
      <c r="Y528" s="10">
        <f t="shared" si="2336"/>
        <v>1.0000048204831515</v>
      </c>
      <c r="Z528" s="10">
        <f t="shared" si="2336"/>
        <v>0.99999917935092286</v>
      </c>
      <c r="AA528" s="10">
        <f t="shared" si="2336"/>
        <v>1.0000010952463481</v>
      </c>
      <c r="AB528" s="10">
        <f t="shared" si="2336"/>
        <v>0.99999862820765628</v>
      </c>
      <c r="AC528" s="10">
        <f t="shared" si="2336"/>
        <v>1.0000005000023879</v>
      </c>
      <c r="AD528" s="10">
        <f t="shared" si="2336"/>
        <v>1.0000047966589762</v>
      </c>
      <c r="AE528" s="10">
        <f t="shared" si="2336"/>
        <v>1.0000021074073764</v>
      </c>
      <c r="AF528" s="10">
        <f t="shared" si="2336"/>
        <v>1.0000031670822758</v>
      </c>
      <c r="AG528" s="10">
        <f t="shared" si="2336"/>
        <v>1.0000032135705377</v>
      </c>
      <c r="AH528" s="10">
        <f t="shared" si="2336"/>
        <v>0.99999609889923857</v>
      </c>
      <c r="AI528" s="10">
        <f t="shared" si="2336"/>
        <v>1</v>
      </c>
      <c r="AJ528" s="10">
        <f t="shared" si="2336"/>
        <v>1.0000018919944749</v>
      </c>
      <c r="AK528" s="10">
        <f t="shared" si="2336"/>
        <v>0.99999172397568914</v>
      </c>
      <c r="AL528" s="10">
        <f t="shared" si="2336"/>
        <v>0.99998030096109558</v>
      </c>
      <c r="AM528" s="10">
        <f t="shared" si="2336"/>
        <v>0.99999587745649499</v>
      </c>
      <c r="AN528" s="10">
        <f t="shared" si="2336"/>
        <v>1</v>
      </c>
      <c r="AO528" s="10">
        <f>IF(AO527=0,1,AO527)</f>
        <v>1</v>
      </c>
      <c r="AP528" s="10">
        <f t="shared" ref="AP528:CB528" si="2337">IF(AP527=0,1,AP527)</f>
        <v>1.6205631050311322</v>
      </c>
      <c r="AQ528" s="10">
        <f t="shared" si="2337"/>
        <v>1.0815345488412078</v>
      </c>
      <c r="AR528" s="10">
        <f t="shared" si="2337"/>
        <v>1.0247768002394679</v>
      </c>
      <c r="AS528" s="10">
        <f t="shared" si="2337"/>
        <v>1.0227865034771819</v>
      </c>
      <c r="AT528" s="10">
        <f t="shared" si="2337"/>
        <v>1.0061165989629828</v>
      </c>
      <c r="AU528" s="10">
        <f t="shared" si="2337"/>
        <v>1.0121685603583106</v>
      </c>
      <c r="AV528" s="10">
        <f t="shared" si="2337"/>
        <v>0.98722240515478843</v>
      </c>
      <c r="AW528" s="10">
        <f t="shared" si="2337"/>
        <v>0.99155168805290228</v>
      </c>
      <c r="AX528" s="10">
        <f t="shared" si="2337"/>
        <v>1.0160041769621537</v>
      </c>
      <c r="AY528" s="10">
        <f t="shared" si="2337"/>
        <v>1.0066405164508354</v>
      </c>
      <c r="AZ528" s="10">
        <f t="shared" si="2337"/>
        <v>0.99971249185424504</v>
      </c>
      <c r="BA528" s="10">
        <f t="shared" si="2337"/>
        <v>1</v>
      </c>
      <c r="BB528" s="10">
        <f t="shared" si="2337"/>
        <v>1</v>
      </c>
      <c r="BC528" s="10">
        <f t="shared" si="2337"/>
        <v>1</v>
      </c>
      <c r="BD528" s="10">
        <f t="shared" si="2337"/>
        <v>1</v>
      </c>
      <c r="BE528" s="10">
        <f t="shared" si="2337"/>
        <v>1</v>
      </c>
      <c r="BF528" s="10">
        <f t="shared" si="2337"/>
        <v>1</v>
      </c>
      <c r="BG528" s="10">
        <f t="shared" si="2337"/>
        <v>1</v>
      </c>
      <c r="BH528" s="10">
        <f t="shared" si="2337"/>
        <v>1</v>
      </c>
      <c r="BI528" s="10">
        <f t="shared" si="2337"/>
        <v>1</v>
      </c>
      <c r="BJ528" s="10">
        <f t="shared" si="2337"/>
        <v>1</v>
      </c>
      <c r="BK528" s="10">
        <f t="shared" si="2337"/>
        <v>1</v>
      </c>
      <c r="BL528" s="10">
        <f t="shared" si="2337"/>
        <v>1</v>
      </c>
      <c r="BM528" s="10">
        <f t="shared" si="2337"/>
        <v>1</v>
      </c>
      <c r="BN528" s="10">
        <f t="shared" si="2337"/>
        <v>1</v>
      </c>
      <c r="BO528" s="10">
        <f t="shared" si="2337"/>
        <v>1</v>
      </c>
      <c r="BP528" s="10">
        <f t="shared" si="2337"/>
        <v>1</v>
      </c>
      <c r="BQ528" s="10">
        <f t="shared" si="2337"/>
        <v>1</v>
      </c>
      <c r="BR528" s="10">
        <f t="shared" si="2337"/>
        <v>1</v>
      </c>
      <c r="BS528" s="10">
        <f t="shared" si="2337"/>
        <v>1</v>
      </c>
      <c r="BT528" s="10">
        <f t="shared" si="2337"/>
        <v>1</v>
      </c>
      <c r="BU528" s="10">
        <f t="shared" si="2337"/>
        <v>1</v>
      </c>
      <c r="BV528" s="10">
        <f t="shared" si="2337"/>
        <v>1</v>
      </c>
      <c r="BW528" s="10">
        <f t="shared" si="2337"/>
        <v>1</v>
      </c>
      <c r="BX528" s="10">
        <f t="shared" si="2337"/>
        <v>1</v>
      </c>
      <c r="BY528" s="10">
        <f t="shared" si="2337"/>
        <v>1</v>
      </c>
      <c r="BZ528" s="10">
        <f t="shared" si="2337"/>
        <v>1</v>
      </c>
      <c r="CA528" s="10">
        <f t="shared" si="2337"/>
        <v>1</v>
      </c>
      <c r="CB528" s="10">
        <f t="shared" si="2337"/>
        <v>1</v>
      </c>
      <c r="CC528" s="10">
        <f>IF(CC527=0,1,CC527)</f>
        <v>1</v>
      </c>
      <c r="CD528" s="10">
        <f t="shared" ref="CD528:DP528" si="2338">IF(CD527=0,1,CD527)</f>
        <v>1</v>
      </c>
      <c r="CE528" s="10">
        <f t="shared" si="2338"/>
        <v>1</v>
      </c>
      <c r="CF528" s="10">
        <f t="shared" si="2338"/>
        <v>1</v>
      </c>
      <c r="CG528" s="10">
        <f t="shared" si="2338"/>
        <v>1</v>
      </c>
      <c r="CH528" s="10">
        <f t="shared" si="2338"/>
        <v>1</v>
      </c>
      <c r="CI528" s="10">
        <f t="shared" si="2338"/>
        <v>1</v>
      </c>
      <c r="CJ528" s="10">
        <f t="shared" si="2338"/>
        <v>1</v>
      </c>
      <c r="CK528" s="10">
        <f t="shared" si="2338"/>
        <v>1</v>
      </c>
      <c r="CL528" s="10">
        <f t="shared" si="2338"/>
        <v>1</v>
      </c>
      <c r="CM528" s="10">
        <f t="shared" si="2338"/>
        <v>1</v>
      </c>
      <c r="CN528" s="10">
        <f t="shared" si="2338"/>
        <v>1</v>
      </c>
      <c r="CO528" s="10">
        <f t="shared" si="2338"/>
        <v>1</v>
      </c>
      <c r="CP528" s="10">
        <f t="shared" si="2338"/>
        <v>1</v>
      </c>
      <c r="CQ528" s="10">
        <f t="shared" si="2338"/>
        <v>1</v>
      </c>
      <c r="CR528" s="10">
        <f t="shared" si="2338"/>
        <v>1</v>
      </c>
      <c r="CS528" s="10">
        <f t="shared" si="2338"/>
        <v>1</v>
      </c>
      <c r="CT528" s="10">
        <f t="shared" si="2338"/>
        <v>1</v>
      </c>
      <c r="CU528" s="10">
        <f t="shared" si="2338"/>
        <v>1</v>
      </c>
      <c r="CV528" s="10">
        <f t="shared" si="2338"/>
        <v>1</v>
      </c>
      <c r="CW528" s="10">
        <f t="shared" si="2338"/>
        <v>1</v>
      </c>
      <c r="CX528" s="10">
        <f t="shared" si="2338"/>
        <v>1</v>
      </c>
      <c r="CY528" s="10">
        <f t="shared" si="2338"/>
        <v>1</v>
      </c>
      <c r="CZ528" s="10">
        <f t="shared" si="2338"/>
        <v>1</v>
      </c>
      <c r="DA528" s="10">
        <f t="shared" si="2338"/>
        <v>1</v>
      </c>
      <c r="DB528" s="10">
        <f t="shared" si="2338"/>
        <v>1</v>
      </c>
      <c r="DC528" s="10">
        <f t="shared" si="2338"/>
        <v>1</v>
      </c>
      <c r="DD528" s="10">
        <f t="shared" si="2338"/>
        <v>1</v>
      </c>
      <c r="DE528" s="10">
        <f t="shared" si="2338"/>
        <v>1</v>
      </c>
      <c r="DF528" s="10">
        <f t="shared" si="2338"/>
        <v>1</v>
      </c>
      <c r="DG528" s="10">
        <f t="shared" si="2338"/>
        <v>1</v>
      </c>
      <c r="DH528" s="10">
        <f t="shared" si="2338"/>
        <v>1</v>
      </c>
      <c r="DI528" s="10">
        <f t="shared" si="2338"/>
        <v>1</v>
      </c>
      <c r="DJ528" s="10">
        <f t="shared" si="2338"/>
        <v>1</v>
      </c>
      <c r="DK528" s="10">
        <f t="shared" si="2338"/>
        <v>1</v>
      </c>
      <c r="DL528" s="10">
        <f t="shared" si="2338"/>
        <v>1</v>
      </c>
      <c r="DM528" s="10">
        <f t="shared" si="2338"/>
        <v>1</v>
      </c>
      <c r="DN528" s="10">
        <f t="shared" si="2338"/>
        <v>1</v>
      </c>
      <c r="DO528" s="10">
        <f t="shared" si="2338"/>
        <v>1</v>
      </c>
      <c r="DP528" s="10">
        <f t="shared" si="2338"/>
        <v>1</v>
      </c>
      <c r="DQ528" s="10">
        <f>IF(DQ527=0,1,DQ527)</f>
        <v>1</v>
      </c>
      <c r="DR528" s="10">
        <f t="shared" ref="DR528:FD528" si="2339">IF(DR527=0,1,DR527)</f>
        <v>1</v>
      </c>
      <c r="DS528" s="10">
        <f t="shared" si="2339"/>
        <v>1</v>
      </c>
      <c r="DT528" s="10">
        <f t="shared" si="2339"/>
        <v>1</v>
      </c>
      <c r="DU528" s="10">
        <f t="shared" si="2339"/>
        <v>1</v>
      </c>
      <c r="DV528" s="10">
        <f t="shared" si="2339"/>
        <v>1</v>
      </c>
      <c r="DW528" s="10">
        <f t="shared" si="2339"/>
        <v>1</v>
      </c>
      <c r="DX528" s="10">
        <f t="shared" si="2339"/>
        <v>1</v>
      </c>
      <c r="DY528" s="10">
        <f t="shared" si="2339"/>
        <v>1</v>
      </c>
      <c r="DZ528" s="10">
        <f t="shared" si="2339"/>
        <v>1</v>
      </c>
      <c r="EA528" s="10">
        <f t="shared" si="2339"/>
        <v>1</v>
      </c>
      <c r="EB528" s="10">
        <f t="shared" si="2339"/>
        <v>1</v>
      </c>
      <c r="EC528" s="10">
        <f t="shared" si="2339"/>
        <v>1</v>
      </c>
      <c r="ED528" s="10">
        <f t="shared" si="2339"/>
        <v>1</v>
      </c>
      <c r="EE528" s="10">
        <f t="shared" si="2339"/>
        <v>1</v>
      </c>
      <c r="EF528" s="10">
        <f t="shared" si="2339"/>
        <v>1</v>
      </c>
      <c r="EG528" s="10">
        <f t="shared" si="2339"/>
        <v>1</v>
      </c>
      <c r="EH528" s="10">
        <f t="shared" si="2339"/>
        <v>1</v>
      </c>
      <c r="EI528" s="10">
        <f t="shared" si="2339"/>
        <v>1</v>
      </c>
      <c r="EJ528" s="10">
        <f t="shared" si="2339"/>
        <v>1</v>
      </c>
      <c r="EK528" s="10">
        <f t="shared" si="2339"/>
        <v>1</v>
      </c>
      <c r="EL528" s="10">
        <f t="shared" si="2339"/>
        <v>1</v>
      </c>
      <c r="EM528" s="10">
        <f t="shared" si="2339"/>
        <v>1</v>
      </c>
      <c r="EN528" s="10">
        <f t="shared" si="2339"/>
        <v>1</v>
      </c>
      <c r="EO528" s="10">
        <f t="shared" si="2339"/>
        <v>1</v>
      </c>
      <c r="EP528" s="10">
        <f t="shared" si="2339"/>
        <v>1</v>
      </c>
      <c r="EQ528" s="10">
        <f t="shared" si="2339"/>
        <v>1</v>
      </c>
      <c r="ER528" s="10">
        <f t="shared" si="2339"/>
        <v>1</v>
      </c>
      <c r="ES528" s="10">
        <f t="shared" si="2339"/>
        <v>1</v>
      </c>
      <c r="ET528" s="10">
        <f t="shared" si="2339"/>
        <v>1</v>
      </c>
      <c r="EU528" s="10">
        <f t="shared" si="2339"/>
        <v>1</v>
      </c>
      <c r="EV528" s="10">
        <f t="shared" si="2339"/>
        <v>1</v>
      </c>
      <c r="EW528" s="10">
        <f t="shared" si="2339"/>
        <v>1</v>
      </c>
      <c r="EX528" s="10">
        <f t="shared" si="2339"/>
        <v>1</v>
      </c>
      <c r="EY528" s="10">
        <f t="shared" si="2339"/>
        <v>1</v>
      </c>
      <c r="EZ528" s="10">
        <f t="shared" si="2339"/>
        <v>1</v>
      </c>
      <c r="FA528" s="10">
        <f t="shared" si="2339"/>
        <v>1</v>
      </c>
      <c r="FB528" s="10">
        <f t="shared" si="2339"/>
        <v>1</v>
      </c>
      <c r="FC528" s="10">
        <f t="shared" si="2339"/>
        <v>1</v>
      </c>
      <c r="FD528" s="10">
        <f t="shared" si="2339"/>
        <v>1</v>
      </c>
      <c r="FE528" s="10">
        <f>IF(FE527=0,1,FE527)</f>
        <v>1</v>
      </c>
      <c r="FF528" s="10">
        <f t="shared" ref="FF528:GR528" si="2340">IF(FF527=0,1,FF527)</f>
        <v>1</v>
      </c>
      <c r="FG528" s="10">
        <f t="shared" si="2340"/>
        <v>1</v>
      </c>
      <c r="FH528" s="10">
        <f t="shared" si="2340"/>
        <v>1</v>
      </c>
      <c r="FI528" s="10">
        <f t="shared" si="2340"/>
        <v>1</v>
      </c>
      <c r="FJ528" s="10">
        <f t="shared" si="2340"/>
        <v>1</v>
      </c>
      <c r="FK528" s="10">
        <f t="shared" si="2340"/>
        <v>1</v>
      </c>
      <c r="FL528" s="10">
        <f t="shared" si="2340"/>
        <v>1</v>
      </c>
      <c r="FM528" s="10">
        <f t="shared" si="2340"/>
        <v>1</v>
      </c>
      <c r="FN528" s="10">
        <f t="shared" si="2340"/>
        <v>1</v>
      </c>
      <c r="FO528" s="10">
        <f t="shared" si="2340"/>
        <v>1</v>
      </c>
      <c r="FP528" s="10">
        <f t="shared" si="2340"/>
        <v>1</v>
      </c>
      <c r="FQ528" s="10">
        <f t="shared" si="2340"/>
        <v>1</v>
      </c>
      <c r="FR528" s="10">
        <f t="shared" si="2340"/>
        <v>1</v>
      </c>
      <c r="FS528" s="10">
        <f t="shared" si="2340"/>
        <v>1</v>
      </c>
      <c r="FT528" s="10">
        <f t="shared" si="2340"/>
        <v>1</v>
      </c>
      <c r="FU528" s="10">
        <f t="shared" si="2340"/>
        <v>1</v>
      </c>
      <c r="FV528" s="10">
        <f t="shared" si="2340"/>
        <v>1</v>
      </c>
      <c r="FW528" s="10">
        <f t="shared" si="2340"/>
        <v>1</v>
      </c>
      <c r="FX528" s="10">
        <f t="shared" si="2340"/>
        <v>1</v>
      </c>
      <c r="FY528" s="10">
        <f t="shared" si="2340"/>
        <v>1</v>
      </c>
      <c r="FZ528" s="10">
        <f t="shared" si="2340"/>
        <v>1</v>
      </c>
      <c r="GA528" s="10">
        <f t="shared" si="2340"/>
        <v>1</v>
      </c>
      <c r="GB528" s="10">
        <f t="shared" si="2340"/>
        <v>1</v>
      </c>
      <c r="GC528" s="10">
        <f t="shared" si="2340"/>
        <v>1</v>
      </c>
      <c r="GD528" s="10">
        <f t="shared" si="2340"/>
        <v>1</v>
      </c>
      <c r="GE528" s="10">
        <f t="shared" si="2340"/>
        <v>1</v>
      </c>
      <c r="GF528" s="10">
        <f t="shared" si="2340"/>
        <v>1</v>
      </c>
      <c r="GG528" s="10">
        <f t="shared" si="2340"/>
        <v>1</v>
      </c>
      <c r="GH528" s="10">
        <f t="shared" si="2340"/>
        <v>1</v>
      </c>
      <c r="GI528" s="10">
        <f t="shared" si="2340"/>
        <v>1</v>
      </c>
      <c r="GJ528" s="10">
        <f t="shared" si="2340"/>
        <v>1</v>
      </c>
      <c r="GK528" s="10">
        <f t="shared" si="2340"/>
        <v>1</v>
      </c>
      <c r="GL528" s="10">
        <f t="shared" si="2340"/>
        <v>1</v>
      </c>
      <c r="GM528" s="10">
        <f t="shared" si="2340"/>
        <v>1</v>
      </c>
      <c r="GN528" s="10">
        <f t="shared" si="2340"/>
        <v>1</v>
      </c>
      <c r="GO528" s="10">
        <f t="shared" si="2340"/>
        <v>1</v>
      </c>
      <c r="GP528" s="10">
        <f t="shared" si="2340"/>
        <v>1</v>
      </c>
      <c r="GQ528" s="10">
        <f t="shared" si="2340"/>
        <v>1</v>
      </c>
      <c r="GR528" s="10">
        <f t="shared" si="2340"/>
        <v>1</v>
      </c>
      <c r="GS528" s="10">
        <f>IF(GS527=0,1,GS527)</f>
        <v>1</v>
      </c>
    </row>
    <row r="529" spans="1:201" ht="15.75" thickBot="1" x14ac:dyDescent="0.3">
      <c r="A529" s="104" t="s">
        <v>4</v>
      </c>
      <c r="B529" s="24">
        <f>PRODUCT(B528:AO528)</f>
        <v>1.1250250256644241</v>
      </c>
      <c r="C529" s="24">
        <f>PRODUCT(C528:AO528)</f>
        <v>0.98424301004736769</v>
      </c>
      <c r="D529" s="24">
        <f>PRODUCT(D528:AO528)</f>
        <v>0.98988897702464207</v>
      </c>
      <c r="E529" s="24">
        <f>PRODUCT(E528:AO528)</f>
        <v>0.99718372719037518</v>
      </c>
      <c r="F529" s="24">
        <f>PRODUCT(F528:AO528)</f>
        <v>0.9995633402035049</v>
      </c>
      <c r="G529" s="24">
        <f>PRODUCT(G528:AO528)</f>
        <v>1.0005721107872911</v>
      </c>
      <c r="H529" s="24">
        <f>PRODUCT(H528:AO528)</f>
        <v>1.0008270791387321</v>
      </c>
      <c r="I529" s="24">
        <f>PRODUCT(I528:AO528)</f>
        <v>1.0007423713264461</v>
      </c>
      <c r="J529" s="24">
        <f>PRODUCT(J528:AO528)</f>
        <v>1.0004966181649706</v>
      </c>
      <c r="K529" s="24">
        <f>PRODUCT(K528:AO528)</f>
        <v>1.0004991737588378</v>
      </c>
      <c r="L529" s="24">
        <f>PRODUCT(L528:AO528)</f>
        <v>1.0004543593519566</v>
      </c>
      <c r="M529" s="24">
        <f>PRODUCT(M528:AO528)</f>
        <v>1.0003277195378462</v>
      </c>
      <c r="N529" s="24">
        <f>PRODUCT(N528:AO528)</f>
        <v>1.0002465051994207</v>
      </c>
      <c r="O529" s="24">
        <f>PRODUCT(O528:AO528)</f>
        <v>1.0001667995397066</v>
      </c>
      <c r="P529" s="24">
        <f>PRODUCT(P528:AO528)</f>
        <v>1.0001224741508257</v>
      </c>
      <c r="Q529" s="24">
        <f>PRODUCT(Q528:AO528)</f>
        <v>1.0000794864844573</v>
      </c>
      <c r="R529" s="24">
        <f>PRODUCT(R528:AO528)</f>
        <v>1.0000489862402335</v>
      </c>
      <c r="S529" s="24">
        <f>PRODUCT(S528:AO528)</f>
        <v>1.0000118018154105</v>
      </c>
      <c r="T529" s="24">
        <f>PRODUCT(T528:AO528)</f>
        <v>0.99999047348169823</v>
      </c>
      <c r="U529" s="24">
        <f>PRODUCT(U528:AO528)</f>
        <v>0.99998884553289658</v>
      </c>
      <c r="V529" s="24">
        <f>PRODUCT(V528:AO528)</f>
        <v>0.9999920762335357</v>
      </c>
      <c r="W529" s="24">
        <f>PRODUCT(W528:AO528)</f>
        <v>0.99999096342303817</v>
      </c>
      <c r="X529" s="24">
        <f>PRODUCT(X528:AO528)</f>
        <v>0.99998057582342148</v>
      </c>
      <c r="Y529" s="24">
        <f>PRODUCT(Y528:AO528)</f>
        <v>0.99998340115069195</v>
      </c>
      <c r="Z529" s="24">
        <f>PRODUCT(Z528:AO528)</f>
        <v>0.9999785807707916</v>
      </c>
      <c r="AA529" s="24">
        <f>PRODUCT(AA528:AO528)</f>
        <v>0.99997940140296482</v>
      </c>
      <c r="AB529" s="24">
        <f>PRODUCT(AB528:AO528)</f>
        <v>0.99997830618037664</v>
      </c>
      <c r="AC529" s="24">
        <f>PRODUCT(AC528:AO528)</f>
        <v>0.99997967794484266</v>
      </c>
      <c r="AD529" s="24">
        <f>PRODUCT(AD528:AO528)</f>
        <v>0.99997917795286617</v>
      </c>
      <c r="AE529" s="24">
        <f>PRODUCT(AE528:AO528)</f>
        <v>0.99997438141677331</v>
      </c>
      <c r="AF529" s="24">
        <f>PRODUCT(AF528:AO528)</f>
        <v>0.99997227406782685</v>
      </c>
      <c r="AG529" s="24">
        <f>PRODUCT(AG528:AO528)</f>
        <v>0.99996910708339148</v>
      </c>
      <c r="AH529" s="24">
        <f>PRODUCT(AH528:AO528)</f>
        <v>0.99996589362245691</v>
      </c>
      <c r="AI529" s="24">
        <f>PRODUCT(AI528:AO528)</f>
        <v>0.99996979460538404</v>
      </c>
      <c r="AJ529" s="24">
        <f>PRODUCT(AJ528:AO528)</f>
        <v>0.99996979460538404</v>
      </c>
      <c r="AK529" s="24">
        <f>PRODUCT(AK528:AO528)</f>
        <v>0.99996790267163715</v>
      </c>
      <c r="AL529" s="24">
        <f>PRODUCT(AL528:AO528)</f>
        <v>0.99997617849880072</v>
      </c>
      <c r="AM529" s="24">
        <f>PRODUCT(AM528:AO528)</f>
        <v>0.99999587745649499</v>
      </c>
      <c r="AN529" s="24">
        <f>PRODUCT(AN528:AO528)</f>
        <v>1</v>
      </c>
      <c r="AO529" s="25">
        <f>PRODUCT(AO528:AO528)</f>
        <v>1</v>
      </c>
      <c r="AP529" s="24">
        <f>PRODUCT(AP528:CC528)</f>
        <v>1.8723936313586649</v>
      </c>
      <c r="AQ529" s="24">
        <f>PRODUCT(AQ528:CC528)</f>
        <v>1.1553969268741899</v>
      </c>
      <c r="AR529" s="24">
        <f>PRODUCT(AR528:CC528)</f>
        <v>1.0682940532155176</v>
      </c>
      <c r="AS529" s="24">
        <f>PRODUCT(AS528:CC528)</f>
        <v>1.0424651035873183</v>
      </c>
      <c r="AT529" s="24">
        <f>PRODUCT(AT528:CC528)</f>
        <v>1.0192401835996414</v>
      </c>
      <c r="AU529" s="24">
        <f>PRODUCT(AU528:CC528)</f>
        <v>1.0130438009373719</v>
      </c>
      <c r="AV529" s="24">
        <f>PRODUCT(AV528:CC528)</f>
        <v>1.0008647182034101</v>
      </c>
      <c r="AW529" s="24">
        <f>PRODUCT(AW528:CC528)</f>
        <v>1.0138188851644656</v>
      </c>
      <c r="AX529" s="24">
        <f>PRODUCT(AX528:CC528)</f>
        <v>1.0224569201786033</v>
      </c>
      <c r="AY529" s="24">
        <f>PRODUCT(AY528:CC528)</f>
        <v>1.0063510991025089</v>
      </c>
      <c r="AZ529" s="24">
        <f>PRODUCT(AZ528:CC528)</f>
        <v>0.99971249185424504</v>
      </c>
      <c r="BA529" s="24">
        <f>PRODUCT(BA528:CC528)</f>
        <v>1</v>
      </c>
      <c r="BB529" s="24">
        <f>PRODUCT(BB528:CC528)</f>
        <v>1</v>
      </c>
      <c r="BC529" s="24">
        <f>PRODUCT(BC528:CC528)</f>
        <v>1</v>
      </c>
      <c r="BD529" s="24">
        <f>PRODUCT(BD528:CC528)</f>
        <v>1</v>
      </c>
      <c r="BE529" s="24">
        <f>PRODUCT(BE528:CC528)</f>
        <v>1</v>
      </c>
      <c r="BF529" s="24">
        <f>PRODUCT(BF528:CC528)</f>
        <v>1</v>
      </c>
      <c r="BG529" s="24">
        <f>PRODUCT(BG528:CC528)</f>
        <v>1</v>
      </c>
      <c r="BH529" s="24">
        <f>PRODUCT(BH528:CC528)</f>
        <v>1</v>
      </c>
      <c r="BI529" s="24">
        <f>PRODUCT(BI528:CC528)</f>
        <v>1</v>
      </c>
      <c r="BJ529" s="24">
        <f>PRODUCT(BJ528:CC528)</f>
        <v>1</v>
      </c>
      <c r="BK529" s="24">
        <f>PRODUCT(BK528:CC528)</f>
        <v>1</v>
      </c>
      <c r="BL529" s="24">
        <f>PRODUCT(BL528:CC528)</f>
        <v>1</v>
      </c>
      <c r="BM529" s="24">
        <f>PRODUCT(BM528:CC528)</f>
        <v>1</v>
      </c>
      <c r="BN529" s="24">
        <f>PRODUCT(BN528:CC528)</f>
        <v>1</v>
      </c>
      <c r="BO529" s="24">
        <f>PRODUCT(BO528:CC528)</f>
        <v>1</v>
      </c>
      <c r="BP529" s="24">
        <f>PRODUCT(BP528:CC528)</f>
        <v>1</v>
      </c>
      <c r="BQ529" s="24">
        <f>PRODUCT(BQ528:CC528)</f>
        <v>1</v>
      </c>
      <c r="BR529" s="24">
        <f>PRODUCT(BR528:CC528)</f>
        <v>1</v>
      </c>
      <c r="BS529" s="24">
        <f>PRODUCT(BS528:CC528)</f>
        <v>1</v>
      </c>
      <c r="BT529" s="24">
        <f>PRODUCT(BT528:CC528)</f>
        <v>1</v>
      </c>
      <c r="BU529" s="24">
        <f>PRODUCT(BU528:CC528)</f>
        <v>1</v>
      </c>
      <c r="BV529" s="24">
        <f>PRODUCT(BV528:CC528)</f>
        <v>1</v>
      </c>
      <c r="BW529" s="24">
        <f>PRODUCT(BW528:CC528)</f>
        <v>1</v>
      </c>
      <c r="BX529" s="24">
        <f>PRODUCT(BX528:CC528)</f>
        <v>1</v>
      </c>
      <c r="BY529" s="24">
        <f>PRODUCT(BY528:CC528)</f>
        <v>1</v>
      </c>
      <c r="BZ529" s="24">
        <f>PRODUCT(BZ528:CC528)</f>
        <v>1</v>
      </c>
      <c r="CA529" s="24">
        <f>PRODUCT(CA528:CC528)</f>
        <v>1</v>
      </c>
      <c r="CB529" s="24">
        <f>PRODUCT(CB528:CC528)</f>
        <v>1</v>
      </c>
      <c r="CC529" s="25">
        <f>PRODUCT(CC528:CC528)</f>
        <v>1</v>
      </c>
      <c r="CD529" s="24">
        <f>PRODUCT(CD528:DQ528)</f>
        <v>1</v>
      </c>
      <c r="CE529" s="24">
        <f>PRODUCT(CE528:DQ528)</f>
        <v>1</v>
      </c>
      <c r="CF529" s="24">
        <f>PRODUCT(CF528:DQ528)</f>
        <v>1</v>
      </c>
      <c r="CG529" s="24">
        <f>PRODUCT(CG528:DQ528)</f>
        <v>1</v>
      </c>
      <c r="CH529" s="24">
        <f>PRODUCT(CH528:DQ528)</f>
        <v>1</v>
      </c>
      <c r="CI529" s="24">
        <f>PRODUCT(CI528:DQ528)</f>
        <v>1</v>
      </c>
      <c r="CJ529" s="24">
        <f>PRODUCT(CJ528:DQ528)</f>
        <v>1</v>
      </c>
      <c r="CK529" s="24">
        <f>PRODUCT(CK528:DQ528)</f>
        <v>1</v>
      </c>
      <c r="CL529" s="24">
        <f>PRODUCT(CL528:DQ528)</f>
        <v>1</v>
      </c>
      <c r="CM529" s="24">
        <f>PRODUCT(CM528:DQ528)</f>
        <v>1</v>
      </c>
      <c r="CN529" s="24">
        <f>PRODUCT(CN528:DQ528)</f>
        <v>1</v>
      </c>
      <c r="CO529" s="24">
        <f>PRODUCT(CO528:DQ528)</f>
        <v>1</v>
      </c>
      <c r="CP529" s="24">
        <f>PRODUCT(CP528:DQ528)</f>
        <v>1</v>
      </c>
      <c r="CQ529" s="24">
        <f>PRODUCT(CQ528:DQ528)</f>
        <v>1</v>
      </c>
      <c r="CR529" s="24">
        <f>PRODUCT(CR528:DQ528)</f>
        <v>1</v>
      </c>
      <c r="CS529" s="24">
        <f>PRODUCT(CS528:DQ528)</f>
        <v>1</v>
      </c>
      <c r="CT529" s="24">
        <f>PRODUCT(CT528:DQ528)</f>
        <v>1</v>
      </c>
      <c r="CU529" s="24">
        <f>PRODUCT(CU528:DQ528)</f>
        <v>1</v>
      </c>
      <c r="CV529" s="24">
        <f>PRODUCT(CV528:DQ528)</f>
        <v>1</v>
      </c>
      <c r="CW529" s="24">
        <f>PRODUCT(CW528:DQ528)</f>
        <v>1</v>
      </c>
      <c r="CX529" s="24">
        <f>PRODUCT(CX528:DQ528)</f>
        <v>1</v>
      </c>
      <c r="CY529" s="24">
        <f>PRODUCT(CY528:DQ528)</f>
        <v>1</v>
      </c>
      <c r="CZ529" s="24">
        <f>PRODUCT(CZ528:DQ528)</f>
        <v>1</v>
      </c>
      <c r="DA529" s="24">
        <f>PRODUCT(DA528:DQ528)</f>
        <v>1</v>
      </c>
      <c r="DB529" s="24">
        <f>PRODUCT(DB528:DQ528)</f>
        <v>1</v>
      </c>
      <c r="DC529" s="24">
        <f>PRODUCT(DC528:DQ528)</f>
        <v>1</v>
      </c>
      <c r="DD529" s="24">
        <f>PRODUCT(DD528:DQ528)</f>
        <v>1</v>
      </c>
      <c r="DE529" s="24">
        <f>PRODUCT(DE528:DQ528)</f>
        <v>1</v>
      </c>
      <c r="DF529" s="24">
        <f>PRODUCT(DF528:DQ528)</f>
        <v>1</v>
      </c>
      <c r="DG529" s="24">
        <f>PRODUCT(DG528:DQ528)</f>
        <v>1</v>
      </c>
      <c r="DH529" s="24">
        <f>PRODUCT(DH528:DQ528)</f>
        <v>1</v>
      </c>
      <c r="DI529" s="24">
        <f>PRODUCT(DI528:DQ528)</f>
        <v>1</v>
      </c>
      <c r="DJ529" s="24">
        <f>PRODUCT(DJ528:DQ528)</f>
        <v>1</v>
      </c>
      <c r="DK529" s="24">
        <f>PRODUCT(DK528:DQ528)</f>
        <v>1</v>
      </c>
      <c r="DL529" s="24">
        <f>PRODUCT(DL528:DQ528)</f>
        <v>1</v>
      </c>
      <c r="DM529" s="24">
        <f>PRODUCT(DM528:DQ528)</f>
        <v>1</v>
      </c>
      <c r="DN529" s="24">
        <f>PRODUCT(DN528:DQ528)</f>
        <v>1</v>
      </c>
      <c r="DO529" s="24">
        <f>PRODUCT(DO528:DQ528)</f>
        <v>1</v>
      </c>
      <c r="DP529" s="24">
        <f>PRODUCT(DP528:DQ528)</f>
        <v>1</v>
      </c>
      <c r="DQ529" s="25">
        <f>PRODUCT(DQ528:DQ528)</f>
        <v>1</v>
      </c>
      <c r="DR529" s="24">
        <f>PRODUCT(DR528:FE528)</f>
        <v>1</v>
      </c>
      <c r="DS529" s="24">
        <f>PRODUCT(DS528:FE528)</f>
        <v>1</v>
      </c>
      <c r="DT529" s="24">
        <f>PRODUCT(DT528:FE528)</f>
        <v>1</v>
      </c>
      <c r="DU529" s="24">
        <f>PRODUCT(DU528:FE528)</f>
        <v>1</v>
      </c>
      <c r="DV529" s="24">
        <f>PRODUCT(DV528:FE528)</f>
        <v>1</v>
      </c>
      <c r="DW529" s="24">
        <f>PRODUCT(DW528:FE528)</f>
        <v>1</v>
      </c>
      <c r="DX529" s="24">
        <f>PRODUCT(DX528:FE528)</f>
        <v>1</v>
      </c>
      <c r="DY529" s="24">
        <f>PRODUCT(DY528:FE528)</f>
        <v>1</v>
      </c>
      <c r="DZ529" s="24">
        <f>PRODUCT(DZ528:FE528)</f>
        <v>1</v>
      </c>
      <c r="EA529" s="24">
        <f>PRODUCT(EA528:FE528)</f>
        <v>1</v>
      </c>
      <c r="EB529" s="24">
        <f>PRODUCT(EB528:FE528)</f>
        <v>1</v>
      </c>
      <c r="EC529" s="24">
        <f>PRODUCT(EC528:FE528)</f>
        <v>1</v>
      </c>
      <c r="ED529" s="24">
        <f>PRODUCT(ED528:FE528)</f>
        <v>1</v>
      </c>
      <c r="EE529" s="24">
        <f>PRODUCT(EE528:FE528)</f>
        <v>1</v>
      </c>
      <c r="EF529" s="24">
        <f>PRODUCT(EF528:FE528)</f>
        <v>1</v>
      </c>
      <c r="EG529" s="24">
        <f>PRODUCT(EG528:FE528)</f>
        <v>1</v>
      </c>
      <c r="EH529" s="24">
        <f>PRODUCT(EH528:FE528)</f>
        <v>1</v>
      </c>
      <c r="EI529" s="24">
        <f>PRODUCT(EI528:FE528)</f>
        <v>1</v>
      </c>
      <c r="EJ529" s="24">
        <f>PRODUCT(EJ528:FE528)</f>
        <v>1</v>
      </c>
      <c r="EK529" s="24">
        <f>PRODUCT(EK528:FE528)</f>
        <v>1</v>
      </c>
      <c r="EL529" s="24">
        <f>PRODUCT(EL528:FE528)</f>
        <v>1</v>
      </c>
      <c r="EM529" s="24">
        <f>PRODUCT(EM528:FE528)</f>
        <v>1</v>
      </c>
      <c r="EN529" s="24">
        <f>PRODUCT(EN528:FE528)</f>
        <v>1</v>
      </c>
      <c r="EO529" s="24">
        <f>PRODUCT(EO528:FE528)</f>
        <v>1</v>
      </c>
      <c r="EP529" s="24">
        <f>PRODUCT(EP528:FE528)</f>
        <v>1</v>
      </c>
      <c r="EQ529" s="24">
        <f>PRODUCT(EQ528:FE528)</f>
        <v>1</v>
      </c>
      <c r="ER529" s="24">
        <f>PRODUCT(ER528:FE528)</f>
        <v>1</v>
      </c>
      <c r="ES529" s="24">
        <f>PRODUCT(ES528:FE528)</f>
        <v>1</v>
      </c>
      <c r="ET529" s="24">
        <f>PRODUCT(ET528:FE528)</f>
        <v>1</v>
      </c>
      <c r="EU529" s="24">
        <f>PRODUCT(EU528:FE528)</f>
        <v>1</v>
      </c>
      <c r="EV529" s="24">
        <f>PRODUCT(EV528:FE528)</f>
        <v>1</v>
      </c>
      <c r="EW529" s="24">
        <f>PRODUCT(EW528:FE528)</f>
        <v>1</v>
      </c>
      <c r="EX529" s="24">
        <f>PRODUCT(EX528:FE528)</f>
        <v>1</v>
      </c>
      <c r="EY529" s="24">
        <f>PRODUCT(EY528:FE528)</f>
        <v>1</v>
      </c>
      <c r="EZ529" s="24">
        <f>PRODUCT(EZ528:FE528)</f>
        <v>1</v>
      </c>
      <c r="FA529" s="24">
        <f>PRODUCT(FA528:FE528)</f>
        <v>1</v>
      </c>
      <c r="FB529" s="24">
        <f>PRODUCT(FB528:FE528)</f>
        <v>1</v>
      </c>
      <c r="FC529" s="24">
        <f>PRODUCT(FC528:FE528)</f>
        <v>1</v>
      </c>
      <c r="FD529" s="24">
        <f>PRODUCT(FD528:FE528)</f>
        <v>1</v>
      </c>
      <c r="FE529" s="25">
        <f>PRODUCT(FE528:FE528)</f>
        <v>1</v>
      </c>
      <c r="FF529" s="24">
        <f>PRODUCT(FF528:GS528)</f>
        <v>1</v>
      </c>
      <c r="FG529" s="24">
        <f>PRODUCT(FG528:GS528)</f>
        <v>1</v>
      </c>
      <c r="FH529" s="24">
        <f>PRODUCT(FH528:GS528)</f>
        <v>1</v>
      </c>
      <c r="FI529" s="24">
        <f>PRODUCT(FI528:GS528)</f>
        <v>1</v>
      </c>
      <c r="FJ529" s="24">
        <f>PRODUCT(FJ528:GS528)</f>
        <v>1</v>
      </c>
      <c r="FK529" s="24">
        <f>PRODUCT(FK528:GS528)</f>
        <v>1</v>
      </c>
      <c r="FL529" s="24">
        <f>PRODUCT(FL528:GS528)</f>
        <v>1</v>
      </c>
      <c r="FM529" s="24">
        <f>PRODUCT(FM528:GS528)</f>
        <v>1</v>
      </c>
      <c r="FN529" s="24">
        <f>PRODUCT(FN528:GS528)</f>
        <v>1</v>
      </c>
      <c r="FO529" s="24">
        <f>PRODUCT(FO528:GS528)</f>
        <v>1</v>
      </c>
      <c r="FP529" s="24">
        <f>PRODUCT(FP528:GS528)</f>
        <v>1</v>
      </c>
      <c r="FQ529" s="24">
        <f>PRODUCT(FQ528:GS528)</f>
        <v>1</v>
      </c>
      <c r="FR529" s="24">
        <f>PRODUCT(FR528:GS528)</f>
        <v>1</v>
      </c>
      <c r="FS529" s="24">
        <f>PRODUCT(FS528:GS528)</f>
        <v>1</v>
      </c>
      <c r="FT529" s="24">
        <f>PRODUCT(FT528:GS528)</f>
        <v>1</v>
      </c>
      <c r="FU529" s="24">
        <f>PRODUCT(FU528:GS528)</f>
        <v>1</v>
      </c>
      <c r="FV529" s="24">
        <f>PRODUCT(FV528:GS528)</f>
        <v>1</v>
      </c>
      <c r="FW529" s="24">
        <f>PRODUCT(FW528:GS528)</f>
        <v>1</v>
      </c>
      <c r="FX529" s="24">
        <f>PRODUCT(FX528:GS528)</f>
        <v>1</v>
      </c>
      <c r="FY529" s="24">
        <f>PRODUCT(FY528:GS528)</f>
        <v>1</v>
      </c>
      <c r="FZ529" s="24">
        <f>PRODUCT(FZ528:GS528)</f>
        <v>1</v>
      </c>
      <c r="GA529" s="24">
        <f>PRODUCT(GA528:GS528)</f>
        <v>1</v>
      </c>
      <c r="GB529" s="24">
        <f>PRODUCT(GB528:GS528)</f>
        <v>1</v>
      </c>
      <c r="GC529" s="24">
        <f>PRODUCT(GC528:GS528)</f>
        <v>1</v>
      </c>
      <c r="GD529" s="24">
        <f>PRODUCT(GD528:GS528)</f>
        <v>1</v>
      </c>
      <c r="GE529" s="24">
        <f>PRODUCT(GE528:GS528)</f>
        <v>1</v>
      </c>
      <c r="GF529" s="24">
        <f>PRODUCT(GF528:GS528)</f>
        <v>1</v>
      </c>
      <c r="GG529" s="24">
        <f>PRODUCT(GG528:GS528)</f>
        <v>1</v>
      </c>
      <c r="GH529" s="24">
        <f>PRODUCT(GH528:GS528)</f>
        <v>1</v>
      </c>
      <c r="GI529" s="24">
        <f>PRODUCT(GI528:GS528)</f>
        <v>1</v>
      </c>
      <c r="GJ529" s="24">
        <f>PRODUCT(GJ528:GS528)</f>
        <v>1</v>
      </c>
      <c r="GK529" s="24">
        <f>PRODUCT(GK528:GS528)</f>
        <v>1</v>
      </c>
      <c r="GL529" s="24">
        <f>PRODUCT(GL528:GS528)</f>
        <v>1</v>
      </c>
      <c r="GM529" s="24">
        <f>PRODUCT(GM528:GS528)</f>
        <v>1</v>
      </c>
      <c r="GN529" s="24">
        <f>PRODUCT(GN528:GS528)</f>
        <v>1</v>
      </c>
      <c r="GO529" s="24">
        <f>PRODUCT(GO528:GS528)</f>
        <v>1</v>
      </c>
      <c r="GP529" s="24">
        <f>PRODUCT(GP528:GS528)</f>
        <v>1</v>
      </c>
      <c r="GQ529" s="24">
        <f>PRODUCT(GQ528:GS528)</f>
        <v>1</v>
      </c>
      <c r="GR529" s="24">
        <f>PRODUCT(GR528:GS528)</f>
        <v>1</v>
      </c>
      <c r="GS529" s="25">
        <f>PRODUCT(GS528:GS528)</f>
        <v>1</v>
      </c>
    </row>
    <row r="530" spans="1:201" x14ac:dyDescent="0.25">
      <c r="A530" s="16" t="s">
        <v>6</v>
      </c>
      <c r="B530" s="17">
        <f>B529*B478</f>
        <v>26091153.009452324</v>
      </c>
      <c r="C530" s="17">
        <f>C529*C477</f>
        <v>21002775.607021242</v>
      </c>
      <c r="D530" s="17">
        <f>D529*D476</f>
        <v>22190063.247035541</v>
      </c>
      <c r="E530" s="17">
        <f>E529*E475</f>
        <v>20874247.395205289</v>
      </c>
      <c r="F530" s="17">
        <f>F529*F474</f>
        <v>19026006.69847963</v>
      </c>
      <c r="G530" s="17">
        <f>G529*G473</f>
        <v>16685232.203198651</v>
      </c>
      <c r="H530" s="17">
        <f>H529*H472</f>
        <v>15943592.025001319</v>
      </c>
      <c r="I530" s="17">
        <f>I529*I471</f>
        <v>17229008.443727236</v>
      </c>
      <c r="J530" s="17">
        <f>J529*J470</f>
        <v>15486563.791342562</v>
      </c>
      <c r="K530" s="17">
        <f>K529*K469</f>
        <v>13665473.492381645</v>
      </c>
      <c r="L530" s="17">
        <f>L529*L468</f>
        <v>11514016.034962235</v>
      </c>
      <c r="M530" s="17">
        <f>M529*M467</f>
        <v>11489962.95172957</v>
      </c>
      <c r="N530" s="17">
        <f>N529*N466</f>
        <v>11001057.059451841</v>
      </c>
      <c r="O530" s="17">
        <f>O529*O465</f>
        <v>8819450.8550084755</v>
      </c>
      <c r="P530" s="17">
        <f>P529*P464</f>
        <v>11472839.264175871</v>
      </c>
      <c r="Q530" s="17">
        <f>Q529*Q463</f>
        <v>14174680.805995628</v>
      </c>
      <c r="R530" s="17">
        <f>R529*R462</f>
        <v>13687765.969347769</v>
      </c>
      <c r="S530" s="17">
        <f>S529*S461</f>
        <v>13040093.21495682</v>
      </c>
      <c r="T530" s="17">
        <f>T529*T460</f>
        <v>13493595.711788882</v>
      </c>
      <c r="U530" s="17">
        <f>U529*U459</f>
        <v>13377990.563979805</v>
      </c>
      <c r="V530" s="17">
        <f>V529*V458</f>
        <v>12922764.822218096</v>
      </c>
      <c r="W530" s="17">
        <f>W529*W457</f>
        <v>12244189.363440616</v>
      </c>
      <c r="X530" s="17">
        <f>X529*X456</f>
        <v>12427917.863239795</v>
      </c>
      <c r="Y530" s="17">
        <f>Y529*Y455</f>
        <v>13579725.418442562</v>
      </c>
      <c r="Z530" s="17">
        <f>Z529*Z454</f>
        <v>13557818.545756763</v>
      </c>
      <c r="AA530" s="17">
        <f>AA529*AA453</f>
        <v>13193458.037676251</v>
      </c>
      <c r="AB530" s="17">
        <f>AB529*AB452</f>
        <v>13659945.167184668</v>
      </c>
      <c r="AC530" s="17">
        <f>AC529*AC451</f>
        <v>13506480.794974204</v>
      </c>
      <c r="AD530" s="17">
        <f>AD529*AD450</f>
        <v>12884142.780185614</v>
      </c>
      <c r="AE530" s="17">
        <f>AE529*AE449</f>
        <v>12052158.812856216</v>
      </c>
      <c r="AF530" s="17">
        <f>AF529*AF448</f>
        <v>12153772.385987988</v>
      </c>
      <c r="AG530" s="17">
        <f>AG529*AG447</f>
        <v>12354585.159039712</v>
      </c>
      <c r="AH530" s="17">
        <f>AH529*AH446</f>
        <v>11679944.335821701</v>
      </c>
      <c r="AI530" s="17">
        <f>AI529*AI445</f>
        <v>11169109.692443611</v>
      </c>
      <c r="AJ530" s="17">
        <f>AJ529*AJ444</f>
        <v>10398744.49233135</v>
      </c>
      <c r="AK530" s="17">
        <f>AK529*AK443</f>
        <v>11302149.64954721</v>
      </c>
      <c r="AL530" s="17">
        <f>AL529*AL442</f>
        <v>10564390.844355775</v>
      </c>
      <c r="AM530" s="17">
        <f>AM529*AM441</f>
        <v>10322068.786646942</v>
      </c>
      <c r="AN530" s="17">
        <f>AN529*AN440</f>
        <v>9808200.2900000047</v>
      </c>
      <c r="AO530" s="17">
        <f>AO529*AO439</f>
        <v>10327344.110000001</v>
      </c>
      <c r="AP530" s="17">
        <f>AP529*AP478</f>
        <v>123390.74030653601</v>
      </c>
      <c r="AQ530" s="17">
        <f>AQ529*AQ477</f>
        <v>89647.247556168397</v>
      </c>
      <c r="AR530" s="17">
        <f>AR529*AR476</f>
        <v>46663.084244453807</v>
      </c>
      <c r="AS530" s="17">
        <f>AS529*AS475</f>
        <v>117193.92694528632</v>
      </c>
      <c r="AT530" s="17">
        <f>AT529*AT474</f>
        <v>84637.704846114226</v>
      </c>
      <c r="AU530" s="17">
        <f>AU529*AU473</f>
        <v>109923.10349116211</v>
      </c>
      <c r="AV530" s="17">
        <f>AV529*AV472</f>
        <v>85493.864228935287</v>
      </c>
      <c r="AW530" s="17">
        <f>AW529*AW471</f>
        <v>76289.87110862603</v>
      </c>
      <c r="AX530" s="17">
        <f>AX529*AX470</f>
        <v>36041.60643629577</v>
      </c>
      <c r="AY530" s="17">
        <f>AY529*AY469</f>
        <v>41345.934906626579</v>
      </c>
      <c r="AZ530" s="17">
        <f>AZ529*AZ468</f>
        <v>93223.189865408349</v>
      </c>
      <c r="BA530" s="17">
        <f>BA529*BA467</f>
        <v>32500</v>
      </c>
      <c r="BB530" s="17">
        <f>BB529*BB466</f>
        <v>27250</v>
      </c>
      <c r="BC530" s="17">
        <f>BC529*BC465</f>
        <v>57500</v>
      </c>
      <c r="BD530" s="17">
        <f>BD529*BD464</f>
        <v>43124.9</v>
      </c>
      <c r="BE530" s="17">
        <f>BE529*BE463</f>
        <v>39500</v>
      </c>
      <c r="BF530" s="17">
        <f>BF529*BF462</f>
        <v>170350</v>
      </c>
      <c r="BG530" s="17">
        <f>BG529*BG461</f>
        <v>129250</v>
      </c>
      <c r="BH530" s="17">
        <f>BH529*BH460</f>
        <v>36250</v>
      </c>
      <c r="BI530" s="17">
        <f>BI529*BI459</f>
        <v>138300</v>
      </c>
      <c r="BJ530" s="17">
        <f>BJ529*BJ458</f>
        <v>143895.41999999998</v>
      </c>
      <c r="BK530" s="17">
        <f>BK529*BK457</f>
        <v>158750</v>
      </c>
      <c r="BL530" s="17">
        <f>BL529*BL456</f>
        <v>101250</v>
      </c>
      <c r="BM530" s="17">
        <f>BM529*BM455</f>
        <v>135758</v>
      </c>
      <c r="BN530" s="17">
        <f>BN529*BN454</f>
        <v>56700</v>
      </c>
      <c r="BO530" s="17">
        <f>BO529*BO453</f>
        <v>115984.12</v>
      </c>
      <c r="BP530" s="17">
        <f>BP529*BP452</f>
        <v>129250</v>
      </c>
      <c r="BQ530" s="17">
        <f>BQ529*BQ451</f>
        <v>78000</v>
      </c>
      <c r="BR530" s="17">
        <f>BR529*BR450</f>
        <v>72900</v>
      </c>
      <c r="BS530" s="17">
        <f>BS529*BS449</f>
        <v>73000</v>
      </c>
      <c r="BT530" s="17">
        <f>BT529*BT448</f>
        <v>38850</v>
      </c>
      <c r="BU530" s="17">
        <f>BU529*BU447</f>
        <v>90850</v>
      </c>
      <c r="BV530" s="17">
        <f>BV529*BV446</f>
        <v>87895.77</v>
      </c>
      <c r="BW530" s="17">
        <f>BW529*BW445</f>
        <v>136575</v>
      </c>
      <c r="BX530" s="17">
        <f>BX529*BX444</f>
        <v>102446.43</v>
      </c>
      <c r="BY530" s="17">
        <f>BY529*BY443</f>
        <v>184750</v>
      </c>
      <c r="BZ530" s="17">
        <f>BZ529*BZ442</f>
        <v>83550</v>
      </c>
      <c r="CA530" s="17">
        <f>CA529*CA441</f>
        <v>139140.45000000001</v>
      </c>
      <c r="CB530" s="17">
        <f>CB529*CB440</f>
        <v>75570.100000000006</v>
      </c>
      <c r="CC530" s="17">
        <f>CC529*CC439</f>
        <v>68851.320000000007</v>
      </c>
      <c r="CD530" s="17">
        <f>CD529*CD478</f>
        <v>0</v>
      </c>
      <c r="CE530" s="17">
        <f>CE529*CE477</f>
        <v>0</v>
      </c>
      <c r="CF530" s="17">
        <f>CF529*CF476</f>
        <v>0</v>
      </c>
      <c r="CG530" s="17">
        <f>CG529*CG475</f>
        <v>0</v>
      </c>
      <c r="CH530" s="17">
        <f>CH529*CH474</f>
        <v>0</v>
      </c>
      <c r="CI530" s="17">
        <f>CI529*CI473</f>
        <v>0</v>
      </c>
      <c r="CJ530" s="17">
        <f>CJ529*CJ472</f>
        <v>0</v>
      </c>
      <c r="CK530" s="17">
        <f>CK529*CK471</f>
        <v>0</v>
      </c>
      <c r="CL530" s="17">
        <f>CL529*CL470</f>
        <v>0</v>
      </c>
      <c r="CM530" s="17">
        <f>CM529*CM469</f>
        <v>0</v>
      </c>
      <c r="CN530" s="17">
        <f>CN529*CN468</f>
        <v>0</v>
      </c>
      <c r="CO530" s="17">
        <f>CO529*CO467</f>
        <v>0</v>
      </c>
      <c r="CP530" s="17">
        <f>CP529*CP466</f>
        <v>0</v>
      </c>
      <c r="CQ530" s="17">
        <f>CQ529*CQ465</f>
        <v>0</v>
      </c>
      <c r="CR530" s="17">
        <f>CR529*CR464</f>
        <v>0</v>
      </c>
      <c r="CS530" s="17">
        <f>CS529*CS463</f>
        <v>0</v>
      </c>
      <c r="CT530" s="17">
        <f>CT529*CT462</f>
        <v>0</v>
      </c>
      <c r="CU530" s="17">
        <f>CU529*CU461</f>
        <v>0</v>
      </c>
      <c r="CV530" s="17">
        <f>CV529*CV460</f>
        <v>0</v>
      </c>
      <c r="CW530" s="17">
        <f>CW529*CW459</f>
        <v>0</v>
      </c>
      <c r="CX530" s="17">
        <f>CX529*CX458</f>
        <v>0</v>
      </c>
      <c r="CY530" s="17">
        <f>CY529*CY457</f>
        <v>0</v>
      </c>
      <c r="CZ530" s="17">
        <f>CZ529*CZ456</f>
        <v>0</v>
      </c>
      <c r="DA530" s="17">
        <f>DA529*DA455</f>
        <v>0</v>
      </c>
      <c r="DB530" s="17">
        <f>DB529*DB454</f>
        <v>0</v>
      </c>
      <c r="DC530" s="17">
        <f>DC529*DC453</f>
        <v>0</v>
      </c>
      <c r="DD530" s="17">
        <f>DD529*DD452</f>
        <v>0</v>
      </c>
      <c r="DE530" s="17">
        <f>DE529*DE451</f>
        <v>0</v>
      </c>
      <c r="DF530" s="17">
        <f>DF529*DF450</f>
        <v>0</v>
      </c>
      <c r="DG530" s="17">
        <f>DG529*DG449</f>
        <v>0</v>
      </c>
      <c r="DH530" s="17">
        <f>DH529*DH448</f>
        <v>0</v>
      </c>
      <c r="DI530" s="17">
        <f>DI529*DI447</f>
        <v>0</v>
      </c>
      <c r="DJ530" s="17">
        <f>DJ529*DJ446</f>
        <v>0</v>
      </c>
      <c r="DK530" s="17">
        <f>DK529*DK445</f>
        <v>0</v>
      </c>
      <c r="DL530" s="17">
        <f>DL529*DL444</f>
        <v>0</v>
      </c>
      <c r="DM530" s="17">
        <f>DM529*DM443</f>
        <v>0</v>
      </c>
      <c r="DN530" s="17">
        <f>DN529*DN442</f>
        <v>0</v>
      </c>
      <c r="DO530" s="17">
        <f>DO529*DO441</f>
        <v>0</v>
      </c>
      <c r="DP530" s="17">
        <f>DP529*DP440</f>
        <v>0</v>
      </c>
      <c r="DQ530" s="17">
        <f>DQ529*DQ439</f>
        <v>0</v>
      </c>
      <c r="DR530" s="17">
        <f>DR529*DR478</f>
        <v>0</v>
      </c>
      <c r="DS530" s="17">
        <f>DS529*DS477</f>
        <v>0</v>
      </c>
      <c r="DT530" s="17">
        <f>DT529*DT476</f>
        <v>0</v>
      </c>
      <c r="DU530" s="17">
        <f>DU529*DU475</f>
        <v>0</v>
      </c>
      <c r="DV530" s="17">
        <f>DV529*DV474</f>
        <v>0</v>
      </c>
      <c r="DW530" s="17">
        <f>DW529*DW473</f>
        <v>0</v>
      </c>
      <c r="DX530" s="17">
        <f>DX529*DX472</f>
        <v>0</v>
      </c>
      <c r="DY530" s="17">
        <f>DY529*DY471</f>
        <v>0</v>
      </c>
      <c r="DZ530" s="17">
        <f>DZ529*DZ470</f>
        <v>0</v>
      </c>
      <c r="EA530" s="17">
        <f>EA529*EA469</f>
        <v>0</v>
      </c>
      <c r="EB530" s="17">
        <f>EB529*EB468</f>
        <v>0</v>
      </c>
      <c r="EC530" s="17">
        <f>EC529*EC467</f>
        <v>0</v>
      </c>
      <c r="ED530" s="17">
        <f>ED529*ED466</f>
        <v>0</v>
      </c>
      <c r="EE530" s="17">
        <f>EE529*EE465</f>
        <v>0</v>
      </c>
      <c r="EF530" s="17">
        <f>EF529*EF464</f>
        <v>0</v>
      </c>
      <c r="EG530" s="17">
        <f>EG529*EG463</f>
        <v>0</v>
      </c>
      <c r="EH530" s="17">
        <f>EH529*EH462</f>
        <v>0</v>
      </c>
      <c r="EI530" s="17">
        <f>EI529*EI461</f>
        <v>0</v>
      </c>
      <c r="EJ530" s="17">
        <f>EJ529*EJ460</f>
        <v>0</v>
      </c>
      <c r="EK530" s="17">
        <f>EK529*EK459</f>
        <v>0</v>
      </c>
      <c r="EL530" s="17">
        <f>EL529*EL458</f>
        <v>0</v>
      </c>
      <c r="EM530" s="17">
        <f>EM529*EM457</f>
        <v>0</v>
      </c>
      <c r="EN530" s="17">
        <f>EN529*EN456</f>
        <v>0</v>
      </c>
      <c r="EO530" s="17">
        <f>EO529*EO455</f>
        <v>0</v>
      </c>
      <c r="EP530" s="17">
        <f>EP529*EP454</f>
        <v>0</v>
      </c>
      <c r="EQ530" s="17">
        <f>EQ529*EQ453</f>
        <v>0</v>
      </c>
      <c r="ER530" s="17">
        <f>ER529*ER452</f>
        <v>0</v>
      </c>
      <c r="ES530" s="17">
        <f>ES529*ES451</f>
        <v>0</v>
      </c>
      <c r="ET530" s="17">
        <f>ET529*ET450</f>
        <v>0</v>
      </c>
      <c r="EU530" s="17">
        <f>EU529*EU449</f>
        <v>0</v>
      </c>
      <c r="EV530" s="17">
        <f>EV529*EV448</f>
        <v>0</v>
      </c>
      <c r="EW530" s="17">
        <f>EW529*EW447</f>
        <v>0</v>
      </c>
      <c r="EX530" s="17">
        <f>EX529*EX446</f>
        <v>0</v>
      </c>
      <c r="EY530" s="17">
        <f>EY529*EY445</f>
        <v>0</v>
      </c>
      <c r="EZ530" s="17">
        <f>EZ529*EZ444</f>
        <v>0</v>
      </c>
      <c r="FA530" s="17">
        <f>FA529*FA443</f>
        <v>0</v>
      </c>
      <c r="FB530" s="17">
        <f>FB529*FB442</f>
        <v>0</v>
      </c>
      <c r="FC530" s="17">
        <f>FC529*FC441</f>
        <v>0</v>
      </c>
      <c r="FD530" s="17">
        <f>FD529*FD440</f>
        <v>0</v>
      </c>
      <c r="FE530" s="17">
        <f>FE529*FE439</f>
        <v>0</v>
      </c>
      <c r="FF530" s="17">
        <f>FF529*FF478</f>
        <v>0</v>
      </c>
      <c r="FG530" s="17">
        <f>FG529*FG477</f>
        <v>0</v>
      </c>
      <c r="FH530" s="17">
        <f>FH529*FH476</f>
        <v>0</v>
      </c>
      <c r="FI530" s="17">
        <f>FI529*FI475</f>
        <v>0</v>
      </c>
      <c r="FJ530" s="17">
        <f>FJ529*FJ474</f>
        <v>0</v>
      </c>
      <c r="FK530" s="17">
        <f>FK529*FK473</f>
        <v>0</v>
      </c>
      <c r="FL530" s="17">
        <f>FL529*FL472</f>
        <v>0</v>
      </c>
      <c r="FM530" s="17">
        <f>FM529*FM471</f>
        <v>0</v>
      </c>
      <c r="FN530" s="17">
        <f>FN529*FN470</f>
        <v>0</v>
      </c>
      <c r="FO530" s="17">
        <f>FO529*FO469</f>
        <v>0</v>
      </c>
      <c r="FP530" s="17">
        <f>FP529*FP468</f>
        <v>0</v>
      </c>
      <c r="FQ530" s="17">
        <f>FQ529*FQ467</f>
        <v>0</v>
      </c>
      <c r="FR530" s="17">
        <f>FR529*FR466</f>
        <v>0</v>
      </c>
      <c r="FS530" s="17">
        <f>FS529*FS465</f>
        <v>0</v>
      </c>
      <c r="FT530" s="17">
        <f>FT529*FT464</f>
        <v>0</v>
      </c>
      <c r="FU530" s="17">
        <f>FU529*FU463</f>
        <v>0</v>
      </c>
      <c r="FV530" s="17">
        <f>FV529*FV462</f>
        <v>0</v>
      </c>
      <c r="FW530" s="17">
        <f>FW529*FW461</f>
        <v>0</v>
      </c>
      <c r="FX530" s="17">
        <f>FX529*FX460</f>
        <v>0</v>
      </c>
      <c r="FY530" s="17">
        <f>FY529*FY459</f>
        <v>0</v>
      </c>
      <c r="FZ530" s="17">
        <f>FZ529*FZ458</f>
        <v>0</v>
      </c>
      <c r="GA530" s="17">
        <f>GA529*GA457</f>
        <v>0</v>
      </c>
      <c r="GB530" s="17">
        <f>GB529*GB456</f>
        <v>0</v>
      </c>
      <c r="GC530" s="17">
        <f>GC529*GC455</f>
        <v>0</v>
      </c>
      <c r="GD530" s="17">
        <f>GD529*GD454</f>
        <v>0</v>
      </c>
      <c r="GE530" s="17">
        <f>GE529*GE453</f>
        <v>0</v>
      </c>
      <c r="GF530" s="17">
        <f>GF529*GF452</f>
        <v>0</v>
      </c>
      <c r="GG530" s="17">
        <f>GG529*GG451</f>
        <v>0</v>
      </c>
      <c r="GH530" s="17">
        <f>GH529*GH450</f>
        <v>0</v>
      </c>
      <c r="GI530" s="17">
        <f>GI529*GI449</f>
        <v>0</v>
      </c>
      <c r="GJ530" s="17">
        <f>GJ529*GJ448</f>
        <v>0</v>
      </c>
      <c r="GK530" s="17">
        <f>GK529*GK447</f>
        <v>0</v>
      </c>
      <c r="GL530" s="17">
        <f>GL529*GL446</f>
        <v>0</v>
      </c>
      <c r="GM530" s="17">
        <f>GM529*GM445</f>
        <v>0</v>
      </c>
      <c r="GN530" s="17">
        <f>GN529*GN444</f>
        <v>0</v>
      </c>
      <c r="GO530" s="17">
        <f>GO529*GO443</f>
        <v>0</v>
      </c>
      <c r="GP530" s="17">
        <f>GP529*GP442</f>
        <v>0</v>
      </c>
      <c r="GQ530" s="17">
        <f>GQ529*GQ441</f>
        <v>0</v>
      </c>
      <c r="GR530" s="17">
        <f>GR529*GR440</f>
        <v>0</v>
      </c>
      <c r="GS530" s="17">
        <f>GS529*GS439</f>
        <v>0</v>
      </c>
    </row>
    <row r="531" spans="1:201" ht="21" x14ac:dyDescent="0.35">
      <c r="B531" s="96" t="str">
        <f>Co_Name</f>
        <v>State Farm Mutual Automobile Insurance Company</v>
      </c>
      <c r="O531" s="16"/>
      <c r="U531" s="16"/>
      <c r="V531" s="96" t="str">
        <f>Co_Name</f>
        <v>State Farm Mutual Automobile Insurance Company</v>
      </c>
      <c r="W531" s="16"/>
      <c r="X531" s="16"/>
      <c r="Y531" s="16"/>
      <c r="Z531" s="16"/>
      <c r="AA531" s="16"/>
      <c r="AB531" s="16"/>
      <c r="AC531" s="16"/>
      <c r="AE531" s="16"/>
      <c r="AF531" s="16"/>
      <c r="AG531" s="16"/>
      <c r="AH531" s="16"/>
      <c r="AI531" s="16"/>
      <c r="AJ531" s="16"/>
      <c r="AK531" s="16"/>
      <c r="AL531" s="16"/>
      <c r="AM531" s="16"/>
      <c r="AN531" s="16"/>
      <c r="AO531" s="16"/>
      <c r="AP531" s="96" t="str">
        <f>Co_Name</f>
        <v>State Farm Mutual Automobile Insurance Company</v>
      </c>
      <c r="BC531" s="16"/>
      <c r="BI531" s="16"/>
      <c r="BJ531" s="96" t="str">
        <f>Co_Name</f>
        <v>State Farm Mutual Automobile Insurance Company</v>
      </c>
      <c r="BK531" s="16"/>
      <c r="BL531" s="16"/>
      <c r="BM531" s="16"/>
      <c r="BN531" s="16"/>
      <c r="BO531" s="16"/>
      <c r="BP531" s="16"/>
      <c r="BQ531" s="16"/>
      <c r="BS531" s="16"/>
      <c r="BT531" s="16"/>
      <c r="BU531" s="16"/>
      <c r="BV531" s="16"/>
      <c r="BW531" s="16"/>
      <c r="BX531" s="16"/>
      <c r="BY531" s="16"/>
      <c r="BZ531" s="16"/>
      <c r="CA531" s="16"/>
      <c r="CB531" s="16"/>
      <c r="CC531" s="16"/>
      <c r="CD531" s="96" t="str">
        <f>Co_Name</f>
        <v>State Farm Mutual Automobile Insurance Company</v>
      </c>
      <c r="CQ531" s="16"/>
      <c r="CW531" s="16"/>
      <c r="CX531" s="96" t="str">
        <f>Co_Name</f>
        <v>State Farm Mutual Automobile Insurance Company</v>
      </c>
      <c r="CY531" s="16"/>
      <c r="CZ531" s="16"/>
      <c r="DA531" s="16"/>
      <c r="DB531" s="16"/>
      <c r="DC531" s="16"/>
      <c r="DD531" s="16"/>
      <c r="DE531" s="16"/>
      <c r="DG531" s="16"/>
      <c r="DH531" s="16"/>
      <c r="DI531" s="16"/>
      <c r="DJ531" s="16"/>
      <c r="DK531" s="16"/>
      <c r="DL531" s="16"/>
      <c r="DM531" s="16"/>
      <c r="DN531" s="16"/>
      <c r="DO531" s="16"/>
      <c r="DP531" s="16"/>
      <c r="DQ531" s="16"/>
      <c r="DR531" s="96" t="str">
        <f>Co_Name</f>
        <v>State Farm Mutual Automobile Insurance Company</v>
      </c>
      <c r="EE531" s="16"/>
      <c r="EK531" s="16"/>
      <c r="EL531" s="96" t="str">
        <f>Co_Name</f>
        <v>State Farm Mutual Automobile Insurance Company</v>
      </c>
      <c r="EM531" s="16"/>
      <c r="EN531" s="16"/>
      <c r="EO531" s="16"/>
      <c r="EP531" s="16"/>
      <c r="EQ531" s="16"/>
      <c r="ER531" s="16"/>
      <c r="ES531" s="16"/>
      <c r="EU531" s="16"/>
      <c r="EV531" s="16"/>
      <c r="EW531" s="16"/>
      <c r="EX531" s="16"/>
      <c r="EY531" s="16"/>
      <c r="EZ531" s="16"/>
      <c r="FA531" s="16"/>
      <c r="FB531" s="16"/>
      <c r="FC531" s="16"/>
      <c r="FD531" s="16"/>
      <c r="FE531" s="16"/>
      <c r="FF531" s="96" t="str">
        <f>Co_Name</f>
        <v>State Farm Mutual Automobile Insurance Company</v>
      </c>
      <c r="FS531" s="16"/>
      <c r="FY531" s="16"/>
      <c r="FZ531" s="96" t="str">
        <f>Co_Name</f>
        <v>State Farm Mutual Automobile Insurance Company</v>
      </c>
      <c r="GA531" s="16"/>
      <c r="GB531" s="16"/>
      <c r="GC531" s="16"/>
      <c r="GD531" s="16"/>
      <c r="GE531" s="16"/>
      <c r="GF531" s="16"/>
      <c r="GG531" s="16"/>
      <c r="GI531" s="16"/>
      <c r="GJ531" s="16"/>
      <c r="GK531" s="16"/>
      <c r="GL531" s="16"/>
      <c r="GM531" s="16"/>
      <c r="GN531" s="16"/>
      <c r="GO531" s="16"/>
      <c r="GP531" s="16"/>
      <c r="GQ531" s="16"/>
      <c r="GR531" s="16"/>
      <c r="GS531" s="16"/>
    </row>
    <row r="532" spans="1:201" ht="21" x14ac:dyDescent="0.35">
      <c r="B532" s="96" t="str">
        <f>B$2</f>
        <v>Private Passenger Auto Physical Damage</v>
      </c>
      <c r="O532" s="16"/>
      <c r="U532" s="16"/>
      <c r="V532" s="96" t="str">
        <f>B$2</f>
        <v>Private Passenger Auto Physical Damage</v>
      </c>
      <c r="W532" s="16"/>
      <c r="X532" s="16"/>
      <c r="Y532" s="16"/>
      <c r="Z532" s="16"/>
      <c r="AA532" s="16"/>
      <c r="AB532" s="16"/>
      <c r="AC532" s="16"/>
      <c r="AE532" s="16"/>
      <c r="AF532" s="16"/>
      <c r="AG532" s="16"/>
      <c r="AH532" s="16"/>
      <c r="AI532" s="16"/>
      <c r="AJ532" s="16"/>
      <c r="AK532" s="16"/>
      <c r="AL532" s="16"/>
      <c r="AM532" s="16"/>
      <c r="AN532" s="16"/>
      <c r="AO532" s="16"/>
      <c r="AP532" s="96" t="str">
        <f>AP$2</f>
        <v>Private Passenger Auto Liability</v>
      </c>
      <c r="BC532" s="16"/>
      <c r="BI532" s="16"/>
      <c r="BJ532" s="96" t="str">
        <f>AP$2</f>
        <v>Private Passenger Auto Liability</v>
      </c>
      <c r="BK532" s="16"/>
      <c r="BL532" s="16"/>
      <c r="BM532" s="16"/>
      <c r="BN532" s="16"/>
      <c r="BO532" s="16"/>
      <c r="BP532" s="16"/>
      <c r="BQ532" s="16"/>
      <c r="BS532" s="16"/>
      <c r="BT532" s="16"/>
      <c r="BU532" s="16"/>
      <c r="BV532" s="16"/>
      <c r="BW532" s="16"/>
      <c r="BX532" s="16"/>
      <c r="BY532" s="16"/>
      <c r="BZ532" s="16"/>
      <c r="CA532" s="16"/>
      <c r="CB532" s="16"/>
      <c r="CC532" s="16"/>
      <c r="CD532" s="96" t="str">
        <f>CD$2</f>
        <v/>
      </c>
      <c r="CQ532" s="16"/>
      <c r="CW532" s="16"/>
      <c r="CX532" s="96" t="str">
        <f>CD$2</f>
        <v/>
      </c>
      <c r="CY532" s="16"/>
      <c r="CZ532" s="16"/>
      <c r="DA532" s="16"/>
      <c r="DB532" s="16"/>
      <c r="DC532" s="16"/>
      <c r="DD532" s="16"/>
      <c r="DE532" s="16"/>
      <c r="DG532" s="16"/>
      <c r="DH532" s="16"/>
      <c r="DI532" s="16"/>
      <c r="DJ532" s="16"/>
      <c r="DK532" s="16"/>
      <c r="DL532" s="16"/>
      <c r="DM532" s="16"/>
      <c r="DN532" s="16"/>
      <c r="DO532" s="16"/>
      <c r="DP532" s="16"/>
      <c r="DQ532" s="16"/>
      <c r="DR532" s="96" t="str">
        <f>DR$2</f>
        <v/>
      </c>
      <c r="EE532" s="16"/>
      <c r="EK532" s="16"/>
      <c r="EL532" s="96" t="str">
        <f>DR$2</f>
        <v/>
      </c>
      <c r="EM532" s="16"/>
      <c r="EN532" s="16"/>
      <c r="EO532" s="16"/>
      <c r="EP532" s="16"/>
      <c r="EQ532" s="16"/>
      <c r="ER532" s="16"/>
      <c r="ES532" s="16"/>
      <c r="EU532" s="16"/>
      <c r="EV532" s="16"/>
      <c r="EW532" s="16"/>
      <c r="EX532" s="16"/>
      <c r="EY532" s="16"/>
      <c r="EZ532" s="16"/>
      <c r="FA532" s="16"/>
      <c r="FB532" s="16"/>
      <c r="FC532" s="16"/>
      <c r="FD532" s="16"/>
      <c r="FE532" s="16"/>
      <c r="FF532" s="96" t="str">
        <f>FF$2</f>
        <v/>
      </c>
      <c r="FS532" s="16"/>
      <c r="FY532" s="16"/>
      <c r="FZ532" s="96" t="str">
        <f>FF$2</f>
        <v/>
      </c>
      <c r="GA532" s="16"/>
      <c r="GB532" s="16"/>
      <c r="GC532" s="16"/>
      <c r="GD532" s="16"/>
      <c r="GE532" s="16"/>
      <c r="GF532" s="16"/>
      <c r="GG532" s="16"/>
      <c r="GI532" s="16"/>
      <c r="GJ532" s="16"/>
      <c r="GK532" s="16"/>
      <c r="GL532" s="16"/>
      <c r="GM532" s="16"/>
      <c r="GN532" s="16"/>
      <c r="GO532" s="16"/>
      <c r="GP532" s="16"/>
      <c r="GQ532" s="16"/>
      <c r="GR532" s="16"/>
      <c r="GS532" s="16"/>
    </row>
    <row r="533" spans="1:201" ht="21" customHeight="1" x14ac:dyDescent="0.25"/>
    <row r="534" spans="1:201" ht="21" x14ac:dyDescent="0.25">
      <c r="B534" s="45" t="s">
        <v>125</v>
      </c>
      <c r="V534" s="45" t="s">
        <v>125</v>
      </c>
      <c r="AP534" s="45" t="s">
        <v>125</v>
      </c>
      <c r="BJ534" s="45" t="s">
        <v>125</v>
      </c>
      <c r="CD534" s="45" t="s">
        <v>125</v>
      </c>
      <c r="CX534" s="45" t="s">
        <v>125</v>
      </c>
      <c r="DR534" s="45" t="s">
        <v>125</v>
      </c>
      <c r="EL534" s="45" t="s">
        <v>125</v>
      </c>
      <c r="FF534" s="45" t="s">
        <v>125</v>
      </c>
      <c r="FZ534" s="45" t="s">
        <v>125</v>
      </c>
    </row>
    <row r="535" spans="1:201" x14ac:dyDescent="0.25">
      <c r="B535" s="23" t="str">
        <f>B$5</f>
        <v>Misc. Damage</v>
      </c>
      <c r="V535" s="23" t="str">
        <f>B$5</f>
        <v>Misc. Damage</v>
      </c>
      <c r="AP535" s="23" t="str">
        <f>AP$5</f>
        <v>Misc. Liability</v>
      </c>
      <c r="BJ535" s="23" t="str">
        <f>AP$5</f>
        <v>Misc. Liability</v>
      </c>
      <c r="CD535" s="23">
        <f>CD$5</f>
        <v>0</v>
      </c>
      <c r="CX535" s="23">
        <f>CD$5</f>
        <v>0</v>
      </c>
      <c r="DR535" s="23">
        <f>DR$5</f>
        <v>0</v>
      </c>
      <c r="EL535" s="23">
        <f>DR$5</f>
        <v>0</v>
      </c>
      <c r="FF535" s="23">
        <f>FF$5</f>
        <v>0</v>
      </c>
      <c r="FZ535" s="23">
        <f>FF$5</f>
        <v>0</v>
      </c>
    </row>
    <row r="536" spans="1:201" x14ac:dyDescent="0.25">
      <c r="B536" s="19"/>
      <c r="V536" s="19"/>
      <c r="AP536" s="19"/>
      <c r="BJ536" s="19"/>
      <c r="CD536" s="19"/>
      <c r="CX536" s="19"/>
      <c r="DR536" s="19"/>
      <c r="EL536" s="19"/>
      <c r="FF536" s="19"/>
      <c r="FZ536" s="19"/>
    </row>
    <row r="537" spans="1:201" x14ac:dyDescent="0.25">
      <c r="A537" s="98"/>
      <c r="B537" s="97" t="s">
        <v>0</v>
      </c>
      <c r="C537" s="98"/>
      <c r="D537" s="98"/>
      <c r="E537" s="98"/>
      <c r="F537" s="98"/>
      <c r="G537" s="98"/>
      <c r="H537" s="98"/>
      <c r="I537" s="98"/>
      <c r="J537" s="98"/>
      <c r="K537" s="98"/>
      <c r="L537" s="98"/>
      <c r="M537" s="98"/>
      <c r="N537" s="98"/>
      <c r="O537" s="98"/>
      <c r="P537" s="98"/>
      <c r="Q537" s="98"/>
      <c r="R537" s="98"/>
      <c r="S537" s="98"/>
      <c r="T537" s="98"/>
      <c r="U537" s="98"/>
      <c r="V537" s="97" t="s">
        <v>0</v>
      </c>
      <c r="W537" s="98"/>
      <c r="X537" s="98"/>
      <c r="Y537" s="98"/>
      <c r="Z537" s="98"/>
      <c r="AA537" s="98"/>
      <c r="AB537" s="98"/>
      <c r="AC537" s="98"/>
      <c r="AD537" s="98"/>
      <c r="AE537" s="98"/>
      <c r="AF537" s="98"/>
      <c r="AG537" s="98"/>
      <c r="AH537" s="98"/>
      <c r="AI537" s="98"/>
      <c r="AJ537" s="98"/>
      <c r="AK537" s="98"/>
      <c r="AL537" s="98"/>
      <c r="AM537" s="98"/>
      <c r="AN537" s="98"/>
      <c r="AO537" s="98"/>
      <c r="AP537" s="97" t="s">
        <v>0</v>
      </c>
      <c r="AQ537" s="98"/>
      <c r="AR537" s="98"/>
      <c r="AS537" s="98"/>
      <c r="AT537" s="98"/>
      <c r="AU537" s="98"/>
      <c r="AV537" s="98"/>
      <c r="AW537" s="98"/>
      <c r="AX537" s="98"/>
      <c r="AY537" s="98"/>
      <c r="AZ537" s="98"/>
      <c r="BA537" s="98"/>
      <c r="BB537" s="98"/>
      <c r="BC537" s="98"/>
      <c r="BD537" s="98"/>
      <c r="BE537" s="98"/>
      <c r="BF537" s="98"/>
      <c r="BG537" s="98"/>
      <c r="BH537" s="98"/>
      <c r="BI537" s="98"/>
      <c r="BJ537" s="97" t="s">
        <v>0</v>
      </c>
      <c r="BK537" s="98"/>
      <c r="BL537" s="98"/>
      <c r="BM537" s="98"/>
      <c r="BN537" s="98"/>
      <c r="BO537" s="98"/>
      <c r="BP537" s="98"/>
      <c r="BQ537" s="98"/>
      <c r="BR537" s="98"/>
      <c r="BS537" s="98"/>
      <c r="BT537" s="98"/>
      <c r="BU537" s="98"/>
      <c r="BV537" s="98"/>
      <c r="BW537" s="98"/>
      <c r="BX537" s="98"/>
      <c r="BY537" s="98"/>
      <c r="BZ537" s="98"/>
      <c r="CA537" s="98"/>
      <c r="CB537" s="98"/>
      <c r="CC537" s="98"/>
      <c r="CD537" s="97" t="s">
        <v>0</v>
      </c>
      <c r="CE537" s="98"/>
      <c r="CF537" s="98"/>
      <c r="CG537" s="98"/>
      <c r="CH537" s="98"/>
      <c r="CI537" s="98"/>
      <c r="CJ537" s="98"/>
      <c r="CK537" s="98"/>
      <c r="CL537" s="98"/>
      <c r="CM537" s="98"/>
      <c r="CN537" s="98"/>
      <c r="CO537" s="98"/>
      <c r="CP537" s="98"/>
      <c r="CQ537" s="98"/>
      <c r="CR537" s="98"/>
      <c r="CS537" s="98"/>
      <c r="CT537" s="98"/>
      <c r="CU537" s="98"/>
      <c r="CV537" s="98"/>
      <c r="CW537" s="98"/>
      <c r="CX537" s="97" t="s">
        <v>0</v>
      </c>
      <c r="CY537" s="98"/>
      <c r="CZ537" s="98"/>
      <c r="DA537" s="98"/>
      <c r="DB537" s="98"/>
      <c r="DC537" s="98"/>
      <c r="DD537" s="98"/>
      <c r="DE537" s="98"/>
      <c r="DF537" s="98"/>
      <c r="DG537" s="98"/>
      <c r="DH537" s="98"/>
      <c r="DI537" s="98"/>
      <c r="DJ537" s="98"/>
      <c r="DK537" s="98"/>
      <c r="DL537" s="98"/>
      <c r="DM537" s="98"/>
      <c r="DN537" s="98"/>
      <c r="DO537" s="98"/>
      <c r="DP537" s="98"/>
      <c r="DQ537" s="98"/>
      <c r="DR537" s="97" t="s">
        <v>0</v>
      </c>
      <c r="DS537" s="98"/>
      <c r="DT537" s="98"/>
      <c r="DU537" s="98"/>
      <c r="DV537" s="98"/>
      <c r="DW537" s="98"/>
      <c r="DX537" s="98"/>
      <c r="DY537" s="98"/>
      <c r="DZ537" s="98"/>
      <c r="EA537" s="98"/>
      <c r="EB537" s="98"/>
      <c r="EC537" s="98"/>
      <c r="ED537" s="98"/>
      <c r="EE537" s="98"/>
      <c r="EF537" s="98"/>
      <c r="EG537" s="98"/>
      <c r="EH537" s="98"/>
      <c r="EI537" s="98"/>
      <c r="EJ537" s="98"/>
      <c r="EK537" s="98"/>
      <c r="EL537" s="97" t="s">
        <v>0</v>
      </c>
      <c r="EM537" s="98"/>
      <c r="EN537" s="98"/>
      <c r="EO537" s="98"/>
      <c r="EP537" s="98"/>
      <c r="EQ537" s="98"/>
      <c r="ER537" s="98"/>
      <c r="ES537" s="98"/>
      <c r="ET537" s="98"/>
      <c r="EU537" s="98"/>
      <c r="EV537" s="98"/>
      <c r="EW537" s="98"/>
      <c r="EX537" s="98"/>
      <c r="EY537" s="98"/>
      <c r="EZ537" s="98"/>
      <c r="FA537" s="98"/>
      <c r="FB537" s="98"/>
      <c r="FC537" s="98"/>
      <c r="FD537" s="98"/>
      <c r="FE537" s="98"/>
      <c r="FF537" s="97" t="s">
        <v>0</v>
      </c>
      <c r="FG537" s="98"/>
      <c r="FH537" s="98"/>
      <c r="FI537" s="98"/>
      <c r="FJ537" s="98"/>
      <c r="FK537" s="98"/>
      <c r="FL537" s="98"/>
      <c r="FM537" s="98"/>
      <c r="FN537" s="98"/>
      <c r="FO537" s="98"/>
      <c r="FP537" s="98"/>
      <c r="FQ537" s="98"/>
      <c r="FR537" s="98"/>
      <c r="FS537" s="98"/>
      <c r="FT537" s="98"/>
      <c r="FU537" s="98"/>
      <c r="FV537" s="98"/>
      <c r="FW537" s="98"/>
      <c r="FX537" s="98"/>
      <c r="FY537" s="98"/>
      <c r="FZ537" s="97" t="s">
        <v>0</v>
      </c>
      <c r="GA537" s="98"/>
      <c r="GB537" s="98"/>
      <c r="GC537" s="98"/>
      <c r="GD537" s="98"/>
      <c r="GE537" s="98"/>
      <c r="GF537" s="98"/>
      <c r="GG537" s="98"/>
      <c r="GH537" s="98"/>
      <c r="GI537" s="98"/>
      <c r="GJ537" s="98"/>
      <c r="GK537" s="98"/>
      <c r="GL537" s="98"/>
      <c r="GM537" s="98"/>
      <c r="GN537" s="98"/>
      <c r="GO537" s="98"/>
      <c r="GP537" s="98"/>
      <c r="GQ537" s="98"/>
      <c r="GR537" s="98"/>
      <c r="GS537" s="98"/>
    </row>
    <row r="538" spans="1:201" ht="30" x14ac:dyDescent="0.25">
      <c r="A538" s="100" t="str">
        <f>$A$35</f>
        <v>Accident Quarter Data</v>
      </c>
      <c r="B538" s="99">
        <v>3</v>
      </c>
      <c r="C538" s="99">
        <f>B538+3</f>
        <v>6</v>
      </c>
      <c r="D538" s="99">
        <f t="shared" ref="D538" si="2341">C538+3</f>
        <v>9</v>
      </c>
      <c r="E538" s="99">
        <f t="shared" ref="E538" si="2342">D538+3</f>
        <v>12</v>
      </c>
      <c r="F538" s="99">
        <f t="shared" ref="F538" si="2343">E538+3</f>
        <v>15</v>
      </c>
      <c r="G538" s="99">
        <f t="shared" ref="G538" si="2344">F538+3</f>
        <v>18</v>
      </c>
      <c r="H538" s="99">
        <f t="shared" ref="H538" si="2345">G538+3</f>
        <v>21</v>
      </c>
      <c r="I538" s="99">
        <f t="shared" ref="I538" si="2346">H538+3</f>
        <v>24</v>
      </c>
      <c r="J538" s="99">
        <f t="shared" ref="J538" si="2347">I538+3</f>
        <v>27</v>
      </c>
      <c r="K538" s="99">
        <f t="shared" ref="K538" si="2348">J538+3</f>
        <v>30</v>
      </c>
      <c r="L538" s="99">
        <f t="shared" ref="L538" si="2349">K538+3</f>
        <v>33</v>
      </c>
      <c r="M538" s="99">
        <f t="shared" ref="M538" si="2350">L538+3</f>
        <v>36</v>
      </c>
      <c r="N538" s="99">
        <f t="shared" ref="N538" si="2351">M538+3</f>
        <v>39</v>
      </c>
      <c r="O538" s="99">
        <f t="shared" ref="O538" si="2352">N538+3</f>
        <v>42</v>
      </c>
      <c r="P538" s="99">
        <f t="shared" ref="P538" si="2353">O538+3</f>
        <v>45</v>
      </c>
      <c r="Q538" s="99">
        <f t="shared" ref="Q538" si="2354">P538+3</f>
        <v>48</v>
      </c>
      <c r="R538" s="99">
        <f t="shared" ref="R538" si="2355">Q538+3</f>
        <v>51</v>
      </c>
      <c r="S538" s="99">
        <f t="shared" ref="S538" si="2356">R538+3</f>
        <v>54</v>
      </c>
      <c r="T538" s="99">
        <f t="shared" ref="T538" si="2357">S538+3</f>
        <v>57</v>
      </c>
      <c r="U538" s="99">
        <f t="shared" ref="U538" si="2358">T538+3</f>
        <v>60</v>
      </c>
      <c r="V538" s="99">
        <f t="shared" ref="V538" si="2359">U538+3</f>
        <v>63</v>
      </c>
      <c r="W538" s="99">
        <f t="shared" ref="W538" si="2360">V538+3</f>
        <v>66</v>
      </c>
      <c r="X538" s="99">
        <f t="shared" ref="X538" si="2361">W538+3</f>
        <v>69</v>
      </c>
      <c r="Y538" s="99">
        <f t="shared" ref="Y538" si="2362">X538+3</f>
        <v>72</v>
      </c>
      <c r="Z538" s="99">
        <f t="shared" ref="Z538" si="2363">Y538+3</f>
        <v>75</v>
      </c>
      <c r="AA538" s="99">
        <f t="shared" ref="AA538" si="2364">Z538+3</f>
        <v>78</v>
      </c>
      <c r="AB538" s="99">
        <f t="shared" ref="AB538" si="2365">AA538+3</f>
        <v>81</v>
      </c>
      <c r="AC538" s="99">
        <f t="shared" ref="AC538" si="2366">AB538+3</f>
        <v>84</v>
      </c>
      <c r="AD538" s="99">
        <f t="shared" ref="AD538" si="2367">AC538+3</f>
        <v>87</v>
      </c>
      <c r="AE538" s="99">
        <f t="shared" ref="AE538" si="2368">AD538+3</f>
        <v>90</v>
      </c>
      <c r="AF538" s="99">
        <f t="shared" ref="AF538" si="2369">AE538+3</f>
        <v>93</v>
      </c>
      <c r="AG538" s="99">
        <f t="shared" ref="AG538" si="2370">AF538+3</f>
        <v>96</v>
      </c>
      <c r="AH538" s="99">
        <f t="shared" ref="AH538" si="2371">AG538+3</f>
        <v>99</v>
      </c>
      <c r="AI538" s="99">
        <f t="shared" ref="AI538" si="2372">AH538+3</f>
        <v>102</v>
      </c>
      <c r="AJ538" s="99">
        <f t="shared" ref="AJ538" si="2373">AI538+3</f>
        <v>105</v>
      </c>
      <c r="AK538" s="99">
        <f t="shared" ref="AK538" si="2374">AJ538+3</f>
        <v>108</v>
      </c>
      <c r="AL538" s="99">
        <f t="shared" ref="AL538" si="2375">AK538+3</f>
        <v>111</v>
      </c>
      <c r="AM538" s="99">
        <f t="shared" ref="AM538" si="2376">AL538+3</f>
        <v>114</v>
      </c>
      <c r="AN538" s="99">
        <f t="shared" ref="AN538" si="2377">AM538+3</f>
        <v>117</v>
      </c>
      <c r="AO538" s="99">
        <f t="shared" ref="AO538" si="2378">AN538+3</f>
        <v>120</v>
      </c>
      <c r="AP538" s="99">
        <v>3</v>
      </c>
      <c r="AQ538" s="99">
        <f>AP538+3</f>
        <v>6</v>
      </c>
      <c r="AR538" s="99">
        <f t="shared" ref="AR538" si="2379">AQ538+3</f>
        <v>9</v>
      </c>
      <c r="AS538" s="99">
        <f t="shared" ref="AS538" si="2380">AR538+3</f>
        <v>12</v>
      </c>
      <c r="AT538" s="99">
        <f t="shared" ref="AT538" si="2381">AS538+3</f>
        <v>15</v>
      </c>
      <c r="AU538" s="99">
        <f t="shared" ref="AU538" si="2382">AT538+3</f>
        <v>18</v>
      </c>
      <c r="AV538" s="99">
        <f t="shared" ref="AV538" si="2383">AU538+3</f>
        <v>21</v>
      </c>
      <c r="AW538" s="99">
        <f t="shared" ref="AW538" si="2384">AV538+3</f>
        <v>24</v>
      </c>
      <c r="AX538" s="99">
        <f t="shared" ref="AX538" si="2385">AW538+3</f>
        <v>27</v>
      </c>
      <c r="AY538" s="99">
        <f t="shared" ref="AY538" si="2386">AX538+3</f>
        <v>30</v>
      </c>
      <c r="AZ538" s="99">
        <f t="shared" ref="AZ538" si="2387">AY538+3</f>
        <v>33</v>
      </c>
      <c r="BA538" s="99">
        <f t="shared" ref="BA538" si="2388">AZ538+3</f>
        <v>36</v>
      </c>
      <c r="BB538" s="99">
        <f t="shared" ref="BB538" si="2389">BA538+3</f>
        <v>39</v>
      </c>
      <c r="BC538" s="99">
        <f t="shared" ref="BC538" si="2390">BB538+3</f>
        <v>42</v>
      </c>
      <c r="BD538" s="99">
        <f t="shared" ref="BD538" si="2391">BC538+3</f>
        <v>45</v>
      </c>
      <c r="BE538" s="99">
        <f t="shared" ref="BE538" si="2392">BD538+3</f>
        <v>48</v>
      </c>
      <c r="BF538" s="99">
        <f t="shared" ref="BF538" si="2393">BE538+3</f>
        <v>51</v>
      </c>
      <c r="BG538" s="99">
        <f t="shared" ref="BG538" si="2394">BF538+3</f>
        <v>54</v>
      </c>
      <c r="BH538" s="99">
        <f t="shared" ref="BH538" si="2395">BG538+3</f>
        <v>57</v>
      </c>
      <c r="BI538" s="99">
        <f t="shared" ref="BI538" si="2396">BH538+3</f>
        <v>60</v>
      </c>
      <c r="BJ538" s="99">
        <f t="shared" ref="BJ538" si="2397">BI538+3</f>
        <v>63</v>
      </c>
      <c r="BK538" s="99">
        <f t="shared" ref="BK538" si="2398">BJ538+3</f>
        <v>66</v>
      </c>
      <c r="BL538" s="99">
        <f t="shared" ref="BL538" si="2399">BK538+3</f>
        <v>69</v>
      </c>
      <c r="BM538" s="99">
        <f t="shared" ref="BM538" si="2400">BL538+3</f>
        <v>72</v>
      </c>
      <c r="BN538" s="99">
        <f t="shared" ref="BN538" si="2401">BM538+3</f>
        <v>75</v>
      </c>
      <c r="BO538" s="99">
        <f t="shared" ref="BO538" si="2402">BN538+3</f>
        <v>78</v>
      </c>
      <c r="BP538" s="99">
        <f t="shared" ref="BP538" si="2403">BO538+3</f>
        <v>81</v>
      </c>
      <c r="BQ538" s="99">
        <f t="shared" ref="BQ538" si="2404">BP538+3</f>
        <v>84</v>
      </c>
      <c r="BR538" s="99">
        <f t="shared" ref="BR538" si="2405">BQ538+3</f>
        <v>87</v>
      </c>
      <c r="BS538" s="99">
        <f t="shared" ref="BS538" si="2406">BR538+3</f>
        <v>90</v>
      </c>
      <c r="BT538" s="99">
        <f t="shared" ref="BT538" si="2407">BS538+3</f>
        <v>93</v>
      </c>
      <c r="BU538" s="99">
        <f t="shared" ref="BU538" si="2408">BT538+3</f>
        <v>96</v>
      </c>
      <c r="BV538" s="99">
        <f t="shared" ref="BV538" si="2409">BU538+3</f>
        <v>99</v>
      </c>
      <c r="BW538" s="99">
        <f t="shared" ref="BW538" si="2410">BV538+3</f>
        <v>102</v>
      </c>
      <c r="BX538" s="99">
        <f t="shared" ref="BX538" si="2411">BW538+3</f>
        <v>105</v>
      </c>
      <c r="BY538" s="99">
        <f t="shared" ref="BY538" si="2412">BX538+3</f>
        <v>108</v>
      </c>
      <c r="BZ538" s="99">
        <f t="shared" ref="BZ538" si="2413">BY538+3</f>
        <v>111</v>
      </c>
      <c r="CA538" s="99">
        <f t="shared" ref="CA538" si="2414">BZ538+3</f>
        <v>114</v>
      </c>
      <c r="CB538" s="99">
        <f t="shared" ref="CB538" si="2415">CA538+3</f>
        <v>117</v>
      </c>
      <c r="CC538" s="99">
        <f t="shared" ref="CC538" si="2416">CB538+3</f>
        <v>120</v>
      </c>
      <c r="CD538" s="99">
        <v>3</v>
      </c>
      <c r="CE538" s="99">
        <f>CD538+3</f>
        <v>6</v>
      </c>
      <c r="CF538" s="99">
        <f t="shared" ref="CF538" si="2417">CE538+3</f>
        <v>9</v>
      </c>
      <c r="CG538" s="99">
        <f t="shared" ref="CG538" si="2418">CF538+3</f>
        <v>12</v>
      </c>
      <c r="CH538" s="99">
        <f t="shared" ref="CH538" si="2419">CG538+3</f>
        <v>15</v>
      </c>
      <c r="CI538" s="99">
        <f t="shared" ref="CI538" si="2420">CH538+3</f>
        <v>18</v>
      </c>
      <c r="CJ538" s="99">
        <f t="shared" ref="CJ538" si="2421">CI538+3</f>
        <v>21</v>
      </c>
      <c r="CK538" s="99">
        <f t="shared" ref="CK538" si="2422">CJ538+3</f>
        <v>24</v>
      </c>
      <c r="CL538" s="99">
        <f t="shared" ref="CL538" si="2423">CK538+3</f>
        <v>27</v>
      </c>
      <c r="CM538" s="99">
        <f t="shared" ref="CM538" si="2424">CL538+3</f>
        <v>30</v>
      </c>
      <c r="CN538" s="99">
        <f t="shared" ref="CN538" si="2425">CM538+3</f>
        <v>33</v>
      </c>
      <c r="CO538" s="99">
        <f t="shared" ref="CO538" si="2426">CN538+3</f>
        <v>36</v>
      </c>
      <c r="CP538" s="99">
        <f t="shared" ref="CP538" si="2427">CO538+3</f>
        <v>39</v>
      </c>
      <c r="CQ538" s="99">
        <f t="shared" ref="CQ538" si="2428">CP538+3</f>
        <v>42</v>
      </c>
      <c r="CR538" s="99">
        <f t="shared" ref="CR538" si="2429">CQ538+3</f>
        <v>45</v>
      </c>
      <c r="CS538" s="99">
        <f t="shared" ref="CS538" si="2430">CR538+3</f>
        <v>48</v>
      </c>
      <c r="CT538" s="99">
        <f t="shared" ref="CT538" si="2431">CS538+3</f>
        <v>51</v>
      </c>
      <c r="CU538" s="99">
        <f t="shared" ref="CU538" si="2432">CT538+3</f>
        <v>54</v>
      </c>
      <c r="CV538" s="99">
        <f t="shared" ref="CV538" si="2433">CU538+3</f>
        <v>57</v>
      </c>
      <c r="CW538" s="99">
        <f t="shared" ref="CW538" si="2434">CV538+3</f>
        <v>60</v>
      </c>
      <c r="CX538" s="99">
        <f t="shared" ref="CX538" si="2435">CW538+3</f>
        <v>63</v>
      </c>
      <c r="CY538" s="99">
        <f t="shared" ref="CY538" si="2436">CX538+3</f>
        <v>66</v>
      </c>
      <c r="CZ538" s="99">
        <f t="shared" ref="CZ538" si="2437">CY538+3</f>
        <v>69</v>
      </c>
      <c r="DA538" s="99">
        <f t="shared" ref="DA538" si="2438">CZ538+3</f>
        <v>72</v>
      </c>
      <c r="DB538" s="99">
        <f t="shared" ref="DB538" si="2439">DA538+3</f>
        <v>75</v>
      </c>
      <c r="DC538" s="99">
        <f t="shared" ref="DC538" si="2440">DB538+3</f>
        <v>78</v>
      </c>
      <c r="DD538" s="99">
        <f t="shared" ref="DD538" si="2441">DC538+3</f>
        <v>81</v>
      </c>
      <c r="DE538" s="99">
        <f t="shared" ref="DE538" si="2442">DD538+3</f>
        <v>84</v>
      </c>
      <c r="DF538" s="99">
        <f t="shared" ref="DF538" si="2443">DE538+3</f>
        <v>87</v>
      </c>
      <c r="DG538" s="99">
        <f t="shared" ref="DG538" si="2444">DF538+3</f>
        <v>90</v>
      </c>
      <c r="DH538" s="99">
        <f t="shared" ref="DH538" si="2445">DG538+3</f>
        <v>93</v>
      </c>
      <c r="DI538" s="99">
        <f t="shared" ref="DI538" si="2446">DH538+3</f>
        <v>96</v>
      </c>
      <c r="DJ538" s="99">
        <f t="shared" ref="DJ538" si="2447">DI538+3</f>
        <v>99</v>
      </c>
      <c r="DK538" s="99">
        <f t="shared" ref="DK538" si="2448">DJ538+3</f>
        <v>102</v>
      </c>
      <c r="DL538" s="99">
        <f t="shared" ref="DL538" si="2449">DK538+3</f>
        <v>105</v>
      </c>
      <c r="DM538" s="99">
        <f t="shared" ref="DM538" si="2450">DL538+3</f>
        <v>108</v>
      </c>
      <c r="DN538" s="99">
        <f t="shared" ref="DN538" si="2451">DM538+3</f>
        <v>111</v>
      </c>
      <c r="DO538" s="99">
        <f t="shared" ref="DO538" si="2452">DN538+3</f>
        <v>114</v>
      </c>
      <c r="DP538" s="99">
        <f t="shared" ref="DP538" si="2453">DO538+3</f>
        <v>117</v>
      </c>
      <c r="DQ538" s="99">
        <f t="shared" ref="DQ538" si="2454">DP538+3</f>
        <v>120</v>
      </c>
      <c r="DR538" s="99">
        <v>3</v>
      </c>
      <c r="DS538" s="99">
        <f>DR538+3</f>
        <v>6</v>
      </c>
      <c r="DT538" s="99">
        <f t="shared" ref="DT538" si="2455">DS538+3</f>
        <v>9</v>
      </c>
      <c r="DU538" s="99">
        <f t="shared" ref="DU538" si="2456">DT538+3</f>
        <v>12</v>
      </c>
      <c r="DV538" s="99">
        <f t="shared" ref="DV538" si="2457">DU538+3</f>
        <v>15</v>
      </c>
      <c r="DW538" s="99">
        <f t="shared" ref="DW538" si="2458">DV538+3</f>
        <v>18</v>
      </c>
      <c r="DX538" s="99">
        <f t="shared" ref="DX538" si="2459">DW538+3</f>
        <v>21</v>
      </c>
      <c r="DY538" s="99">
        <f t="shared" ref="DY538" si="2460">DX538+3</f>
        <v>24</v>
      </c>
      <c r="DZ538" s="99">
        <f t="shared" ref="DZ538" si="2461">DY538+3</f>
        <v>27</v>
      </c>
      <c r="EA538" s="99">
        <f t="shared" ref="EA538" si="2462">DZ538+3</f>
        <v>30</v>
      </c>
      <c r="EB538" s="99">
        <f t="shared" ref="EB538" si="2463">EA538+3</f>
        <v>33</v>
      </c>
      <c r="EC538" s="99">
        <f t="shared" ref="EC538" si="2464">EB538+3</f>
        <v>36</v>
      </c>
      <c r="ED538" s="99">
        <f t="shared" ref="ED538" si="2465">EC538+3</f>
        <v>39</v>
      </c>
      <c r="EE538" s="99">
        <f t="shared" ref="EE538" si="2466">ED538+3</f>
        <v>42</v>
      </c>
      <c r="EF538" s="99">
        <f t="shared" ref="EF538" si="2467">EE538+3</f>
        <v>45</v>
      </c>
      <c r="EG538" s="99">
        <f t="shared" ref="EG538" si="2468">EF538+3</f>
        <v>48</v>
      </c>
      <c r="EH538" s="99">
        <f t="shared" ref="EH538" si="2469">EG538+3</f>
        <v>51</v>
      </c>
      <c r="EI538" s="99">
        <f t="shared" ref="EI538" si="2470">EH538+3</f>
        <v>54</v>
      </c>
      <c r="EJ538" s="99">
        <f t="shared" ref="EJ538" si="2471">EI538+3</f>
        <v>57</v>
      </c>
      <c r="EK538" s="99">
        <f t="shared" ref="EK538" si="2472">EJ538+3</f>
        <v>60</v>
      </c>
      <c r="EL538" s="99">
        <f t="shared" ref="EL538" si="2473">EK538+3</f>
        <v>63</v>
      </c>
      <c r="EM538" s="99">
        <f t="shared" ref="EM538" si="2474">EL538+3</f>
        <v>66</v>
      </c>
      <c r="EN538" s="99">
        <f t="shared" ref="EN538" si="2475">EM538+3</f>
        <v>69</v>
      </c>
      <c r="EO538" s="99">
        <f t="shared" ref="EO538" si="2476">EN538+3</f>
        <v>72</v>
      </c>
      <c r="EP538" s="99">
        <f t="shared" ref="EP538" si="2477">EO538+3</f>
        <v>75</v>
      </c>
      <c r="EQ538" s="99">
        <f t="shared" ref="EQ538" si="2478">EP538+3</f>
        <v>78</v>
      </c>
      <c r="ER538" s="99">
        <f t="shared" ref="ER538" si="2479">EQ538+3</f>
        <v>81</v>
      </c>
      <c r="ES538" s="99">
        <f t="shared" ref="ES538" si="2480">ER538+3</f>
        <v>84</v>
      </c>
      <c r="ET538" s="99">
        <f t="shared" ref="ET538" si="2481">ES538+3</f>
        <v>87</v>
      </c>
      <c r="EU538" s="99">
        <f t="shared" ref="EU538" si="2482">ET538+3</f>
        <v>90</v>
      </c>
      <c r="EV538" s="99">
        <f t="shared" ref="EV538" si="2483">EU538+3</f>
        <v>93</v>
      </c>
      <c r="EW538" s="99">
        <f t="shared" ref="EW538" si="2484">EV538+3</f>
        <v>96</v>
      </c>
      <c r="EX538" s="99">
        <f t="shared" ref="EX538" si="2485">EW538+3</f>
        <v>99</v>
      </c>
      <c r="EY538" s="99">
        <f t="shared" ref="EY538" si="2486">EX538+3</f>
        <v>102</v>
      </c>
      <c r="EZ538" s="99">
        <f t="shared" ref="EZ538" si="2487">EY538+3</f>
        <v>105</v>
      </c>
      <c r="FA538" s="99">
        <f t="shared" ref="FA538" si="2488">EZ538+3</f>
        <v>108</v>
      </c>
      <c r="FB538" s="99">
        <f t="shared" ref="FB538" si="2489">FA538+3</f>
        <v>111</v>
      </c>
      <c r="FC538" s="99">
        <f t="shared" ref="FC538" si="2490">FB538+3</f>
        <v>114</v>
      </c>
      <c r="FD538" s="99">
        <f t="shared" ref="FD538" si="2491">FC538+3</f>
        <v>117</v>
      </c>
      <c r="FE538" s="99">
        <f t="shared" ref="FE538" si="2492">FD538+3</f>
        <v>120</v>
      </c>
      <c r="FF538" s="99">
        <v>3</v>
      </c>
      <c r="FG538" s="99">
        <f>FF538+3</f>
        <v>6</v>
      </c>
      <c r="FH538" s="99">
        <f t="shared" ref="FH538" si="2493">FG538+3</f>
        <v>9</v>
      </c>
      <c r="FI538" s="99">
        <f t="shared" ref="FI538" si="2494">FH538+3</f>
        <v>12</v>
      </c>
      <c r="FJ538" s="99">
        <f t="shared" ref="FJ538" si="2495">FI538+3</f>
        <v>15</v>
      </c>
      <c r="FK538" s="99">
        <f t="shared" ref="FK538" si="2496">FJ538+3</f>
        <v>18</v>
      </c>
      <c r="FL538" s="99">
        <f t="shared" ref="FL538" si="2497">FK538+3</f>
        <v>21</v>
      </c>
      <c r="FM538" s="99">
        <f t="shared" ref="FM538" si="2498">FL538+3</f>
        <v>24</v>
      </c>
      <c r="FN538" s="99">
        <f t="shared" ref="FN538" si="2499">FM538+3</f>
        <v>27</v>
      </c>
      <c r="FO538" s="99">
        <f t="shared" ref="FO538" si="2500">FN538+3</f>
        <v>30</v>
      </c>
      <c r="FP538" s="99">
        <f t="shared" ref="FP538" si="2501">FO538+3</f>
        <v>33</v>
      </c>
      <c r="FQ538" s="99">
        <f t="shared" ref="FQ538" si="2502">FP538+3</f>
        <v>36</v>
      </c>
      <c r="FR538" s="99">
        <f t="shared" ref="FR538" si="2503">FQ538+3</f>
        <v>39</v>
      </c>
      <c r="FS538" s="99">
        <f t="shared" ref="FS538" si="2504">FR538+3</f>
        <v>42</v>
      </c>
      <c r="FT538" s="99">
        <f t="shared" ref="FT538" si="2505">FS538+3</f>
        <v>45</v>
      </c>
      <c r="FU538" s="99">
        <f t="shared" ref="FU538" si="2506">FT538+3</f>
        <v>48</v>
      </c>
      <c r="FV538" s="99">
        <f t="shared" ref="FV538" si="2507">FU538+3</f>
        <v>51</v>
      </c>
      <c r="FW538" s="99">
        <f t="shared" ref="FW538" si="2508">FV538+3</f>
        <v>54</v>
      </c>
      <c r="FX538" s="99">
        <f t="shared" ref="FX538" si="2509">FW538+3</f>
        <v>57</v>
      </c>
      <c r="FY538" s="99">
        <f t="shared" ref="FY538" si="2510">FX538+3</f>
        <v>60</v>
      </c>
      <c r="FZ538" s="99">
        <f t="shared" ref="FZ538" si="2511">FY538+3</f>
        <v>63</v>
      </c>
      <c r="GA538" s="99">
        <f t="shared" ref="GA538" si="2512">FZ538+3</f>
        <v>66</v>
      </c>
      <c r="GB538" s="99">
        <f t="shared" ref="GB538" si="2513">GA538+3</f>
        <v>69</v>
      </c>
      <c r="GC538" s="99">
        <f t="shared" ref="GC538" si="2514">GB538+3</f>
        <v>72</v>
      </c>
      <c r="GD538" s="99">
        <f t="shared" ref="GD538" si="2515">GC538+3</f>
        <v>75</v>
      </c>
      <c r="GE538" s="99">
        <f t="shared" ref="GE538" si="2516">GD538+3</f>
        <v>78</v>
      </c>
      <c r="GF538" s="99">
        <f t="shared" ref="GF538" si="2517">GE538+3</f>
        <v>81</v>
      </c>
      <c r="GG538" s="99">
        <f t="shared" ref="GG538" si="2518">GF538+3</f>
        <v>84</v>
      </c>
      <c r="GH538" s="99">
        <f t="shared" ref="GH538" si="2519">GG538+3</f>
        <v>87</v>
      </c>
      <c r="GI538" s="99">
        <f t="shared" ref="GI538" si="2520">GH538+3</f>
        <v>90</v>
      </c>
      <c r="GJ538" s="99">
        <f t="shared" ref="GJ538" si="2521">GI538+3</f>
        <v>93</v>
      </c>
      <c r="GK538" s="99">
        <f t="shared" ref="GK538" si="2522">GJ538+3</f>
        <v>96</v>
      </c>
      <c r="GL538" s="99">
        <f t="shared" ref="GL538" si="2523">GK538+3</f>
        <v>99</v>
      </c>
      <c r="GM538" s="99">
        <f t="shared" ref="GM538" si="2524">GL538+3</f>
        <v>102</v>
      </c>
      <c r="GN538" s="99">
        <f t="shared" ref="GN538" si="2525">GM538+3</f>
        <v>105</v>
      </c>
      <c r="GO538" s="99">
        <f t="shared" ref="GO538" si="2526">GN538+3</f>
        <v>108</v>
      </c>
      <c r="GP538" s="99">
        <f t="shared" ref="GP538" si="2527">GO538+3</f>
        <v>111</v>
      </c>
      <c r="GQ538" s="99">
        <f t="shared" ref="GQ538" si="2528">GP538+3</f>
        <v>114</v>
      </c>
      <c r="GR538" s="99">
        <f t="shared" ref="GR538" si="2529">GQ538+3</f>
        <v>117</v>
      </c>
      <c r="GS538" s="99">
        <f t="shared" ref="GS538" si="2530">GR538+3</f>
        <v>120</v>
      </c>
    </row>
    <row r="539" spans="1:201" x14ac:dyDescent="0.25">
      <c r="A539" s="3">
        <f>$A$36</f>
        <v>20134</v>
      </c>
      <c r="B539" s="7">
        <v>10213703.98</v>
      </c>
      <c r="C539" s="7">
        <v>11084300.140000001</v>
      </c>
      <c r="D539" s="7">
        <v>10807738.280000001</v>
      </c>
      <c r="E539" s="7">
        <v>10680181.490000002</v>
      </c>
      <c r="F539" s="7">
        <v>10543466.650000002</v>
      </c>
      <c r="G539" s="7">
        <v>10465553.330000002</v>
      </c>
      <c r="H539" s="7">
        <v>10394388.100000001</v>
      </c>
      <c r="I539" s="7">
        <v>10353746.400000002</v>
      </c>
      <c r="J539" s="7">
        <v>10337402.330000002</v>
      </c>
      <c r="K539" s="7">
        <v>10329606.170000002</v>
      </c>
      <c r="L539" s="7">
        <v>10323611.030000001</v>
      </c>
      <c r="M539" s="7">
        <v>10321471.600000001</v>
      </c>
      <c r="N539" s="7">
        <v>10319434.860000001</v>
      </c>
      <c r="O539" s="7">
        <v>10322809.740000002</v>
      </c>
      <c r="P539" s="7">
        <v>10321511.380000003</v>
      </c>
      <c r="Q539" s="7">
        <v>10319762.220000003</v>
      </c>
      <c r="R539" s="7">
        <v>10319604.720000003</v>
      </c>
      <c r="S539" s="7">
        <v>10319855.490000002</v>
      </c>
      <c r="T539" s="7">
        <v>10320405.540000003</v>
      </c>
      <c r="U539" s="7">
        <v>10320023.330000002</v>
      </c>
      <c r="V539" s="7">
        <v>10320818.330000002</v>
      </c>
      <c r="W539" s="7">
        <v>10320784.180000002</v>
      </c>
      <c r="X539" s="7">
        <v>10320274.180000002</v>
      </c>
      <c r="Y539" s="7">
        <v>10320004.620000001</v>
      </c>
      <c r="Z539" s="7">
        <v>10320004.620000001</v>
      </c>
      <c r="AA539" s="7">
        <v>10320004.620000001</v>
      </c>
      <c r="AB539" s="7">
        <v>10320004.620000001</v>
      </c>
      <c r="AC539" s="7">
        <v>10320004.620000001</v>
      </c>
      <c r="AD539" s="7">
        <v>10320004.620000001</v>
      </c>
      <c r="AE539" s="7">
        <v>10320004.620000001</v>
      </c>
      <c r="AF539" s="7">
        <v>10320004.620000001</v>
      </c>
      <c r="AG539" s="7">
        <v>10319891.040000001</v>
      </c>
      <c r="AH539" s="7">
        <v>10319891.040000001</v>
      </c>
      <c r="AI539" s="7">
        <v>10319792.040000001</v>
      </c>
      <c r="AJ539" s="7">
        <v>10319792.040000001</v>
      </c>
      <c r="AK539" s="7">
        <v>10319891.040000001</v>
      </c>
      <c r="AL539" s="7">
        <v>10319891.040000001</v>
      </c>
      <c r="AM539" s="7">
        <v>10319891.040000001</v>
      </c>
      <c r="AN539" s="7">
        <v>10319808.030000001</v>
      </c>
      <c r="AO539" s="7">
        <v>10319808.030000001</v>
      </c>
      <c r="AP539" s="7">
        <v>39600</v>
      </c>
      <c r="AQ539" s="7">
        <v>71255.360000000001</v>
      </c>
      <c r="AR539" s="7">
        <v>79437.94</v>
      </c>
      <c r="AS539" s="7">
        <v>72001.320000000007</v>
      </c>
      <c r="AT539" s="7">
        <v>72001.320000000007</v>
      </c>
      <c r="AU539" s="7">
        <v>73851.320000000007</v>
      </c>
      <c r="AV539" s="7">
        <v>73851.320000000007</v>
      </c>
      <c r="AW539" s="7">
        <v>73851.320000000007</v>
      </c>
      <c r="AX539" s="7">
        <v>73851.320000000007</v>
      </c>
      <c r="AY539" s="7">
        <v>73851.320000000007</v>
      </c>
      <c r="AZ539" s="7">
        <v>73851.320000000007</v>
      </c>
      <c r="BA539" s="7">
        <v>73851.320000000007</v>
      </c>
      <c r="BB539" s="7">
        <v>73851.320000000007</v>
      </c>
      <c r="BC539" s="7">
        <v>73851.320000000007</v>
      </c>
      <c r="BD539" s="7">
        <v>68851.320000000007</v>
      </c>
      <c r="BE539" s="7">
        <v>68851.320000000007</v>
      </c>
      <c r="BF539" s="7">
        <v>68851.320000000007</v>
      </c>
      <c r="BG539" s="7">
        <v>68851.320000000007</v>
      </c>
      <c r="BH539" s="7">
        <v>68851.320000000007</v>
      </c>
      <c r="BI539" s="7">
        <v>68851.320000000007</v>
      </c>
      <c r="BJ539" s="7">
        <v>68851.320000000007</v>
      </c>
      <c r="BK539" s="7">
        <v>68851.320000000007</v>
      </c>
      <c r="BL539" s="7">
        <v>68851.320000000007</v>
      </c>
      <c r="BM539" s="7">
        <v>68851.320000000007</v>
      </c>
      <c r="BN539" s="7">
        <v>68851.320000000007</v>
      </c>
      <c r="BO539" s="7">
        <v>68851.320000000007</v>
      </c>
      <c r="BP539" s="7">
        <v>68851.320000000007</v>
      </c>
      <c r="BQ539" s="7">
        <v>68851.320000000007</v>
      </c>
      <c r="BR539" s="7">
        <v>68851.320000000007</v>
      </c>
      <c r="BS539" s="7">
        <v>68851.320000000007</v>
      </c>
      <c r="BT539" s="7">
        <v>68851.320000000007</v>
      </c>
      <c r="BU539" s="7">
        <v>68851.320000000007</v>
      </c>
      <c r="BV539" s="7">
        <v>68851.320000000007</v>
      </c>
      <c r="BW539" s="7">
        <v>68851.320000000007</v>
      </c>
      <c r="BX539" s="7">
        <v>68851.320000000007</v>
      </c>
      <c r="BY539" s="7">
        <v>68851.320000000007</v>
      </c>
      <c r="BZ539" s="7">
        <v>68851.320000000007</v>
      </c>
      <c r="CA539" s="7">
        <v>68851.320000000007</v>
      </c>
      <c r="CB539" s="7">
        <v>68851.320000000007</v>
      </c>
      <c r="CC539" s="7">
        <v>68851.320000000007</v>
      </c>
      <c r="CD539" s="7"/>
      <c r="CE539" s="7"/>
      <c r="CF539" s="7"/>
      <c r="CG539" s="7"/>
      <c r="CH539" s="7"/>
      <c r="CI539" s="7"/>
      <c r="CJ539" s="7"/>
      <c r="CK539" s="7"/>
      <c r="CL539" s="7"/>
      <c r="CM539" s="7"/>
      <c r="CN539" s="7"/>
      <c r="CO539" s="7"/>
      <c r="CP539" s="7"/>
      <c r="CQ539" s="7"/>
      <c r="CR539" s="7"/>
      <c r="CS539" s="7"/>
      <c r="CT539" s="7"/>
      <c r="CU539" s="7"/>
      <c r="CV539" s="7"/>
      <c r="CW539" s="7"/>
      <c r="CX539" s="7"/>
      <c r="CY539" s="7"/>
      <c r="CZ539" s="7"/>
      <c r="DA539" s="7"/>
      <c r="DB539" s="7"/>
      <c r="DC539" s="7"/>
      <c r="DD539" s="7"/>
      <c r="DE539" s="7"/>
      <c r="DF539" s="7"/>
      <c r="DG539" s="7"/>
      <c r="DH539" s="7"/>
      <c r="DI539" s="7"/>
      <c r="DJ539" s="7"/>
      <c r="DK539" s="7"/>
      <c r="DL539" s="7"/>
      <c r="DM539" s="7"/>
      <c r="DN539" s="7"/>
      <c r="DO539" s="7"/>
      <c r="DP539" s="7"/>
      <c r="DQ539" s="7"/>
      <c r="DR539" s="7"/>
      <c r="DS539" s="7"/>
      <c r="DT539" s="7"/>
      <c r="DU539" s="7"/>
      <c r="DV539" s="7"/>
      <c r="DW539" s="7"/>
      <c r="DX539" s="7"/>
      <c r="DY539" s="7"/>
      <c r="DZ539" s="7"/>
      <c r="EA539" s="7"/>
      <c r="EB539" s="7"/>
      <c r="EC539" s="7"/>
      <c r="ED539" s="7"/>
      <c r="EE539" s="7"/>
      <c r="EF539" s="7"/>
      <c r="EG539" s="7"/>
      <c r="EH539" s="7"/>
      <c r="EI539" s="7"/>
      <c r="EJ539" s="7"/>
      <c r="EK539" s="7"/>
      <c r="EL539" s="7"/>
      <c r="EM539" s="7"/>
      <c r="EN539" s="7"/>
      <c r="EO539" s="7"/>
      <c r="EP539" s="7"/>
      <c r="EQ539" s="7"/>
      <c r="ER539" s="7"/>
      <c r="ES539" s="7"/>
      <c r="ET539" s="7"/>
      <c r="EU539" s="7"/>
      <c r="EV539" s="7"/>
      <c r="EW539" s="7"/>
      <c r="EX539" s="7"/>
      <c r="EY539" s="7"/>
      <c r="EZ539" s="7"/>
      <c r="FA539" s="7"/>
      <c r="FB539" s="7"/>
      <c r="FC539" s="7"/>
      <c r="FD539" s="7"/>
      <c r="FE539" s="7"/>
      <c r="FF539" s="7"/>
      <c r="FG539" s="7"/>
      <c r="FH539" s="7"/>
      <c r="FI539" s="7"/>
      <c r="FJ539" s="7"/>
      <c r="FK539" s="7"/>
      <c r="FL539" s="7"/>
      <c r="FM539" s="7"/>
      <c r="FN539" s="7"/>
      <c r="FO539" s="7"/>
      <c r="FP539" s="7"/>
      <c r="FQ539" s="7"/>
      <c r="FR539" s="7"/>
      <c r="FS539" s="7"/>
      <c r="FT539" s="7"/>
      <c r="FU539" s="7"/>
      <c r="FV539" s="7"/>
      <c r="FW539" s="7"/>
      <c r="FX539" s="7"/>
      <c r="FY539" s="7"/>
      <c r="FZ539" s="7"/>
      <c r="GA539" s="7"/>
      <c r="GB539" s="7"/>
      <c r="GC539" s="7"/>
      <c r="GD539" s="7"/>
      <c r="GE539" s="7"/>
      <c r="GF539" s="7"/>
      <c r="GG539" s="7"/>
      <c r="GH539" s="7"/>
      <c r="GI539" s="7"/>
      <c r="GJ539" s="7"/>
      <c r="GK539" s="7"/>
      <c r="GL539" s="7"/>
      <c r="GM539" s="7"/>
      <c r="GN539" s="7"/>
      <c r="GO539" s="7"/>
      <c r="GP539" s="7"/>
      <c r="GQ539" s="7"/>
      <c r="GR539" s="7"/>
      <c r="GS539" s="7"/>
    </row>
    <row r="540" spans="1:201" x14ac:dyDescent="0.25">
      <c r="A540" s="3">
        <f>$A$37</f>
        <v>20141</v>
      </c>
      <c r="B540" s="7">
        <v>9278004.129999999</v>
      </c>
      <c r="C540" s="7">
        <v>10437330.66</v>
      </c>
      <c r="D540" s="7">
        <v>10276673.970000001</v>
      </c>
      <c r="E540" s="7">
        <v>10102332.370000001</v>
      </c>
      <c r="F540" s="7">
        <v>10008051.270000001</v>
      </c>
      <c r="G540" s="7">
        <v>9934461.040000001</v>
      </c>
      <c r="H540" s="7">
        <v>9862629.370000001</v>
      </c>
      <c r="I540" s="7">
        <v>9832699.2800000012</v>
      </c>
      <c r="J540" s="7">
        <v>9818531.8400000017</v>
      </c>
      <c r="K540" s="7">
        <v>9812797.4300000016</v>
      </c>
      <c r="L540" s="7">
        <v>9812780.5100000016</v>
      </c>
      <c r="M540" s="7">
        <v>9811778.0300000012</v>
      </c>
      <c r="N540" s="7">
        <v>9808588.7100000009</v>
      </c>
      <c r="O540" s="7">
        <v>9809186.0700000003</v>
      </c>
      <c r="P540" s="7">
        <v>9807699.870000001</v>
      </c>
      <c r="Q540" s="7">
        <v>9808459.2500000019</v>
      </c>
      <c r="R540" s="7">
        <v>9808311.8800000027</v>
      </c>
      <c r="S540" s="7">
        <v>9808661.1400000025</v>
      </c>
      <c r="T540" s="7">
        <v>9809024.3100000024</v>
      </c>
      <c r="U540" s="7">
        <v>9808596.5200000033</v>
      </c>
      <c r="V540" s="7">
        <v>9807888.7500000037</v>
      </c>
      <c r="W540" s="7">
        <v>9808076.9200000037</v>
      </c>
      <c r="X540" s="7">
        <v>9808000.320000004</v>
      </c>
      <c r="Y540" s="7">
        <v>9808000.1600000039</v>
      </c>
      <c r="Z540" s="7">
        <v>9808000.1600000039</v>
      </c>
      <c r="AA540" s="7">
        <v>9807672.8100000042</v>
      </c>
      <c r="AB540" s="7">
        <v>9807672.8100000042</v>
      </c>
      <c r="AC540" s="7">
        <v>9807672.8100000042</v>
      </c>
      <c r="AD540" s="7">
        <v>9807672.8100000042</v>
      </c>
      <c r="AE540" s="7">
        <v>9807672.8100000042</v>
      </c>
      <c r="AF540" s="7">
        <v>9807601.3000000045</v>
      </c>
      <c r="AG540" s="7">
        <v>9807601.3000000045</v>
      </c>
      <c r="AH540" s="7">
        <v>9807601.3000000045</v>
      </c>
      <c r="AI540" s="7">
        <v>9807601.3000000045</v>
      </c>
      <c r="AJ540" s="7">
        <v>9807601.3000000045</v>
      </c>
      <c r="AK540" s="7">
        <v>9807601.3000000045</v>
      </c>
      <c r="AL540" s="7">
        <v>9807261.7900000047</v>
      </c>
      <c r="AM540" s="7">
        <v>9807261.7900000047</v>
      </c>
      <c r="AN540" s="7">
        <v>9807261.7900000047</v>
      </c>
      <c r="AO540" s="32" t="s">
        <v>185</v>
      </c>
      <c r="AP540" s="7">
        <v>48950</v>
      </c>
      <c r="AQ540" s="7">
        <v>72300</v>
      </c>
      <c r="AR540" s="7">
        <v>75500</v>
      </c>
      <c r="AS540" s="7">
        <v>75500</v>
      </c>
      <c r="AT540" s="7">
        <v>75500</v>
      </c>
      <c r="AU540" s="7">
        <v>75500</v>
      </c>
      <c r="AV540" s="7">
        <v>75500</v>
      </c>
      <c r="AW540" s="7">
        <v>75500</v>
      </c>
      <c r="AX540" s="7">
        <v>75500</v>
      </c>
      <c r="AY540" s="7">
        <v>75500</v>
      </c>
      <c r="AZ540" s="7">
        <v>75500</v>
      </c>
      <c r="BA540" s="7">
        <v>75500</v>
      </c>
      <c r="BB540" s="7">
        <v>75500</v>
      </c>
      <c r="BC540" s="7">
        <v>75500</v>
      </c>
      <c r="BD540" s="7">
        <v>75500</v>
      </c>
      <c r="BE540" s="7">
        <v>75500</v>
      </c>
      <c r="BF540" s="7">
        <v>75500</v>
      </c>
      <c r="BG540" s="7">
        <v>75500</v>
      </c>
      <c r="BH540" s="7">
        <v>75500</v>
      </c>
      <c r="BI540" s="7">
        <v>75500</v>
      </c>
      <c r="BJ540" s="7">
        <v>75500</v>
      </c>
      <c r="BK540" s="7">
        <v>75500</v>
      </c>
      <c r="BL540" s="7">
        <v>75500</v>
      </c>
      <c r="BM540" s="7">
        <v>75500</v>
      </c>
      <c r="BN540" s="7">
        <v>75500</v>
      </c>
      <c r="BO540" s="7">
        <v>75500</v>
      </c>
      <c r="BP540" s="7">
        <v>75500</v>
      </c>
      <c r="BQ540" s="7">
        <v>75500</v>
      </c>
      <c r="BR540" s="7">
        <v>75500</v>
      </c>
      <c r="BS540" s="7">
        <v>75500</v>
      </c>
      <c r="BT540" s="7">
        <v>75500</v>
      </c>
      <c r="BU540" s="7">
        <v>75500</v>
      </c>
      <c r="BV540" s="7">
        <v>75500</v>
      </c>
      <c r="BW540" s="7">
        <v>75500</v>
      </c>
      <c r="BX540" s="7">
        <v>75500</v>
      </c>
      <c r="BY540" s="7">
        <v>75500</v>
      </c>
      <c r="BZ540" s="7">
        <v>75500</v>
      </c>
      <c r="CA540" s="7">
        <v>75500</v>
      </c>
      <c r="CB540" s="7">
        <v>75500</v>
      </c>
      <c r="CC540" s="32" t="s">
        <v>185</v>
      </c>
      <c r="CD540" s="7"/>
      <c r="CE540" s="7"/>
      <c r="CF540" s="7"/>
      <c r="CG540" s="7"/>
      <c r="CH540" s="7"/>
      <c r="CI540" s="7"/>
      <c r="CJ540" s="7"/>
      <c r="CK540" s="7"/>
      <c r="CL540" s="7"/>
      <c r="CM540" s="7"/>
      <c r="CN540" s="7"/>
      <c r="CO540" s="7"/>
      <c r="CP540" s="7"/>
      <c r="CQ540" s="7"/>
      <c r="CR540" s="7"/>
      <c r="CS540" s="7"/>
      <c r="CT540" s="7"/>
      <c r="CU540" s="7"/>
      <c r="CV540" s="7"/>
      <c r="CW540" s="7"/>
      <c r="CX540" s="7"/>
      <c r="CY540" s="7"/>
      <c r="CZ540" s="7"/>
      <c r="DA540" s="7"/>
      <c r="DB540" s="7"/>
      <c r="DC540" s="7"/>
      <c r="DD540" s="7"/>
      <c r="DE540" s="7"/>
      <c r="DF540" s="7"/>
      <c r="DG540" s="7"/>
      <c r="DH540" s="7"/>
      <c r="DI540" s="7"/>
      <c r="DJ540" s="7"/>
      <c r="DK540" s="7"/>
      <c r="DL540" s="7"/>
      <c r="DM540" s="7"/>
      <c r="DN540" s="7"/>
      <c r="DO540" s="7"/>
      <c r="DP540" s="7"/>
      <c r="DQ540" s="32"/>
      <c r="DR540" s="7"/>
      <c r="DS540" s="7"/>
      <c r="DT540" s="7"/>
      <c r="DU540" s="7"/>
      <c r="DV540" s="7"/>
      <c r="DW540" s="7"/>
      <c r="DX540" s="7"/>
      <c r="DY540" s="7"/>
      <c r="DZ540" s="7"/>
      <c r="EA540" s="7"/>
      <c r="EB540" s="7"/>
      <c r="EC540" s="7"/>
      <c r="ED540" s="7"/>
      <c r="EE540" s="7"/>
      <c r="EF540" s="7"/>
      <c r="EG540" s="7"/>
      <c r="EH540" s="7"/>
      <c r="EI540" s="7"/>
      <c r="EJ540" s="7"/>
      <c r="EK540" s="7"/>
      <c r="EL540" s="7"/>
      <c r="EM540" s="7"/>
      <c r="EN540" s="7"/>
      <c r="EO540" s="7"/>
      <c r="EP540" s="7"/>
      <c r="EQ540" s="7"/>
      <c r="ER540" s="7"/>
      <c r="ES540" s="7"/>
      <c r="ET540" s="7"/>
      <c r="EU540" s="7"/>
      <c r="EV540" s="7"/>
      <c r="EW540" s="7"/>
      <c r="EX540" s="7"/>
      <c r="EY540" s="7"/>
      <c r="EZ540" s="7"/>
      <c r="FA540" s="7"/>
      <c r="FB540" s="7"/>
      <c r="FC540" s="7"/>
      <c r="FD540" s="7"/>
      <c r="FE540" s="32"/>
      <c r="FF540" s="7"/>
      <c r="FG540" s="7"/>
      <c r="FH540" s="7"/>
      <c r="FI540" s="7"/>
      <c r="FJ540" s="7"/>
      <c r="FK540" s="7"/>
      <c r="FL540" s="7"/>
      <c r="FM540" s="7"/>
      <c r="FN540" s="7"/>
      <c r="FO540" s="7"/>
      <c r="FP540" s="7"/>
      <c r="FQ540" s="7"/>
      <c r="FR540" s="7"/>
      <c r="FS540" s="7"/>
      <c r="FT540" s="7"/>
      <c r="FU540" s="7"/>
      <c r="FV540" s="7"/>
      <c r="FW540" s="7"/>
      <c r="FX540" s="7"/>
      <c r="FY540" s="7"/>
      <c r="FZ540" s="7"/>
      <c r="GA540" s="7"/>
      <c r="GB540" s="7"/>
      <c r="GC540" s="7"/>
      <c r="GD540" s="7"/>
      <c r="GE540" s="7"/>
      <c r="GF540" s="7"/>
      <c r="GG540" s="7"/>
      <c r="GH540" s="7"/>
      <c r="GI540" s="7"/>
      <c r="GJ540" s="7"/>
      <c r="GK540" s="7"/>
      <c r="GL540" s="7"/>
      <c r="GM540" s="7"/>
      <c r="GN540" s="7"/>
      <c r="GO540" s="7"/>
      <c r="GP540" s="7"/>
      <c r="GQ540" s="7"/>
      <c r="GR540" s="7"/>
      <c r="GS540" s="32"/>
    </row>
    <row r="541" spans="1:201" x14ac:dyDescent="0.25">
      <c r="A541" s="3">
        <f>$A$38</f>
        <v>20142</v>
      </c>
      <c r="B541" s="7">
        <v>9801665.8599999994</v>
      </c>
      <c r="C541" s="7">
        <v>11030295.880000001</v>
      </c>
      <c r="D541" s="7">
        <v>10827833.98</v>
      </c>
      <c r="E541" s="7">
        <v>10644114.360000001</v>
      </c>
      <c r="F541" s="7">
        <v>10501822.790000001</v>
      </c>
      <c r="G541" s="7">
        <v>10390961.030000001</v>
      </c>
      <c r="H541" s="7">
        <v>10356637.600000001</v>
      </c>
      <c r="I541" s="7">
        <v>10339617.390000001</v>
      </c>
      <c r="J541" s="7">
        <v>10330480.110000001</v>
      </c>
      <c r="K541" s="7">
        <v>10326033.660000002</v>
      </c>
      <c r="L541" s="7">
        <v>10322865.100000001</v>
      </c>
      <c r="M541" s="7">
        <v>10323975.630000001</v>
      </c>
      <c r="N541" s="7">
        <v>10321584.960000001</v>
      </c>
      <c r="O541" s="7">
        <v>10320445.930000002</v>
      </c>
      <c r="P541" s="7">
        <v>10320712.480000002</v>
      </c>
      <c r="Q541" s="7">
        <v>10320477.480000002</v>
      </c>
      <c r="R541" s="7">
        <v>10320404.950000003</v>
      </c>
      <c r="S541" s="7">
        <v>10320598.210000003</v>
      </c>
      <c r="T541" s="7">
        <v>10321039.120000003</v>
      </c>
      <c r="U541" s="7">
        <v>10321913.760000004</v>
      </c>
      <c r="V541" s="7">
        <v>10322438.740000004</v>
      </c>
      <c r="W541" s="7">
        <v>10322205.760000004</v>
      </c>
      <c r="X541" s="7">
        <v>10322205.760000004</v>
      </c>
      <c r="Y541" s="7">
        <v>10322036.900000004</v>
      </c>
      <c r="Z541" s="7">
        <v>10322029.010000004</v>
      </c>
      <c r="AA541" s="7">
        <v>10322035.740000004</v>
      </c>
      <c r="AB541" s="7">
        <v>10322035.740000004</v>
      </c>
      <c r="AC541" s="7">
        <v>10322035.740000004</v>
      </c>
      <c r="AD541" s="7">
        <v>10322035.740000004</v>
      </c>
      <c r="AE541" s="7">
        <v>10322035.740000004</v>
      </c>
      <c r="AF541" s="7">
        <v>10322210.740000004</v>
      </c>
      <c r="AG541" s="7">
        <v>10322535.740000004</v>
      </c>
      <c r="AH541" s="7">
        <v>10322535.740000004</v>
      </c>
      <c r="AI541" s="7">
        <v>10322535.740000004</v>
      </c>
      <c r="AJ541" s="7">
        <v>10322535.740000004</v>
      </c>
      <c r="AK541" s="7">
        <v>10322535.740000004</v>
      </c>
      <c r="AL541" s="7">
        <v>10322535.740000004</v>
      </c>
      <c r="AM541" s="7">
        <v>10321935.740000004</v>
      </c>
      <c r="AN541" s="32" t="s">
        <v>185</v>
      </c>
      <c r="AO541" s="32" t="s">
        <v>185</v>
      </c>
      <c r="AP541" s="7">
        <v>46900</v>
      </c>
      <c r="AQ541" s="7">
        <v>102950</v>
      </c>
      <c r="AR541" s="7">
        <v>95650</v>
      </c>
      <c r="AS541" s="7">
        <v>95650</v>
      </c>
      <c r="AT541" s="7">
        <v>111350</v>
      </c>
      <c r="AU541" s="7">
        <v>119850</v>
      </c>
      <c r="AV541" s="7">
        <v>119850</v>
      </c>
      <c r="AW541" s="7">
        <v>119850</v>
      </c>
      <c r="AX541" s="7">
        <v>119850</v>
      </c>
      <c r="AY541" s="7">
        <v>124550</v>
      </c>
      <c r="AZ541" s="7">
        <v>124550</v>
      </c>
      <c r="BA541" s="7">
        <v>122350</v>
      </c>
      <c r="BB541" s="7">
        <v>138700</v>
      </c>
      <c r="BC541" s="7">
        <v>138700</v>
      </c>
      <c r="BD541" s="7">
        <v>138700</v>
      </c>
      <c r="BE541" s="7">
        <v>138700</v>
      </c>
      <c r="BF541" s="7">
        <v>138700</v>
      </c>
      <c r="BG541" s="7">
        <v>138700</v>
      </c>
      <c r="BH541" s="7">
        <v>138700</v>
      </c>
      <c r="BI541" s="7">
        <v>138700</v>
      </c>
      <c r="BJ541" s="7">
        <v>138700</v>
      </c>
      <c r="BK541" s="7">
        <v>138700</v>
      </c>
      <c r="BL541" s="7">
        <v>138700</v>
      </c>
      <c r="BM541" s="7">
        <v>138700</v>
      </c>
      <c r="BN541" s="7">
        <v>138700</v>
      </c>
      <c r="BO541" s="7">
        <v>138700</v>
      </c>
      <c r="BP541" s="7">
        <v>138700</v>
      </c>
      <c r="BQ541" s="7">
        <v>138700</v>
      </c>
      <c r="BR541" s="7">
        <v>138700</v>
      </c>
      <c r="BS541" s="7">
        <v>138700</v>
      </c>
      <c r="BT541" s="7">
        <v>138700</v>
      </c>
      <c r="BU541" s="7">
        <v>138700</v>
      </c>
      <c r="BV541" s="7">
        <v>138700</v>
      </c>
      <c r="BW541" s="7">
        <v>138700</v>
      </c>
      <c r="BX541" s="7">
        <v>138700</v>
      </c>
      <c r="BY541" s="7">
        <v>138700</v>
      </c>
      <c r="BZ541" s="7">
        <v>138700</v>
      </c>
      <c r="CA541" s="7">
        <v>138700</v>
      </c>
      <c r="CB541" s="32" t="s">
        <v>185</v>
      </c>
      <c r="CC541" s="32" t="s">
        <v>185</v>
      </c>
      <c r="CD541" s="7"/>
      <c r="CE541" s="7"/>
      <c r="CF541" s="7"/>
      <c r="CG541" s="7"/>
      <c r="CH541" s="7"/>
      <c r="CI541" s="7"/>
      <c r="CJ541" s="7"/>
      <c r="CK541" s="7"/>
      <c r="CL541" s="7"/>
      <c r="CM541" s="7"/>
      <c r="CN541" s="7"/>
      <c r="CO541" s="7"/>
      <c r="CP541" s="7"/>
      <c r="CQ541" s="7"/>
      <c r="CR541" s="7"/>
      <c r="CS541" s="7"/>
      <c r="CT541" s="7"/>
      <c r="CU541" s="7"/>
      <c r="CV541" s="7"/>
      <c r="CW541" s="7"/>
      <c r="CX541" s="7"/>
      <c r="CY541" s="7"/>
      <c r="CZ541" s="7"/>
      <c r="DA541" s="7"/>
      <c r="DB541" s="7"/>
      <c r="DC541" s="7"/>
      <c r="DD541" s="7"/>
      <c r="DE541" s="7"/>
      <c r="DF541" s="7"/>
      <c r="DG541" s="7"/>
      <c r="DH541" s="7"/>
      <c r="DI541" s="7"/>
      <c r="DJ541" s="7"/>
      <c r="DK541" s="7"/>
      <c r="DL541" s="7"/>
      <c r="DM541" s="7"/>
      <c r="DN541" s="7"/>
      <c r="DO541" s="7"/>
      <c r="DP541" s="32"/>
      <c r="DQ541" s="32"/>
      <c r="DR541" s="7"/>
      <c r="DS541" s="7"/>
      <c r="DT541" s="7"/>
      <c r="DU541" s="7"/>
      <c r="DV541" s="7"/>
      <c r="DW541" s="7"/>
      <c r="DX541" s="7"/>
      <c r="DY541" s="7"/>
      <c r="DZ541" s="7"/>
      <c r="EA541" s="7"/>
      <c r="EB541" s="7"/>
      <c r="EC541" s="7"/>
      <c r="ED541" s="7"/>
      <c r="EE541" s="7"/>
      <c r="EF541" s="7"/>
      <c r="EG541" s="7"/>
      <c r="EH541" s="7"/>
      <c r="EI541" s="7"/>
      <c r="EJ541" s="7"/>
      <c r="EK541" s="7"/>
      <c r="EL541" s="7"/>
      <c r="EM541" s="7"/>
      <c r="EN541" s="7"/>
      <c r="EO541" s="7"/>
      <c r="EP541" s="7"/>
      <c r="EQ541" s="7"/>
      <c r="ER541" s="7"/>
      <c r="ES541" s="7"/>
      <c r="ET541" s="7"/>
      <c r="EU541" s="7"/>
      <c r="EV541" s="7"/>
      <c r="EW541" s="7"/>
      <c r="EX541" s="7"/>
      <c r="EY541" s="7"/>
      <c r="EZ541" s="7"/>
      <c r="FA541" s="7"/>
      <c r="FB541" s="7"/>
      <c r="FC541" s="7"/>
      <c r="FD541" s="32"/>
      <c r="FE541" s="32"/>
      <c r="FF541" s="7"/>
      <c r="FG541" s="7"/>
      <c r="FH541" s="7"/>
      <c r="FI541" s="7"/>
      <c r="FJ541" s="7"/>
      <c r="FK541" s="7"/>
      <c r="FL541" s="7"/>
      <c r="FM541" s="7"/>
      <c r="FN541" s="7"/>
      <c r="FO541" s="7"/>
      <c r="FP541" s="7"/>
      <c r="FQ541" s="7"/>
      <c r="FR541" s="7"/>
      <c r="FS541" s="7"/>
      <c r="FT541" s="7"/>
      <c r="FU541" s="7"/>
      <c r="FV541" s="7"/>
      <c r="FW541" s="7"/>
      <c r="FX541" s="7"/>
      <c r="FY541" s="7"/>
      <c r="FZ541" s="7"/>
      <c r="GA541" s="7"/>
      <c r="GB541" s="7"/>
      <c r="GC541" s="7"/>
      <c r="GD541" s="7"/>
      <c r="GE541" s="7"/>
      <c r="GF541" s="7"/>
      <c r="GG541" s="7"/>
      <c r="GH541" s="7"/>
      <c r="GI541" s="7"/>
      <c r="GJ541" s="7"/>
      <c r="GK541" s="7"/>
      <c r="GL541" s="7"/>
      <c r="GM541" s="7"/>
      <c r="GN541" s="7"/>
      <c r="GO541" s="7"/>
      <c r="GP541" s="7"/>
      <c r="GQ541" s="7"/>
      <c r="GR541" s="32"/>
      <c r="GS541" s="32"/>
    </row>
    <row r="542" spans="1:201" x14ac:dyDescent="0.25">
      <c r="A542" s="3">
        <f>$A$39</f>
        <v>20143</v>
      </c>
      <c r="B542" s="7">
        <v>9835110.5399999991</v>
      </c>
      <c r="C542" s="7">
        <v>11192398.960000001</v>
      </c>
      <c r="D542" s="7">
        <v>10992412.960000001</v>
      </c>
      <c r="E542" s="7">
        <v>10811117.48</v>
      </c>
      <c r="F542" s="7">
        <v>10692915.5</v>
      </c>
      <c r="G542" s="7">
        <v>10619546.289999999</v>
      </c>
      <c r="H542" s="7">
        <v>10587000.489999998</v>
      </c>
      <c r="I542" s="7">
        <v>10577458.219999999</v>
      </c>
      <c r="J542" s="7">
        <v>10565978.129999999</v>
      </c>
      <c r="K542" s="7">
        <v>10562478.649999999</v>
      </c>
      <c r="L542" s="7">
        <v>10563431.779999999</v>
      </c>
      <c r="M542" s="7">
        <v>10563429.75</v>
      </c>
      <c r="N542" s="7">
        <v>10563539.85</v>
      </c>
      <c r="O542" s="7">
        <v>10564578.189999999</v>
      </c>
      <c r="P542" s="7">
        <v>10563772.85</v>
      </c>
      <c r="Q542" s="7">
        <v>10564443.799999999</v>
      </c>
      <c r="R542" s="7">
        <v>10563943.529999999</v>
      </c>
      <c r="S542" s="7">
        <v>10563743.529999999</v>
      </c>
      <c r="T542" s="7">
        <v>10563725.559999999</v>
      </c>
      <c r="U542" s="7">
        <v>10563635.559999999</v>
      </c>
      <c r="V542" s="7">
        <v>10563810.559999999</v>
      </c>
      <c r="W542" s="7">
        <v>10563313.829999998</v>
      </c>
      <c r="X542" s="7">
        <v>10563145.999999998</v>
      </c>
      <c r="Y542" s="7">
        <v>10563145.999999998</v>
      </c>
      <c r="Z542" s="7">
        <v>10563145.999999998</v>
      </c>
      <c r="AA542" s="7">
        <v>10563104.979999999</v>
      </c>
      <c r="AB542" s="7">
        <v>10563104.979999999</v>
      </c>
      <c r="AC542" s="7">
        <v>10563104.979999999</v>
      </c>
      <c r="AD542" s="7">
        <v>10563154.979999999</v>
      </c>
      <c r="AE542" s="7">
        <v>10563154.979999999</v>
      </c>
      <c r="AF542" s="7">
        <v>10563154.979999999</v>
      </c>
      <c r="AG542" s="7">
        <v>10563154.979999999</v>
      </c>
      <c r="AH542" s="7">
        <v>10563154.979999999</v>
      </c>
      <c r="AI542" s="7">
        <v>10563154.979999999</v>
      </c>
      <c r="AJ542" s="7">
        <v>10563154.979999999</v>
      </c>
      <c r="AK542" s="7">
        <v>10563154.979999999</v>
      </c>
      <c r="AL542" s="7">
        <v>10563154.979999999</v>
      </c>
      <c r="AM542" s="32" t="s">
        <v>185</v>
      </c>
      <c r="AN542" s="32" t="s">
        <v>185</v>
      </c>
      <c r="AO542" s="32" t="s">
        <v>185</v>
      </c>
      <c r="AP542" s="7">
        <v>55400</v>
      </c>
      <c r="AQ542" s="7">
        <v>99050</v>
      </c>
      <c r="AR542" s="7">
        <v>85400</v>
      </c>
      <c r="AS542" s="7">
        <v>85400</v>
      </c>
      <c r="AT542" s="7">
        <v>83550</v>
      </c>
      <c r="AU542" s="7">
        <v>83550</v>
      </c>
      <c r="AV542" s="7">
        <v>83550</v>
      </c>
      <c r="AW542" s="7">
        <v>83550</v>
      </c>
      <c r="AX542" s="7">
        <v>83550</v>
      </c>
      <c r="AY542" s="7">
        <v>83550</v>
      </c>
      <c r="AZ542" s="7">
        <v>83550</v>
      </c>
      <c r="BA542" s="7">
        <v>83550</v>
      </c>
      <c r="BB542" s="7">
        <v>83550</v>
      </c>
      <c r="BC542" s="7">
        <v>83550</v>
      </c>
      <c r="BD542" s="7">
        <v>83550</v>
      </c>
      <c r="BE542" s="7">
        <v>83550</v>
      </c>
      <c r="BF542" s="7">
        <v>83550</v>
      </c>
      <c r="BG542" s="7">
        <v>83550</v>
      </c>
      <c r="BH542" s="7">
        <v>83550</v>
      </c>
      <c r="BI542" s="7">
        <v>83550</v>
      </c>
      <c r="BJ542" s="7">
        <v>83550</v>
      </c>
      <c r="BK542" s="7">
        <v>83550</v>
      </c>
      <c r="BL542" s="7">
        <v>83550</v>
      </c>
      <c r="BM542" s="7">
        <v>83550</v>
      </c>
      <c r="BN542" s="7">
        <v>83550</v>
      </c>
      <c r="BO542" s="7">
        <v>83550</v>
      </c>
      <c r="BP542" s="7">
        <v>83550</v>
      </c>
      <c r="BQ542" s="7">
        <v>83550</v>
      </c>
      <c r="BR542" s="7">
        <v>83550</v>
      </c>
      <c r="BS542" s="7">
        <v>83550</v>
      </c>
      <c r="BT542" s="7">
        <v>83550</v>
      </c>
      <c r="BU542" s="7">
        <v>83550</v>
      </c>
      <c r="BV542" s="7">
        <v>83550</v>
      </c>
      <c r="BW542" s="7">
        <v>83550</v>
      </c>
      <c r="BX542" s="7">
        <v>83550</v>
      </c>
      <c r="BY542" s="7">
        <v>83550</v>
      </c>
      <c r="BZ542" s="7">
        <v>83550</v>
      </c>
      <c r="CA542" s="32" t="s">
        <v>185</v>
      </c>
      <c r="CB542" s="32" t="s">
        <v>185</v>
      </c>
      <c r="CC542" s="32" t="s">
        <v>185</v>
      </c>
      <c r="CD542" s="7"/>
      <c r="CE542" s="7"/>
      <c r="CF542" s="7"/>
      <c r="CG542" s="7"/>
      <c r="CH542" s="7"/>
      <c r="CI542" s="7"/>
      <c r="CJ542" s="7"/>
      <c r="CK542" s="7"/>
      <c r="CL542" s="7"/>
      <c r="CM542" s="7"/>
      <c r="CN542" s="7"/>
      <c r="CO542" s="7"/>
      <c r="CP542" s="7"/>
      <c r="CQ542" s="7"/>
      <c r="CR542" s="7"/>
      <c r="CS542" s="7"/>
      <c r="CT542" s="7"/>
      <c r="CU542" s="7"/>
      <c r="CV542" s="7"/>
      <c r="CW542" s="7"/>
      <c r="CX542" s="7"/>
      <c r="CY542" s="7"/>
      <c r="CZ542" s="7"/>
      <c r="DA542" s="7"/>
      <c r="DB542" s="7"/>
      <c r="DC542" s="7"/>
      <c r="DD542" s="7"/>
      <c r="DE542" s="7"/>
      <c r="DF542" s="7"/>
      <c r="DG542" s="7"/>
      <c r="DH542" s="7"/>
      <c r="DI542" s="7"/>
      <c r="DJ542" s="7"/>
      <c r="DK542" s="7"/>
      <c r="DL542" s="7"/>
      <c r="DM542" s="7"/>
      <c r="DN542" s="7"/>
      <c r="DO542" s="32"/>
      <c r="DP542" s="32"/>
      <c r="DQ542" s="32"/>
      <c r="DR542" s="7"/>
      <c r="DS542" s="7"/>
      <c r="DT542" s="7"/>
      <c r="DU542" s="7"/>
      <c r="DV542" s="7"/>
      <c r="DW542" s="7"/>
      <c r="DX542" s="7"/>
      <c r="DY542" s="7"/>
      <c r="DZ542" s="7"/>
      <c r="EA542" s="7"/>
      <c r="EB542" s="7"/>
      <c r="EC542" s="7"/>
      <c r="ED542" s="7"/>
      <c r="EE542" s="7"/>
      <c r="EF542" s="7"/>
      <c r="EG542" s="7"/>
      <c r="EH542" s="7"/>
      <c r="EI542" s="7"/>
      <c r="EJ542" s="7"/>
      <c r="EK542" s="7"/>
      <c r="EL542" s="7"/>
      <c r="EM542" s="7"/>
      <c r="EN542" s="7"/>
      <c r="EO542" s="7"/>
      <c r="EP542" s="7"/>
      <c r="EQ542" s="7"/>
      <c r="ER542" s="7"/>
      <c r="ES542" s="7"/>
      <c r="ET542" s="7"/>
      <c r="EU542" s="7"/>
      <c r="EV542" s="7"/>
      <c r="EW542" s="7"/>
      <c r="EX542" s="7"/>
      <c r="EY542" s="7"/>
      <c r="EZ542" s="7"/>
      <c r="FA542" s="7"/>
      <c r="FB542" s="7"/>
      <c r="FC542" s="32"/>
      <c r="FD542" s="32"/>
      <c r="FE542" s="32"/>
      <c r="FF542" s="7"/>
      <c r="FG542" s="7"/>
      <c r="FH542" s="7"/>
      <c r="FI542" s="7"/>
      <c r="FJ542" s="7"/>
      <c r="FK542" s="7"/>
      <c r="FL542" s="7"/>
      <c r="FM542" s="7"/>
      <c r="FN542" s="7"/>
      <c r="FO542" s="7"/>
      <c r="FP542" s="7"/>
      <c r="FQ542" s="7"/>
      <c r="FR542" s="7"/>
      <c r="FS542" s="7"/>
      <c r="FT542" s="7"/>
      <c r="FU542" s="7"/>
      <c r="FV542" s="7"/>
      <c r="FW542" s="7"/>
      <c r="FX542" s="7"/>
      <c r="FY542" s="7"/>
      <c r="FZ542" s="7"/>
      <c r="GA542" s="7"/>
      <c r="GB542" s="7"/>
      <c r="GC542" s="7"/>
      <c r="GD542" s="7"/>
      <c r="GE542" s="7"/>
      <c r="GF542" s="7"/>
      <c r="GG542" s="7"/>
      <c r="GH542" s="7"/>
      <c r="GI542" s="7"/>
      <c r="GJ542" s="7"/>
      <c r="GK542" s="7"/>
      <c r="GL542" s="7"/>
      <c r="GM542" s="7"/>
      <c r="GN542" s="7"/>
      <c r="GO542" s="7"/>
      <c r="GP542" s="7"/>
      <c r="GQ542" s="32"/>
      <c r="GR542" s="32"/>
      <c r="GS542" s="32"/>
    </row>
    <row r="543" spans="1:201" x14ac:dyDescent="0.25">
      <c r="A543" s="3">
        <f>$A$40</f>
        <v>20144</v>
      </c>
      <c r="B543" s="7">
        <v>10255972.59</v>
      </c>
      <c r="C543" s="7">
        <v>11951233.49</v>
      </c>
      <c r="D543" s="7">
        <v>11711864.120000001</v>
      </c>
      <c r="E543" s="7">
        <v>11508410.73</v>
      </c>
      <c r="F543" s="7">
        <v>11388643.83</v>
      </c>
      <c r="G543" s="7">
        <v>11350617.210000001</v>
      </c>
      <c r="H543" s="7">
        <v>11321332.420000002</v>
      </c>
      <c r="I543" s="7">
        <v>11307728.240000002</v>
      </c>
      <c r="J543" s="7">
        <v>11303783.020000001</v>
      </c>
      <c r="K543" s="7">
        <v>11305636.430000002</v>
      </c>
      <c r="L543" s="7">
        <v>11304639.240000002</v>
      </c>
      <c r="M543" s="7">
        <v>11303288.270000001</v>
      </c>
      <c r="N543" s="7">
        <v>11301704.060000001</v>
      </c>
      <c r="O543" s="7">
        <v>11300215.74</v>
      </c>
      <c r="P543" s="7">
        <v>11300558.07</v>
      </c>
      <c r="Q543" s="7">
        <v>11299261.370000001</v>
      </c>
      <c r="R543" s="7">
        <v>11299451.330000002</v>
      </c>
      <c r="S543" s="7">
        <v>11299169.830000002</v>
      </c>
      <c r="T543" s="7">
        <v>11299037.190000001</v>
      </c>
      <c r="U543" s="7">
        <v>11299034.960000001</v>
      </c>
      <c r="V543" s="7">
        <v>11299284.880000001</v>
      </c>
      <c r="W543" s="7">
        <v>11299109.880000001</v>
      </c>
      <c r="X543" s="7">
        <v>11299109.880000001</v>
      </c>
      <c r="Y543" s="7">
        <v>11299109.880000001</v>
      </c>
      <c r="Z543" s="7">
        <v>11299109.880000001</v>
      </c>
      <c r="AA543" s="7">
        <v>11299109.880000001</v>
      </c>
      <c r="AB543" s="7">
        <v>11299109.880000001</v>
      </c>
      <c r="AC543" s="7">
        <v>11299109.880000001</v>
      </c>
      <c r="AD543" s="7">
        <v>11299109.880000001</v>
      </c>
      <c r="AE543" s="7">
        <v>11299109.880000001</v>
      </c>
      <c r="AF543" s="7">
        <v>11299109.880000001</v>
      </c>
      <c r="AG543" s="7">
        <v>11299109.880000001</v>
      </c>
      <c r="AH543" s="7">
        <v>11299109.880000001</v>
      </c>
      <c r="AI543" s="7">
        <v>11299109.880000001</v>
      </c>
      <c r="AJ543" s="7">
        <v>11299109.880000001</v>
      </c>
      <c r="AK543" s="7">
        <v>11299109.880000001</v>
      </c>
      <c r="AL543" s="32" t="s">
        <v>185</v>
      </c>
      <c r="AM543" s="32" t="s">
        <v>185</v>
      </c>
      <c r="AN543" s="32" t="s">
        <v>185</v>
      </c>
      <c r="AO543" s="32" t="s">
        <v>185</v>
      </c>
      <c r="AP543" s="7">
        <v>70250</v>
      </c>
      <c r="AQ543" s="7">
        <v>169900</v>
      </c>
      <c r="AR543" s="7">
        <v>165885.72</v>
      </c>
      <c r="AS543" s="7">
        <v>179161.16</v>
      </c>
      <c r="AT543" s="7">
        <v>182661.16</v>
      </c>
      <c r="AU543" s="7">
        <v>177611.16</v>
      </c>
      <c r="AV543" s="7">
        <v>186561.16</v>
      </c>
      <c r="AW543" s="7">
        <v>184750</v>
      </c>
      <c r="AX543" s="7">
        <v>184750</v>
      </c>
      <c r="AY543" s="7">
        <v>184750</v>
      </c>
      <c r="AZ543" s="7">
        <v>184750</v>
      </c>
      <c r="BA543" s="7">
        <v>184750</v>
      </c>
      <c r="BB543" s="7">
        <v>184750</v>
      </c>
      <c r="BC543" s="7">
        <v>184750</v>
      </c>
      <c r="BD543" s="7">
        <v>184750</v>
      </c>
      <c r="BE543" s="7">
        <v>184750</v>
      </c>
      <c r="BF543" s="7">
        <v>184750</v>
      </c>
      <c r="BG543" s="7">
        <v>184750</v>
      </c>
      <c r="BH543" s="7">
        <v>184750</v>
      </c>
      <c r="BI543" s="7">
        <v>184750</v>
      </c>
      <c r="BJ543" s="7">
        <v>184750</v>
      </c>
      <c r="BK543" s="7">
        <v>184750</v>
      </c>
      <c r="BL543" s="7">
        <v>184750</v>
      </c>
      <c r="BM543" s="7">
        <v>184750</v>
      </c>
      <c r="BN543" s="7">
        <v>184750</v>
      </c>
      <c r="BO543" s="7">
        <v>184750</v>
      </c>
      <c r="BP543" s="7">
        <v>184750</v>
      </c>
      <c r="BQ543" s="7">
        <v>184750</v>
      </c>
      <c r="BR543" s="7">
        <v>184750</v>
      </c>
      <c r="BS543" s="7">
        <v>184750</v>
      </c>
      <c r="BT543" s="7">
        <v>184750</v>
      </c>
      <c r="BU543" s="7">
        <v>184750</v>
      </c>
      <c r="BV543" s="7">
        <v>184750</v>
      </c>
      <c r="BW543" s="7">
        <v>184750</v>
      </c>
      <c r="BX543" s="7">
        <v>184750</v>
      </c>
      <c r="BY543" s="7">
        <v>184750</v>
      </c>
      <c r="BZ543" s="32" t="s">
        <v>185</v>
      </c>
      <c r="CA543" s="32" t="s">
        <v>185</v>
      </c>
      <c r="CB543" s="32" t="s">
        <v>185</v>
      </c>
      <c r="CC543" s="32" t="s">
        <v>185</v>
      </c>
      <c r="CD543" s="7"/>
      <c r="CE543" s="7"/>
      <c r="CF543" s="7"/>
      <c r="CG543" s="7"/>
      <c r="CH543" s="7"/>
      <c r="CI543" s="7"/>
      <c r="CJ543" s="7"/>
      <c r="CK543" s="7"/>
      <c r="CL543" s="7"/>
      <c r="CM543" s="7"/>
      <c r="CN543" s="7"/>
      <c r="CO543" s="7"/>
      <c r="CP543" s="7"/>
      <c r="CQ543" s="7"/>
      <c r="CR543" s="7"/>
      <c r="CS543" s="7"/>
      <c r="CT543" s="7"/>
      <c r="CU543" s="7"/>
      <c r="CV543" s="7"/>
      <c r="CW543" s="7"/>
      <c r="CX543" s="7"/>
      <c r="CY543" s="7"/>
      <c r="CZ543" s="7"/>
      <c r="DA543" s="7"/>
      <c r="DB543" s="7"/>
      <c r="DC543" s="7"/>
      <c r="DD543" s="7"/>
      <c r="DE543" s="7"/>
      <c r="DF543" s="7"/>
      <c r="DG543" s="7"/>
      <c r="DH543" s="7"/>
      <c r="DI543" s="7"/>
      <c r="DJ543" s="7"/>
      <c r="DK543" s="7"/>
      <c r="DL543" s="7"/>
      <c r="DM543" s="7"/>
      <c r="DN543" s="32"/>
      <c r="DO543" s="32"/>
      <c r="DP543" s="32"/>
      <c r="DQ543" s="32"/>
      <c r="DR543" s="7"/>
      <c r="DS543" s="7"/>
      <c r="DT543" s="7"/>
      <c r="DU543" s="7"/>
      <c r="DV543" s="7"/>
      <c r="DW543" s="7"/>
      <c r="DX543" s="7"/>
      <c r="DY543" s="7"/>
      <c r="DZ543" s="7"/>
      <c r="EA543" s="7"/>
      <c r="EB543" s="7"/>
      <c r="EC543" s="7"/>
      <c r="ED543" s="7"/>
      <c r="EE543" s="7"/>
      <c r="EF543" s="7"/>
      <c r="EG543" s="7"/>
      <c r="EH543" s="7"/>
      <c r="EI543" s="7"/>
      <c r="EJ543" s="7"/>
      <c r="EK543" s="7"/>
      <c r="EL543" s="7"/>
      <c r="EM543" s="7"/>
      <c r="EN543" s="7"/>
      <c r="EO543" s="7"/>
      <c r="EP543" s="7"/>
      <c r="EQ543" s="7"/>
      <c r="ER543" s="7"/>
      <c r="ES543" s="7"/>
      <c r="ET543" s="7"/>
      <c r="EU543" s="7"/>
      <c r="EV543" s="7"/>
      <c r="EW543" s="7"/>
      <c r="EX543" s="7"/>
      <c r="EY543" s="7"/>
      <c r="EZ543" s="7"/>
      <c r="FA543" s="7"/>
      <c r="FB543" s="32"/>
      <c r="FC543" s="32"/>
      <c r="FD543" s="32"/>
      <c r="FE543" s="32"/>
      <c r="FF543" s="7"/>
      <c r="FG543" s="7"/>
      <c r="FH543" s="7"/>
      <c r="FI543" s="7"/>
      <c r="FJ543" s="7"/>
      <c r="FK543" s="7"/>
      <c r="FL543" s="7"/>
      <c r="FM543" s="7"/>
      <c r="FN543" s="7"/>
      <c r="FO543" s="7"/>
      <c r="FP543" s="7"/>
      <c r="FQ543" s="7"/>
      <c r="FR543" s="7"/>
      <c r="FS543" s="7"/>
      <c r="FT543" s="7"/>
      <c r="FU543" s="7"/>
      <c r="FV543" s="7"/>
      <c r="FW543" s="7"/>
      <c r="FX543" s="7"/>
      <c r="FY543" s="7"/>
      <c r="FZ543" s="7"/>
      <c r="GA543" s="7"/>
      <c r="GB543" s="7"/>
      <c r="GC543" s="7"/>
      <c r="GD543" s="7"/>
      <c r="GE543" s="7"/>
      <c r="GF543" s="7"/>
      <c r="GG543" s="7"/>
      <c r="GH543" s="7"/>
      <c r="GI543" s="7"/>
      <c r="GJ543" s="7"/>
      <c r="GK543" s="7"/>
      <c r="GL543" s="7"/>
      <c r="GM543" s="7"/>
      <c r="GN543" s="7"/>
      <c r="GO543" s="7"/>
      <c r="GP543" s="32"/>
      <c r="GQ543" s="32"/>
      <c r="GR543" s="32"/>
      <c r="GS543" s="32"/>
    </row>
    <row r="544" spans="1:201" x14ac:dyDescent="0.25">
      <c r="A544" s="3">
        <f>$A$41</f>
        <v>20151</v>
      </c>
      <c r="B544" s="7">
        <v>9880285.5899999999</v>
      </c>
      <c r="C544" s="7">
        <v>10993745.09</v>
      </c>
      <c r="D544" s="7">
        <v>10735703.35</v>
      </c>
      <c r="E544" s="7">
        <v>10564724.629999999</v>
      </c>
      <c r="F544" s="7">
        <v>10482950.999999998</v>
      </c>
      <c r="G544" s="7">
        <v>10427883.529999997</v>
      </c>
      <c r="H544" s="7">
        <v>10414946.279999997</v>
      </c>
      <c r="I544" s="7">
        <v>10403683.209999997</v>
      </c>
      <c r="J544" s="7">
        <v>10399239.649999997</v>
      </c>
      <c r="K544" s="7">
        <v>10392645.349999996</v>
      </c>
      <c r="L544" s="7">
        <v>10386712.389999995</v>
      </c>
      <c r="M544" s="7">
        <v>10386936.719999995</v>
      </c>
      <c r="N544" s="7">
        <v>10386927.269999996</v>
      </c>
      <c r="O544" s="7">
        <v>10386256.559999995</v>
      </c>
      <c r="P544" s="7">
        <v>10386611.839999994</v>
      </c>
      <c r="Q544" s="7">
        <v>10386260.679999994</v>
      </c>
      <c r="R544" s="7">
        <v>10386921.369999994</v>
      </c>
      <c r="S544" s="7">
        <v>10386310.929999994</v>
      </c>
      <c r="T544" s="7">
        <v>10386707.069999995</v>
      </c>
      <c r="U544" s="7">
        <v>10386248.449999996</v>
      </c>
      <c r="V544" s="7">
        <v>10386158.999999996</v>
      </c>
      <c r="W544" s="7">
        <v>10386498.499999996</v>
      </c>
      <c r="X544" s="7">
        <v>10386498.499999996</v>
      </c>
      <c r="Y544" s="7">
        <v>10386498.499999996</v>
      </c>
      <c r="Z544" s="7">
        <v>10386498.499999996</v>
      </c>
      <c r="AA544" s="7">
        <v>10386498.499999996</v>
      </c>
      <c r="AB544" s="7">
        <v>10386548.499999996</v>
      </c>
      <c r="AC544" s="7">
        <v>10386548.499999996</v>
      </c>
      <c r="AD544" s="7">
        <v>10386573.229999997</v>
      </c>
      <c r="AE544" s="7">
        <v>10386573.229999997</v>
      </c>
      <c r="AF544" s="7">
        <v>10386748.229999997</v>
      </c>
      <c r="AG544" s="7">
        <v>10386563.229999997</v>
      </c>
      <c r="AH544" s="7">
        <v>10386563.229999997</v>
      </c>
      <c r="AI544" s="7">
        <v>10386373.959999997</v>
      </c>
      <c r="AJ544" s="7">
        <v>10386373.959999997</v>
      </c>
      <c r="AK544" s="32" t="s">
        <v>185</v>
      </c>
      <c r="AL544" s="32" t="s">
        <v>185</v>
      </c>
      <c r="AM544" s="32" t="s">
        <v>185</v>
      </c>
      <c r="AN544" s="32" t="s">
        <v>185</v>
      </c>
      <c r="AO544" s="32" t="s">
        <v>185</v>
      </c>
      <c r="AP544" s="7">
        <v>71900</v>
      </c>
      <c r="AQ544" s="7">
        <v>106500</v>
      </c>
      <c r="AR544" s="7">
        <v>112171.43</v>
      </c>
      <c r="AS544" s="7">
        <v>116871.43</v>
      </c>
      <c r="AT544" s="7">
        <v>104471.43</v>
      </c>
      <c r="AU544" s="7">
        <v>100821.43</v>
      </c>
      <c r="AV544" s="7">
        <v>102446.43</v>
      </c>
      <c r="AW544" s="7">
        <v>102446.43</v>
      </c>
      <c r="AX544" s="7">
        <v>102446.43</v>
      </c>
      <c r="AY544" s="7">
        <v>102446.43</v>
      </c>
      <c r="AZ544" s="7">
        <v>102446.43</v>
      </c>
      <c r="BA544" s="7">
        <v>102446.43</v>
      </c>
      <c r="BB544" s="7">
        <v>102446.43</v>
      </c>
      <c r="BC544" s="7">
        <v>102446.43</v>
      </c>
      <c r="BD544" s="7">
        <v>102446.43</v>
      </c>
      <c r="BE544" s="7">
        <v>102446.43</v>
      </c>
      <c r="BF544" s="7">
        <v>102446.43</v>
      </c>
      <c r="BG544" s="7">
        <v>102446.43</v>
      </c>
      <c r="BH544" s="7">
        <v>102446.43</v>
      </c>
      <c r="BI544" s="7">
        <v>102446.43</v>
      </c>
      <c r="BJ544" s="7">
        <v>102446.43</v>
      </c>
      <c r="BK544" s="7">
        <v>102446.43</v>
      </c>
      <c r="BL544" s="7">
        <v>102446.43</v>
      </c>
      <c r="BM544" s="7">
        <v>102446.43</v>
      </c>
      <c r="BN544" s="7">
        <v>102446.43</v>
      </c>
      <c r="BO544" s="7">
        <v>102446.43</v>
      </c>
      <c r="BP544" s="7">
        <v>102446.43</v>
      </c>
      <c r="BQ544" s="7">
        <v>102446.43</v>
      </c>
      <c r="BR544" s="7">
        <v>102446.43</v>
      </c>
      <c r="BS544" s="7">
        <v>102446.43</v>
      </c>
      <c r="BT544" s="7">
        <v>102446.43</v>
      </c>
      <c r="BU544" s="7">
        <v>102446.43</v>
      </c>
      <c r="BV544" s="7">
        <v>102446.43</v>
      </c>
      <c r="BW544" s="7">
        <v>102446.43</v>
      </c>
      <c r="BX544" s="7">
        <v>102446.43</v>
      </c>
      <c r="BY544" s="32" t="s">
        <v>185</v>
      </c>
      <c r="BZ544" s="32" t="s">
        <v>185</v>
      </c>
      <c r="CA544" s="32" t="s">
        <v>185</v>
      </c>
      <c r="CB544" s="32" t="s">
        <v>185</v>
      </c>
      <c r="CC544" s="32" t="s">
        <v>185</v>
      </c>
      <c r="CD544" s="7"/>
      <c r="CE544" s="7"/>
      <c r="CF544" s="7"/>
      <c r="CG544" s="7"/>
      <c r="CH544" s="7"/>
      <c r="CI544" s="7"/>
      <c r="CJ544" s="7"/>
      <c r="CK544" s="7"/>
      <c r="CL544" s="7"/>
      <c r="CM544" s="7"/>
      <c r="CN544" s="7"/>
      <c r="CO544" s="7"/>
      <c r="CP544" s="7"/>
      <c r="CQ544" s="7"/>
      <c r="CR544" s="7"/>
      <c r="CS544" s="7"/>
      <c r="CT544" s="7"/>
      <c r="CU544" s="7"/>
      <c r="CV544" s="7"/>
      <c r="CW544" s="7"/>
      <c r="CX544" s="7"/>
      <c r="CY544" s="7"/>
      <c r="CZ544" s="7"/>
      <c r="DA544" s="7"/>
      <c r="DB544" s="7"/>
      <c r="DC544" s="7"/>
      <c r="DD544" s="7"/>
      <c r="DE544" s="7"/>
      <c r="DF544" s="7"/>
      <c r="DG544" s="7"/>
      <c r="DH544" s="7"/>
      <c r="DI544" s="7"/>
      <c r="DJ544" s="7"/>
      <c r="DK544" s="7"/>
      <c r="DL544" s="7"/>
      <c r="DM544" s="32"/>
      <c r="DN544" s="32"/>
      <c r="DO544" s="32"/>
      <c r="DP544" s="32"/>
      <c r="DQ544" s="32"/>
      <c r="DR544" s="7"/>
      <c r="DS544" s="7"/>
      <c r="DT544" s="7"/>
      <c r="DU544" s="7"/>
      <c r="DV544" s="7"/>
      <c r="DW544" s="7"/>
      <c r="DX544" s="7"/>
      <c r="DY544" s="7"/>
      <c r="DZ544" s="7"/>
      <c r="EA544" s="7"/>
      <c r="EB544" s="7"/>
      <c r="EC544" s="7"/>
      <c r="ED544" s="7"/>
      <c r="EE544" s="7"/>
      <c r="EF544" s="7"/>
      <c r="EG544" s="7"/>
      <c r="EH544" s="7"/>
      <c r="EI544" s="7"/>
      <c r="EJ544" s="7"/>
      <c r="EK544" s="7"/>
      <c r="EL544" s="7"/>
      <c r="EM544" s="7"/>
      <c r="EN544" s="7"/>
      <c r="EO544" s="7"/>
      <c r="EP544" s="7"/>
      <c r="EQ544" s="7"/>
      <c r="ER544" s="7"/>
      <c r="ES544" s="7"/>
      <c r="ET544" s="7"/>
      <c r="EU544" s="7"/>
      <c r="EV544" s="7"/>
      <c r="EW544" s="7"/>
      <c r="EX544" s="7"/>
      <c r="EY544" s="7"/>
      <c r="EZ544" s="7"/>
      <c r="FA544" s="32"/>
      <c r="FB544" s="32"/>
      <c r="FC544" s="32"/>
      <c r="FD544" s="32"/>
      <c r="FE544" s="32"/>
      <c r="FF544" s="7"/>
      <c r="FG544" s="7"/>
      <c r="FH544" s="7"/>
      <c r="FI544" s="7"/>
      <c r="FJ544" s="7"/>
      <c r="FK544" s="7"/>
      <c r="FL544" s="7"/>
      <c r="FM544" s="7"/>
      <c r="FN544" s="7"/>
      <c r="FO544" s="7"/>
      <c r="FP544" s="7"/>
      <c r="FQ544" s="7"/>
      <c r="FR544" s="7"/>
      <c r="FS544" s="7"/>
      <c r="FT544" s="7"/>
      <c r="FU544" s="7"/>
      <c r="FV544" s="7"/>
      <c r="FW544" s="7"/>
      <c r="FX544" s="7"/>
      <c r="FY544" s="7"/>
      <c r="FZ544" s="7"/>
      <c r="GA544" s="7"/>
      <c r="GB544" s="7"/>
      <c r="GC544" s="7"/>
      <c r="GD544" s="7"/>
      <c r="GE544" s="7"/>
      <c r="GF544" s="7"/>
      <c r="GG544" s="7"/>
      <c r="GH544" s="7"/>
      <c r="GI544" s="7"/>
      <c r="GJ544" s="7"/>
      <c r="GK544" s="7"/>
      <c r="GL544" s="7"/>
      <c r="GM544" s="7"/>
      <c r="GN544" s="7"/>
      <c r="GO544" s="32"/>
      <c r="GP544" s="32"/>
      <c r="GQ544" s="32"/>
      <c r="GR544" s="32"/>
      <c r="GS544" s="32"/>
    </row>
    <row r="545" spans="1:201" x14ac:dyDescent="0.25">
      <c r="A545" s="3">
        <f>$A$42</f>
        <v>20152</v>
      </c>
      <c r="B545" s="7">
        <v>10345318.940000001</v>
      </c>
      <c r="C545" s="7">
        <v>11743846.060000001</v>
      </c>
      <c r="D545" s="7">
        <v>11510842.16</v>
      </c>
      <c r="E545" s="7">
        <v>11345092.620000001</v>
      </c>
      <c r="F545" s="7">
        <v>11273095.380000001</v>
      </c>
      <c r="G545" s="7">
        <v>11218642.020000001</v>
      </c>
      <c r="H545" s="7">
        <v>11191066.540000001</v>
      </c>
      <c r="I545" s="7">
        <v>11183542.780000001</v>
      </c>
      <c r="J545" s="7">
        <v>11175552.270000001</v>
      </c>
      <c r="K545" s="7">
        <v>11177208.720000001</v>
      </c>
      <c r="L545" s="7">
        <v>11172272.800000001</v>
      </c>
      <c r="M545" s="7">
        <v>11171269.010000002</v>
      </c>
      <c r="N545" s="7">
        <v>11169955.290000001</v>
      </c>
      <c r="O545" s="7">
        <v>11168615.190000001</v>
      </c>
      <c r="P545" s="7">
        <v>11169325.490000002</v>
      </c>
      <c r="Q545" s="7">
        <v>11169045.130000003</v>
      </c>
      <c r="R545" s="7">
        <v>11169266.200000003</v>
      </c>
      <c r="S545" s="7">
        <v>11169188.710000003</v>
      </c>
      <c r="T545" s="7">
        <v>11168620.200000003</v>
      </c>
      <c r="U545" s="7">
        <v>11168620.200000003</v>
      </c>
      <c r="V545" s="7">
        <v>11168620.200000003</v>
      </c>
      <c r="W545" s="7">
        <v>11168620.200000003</v>
      </c>
      <c r="X545" s="7">
        <v>11168620.200000003</v>
      </c>
      <c r="Y545" s="7">
        <v>11168566.200000003</v>
      </c>
      <c r="Z545" s="7">
        <v>11168566.200000003</v>
      </c>
      <c r="AA545" s="7">
        <v>11168616.200000003</v>
      </c>
      <c r="AB545" s="7">
        <v>11168791.200000003</v>
      </c>
      <c r="AC545" s="7">
        <v>11168616.200000003</v>
      </c>
      <c r="AD545" s="7">
        <v>11168616.200000003</v>
      </c>
      <c r="AE545" s="7">
        <v>11169202.070000002</v>
      </c>
      <c r="AF545" s="7">
        <v>11169202.070000002</v>
      </c>
      <c r="AG545" s="7">
        <v>11169202.070000002</v>
      </c>
      <c r="AH545" s="7">
        <v>11169202.070000002</v>
      </c>
      <c r="AI545" s="7">
        <v>11169202.070000002</v>
      </c>
      <c r="AJ545" s="32" t="s">
        <v>185</v>
      </c>
      <c r="AK545" s="32" t="s">
        <v>185</v>
      </c>
      <c r="AL545" s="32" t="s">
        <v>185</v>
      </c>
      <c r="AM545" s="32" t="s">
        <v>185</v>
      </c>
      <c r="AN545" s="32" t="s">
        <v>185</v>
      </c>
      <c r="AO545" s="32" t="s">
        <v>185</v>
      </c>
      <c r="AP545" s="7">
        <v>90200</v>
      </c>
      <c r="AQ545" s="7">
        <v>122725</v>
      </c>
      <c r="AR545" s="7">
        <v>129925</v>
      </c>
      <c r="AS545" s="7">
        <v>128775</v>
      </c>
      <c r="AT545" s="7">
        <v>128775</v>
      </c>
      <c r="AU545" s="7">
        <v>136575</v>
      </c>
      <c r="AV545" s="7">
        <v>136575</v>
      </c>
      <c r="AW545" s="7">
        <v>141975</v>
      </c>
      <c r="AX545" s="7">
        <v>136575</v>
      </c>
      <c r="AY545" s="7">
        <v>136575</v>
      </c>
      <c r="AZ545" s="7">
        <v>136575</v>
      </c>
      <c r="BA545" s="7">
        <v>136575</v>
      </c>
      <c r="BB545" s="7">
        <v>136575</v>
      </c>
      <c r="BC545" s="7">
        <v>136575</v>
      </c>
      <c r="BD545" s="7">
        <v>136575</v>
      </c>
      <c r="BE545" s="7">
        <v>136575</v>
      </c>
      <c r="BF545" s="7">
        <v>136575</v>
      </c>
      <c r="BG545" s="7">
        <v>136575</v>
      </c>
      <c r="BH545" s="7">
        <v>136575</v>
      </c>
      <c r="BI545" s="7">
        <v>136575</v>
      </c>
      <c r="BJ545" s="7">
        <v>136575</v>
      </c>
      <c r="BK545" s="7">
        <v>136575</v>
      </c>
      <c r="BL545" s="7">
        <v>136575</v>
      </c>
      <c r="BM545" s="7">
        <v>136575</v>
      </c>
      <c r="BN545" s="7">
        <v>136575</v>
      </c>
      <c r="BO545" s="7">
        <v>136575</v>
      </c>
      <c r="BP545" s="7">
        <v>136575</v>
      </c>
      <c r="BQ545" s="7">
        <v>136575</v>
      </c>
      <c r="BR545" s="7">
        <v>136575</v>
      </c>
      <c r="BS545" s="7">
        <v>136575</v>
      </c>
      <c r="BT545" s="7">
        <v>136575</v>
      </c>
      <c r="BU545" s="7">
        <v>136575</v>
      </c>
      <c r="BV545" s="7">
        <v>136575</v>
      </c>
      <c r="BW545" s="7">
        <v>136575</v>
      </c>
      <c r="BX545" s="32" t="s">
        <v>185</v>
      </c>
      <c r="BY545" s="32" t="s">
        <v>185</v>
      </c>
      <c r="BZ545" s="32" t="s">
        <v>185</v>
      </c>
      <c r="CA545" s="32" t="s">
        <v>185</v>
      </c>
      <c r="CB545" s="32" t="s">
        <v>185</v>
      </c>
      <c r="CC545" s="32" t="s">
        <v>185</v>
      </c>
      <c r="CD545" s="7"/>
      <c r="CE545" s="7"/>
      <c r="CF545" s="7"/>
      <c r="CG545" s="7"/>
      <c r="CH545" s="7"/>
      <c r="CI545" s="7"/>
      <c r="CJ545" s="7"/>
      <c r="CK545" s="7"/>
      <c r="CL545" s="7"/>
      <c r="CM545" s="7"/>
      <c r="CN545" s="7"/>
      <c r="CO545" s="7"/>
      <c r="CP545" s="7"/>
      <c r="CQ545" s="7"/>
      <c r="CR545" s="7"/>
      <c r="CS545" s="7"/>
      <c r="CT545" s="7"/>
      <c r="CU545" s="7"/>
      <c r="CV545" s="7"/>
      <c r="CW545" s="7"/>
      <c r="CX545" s="7"/>
      <c r="CY545" s="7"/>
      <c r="CZ545" s="7"/>
      <c r="DA545" s="7"/>
      <c r="DB545" s="7"/>
      <c r="DC545" s="7"/>
      <c r="DD545" s="7"/>
      <c r="DE545" s="7"/>
      <c r="DF545" s="7"/>
      <c r="DG545" s="7"/>
      <c r="DH545" s="7"/>
      <c r="DI545" s="7"/>
      <c r="DJ545" s="7"/>
      <c r="DK545" s="7"/>
      <c r="DL545" s="32"/>
      <c r="DM545" s="32"/>
      <c r="DN545" s="32"/>
      <c r="DO545" s="32"/>
      <c r="DP545" s="32"/>
      <c r="DQ545" s="32"/>
      <c r="DR545" s="7"/>
      <c r="DS545" s="7"/>
      <c r="DT545" s="7"/>
      <c r="DU545" s="7"/>
      <c r="DV545" s="7"/>
      <c r="DW545" s="7"/>
      <c r="DX545" s="7"/>
      <c r="DY545" s="7"/>
      <c r="DZ545" s="7"/>
      <c r="EA545" s="7"/>
      <c r="EB545" s="7"/>
      <c r="EC545" s="7"/>
      <c r="ED545" s="7"/>
      <c r="EE545" s="7"/>
      <c r="EF545" s="7"/>
      <c r="EG545" s="7"/>
      <c r="EH545" s="7"/>
      <c r="EI545" s="7"/>
      <c r="EJ545" s="7"/>
      <c r="EK545" s="7"/>
      <c r="EL545" s="7"/>
      <c r="EM545" s="7"/>
      <c r="EN545" s="7"/>
      <c r="EO545" s="7"/>
      <c r="EP545" s="7"/>
      <c r="EQ545" s="7"/>
      <c r="ER545" s="7"/>
      <c r="ES545" s="7"/>
      <c r="ET545" s="7"/>
      <c r="EU545" s="7"/>
      <c r="EV545" s="7"/>
      <c r="EW545" s="7"/>
      <c r="EX545" s="7"/>
      <c r="EY545" s="7"/>
      <c r="EZ545" s="32"/>
      <c r="FA545" s="32"/>
      <c r="FB545" s="32"/>
      <c r="FC545" s="32"/>
      <c r="FD545" s="32"/>
      <c r="FE545" s="32"/>
      <c r="FF545" s="7"/>
      <c r="FG545" s="7"/>
      <c r="FH545" s="7"/>
      <c r="FI545" s="7"/>
      <c r="FJ545" s="7"/>
      <c r="FK545" s="7"/>
      <c r="FL545" s="7"/>
      <c r="FM545" s="7"/>
      <c r="FN545" s="7"/>
      <c r="FO545" s="7"/>
      <c r="FP545" s="7"/>
      <c r="FQ545" s="7"/>
      <c r="FR545" s="7"/>
      <c r="FS545" s="7"/>
      <c r="FT545" s="7"/>
      <c r="FU545" s="7"/>
      <c r="FV545" s="7"/>
      <c r="FW545" s="7"/>
      <c r="FX545" s="7"/>
      <c r="FY545" s="7"/>
      <c r="FZ545" s="7"/>
      <c r="GA545" s="7"/>
      <c r="GB545" s="7"/>
      <c r="GC545" s="7"/>
      <c r="GD545" s="7"/>
      <c r="GE545" s="7"/>
      <c r="GF545" s="7"/>
      <c r="GG545" s="7"/>
      <c r="GH545" s="7"/>
      <c r="GI545" s="7"/>
      <c r="GJ545" s="7"/>
      <c r="GK545" s="7"/>
      <c r="GL545" s="7"/>
      <c r="GM545" s="7"/>
      <c r="GN545" s="32"/>
      <c r="GO545" s="32"/>
      <c r="GP545" s="32"/>
      <c r="GQ545" s="32"/>
      <c r="GR545" s="32"/>
      <c r="GS545" s="32"/>
    </row>
    <row r="546" spans="1:201" x14ac:dyDescent="0.25">
      <c r="A546" s="3">
        <f>$A$43</f>
        <v>20153</v>
      </c>
      <c r="B546" s="7">
        <v>10539745.359999999</v>
      </c>
      <c r="C546" s="7">
        <v>12248094.84</v>
      </c>
      <c r="D546" s="7">
        <v>12054637.24</v>
      </c>
      <c r="E546" s="7">
        <v>11859987.48</v>
      </c>
      <c r="F546" s="7">
        <v>11760643.060000001</v>
      </c>
      <c r="G546" s="7">
        <v>11721547.6</v>
      </c>
      <c r="H546" s="7">
        <v>11705551.74</v>
      </c>
      <c r="I546" s="7">
        <v>11693404.220000001</v>
      </c>
      <c r="J546" s="7">
        <v>11687233.700000001</v>
      </c>
      <c r="K546" s="7">
        <v>11684241.420000002</v>
      </c>
      <c r="L546" s="7">
        <v>11681107.710000001</v>
      </c>
      <c r="M546" s="7">
        <v>11680478.340000002</v>
      </c>
      <c r="N546" s="7">
        <v>11678847.830000002</v>
      </c>
      <c r="O546" s="7">
        <v>11678308.570000002</v>
      </c>
      <c r="P546" s="7">
        <v>11677984.750000002</v>
      </c>
      <c r="Q546" s="7">
        <v>11677121.950000001</v>
      </c>
      <c r="R546" s="7">
        <v>11677419.210000001</v>
      </c>
      <c r="S546" s="7">
        <v>11678016.48</v>
      </c>
      <c r="T546" s="7">
        <v>11677528.84</v>
      </c>
      <c r="U546" s="7">
        <v>11677528.52</v>
      </c>
      <c r="V546" s="7">
        <v>11677528.51</v>
      </c>
      <c r="W546" s="7">
        <v>11677528.51</v>
      </c>
      <c r="X546" s="7">
        <v>11677734.779999999</v>
      </c>
      <c r="Y546" s="7">
        <v>11676894.77</v>
      </c>
      <c r="Z546" s="7">
        <v>11676894.77</v>
      </c>
      <c r="AA546" s="7">
        <v>11676894.77</v>
      </c>
      <c r="AB546" s="7">
        <v>11677213.17</v>
      </c>
      <c r="AC546" s="7">
        <v>11677213.17</v>
      </c>
      <c r="AD546" s="7">
        <v>11677213.17</v>
      </c>
      <c r="AE546" s="7">
        <v>11677213.17</v>
      </c>
      <c r="AF546" s="7">
        <v>11676799.17</v>
      </c>
      <c r="AG546" s="7">
        <v>11677082.9</v>
      </c>
      <c r="AH546" s="7">
        <v>11677357.9</v>
      </c>
      <c r="AI546" s="32" t="s">
        <v>185</v>
      </c>
      <c r="AJ546" s="32" t="s">
        <v>185</v>
      </c>
      <c r="AK546" s="32" t="s">
        <v>185</v>
      </c>
      <c r="AL546" s="32" t="s">
        <v>185</v>
      </c>
      <c r="AM546" s="32" t="s">
        <v>185</v>
      </c>
      <c r="AN546" s="32" t="s">
        <v>185</v>
      </c>
      <c r="AO546" s="32" t="s">
        <v>185</v>
      </c>
      <c r="AP546" s="7">
        <v>13650</v>
      </c>
      <c r="AQ546" s="7">
        <v>76350</v>
      </c>
      <c r="AR546" s="7">
        <v>66350</v>
      </c>
      <c r="AS546" s="7">
        <v>78650</v>
      </c>
      <c r="AT546" s="7">
        <v>82150</v>
      </c>
      <c r="AU546" s="7">
        <v>77700</v>
      </c>
      <c r="AV546" s="7">
        <v>77700</v>
      </c>
      <c r="AW546" s="7">
        <v>77700</v>
      </c>
      <c r="AX546" s="7">
        <v>77700</v>
      </c>
      <c r="AY546" s="7">
        <v>77700</v>
      </c>
      <c r="AZ546" s="7">
        <v>77700</v>
      </c>
      <c r="BA546" s="7">
        <v>77700</v>
      </c>
      <c r="BB546" s="7">
        <v>77700</v>
      </c>
      <c r="BC546" s="7">
        <v>77700</v>
      </c>
      <c r="BD546" s="7">
        <v>77700</v>
      </c>
      <c r="BE546" s="7">
        <v>77700</v>
      </c>
      <c r="BF546" s="7">
        <v>77700</v>
      </c>
      <c r="BG546" s="7">
        <v>77700</v>
      </c>
      <c r="BH546" s="7">
        <v>77700</v>
      </c>
      <c r="BI546" s="7">
        <v>77700</v>
      </c>
      <c r="BJ546" s="7">
        <v>77700</v>
      </c>
      <c r="BK546" s="7">
        <v>77700</v>
      </c>
      <c r="BL546" s="7">
        <v>77700</v>
      </c>
      <c r="BM546" s="7">
        <v>77700</v>
      </c>
      <c r="BN546" s="7">
        <v>77700</v>
      </c>
      <c r="BO546" s="7">
        <v>77700</v>
      </c>
      <c r="BP546" s="7">
        <v>77700</v>
      </c>
      <c r="BQ546" s="7">
        <v>77700</v>
      </c>
      <c r="BR546" s="7">
        <v>77700</v>
      </c>
      <c r="BS546" s="7">
        <v>77700</v>
      </c>
      <c r="BT546" s="7">
        <v>77700</v>
      </c>
      <c r="BU546" s="7">
        <v>77700</v>
      </c>
      <c r="BV546" s="7">
        <v>77700</v>
      </c>
      <c r="BW546" s="32" t="s">
        <v>185</v>
      </c>
      <c r="BX546" s="32" t="s">
        <v>185</v>
      </c>
      <c r="BY546" s="32" t="s">
        <v>185</v>
      </c>
      <c r="BZ546" s="32" t="s">
        <v>185</v>
      </c>
      <c r="CA546" s="32" t="s">
        <v>185</v>
      </c>
      <c r="CB546" s="32" t="s">
        <v>185</v>
      </c>
      <c r="CC546" s="32" t="s">
        <v>185</v>
      </c>
      <c r="CD546" s="7"/>
      <c r="CE546" s="7"/>
      <c r="CF546" s="7"/>
      <c r="CG546" s="7"/>
      <c r="CH546" s="7"/>
      <c r="CI546" s="7"/>
      <c r="CJ546" s="7"/>
      <c r="CK546" s="7"/>
      <c r="CL546" s="7"/>
      <c r="CM546" s="7"/>
      <c r="CN546" s="7"/>
      <c r="CO546" s="7"/>
      <c r="CP546" s="7"/>
      <c r="CQ546" s="7"/>
      <c r="CR546" s="7"/>
      <c r="CS546" s="7"/>
      <c r="CT546" s="7"/>
      <c r="CU546" s="7"/>
      <c r="CV546" s="7"/>
      <c r="CW546" s="7"/>
      <c r="CX546" s="7"/>
      <c r="CY546" s="7"/>
      <c r="CZ546" s="7"/>
      <c r="DA546" s="7"/>
      <c r="DB546" s="7"/>
      <c r="DC546" s="7"/>
      <c r="DD546" s="7"/>
      <c r="DE546" s="7"/>
      <c r="DF546" s="7"/>
      <c r="DG546" s="7"/>
      <c r="DH546" s="7"/>
      <c r="DI546" s="7"/>
      <c r="DJ546" s="7"/>
      <c r="DK546" s="32"/>
      <c r="DL546" s="32"/>
      <c r="DM546" s="32"/>
      <c r="DN546" s="32"/>
      <c r="DO546" s="32"/>
      <c r="DP546" s="32"/>
      <c r="DQ546" s="32"/>
      <c r="DR546" s="7"/>
      <c r="DS546" s="7"/>
      <c r="DT546" s="7"/>
      <c r="DU546" s="7"/>
      <c r="DV546" s="7"/>
      <c r="DW546" s="7"/>
      <c r="DX546" s="7"/>
      <c r="DY546" s="7"/>
      <c r="DZ546" s="7"/>
      <c r="EA546" s="7"/>
      <c r="EB546" s="7"/>
      <c r="EC546" s="7"/>
      <c r="ED546" s="7"/>
      <c r="EE546" s="7"/>
      <c r="EF546" s="7"/>
      <c r="EG546" s="7"/>
      <c r="EH546" s="7"/>
      <c r="EI546" s="7"/>
      <c r="EJ546" s="7"/>
      <c r="EK546" s="7"/>
      <c r="EL546" s="7"/>
      <c r="EM546" s="7"/>
      <c r="EN546" s="7"/>
      <c r="EO546" s="7"/>
      <c r="EP546" s="7"/>
      <c r="EQ546" s="7"/>
      <c r="ER546" s="7"/>
      <c r="ES546" s="7"/>
      <c r="ET546" s="7"/>
      <c r="EU546" s="7"/>
      <c r="EV546" s="7"/>
      <c r="EW546" s="7"/>
      <c r="EX546" s="7"/>
      <c r="EY546" s="32"/>
      <c r="EZ546" s="32"/>
      <c r="FA546" s="32"/>
      <c r="FB546" s="32"/>
      <c r="FC546" s="32"/>
      <c r="FD546" s="32"/>
      <c r="FE546" s="32"/>
      <c r="FF546" s="7"/>
      <c r="FG546" s="7"/>
      <c r="FH546" s="7"/>
      <c r="FI546" s="7"/>
      <c r="FJ546" s="7"/>
      <c r="FK546" s="7"/>
      <c r="FL546" s="7"/>
      <c r="FM546" s="7"/>
      <c r="FN546" s="7"/>
      <c r="FO546" s="7"/>
      <c r="FP546" s="7"/>
      <c r="FQ546" s="7"/>
      <c r="FR546" s="7"/>
      <c r="FS546" s="7"/>
      <c r="FT546" s="7"/>
      <c r="FU546" s="7"/>
      <c r="FV546" s="7"/>
      <c r="FW546" s="7"/>
      <c r="FX546" s="7"/>
      <c r="FY546" s="7"/>
      <c r="FZ546" s="7"/>
      <c r="GA546" s="7"/>
      <c r="GB546" s="7"/>
      <c r="GC546" s="7"/>
      <c r="GD546" s="7"/>
      <c r="GE546" s="7"/>
      <c r="GF546" s="7"/>
      <c r="GG546" s="7"/>
      <c r="GH546" s="7"/>
      <c r="GI546" s="7"/>
      <c r="GJ546" s="7"/>
      <c r="GK546" s="7"/>
      <c r="GL546" s="7"/>
      <c r="GM546" s="32"/>
      <c r="GN546" s="32"/>
      <c r="GO546" s="32"/>
      <c r="GP546" s="32"/>
      <c r="GQ546" s="32"/>
      <c r="GR546" s="32"/>
      <c r="GS546" s="32"/>
    </row>
    <row r="547" spans="1:201" x14ac:dyDescent="0.25">
      <c r="A547" s="3">
        <f>$A$44</f>
        <v>20154</v>
      </c>
      <c r="B547" s="7">
        <v>11064020.460000001</v>
      </c>
      <c r="C547" s="7">
        <v>13019972.370000001</v>
      </c>
      <c r="D547" s="7">
        <v>12750437.780000001</v>
      </c>
      <c r="E547" s="7">
        <v>12552833.380000001</v>
      </c>
      <c r="F547" s="7">
        <v>12442243.560000001</v>
      </c>
      <c r="G547" s="7">
        <v>12395332</v>
      </c>
      <c r="H547" s="7">
        <v>12380089.199999999</v>
      </c>
      <c r="I547" s="7">
        <v>12371408.83</v>
      </c>
      <c r="J547" s="7">
        <v>12364340.08</v>
      </c>
      <c r="K547" s="7">
        <v>12361971.529999999</v>
      </c>
      <c r="L547" s="7">
        <v>12359061.619999999</v>
      </c>
      <c r="M547" s="7">
        <v>12358520.609999999</v>
      </c>
      <c r="N547" s="7">
        <v>12354167.18</v>
      </c>
      <c r="O547" s="7">
        <v>12352066.689999999</v>
      </c>
      <c r="P547" s="7">
        <v>12352773.24</v>
      </c>
      <c r="Q547" s="7">
        <v>12352737.65</v>
      </c>
      <c r="R547" s="7">
        <v>12352593.15</v>
      </c>
      <c r="S547" s="7">
        <v>12352977.790000001</v>
      </c>
      <c r="T547" s="7">
        <v>12352977.790000001</v>
      </c>
      <c r="U547" s="7">
        <v>12352721.880000001</v>
      </c>
      <c r="V547" s="7">
        <v>12353057.850000001</v>
      </c>
      <c r="W547" s="7">
        <v>12353057.850000001</v>
      </c>
      <c r="X547" s="7">
        <v>12353057.850000001</v>
      </c>
      <c r="Y547" s="7">
        <v>12353057.850000001</v>
      </c>
      <c r="Z547" s="7">
        <v>12352950.970000001</v>
      </c>
      <c r="AA547" s="7">
        <v>12352950.970000001</v>
      </c>
      <c r="AB547" s="7">
        <v>12353550.970000001</v>
      </c>
      <c r="AC547" s="7">
        <v>12353550.970000001</v>
      </c>
      <c r="AD547" s="7">
        <v>12353550.970000001</v>
      </c>
      <c r="AE547" s="7">
        <v>12353550.970000001</v>
      </c>
      <c r="AF547" s="7">
        <v>12353918.470000001</v>
      </c>
      <c r="AG547" s="7">
        <v>12353918.470000001</v>
      </c>
      <c r="AH547" s="32" t="s">
        <v>185</v>
      </c>
      <c r="AI547" s="32" t="s">
        <v>185</v>
      </c>
      <c r="AJ547" s="32" t="s">
        <v>185</v>
      </c>
      <c r="AK547" s="32" t="s">
        <v>185</v>
      </c>
      <c r="AL547" s="32" t="s">
        <v>185</v>
      </c>
      <c r="AM547" s="32" t="s">
        <v>185</v>
      </c>
      <c r="AN547" s="32" t="s">
        <v>185</v>
      </c>
      <c r="AO547" s="32" t="s">
        <v>185</v>
      </c>
      <c r="AP547" s="7">
        <v>13150</v>
      </c>
      <c r="AQ547" s="7">
        <v>97550</v>
      </c>
      <c r="AR547" s="7">
        <v>91850</v>
      </c>
      <c r="AS547" s="7">
        <v>90850</v>
      </c>
      <c r="AT547" s="7">
        <v>90850</v>
      </c>
      <c r="AU547" s="7">
        <v>90850</v>
      </c>
      <c r="AV547" s="7">
        <v>90850</v>
      </c>
      <c r="AW547" s="7">
        <v>90850</v>
      </c>
      <c r="AX547" s="7">
        <v>90850</v>
      </c>
      <c r="AY547" s="7">
        <v>90850</v>
      </c>
      <c r="AZ547" s="7">
        <v>90850</v>
      </c>
      <c r="BA547" s="7">
        <v>90850</v>
      </c>
      <c r="BB547" s="7">
        <v>90850</v>
      </c>
      <c r="BC547" s="7">
        <v>90850</v>
      </c>
      <c r="BD547" s="7">
        <v>90850</v>
      </c>
      <c r="BE547" s="7">
        <v>90850</v>
      </c>
      <c r="BF547" s="7">
        <v>90850</v>
      </c>
      <c r="BG547" s="7">
        <v>90850</v>
      </c>
      <c r="BH547" s="7">
        <v>90850</v>
      </c>
      <c r="BI547" s="7">
        <v>90850</v>
      </c>
      <c r="BJ547" s="7">
        <v>90850</v>
      </c>
      <c r="BK547" s="7">
        <v>90850</v>
      </c>
      <c r="BL547" s="7">
        <v>90850</v>
      </c>
      <c r="BM547" s="7">
        <v>90850</v>
      </c>
      <c r="BN547" s="7">
        <v>90850</v>
      </c>
      <c r="BO547" s="7">
        <v>90850</v>
      </c>
      <c r="BP547" s="7">
        <v>90850</v>
      </c>
      <c r="BQ547" s="7">
        <v>90850</v>
      </c>
      <c r="BR547" s="7">
        <v>90850</v>
      </c>
      <c r="BS547" s="7">
        <v>90850</v>
      </c>
      <c r="BT547" s="7">
        <v>90850</v>
      </c>
      <c r="BU547" s="7">
        <v>90850</v>
      </c>
      <c r="BV547" s="32" t="s">
        <v>185</v>
      </c>
      <c r="BW547" s="32" t="s">
        <v>185</v>
      </c>
      <c r="BX547" s="32" t="s">
        <v>185</v>
      </c>
      <c r="BY547" s="32" t="s">
        <v>185</v>
      </c>
      <c r="BZ547" s="32" t="s">
        <v>185</v>
      </c>
      <c r="CA547" s="32" t="s">
        <v>185</v>
      </c>
      <c r="CB547" s="32" t="s">
        <v>185</v>
      </c>
      <c r="CC547" s="32" t="s">
        <v>185</v>
      </c>
      <c r="CD547" s="7"/>
      <c r="CE547" s="7"/>
      <c r="CF547" s="7"/>
      <c r="CG547" s="7"/>
      <c r="CH547" s="7"/>
      <c r="CI547" s="7"/>
      <c r="CJ547" s="7"/>
      <c r="CK547" s="7"/>
      <c r="CL547" s="7"/>
      <c r="CM547" s="7"/>
      <c r="CN547" s="7"/>
      <c r="CO547" s="7"/>
      <c r="CP547" s="7"/>
      <c r="CQ547" s="7"/>
      <c r="CR547" s="7"/>
      <c r="CS547" s="7"/>
      <c r="CT547" s="7"/>
      <c r="CU547" s="7"/>
      <c r="CV547" s="7"/>
      <c r="CW547" s="7"/>
      <c r="CX547" s="7"/>
      <c r="CY547" s="7"/>
      <c r="CZ547" s="7"/>
      <c r="DA547" s="7"/>
      <c r="DB547" s="7"/>
      <c r="DC547" s="7"/>
      <c r="DD547" s="7"/>
      <c r="DE547" s="7"/>
      <c r="DF547" s="7"/>
      <c r="DG547" s="7"/>
      <c r="DH547" s="7"/>
      <c r="DI547" s="7"/>
      <c r="DJ547" s="32"/>
      <c r="DK547" s="32"/>
      <c r="DL547" s="32"/>
      <c r="DM547" s="32"/>
      <c r="DN547" s="32"/>
      <c r="DO547" s="32"/>
      <c r="DP547" s="32"/>
      <c r="DQ547" s="32"/>
      <c r="DR547" s="7"/>
      <c r="DS547" s="7"/>
      <c r="DT547" s="7"/>
      <c r="DU547" s="7"/>
      <c r="DV547" s="7"/>
      <c r="DW547" s="7"/>
      <c r="DX547" s="7"/>
      <c r="DY547" s="7"/>
      <c r="DZ547" s="7"/>
      <c r="EA547" s="7"/>
      <c r="EB547" s="7"/>
      <c r="EC547" s="7"/>
      <c r="ED547" s="7"/>
      <c r="EE547" s="7"/>
      <c r="EF547" s="7"/>
      <c r="EG547" s="7"/>
      <c r="EH547" s="7"/>
      <c r="EI547" s="7"/>
      <c r="EJ547" s="7"/>
      <c r="EK547" s="7"/>
      <c r="EL547" s="7"/>
      <c r="EM547" s="7"/>
      <c r="EN547" s="7"/>
      <c r="EO547" s="7"/>
      <c r="EP547" s="7"/>
      <c r="EQ547" s="7"/>
      <c r="ER547" s="7"/>
      <c r="ES547" s="7"/>
      <c r="ET547" s="7"/>
      <c r="EU547" s="7"/>
      <c r="EV547" s="7"/>
      <c r="EW547" s="7"/>
      <c r="EX547" s="32"/>
      <c r="EY547" s="32"/>
      <c r="EZ547" s="32"/>
      <c r="FA547" s="32"/>
      <c r="FB547" s="32"/>
      <c r="FC547" s="32"/>
      <c r="FD547" s="32"/>
      <c r="FE547" s="32"/>
      <c r="FF547" s="7"/>
      <c r="FG547" s="7"/>
      <c r="FH547" s="7"/>
      <c r="FI547" s="7"/>
      <c r="FJ547" s="7"/>
      <c r="FK547" s="7"/>
      <c r="FL547" s="7"/>
      <c r="FM547" s="7"/>
      <c r="FN547" s="7"/>
      <c r="FO547" s="7"/>
      <c r="FP547" s="7"/>
      <c r="FQ547" s="7"/>
      <c r="FR547" s="7"/>
      <c r="FS547" s="7"/>
      <c r="FT547" s="7"/>
      <c r="FU547" s="7"/>
      <c r="FV547" s="7"/>
      <c r="FW547" s="7"/>
      <c r="FX547" s="7"/>
      <c r="FY547" s="7"/>
      <c r="FZ547" s="7"/>
      <c r="GA547" s="7"/>
      <c r="GB547" s="7"/>
      <c r="GC547" s="7"/>
      <c r="GD547" s="7"/>
      <c r="GE547" s="7"/>
      <c r="GF547" s="7"/>
      <c r="GG547" s="7"/>
      <c r="GH547" s="7"/>
      <c r="GI547" s="7"/>
      <c r="GJ547" s="7"/>
      <c r="GK547" s="7"/>
      <c r="GL547" s="32"/>
      <c r="GM547" s="32"/>
      <c r="GN547" s="32"/>
      <c r="GO547" s="32"/>
      <c r="GP547" s="32"/>
      <c r="GQ547" s="32"/>
      <c r="GR547" s="32"/>
      <c r="GS547" s="32"/>
    </row>
    <row r="548" spans="1:201" x14ac:dyDescent="0.25">
      <c r="A548" s="3">
        <f>$A$45</f>
        <v>20161</v>
      </c>
      <c r="B548" s="7">
        <v>10890084.789999999</v>
      </c>
      <c r="C548" s="7">
        <v>12781398.199999999</v>
      </c>
      <c r="D548" s="7">
        <v>12541360.08</v>
      </c>
      <c r="E548" s="7">
        <v>12359373.01</v>
      </c>
      <c r="F548" s="7">
        <v>12258751.640000001</v>
      </c>
      <c r="G548" s="7">
        <v>12196502.210000001</v>
      </c>
      <c r="H548" s="7">
        <v>12179915.170000002</v>
      </c>
      <c r="I548" s="7">
        <v>12167779.970000003</v>
      </c>
      <c r="J548" s="7">
        <v>12156204.030000003</v>
      </c>
      <c r="K548" s="7">
        <v>12151858.860000003</v>
      </c>
      <c r="L548" s="7">
        <v>12152693.780000003</v>
      </c>
      <c r="M548" s="7">
        <v>12149627.250000004</v>
      </c>
      <c r="N548" s="7">
        <v>12148678.850000003</v>
      </c>
      <c r="O548" s="7">
        <v>12148871.580000004</v>
      </c>
      <c r="P548" s="7">
        <v>12151202.610000003</v>
      </c>
      <c r="Q548" s="7">
        <v>12152338.510000004</v>
      </c>
      <c r="R548" s="7">
        <v>12152465.220000004</v>
      </c>
      <c r="S548" s="7">
        <v>12152636.480000004</v>
      </c>
      <c r="T548" s="7">
        <v>12152722.630000005</v>
      </c>
      <c r="U548" s="7">
        <v>12152542.630000005</v>
      </c>
      <c r="V548" s="7">
        <v>12153042.630000005</v>
      </c>
      <c r="W548" s="7">
        <v>12153042.630000005</v>
      </c>
      <c r="X548" s="7">
        <v>12153042.630000005</v>
      </c>
      <c r="Y548" s="7">
        <v>12152578.210000005</v>
      </c>
      <c r="Z548" s="7">
        <v>12152578.210000005</v>
      </c>
      <c r="AA548" s="7">
        <v>12152578.210000005</v>
      </c>
      <c r="AB548" s="7">
        <v>12152149.210000005</v>
      </c>
      <c r="AC548" s="7">
        <v>12152104.790000005</v>
      </c>
      <c r="AD548" s="7">
        <v>12152104.790000005</v>
      </c>
      <c r="AE548" s="7">
        <v>12152104.790000005</v>
      </c>
      <c r="AF548" s="7">
        <v>12152104.790000005</v>
      </c>
      <c r="AG548" s="32" t="s">
        <v>185</v>
      </c>
      <c r="AH548" s="32" t="s">
        <v>185</v>
      </c>
      <c r="AI548" s="32" t="s">
        <v>185</v>
      </c>
      <c r="AJ548" s="32" t="s">
        <v>185</v>
      </c>
      <c r="AK548" s="32" t="s">
        <v>185</v>
      </c>
      <c r="AL548" s="32" t="s">
        <v>185</v>
      </c>
      <c r="AM548" s="32" t="s">
        <v>185</v>
      </c>
      <c r="AN548" s="32" t="s">
        <v>185</v>
      </c>
      <c r="AO548" s="32" t="s">
        <v>185</v>
      </c>
      <c r="AP548" s="7">
        <v>9400</v>
      </c>
      <c r="AQ548" s="7">
        <v>6300</v>
      </c>
      <c r="AR548" s="7">
        <v>20250</v>
      </c>
      <c r="AS548" s="7">
        <v>20250</v>
      </c>
      <c r="AT548" s="7">
        <v>20250</v>
      </c>
      <c r="AU548" s="7">
        <v>15550</v>
      </c>
      <c r="AV548" s="7">
        <v>15550</v>
      </c>
      <c r="AW548" s="7">
        <v>15550</v>
      </c>
      <c r="AX548" s="7">
        <v>15550</v>
      </c>
      <c r="AY548" s="7">
        <v>30850</v>
      </c>
      <c r="AZ548" s="7">
        <v>30850</v>
      </c>
      <c r="BA548" s="7">
        <v>30850</v>
      </c>
      <c r="BB548" s="7">
        <v>30850</v>
      </c>
      <c r="BC548" s="7">
        <v>30850</v>
      </c>
      <c r="BD548" s="7">
        <v>38850</v>
      </c>
      <c r="BE548" s="7">
        <v>38850</v>
      </c>
      <c r="BF548" s="7">
        <v>38850</v>
      </c>
      <c r="BG548" s="7">
        <v>38850</v>
      </c>
      <c r="BH548" s="7">
        <v>38850</v>
      </c>
      <c r="BI548" s="7">
        <v>38850</v>
      </c>
      <c r="BJ548" s="7">
        <v>38850</v>
      </c>
      <c r="BK548" s="7">
        <v>38850</v>
      </c>
      <c r="BL548" s="7">
        <v>38850</v>
      </c>
      <c r="BM548" s="7">
        <v>38850</v>
      </c>
      <c r="BN548" s="7">
        <v>38850</v>
      </c>
      <c r="BO548" s="7">
        <v>38850</v>
      </c>
      <c r="BP548" s="7">
        <v>38850</v>
      </c>
      <c r="BQ548" s="7">
        <v>38850</v>
      </c>
      <c r="BR548" s="7">
        <v>38850</v>
      </c>
      <c r="BS548" s="7">
        <v>38850</v>
      </c>
      <c r="BT548" s="7">
        <v>38850</v>
      </c>
      <c r="BU548" s="32" t="s">
        <v>185</v>
      </c>
      <c r="BV548" s="32" t="s">
        <v>185</v>
      </c>
      <c r="BW548" s="32" t="s">
        <v>185</v>
      </c>
      <c r="BX548" s="32" t="s">
        <v>185</v>
      </c>
      <c r="BY548" s="32" t="s">
        <v>185</v>
      </c>
      <c r="BZ548" s="32" t="s">
        <v>185</v>
      </c>
      <c r="CA548" s="32" t="s">
        <v>185</v>
      </c>
      <c r="CB548" s="32" t="s">
        <v>185</v>
      </c>
      <c r="CC548" s="32" t="s">
        <v>185</v>
      </c>
      <c r="CD548" s="7"/>
      <c r="CE548" s="7"/>
      <c r="CF548" s="7"/>
      <c r="CG548" s="7"/>
      <c r="CH548" s="7"/>
      <c r="CI548" s="7"/>
      <c r="CJ548" s="7"/>
      <c r="CK548" s="7"/>
      <c r="CL548" s="7"/>
      <c r="CM548" s="7"/>
      <c r="CN548" s="7"/>
      <c r="CO548" s="7"/>
      <c r="CP548" s="7"/>
      <c r="CQ548" s="7"/>
      <c r="CR548" s="7"/>
      <c r="CS548" s="7"/>
      <c r="CT548" s="7"/>
      <c r="CU548" s="7"/>
      <c r="CV548" s="7"/>
      <c r="CW548" s="7"/>
      <c r="CX548" s="7"/>
      <c r="CY548" s="7"/>
      <c r="CZ548" s="7"/>
      <c r="DA548" s="7"/>
      <c r="DB548" s="7"/>
      <c r="DC548" s="7"/>
      <c r="DD548" s="7"/>
      <c r="DE548" s="7"/>
      <c r="DF548" s="7"/>
      <c r="DG548" s="7"/>
      <c r="DH548" s="7"/>
      <c r="DI548" s="32"/>
      <c r="DJ548" s="32"/>
      <c r="DK548" s="32"/>
      <c r="DL548" s="32"/>
      <c r="DM548" s="32"/>
      <c r="DN548" s="32"/>
      <c r="DO548" s="32"/>
      <c r="DP548" s="32"/>
      <c r="DQ548" s="32"/>
      <c r="DR548" s="7"/>
      <c r="DS548" s="7"/>
      <c r="DT548" s="7"/>
      <c r="DU548" s="7"/>
      <c r="DV548" s="7"/>
      <c r="DW548" s="7"/>
      <c r="DX548" s="7"/>
      <c r="DY548" s="7"/>
      <c r="DZ548" s="7"/>
      <c r="EA548" s="7"/>
      <c r="EB548" s="7"/>
      <c r="EC548" s="7"/>
      <c r="ED548" s="7"/>
      <c r="EE548" s="7"/>
      <c r="EF548" s="7"/>
      <c r="EG548" s="7"/>
      <c r="EH548" s="7"/>
      <c r="EI548" s="7"/>
      <c r="EJ548" s="7"/>
      <c r="EK548" s="7"/>
      <c r="EL548" s="7"/>
      <c r="EM548" s="7"/>
      <c r="EN548" s="7"/>
      <c r="EO548" s="7"/>
      <c r="EP548" s="7"/>
      <c r="EQ548" s="7"/>
      <c r="ER548" s="7"/>
      <c r="ES548" s="7"/>
      <c r="ET548" s="7"/>
      <c r="EU548" s="7"/>
      <c r="EV548" s="7"/>
      <c r="EW548" s="32"/>
      <c r="EX548" s="32"/>
      <c r="EY548" s="32"/>
      <c r="EZ548" s="32"/>
      <c r="FA548" s="32"/>
      <c r="FB548" s="32"/>
      <c r="FC548" s="32"/>
      <c r="FD548" s="32"/>
      <c r="FE548" s="32"/>
      <c r="FF548" s="7"/>
      <c r="FG548" s="7"/>
      <c r="FH548" s="7"/>
      <c r="FI548" s="7"/>
      <c r="FJ548" s="7"/>
      <c r="FK548" s="7"/>
      <c r="FL548" s="7"/>
      <c r="FM548" s="7"/>
      <c r="FN548" s="7"/>
      <c r="FO548" s="7"/>
      <c r="FP548" s="7"/>
      <c r="FQ548" s="7"/>
      <c r="FR548" s="7"/>
      <c r="FS548" s="7"/>
      <c r="FT548" s="7"/>
      <c r="FU548" s="7"/>
      <c r="FV548" s="7"/>
      <c r="FW548" s="7"/>
      <c r="FX548" s="7"/>
      <c r="FY548" s="7"/>
      <c r="FZ548" s="7"/>
      <c r="GA548" s="7"/>
      <c r="GB548" s="7"/>
      <c r="GC548" s="7"/>
      <c r="GD548" s="7"/>
      <c r="GE548" s="7"/>
      <c r="GF548" s="7"/>
      <c r="GG548" s="7"/>
      <c r="GH548" s="7"/>
      <c r="GI548" s="7"/>
      <c r="GJ548" s="7"/>
      <c r="GK548" s="32"/>
      <c r="GL548" s="32"/>
      <c r="GM548" s="32"/>
      <c r="GN548" s="32"/>
      <c r="GO548" s="32"/>
      <c r="GP548" s="32"/>
      <c r="GQ548" s="32"/>
      <c r="GR548" s="32"/>
      <c r="GS548" s="32"/>
    </row>
    <row r="549" spans="1:201" x14ac:dyDescent="0.25">
      <c r="A549" s="3">
        <f>$A$46</f>
        <v>20162</v>
      </c>
      <c r="B549" s="7">
        <v>11166563.08</v>
      </c>
      <c r="C549" s="7">
        <v>12673320.870000001</v>
      </c>
      <c r="D549" s="7">
        <v>12410316.520000001</v>
      </c>
      <c r="E549" s="7">
        <v>12239039.090000002</v>
      </c>
      <c r="F549" s="7">
        <v>12141444.990000002</v>
      </c>
      <c r="G549" s="7">
        <v>12092576.010000002</v>
      </c>
      <c r="H549" s="7">
        <v>12069123.080000002</v>
      </c>
      <c r="I549" s="7">
        <v>12061566.090000002</v>
      </c>
      <c r="J549" s="7">
        <v>12056368.030000001</v>
      </c>
      <c r="K549" s="7">
        <v>12055753.410000002</v>
      </c>
      <c r="L549" s="7">
        <v>12054098.660000002</v>
      </c>
      <c r="M549" s="7">
        <v>12051034.080000002</v>
      </c>
      <c r="N549" s="7">
        <v>12048635.090000002</v>
      </c>
      <c r="O549" s="7">
        <v>12050350.020000001</v>
      </c>
      <c r="P549" s="7">
        <v>12050201.730000002</v>
      </c>
      <c r="Q549" s="7">
        <v>12049796.230000002</v>
      </c>
      <c r="R549" s="7">
        <v>12049133.100000001</v>
      </c>
      <c r="S549" s="7">
        <v>12049352.820000002</v>
      </c>
      <c r="T549" s="7">
        <v>12049517.820000002</v>
      </c>
      <c r="U549" s="7">
        <v>12049652.820000002</v>
      </c>
      <c r="V549" s="7">
        <v>12049388.710000003</v>
      </c>
      <c r="W549" s="7">
        <v>12049388.710000003</v>
      </c>
      <c r="X549" s="7">
        <v>12049388.710000003</v>
      </c>
      <c r="Y549" s="7">
        <v>12050312.250000002</v>
      </c>
      <c r="Z549" s="7">
        <v>12050312.250000002</v>
      </c>
      <c r="AA549" s="7">
        <v>12050299.510000002</v>
      </c>
      <c r="AB549" s="7">
        <v>12049941.520000001</v>
      </c>
      <c r="AC549" s="7">
        <v>12050044.830000002</v>
      </c>
      <c r="AD549" s="7">
        <v>12050037.610000001</v>
      </c>
      <c r="AE549" s="7">
        <v>12050037.580000002</v>
      </c>
      <c r="AF549" s="32" t="s">
        <v>185</v>
      </c>
      <c r="AG549" s="32" t="s">
        <v>185</v>
      </c>
      <c r="AH549" s="32" t="s">
        <v>185</v>
      </c>
      <c r="AI549" s="32" t="s">
        <v>185</v>
      </c>
      <c r="AJ549" s="32" t="s">
        <v>185</v>
      </c>
      <c r="AK549" s="32" t="s">
        <v>185</v>
      </c>
      <c r="AL549" s="32" t="s">
        <v>185</v>
      </c>
      <c r="AM549" s="32" t="s">
        <v>185</v>
      </c>
      <c r="AN549" s="32" t="s">
        <v>185</v>
      </c>
      <c r="AO549" s="32" t="s">
        <v>185</v>
      </c>
      <c r="AP549" s="7">
        <v>49100</v>
      </c>
      <c r="AQ549" s="7">
        <v>68750</v>
      </c>
      <c r="AR549" s="7">
        <v>73000</v>
      </c>
      <c r="AS549" s="7">
        <v>73000</v>
      </c>
      <c r="AT549" s="7">
        <v>73000</v>
      </c>
      <c r="AU549" s="7">
        <v>73000</v>
      </c>
      <c r="AV549" s="7">
        <v>73000</v>
      </c>
      <c r="AW549" s="7">
        <v>73000</v>
      </c>
      <c r="AX549" s="7">
        <v>73000</v>
      </c>
      <c r="AY549" s="7">
        <v>73000</v>
      </c>
      <c r="AZ549" s="7">
        <v>73000</v>
      </c>
      <c r="BA549" s="7">
        <v>73000</v>
      </c>
      <c r="BB549" s="7">
        <v>73000</v>
      </c>
      <c r="BC549" s="7">
        <v>73000</v>
      </c>
      <c r="BD549" s="7">
        <v>73000</v>
      </c>
      <c r="BE549" s="7">
        <v>73000</v>
      </c>
      <c r="BF549" s="7">
        <v>73000</v>
      </c>
      <c r="BG549" s="7">
        <v>73000</v>
      </c>
      <c r="BH549" s="7">
        <v>73000</v>
      </c>
      <c r="BI549" s="7">
        <v>73000</v>
      </c>
      <c r="BJ549" s="7">
        <v>73000</v>
      </c>
      <c r="BK549" s="7">
        <v>73000</v>
      </c>
      <c r="BL549" s="7">
        <v>73000</v>
      </c>
      <c r="BM549" s="7">
        <v>73000</v>
      </c>
      <c r="BN549" s="7">
        <v>73000</v>
      </c>
      <c r="BO549" s="7">
        <v>73000</v>
      </c>
      <c r="BP549" s="7">
        <v>73000</v>
      </c>
      <c r="BQ549" s="7">
        <v>73000</v>
      </c>
      <c r="BR549" s="7">
        <v>73000</v>
      </c>
      <c r="BS549" s="7">
        <v>73000</v>
      </c>
      <c r="BT549" s="32" t="s">
        <v>185</v>
      </c>
      <c r="BU549" s="32" t="s">
        <v>185</v>
      </c>
      <c r="BV549" s="32" t="s">
        <v>185</v>
      </c>
      <c r="BW549" s="32" t="s">
        <v>185</v>
      </c>
      <c r="BX549" s="32" t="s">
        <v>185</v>
      </c>
      <c r="BY549" s="32" t="s">
        <v>185</v>
      </c>
      <c r="BZ549" s="32" t="s">
        <v>185</v>
      </c>
      <c r="CA549" s="32" t="s">
        <v>185</v>
      </c>
      <c r="CB549" s="32" t="s">
        <v>185</v>
      </c>
      <c r="CC549" s="32" t="s">
        <v>185</v>
      </c>
      <c r="CD549" s="7"/>
      <c r="CE549" s="7"/>
      <c r="CF549" s="7"/>
      <c r="CG549" s="7"/>
      <c r="CH549" s="7"/>
      <c r="CI549" s="7"/>
      <c r="CJ549" s="7"/>
      <c r="CK549" s="7"/>
      <c r="CL549" s="7"/>
      <c r="CM549" s="7"/>
      <c r="CN549" s="7"/>
      <c r="CO549" s="7"/>
      <c r="CP549" s="7"/>
      <c r="CQ549" s="7"/>
      <c r="CR549" s="7"/>
      <c r="CS549" s="7"/>
      <c r="CT549" s="7"/>
      <c r="CU549" s="7"/>
      <c r="CV549" s="7"/>
      <c r="CW549" s="7"/>
      <c r="CX549" s="7"/>
      <c r="CY549" s="7"/>
      <c r="CZ549" s="7"/>
      <c r="DA549" s="7"/>
      <c r="DB549" s="7"/>
      <c r="DC549" s="7"/>
      <c r="DD549" s="7"/>
      <c r="DE549" s="7"/>
      <c r="DF549" s="7"/>
      <c r="DG549" s="7"/>
      <c r="DH549" s="32"/>
      <c r="DI549" s="32"/>
      <c r="DJ549" s="32"/>
      <c r="DK549" s="32"/>
      <c r="DL549" s="32"/>
      <c r="DM549" s="32"/>
      <c r="DN549" s="32"/>
      <c r="DO549" s="32"/>
      <c r="DP549" s="32"/>
      <c r="DQ549" s="32"/>
      <c r="DR549" s="7"/>
      <c r="DS549" s="7"/>
      <c r="DT549" s="7"/>
      <c r="DU549" s="7"/>
      <c r="DV549" s="7"/>
      <c r="DW549" s="7"/>
      <c r="DX549" s="7"/>
      <c r="DY549" s="7"/>
      <c r="DZ549" s="7"/>
      <c r="EA549" s="7"/>
      <c r="EB549" s="7"/>
      <c r="EC549" s="7"/>
      <c r="ED549" s="7"/>
      <c r="EE549" s="7"/>
      <c r="EF549" s="7"/>
      <c r="EG549" s="7"/>
      <c r="EH549" s="7"/>
      <c r="EI549" s="7"/>
      <c r="EJ549" s="7"/>
      <c r="EK549" s="7"/>
      <c r="EL549" s="7"/>
      <c r="EM549" s="7"/>
      <c r="EN549" s="7"/>
      <c r="EO549" s="7"/>
      <c r="EP549" s="7"/>
      <c r="EQ549" s="7"/>
      <c r="ER549" s="7"/>
      <c r="ES549" s="7"/>
      <c r="ET549" s="7"/>
      <c r="EU549" s="7"/>
      <c r="EV549" s="32"/>
      <c r="EW549" s="32"/>
      <c r="EX549" s="32"/>
      <c r="EY549" s="32"/>
      <c r="EZ549" s="32"/>
      <c r="FA549" s="32"/>
      <c r="FB549" s="32"/>
      <c r="FC549" s="32"/>
      <c r="FD549" s="32"/>
      <c r="FE549" s="32"/>
      <c r="FF549" s="7"/>
      <c r="FG549" s="7"/>
      <c r="FH549" s="7"/>
      <c r="FI549" s="7"/>
      <c r="FJ549" s="7"/>
      <c r="FK549" s="7"/>
      <c r="FL549" s="7"/>
      <c r="FM549" s="7"/>
      <c r="FN549" s="7"/>
      <c r="FO549" s="7"/>
      <c r="FP549" s="7"/>
      <c r="FQ549" s="7"/>
      <c r="FR549" s="7"/>
      <c r="FS549" s="7"/>
      <c r="FT549" s="7"/>
      <c r="FU549" s="7"/>
      <c r="FV549" s="7"/>
      <c r="FW549" s="7"/>
      <c r="FX549" s="7"/>
      <c r="FY549" s="7"/>
      <c r="FZ549" s="7"/>
      <c r="GA549" s="7"/>
      <c r="GB549" s="7"/>
      <c r="GC549" s="7"/>
      <c r="GD549" s="7"/>
      <c r="GE549" s="7"/>
      <c r="GF549" s="7"/>
      <c r="GG549" s="7"/>
      <c r="GH549" s="7"/>
      <c r="GI549" s="7"/>
      <c r="GJ549" s="32"/>
      <c r="GK549" s="32"/>
      <c r="GL549" s="32"/>
      <c r="GM549" s="32"/>
      <c r="GN549" s="32"/>
      <c r="GO549" s="32"/>
      <c r="GP549" s="32"/>
      <c r="GQ549" s="32"/>
      <c r="GR549" s="32"/>
      <c r="GS549" s="32"/>
    </row>
    <row r="550" spans="1:201" x14ac:dyDescent="0.25">
      <c r="A550" s="3">
        <f>$A$47</f>
        <v>20163</v>
      </c>
      <c r="B550" s="7">
        <v>11668953.050000001</v>
      </c>
      <c r="C550" s="7">
        <v>13453947.260000002</v>
      </c>
      <c r="D550" s="7">
        <v>13289359.530000001</v>
      </c>
      <c r="E550" s="7">
        <v>13081402.620000001</v>
      </c>
      <c r="F550" s="7">
        <v>12974735.530000001</v>
      </c>
      <c r="G550" s="7">
        <v>12927896.73</v>
      </c>
      <c r="H550" s="7">
        <v>12913311.940000001</v>
      </c>
      <c r="I550" s="7">
        <v>12899251.210000001</v>
      </c>
      <c r="J550" s="7">
        <v>12893533.99</v>
      </c>
      <c r="K550" s="7">
        <v>12887637.700000001</v>
      </c>
      <c r="L550" s="7">
        <v>12885043.750000002</v>
      </c>
      <c r="M550" s="7">
        <v>12885440.950000001</v>
      </c>
      <c r="N550" s="7">
        <v>12884797.49</v>
      </c>
      <c r="O550" s="7">
        <v>12883408.02</v>
      </c>
      <c r="P550" s="7">
        <v>12883551.23</v>
      </c>
      <c r="Q550" s="7">
        <v>12882334.23</v>
      </c>
      <c r="R550" s="7">
        <v>12882394.68</v>
      </c>
      <c r="S550" s="7">
        <v>12882557.1</v>
      </c>
      <c r="T550" s="7">
        <v>12883230.389999999</v>
      </c>
      <c r="U550" s="7">
        <v>12883250.389999999</v>
      </c>
      <c r="V550" s="7">
        <v>12882859.629999999</v>
      </c>
      <c r="W550" s="7">
        <v>12882819.119999999</v>
      </c>
      <c r="X550" s="7">
        <v>12883194.119999999</v>
      </c>
      <c r="Y550" s="7">
        <v>12883041.229999999</v>
      </c>
      <c r="Z550" s="7">
        <v>12882508.579999998</v>
      </c>
      <c r="AA550" s="7">
        <v>12882465.819999998</v>
      </c>
      <c r="AB550" s="7">
        <v>12882465.609999998</v>
      </c>
      <c r="AC550" s="7">
        <v>12882465.609999998</v>
      </c>
      <c r="AD550" s="7">
        <v>12882465.609999998</v>
      </c>
      <c r="AE550" s="32" t="s">
        <v>185</v>
      </c>
      <c r="AF550" s="32" t="s">
        <v>185</v>
      </c>
      <c r="AG550" s="32" t="s">
        <v>185</v>
      </c>
      <c r="AH550" s="32" t="s">
        <v>185</v>
      </c>
      <c r="AI550" s="32" t="s">
        <v>185</v>
      </c>
      <c r="AJ550" s="32" t="s">
        <v>185</v>
      </c>
      <c r="AK550" s="32" t="s">
        <v>185</v>
      </c>
      <c r="AL550" s="32" t="s">
        <v>185</v>
      </c>
      <c r="AM550" s="32" t="s">
        <v>185</v>
      </c>
      <c r="AN550" s="32" t="s">
        <v>185</v>
      </c>
      <c r="AO550" s="32" t="s">
        <v>185</v>
      </c>
      <c r="AP550" s="7">
        <v>18800</v>
      </c>
      <c r="AQ550" s="7">
        <v>39400</v>
      </c>
      <c r="AR550" s="7">
        <v>40000</v>
      </c>
      <c r="AS550" s="7">
        <v>68250</v>
      </c>
      <c r="AT550" s="7">
        <v>69800</v>
      </c>
      <c r="AU550" s="7">
        <v>64400</v>
      </c>
      <c r="AV550" s="7">
        <v>64400</v>
      </c>
      <c r="AW550" s="7">
        <v>64400</v>
      </c>
      <c r="AX550" s="7">
        <v>64400</v>
      </c>
      <c r="AY550" s="7">
        <v>64400</v>
      </c>
      <c r="AZ550" s="7">
        <v>64400</v>
      </c>
      <c r="BA550" s="7">
        <v>64400</v>
      </c>
      <c r="BB550" s="7">
        <v>64400</v>
      </c>
      <c r="BC550" s="7">
        <v>64400</v>
      </c>
      <c r="BD550" s="7">
        <v>64400</v>
      </c>
      <c r="BE550" s="7">
        <v>64400</v>
      </c>
      <c r="BF550" s="7">
        <v>72900</v>
      </c>
      <c r="BG550" s="7">
        <v>72900</v>
      </c>
      <c r="BH550" s="7">
        <v>72900</v>
      </c>
      <c r="BI550" s="7">
        <v>72900</v>
      </c>
      <c r="BJ550" s="7">
        <v>72900</v>
      </c>
      <c r="BK550" s="7">
        <v>72900</v>
      </c>
      <c r="BL550" s="7">
        <v>72900</v>
      </c>
      <c r="BM550" s="7">
        <v>72900</v>
      </c>
      <c r="BN550" s="7">
        <v>72900</v>
      </c>
      <c r="BO550" s="7">
        <v>72900</v>
      </c>
      <c r="BP550" s="7">
        <v>72900</v>
      </c>
      <c r="BQ550" s="7">
        <v>72900</v>
      </c>
      <c r="BR550" s="7">
        <v>72900</v>
      </c>
      <c r="BS550" s="32" t="s">
        <v>185</v>
      </c>
      <c r="BT550" s="32" t="s">
        <v>185</v>
      </c>
      <c r="BU550" s="32" t="s">
        <v>185</v>
      </c>
      <c r="BV550" s="32" t="s">
        <v>185</v>
      </c>
      <c r="BW550" s="32" t="s">
        <v>185</v>
      </c>
      <c r="BX550" s="32" t="s">
        <v>185</v>
      </c>
      <c r="BY550" s="32" t="s">
        <v>185</v>
      </c>
      <c r="BZ550" s="32" t="s">
        <v>185</v>
      </c>
      <c r="CA550" s="32" t="s">
        <v>185</v>
      </c>
      <c r="CB550" s="32" t="s">
        <v>185</v>
      </c>
      <c r="CC550" s="32" t="s">
        <v>185</v>
      </c>
      <c r="CD550" s="7"/>
      <c r="CE550" s="7"/>
      <c r="CF550" s="7"/>
      <c r="CG550" s="7"/>
      <c r="CH550" s="7"/>
      <c r="CI550" s="7"/>
      <c r="CJ550" s="7"/>
      <c r="CK550" s="7"/>
      <c r="CL550" s="7"/>
      <c r="CM550" s="7"/>
      <c r="CN550" s="7"/>
      <c r="CO550" s="7"/>
      <c r="CP550" s="7"/>
      <c r="CQ550" s="7"/>
      <c r="CR550" s="7"/>
      <c r="CS550" s="7"/>
      <c r="CT550" s="7"/>
      <c r="CU550" s="7"/>
      <c r="CV550" s="7"/>
      <c r="CW550" s="7"/>
      <c r="CX550" s="7"/>
      <c r="CY550" s="7"/>
      <c r="CZ550" s="7"/>
      <c r="DA550" s="7"/>
      <c r="DB550" s="7"/>
      <c r="DC550" s="7"/>
      <c r="DD550" s="7"/>
      <c r="DE550" s="7"/>
      <c r="DF550" s="7"/>
      <c r="DG550" s="32"/>
      <c r="DH550" s="32"/>
      <c r="DI550" s="32"/>
      <c r="DJ550" s="32"/>
      <c r="DK550" s="32"/>
      <c r="DL550" s="32"/>
      <c r="DM550" s="32"/>
      <c r="DN550" s="32"/>
      <c r="DO550" s="32"/>
      <c r="DP550" s="32"/>
      <c r="DQ550" s="32"/>
      <c r="DR550" s="7"/>
      <c r="DS550" s="7"/>
      <c r="DT550" s="7"/>
      <c r="DU550" s="7"/>
      <c r="DV550" s="7"/>
      <c r="DW550" s="7"/>
      <c r="DX550" s="7"/>
      <c r="DY550" s="7"/>
      <c r="DZ550" s="7"/>
      <c r="EA550" s="7"/>
      <c r="EB550" s="7"/>
      <c r="EC550" s="7"/>
      <c r="ED550" s="7"/>
      <c r="EE550" s="7"/>
      <c r="EF550" s="7"/>
      <c r="EG550" s="7"/>
      <c r="EH550" s="7"/>
      <c r="EI550" s="7"/>
      <c r="EJ550" s="7"/>
      <c r="EK550" s="7"/>
      <c r="EL550" s="7"/>
      <c r="EM550" s="7"/>
      <c r="EN550" s="7"/>
      <c r="EO550" s="7"/>
      <c r="EP550" s="7"/>
      <c r="EQ550" s="7"/>
      <c r="ER550" s="7"/>
      <c r="ES550" s="7"/>
      <c r="ET550" s="7"/>
      <c r="EU550" s="32"/>
      <c r="EV550" s="32"/>
      <c r="EW550" s="32"/>
      <c r="EX550" s="32"/>
      <c r="EY550" s="32"/>
      <c r="EZ550" s="32"/>
      <c r="FA550" s="32"/>
      <c r="FB550" s="32"/>
      <c r="FC550" s="32"/>
      <c r="FD550" s="32"/>
      <c r="FE550" s="32"/>
      <c r="FF550" s="7"/>
      <c r="FG550" s="7"/>
      <c r="FH550" s="7"/>
      <c r="FI550" s="7"/>
      <c r="FJ550" s="7"/>
      <c r="FK550" s="7"/>
      <c r="FL550" s="7"/>
      <c r="FM550" s="7"/>
      <c r="FN550" s="7"/>
      <c r="FO550" s="7"/>
      <c r="FP550" s="7"/>
      <c r="FQ550" s="7"/>
      <c r="FR550" s="7"/>
      <c r="FS550" s="7"/>
      <c r="FT550" s="7"/>
      <c r="FU550" s="7"/>
      <c r="FV550" s="7"/>
      <c r="FW550" s="7"/>
      <c r="FX550" s="7"/>
      <c r="FY550" s="7"/>
      <c r="FZ550" s="7"/>
      <c r="GA550" s="7"/>
      <c r="GB550" s="7"/>
      <c r="GC550" s="7"/>
      <c r="GD550" s="7"/>
      <c r="GE550" s="7"/>
      <c r="GF550" s="7"/>
      <c r="GG550" s="7"/>
      <c r="GH550" s="7"/>
      <c r="GI550" s="32"/>
      <c r="GJ550" s="32"/>
      <c r="GK550" s="32"/>
      <c r="GL550" s="32"/>
      <c r="GM550" s="32"/>
      <c r="GN550" s="32"/>
      <c r="GO550" s="32"/>
      <c r="GP550" s="32"/>
      <c r="GQ550" s="32"/>
      <c r="GR550" s="32"/>
      <c r="GS550" s="32"/>
    </row>
    <row r="551" spans="1:201" x14ac:dyDescent="0.25">
      <c r="A551" s="3">
        <f>$A$48</f>
        <v>20164</v>
      </c>
      <c r="B551" s="7">
        <v>11437827.560000001</v>
      </c>
      <c r="C551" s="7">
        <v>14141808.41</v>
      </c>
      <c r="D551" s="7">
        <v>13850894.01</v>
      </c>
      <c r="E551" s="7">
        <v>13674664.549999999</v>
      </c>
      <c r="F551" s="7">
        <v>13577180.35</v>
      </c>
      <c r="G551" s="7">
        <v>13533499.5</v>
      </c>
      <c r="H551" s="7">
        <v>13526304.02</v>
      </c>
      <c r="I551" s="7">
        <v>13518525.76</v>
      </c>
      <c r="J551" s="7">
        <v>13512770.039999999</v>
      </c>
      <c r="K551" s="7">
        <v>13504176.359999999</v>
      </c>
      <c r="L551" s="7">
        <v>13503538.359999999</v>
      </c>
      <c r="M551" s="7">
        <v>13502564.41</v>
      </c>
      <c r="N551" s="7">
        <v>13505295.07</v>
      </c>
      <c r="O551" s="7">
        <v>13502038.91</v>
      </c>
      <c r="P551" s="7">
        <v>13501327.290000001</v>
      </c>
      <c r="Q551" s="7">
        <v>13502132.750000002</v>
      </c>
      <c r="R551" s="7">
        <v>13503167.750000002</v>
      </c>
      <c r="S551" s="7">
        <v>13504954.640000002</v>
      </c>
      <c r="T551" s="7">
        <v>13505313.930000002</v>
      </c>
      <c r="U551" s="7">
        <v>13505243.930000002</v>
      </c>
      <c r="V551" s="7">
        <v>13505283.930000002</v>
      </c>
      <c r="W551" s="7">
        <v>13505285.030000001</v>
      </c>
      <c r="X551" s="7">
        <v>13505120.030000001</v>
      </c>
      <c r="Y551" s="7">
        <v>13505160.030000001</v>
      </c>
      <c r="Z551" s="7">
        <v>13505241.780000001</v>
      </c>
      <c r="AA551" s="7">
        <v>13505169.370000001</v>
      </c>
      <c r="AB551" s="7">
        <v>13504968.750000002</v>
      </c>
      <c r="AC551" s="7">
        <v>13504895.280000001</v>
      </c>
      <c r="AD551" s="32" t="s">
        <v>185</v>
      </c>
      <c r="AE551" s="32" t="s">
        <v>185</v>
      </c>
      <c r="AF551" s="32" t="s">
        <v>185</v>
      </c>
      <c r="AG551" s="32" t="s">
        <v>185</v>
      </c>
      <c r="AH551" s="32" t="s">
        <v>185</v>
      </c>
      <c r="AI551" s="32" t="s">
        <v>185</v>
      </c>
      <c r="AJ551" s="32" t="s">
        <v>185</v>
      </c>
      <c r="AK551" s="32" t="s">
        <v>185</v>
      </c>
      <c r="AL551" s="32" t="s">
        <v>185</v>
      </c>
      <c r="AM551" s="32" t="s">
        <v>185</v>
      </c>
      <c r="AN551" s="32" t="s">
        <v>185</v>
      </c>
      <c r="AO551" s="32" t="s">
        <v>185</v>
      </c>
      <c r="AP551" s="7">
        <v>60650</v>
      </c>
      <c r="AQ551" s="7">
        <v>77300</v>
      </c>
      <c r="AR551" s="7">
        <v>78000</v>
      </c>
      <c r="AS551" s="7">
        <v>78000</v>
      </c>
      <c r="AT551" s="7">
        <v>78000</v>
      </c>
      <c r="AU551" s="7">
        <v>78000</v>
      </c>
      <c r="AV551" s="7">
        <v>78000</v>
      </c>
      <c r="AW551" s="7">
        <v>78000</v>
      </c>
      <c r="AX551" s="7">
        <v>78000</v>
      </c>
      <c r="AY551" s="7">
        <v>78000</v>
      </c>
      <c r="AZ551" s="7">
        <v>78000</v>
      </c>
      <c r="BA551" s="7">
        <v>78000</v>
      </c>
      <c r="BB551" s="7">
        <v>78000</v>
      </c>
      <c r="BC551" s="7">
        <v>78000</v>
      </c>
      <c r="BD551" s="7">
        <v>78000</v>
      </c>
      <c r="BE551" s="7">
        <v>78000</v>
      </c>
      <c r="BF551" s="7">
        <v>78000</v>
      </c>
      <c r="BG551" s="7">
        <v>78000</v>
      </c>
      <c r="BH551" s="7">
        <v>78000</v>
      </c>
      <c r="BI551" s="7">
        <v>78000</v>
      </c>
      <c r="BJ551" s="7">
        <v>78000</v>
      </c>
      <c r="BK551" s="7">
        <v>78000</v>
      </c>
      <c r="BL551" s="7">
        <v>78000</v>
      </c>
      <c r="BM551" s="7">
        <v>78000</v>
      </c>
      <c r="BN551" s="7">
        <v>78000</v>
      </c>
      <c r="BO551" s="7">
        <v>78000</v>
      </c>
      <c r="BP551" s="7">
        <v>78000</v>
      </c>
      <c r="BQ551" s="7">
        <v>78000</v>
      </c>
      <c r="BR551" s="32" t="s">
        <v>185</v>
      </c>
      <c r="BS551" s="32" t="s">
        <v>185</v>
      </c>
      <c r="BT551" s="32" t="s">
        <v>185</v>
      </c>
      <c r="BU551" s="32" t="s">
        <v>185</v>
      </c>
      <c r="BV551" s="32" t="s">
        <v>185</v>
      </c>
      <c r="BW551" s="32" t="s">
        <v>185</v>
      </c>
      <c r="BX551" s="32" t="s">
        <v>185</v>
      </c>
      <c r="BY551" s="32" t="s">
        <v>185</v>
      </c>
      <c r="BZ551" s="32" t="s">
        <v>185</v>
      </c>
      <c r="CA551" s="32" t="s">
        <v>185</v>
      </c>
      <c r="CB551" s="32" t="s">
        <v>185</v>
      </c>
      <c r="CC551" s="32" t="s">
        <v>185</v>
      </c>
      <c r="CD551" s="7"/>
      <c r="CE551" s="7"/>
      <c r="CF551" s="7"/>
      <c r="CG551" s="7"/>
      <c r="CH551" s="7"/>
      <c r="CI551" s="7"/>
      <c r="CJ551" s="7"/>
      <c r="CK551" s="7"/>
      <c r="CL551" s="7"/>
      <c r="CM551" s="7"/>
      <c r="CN551" s="7"/>
      <c r="CO551" s="7"/>
      <c r="CP551" s="7"/>
      <c r="CQ551" s="7"/>
      <c r="CR551" s="7"/>
      <c r="CS551" s="7"/>
      <c r="CT551" s="7"/>
      <c r="CU551" s="7"/>
      <c r="CV551" s="7"/>
      <c r="CW551" s="7"/>
      <c r="CX551" s="7"/>
      <c r="CY551" s="7"/>
      <c r="CZ551" s="7"/>
      <c r="DA551" s="7"/>
      <c r="DB551" s="7"/>
      <c r="DC551" s="7"/>
      <c r="DD551" s="7"/>
      <c r="DE551" s="7"/>
      <c r="DF551" s="32"/>
      <c r="DG551" s="32"/>
      <c r="DH551" s="32"/>
      <c r="DI551" s="32"/>
      <c r="DJ551" s="32"/>
      <c r="DK551" s="32"/>
      <c r="DL551" s="32"/>
      <c r="DM551" s="32"/>
      <c r="DN551" s="32"/>
      <c r="DO551" s="32"/>
      <c r="DP551" s="32"/>
      <c r="DQ551" s="32"/>
      <c r="DR551" s="7"/>
      <c r="DS551" s="7"/>
      <c r="DT551" s="7"/>
      <c r="DU551" s="7"/>
      <c r="DV551" s="7"/>
      <c r="DW551" s="7"/>
      <c r="DX551" s="7"/>
      <c r="DY551" s="7"/>
      <c r="DZ551" s="7"/>
      <c r="EA551" s="7"/>
      <c r="EB551" s="7"/>
      <c r="EC551" s="7"/>
      <c r="ED551" s="7"/>
      <c r="EE551" s="7"/>
      <c r="EF551" s="7"/>
      <c r="EG551" s="7"/>
      <c r="EH551" s="7"/>
      <c r="EI551" s="7"/>
      <c r="EJ551" s="7"/>
      <c r="EK551" s="7"/>
      <c r="EL551" s="7"/>
      <c r="EM551" s="7"/>
      <c r="EN551" s="7"/>
      <c r="EO551" s="7"/>
      <c r="EP551" s="7"/>
      <c r="EQ551" s="7"/>
      <c r="ER551" s="7"/>
      <c r="ES551" s="7"/>
      <c r="ET551" s="32"/>
      <c r="EU551" s="32"/>
      <c r="EV551" s="32"/>
      <c r="EW551" s="32"/>
      <c r="EX551" s="32"/>
      <c r="EY551" s="32"/>
      <c r="EZ551" s="32"/>
      <c r="FA551" s="32"/>
      <c r="FB551" s="32"/>
      <c r="FC551" s="32"/>
      <c r="FD551" s="32"/>
      <c r="FE551" s="32"/>
      <c r="FF551" s="7"/>
      <c r="FG551" s="7"/>
      <c r="FH551" s="7"/>
      <c r="FI551" s="7"/>
      <c r="FJ551" s="7"/>
      <c r="FK551" s="7"/>
      <c r="FL551" s="7"/>
      <c r="FM551" s="7"/>
      <c r="FN551" s="7"/>
      <c r="FO551" s="7"/>
      <c r="FP551" s="7"/>
      <c r="FQ551" s="7"/>
      <c r="FR551" s="7"/>
      <c r="FS551" s="7"/>
      <c r="FT551" s="7"/>
      <c r="FU551" s="7"/>
      <c r="FV551" s="7"/>
      <c r="FW551" s="7"/>
      <c r="FX551" s="7"/>
      <c r="FY551" s="7"/>
      <c r="FZ551" s="7"/>
      <c r="GA551" s="7"/>
      <c r="GB551" s="7"/>
      <c r="GC551" s="7"/>
      <c r="GD551" s="7"/>
      <c r="GE551" s="7"/>
      <c r="GF551" s="7"/>
      <c r="GG551" s="7"/>
      <c r="GH551" s="32"/>
      <c r="GI551" s="32"/>
      <c r="GJ551" s="32"/>
      <c r="GK551" s="32"/>
      <c r="GL551" s="32"/>
      <c r="GM551" s="32"/>
      <c r="GN551" s="32"/>
      <c r="GO551" s="32"/>
      <c r="GP551" s="32"/>
      <c r="GQ551" s="32"/>
      <c r="GR551" s="32"/>
      <c r="GS551" s="32"/>
    </row>
    <row r="552" spans="1:201" x14ac:dyDescent="0.25">
      <c r="A552" s="3">
        <f>$A$49</f>
        <v>20171</v>
      </c>
      <c r="B552" s="7">
        <v>12473082.869999999</v>
      </c>
      <c r="C552" s="7">
        <v>14251826.369999999</v>
      </c>
      <c r="D552" s="7">
        <v>13996773.359999999</v>
      </c>
      <c r="E552" s="7">
        <v>13796907.18</v>
      </c>
      <c r="F552" s="7">
        <v>13707992.93</v>
      </c>
      <c r="G552" s="7">
        <v>13673644.35</v>
      </c>
      <c r="H552" s="7">
        <v>13657483.060000001</v>
      </c>
      <c r="I552" s="7">
        <v>13654805.860000001</v>
      </c>
      <c r="J552" s="7">
        <v>13652371.640000001</v>
      </c>
      <c r="K552" s="7">
        <v>13652481.48</v>
      </c>
      <c r="L552" s="7">
        <v>13653923.32</v>
      </c>
      <c r="M552" s="7">
        <v>13652439.35</v>
      </c>
      <c r="N552" s="7">
        <v>13655195.83</v>
      </c>
      <c r="O552" s="7">
        <v>13656096.1</v>
      </c>
      <c r="P552" s="7">
        <v>13655933.1</v>
      </c>
      <c r="Q552" s="7">
        <v>13655932.810000001</v>
      </c>
      <c r="R552" s="7">
        <v>13656329.6</v>
      </c>
      <c r="S552" s="7">
        <v>13656510.719999999</v>
      </c>
      <c r="T552" s="7">
        <v>13656806.509999998</v>
      </c>
      <c r="U552" s="7">
        <v>13656666.509999998</v>
      </c>
      <c r="V552" s="7">
        <v>13656186.509999998</v>
      </c>
      <c r="W552" s="7">
        <v>13656186.509999998</v>
      </c>
      <c r="X552" s="7">
        <v>13656686.509999998</v>
      </c>
      <c r="Y552" s="7">
        <v>13656686.509999998</v>
      </c>
      <c r="Z552" s="7">
        <v>13656686.509999998</v>
      </c>
      <c r="AA552" s="7">
        <v>13656686.509999998</v>
      </c>
      <c r="AB552" s="7">
        <v>13656686.509999998</v>
      </c>
      <c r="AC552" s="32" t="s">
        <v>185</v>
      </c>
      <c r="AD552" s="32" t="s">
        <v>185</v>
      </c>
      <c r="AE552" s="32" t="s">
        <v>185</v>
      </c>
      <c r="AF552" s="32" t="s">
        <v>185</v>
      </c>
      <c r="AG552" s="32" t="s">
        <v>185</v>
      </c>
      <c r="AH552" s="32" t="s">
        <v>185</v>
      </c>
      <c r="AI552" s="32" t="s">
        <v>185</v>
      </c>
      <c r="AJ552" s="32" t="s">
        <v>185</v>
      </c>
      <c r="AK552" s="32" t="s">
        <v>185</v>
      </c>
      <c r="AL552" s="32" t="s">
        <v>185</v>
      </c>
      <c r="AM552" s="32" t="s">
        <v>185</v>
      </c>
      <c r="AN552" s="32" t="s">
        <v>185</v>
      </c>
      <c r="AO552" s="32" t="s">
        <v>185</v>
      </c>
      <c r="AP552" s="7">
        <v>102400</v>
      </c>
      <c r="AQ552" s="7">
        <v>136300</v>
      </c>
      <c r="AR552" s="7">
        <v>131250</v>
      </c>
      <c r="AS552" s="7">
        <v>137050</v>
      </c>
      <c r="AT552" s="7">
        <v>129250</v>
      </c>
      <c r="AU552" s="7">
        <v>129250</v>
      </c>
      <c r="AV552" s="7">
        <v>129250</v>
      </c>
      <c r="AW552" s="7">
        <v>129250</v>
      </c>
      <c r="AX552" s="7">
        <v>129250</v>
      </c>
      <c r="AY552" s="7">
        <v>129250</v>
      </c>
      <c r="AZ552" s="7">
        <v>129250</v>
      </c>
      <c r="BA552" s="7">
        <v>129250</v>
      </c>
      <c r="BB552" s="7">
        <v>129250</v>
      </c>
      <c r="BC552" s="7">
        <v>129250</v>
      </c>
      <c r="BD552" s="7">
        <v>129250</v>
      </c>
      <c r="BE552" s="7">
        <v>129250</v>
      </c>
      <c r="BF552" s="7">
        <v>129250</v>
      </c>
      <c r="BG552" s="7">
        <v>129250</v>
      </c>
      <c r="BH552" s="7">
        <v>129250</v>
      </c>
      <c r="BI552" s="7">
        <v>129250</v>
      </c>
      <c r="BJ552" s="7">
        <v>129250</v>
      </c>
      <c r="BK552" s="7">
        <v>129250</v>
      </c>
      <c r="BL552" s="7">
        <v>129250</v>
      </c>
      <c r="BM552" s="7">
        <v>129250</v>
      </c>
      <c r="BN552" s="7">
        <v>129250</v>
      </c>
      <c r="BO552" s="7">
        <v>129250</v>
      </c>
      <c r="BP552" s="7">
        <v>129250</v>
      </c>
      <c r="BQ552" s="32" t="s">
        <v>185</v>
      </c>
      <c r="BR552" s="32" t="s">
        <v>185</v>
      </c>
      <c r="BS552" s="32" t="s">
        <v>185</v>
      </c>
      <c r="BT552" s="32" t="s">
        <v>185</v>
      </c>
      <c r="BU552" s="32" t="s">
        <v>185</v>
      </c>
      <c r="BV552" s="32" t="s">
        <v>185</v>
      </c>
      <c r="BW552" s="32" t="s">
        <v>185</v>
      </c>
      <c r="BX552" s="32" t="s">
        <v>185</v>
      </c>
      <c r="BY552" s="32" t="s">
        <v>185</v>
      </c>
      <c r="BZ552" s="32" t="s">
        <v>185</v>
      </c>
      <c r="CA552" s="32" t="s">
        <v>185</v>
      </c>
      <c r="CB552" s="32" t="s">
        <v>185</v>
      </c>
      <c r="CC552" s="32" t="s">
        <v>185</v>
      </c>
      <c r="CD552" s="7"/>
      <c r="CE552" s="7"/>
      <c r="CF552" s="7"/>
      <c r="CG552" s="7"/>
      <c r="CH552" s="7"/>
      <c r="CI552" s="7"/>
      <c r="CJ552" s="7"/>
      <c r="CK552" s="7"/>
      <c r="CL552" s="7"/>
      <c r="CM552" s="7"/>
      <c r="CN552" s="7"/>
      <c r="CO552" s="7"/>
      <c r="CP552" s="7"/>
      <c r="CQ552" s="7"/>
      <c r="CR552" s="7"/>
      <c r="CS552" s="7"/>
      <c r="CT552" s="7"/>
      <c r="CU552" s="7"/>
      <c r="CV552" s="7"/>
      <c r="CW552" s="7"/>
      <c r="CX552" s="7"/>
      <c r="CY552" s="7"/>
      <c r="CZ552" s="7"/>
      <c r="DA552" s="7"/>
      <c r="DB552" s="7"/>
      <c r="DC552" s="7"/>
      <c r="DD552" s="7"/>
      <c r="DE552" s="32"/>
      <c r="DF552" s="32"/>
      <c r="DG552" s="32"/>
      <c r="DH552" s="32"/>
      <c r="DI552" s="32"/>
      <c r="DJ552" s="32"/>
      <c r="DK552" s="32"/>
      <c r="DL552" s="32"/>
      <c r="DM552" s="32"/>
      <c r="DN552" s="32"/>
      <c r="DO552" s="32"/>
      <c r="DP552" s="32"/>
      <c r="DQ552" s="32"/>
      <c r="DR552" s="7"/>
      <c r="DS552" s="7"/>
      <c r="DT552" s="7"/>
      <c r="DU552" s="7"/>
      <c r="DV552" s="7"/>
      <c r="DW552" s="7"/>
      <c r="DX552" s="7"/>
      <c r="DY552" s="7"/>
      <c r="DZ552" s="7"/>
      <c r="EA552" s="7"/>
      <c r="EB552" s="7"/>
      <c r="EC552" s="7"/>
      <c r="ED552" s="7"/>
      <c r="EE552" s="7"/>
      <c r="EF552" s="7"/>
      <c r="EG552" s="7"/>
      <c r="EH552" s="7"/>
      <c r="EI552" s="7"/>
      <c r="EJ552" s="7"/>
      <c r="EK552" s="7"/>
      <c r="EL552" s="7"/>
      <c r="EM552" s="7"/>
      <c r="EN552" s="7"/>
      <c r="EO552" s="7"/>
      <c r="EP552" s="7"/>
      <c r="EQ552" s="7"/>
      <c r="ER552" s="7"/>
      <c r="ES552" s="32"/>
      <c r="ET552" s="32"/>
      <c r="EU552" s="32"/>
      <c r="EV552" s="32"/>
      <c r="EW552" s="32"/>
      <c r="EX552" s="32"/>
      <c r="EY552" s="32"/>
      <c r="EZ552" s="32"/>
      <c r="FA552" s="32"/>
      <c r="FB552" s="32"/>
      <c r="FC552" s="32"/>
      <c r="FD552" s="32"/>
      <c r="FE552" s="32"/>
      <c r="FF552" s="7"/>
      <c r="FG552" s="7"/>
      <c r="FH552" s="7"/>
      <c r="FI552" s="7"/>
      <c r="FJ552" s="7"/>
      <c r="FK552" s="7"/>
      <c r="FL552" s="7"/>
      <c r="FM552" s="7"/>
      <c r="FN552" s="7"/>
      <c r="FO552" s="7"/>
      <c r="FP552" s="7"/>
      <c r="FQ552" s="7"/>
      <c r="FR552" s="7"/>
      <c r="FS552" s="7"/>
      <c r="FT552" s="7"/>
      <c r="FU552" s="7"/>
      <c r="FV552" s="7"/>
      <c r="FW552" s="7"/>
      <c r="FX552" s="7"/>
      <c r="FY552" s="7"/>
      <c r="FZ552" s="7"/>
      <c r="GA552" s="7"/>
      <c r="GB552" s="7"/>
      <c r="GC552" s="7"/>
      <c r="GD552" s="7"/>
      <c r="GE552" s="7"/>
      <c r="GF552" s="7"/>
      <c r="GG552" s="32"/>
      <c r="GH552" s="32"/>
      <c r="GI552" s="32"/>
      <c r="GJ552" s="32"/>
      <c r="GK552" s="32"/>
      <c r="GL552" s="32"/>
      <c r="GM552" s="32"/>
      <c r="GN552" s="32"/>
      <c r="GO552" s="32"/>
      <c r="GP552" s="32"/>
      <c r="GQ552" s="32"/>
      <c r="GR552" s="32"/>
      <c r="GS552" s="32"/>
    </row>
    <row r="553" spans="1:201" x14ac:dyDescent="0.25">
      <c r="A553" s="3">
        <f>$A$50</f>
        <v>20172</v>
      </c>
      <c r="B553" s="7">
        <v>12227412.82</v>
      </c>
      <c r="C553" s="7">
        <v>13751964.35</v>
      </c>
      <c r="D553" s="7">
        <v>13514855.719999999</v>
      </c>
      <c r="E553" s="7">
        <v>13312796.709999999</v>
      </c>
      <c r="F553" s="7">
        <v>13231759.989999998</v>
      </c>
      <c r="G553" s="7">
        <v>13203142.539999999</v>
      </c>
      <c r="H553" s="7">
        <v>13191419.629999999</v>
      </c>
      <c r="I553" s="7">
        <v>13185580.139999999</v>
      </c>
      <c r="J553" s="7">
        <v>13186137.239999998</v>
      </c>
      <c r="K553" s="7">
        <v>13185788.849999998</v>
      </c>
      <c r="L553" s="7">
        <v>13184125.909999998</v>
      </c>
      <c r="M553" s="7">
        <v>13184317.769999998</v>
      </c>
      <c r="N553" s="7">
        <v>13186880.849999998</v>
      </c>
      <c r="O553" s="7">
        <v>13187248.249999998</v>
      </c>
      <c r="P553" s="7">
        <v>13187719.979999999</v>
      </c>
      <c r="Q553" s="7">
        <v>13189124.799999999</v>
      </c>
      <c r="R553" s="7">
        <v>13186984.229999999</v>
      </c>
      <c r="S553" s="7">
        <v>13186810.239999998</v>
      </c>
      <c r="T553" s="7">
        <v>13188964.579999998</v>
      </c>
      <c r="U553" s="7">
        <v>13188819.579999998</v>
      </c>
      <c r="V553" s="7">
        <v>13187328.579999998</v>
      </c>
      <c r="W553" s="7">
        <v>13187328.579999998</v>
      </c>
      <c r="X553" s="7">
        <v>13187328.579999998</v>
      </c>
      <c r="Y553" s="7">
        <v>13187707.009999998</v>
      </c>
      <c r="Z553" s="7">
        <v>13188797.809999999</v>
      </c>
      <c r="AA553" s="7">
        <v>13188797.809999999</v>
      </c>
      <c r="AB553" s="32" t="s">
        <v>185</v>
      </c>
      <c r="AC553" s="32" t="s">
        <v>185</v>
      </c>
      <c r="AD553" s="32" t="s">
        <v>185</v>
      </c>
      <c r="AE553" s="32" t="s">
        <v>185</v>
      </c>
      <c r="AF553" s="32" t="s">
        <v>185</v>
      </c>
      <c r="AG553" s="32" t="s">
        <v>185</v>
      </c>
      <c r="AH553" s="32" t="s">
        <v>185</v>
      </c>
      <c r="AI553" s="32" t="s">
        <v>185</v>
      </c>
      <c r="AJ553" s="32" t="s">
        <v>185</v>
      </c>
      <c r="AK553" s="32" t="s">
        <v>185</v>
      </c>
      <c r="AL553" s="32" t="s">
        <v>185</v>
      </c>
      <c r="AM553" s="32" t="s">
        <v>185</v>
      </c>
      <c r="AN553" s="32" t="s">
        <v>185</v>
      </c>
      <c r="AO553" s="32" t="s">
        <v>185</v>
      </c>
      <c r="AP553" s="7">
        <v>30800</v>
      </c>
      <c r="AQ553" s="7">
        <v>85400</v>
      </c>
      <c r="AR553" s="7">
        <v>98550</v>
      </c>
      <c r="AS553" s="7">
        <v>116400</v>
      </c>
      <c r="AT553" s="7">
        <v>124800</v>
      </c>
      <c r="AU553" s="7">
        <v>115000</v>
      </c>
      <c r="AV553" s="7">
        <v>115000</v>
      </c>
      <c r="AW553" s="7">
        <v>115000</v>
      </c>
      <c r="AX553" s="7">
        <v>115000</v>
      </c>
      <c r="AY553" s="7">
        <v>115000</v>
      </c>
      <c r="AZ553" s="7">
        <v>115984.12</v>
      </c>
      <c r="BA553" s="7">
        <v>115984.12</v>
      </c>
      <c r="BB553" s="7">
        <v>115984.12</v>
      </c>
      <c r="BC553" s="7">
        <v>115984.12</v>
      </c>
      <c r="BD553" s="7">
        <v>115984.12</v>
      </c>
      <c r="BE553" s="7">
        <v>115984.12</v>
      </c>
      <c r="BF553" s="7">
        <v>115984.12</v>
      </c>
      <c r="BG553" s="7">
        <v>115984.12</v>
      </c>
      <c r="BH553" s="7">
        <v>115984.12</v>
      </c>
      <c r="BI553" s="7">
        <v>115984.12</v>
      </c>
      <c r="BJ553" s="7">
        <v>115984.12</v>
      </c>
      <c r="BK553" s="7">
        <v>115984.12</v>
      </c>
      <c r="BL553" s="7">
        <v>115984.12</v>
      </c>
      <c r="BM553" s="7">
        <v>115984.12</v>
      </c>
      <c r="BN553" s="7">
        <v>115984.12</v>
      </c>
      <c r="BO553" s="7">
        <v>115984.12</v>
      </c>
      <c r="BP553" s="32" t="s">
        <v>185</v>
      </c>
      <c r="BQ553" s="32" t="s">
        <v>185</v>
      </c>
      <c r="BR553" s="32" t="s">
        <v>185</v>
      </c>
      <c r="BS553" s="32" t="s">
        <v>185</v>
      </c>
      <c r="BT553" s="32" t="s">
        <v>185</v>
      </c>
      <c r="BU553" s="32" t="s">
        <v>185</v>
      </c>
      <c r="BV553" s="32" t="s">
        <v>185</v>
      </c>
      <c r="BW553" s="32" t="s">
        <v>185</v>
      </c>
      <c r="BX553" s="32" t="s">
        <v>185</v>
      </c>
      <c r="BY553" s="32" t="s">
        <v>185</v>
      </c>
      <c r="BZ553" s="32" t="s">
        <v>185</v>
      </c>
      <c r="CA553" s="32" t="s">
        <v>185</v>
      </c>
      <c r="CB553" s="32" t="s">
        <v>185</v>
      </c>
      <c r="CC553" s="32" t="s">
        <v>185</v>
      </c>
      <c r="CD553" s="7"/>
      <c r="CE553" s="7"/>
      <c r="CF553" s="7"/>
      <c r="CG553" s="7"/>
      <c r="CH553" s="7"/>
      <c r="CI553" s="7"/>
      <c r="CJ553" s="7"/>
      <c r="CK553" s="7"/>
      <c r="CL553" s="7"/>
      <c r="CM553" s="7"/>
      <c r="CN553" s="7"/>
      <c r="CO553" s="7"/>
      <c r="CP553" s="7"/>
      <c r="CQ553" s="7"/>
      <c r="CR553" s="7"/>
      <c r="CS553" s="7"/>
      <c r="CT553" s="7"/>
      <c r="CU553" s="7"/>
      <c r="CV553" s="7"/>
      <c r="CW553" s="7"/>
      <c r="CX553" s="7"/>
      <c r="CY553" s="7"/>
      <c r="CZ553" s="7"/>
      <c r="DA553" s="7"/>
      <c r="DB553" s="7"/>
      <c r="DC553" s="7"/>
      <c r="DD553" s="32"/>
      <c r="DE553" s="32"/>
      <c r="DF553" s="32"/>
      <c r="DG553" s="32"/>
      <c r="DH553" s="32"/>
      <c r="DI553" s="32"/>
      <c r="DJ553" s="32"/>
      <c r="DK553" s="32"/>
      <c r="DL553" s="32"/>
      <c r="DM553" s="32"/>
      <c r="DN553" s="32"/>
      <c r="DO553" s="32"/>
      <c r="DP553" s="32"/>
      <c r="DQ553" s="32"/>
      <c r="DR553" s="7"/>
      <c r="DS553" s="7"/>
      <c r="DT553" s="7"/>
      <c r="DU553" s="7"/>
      <c r="DV553" s="7"/>
      <c r="DW553" s="7"/>
      <c r="DX553" s="7"/>
      <c r="DY553" s="7"/>
      <c r="DZ553" s="7"/>
      <c r="EA553" s="7"/>
      <c r="EB553" s="7"/>
      <c r="EC553" s="7"/>
      <c r="ED553" s="7"/>
      <c r="EE553" s="7"/>
      <c r="EF553" s="7"/>
      <c r="EG553" s="7"/>
      <c r="EH553" s="7"/>
      <c r="EI553" s="7"/>
      <c r="EJ553" s="7"/>
      <c r="EK553" s="7"/>
      <c r="EL553" s="7"/>
      <c r="EM553" s="7"/>
      <c r="EN553" s="7"/>
      <c r="EO553" s="7"/>
      <c r="EP553" s="7"/>
      <c r="EQ553" s="7"/>
      <c r="ER553" s="32"/>
      <c r="ES553" s="32"/>
      <c r="ET553" s="32"/>
      <c r="EU553" s="32"/>
      <c r="EV553" s="32"/>
      <c r="EW553" s="32"/>
      <c r="EX553" s="32"/>
      <c r="EY553" s="32"/>
      <c r="EZ553" s="32"/>
      <c r="FA553" s="32"/>
      <c r="FB553" s="32"/>
      <c r="FC553" s="32"/>
      <c r="FD553" s="32"/>
      <c r="FE553" s="32"/>
      <c r="FF553" s="7"/>
      <c r="FG553" s="7"/>
      <c r="FH553" s="7"/>
      <c r="FI553" s="7"/>
      <c r="FJ553" s="7"/>
      <c r="FK553" s="7"/>
      <c r="FL553" s="7"/>
      <c r="FM553" s="7"/>
      <c r="FN553" s="7"/>
      <c r="FO553" s="7"/>
      <c r="FP553" s="7"/>
      <c r="FQ553" s="7"/>
      <c r="FR553" s="7"/>
      <c r="FS553" s="7"/>
      <c r="FT553" s="7"/>
      <c r="FU553" s="7"/>
      <c r="FV553" s="7"/>
      <c r="FW553" s="7"/>
      <c r="FX553" s="7"/>
      <c r="FY553" s="7"/>
      <c r="FZ553" s="7"/>
      <c r="GA553" s="7"/>
      <c r="GB553" s="7"/>
      <c r="GC553" s="7"/>
      <c r="GD553" s="7"/>
      <c r="GE553" s="7"/>
      <c r="GF553" s="32"/>
      <c r="GG553" s="32"/>
      <c r="GH553" s="32"/>
      <c r="GI553" s="32"/>
      <c r="GJ553" s="32"/>
      <c r="GK553" s="32"/>
      <c r="GL553" s="32"/>
      <c r="GM553" s="32"/>
      <c r="GN553" s="32"/>
      <c r="GO553" s="32"/>
      <c r="GP553" s="32"/>
      <c r="GQ553" s="32"/>
      <c r="GR553" s="32"/>
      <c r="GS553" s="32"/>
    </row>
    <row r="554" spans="1:201" x14ac:dyDescent="0.25">
      <c r="A554" s="3">
        <f>$A$51</f>
        <v>20173</v>
      </c>
      <c r="B554" s="7">
        <v>12384355.869999999</v>
      </c>
      <c r="C554" s="7">
        <v>14144844.449999999</v>
      </c>
      <c r="D554" s="7">
        <v>13877570.809999999</v>
      </c>
      <c r="E554" s="7">
        <v>13690458.669999998</v>
      </c>
      <c r="F554" s="7">
        <v>13605995.099999998</v>
      </c>
      <c r="G554" s="7">
        <v>13568011.359999998</v>
      </c>
      <c r="H554" s="7">
        <v>13552551.869999997</v>
      </c>
      <c r="I554" s="7">
        <v>13550139.669999998</v>
      </c>
      <c r="J554" s="7">
        <v>13548644.539999997</v>
      </c>
      <c r="K554" s="7">
        <v>13547031.069999997</v>
      </c>
      <c r="L554" s="7">
        <v>13547882.879999997</v>
      </c>
      <c r="M554" s="7">
        <v>13546271.989999996</v>
      </c>
      <c r="N554" s="7">
        <v>13546346.229999997</v>
      </c>
      <c r="O554" s="7">
        <v>13547567.409999996</v>
      </c>
      <c r="P554" s="7">
        <v>13548613.519999996</v>
      </c>
      <c r="Q554" s="7">
        <v>13550511.909999996</v>
      </c>
      <c r="R554" s="7">
        <v>13550382.569999997</v>
      </c>
      <c r="S554" s="7">
        <v>13550204.499999996</v>
      </c>
      <c r="T554" s="7">
        <v>13550505.759999996</v>
      </c>
      <c r="U554" s="7">
        <v>13551055.759999996</v>
      </c>
      <c r="V554" s="7">
        <v>13550875.759999996</v>
      </c>
      <c r="W554" s="7">
        <v>13551195.759999996</v>
      </c>
      <c r="X554" s="7">
        <v>13551468.949999996</v>
      </c>
      <c r="Y554" s="7">
        <v>13551468.949999996</v>
      </c>
      <c r="Z554" s="7">
        <v>13551648.949999996</v>
      </c>
      <c r="AA554" s="32" t="s">
        <v>185</v>
      </c>
      <c r="AB554" s="32" t="s">
        <v>185</v>
      </c>
      <c r="AC554" s="32" t="s">
        <v>185</v>
      </c>
      <c r="AD554" s="32" t="s">
        <v>185</v>
      </c>
      <c r="AE554" s="32" t="s">
        <v>185</v>
      </c>
      <c r="AF554" s="32" t="s">
        <v>185</v>
      </c>
      <c r="AG554" s="32" t="s">
        <v>185</v>
      </c>
      <c r="AH554" s="32" t="s">
        <v>185</v>
      </c>
      <c r="AI554" s="32" t="s">
        <v>185</v>
      </c>
      <c r="AJ554" s="32" t="s">
        <v>185</v>
      </c>
      <c r="AK554" s="32" t="s">
        <v>185</v>
      </c>
      <c r="AL554" s="32" t="s">
        <v>185</v>
      </c>
      <c r="AM554" s="32" t="s">
        <v>185</v>
      </c>
      <c r="AN554" s="32" t="s">
        <v>185</v>
      </c>
      <c r="AO554" s="32" t="s">
        <v>185</v>
      </c>
      <c r="AP554" s="7">
        <v>51000</v>
      </c>
      <c r="AQ554" s="7">
        <v>58300</v>
      </c>
      <c r="AR554" s="7">
        <v>56700</v>
      </c>
      <c r="AS554" s="7">
        <v>56700</v>
      </c>
      <c r="AT554" s="7">
        <v>56700</v>
      </c>
      <c r="AU554" s="7">
        <v>56700</v>
      </c>
      <c r="AV554" s="7">
        <v>56700</v>
      </c>
      <c r="AW554" s="7">
        <v>56700</v>
      </c>
      <c r="AX554" s="7">
        <v>56700</v>
      </c>
      <c r="AY554" s="7">
        <v>56700</v>
      </c>
      <c r="AZ554" s="7">
        <v>56700</v>
      </c>
      <c r="BA554" s="7">
        <v>56700</v>
      </c>
      <c r="BB554" s="7">
        <v>56700</v>
      </c>
      <c r="BC554" s="7">
        <v>56700</v>
      </c>
      <c r="BD554" s="7">
        <v>56700</v>
      </c>
      <c r="BE554" s="7">
        <v>56700</v>
      </c>
      <c r="BF554" s="7">
        <v>56700</v>
      </c>
      <c r="BG554" s="7">
        <v>56700</v>
      </c>
      <c r="BH554" s="7">
        <v>56700</v>
      </c>
      <c r="BI554" s="7">
        <v>56700</v>
      </c>
      <c r="BJ554" s="7">
        <v>56700</v>
      </c>
      <c r="BK554" s="7">
        <v>56700</v>
      </c>
      <c r="BL554" s="7">
        <v>56700</v>
      </c>
      <c r="BM554" s="7">
        <v>56700</v>
      </c>
      <c r="BN554" s="7">
        <v>56700</v>
      </c>
      <c r="BO554" s="32" t="s">
        <v>185</v>
      </c>
      <c r="BP554" s="32" t="s">
        <v>185</v>
      </c>
      <c r="BQ554" s="32" t="s">
        <v>185</v>
      </c>
      <c r="BR554" s="32" t="s">
        <v>185</v>
      </c>
      <c r="BS554" s="32" t="s">
        <v>185</v>
      </c>
      <c r="BT554" s="32" t="s">
        <v>185</v>
      </c>
      <c r="BU554" s="32" t="s">
        <v>185</v>
      </c>
      <c r="BV554" s="32" t="s">
        <v>185</v>
      </c>
      <c r="BW554" s="32" t="s">
        <v>185</v>
      </c>
      <c r="BX554" s="32" t="s">
        <v>185</v>
      </c>
      <c r="BY554" s="32" t="s">
        <v>185</v>
      </c>
      <c r="BZ554" s="32" t="s">
        <v>185</v>
      </c>
      <c r="CA554" s="32" t="s">
        <v>185</v>
      </c>
      <c r="CB554" s="32" t="s">
        <v>185</v>
      </c>
      <c r="CC554" s="32" t="s">
        <v>185</v>
      </c>
      <c r="CD554" s="7"/>
      <c r="CE554" s="7"/>
      <c r="CF554" s="7"/>
      <c r="CG554" s="7"/>
      <c r="CH554" s="7"/>
      <c r="CI554" s="7"/>
      <c r="CJ554" s="7"/>
      <c r="CK554" s="7"/>
      <c r="CL554" s="7"/>
      <c r="CM554" s="7"/>
      <c r="CN554" s="7"/>
      <c r="CO554" s="7"/>
      <c r="CP554" s="7"/>
      <c r="CQ554" s="7"/>
      <c r="CR554" s="7"/>
      <c r="CS554" s="7"/>
      <c r="CT554" s="7"/>
      <c r="CU554" s="7"/>
      <c r="CV554" s="7"/>
      <c r="CW554" s="7"/>
      <c r="CX554" s="7"/>
      <c r="CY554" s="7"/>
      <c r="CZ554" s="7"/>
      <c r="DA554" s="7"/>
      <c r="DB554" s="7"/>
      <c r="DC554" s="32"/>
      <c r="DD554" s="32"/>
      <c r="DE554" s="32"/>
      <c r="DF554" s="32"/>
      <c r="DG554" s="32"/>
      <c r="DH554" s="32"/>
      <c r="DI554" s="32"/>
      <c r="DJ554" s="32"/>
      <c r="DK554" s="32"/>
      <c r="DL554" s="32"/>
      <c r="DM554" s="32"/>
      <c r="DN554" s="32"/>
      <c r="DO554" s="32"/>
      <c r="DP554" s="32"/>
      <c r="DQ554" s="32"/>
      <c r="DR554" s="7"/>
      <c r="DS554" s="7"/>
      <c r="DT554" s="7"/>
      <c r="DU554" s="7"/>
      <c r="DV554" s="7"/>
      <c r="DW554" s="7"/>
      <c r="DX554" s="7"/>
      <c r="DY554" s="7"/>
      <c r="DZ554" s="7"/>
      <c r="EA554" s="7"/>
      <c r="EB554" s="7"/>
      <c r="EC554" s="7"/>
      <c r="ED554" s="7"/>
      <c r="EE554" s="7"/>
      <c r="EF554" s="7"/>
      <c r="EG554" s="7"/>
      <c r="EH554" s="7"/>
      <c r="EI554" s="7"/>
      <c r="EJ554" s="7"/>
      <c r="EK554" s="7"/>
      <c r="EL554" s="7"/>
      <c r="EM554" s="7"/>
      <c r="EN554" s="7"/>
      <c r="EO554" s="7"/>
      <c r="EP554" s="7"/>
      <c r="EQ554" s="32"/>
      <c r="ER554" s="32"/>
      <c r="ES554" s="32"/>
      <c r="ET554" s="32"/>
      <c r="EU554" s="32"/>
      <c r="EV554" s="32"/>
      <c r="EW554" s="32"/>
      <c r="EX554" s="32"/>
      <c r="EY554" s="32"/>
      <c r="EZ554" s="32"/>
      <c r="FA554" s="32"/>
      <c r="FB554" s="32"/>
      <c r="FC554" s="32"/>
      <c r="FD554" s="32"/>
      <c r="FE554" s="32"/>
      <c r="FF554" s="7"/>
      <c r="FG554" s="7"/>
      <c r="FH554" s="7"/>
      <c r="FI554" s="7"/>
      <c r="FJ554" s="7"/>
      <c r="FK554" s="7"/>
      <c r="FL554" s="7"/>
      <c r="FM554" s="7"/>
      <c r="FN554" s="7"/>
      <c r="FO554" s="7"/>
      <c r="FP554" s="7"/>
      <c r="FQ554" s="7"/>
      <c r="FR554" s="7"/>
      <c r="FS554" s="7"/>
      <c r="FT554" s="7"/>
      <c r="FU554" s="7"/>
      <c r="FV554" s="7"/>
      <c r="FW554" s="7"/>
      <c r="FX554" s="7"/>
      <c r="FY554" s="7"/>
      <c r="FZ554" s="7"/>
      <c r="GA554" s="7"/>
      <c r="GB554" s="7"/>
      <c r="GC554" s="7"/>
      <c r="GD554" s="7"/>
      <c r="GE554" s="32"/>
      <c r="GF554" s="32"/>
      <c r="GG554" s="32"/>
      <c r="GH554" s="32"/>
      <c r="GI554" s="32"/>
      <c r="GJ554" s="32"/>
      <c r="GK554" s="32"/>
      <c r="GL554" s="32"/>
      <c r="GM554" s="32"/>
      <c r="GN554" s="32"/>
      <c r="GO554" s="32"/>
      <c r="GP554" s="32"/>
      <c r="GQ554" s="32"/>
      <c r="GR554" s="32"/>
      <c r="GS554" s="32"/>
    </row>
    <row r="555" spans="1:201" x14ac:dyDescent="0.25">
      <c r="A555" s="3">
        <f>$A$52</f>
        <v>20174</v>
      </c>
      <c r="B555" s="7">
        <v>12065915.76</v>
      </c>
      <c r="C555" s="7">
        <v>14159528.52</v>
      </c>
      <c r="D555" s="7">
        <v>13863453.799999999</v>
      </c>
      <c r="E555" s="7">
        <v>13697839.109999999</v>
      </c>
      <c r="F555" s="7">
        <v>13614499.279999999</v>
      </c>
      <c r="G555" s="7">
        <v>13588574.18</v>
      </c>
      <c r="H555" s="7">
        <v>13586427.26</v>
      </c>
      <c r="I555" s="7">
        <v>13583540.18</v>
      </c>
      <c r="J555" s="7">
        <v>13583429.379999999</v>
      </c>
      <c r="K555" s="7">
        <v>13582508.34</v>
      </c>
      <c r="L555" s="7">
        <v>13580304.939999999</v>
      </c>
      <c r="M555" s="7">
        <v>13568229.699999999</v>
      </c>
      <c r="N555" s="7">
        <v>13566502.789999999</v>
      </c>
      <c r="O555" s="7">
        <v>13566487.77</v>
      </c>
      <c r="P555" s="7">
        <v>13566070.57</v>
      </c>
      <c r="Q555" s="7">
        <v>13565876.390000001</v>
      </c>
      <c r="R555" s="7">
        <v>13568547.390000001</v>
      </c>
      <c r="S555" s="7">
        <v>13568401.98</v>
      </c>
      <c r="T555" s="7">
        <v>13568443.300000001</v>
      </c>
      <c r="U555" s="7">
        <v>13568443.300000001</v>
      </c>
      <c r="V555" s="7">
        <v>13568948.300000001</v>
      </c>
      <c r="W555" s="7">
        <v>13568818.300000001</v>
      </c>
      <c r="X555" s="7">
        <v>13569210.07</v>
      </c>
      <c r="Y555" s="7">
        <v>13568955.07</v>
      </c>
      <c r="Z555" s="32" t="s">
        <v>185</v>
      </c>
      <c r="AA555" s="32" t="s">
        <v>185</v>
      </c>
      <c r="AB555" s="32" t="s">
        <v>185</v>
      </c>
      <c r="AC555" s="32" t="s">
        <v>185</v>
      </c>
      <c r="AD555" s="32" t="s">
        <v>185</v>
      </c>
      <c r="AE555" s="32" t="s">
        <v>185</v>
      </c>
      <c r="AF555" s="32" t="s">
        <v>185</v>
      </c>
      <c r="AG555" s="32" t="s">
        <v>185</v>
      </c>
      <c r="AH555" s="32" t="s">
        <v>185</v>
      </c>
      <c r="AI555" s="32" t="s">
        <v>185</v>
      </c>
      <c r="AJ555" s="32" t="s">
        <v>185</v>
      </c>
      <c r="AK555" s="32" t="s">
        <v>185</v>
      </c>
      <c r="AL555" s="32" t="s">
        <v>185</v>
      </c>
      <c r="AM555" s="32" t="s">
        <v>185</v>
      </c>
      <c r="AN555" s="32" t="s">
        <v>185</v>
      </c>
      <c r="AO555" s="32" t="s">
        <v>185</v>
      </c>
      <c r="AP555" s="7">
        <v>78700</v>
      </c>
      <c r="AQ555" s="7">
        <v>116400</v>
      </c>
      <c r="AR555" s="7">
        <v>119950</v>
      </c>
      <c r="AS555" s="7">
        <v>136650</v>
      </c>
      <c r="AT555" s="7">
        <v>135750</v>
      </c>
      <c r="AU555" s="7">
        <v>135750</v>
      </c>
      <c r="AV555" s="7">
        <v>135750</v>
      </c>
      <c r="AW555" s="7">
        <v>141950</v>
      </c>
      <c r="AX555" s="7">
        <v>135750</v>
      </c>
      <c r="AY555" s="7">
        <v>135750</v>
      </c>
      <c r="AZ555" s="7">
        <v>135750</v>
      </c>
      <c r="BA555" s="7">
        <v>135750</v>
      </c>
      <c r="BB555" s="7">
        <v>135750</v>
      </c>
      <c r="BC555" s="7">
        <v>135750</v>
      </c>
      <c r="BD555" s="7">
        <v>135750</v>
      </c>
      <c r="BE555" s="7">
        <v>135750</v>
      </c>
      <c r="BF555" s="7">
        <v>135750</v>
      </c>
      <c r="BG555" s="7">
        <v>135750</v>
      </c>
      <c r="BH555" s="7">
        <v>135750</v>
      </c>
      <c r="BI555" s="7">
        <v>135750</v>
      </c>
      <c r="BJ555" s="7">
        <v>135750</v>
      </c>
      <c r="BK555" s="7">
        <v>135750</v>
      </c>
      <c r="BL555" s="7">
        <v>135750</v>
      </c>
      <c r="BM555" s="7">
        <v>135750</v>
      </c>
      <c r="BN555" s="32" t="s">
        <v>185</v>
      </c>
      <c r="BO555" s="32" t="s">
        <v>185</v>
      </c>
      <c r="BP555" s="32" t="s">
        <v>185</v>
      </c>
      <c r="BQ555" s="32" t="s">
        <v>185</v>
      </c>
      <c r="BR555" s="32" t="s">
        <v>185</v>
      </c>
      <c r="BS555" s="32" t="s">
        <v>185</v>
      </c>
      <c r="BT555" s="32" t="s">
        <v>185</v>
      </c>
      <c r="BU555" s="32" t="s">
        <v>185</v>
      </c>
      <c r="BV555" s="32" t="s">
        <v>185</v>
      </c>
      <c r="BW555" s="32" t="s">
        <v>185</v>
      </c>
      <c r="BX555" s="32" t="s">
        <v>185</v>
      </c>
      <c r="BY555" s="32" t="s">
        <v>185</v>
      </c>
      <c r="BZ555" s="32" t="s">
        <v>185</v>
      </c>
      <c r="CA555" s="32" t="s">
        <v>185</v>
      </c>
      <c r="CB555" s="32" t="s">
        <v>185</v>
      </c>
      <c r="CC555" s="32" t="s">
        <v>185</v>
      </c>
      <c r="CD555" s="7"/>
      <c r="CE555" s="7"/>
      <c r="CF555" s="7"/>
      <c r="CG555" s="7"/>
      <c r="CH555" s="7"/>
      <c r="CI555" s="7"/>
      <c r="CJ555" s="7"/>
      <c r="CK555" s="7"/>
      <c r="CL555" s="7"/>
      <c r="CM555" s="7"/>
      <c r="CN555" s="7"/>
      <c r="CO555" s="7"/>
      <c r="CP555" s="7"/>
      <c r="CQ555" s="7"/>
      <c r="CR555" s="7"/>
      <c r="CS555" s="7"/>
      <c r="CT555" s="7"/>
      <c r="CU555" s="7"/>
      <c r="CV555" s="7"/>
      <c r="CW555" s="7"/>
      <c r="CX555" s="7"/>
      <c r="CY555" s="7"/>
      <c r="CZ555" s="7"/>
      <c r="DA555" s="7"/>
      <c r="DB555" s="32"/>
      <c r="DC555" s="32"/>
      <c r="DD555" s="32"/>
      <c r="DE555" s="32"/>
      <c r="DF555" s="32"/>
      <c r="DG555" s="32"/>
      <c r="DH555" s="32"/>
      <c r="DI555" s="32"/>
      <c r="DJ555" s="32"/>
      <c r="DK555" s="32"/>
      <c r="DL555" s="32"/>
      <c r="DM555" s="32"/>
      <c r="DN555" s="32"/>
      <c r="DO555" s="32"/>
      <c r="DP555" s="32"/>
      <c r="DQ555" s="32"/>
      <c r="DR555" s="7"/>
      <c r="DS555" s="7"/>
      <c r="DT555" s="7"/>
      <c r="DU555" s="7"/>
      <c r="DV555" s="7"/>
      <c r="DW555" s="7"/>
      <c r="DX555" s="7"/>
      <c r="DY555" s="7"/>
      <c r="DZ555" s="7"/>
      <c r="EA555" s="7"/>
      <c r="EB555" s="7"/>
      <c r="EC555" s="7"/>
      <c r="ED555" s="7"/>
      <c r="EE555" s="7"/>
      <c r="EF555" s="7"/>
      <c r="EG555" s="7"/>
      <c r="EH555" s="7"/>
      <c r="EI555" s="7"/>
      <c r="EJ555" s="7"/>
      <c r="EK555" s="7"/>
      <c r="EL555" s="7"/>
      <c r="EM555" s="7"/>
      <c r="EN555" s="7"/>
      <c r="EO555" s="7"/>
      <c r="EP555" s="32"/>
      <c r="EQ555" s="32"/>
      <c r="ER555" s="32"/>
      <c r="ES555" s="32"/>
      <c r="ET555" s="32"/>
      <c r="EU555" s="32"/>
      <c r="EV555" s="32"/>
      <c r="EW555" s="32"/>
      <c r="EX555" s="32"/>
      <c r="EY555" s="32"/>
      <c r="EZ555" s="32"/>
      <c r="FA555" s="32"/>
      <c r="FB555" s="32"/>
      <c r="FC555" s="32"/>
      <c r="FD555" s="32"/>
      <c r="FE555" s="32"/>
      <c r="FF555" s="7"/>
      <c r="FG555" s="7"/>
      <c r="FH555" s="7"/>
      <c r="FI555" s="7"/>
      <c r="FJ555" s="7"/>
      <c r="FK555" s="7"/>
      <c r="FL555" s="7"/>
      <c r="FM555" s="7"/>
      <c r="FN555" s="7"/>
      <c r="FO555" s="7"/>
      <c r="FP555" s="7"/>
      <c r="FQ555" s="7"/>
      <c r="FR555" s="7"/>
      <c r="FS555" s="7"/>
      <c r="FT555" s="7"/>
      <c r="FU555" s="7"/>
      <c r="FV555" s="7"/>
      <c r="FW555" s="7"/>
      <c r="FX555" s="7"/>
      <c r="FY555" s="7"/>
      <c r="FZ555" s="7"/>
      <c r="GA555" s="7"/>
      <c r="GB555" s="7"/>
      <c r="GC555" s="7"/>
      <c r="GD555" s="32"/>
      <c r="GE555" s="32"/>
      <c r="GF555" s="32"/>
      <c r="GG555" s="32"/>
      <c r="GH555" s="32"/>
      <c r="GI555" s="32"/>
      <c r="GJ555" s="32"/>
      <c r="GK555" s="32"/>
      <c r="GL555" s="32"/>
      <c r="GM555" s="32"/>
      <c r="GN555" s="32"/>
      <c r="GO555" s="32"/>
      <c r="GP555" s="32"/>
      <c r="GQ555" s="32"/>
      <c r="GR555" s="32"/>
      <c r="GS555" s="32"/>
    </row>
    <row r="556" spans="1:201" x14ac:dyDescent="0.25">
      <c r="A556" s="3">
        <f>$A$53</f>
        <v>20181</v>
      </c>
      <c r="B556" s="7">
        <v>11373878.789999999</v>
      </c>
      <c r="C556" s="7">
        <v>12837578.309999999</v>
      </c>
      <c r="D556" s="7">
        <v>12634730.029999999</v>
      </c>
      <c r="E556" s="7">
        <v>12485351.91</v>
      </c>
      <c r="F556" s="7">
        <v>12435766.390000001</v>
      </c>
      <c r="G556" s="7">
        <v>12416399.030000001</v>
      </c>
      <c r="H556" s="7">
        <v>12413620.000000002</v>
      </c>
      <c r="I556" s="7">
        <v>12411910.190000001</v>
      </c>
      <c r="J556" s="7">
        <v>12415001.590000002</v>
      </c>
      <c r="K556" s="7">
        <v>12413823.590000002</v>
      </c>
      <c r="L556" s="7">
        <v>12417546.340000002</v>
      </c>
      <c r="M556" s="7">
        <v>12416458.980000002</v>
      </c>
      <c r="N556" s="7">
        <v>12418258.520000001</v>
      </c>
      <c r="O556" s="7">
        <v>12420499.700000001</v>
      </c>
      <c r="P556" s="7">
        <v>12421026.680000002</v>
      </c>
      <c r="Q556" s="7">
        <v>12421621.680000002</v>
      </c>
      <c r="R556" s="7">
        <v>12422052.270000001</v>
      </c>
      <c r="S556" s="7">
        <v>12422832.270000001</v>
      </c>
      <c r="T556" s="7">
        <v>12422837.270000001</v>
      </c>
      <c r="U556" s="7">
        <v>12423042.270000001</v>
      </c>
      <c r="V556" s="7">
        <v>12423267.270000001</v>
      </c>
      <c r="W556" s="7">
        <v>12423467.270000001</v>
      </c>
      <c r="X556" s="7">
        <v>12423467.270000001</v>
      </c>
      <c r="Y556" s="32" t="s">
        <v>185</v>
      </c>
      <c r="Z556" s="32" t="s">
        <v>185</v>
      </c>
      <c r="AA556" s="32" t="s">
        <v>185</v>
      </c>
      <c r="AB556" s="32" t="s">
        <v>185</v>
      </c>
      <c r="AC556" s="32" t="s">
        <v>185</v>
      </c>
      <c r="AD556" s="32" t="s">
        <v>185</v>
      </c>
      <c r="AE556" s="32" t="s">
        <v>185</v>
      </c>
      <c r="AF556" s="32" t="s">
        <v>185</v>
      </c>
      <c r="AG556" s="32" t="s">
        <v>185</v>
      </c>
      <c r="AH556" s="32" t="s">
        <v>185</v>
      </c>
      <c r="AI556" s="32" t="s">
        <v>185</v>
      </c>
      <c r="AJ556" s="32" t="s">
        <v>185</v>
      </c>
      <c r="AK556" s="32" t="s">
        <v>185</v>
      </c>
      <c r="AL556" s="32" t="s">
        <v>185</v>
      </c>
      <c r="AM556" s="32" t="s">
        <v>185</v>
      </c>
      <c r="AN556" s="32" t="s">
        <v>185</v>
      </c>
      <c r="AO556" s="32" t="s">
        <v>185</v>
      </c>
      <c r="AP556" s="7">
        <v>53100</v>
      </c>
      <c r="AQ556" s="7">
        <v>74350</v>
      </c>
      <c r="AR556" s="7">
        <v>89152</v>
      </c>
      <c r="AS556" s="7">
        <v>84102</v>
      </c>
      <c r="AT556" s="7">
        <v>108602</v>
      </c>
      <c r="AU556" s="7">
        <v>101250</v>
      </c>
      <c r="AV556" s="7">
        <v>101250</v>
      </c>
      <c r="AW556" s="7">
        <v>101250</v>
      </c>
      <c r="AX556" s="7">
        <v>101250</v>
      </c>
      <c r="AY556" s="7">
        <v>101250</v>
      </c>
      <c r="AZ556" s="7">
        <v>101250</v>
      </c>
      <c r="BA556" s="7">
        <v>101250</v>
      </c>
      <c r="BB556" s="7">
        <v>101250</v>
      </c>
      <c r="BC556" s="7">
        <v>101250</v>
      </c>
      <c r="BD556" s="7">
        <v>101250</v>
      </c>
      <c r="BE556" s="7">
        <v>101250</v>
      </c>
      <c r="BF556" s="7">
        <v>101250</v>
      </c>
      <c r="BG556" s="7">
        <v>101250</v>
      </c>
      <c r="BH556" s="7">
        <v>101250</v>
      </c>
      <c r="BI556" s="7">
        <v>101250</v>
      </c>
      <c r="BJ556" s="7">
        <v>101250</v>
      </c>
      <c r="BK556" s="7">
        <v>101250</v>
      </c>
      <c r="BL556" s="7">
        <v>101250</v>
      </c>
      <c r="BM556" s="32" t="s">
        <v>185</v>
      </c>
      <c r="BN556" s="32" t="s">
        <v>185</v>
      </c>
      <c r="BO556" s="32" t="s">
        <v>185</v>
      </c>
      <c r="BP556" s="32" t="s">
        <v>185</v>
      </c>
      <c r="BQ556" s="32" t="s">
        <v>185</v>
      </c>
      <c r="BR556" s="32" t="s">
        <v>185</v>
      </c>
      <c r="BS556" s="32" t="s">
        <v>185</v>
      </c>
      <c r="BT556" s="32" t="s">
        <v>185</v>
      </c>
      <c r="BU556" s="32" t="s">
        <v>185</v>
      </c>
      <c r="BV556" s="32" t="s">
        <v>185</v>
      </c>
      <c r="BW556" s="32" t="s">
        <v>185</v>
      </c>
      <c r="BX556" s="32" t="s">
        <v>185</v>
      </c>
      <c r="BY556" s="32" t="s">
        <v>185</v>
      </c>
      <c r="BZ556" s="32" t="s">
        <v>185</v>
      </c>
      <c r="CA556" s="32" t="s">
        <v>185</v>
      </c>
      <c r="CB556" s="32" t="s">
        <v>185</v>
      </c>
      <c r="CC556" s="32" t="s">
        <v>185</v>
      </c>
      <c r="CD556" s="7"/>
      <c r="CE556" s="7"/>
      <c r="CF556" s="7"/>
      <c r="CG556" s="7"/>
      <c r="CH556" s="7"/>
      <c r="CI556" s="7"/>
      <c r="CJ556" s="7"/>
      <c r="CK556" s="7"/>
      <c r="CL556" s="7"/>
      <c r="CM556" s="7"/>
      <c r="CN556" s="7"/>
      <c r="CO556" s="7"/>
      <c r="CP556" s="7"/>
      <c r="CQ556" s="7"/>
      <c r="CR556" s="7"/>
      <c r="CS556" s="7"/>
      <c r="CT556" s="7"/>
      <c r="CU556" s="7"/>
      <c r="CV556" s="7"/>
      <c r="CW556" s="7"/>
      <c r="CX556" s="7"/>
      <c r="CY556" s="7"/>
      <c r="CZ556" s="7"/>
      <c r="DA556" s="32"/>
      <c r="DB556" s="32"/>
      <c r="DC556" s="32"/>
      <c r="DD556" s="32"/>
      <c r="DE556" s="32"/>
      <c r="DF556" s="32"/>
      <c r="DG556" s="32"/>
      <c r="DH556" s="32"/>
      <c r="DI556" s="32"/>
      <c r="DJ556" s="32"/>
      <c r="DK556" s="32"/>
      <c r="DL556" s="32"/>
      <c r="DM556" s="32"/>
      <c r="DN556" s="32"/>
      <c r="DO556" s="32"/>
      <c r="DP556" s="32"/>
      <c r="DQ556" s="32"/>
      <c r="DR556" s="7"/>
      <c r="DS556" s="7"/>
      <c r="DT556" s="7"/>
      <c r="DU556" s="7"/>
      <c r="DV556" s="7"/>
      <c r="DW556" s="7"/>
      <c r="DX556" s="7"/>
      <c r="DY556" s="7"/>
      <c r="DZ556" s="7"/>
      <c r="EA556" s="7"/>
      <c r="EB556" s="7"/>
      <c r="EC556" s="7"/>
      <c r="ED556" s="7"/>
      <c r="EE556" s="7"/>
      <c r="EF556" s="7"/>
      <c r="EG556" s="7"/>
      <c r="EH556" s="7"/>
      <c r="EI556" s="7"/>
      <c r="EJ556" s="7"/>
      <c r="EK556" s="7"/>
      <c r="EL556" s="7"/>
      <c r="EM556" s="7"/>
      <c r="EN556" s="7"/>
      <c r="EO556" s="32"/>
      <c r="EP556" s="32"/>
      <c r="EQ556" s="32"/>
      <c r="ER556" s="32"/>
      <c r="ES556" s="32"/>
      <c r="ET556" s="32"/>
      <c r="EU556" s="32"/>
      <c r="EV556" s="32"/>
      <c r="EW556" s="32"/>
      <c r="EX556" s="32"/>
      <c r="EY556" s="32"/>
      <c r="EZ556" s="32"/>
      <c r="FA556" s="32"/>
      <c r="FB556" s="32"/>
      <c r="FC556" s="32"/>
      <c r="FD556" s="32"/>
      <c r="FE556" s="32"/>
      <c r="FF556" s="7"/>
      <c r="FG556" s="7"/>
      <c r="FH556" s="7"/>
      <c r="FI556" s="7"/>
      <c r="FJ556" s="7"/>
      <c r="FK556" s="7"/>
      <c r="FL556" s="7"/>
      <c r="FM556" s="7"/>
      <c r="FN556" s="7"/>
      <c r="FO556" s="7"/>
      <c r="FP556" s="7"/>
      <c r="FQ556" s="7"/>
      <c r="FR556" s="7"/>
      <c r="FS556" s="7"/>
      <c r="FT556" s="7"/>
      <c r="FU556" s="7"/>
      <c r="FV556" s="7"/>
      <c r="FW556" s="7"/>
      <c r="FX556" s="7"/>
      <c r="FY556" s="7"/>
      <c r="FZ556" s="7"/>
      <c r="GA556" s="7"/>
      <c r="GB556" s="7"/>
      <c r="GC556" s="32"/>
      <c r="GD556" s="32"/>
      <c r="GE556" s="32"/>
      <c r="GF556" s="32"/>
      <c r="GG556" s="32"/>
      <c r="GH556" s="32"/>
      <c r="GI556" s="32"/>
      <c r="GJ556" s="32"/>
      <c r="GK556" s="32"/>
      <c r="GL556" s="32"/>
      <c r="GM556" s="32"/>
      <c r="GN556" s="32"/>
      <c r="GO556" s="32"/>
      <c r="GP556" s="32"/>
      <c r="GQ556" s="32"/>
      <c r="GR556" s="32"/>
      <c r="GS556" s="32"/>
    </row>
    <row r="557" spans="1:201" x14ac:dyDescent="0.25">
      <c r="A557" s="3">
        <f>$A$54</f>
        <v>20182</v>
      </c>
      <c r="B557" s="7">
        <v>10926605.609999999</v>
      </c>
      <c r="C557" s="7">
        <v>12669130.84</v>
      </c>
      <c r="D557" s="7">
        <v>12415506.73</v>
      </c>
      <c r="E557" s="7">
        <v>12309167.18</v>
      </c>
      <c r="F557" s="7">
        <v>12265978.92</v>
      </c>
      <c r="G557" s="7">
        <v>12244639.880000001</v>
      </c>
      <c r="H557" s="7">
        <v>12235353.75</v>
      </c>
      <c r="I557" s="7">
        <v>12230400.91</v>
      </c>
      <c r="J557" s="7">
        <v>12222203.300000001</v>
      </c>
      <c r="K557" s="7">
        <v>12231212.380000001</v>
      </c>
      <c r="L557" s="7">
        <v>12230226.300000001</v>
      </c>
      <c r="M557" s="7">
        <v>12231561.84</v>
      </c>
      <c r="N557" s="7">
        <v>12235482.76</v>
      </c>
      <c r="O557" s="7">
        <v>12235946.01</v>
      </c>
      <c r="P557" s="7">
        <v>12235156.209999999</v>
      </c>
      <c r="Q557" s="7">
        <v>12235127.709999999</v>
      </c>
      <c r="R557" s="7">
        <v>12237195.469999999</v>
      </c>
      <c r="S557" s="7">
        <v>12239191.949999999</v>
      </c>
      <c r="T557" s="7">
        <v>12239191.939999999</v>
      </c>
      <c r="U557" s="7">
        <v>12239091.939999999</v>
      </c>
      <c r="V557" s="7">
        <v>12239271.939999999</v>
      </c>
      <c r="W557" s="7">
        <v>12239091.939999999</v>
      </c>
      <c r="X557" s="32" t="s">
        <v>185</v>
      </c>
      <c r="Y557" s="32" t="s">
        <v>185</v>
      </c>
      <c r="Z557" s="32" t="s">
        <v>185</v>
      </c>
      <c r="AA557" s="32" t="s">
        <v>185</v>
      </c>
      <c r="AB557" s="32" t="s">
        <v>185</v>
      </c>
      <c r="AC557" s="32" t="s">
        <v>185</v>
      </c>
      <c r="AD557" s="32" t="s">
        <v>185</v>
      </c>
      <c r="AE557" s="32" t="s">
        <v>185</v>
      </c>
      <c r="AF557" s="32" t="s">
        <v>185</v>
      </c>
      <c r="AG557" s="32" t="s">
        <v>185</v>
      </c>
      <c r="AH557" s="32" t="s">
        <v>185</v>
      </c>
      <c r="AI557" s="32" t="s">
        <v>185</v>
      </c>
      <c r="AJ557" s="32" t="s">
        <v>185</v>
      </c>
      <c r="AK557" s="32" t="s">
        <v>185</v>
      </c>
      <c r="AL557" s="32" t="s">
        <v>185</v>
      </c>
      <c r="AM557" s="32" t="s">
        <v>185</v>
      </c>
      <c r="AN557" s="32" t="s">
        <v>185</v>
      </c>
      <c r="AO557" s="32" t="s">
        <v>185</v>
      </c>
      <c r="AP557" s="7">
        <v>52400</v>
      </c>
      <c r="AQ557" s="7">
        <v>67000</v>
      </c>
      <c r="AR557" s="7">
        <v>93200</v>
      </c>
      <c r="AS557" s="7">
        <v>128600</v>
      </c>
      <c r="AT557" s="7">
        <v>128600</v>
      </c>
      <c r="AU557" s="7">
        <v>137000</v>
      </c>
      <c r="AV557" s="7">
        <v>137000</v>
      </c>
      <c r="AW557" s="7">
        <v>137000</v>
      </c>
      <c r="AX557" s="7">
        <v>137000</v>
      </c>
      <c r="AY557" s="7">
        <v>152000</v>
      </c>
      <c r="AZ557" s="7">
        <v>159060</v>
      </c>
      <c r="BA557" s="7">
        <v>158750</v>
      </c>
      <c r="BB557" s="7">
        <v>158750</v>
      </c>
      <c r="BC557" s="7">
        <v>158750</v>
      </c>
      <c r="BD557" s="7">
        <v>158750</v>
      </c>
      <c r="BE557" s="7">
        <v>158750</v>
      </c>
      <c r="BF557" s="7">
        <v>158750</v>
      </c>
      <c r="BG557" s="7">
        <v>158750</v>
      </c>
      <c r="BH557" s="7">
        <v>158750</v>
      </c>
      <c r="BI557" s="7">
        <v>158750</v>
      </c>
      <c r="BJ557" s="7">
        <v>158750</v>
      </c>
      <c r="BK557" s="7">
        <v>158750</v>
      </c>
      <c r="BL557" s="32" t="s">
        <v>185</v>
      </c>
      <c r="BM557" s="32" t="s">
        <v>185</v>
      </c>
      <c r="BN557" s="32" t="s">
        <v>185</v>
      </c>
      <c r="BO557" s="32" t="s">
        <v>185</v>
      </c>
      <c r="BP557" s="32" t="s">
        <v>185</v>
      </c>
      <c r="BQ557" s="32" t="s">
        <v>185</v>
      </c>
      <c r="BR557" s="32" t="s">
        <v>185</v>
      </c>
      <c r="BS557" s="32" t="s">
        <v>185</v>
      </c>
      <c r="BT557" s="32" t="s">
        <v>185</v>
      </c>
      <c r="BU557" s="32" t="s">
        <v>185</v>
      </c>
      <c r="BV557" s="32" t="s">
        <v>185</v>
      </c>
      <c r="BW557" s="32" t="s">
        <v>185</v>
      </c>
      <c r="BX557" s="32" t="s">
        <v>185</v>
      </c>
      <c r="BY557" s="32" t="s">
        <v>185</v>
      </c>
      <c r="BZ557" s="32" t="s">
        <v>185</v>
      </c>
      <c r="CA557" s="32" t="s">
        <v>185</v>
      </c>
      <c r="CB557" s="32" t="s">
        <v>185</v>
      </c>
      <c r="CC557" s="32" t="s">
        <v>185</v>
      </c>
      <c r="CD557" s="7"/>
      <c r="CE557" s="7"/>
      <c r="CF557" s="7"/>
      <c r="CG557" s="7"/>
      <c r="CH557" s="7"/>
      <c r="CI557" s="7"/>
      <c r="CJ557" s="7"/>
      <c r="CK557" s="7"/>
      <c r="CL557" s="7"/>
      <c r="CM557" s="7"/>
      <c r="CN557" s="7"/>
      <c r="CO557" s="7"/>
      <c r="CP557" s="7"/>
      <c r="CQ557" s="7"/>
      <c r="CR557" s="7"/>
      <c r="CS557" s="7"/>
      <c r="CT557" s="7"/>
      <c r="CU557" s="7"/>
      <c r="CV557" s="7"/>
      <c r="CW557" s="7"/>
      <c r="CX557" s="7"/>
      <c r="CY557" s="7"/>
      <c r="CZ557" s="32"/>
      <c r="DA557" s="32"/>
      <c r="DB557" s="32"/>
      <c r="DC557" s="32"/>
      <c r="DD557" s="32"/>
      <c r="DE557" s="32"/>
      <c r="DF557" s="32"/>
      <c r="DG557" s="32"/>
      <c r="DH557" s="32"/>
      <c r="DI557" s="32"/>
      <c r="DJ557" s="32"/>
      <c r="DK557" s="32"/>
      <c r="DL557" s="32"/>
      <c r="DM557" s="32"/>
      <c r="DN557" s="32"/>
      <c r="DO557" s="32"/>
      <c r="DP557" s="32"/>
      <c r="DQ557" s="32"/>
      <c r="DR557" s="7"/>
      <c r="DS557" s="7"/>
      <c r="DT557" s="7"/>
      <c r="DU557" s="7"/>
      <c r="DV557" s="7"/>
      <c r="DW557" s="7"/>
      <c r="DX557" s="7"/>
      <c r="DY557" s="7"/>
      <c r="DZ557" s="7"/>
      <c r="EA557" s="7"/>
      <c r="EB557" s="7"/>
      <c r="EC557" s="7"/>
      <c r="ED557" s="7"/>
      <c r="EE557" s="7"/>
      <c r="EF557" s="7"/>
      <c r="EG557" s="7"/>
      <c r="EH557" s="7"/>
      <c r="EI557" s="7"/>
      <c r="EJ557" s="7"/>
      <c r="EK557" s="7"/>
      <c r="EL557" s="7"/>
      <c r="EM557" s="7"/>
      <c r="EN557" s="32"/>
      <c r="EO557" s="32"/>
      <c r="EP557" s="32"/>
      <c r="EQ557" s="32"/>
      <c r="ER557" s="32"/>
      <c r="ES557" s="32"/>
      <c r="ET557" s="32"/>
      <c r="EU557" s="32"/>
      <c r="EV557" s="32"/>
      <c r="EW557" s="32"/>
      <c r="EX557" s="32"/>
      <c r="EY557" s="32"/>
      <c r="EZ557" s="32"/>
      <c r="FA557" s="32"/>
      <c r="FB557" s="32"/>
      <c r="FC557" s="32"/>
      <c r="FD557" s="32"/>
      <c r="FE557" s="32"/>
      <c r="FF557" s="7"/>
      <c r="FG557" s="7"/>
      <c r="FH557" s="7"/>
      <c r="FI557" s="7"/>
      <c r="FJ557" s="7"/>
      <c r="FK557" s="7"/>
      <c r="FL557" s="7"/>
      <c r="FM557" s="7"/>
      <c r="FN557" s="7"/>
      <c r="FO557" s="7"/>
      <c r="FP557" s="7"/>
      <c r="FQ557" s="7"/>
      <c r="FR557" s="7"/>
      <c r="FS557" s="7"/>
      <c r="FT557" s="7"/>
      <c r="FU557" s="7"/>
      <c r="FV557" s="7"/>
      <c r="FW557" s="7"/>
      <c r="FX557" s="7"/>
      <c r="FY557" s="7"/>
      <c r="FZ557" s="7"/>
      <c r="GA557" s="7"/>
      <c r="GB557" s="32"/>
      <c r="GC557" s="32"/>
      <c r="GD557" s="32"/>
      <c r="GE557" s="32"/>
      <c r="GF557" s="32"/>
      <c r="GG557" s="32"/>
      <c r="GH557" s="32"/>
      <c r="GI557" s="32"/>
      <c r="GJ557" s="32"/>
      <c r="GK557" s="32"/>
      <c r="GL557" s="32"/>
      <c r="GM557" s="32"/>
      <c r="GN557" s="32"/>
      <c r="GO557" s="32"/>
      <c r="GP557" s="32"/>
      <c r="GQ557" s="32"/>
      <c r="GR557" s="32"/>
      <c r="GS557" s="32"/>
    </row>
    <row r="558" spans="1:201" x14ac:dyDescent="0.25">
      <c r="A558" s="3">
        <f>$A$55</f>
        <v>20183</v>
      </c>
      <c r="B558" s="7">
        <v>11219550.960000001</v>
      </c>
      <c r="C558" s="7">
        <v>13265012.91</v>
      </c>
      <c r="D558" s="7">
        <v>13122369.390000001</v>
      </c>
      <c r="E558" s="7">
        <v>12975534.34</v>
      </c>
      <c r="F558" s="7">
        <v>12929232.43</v>
      </c>
      <c r="G558" s="7">
        <v>12910673.59</v>
      </c>
      <c r="H558" s="7">
        <v>12904126.539999999</v>
      </c>
      <c r="I558" s="7">
        <v>12905943.239999998</v>
      </c>
      <c r="J558" s="7">
        <v>12909245.789999999</v>
      </c>
      <c r="K558" s="7">
        <v>12905580.059999999</v>
      </c>
      <c r="L558" s="7">
        <v>12907316.499999998</v>
      </c>
      <c r="M558" s="7">
        <v>12907866.009999998</v>
      </c>
      <c r="N558" s="7">
        <v>12909438.879999997</v>
      </c>
      <c r="O558" s="7">
        <v>12911517.759999998</v>
      </c>
      <c r="P558" s="7">
        <v>12910427.439999998</v>
      </c>
      <c r="Q558" s="7">
        <v>12911520.799999997</v>
      </c>
      <c r="R558" s="7">
        <v>12911179.109999998</v>
      </c>
      <c r="S558" s="7">
        <v>12911466.999999998</v>
      </c>
      <c r="T558" s="7">
        <v>12911406.189999998</v>
      </c>
      <c r="U558" s="7">
        <v>12911394.889999997</v>
      </c>
      <c r="V558" s="7">
        <v>12911915.519999998</v>
      </c>
      <c r="W558" s="32" t="s">
        <v>185</v>
      </c>
      <c r="X558" s="32" t="s">
        <v>185</v>
      </c>
      <c r="Y558" s="32" t="s">
        <v>185</v>
      </c>
      <c r="Z558" s="32" t="s">
        <v>185</v>
      </c>
      <c r="AA558" s="32" t="s">
        <v>185</v>
      </c>
      <c r="AB558" s="32" t="s">
        <v>185</v>
      </c>
      <c r="AC558" s="32" t="s">
        <v>185</v>
      </c>
      <c r="AD558" s="32" t="s">
        <v>185</v>
      </c>
      <c r="AE558" s="32" t="s">
        <v>185</v>
      </c>
      <c r="AF558" s="32" t="s">
        <v>185</v>
      </c>
      <c r="AG558" s="32" t="s">
        <v>185</v>
      </c>
      <c r="AH558" s="32" t="s">
        <v>185</v>
      </c>
      <c r="AI558" s="32" t="s">
        <v>185</v>
      </c>
      <c r="AJ558" s="32" t="s">
        <v>185</v>
      </c>
      <c r="AK558" s="32" t="s">
        <v>185</v>
      </c>
      <c r="AL558" s="32" t="s">
        <v>185</v>
      </c>
      <c r="AM558" s="32" t="s">
        <v>185</v>
      </c>
      <c r="AN558" s="32" t="s">
        <v>185</v>
      </c>
      <c r="AO558" s="32" t="s">
        <v>185</v>
      </c>
      <c r="AP558" s="7">
        <v>67821.42</v>
      </c>
      <c r="AQ558" s="7">
        <v>118671.42</v>
      </c>
      <c r="AR558" s="7">
        <v>121521.42</v>
      </c>
      <c r="AS558" s="7">
        <v>147021.41999999998</v>
      </c>
      <c r="AT558" s="7">
        <v>143471.41999999998</v>
      </c>
      <c r="AU558" s="7">
        <v>135921.41999999998</v>
      </c>
      <c r="AV558" s="7">
        <v>135921.41999999998</v>
      </c>
      <c r="AW558" s="7">
        <v>135921.41999999998</v>
      </c>
      <c r="AX558" s="7">
        <v>135921.41999999998</v>
      </c>
      <c r="AY558" s="7">
        <v>135921.41999999998</v>
      </c>
      <c r="AZ558" s="7">
        <v>135921.41999999998</v>
      </c>
      <c r="BA558" s="7">
        <v>135921.41999999998</v>
      </c>
      <c r="BB558" s="7">
        <v>135921.41999999998</v>
      </c>
      <c r="BC558" s="7">
        <v>135921.41999999998</v>
      </c>
      <c r="BD558" s="7">
        <v>135921.41999999998</v>
      </c>
      <c r="BE558" s="7">
        <v>135921.41999999998</v>
      </c>
      <c r="BF558" s="7">
        <v>135921.41999999998</v>
      </c>
      <c r="BG558" s="7">
        <v>135921.41999999998</v>
      </c>
      <c r="BH558" s="7">
        <v>135921.41999999998</v>
      </c>
      <c r="BI558" s="7">
        <v>135921.41999999998</v>
      </c>
      <c r="BJ558" s="7">
        <v>135921.41999999998</v>
      </c>
      <c r="BK558" s="32" t="s">
        <v>185</v>
      </c>
      <c r="BL558" s="32" t="s">
        <v>185</v>
      </c>
      <c r="BM558" s="32" t="s">
        <v>185</v>
      </c>
      <c r="BN558" s="32" t="s">
        <v>185</v>
      </c>
      <c r="BO558" s="32" t="s">
        <v>185</v>
      </c>
      <c r="BP558" s="32" t="s">
        <v>185</v>
      </c>
      <c r="BQ558" s="32" t="s">
        <v>185</v>
      </c>
      <c r="BR558" s="32" t="s">
        <v>185</v>
      </c>
      <c r="BS558" s="32" t="s">
        <v>185</v>
      </c>
      <c r="BT558" s="32" t="s">
        <v>185</v>
      </c>
      <c r="BU558" s="32" t="s">
        <v>185</v>
      </c>
      <c r="BV558" s="32" t="s">
        <v>185</v>
      </c>
      <c r="BW558" s="32" t="s">
        <v>185</v>
      </c>
      <c r="BX558" s="32" t="s">
        <v>185</v>
      </c>
      <c r="BY558" s="32" t="s">
        <v>185</v>
      </c>
      <c r="BZ558" s="32" t="s">
        <v>185</v>
      </c>
      <c r="CA558" s="32" t="s">
        <v>185</v>
      </c>
      <c r="CB558" s="32" t="s">
        <v>185</v>
      </c>
      <c r="CC558" s="32" t="s">
        <v>185</v>
      </c>
      <c r="CD558" s="7"/>
      <c r="CE558" s="7"/>
      <c r="CF558" s="7"/>
      <c r="CG558" s="7"/>
      <c r="CH558" s="7"/>
      <c r="CI558" s="7"/>
      <c r="CJ558" s="7"/>
      <c r="CK558" s="7"/>
      <c r="CL558" s="7"/>
      <c r="CM558" s="7"/>
      <c r="CN558" s="7"/>
      <c r="CO558" s="7"/>
      <c r="CP558" s="7"/>
      <c r="CQ558" s="7"/>
      <c r="CR558" s="7"/>
      <c r="CS558" s="7"/>
      <c r="CT558" s="7"/>
      <c r="CU558" s="7"/>
      <c r="CV558" s="7"/>
      <c r="CW558" s="7"/>
      <c r="CX558" s="7"/>
      <c r="CY558" s="32"/>
      <c r="CZ558" s="32"/>
      <c r="DA558" s="32"/>
      <c r="DB558" s="32"/>
      <c r="DC558" s="32"/>
      <c r="DD558" s="32"/>
      <c r="DE558" s="32"/>
      <c r="DF558" s="32"/>
      <c r="DG558" s="32"/>
      <c r="DH558" s="32"/>
      <c r="DI558" s="32"/>
      <c r="DJ558" s="32"/>
      <c r="DK558" s="32"/>
      <c r="DL558" s="32"/>
      <c r="DM558" s="32"/>
      <c r="DN558" s="32"/>
      <c r="DO558" s="32"/>
      <c r="DP558" s="32"/>
      <c r="DQ558" s="32"/>
      <c r="DR558" s="7"/>
      <c r="DS558" s="7"/>
      <c r="DT558" s="7"/>
      <c r="DU558" s="7"/>
      <c r="DV558" s="7"/>
      <c r="DW558" s="7"/>
      <c r="DX558" s="7"/>
      <c r="DY558" s="7"/>
      <c r="DZ558" s="7"/>
      <c r="EA558" s="7"/>
      <c r="EB558" s="7"/>
      <c r="EC558" s="7"/>
      <c r="ED558" s="7"/>
      <c r="EE558" s="7"/>
      <c r="EF558" s="7"/>
      <c r="EG558" s="7"/>
      <c r="EH558" s="7"/>
      <c r="EI558" s="7"/>
      <c r="EJ558" s="7"/>
      <c r="EK558" s="7"/>
      <c r="EL558" s="7"/>
      <c r="EM558" s="32"/>
      <c r="EN558" s="32"/>
      <c r="EO558" s="32"/>
      <c r="EP558" s="32"/>
      <c r="EQ558" s="32"/>
      <c r="ER558" s="32"/>
      <c r="ES558" s="32"/>
      <c r="ET558" s="32"/>
      <c r="EU558" s="32"/>
      <c r="EV558" s="32"/>
      <c r="EW558" s="32"/>
      <c r="EX558" s="32"/>
      <c r="EY558" s="32"/>
      <c r="EZ558" s="32"/>
      <c r="FA558" s="32"/>
      <c r="FB558" s="32"/>
      <c r="FC558" s="32"/>
      <c r="FD558" s="32"/>
      <c r="FE558" s="32"/>
      <c r="FF558" s="7"/>
      <c r="FG558" s="7"/>
      <c r="FH558" s="7"/>
      <c r="FI558" s="7"/>
      <c r="FJ558" s="7"/>
      <c r="FK558" s="7"/>
      <c r="FL558" s="7"/>
      <c r="FM558" s="7"/>
      <c r="FN558" s="7"/>
      <c r="FO558" s="7"/>
      <c r="FP558" s="7"/>
      <c r="FQ558" s="7"/>
      <c r="FR558" s="7"/>
      <c r="FS558" s="7"/>
      <c r="FT558" s="7"/>
      <c r="FU558" s="7"/>
      <c r="FV558" s="7"/>
      <c r="FW558" s="7"/>
      <c r="FX558" s="7"/>
      <c r="FY558" s="7"/>
      <c r="FZ558" s="7"/>
      <c r="GA558" s="32"/>
      <c r="GB558" s="32"/>
      <c r="GC558" s="32"/>
      <c r="GD558" s="32"/>
      <c r="GE558" s="32"/>
      <c r="GF558" s="32"/>
      <c r="GG558" s="32"/>
      <c r="GH558" s="32"/>
      <c r="GI558" s="32"/>
      <c r="GJ558" s="32"/>
      <c r="GK558" s="32"/>
      <c r="GL558" s="32"/>
      <c r="GM558" s="32"/>
      <c r="GN558" s="32"/>
      <c r="GO558" s="32"/>
      <c r="GP558" s="32"/>
      <c r="GQ558" s="32"/>
      <c r="GR558" s="32"/>
      <c r="GS558" s="32"/>
    </row>
    <row r="559" spans="1:201" ht="15" customHeight="1" x14ac:dyDescent="0.25">
      <c r="A559" s="3">
        <f>$A$56</f>
        <v>20184</v>
      </c>
      <c r="B559" s="7">
        <v>11482630.869999999</v>
      </c>
      <c r="C559" s="7">
        <v>13887928.859999999</v>
      </c>
      <c r="D559" s="7">
        <v>13643022.039999999</v>
      </c>
      <c r="E559" s="7">
        <v>13510009.619999999</v>
      </c>
      <c r="F559" s="7">
        <v>13442749.09</v>
      </c>
      <c r="G559" s="7">
        <v>13417738.1</v>
      </c>
      <c r="H559" s="7">
        <v>13402103.709999999</v>
      </c>
      <c r="I559" s="7">
        <v>13387784.659999998</v>
      </c>
      <c r="J559" s="7">
        <v>13382855.589999998</v>
      </c>
      <c r="K559" s="7">
        <v>13380055.629999997</v>
      </c>
      <c r="L559" s="7">
        <v>13371590.059999997</v>
      </c>
      <c r="M559" s="7">
        <v>13372943.849999996</v>
      </c>
      <c r="N559" s="7">
        <v>13374491.639999995</v>
      </c>
      <c r="O559" s="7">
        <v>13375241.889999995</v>
      </c>
      <c r="P559" s="7">
        <v>13375307.879999995</v>
      </c>
      <c r="Q559" s="7">
        <v>13376265.089999996</v>
      </c>
      <c r="R559" s="7">
        <v>13375956.839999996</v>
      </c>
      <c r="S559" s="7">
        <v>13375847.239999996</v>
      </c>
      <c r="T559" s="7">
        <v>13375847.239999996</v>
      </c>
      <c r="U559" s="7">
        <v>13375836.789999997</v>
      </c>
      <c r="V559" s="32" t="s">
        <v>185</v>
      </c>
      <c r="W559" s="32" t="s">
        <v>185</v>
      </c>
      <c r="X559" s="32" t="s">
        <v>185</v>
      </c>
      <c r="Y559" s="32" t="s">
        <v>185</v>
      </c>
      <c r="Z559" s="32" t="s">
        <v>185</v>
      </c>
      <c r="AA559" s="32" t="s">
        <v>185</v>
      </c>
      <c r="AB559" s="32" t="s">
        <v>185</v>
      </c>
      <c r="AC559" s="32" t="s">
        <v>185</v>
      </c>
      <c r="AD559" s="32" t="s">
        <v>185</v>
      </c>
      <c r="AE559" s="32" t="s">
        <v>185</v>
      </c>
      <c r="AF559" s="32" t="s">
        <v>185</v>
      </c>
      <c r="AG559" s="32" t="s">
        <v>185</v>
      </c>
      <c r="AH559" s="32" t="s">
        <v>185</v>
      </c>
      <c r="AI559" s="32" t="s">
        <v>185</v>
      </c>
      <c r="AJ559" s="32" t="s">
        <v>185</v>
      </c>
      <c r="AK559" s="32" t="s">
        <v>185</v>
      </c>
      <c r="AL559" s="32" t="s">
        <v>185</v>
      </c>
      <c r="AM559" s="32" t="s">
        <v>185</v>
      </c>
      <c r="AN559" s="32" t="s">
        <v>185</v>
      </c>
      <c r="AO559" s="32" t="s">
        <v>185</v>
      </c>
      <c r="AP559" s="7">
        <v>82400</v>
      </c>
      <c r="AQ559" s="7">
        <v>143100</v>
      </c>
      <c r="AR559" s="7">
        <v>138300</v>
      </c>
      <c r="AS559" s="7">
        <v>144500</v>
      </c>
      <c r="AT559" s="7">
        <v>138300</v>
      </c>
      <c r="AU559" s="7">
        <v>138300</v>
      </c>
      <c r="AV559" s="7">
        <v>138300</v>
      </c>
      <c r="AW559" s="7">
        <v>138300</v>
      </c>
      <c r="AX559" s="7">
        <v>138300</v>
      </c>
      <c r="AY559" s="7">
        <v>138300</v>
      </c>
      <c r="AZ559" s="7">
        <v>138300</v>
      </c>
      <c r="BA559" s="7">
        <v>138300</v>
      </c>
      <c r="BB559" s="7">
        <v>138300</v>
      </c>
      <c r="BC559" s="7">
        <v>138300</v>
      </c>
      <c r="BD559" s="7">
        <v>138300</v>
      </c>
      <c r="BE559" s="7">
        <v>138300</v>
      </c>
      <c r="BF559" s="7">
        <v>138300</v>
      </c>
      <c r="BG559" s="7">
        <v>138300</v>
      </c>
      <c r="BH559" s="7">
        <v>138300</v>
      </c>
      <c r="BI559" s="7">
        <v>138300</v>
      </c>
      <c r="BJ559" s="32" t="s">
        <v>185</v>
      </c>
      <c r="BK559" s="32" t="s">
        <v>185</v>
      </c>
      <c r="BL559" s="32" t="s">
        <v>185</v>
      </c>
      <c r="BM559" s="32" t="s">
        <v>185</v>
      </c>
      <c r="BN559" s="32" t="s">
        <v>185</v>
      </c>
      <c r="BO559" s="32" t="s">
        <v>185</v>
      </c>
      <c r="BP559" s="32" t="s">
        <v>185</v>
      </c>
      <c r="BQ559" s="32" t="s">
        <v>185</v>
      </c>
      <c r="BR559" s="32" t="s">
        <v>185</v>
      </c>
      <c r="BS559" s="32" t="s">
        <v>185</v>
      </c>
      <c r="BT559" s="32" t="s">
        <v>185</v>
      </c>
      <c r="BU559" s="32" t="s">
        <v>185</v>
      </c>
      <c r="BV559" s="32" t="s">
        <v>185</v>
      </c>
      <c r="BW559" s="32" t="s">
        <v>185</v>
      </c>
      <c r="BX559" s="32" t="s">
        <v>185</v>
      </c>
      <c r="BY559" s="32" t="s">
        <v>185</v>
      </c>
      <c r="BZ559" s="32" t="s">
        <v>185</v>
      </c>
      <c r="CA559" s="32" t="s">
        <v>185</v>
      </c>
      <c r="CB559" s="32" t="s">
        <v>185</v>
      </c>
      <c r="CC559" s="32" t="s">
        <v>185</v>
      </c>
      <c r="CD559" s="7"/>
      <c r="CE559" s="7"/>
      <c r="CF559" s="7"/>
      <c r="CG559" s="7"/>
      <c r="CH559" s="7"/>
      <c r="CI559" s="7"/>
      <c r="CJ559" s="7"/>
      <c r="CK559" s="7"/>
      <c r="CL559" s="7"/>
      <c r="CM559" s="7"/>
      <c r="CN559" s="7"/>
      <c r="CO559" s="7"/>
      <c r="CP559" s="7"/>
      <c r="CQ559" s="7"/>
      <c r="CR559" s="7"/>
      <c r="CS559" s="7"/>
      <c r="CT559" s="7"/>
      <c r="CU559" s="7"/>
      <c r="CV559" s="7"/>
      <c r="CW559" s="7"/>
      <c r="CX559" s="32"/>
      <c r="CY559" s="32"/>
      <c r="CZ559" s="32"/>
      <c r="DA559" s="32"/>
      <c r="DB559" s="32"/>
      <c r="DC559" s="32"/>
      <c r="DD559" s="32"/>
      <c r="DE559" s="32"/>
      <c r="DF559" s="32"/>
      <c r="DG559" s="32"/>
      <c r="DH559" s="32"/>
      <c r="DI559" s="32"/>
      <c r="DJ559" s="32"/>
      <c r="DK559" s="32"/>
      <c r="DL559" s="32"/>
      <c r="DM559" s="32"/>
      <c r="DN559" s="32"/>
      <c r="DO559" s="32"/>
      <c r="DP559" s="32"/>
      <c r="DQ559" s="32"/>
      <c r="DR559" s="7"/>
      <c r="DS559" s="7"/>
      <c r="DT559" s="7"/>
      <c r="DU559" s="7"/>
      <c r="DV559" s="7"/>
      <c r="DW559" s="7"/>
      <c r="DX559" s="7"/>
      <c r="DY559" s="7"/>
      <c r="DZ559" s="7"/>
      <c r="EA559" s="7"/>
      <c r="EB559" s="7"/>
      <c r="EC559" s="7"/>
      <c r="ED559" s="7"/>
      <c r="EE559" s="7"/>
      <c r="EF559" s="7"/>
      <c r="EG559" s="7"/>
      <c r="EH559" s="7"/>
      <c r="EI559" s="7"/>
      <c r="EJ559" s="7"/>
      <c r="EK559" s="7"/>
      <c r="EL559" s="32"/>
      <c r="EM559" s="32"/>
      <c r="EN559" s="32"/>
      <c r="EO559" s="32"/>
      <c r="EP559" s="32"/>
      <c r="EQ559" s="32"/>
      <c r="ER559" s="32"/>
      <c r="ES559" s="32"/>
      <c r="ET559" s="32"/>
      <c r="EU559" s="32"/>
      <c r="EV559" s="32"/>
      <c r="EW559" s="32"/>
      <c r="EX559" s="32"/>
      <c r="EY559" s="32"/>
      <c r="EZ559" s="32"/>
      <c r="FA559" s="32"/>
      <c r="FB559" s="32"/>
      <c r="FC559" s="32"/>
      <c r="FD559" s="32"/>
      <c r="FE559" s="32"/>
      <c r="FF559" s="7"/>
      <c r="FG559" s="7"/>
      <c r="FH559" s="7"/>
      <c r="FI559" s="7"/>
      <c r="FJ559" s="7"/>
      <c r="FK559" s="7"/>
      <c r="FL559" s="7"/>
      <c r="FM559" s="7"/>
      <c r="FN559" s="7"/>
      <c r="FO559" s="7"/>
      <c r="FP559" s="7"/>
      <c r="FQ559" s="7"/>
      <c r="FR559" s="7"/>
      <c r="FS559" s="7"/>
      <c r="FT559" s="7"/>
      <c r="FU559" s="7"/>
      <c r="FV559" s="7"/>
      <c r="FW559" s="7"/>
      <c r="FX559" s="7"/>
      <c r="FY559" s="7"/>
      <c r="FZ559" s="32"/>
      <c r="GA559" s="32"/>
      <c r="GB559" s="32"/>
      <c r="GC559" s="32"/>
      <c r="GD559" s="32"/>
      <c r="GE559" s="32"/>
      <c r="GF559" s="32"/>
      <c r="GG559" s="32"/>
      <c r="GH559" s="32"/>
      <c r="GI559" s="32"/>
      <c r="GJ559" s="32"/>
      <c r="GK559" s="32"/>
      <c r="GL559" s="32"/>
      <c r="GM559" s="32"/>
      <c r="GN559" s="32"/>
      <c r="GO559" s="32"/>
      <c r="GP559" s="32"/>
      <c r="GQ559" s="32"/>
      <c r="GR559" s="32"/>
      <c r="GS559" s="32"/>
    </row>
    <row r="560" spans="1:201" ht="15" customHeight="1" x14ac:dyDescent="0.25">
      <c r="A560" s="3">
        <f>$A$57</f>
        <v>20191</v>
      </c>
      <c r="B560" s="7">
        <v>12328151.539999999</v>
      </c>
      <c r="C560" s="7">
        <v>13953920.049999999</v>
      </c>
      <c r="D560" s="7">
        <v>13740841.01</v>
      </c>
      <c r="E560" s="7">
        <v>13593412.59</v>
      </c>
      <c r="F560" s="7">
        <v>13531437.07</v>
      </c>
      <c r="G560" s="7">
        <v>13492402.24</v>
      </c>
      <c r="H560" s="7">
        <v>13484702.870000001</v>
      </c>
      <c r="I560" s="7">
        <v>13478496.190000001</v>
      </c>
      <c r="J560" s="7">
        <v>13482689.050000001</v>
      </c>
      <c r="K560" s="7">
        <v>13480090.030000001</v>
      </c>
      <c r="L560" s="7">
        <v>13481951.200000001</v>
      </c>
      <c r="M560" s="7">
        <v>13482619.420000002</v>
      </c>
      <c r="N560" s="7">
        <v>13485147.920000002</v>
      </c>
      <c r="O560" s="7">
        <v>13485602.880000003</v>
      </c>
      <c r="P560" s="7">
        <v>13486783.690000003</v>
      </c>
      <c r="Q560" s="7">
        <v>13486747.390000002</v>
      </c>
      <c r="R560" s="7">
        <v>13487216.530000003</v>
      </c>
      <c r="S560" s="7">
        <v>13487857.330000004</v>
      </c>
      <c r="T560" s="7">
        <v>13487269.260000004</v>
      </c>
      <c r="U560" s="32" t="s">
        <v>185</v>
      </c>
      <c r="V560" s="32" t="s">
        <v>185</v>
      </c>
      <c r="W560" s="32" t="s">
        <v>185</v>
      </c>
      <c r="X560" s="32" t="s">
        <v>185</v>
      </c>
      <c r="Y560" s="32" t="s">
        <v>185</v>
      </c>
      <c r="Z560" s="32" t="s">
        <v>185</v>
      </c>
      <c r="AA560" s="32" t="s">
        <v>185</v>
      </c>
      <c r="AB560" s="32" t="s">
        <v>185</v>
      </c>
      <c r="AC560" s="32" t="s">
        <v>185</v>
      </c>
      <c r="AD560" s="32" t="s">
        <v>185</v>
      </c>
      <c r="AE560" s="32" t="s">
        <v>185</v>
      </c>
      <c r="AF560" s="32" t="s">
        <v>185</v>
      </c>
      <c r="AG560" s="32" t="s">
        <v>185</v>
      </c>
      <c r="AH560" s="32" t="s">
        <v>185</v>
      </c>
      <c r="AI560" s="32" t="s">
        <v>185</v>
      </c>
      <c r="AJ560" s="32" t="s">
        <v>185</v>
      </c>
      <c r="AK560" s="32" t="s">
        <v>185</v>
      </c>
      <c r="AL560" s="32" t="s">
        <v>185</v>
      </c>
      <c r="AM560" s="32" t="s">
        <v>185</v>
      </c>
      <c r="AN560" s="32" t="s">
        <v>185</v>
      </c>
      <c r="AO560" s="32" t="s">
        <v>185</v>
      </c>
      <c r="AP560" s="7">
        <v>22400</v>
      </c>
      <c r="AQ560" s="7">
        <v>27450</v>
      </c>
      <c r="AR560" s="7">
        <v>27450</v>
      </c>
      <c r="AS560" s="7">
        <v>34650</v>
      </c>
      <c r="AT560" s="7">
        <v>36450</v>
      </c>
      <c r="AU560" s="7">
        <v>37950</v>
      </c>
      <c r="AV560" s="7">
        <v>36250</v>
      </c>
      <c r="AW560" s="7">
        <v>43310</v>
      </c>
      <c r="AX560" s="7">
        <v>36250</v>
      </c>
      <c r="AY560" s="7">
        <v>36250</v>
      </c>
      <c r="AZ560" s="7">
        <v>36250</v>
      </c>
      <c r="BA560" s="7">
        <v>36250</v>
      </c>
      <c r="BB560" s="7">
        <v>36250</v>
      </c>
      <c r="BC560" s="7">
        <v>36250</v>
      </c>
      <c r="BD560" s="7">
        <v>36250</v>
      </c>
      <c r="BE560" s="7">
        <v>36250</v>
      </c>
      <c r="BF560" s="7">
        <v>36250</v>
      </c>
      <c r="BG560" s="7">
        <v>36250</v>
      </c>
      <c r="BH560" s="7">
        <v>36250</v>
      </c>
      <c r="BI560" s="32" t="s">
        <v>185</v>
      </c>
      <c r="BJ560" s="32" t="s">
        <v>185</v>
      </c>
      <c r="BK560" s="32" t="s">
        <v>185</v>
      </c>
      <c r="BL560" s="32" t="s">
        <v>185</v>
      </c>
      <c r="BM560" s="32" t="s">
        <v>185</v>
      </c>
      <c r="BN560" s="32" t="s">
        <v>185</v>
      </c>
      <c r="BO560" s="32" t="s">
        <v>185</v>
      </c>
      <c r="BP560" s="32" t="s">
        <v>185</v>
      </c>
      <c r="BQ560" s="32" t="s">
        <v>185</v>
      </c>
      <c r="BR560" s="32" t="s">
        <v>185</v>
      </c>
      <c r="BS560" s="32" t="s">
        <v>185</v>
      </c>
      <c r="BT560" s="32" t="s">
        <v>185</v>
      </c>
      <c r="BU560" s="32" t="s">
        <v>185</v>
      </c>
      <c r="BV560" s="32" t="s">
        <v>185</v>
      </c>
      <c r="BW560" s="32" t="s">
        <v>185</v>
      </c>
      <c r="BX560" s="32" t="s">
        <v>185</v>
      </c>
      <c r="BY560" s="32" t="s">
        <v>185</v>
      </c>
      <c r="BZ560" s="32" t="s">
        <v>185</v>
      </c>
      <c r="CA560" s="32" t="s">
        <v>185</v>
      </c>
      <c r="CB560" s="32" t="s">
        <v>185</v>
      </c>
      <c r="CC560" s="32" t="s">
        <v>185</v>
      </c>
      <c r="CD560" s="7"/>
      <c r="CE560" s="7"/>
      <c r="CF560" s="7"/>
      <c r="CG560" s="7"/>
      <c r="CH560" s="7"/>
      <c r="CI560" s="7"/>
      <c r="CJ560" s="7"/>
      <c r="CK560" s="7"/>
      <c r="CL560" s="7"/>
      <c r="CM560" s="7"/>
      <c r="CN560" s="7"/>
      <c r="CO560" s="7"/>
      <c r="CP560" s="7"/>
      <c r="CQ560" s="7"/>
      <c r="CR560" s="7"/>
      <c r="CS560" s="7"/>
      <c r="CT560" s="7"/>
      <c r="CU560" s="7"/>
      <c r="CV560" s="7"/>
      <c r="CW560" s="32"/>
      <c r="CX560" s="32"/>
      <c r="CY560" s="32"/>
      <c r="CZ560" s="32"/>
      <c r="DA560" s="32"/>
      <c r="DB560" s="32"/>
      <c r="DC560" s="32"/>
      <c r="DD560" s="32"/>
      <c r="DE560" s="32"/>
      <c r="DF560" s="32"/>
      <c r="DG560" s="32"/>
      <c r="DH560" s="32"/>
      <c r="DI560" s="32"/>
      <c r="DJ560" s="32"/>
      <c r="DK560" s="32"/>
      <c r="DL560" s="32"/>
      <c r="DM560" s="32"/>
      <c r="DN560" s="32"/>
      <c r="DO560" s="32"/>
      <c r="DP560" s="32"/>
      <c r="DQ560" s="32"/>
      <c r="DR560" s="7"/>
      <c r="DS560" s="7"/>
      <c r="DT560" s="7"/>
      <c r="DU560" s="7"/>
      <c r="DV560" s="7"/>
      <c r="DW560" s="7"/>
      <c r="DX560" s="7"/>
      <c r="DY560" s="7"/>
      <c r="DZ560" s="7"/>
      <c r="EA560" s="7"/>
      <c r="EB560" s="7"/>
      <c r="EC560" s="7"/>
      <c r="ED560" s="7"/>
      <c r="EE560" s="7"/>
      <c r="EF560" s="7"/>
      <c r="EG560" s="7"/>
      <c r="EH560" s="7"/>
      <c r="EI560" s="7"/>
      <c r="EJ560" s="7"/>
      <c r="EK560" s="32"/>
      <c r="EL560" s="32"/>
      <c r="EM560" s="32"/>
      <c r="EN560" s="32"/>
      <c r="EO560" s="32"/>
      <c r="EP560" s="32"/>
      <c r="EQ560" s="32"/>
      <c r="ER560" s="32"/>
      <c r="ES560" s="32"/>
      <c r="ET560" s="32"/>
      <c r="EU560" s="32"/>
      <c r="EV560" s="32"/>
      <c r="EW560" s="32"/>
      <c r="EX560" s="32"/>
      <c r="EY560" s="32"/>
      <c r="EZ560" s="32"/>
      <c r="FA560" s="32"/>
      <c r="FB560" s="32"/>
      <c r="FC560" s="32"/>
      <c r="FD560" s="32"/>
      <c r="FE560" s="32"/>
      <c r="FF560" s="7"/>
      <c r="FG560" s="7"/>
      <c r="FH560" s="7"/>
      <c r="FI560" s="7"/>
      <c r="FJ560" s="7"/>
      <c r="FK560" s="7"/>
      <c r="FL560" s="7"/>
      <c r="FM560" s="7"/>
      <c r="FN560" s="7"/>
      <c r="FO560" s="7"/>
      <c r="FP560" s="7"/>
      <c r="FQ560" s="7"/>
      <c r="FR560" s="7"/>
      <c r="FS560" s="7"/>
      <c r="FT560" s="7"/>
      <c r="FU560" s="7"/>
      <c r="FV560" s="7"/>
      <c r="FW560" s="7"/>
      <c r="FX560" s="7"/>
      <c r="FY560" s="32"/>
      <c r="FZ560" s="32"/>
      <c r="GA560" s="32"/>
      <c r="GB560" s="32"/>
      <c r="GC560" s="32"/>
      <c r="GD560" s="32"/>
      <c r="GE560" s="32"/>
      <c r="GF560" s="32"/>
      <c r="GG560" s="32"/>
      <c r="GH560" s="32"/>
      <c r="GI560" s="32"/>
      <c r="GJ560" s="32"/>
      <c r="GK560" s="32"/>
      <c r="GL560" s="32"/>
      <c r="GM560" s="32"/>
      <c r="GN560" s="32"/>
      <c r="GO560" s="32"/>
      <c r="GP560" s="32"/>
      <c r="GQ560" s="32"/>
      <c r="GR560" s="32"/>
      <c r="GS560" s="32"/>
    </row>
    <row r="561" spans="1:201" ht="15" customHeight="1" x14ac:dyDescent="0.25">
      <c r="A561" s="3">
        <f>$A$58</f>
        <v>20192</v>
      </c>
      <c r="B561" s="7">
        <v>11888322.17</v>
      </c>
      <c r="C561" s="7">
        <v>13543344.390000001</v>
      </c>
      <c r="D561" s="7">
        <v>13312838.440000001</v>
      </c>
      <c r="E561" s="7">
        <v>13161336.340000002</v>
      </c>
      <c r="F561" s="7">
        <v>13069263.200000001</v>
      </c>
      <c r="G561" s="7">
        <v>13039859.140000001</v>
      </c>
      <c r="H561" s="7">
        <v>13021079.780000001</v>
      </c>
      <c r="I561" s="7">
        <v>13020406.270000001</v>
      </c>
      <c r="J561" s="7">
        <v>13025235.220000001</v>
      </c>
      <c r="K561" s="7">
        <v>13025810.49</v>
      </c>
      <c r="L561" s="7">
        <v>13024640.98</v>
      </c>
      <c r="M561" s="7">
        <v>13026512.780000001</v>
      </c>
      <c r="N561" s="7">
        <v>13028162.4</v>
      </c>
      <c r="O561" s="7">
        <v>13027997.790000001</v>
      </c>
      <c r="P561" s="7">
        <v>13029960.770000001</v>
      </c>
      <c r="Q561" s="7">
        <v>13032352.160000002</v>
      </c>
      <c r="R561" s="7">
        <v>13034188.440000001</v>
      </c>
      <c r="S561" s="7">
        <v>13034830.520000001</v>
      </c>
      <c r="T561" s="32" t="s">
        <v>185</v>
      </c>
      <c r="U561" s="32" t="s">
        <v>185</v>
      </c>
      <c r="V561" s="32" t="s">
        <v>185</v>
      </c>
      <c r="W561" s="32" t="s">
        <v>185</v>
      </c>
      <c r="X561" s="32" t="s">
        <v>185</v>
      </c>
      <c r="Y561" s="32" t="s">
        <v>185</v>
      </c>
      <c r="Z561" s="32" t="s">
        <v>185</v>
      </c>
      <c r="AA561" s="32" t="s">
        <v>185</v>
      </c>
      <c r="AB561" s="32" t="s">
        <v>185</v>
      </c>
      <c r="AC561" s="32" t="s">
        <v>185</v>
      </c>
      <c r="AD561" s="32" t="s">
        <v>185</v>
      </c>
      <c r="AE561" s="32" t="s">
        <v>185</v>
      </c>
      <c r="AF561" s="32" t="s">
        <v>185</v>
      </c>
      <c r="AG561" s="32" t="s">
        <v>185</v>
      </c>
      <c r="AH561" s="32" t="s">
        <v>185</v>
      </c>
      <c r="AI561" s="32" t="s">
        <v>185</v>
      </c>
      <c r="AJ561" s="32" t="s">
        <v>185</v>
      </c>
      <c r="AK561" s="32" t="s">
        <v>185</v>
      </c>
      <c r="AL561" s="32" t="s">
        <v>185</v>
      </c>
      <c r="AM561" s="32" t="s">
        <v>185</v>
      </c>
      <c r="AN561" s="32" t="s">
        <v>185</v>
      </c>
      <c r="AO561" s="32" t="s">
        <v>185</v>
      </c>
      <c r="AP561" s="7">
        <v>54650</v>
      </c>
      <c r="AQ561" s="7">
        <v>122550</v>
      </c>
      <c r="AR561" s="7">
        <v>117200</v>
      </c>
      <c r="AS561" s="7">
        <v>134700</v>
      </c>
      <c r="AT561" s="7">
        <v>129250</v>
      </c>
      <c r="AU561" s="7">
        <v>129250</v>
      </c>
      <c r="AV561" s="7">
        <v>129250</v>
      </c>
      <c r="AW561" s="7">
        <v>129250</v>
      </c>
      <c r="AX561" s="7">
        <v>129250</v>
      </c>
      <c r="AY561" s="7">
        <v>129250</v>
      </c>
      <c r="AZ561" s="7">
        <v>129250</v>
      </c>
      <c r="BA561" s="7">
        <v>129250</v>
      </c>
      <c r="BB561" s="7">
        <v>129250</v>
      </c>
      <c r="BC561" s="7">
        <v>129250</v>
      </c>
      <c r="BD561" s="7">
        <v>129250</v>
      </c>
      <c r="BE561" s="7">
        <v>129250</v>
      </c>
      <c r="BF561" s="7">
        <v>129250</v>
      </c>
      <c r="BG561" s="7">
        <v>129250</v>
      </c>
      <c r="BH561" s="32" t="s">
        <v>185</v>
      </c>
      <c r="BI561" s="32" t="s">
        <v>185</v>
      </c>
      <c r="BJ561" s="32" t="s">
        <v>185</v>
      </c>
      <c r="BK561" s="32" t="s">
        <v>185</v>
      </c>
      <c r="BL561" s="32" t="s">
        <v>185</v>
      </c>
      <c r="BM561" s="32" t="s">
        <v>185</v>
      </c>
      <c r="BN561" s="32" t="s">
        <v>185</v>
      </c>
      <c r="BO561" s="32" t="s">
        <v>185</v>
      </c>
      <c r="BP561" s="32" t="s">
        <v>185</v>
      </c>
      <c r="BQ561" s="32" t="s">
        <v>185</v>
      </c>
      <c r="BR561" s="32" t="s">
        <v>185</v>
      </c>
      <c r="BS561" s="32" t="s">
        <v>185</v>
      </c>
      <c r="BT561" s="32" t="s">
        <v>185</v>
      </c>
      <c r="BU561" s="32" t="s">
        <v>185</v>
      </c>
      <c r="BV561" s="32" t="s">
        <v>185</v>
      </c>
      <c r="BW561" s="32" t="s">
        <v>185</v>
      </c>
      <c r="BX561" s="32" t="s">
        <v>185</v>
      </c>
      <c r="BY561" s="32" t="s">
        <v>185</v>
      </c>
      <c r="BZ561" s="32" t="s">
        <v>185</v>
      </c>
      <c r="CA561" s="32" t="s">
        <v>185</v>
      </c>
      <c r="CB561" s="32" t="s">
        <v>185</v>
      </c>
      <c r="CC561" s="32" t="s">
        <v>185</v>
      </c>
      <c r="CD561" s="7"/>
      <c r="CE561" s="7"/>
      <c r="CF561" s="7"/>
      <c r="CG561" s="7"/>
      <c r="CH561" s="7"/>
      <c r="CI561" s="7"/>
      <c r="CJ561" s="7"/>
      <c r="CK561" s="7"/>
      <c r="CL561" s="7"/>
      <c r="CM561" s="7"/>
      <c r="CN561" s="7"/>
      <c r="CO561" s="7"/>
      <c r="CP561" s="7"/>
      <c r="CQ561" s="7"/>
      <c r="CR561" s="7"/>
      <c r="CS561" s="7"/>
      <c r="CT561" s="7"/>
      <c r="CU561" s="7"/>
      <c r="CV561" s="32"/>
      <c r="CW561" s="32"/>
      <c r="CX561" s="32"/>
      <c r="CY561" s="32"/>
      <c r="CZ561" s="32"/>
      <c r="DA561" s="32"/>
      <c r="DB561" s="32"/>
      <c r="DC561" s="32"/>
      <c r="DD561" s="32"/>
      <c r="DE561" s="32"/>
      <c r="DF561" s="32"/>
      <c r="DG561" s="32"/>
      <c r="DH561" s="32"/>
      <c r="DI561" s="32"/>
      <c r="DJ561" s="32"/>
      <c r="DK561" s="32"/>
      <c r="DL561" s="32"/>
      <c r="DM561" s="32"/>
      <c r="DN561" s="32"/>
      <c r="DO561" s="32"/>
      <c r="DP561" s="32"/>
      <c r="DQ561" s="32"/>
      <c r="DR561" s="7"/>
      <c r="DS561" s="7"/>
      <c r="DT561" s="7"/>
      <c r="DU561" s="7"/>
      <c r="DV561" s="7"/>
      <c r="DW561" s="7"/>
      <c r="DX561" s="7"/>
      <c r="DY561" s="7"/>
      <c r="DZ561" s="7"/>
      <c r="EA561" s="7"/>
      <c r="EB561" s="7"/>
      <c r="EC561" s="7"/>
      <c r="ED561" s="7"/>
      <c r="EE561" s="7"/>
      <c r="EF561" s="7"/>
      <c r="EG561" s="7"/>
      <c r="EH561" s="7"/>
      <c r="EI561" s="7"/>
      <c r="EJ561" s="32"/>
      <c r="EK561" s="32"/>
      <c r="EL561" s="32"/>
      <c r="EM561" s="32"/>
      <c r="EN561" s="32"/>
      <c r="EO561" s="32"/>
      <c r="EP561" s="32"/>
      <c r="EQ561" s="32"/>
      <c r="ER561" s="32"/>
      <c r="ES561" s="32"/>
      <c r="ET561" s="32"/>
      <c r="EU561" s="32"/>
      <c r="EV561" s="32"/>
      <c r="EW561" s="32"/>
      <c r="EX561" s="32"/>
      <c r="EY561" s="32"/>
      <c r="EZ561" s="32"/>
      <c r="FA561" s="32"/>
      <c r="FB561" s="32"/>
      <c r="FC561" s="32"/>
      <c r="FD561" s="32"/>
      <c r="FE561" s="32"/>
      <c r="FF561" s="7"/>
      <c r="FG561" s="7"/>
      <c r="FH561" s="7"/>
      <c r="FI561" s="7"/>
      <c r="FJ561" s="7"/>
      <c r="FK561" s="7"/>
      <c r="FL561" s="7"/>
      <c r="FM561" s="7"/>
      <c r="FN561" s="7"/>
      <c r="FO561" s="7"/>
      <c r="FP561" s="7"/>
      <c r="FQ561" s="7"/>
      <c r="FR561" s="7"/>
      <c r="FS561" s="7"/>
      <c r="FT561" s="7"/>
      <c r="FU561" s="7"/>
      <c r="FV561" s="7"/>
      <c r="FW561" s="7"/>
      <c r="FX561" s="32"/>
      <c r="FY561" s="32"/>
      <c r="FZ561" s="32"/>
      <c r="GA561" s="32"/>
      <c r="GB561" s="32"/>
      <c r="GC561" s="32"/>
      <c r="GD561" s="32"/>
      <c r="GE561" s="32"/>
      <c r="GF561" s="32"/>
      <c r="GG561" s="32"/>
      <c r="GH561" s="32"/>
      <c r="GI561" s="32"/>
      <c r="GJ561" s="32"/>
      <c r="GK561" s="32"/>
      <c r="GL561" s="32"/>
      <c r="GM561" s="32"/>
      <c r="GN561" s="32"/>
      <c r="GO561" s="32"/>
      <c r="GP561" s="32"/>
      <c r="GQ561" s="32"/>
      <c r="GR561" s="32"/>
      <c r="GS561" s="32"/>
    </row>
    <row r="562" spans="1:201" ht="15" customHeight="1" x14ac:dyDescent="0.25">
      <c r="A562" s="3">
        <f>$A$59</f>
        <v>20193</v>
      </c>
      <c r="B562" s="7">
        <v>12512158.99</v>
      </c>
      <c r="C562" s="7">
        <v>14122229.380000001</v>
      </c>
      <c r="D562" s="7">
        <v>13984611.870000001</v>
      </c>
      <c r="E562" s="7">
        <v>13744274.640000001</v>
      </c>
      <c r="F562" s="7">
        <v>13688425.01</v>
      </c>
      <c r="G562" s="7">
        <v>13659321.810000001</v>
      </c>
      <c r="H562" s="7">
        <v>13658013.93</v>
      </c>
      <c r="I562" s="7">
        <v>13657317.67</v>
      </c>
      <c r="J562" s="7">
        <v>13665154.43</v>
      </c>
      <c r="K562" s="7">
        <v>13666442.23</v>
      </c>
      <c r="L562" s="7">
        <v>13666315.52</v>
      </c>
      <c r="M562" s="7">
        <v>13667732.309999999</v>
      </c>
      <c r="N562" s="7">
        <v>13668921.679999998</v>
      </c>
      <c r="O562" s="7">
        <v>13670100.579999998</v>
      </c>
      <c r="P562" s="7">
        <v>13671325.769999998</v>
      </c>
      <c r="Q562" s="7">
        <v>13671538.789999997</v>
      </c>
      <c r="R562" s="7">
        <v>13670391.559999997</v>
      </c>
      <c r="S562" s="32" t="s">
        <v>185</v>
      </c>
      <c r="T562" s="32" t="s">
        <v>185</v>
      </c>
      <c r="U562" s="32" t="s">
        <v>185</v>
      </c>
      <c r="V562" s="32" t="s">
        <v>185</v>
      </c>
      <c r="W562" s="32" t="s">
        <v>185</v>
      </c>
      <c r="X562" s="32" t="s">
        <v>185</v>
      </c>
      <c r="Y562" s="32" t="s">
        <v>185</v>
      </c>
      <c r="Z562" s="32" t="s">
        <v>185</v>
      </c>
      <c r="AA562" s="32" t="s">
        <v>185</v>
      </c>
      <c r="AB562" s="32" t="s">
        <v>185</v>
      </c>
      <c r="AC562" s="32" t="s">
        <v>185</v>
      </c>
      <c r="AD562" s="32" t="s">
        <v>185</v>
      </c>
      <c r="AE562" s="32" t="s">
        <v>185</v>
      </c>
      <c r="AF562" s="32" t="s">
        <v>185</v>
      </c>
      <c r="AG562" s="32" t="s">
        <v>185</v>
      </c>
      <c r="AH562" s="32" t="s">
        <v>185</v>
      </c>
      <c r="AI562" s="32" t="s">
        <v>185</v>
      </c>
      <c r="AJ562" s="32" t="s">
        <v>185</v>
      </c>
      <c r="AK562" s="32" t="s">
        <v>185</v>
      </c>
      <c r="AL562" s="32" t="s">
        <v>185</v>
      </c>
      <c r="AM562" s="32" t="s">
        <v>185</v>
      </c>
      <c r="AN562" s="32" t="s">
        <v>185</v>
      </c>
      <c r="AO562" s="32" t="s">
        <v>185</v>
      </c>
      <c r="AP562" s="7">
        <v>122000</v>
      </c>
      <c r="AQ562" s="7">
        <v>159100</v>
      </c>
      <c r="AR562" s="7">
        <v>152750</v>
      </c>
      <c r="AS562" s="7">
        <v>154950</v>
      </c>
      <c r="AT562" s="7">
        <v>160150</v>
      </c>
      <c r="AU562" s="7">
        <v>155350</v>
      </c>
      <c r="AV562" s="7">
        <v>155350</v>
      </c>
      <c r="AW562" s="7">
        <v>155350</v>
      </c>
      <c r="AX562" s="7">
        <v>155350</v>
      </c>
      <c r="AY562" s="7">
        <v>170350</v>
      </c>
      <c r="AZ562" s="7">
        <v>170350</v>
      </c>
      <c r="BA562" s="7">
        <v>170350</v>
      </c>
      <c r="BB562" s="7">
        <v>170350</v>
      </c>
      <c r="BC562" s="7">
        <v>170350</v>
      </c>
      <c r="BD562" s="7">
        <v>170350</v>
      </c>
      <c r="BE562" s="7">
        <v>170350</v>
      </c>
      <c r="BF562" s="7">
        <v>170350</v>
      </c>
      <c r="BG562" s="32" t="s">
        <v>185</v>
      </c>
      <c r="BH562" s="32" t="s">
        <v>185</v>
      </c>
      <c r="BI562" s="32" t="s">
        <v>185</v>
      </c>
      <c r="BJ562" s="32" t="s">
        <v>185</v>
      </c>
      <c r="BK562" s="32" t="s">
        <v>185</v>
      </c>
      <c r="BL562" s="32" t="s">
        <v>185</v>
      </c>
      <c r="BM562" s="32" t="s">
        <v>185</v>
      </c>
      <c r="BN562" s="32" t="s">
        <v>185</v>
      </c>
      <c r="BO562" s="32" t="s">
        <v>185</v>
      </c>
      <c r="BP562" s="32" t="s">
        <v>185</v>
      </c>
      <c r="BQ562" s="32" t="s">
        <v>185</v>
      </c>
      <c r="BR562" s="32" t="s">
        <v>185</v>
      </c>
      <c r="BS562" s="32" t="s">
        <v>185</v>
      </c>
      <c r="BT562" s="32" t="s">
        <v>185</v>
      </c>
      <c r="BU562" s="32" t="s">
        <v>185</v>
      </c>
      <c r="BV562" s="32" t="s">
        <v>185</v>
      </c>
      <c r="BW562" s="32" t="s">
        <v>185</v>
      </c>
      <c r="BX562" s="32" t="s">
        <v>185</v>
      </c>
      <c r="BY562" s="32" t="s">
        <v>185</v>
      </c>
      <c r="BZ562" s="32" t="s">
        <v>185</v>
      </c>
      <c r="CA562" s="32" t="s">
        <v>185</v>
      </c>
      <c r="CB562" s="32" t="s">
        <v>185</v>
      </c>
      <c r="CC562" s="32" t="s">
        <v>185</v>
      </c>
      <c r="CD562" s="7"/>
      <c r="CE562" s="7"/>
      <c r="CF562" s="7"/>
      <c r="CG562" s="7"/>
      <c r="CH562" s="7"/>
      <c r="CI562" s="7"/>
      <c r="CJ562" s="7"/>
      <c r="CK562" s="7"/>
      <c r="CL562" s="7"/>
      <c r="CM562" s="7"/>
      <c r="CN562" s="7"/>
      <c r="CO562" s="7"/>
      <c r="CP562" s="7"/>
      <c r="CQ562" s="7"/>
      <c r="CR562" s="7"/>
      <c r="CS562" s="7"/>
      <c r="CT562" s="7"/>
      <c r="CU562" s="32"/>
      <c r="CV562" s="32"/>
      <c r="CW562" s="32"/>
      <c r="CX562" s="32"/>
      <c r="CY562" s="32"/>
      <c r="CZ562" s="32"/>
      <c r="DA562" s="32"/>
      <c r="DB562" s="32"/>
      <c r="DC562" s="32"/>
      <c r="DD562" s="32"/>
      <c r="DE562" s="32"/>
      <c r="DF562" s="32"/>
      <c r="DG562" s="32"/>
      <c r="DH562" s="32"/>
      <c r="DI562" s="32"/>
      <c r="DJ562" s="32"/>
      <c r="DK562" s="32"/>
      <c r="DL562" s="32"/>
      <c r="DM562" s="32"/>
      <c r="DN562" s="32"/>
      <c r="DO562" s="32"/>
      <c r="DP562" s="32"/>
      <c r="DQ562" s="32"/>
      <c r="DR562" s="7"/>
      <c r="DS562" s="7"/>
      <c r="DT562" s="7"/>
      <c r="DU562" s="7"/>
      <c r="DV562" s="7"/>
      <c r="DW562" s="7"/>
      <c r="DX562" s="7"/>
      <c r="DY562" s="7"/>
      <c r="DZ562" s="7"/>
      <c r="EA562" s="7"/>
      <c r="EB562" s="7"/>
      <c r="EC562" s="7"/>
      <c r="ED562" s="7"/>
      <c r="EE562" s="7"/>
      <c r="EF562" s="7"/>
      <c r="EG562" s="7"/>
      <c r="EH562" s="7"/>
      <c r="EI562" s="32"/>
      <c r="EJ562" s="32"/>
      <c r="EK562" s="32"/>
      <c r="EL562" s="32"/>
      <c r="EM562" s="32"/>
      <c r="EN562" s="32"/>
      <c r="EO562" s="32"/>
      <c r="EP562" s="32"/>
      <c r="EQ562" s="32"/>
      <c r="ER562" s="32"/>
      <c r="ES562" s="32"/>
      <c r="ET562" s="32"/>
      <c r="EU562" s="32"/>
      <c r="EV562" s="32"/>
      <c r="EW562" s="32"/>
      <c r="EX562" s="32"/>
      <c r="EY562" s="32"/>
      <c r="EZ562" s="32"/>
      <c r="FA562" s="32"/>
      <c r="FB562" s="32"/>
      <c r="FC562" s="32"/>
      <c r="FD562" s="32"/>
      <c r="FE562" s="32"/>
      <c r="FF562" s="7"/>
      <c r="FG562" s="7"/>
      <c r="FH562" s="7"/>
      <c r="FI562" s="7"/>
      <c r="FJ562" s="7"/>
      <c r="FK562" s="7"/>
      <c r="FL562" s="7"/>
      <c r="FM562" s="7"/>
      <c r="FN562" s="7"/>
      <c r="FO562" s="7"/>
      <c r="FP562" s="7"/>
      <c r="FQ562" s="7"/>
      <c r="FR562" s="7"/>
      <c r="FS562" s="7"/>
      <c r="FT562" s="7"/>
      <c r="FU562" s="7"/>
      <c r="FV562" s="7"/>
      <c r="FW562" s="32"/>
      <c r="FX562" s="32"/>
      <c r="FY562" s="32"/>
      <c r="FZ562" s="32"/>
      <c r="GA562" s="32"/>
      <c r="GB562" s="32"/>
      <c r="GC562" s="32"/>
      <c r="GD562" s="32"/>
      <c r="GE562" s="32"/>
      <c r="GF562" s="32"/>
      <c r="GG562" s="32"/>
      <c r="GH562" s="32"/>
      <c r="GI562" s="32"/>
      <c r="GJ562" s="32"/>
      <c r="GK562" s="32"/>
      <c r="GL562" s="32"/>
      <c r="GM562" s="32"/>
      <c r="GN562" s="32"/>
      <c r="GO562" s="32"/>
      <c r="GP562" s="32"/>
      <c r="GQ562" s="32"/>
      <c r="GR562" s="32"/>
      <c r="GS562" s="32"/>
    </row>
    <row r="563" spans="1:201" ht="15" customHeight="1" x14ac:dyDescent="0.25">
      <c r="A563" s="3">
        <f>$A$60</f>
        <v>20194</v>
      </c>
      <c r="B563" s="7">
        <v>12637605.15</v>
      </c>
      <c r="C563" s="7">
        <v>14675219.68</v>
      </c>
      <c r="D563" s="7">
        <v>14320616.82</v>
      </c>
      <c r="E563" s="7">
        <v>14178335.17</v>
      </c>
      <c r="F563" s="7">
        <v>14124709.959999999</v>
      </c>
      <c r="G563" s="7">
        <v>14121019.52</v>
      </c>
      <c r="H563" s="7">
        <v>14128302.49</v>
      </c>
      <c r="I563" s="7">
        <v>14133562.790000001</v>
      </c>
      <c r="J563" s="7">
        <v>14138265.010000002</v>
      </c>
      <c r="K563" s="7">
        <v>14139084.480000002</v>
      </c>
      <c r="L563" s="7">
        <v>14147730.230000002</v>
      </c>
      <c r="M563" s="7">
        <v>14151111.300000003</v>
      </c>
      <c r="N563" s="7">
        <v>14152877.700000003</v>
      </c>
      <c r="O563" s="7">
        <v>14154562.300000003</v>
      </c>
      <c r="P563" s="7">
        <v>14155886.760000004</v>
      </c>
      <c r="Q563" s="7">
        <v>14154441.980000004</v>
      </c>
      <c r="R563" s="32" t="s">
        <v>185</v>
      </c>
      <c r="S563" s="32" t="s">
        <v>185</v>
      </c>
      <c r="T563" s="32" t="s">
        <v>185</v>
      </c>
      <c r="U563" s="32" t="s">
        <v>185</v>
      </c>
      <c r="V563" s="32" t="s">
        <v>185</v>
      </c>
      <c r="W563" s="32" t="s">
        <v>185</v>
      </c>
      <c r="X563" s="32" t="s">
        <v>185</v>
      </c>
      <c r="Y563" s="32" t="s">
        <v>185</v>
      </c>
      <c r="Z563" s="32" t="s">
        <v>185</v>
      </c>
      <c r="AA563" s="32" t="s">
        <v>185</v>
      </c>
      <c r="AB563" s="32" t="s">
        <v>185</v>
      </c>
      <c r="AC563" s="32" t="s">
        <v>185</v>
      </c>
      <c r="AD563" s="32" t="s">
        <v>185</v>
      </c>
      <c r="AE563" s="32" t="s">
        <v>185</v>
      </c>
      <c r="AF563" s="32" t="s">
        <v>185</v>
      </c>
      <c r="AG563" s="32" t="s">
        <v>185</v>
      </c>
      <c r="AH563" s="32" t="s">
        <v>185</v>
      </c>
      <c r="AI563" s="32" t="s">
        <v>185</v>
      </c>
      <c r="AJ563" s="32" t="s">
        <v>185</v>
      </c>
      <c r="AK563" s="32" t="s">
        <v>185</v>
      </c>
      <c r="AL563" s="32" t="s">
        <v>185</v>
      </c>
      <c r="AM563" s="32" t="s">
        <v>185</v>
      </c>
      <c r="AN563" s="32" t="s">
        <v>185</v>
      </c>
      <c r="AO563" s="32" t="s">
        <v>185</v>
      </c>
      <c r="AP563" s="7">
        <v>10000</v>
      </c>
      <c r="AQ563" s="7">
        <v>21060</v>
      </c>
      <c r="AR563" s="7">
        <v>24060</v>
      </c>
      <c r="AS563" s="7">
        <v>28060</v>
      </c>
      <c r="AT563" s="7">
        <v>31310</v>
      </c>
      <c r="AU563" s="7">
        <v>39500</v>
      </c>
      <c r="AV563" s="7">
        <v>39500</v>
      </c>
      <c r="AW563" s="7">
        <v>39500</v>
      </c>
      <c r="AX563" s="7">
        <v>39500</v>
      </c>
      <c r="AY563" s="7">
        <v>39500</v>
      </c>
      <c r="AZ563" s="7">
        <v>39500</v>
      </c>
      <c r="BA563" s="7">
        <v>39500</v>
      </c>
      <c r="BB563" s="7">
        <v>39500</v>
      </c>
      <c r="BC563" s="7">
        <v>39500</v>
      </c>
      <c r="BD563" s="7">
        <v>39500</v>
      </c>
      <c r="BE563" s="7">
        <v>39500</v>
      </c>
      <c r="BF563" s="32" t="s">
        <v>185</v>
      </c>
      <c r="BG563" s="32" t="s">
        <v>185</v>
      </c>
      <c r="BH563" s="32" t="s">
        <v>185</v>
      </c>
      <c r="BI563" s="32" t="s">
        <v>185</v>
      </c>
      <c r="BJ563" s="32" t="s">
        <v>185</v>
      </c>
      <c r="BK563" s="32" t="s">
        <v>185</v>
      </c>
      <c r="BL563" s="32" t="s">
        <v>185</v>
      </c>
      <c r="BM563" s="32" t="s">
        <v>185</v>
      </c>
      <c r="BN563" s="32" t="s">
        <v>185</v>
      </c>
      <c r="BO563" s="32" t="s">
        <v>185</v>
      </c>
      <c r="BP563" s="32" t="s">
        <v>185</v>
      </c>
      <c r="BQ563" s="32" t="s">
        <v>185</v>
      </c>
      <c r="BR563" s="32" t="s">
        <v>185</v>
      </c>
      <c r="BS563" s="32" t="s">
        <v>185</v>
      </c>
      <c r="BT563" s="32" t="s">
        <v>185</v>
      </c>
      <c r="BU563" s="32" t="s">
        <v>185</v>
      </c>
      <c r="BV563" s="32" t="s">
        <v>185</v>
      </c>
      <c r="BW563" s="32" t="s">
        <v>185</v>
      </c>
      <c r="BX563" s="32" t="s">
        <v>185</v>
      </c>
      <c r="BY563" s="32" t="s">
        <v>185</v>
      </c>
      <c r="BZ563" s="32" t="s">
        <v>185</v>
      </c>
      <c r="CA563" s="32" t="s">
        <v>185</v>
      </c>
      <c r="CB563" s="32" t="s">
        <v>185</v>
      </c>
      <c r="CC563" s="32" t="s">
        <v>185</v>
      </c>
      <c r="CD563" s="7"/>
      <c r="CE563" s="7"/>
      <c r="CF563" s="7"/>
      <c r="CG563" s="7"/>
      <c r="CH563" s="7"/>
      <c r="CI563" s="7"/>
      <c r="CJ563" s="7"/>
      <c r="CK563" s="7"/>
      <c r="CL563" s="7"/>
      <c r="CM563" s="7"/>
      <c r="CN563" s="7"/>
      <c r="CO563" s="7"/>
      <c r="CP563" s="7"/>
      <c r="CQ563" s="7"/>
      <c r="CR563" s="7"/>
      <c r="CS563" s="7"/>
      <c r="CT563" s="32"/>
      <c r="CU563" s="32"/>
      <c r="CV563" s="32"/>
      <c r="CW563" s="32"/>
      <c r="CX563" s="32"/>
      <c r="CY563" s="32"/>
      <c r="CZ563" s="32"/>
      <c r="DA563" s="32"/>
      <c r="DB563" s="32"/>
      <c r="DC563" s="32"/>
      <c r="DD563" s="32"/>
      <c r="DE563" s="32"/>
      <c r="DF563" s="32"/>
      <c r="DG563" s="32"/>
      <c r="DH563" s="32"/>
      <c r="DI563" s="32"/>
      <c r="DJ563" s="32"/>
      <c r="DK563" s="32"/>
      <c r="DL563" s="32"/>
      <c r="DM563" s="32"/>
      <c r="DN563" s="32"/>
      <c r="DO563" s="32"/>
      <c r="DP563" s="32"/>
      <c r="DQ563" s="32"/>
      <c r="DR563" s="7"/>
      <c r="DS563" s="7"/>
      <c r="DT563" s="7"/>
      <c r="DU563" s="7"/>
      <c r="DV563" s="7"/>
      <c r="DW563" s="7"/>
      <c r="DX563" s="7"/>
      <c r="DY563" s="7"/>
      <c r="DZ563" s="7"/>
      <c r="EA563" s="7"/>
      <c r="EB563" s="7"/>
      <c r="EC563" s="7"/>
      <c r="ED563" s="7"/>
      <c r="EE563" s="7"/>
      <c r="EF563" s="7"/>
      <c r="EG563" s="7"/>
      <c r="EH563" s="32"/>
      <c r="EI563" s="32"/>
      <c r="EJ563" s="32"/>
      <c r="EK563" s="32"/>
      <c r="EL563" s="32"/>
      <c r="EM563" s="32"/>
      <c r="EN563" s="32"/>
      <c r="EO563" s="32"/>
      <c r="EP563" s="32"/>
      <c r="EQ563" s="32"/>
      <c r="ER563" s="32"/>
      <c r="ES563" s="32"/>
      <c r="ET563" s="32"/>
      <c r="EU563" s="32"/>
      <c r="EV563" s="32"/>
      <c r="EW563" s="32"/>
      <c r="EX563" s="32"/>
      <c r="EY563" s="32"/>
      <c r="EZ563" s="32"/>
      <c r="FA563" s="32"/>
      <c r="FB563" s="32"/>
      <c r="FC563" s="32"/>
      <c r="FD563" s="32"/>
      <c r="FE563" s="32"/>
      <c r="FF563" s="7"/>
      <c r="FG563" s="7"/>
      <c r="FH563" s="7"/>
      <c r="FI563" s="7"/>
      <c r="FJ563" s="7"/>
      <c r="FK563" s="7"/>
      <c r="FL563" s="7"/>
      <c r="FM563" s="7"/>
      <c r="FN563" s="7"/>
      <c r="FO563" s="7"/>
      <c r="FP563" s="7"/>
      <c r="FQ563" s="7"/>
      <c r="FR563" s="7"/>
      <c r="FS563" s="7"/>
      <c r="FT563" s="7"/>
      <c r="FU563" s="7"/>
      <c r="FV563" s="32"/>
      <c r="FW563" s="32"/>
      <c r="FX563" s="32"/>
      <c r="FY563" s="32"/>
      <c r="FZ563" s="32"/>
      <c r="GA563" s="32"/>
      <c r="GB563" s="32"/>
      <c r="GC563" s="32"/>
      <c r="GD563" s="32"/>
      <c r="GE563" s="32"/>
      <c r="GF563" s="32"/>
      <c r="GG563" s="32"/>
      <c r="GH563" s="32"/>
      <c r="GI563" s="32"/>
      <c r="GJ563" s="32"/>
      <c r="GK563" s="32"/>
      <c r="GL563" s="32"/>
      <c r="GM563" s="32"/>
      <c r="GN563" s="32"/>
      <c r="GO563" s="32"/>
      <c r="GP563" s="32"/>
      <c r="GQ563" s="32"/>
      <c r="GR563" s="32"/>
      <c r="GS563" s="32"/>
    </row>
    <row r="564" spans="1:201" ht="15" customHeight="1" x14ac:dyDescent="0.25">
      <c r="A564" s="3">
        <f>$A$61</f>
        <v>20201</v>
      </c>
      <c r="B564" s="7">
        <v>11036950.710000001</v>
      </c>
      <c r="C564" s="7">
        <v>11519715.830000002</v>
      </c>
      <c r="D564" s="7">
        <v>11423055.340000002</v>
      </c>
      <c r="E564" s="7">
        <v>11388175.250000002</v>
      </c>
      <c r="F564" s="7">
        <v>11394606.320000002</v>
      </c>
      <c r="G564" s="7">
        <v>11397279.420000002</v>
      </c>
      <c r="H564" s="7">
        <v>11397901.430000002</v>
      </c>
      <c r="I564" s="7">
        <v>11430263.900000002</v>
      </c>
      <c r="J564" s="7">
        <v>11438368.360000003</v>
      </c>
      <c r="K564" s="7">
        <v>11440840.150000002</v>
      </c>
      <c r="L564" s="7">
        <v>11445261.230000002</v>
      </c>
      <c r="M564" s="7">
        <v>11446044.850000001</v>
      </c>
      <c r="N564" s="7">
        <v>11445357.930000002</v>
      </c>
      <c r="O564" s="7">
        <v>11446267.840000002</v>
      </c>
      <c r="P564" s="7">
        <v>11447725.600000001</v>
      </c>
      <c r="Q564" s="32" t="s">
        <v>185</v>
      </c>
      <c r="R564" s="32" t="s">
        <v>185</v>
      </c>
      <c r="S564" s="32" t="s">
        <v>185</v>
      </c>
      <c r="T564" s="32" t="s">
        <v>185</v>
      </c>
      <c r="U564" s="32" t="s">
        <v>185</v>
      </c>
      <c r="V564" s="32" t="s">
        <v>185</v>
      </c>
      <c r="W564" s="32" t="s">
        <v>185</v>
      </c>
      <c r="X564" s="32" t="s">
        <v>185</v>
      </c>
      <c r="Y564" s="32" t="s">
        <v>185</v>
      </c>
      <c r="Z564" s="32" t="s">
        <v>185</v>
      </c>
      <c r="AA564" s="32" t="s">
        <v>185</v>
      </c>
      <c r="AB564" s="32" t="s">
        <v>185</v>
      </c>
      <c r="AC564" s="32" t="s">
        <v>185</v>
      </c>
      <c r="AD564" s="32" t="s">
        <v>185</v>
      </c>
      <c r="AE564" s="32" t="s">
        <v>185</v>
      </c>
      <c r="AF564" s="32" t="s">
        <v>185</v>
      </c>
      <c r="AG564" s="32" t="s">
        <v>185</v>
      </c>
      <c r="AH564" s="32" t="s">
        <v>185</v>
      </c>
      <c r="AI564" s="32" t="s">
        <v>185</v>
      </c>
      <c r="AJ564" s="32" t="s">
        <v>185</v>
      </c>
      <c r="AK564" s="32" t="s">
        <v>185</v>
      </c>
      <c r="AL564" s="32" t="s">
        <v>185</v>
      </c>
      <c r="AM564" s="32" t="s">
        <v>185</v>
      </c>
      <c r="AN564" s="32" t="s">
        <v>185</v>
      </c>
      <c r="AO564" s="32" t="s">
        <v>185</v>
      </c>
      <c r="AP564" s="7">
        <v>29120</v>
      </c>
      <c r="AQ564" s="7">
        <v>61430</v>
      </c>
      <c r="AR564" s="7">
        <v>57220</v>
      </c>
      <c r="AS564" s="7">
        <v>50160</v>
      </c>
      <c r="AT564" s="7">
        <v>50160</v>
      </c>
      <c r="AU564" s="7">
        <v>50160</v>
      </c>
      <c r="AV564" s="7">
        <v>50160</v>
      </c>
      <c r="AW564" s="7">
        <v>43100</v>
      </c>
      <c r="AX564" s="7">
        <v>43100</v>
      </c>
      <c r="AY564" s="7">
        <v>43100</v>
      </c>
      <c r="AZ564" s="7">
        <v>43100</v>
      </c>
      <c r="BA564" s="7">
        <v>43100</v>
      </c>
      <c r="BB564" s="7">
        <v>43100</v>
      </c>
      <c r="BC564" s="7">
        <v>43100</v>
      </c>
      <c r="BD564" s="7">
        <v>43100</v>
      </c>
      <c r="BE564" s="32" t="s">
        <v>185</v>
      </c>
      <c r="BF564" s="32" t="s">
        <v>185</v>
      </c>
      <c r="BG564" s="32" t="s">
        <v>185</v>
      </c>
      <c r="BH564" s="32" t="s">
        <v>185</v>
      </c>
      <c r="BI564" s="32" t="s">
        <v>185</v>
      </c>
      <c r="BJ564" s="32" t="s">
        <v>185</v>
      </c>
      <c r="BK564" s="32" t="s">
        <v>185</v>
      </c>
      <c r="BL564" s="32" t="s">
        <v>185</v>
      </c>
      <c r="BM564" s="32" t="s">
        <v>185</v>
      </c>
      <c r="BN564" s="32" t="s">
        <v>185</v>
      </c>
      <c r="BO564" s="32" t="s">
        <v>185</v>
      </c>
      <c r="BP564" s="32" t="s">
        <v>185</v>
      </c>
      <c r="BQ564" s="32" t="s">
        <v>185</v>
      </c>
      <c r="BR564" s="32" t="s">
        <v>185</v>
      </c>
      <c r="BS564" s="32" t="s">
        <v>185</v>
      </c>
      <c r="BT564" s="32" t="s">
        <v>185</v>
      </c>
      <c r="BU564" s="32" t="s">
        <v>185</v>
      </c>
      <c r="BV564" s="32" t="s">
        <v>185</v>
      </c>
      <c r="BW564" s="32" t="s">
        <v>185</v>
      </c>
      <c r="BX564" s="32" t="s">
        <v>185</v>
      </c>
      <c r="BY564" s="32" t="s">
        <v>185</v>
      </c>
      <c r="BZ564" s="32" t="s">
        <v>185</v>
      </c>
      <c r="CA564" s="32" t="s">
        <v>185</v>
      </c>
      <c r="CB564" s="32" t="s">
        <v>185</v>
      </c>
      <c r="CC564" s="32" t="s">
        <v>185</v>
      </c>
      <c r="CD564" s="7"/>
      <c r="CE564" s="7"/>
      <c r="CF564" s="7"/>
      <c r="CG564" s="7"/>
      <c r="CH564" s="7"/>
      <c r="CI564" s="7"/>
      <c r="CJ564" s="7"/>
      <c r="CK564" s="7"/>
      <c r="CL564" s="7"/>
      <c r="CM564" s="7"/>
      <c r="CN564" s="7"/>
      <c r="CO564" s="7"/>
      <c r="CP564" s="7"/>
      <c r="CQ564" s="7"/>
      <c r="CR564" s="7"/>
      <c r="CS564" s="32"/>
      <c r="CT564" s="32"/>
      <c r="CU564" s="32"/>
      <c r="CV564" s="32"/>
      <c r="CW564" s="32"/>
      <c r="CX564" s="32"/>
      <c r="CY564" s="32"/>
      <c r="CZ564" s="32"/>
      <c r="DA564" s="32"/>
      <c r="DB564" s="32"/>
      <c r="DC564" s="32"/>
      <c r="DD564" s="32"/>
      <c r="DE564" s="32"/>
      <c r="DF564" s="32"/>
      <c r="DG564" s="32"/>
      <c r="DH564" s="32"/>
      <c r="DI564" s="32"/>
      <c r="DJ564" s="32"/>
      <c r="DK564" s="32"/>
      <c r="DL564" s="32"/>
      <c r="DM564" s="32"/>
      <c r="DN564" s="32"/>
      <c r="DO564" s="32"/>
      <c r="DP564" s="32"/>
      <c r="DQ564" s="32"/>
      <c r="DR564" s="7"/>
      <c r="DS564" s="7"/>
      <c r="DT564" s="7"/>
      <c r="DU564" s="7"/>
      <c r="DV564" s="7"/>
      <c r="DW564" s="7"/>
      <c r="DX564" s="7"/>
      <c r="DY564" s="7"/>
      <c r="DZ564" s="7"/>
      <c r="EA564" s="7"/>
      <c r="EB564" s="7"/>
      <c r="EC564" s="7"/>
      <c r="ED564" s="7"/>
      <c r="EE564" s="7"/>
      <c r="EF564" s="7"/>
      <c r="EG564" s="32"/>
      <c r="EH564" s="32"/>
      <c r="EI564" s="32"/>
      <c r="EJ564" s="32"/>
      <c r="EK564" s="32"/>
      <c r="EL564" s="32"/>
      <c r="EM564" s="32"/>
      <c r="EN564" s="32"/>
      <c r="EO564" s="32"/>
      <c r="EP564" s="32"/>
      <c r="EQ564" s="32"/>
      <c r="ER564" s="32"/>
      <c r="ES564" s="32"/>
      <c r="ET564" s="32"/>
      <c r="EU564" s="32"/>
      <c r="EV564" s="32"/>
      <c r="EW564" s="32"/>
      <c r="EX564" s="32"/>
      <c r="EY564" s="32"/>
      <c r="EZ564" s="32"/>
      <c r="FA564" s="32"/>
      <c r="FB564" s="32"/>
      <c r="FC564" s="32"/>
      <c r="FD564" s="32"/>
      <c r="FE564" s="32"/>
      <c r="FF564" s="7"/>
      <c r="FG564" s="7"/>
      <c r="FH564" s="7"/>
      <c r="FI564" s="7"/>
      <c r="FJ564" s="7"/>
      <c r="FK564" s="7"/>
      <c r="FL564" s="7"/>
      <c r="FM564" s="7"/>
      <c r="FN564" s="7"/>
      <c r="FO564" s="7"/>
      <c r="FP564" s="7"/>
      <c r="FQ564" s="7"/>
      <c r="FR564" s="7"/>
      <c r="FS564" s="7"/>
      <c r="FT564" s="7"/>
      <c r="FU564" s="32"/>
      <c r="FV564" s="32"/>
      <c r="FW564" s="32"/>
      <c r="FX564" s="32"/>
      <c r="FY564" s="32"/>
      <c r="FZ564" s="32"/>
      <c r="GA564" s="32"/>
      <c r="GB564" s="32"/>
      <c r="GC564" s="32"/>
      <c r="GD564" s="32"/>
      <c r="GE564" s="32"/>
      <c r="GF564" s="32"/>
      <c r="GG564" s="32"/>
      <c r="GH564" s="32"/>
      <c r="GI564" s="32"/>
      <c r="GJ564" s="32"/>
      <c r="GK564" s="32"/>
      <c r="GL564" s="32"/>
      <c r="GM564" s="32"/>
      <c r="GN564" s="32"/>
      <c r="GO564" s="32"/>
      <c r="GP564" s="32"/>
      <c r="GQ564" s="32"/>
      <c r="GR564" s="32"/>
      <c r="GS564" s="32"/>
    </row>
    <row r="565" spans="1:201" ht="15" customHeight="1" x14ac:dyDescent="0.25">
      <c r="A565" s="3">
        <f>$A$62</f>
        <v>20202</v>
      </c>
      <c r="B565" s="7">
        <v>7685569.0800000001</v>
      </c>
      <c r="C565" s="7">
        <v>8835263.5099999998</v>
      </c>
      <c r="D565" s="7">
        <v>8804297.7899999991</v>
      </c>
      <c r="E565" s="7">
        <v>8801847.3599999994</v>
      </c>
      <c r="F565" s="7">
        <v>8805233.6600000001</v>
      </c>
      <c r="G565" s="7">
        <v>8804325.5299999993</v>
      </c>
      <c r="H565" s="7">
        <v>8803639.8999999985</v>
      </c>
      <c r="I565" s="7">
        <v>8806664.6199999992</v>
      </c>
      <c r="J565" s="7">
        <v>8807649.7199999988</v>
      </c>
      <c r="K565" s="7">
        <v>8806621.5199999996</v>
      </c>
      <c r="L565" s="7">
        <v>8806430.4399999995</v>
      </c>
      <c r="M565" s="7">
        <v>8810170.8899999987</v>
      </c>
      <c r="N565" s="7">
        <v>8810490.2499999981</v>
      </c>
      <c r="O565" s="7">
        <v>8811860.5199999977</v>
      </c>
      <c r="P565" s="32" t="s">
        <v>185</v>
      </c>
      <c r="Q565" s="32" t="s">
        <v>185</v>
      </c>
      <c r="R565" s="32" t="s">
        <v>185</v>
      </c>
      <c r="S565" s="32" t="s">
        <v>185</v>
      </c>
      <c r="T565" s="32" t="s">
        <v>185</v>
      </c>
      <c r="U565" s="32" t="s">
        <v>185</v>
      </c>
      <c r="V565" s="32" t="s">
        <v>185</v>
      </c>
      <c r="W565" s="32" t="s">
        <v>185</v>
      </c>
      <c r="X565" s="32" t="s">
        <v>185</v>
      </c>
      <c r="Y565" s="32" t="s">
        <v>185</v>
      </c>
      <c r="Z565" s="32" t="s">
        <v>185</v>
      </c>
      <c r="AA565" s="32" t="s">
        <v>185</v>
      </c>
      <c r="AB565" s="32" t="s">
        <v>185</v>
      </c>
      <c r="AC565" s="32" t="s">
        <v>185</v>
      </c>
      <c r="AD565" s="32" t="s">
        <v>185</v>
      </c>
      <c r="AE565" s="32" t="s">
        <v>185</v>
      </c>
      <c r="AF565" s="32" t="s">
        <v>185</v>
      </c>
      <c r="AG565" s="32" t="s">
        <v>185</v>
      </c>
      <c r="AH565" s="32" t="s">
        <v>185</v>
      </c>
      <c r="AI565" s="32" t="s">
        <v>185</v>
      </c>
      <c r="AJ565" s="32" t="s">
        <v>185</v>
      </c>
      <c r="AK565" s="32" t="s">
        <v>185</v>
      </c>
      <c r="AL565" s="32" t="s">
        <v>185</v>
      </c>
      <c r="AM565" s="32" t="s">
        <v>185</v>
      </c>
      <c r="AN565" s="32" t="s">
        <v>185</v>
      </c>
      <c r="AO565" s="32" t="s">
        <v>185</v>
      </c>
      <c r="AP565" s="7">
        <v>43930</v>
      </c>
      <c r="AQ565" s="7">
        <v>62370</v>
      </c>
      <c r="AR565" s="7">
        <v>74430</v>
      </c>
      <c r="AS565" s="7">
        <v>70370</v>
      </c>
      <c r="AT565" s="7">
        <v>57500</v>
      </c>
      <c r="AU565" s="7">
        <v>57500</v>
      </c>
      <c r="AV565" s="7">
        <v>57500</v>
      </c>
      <c r="AW565" s="7">
        <v>57500</v>
      </c>
      <c r="AX565" s="7">
        <v>57500</v>
      </c>
      <c r="AY565" s="7">
        <v>57500</v>
      </c>
      <c r="AZ565" s="7">
        <v>57500</v>
      </c>
      <c r="BA565" s="7">
        <v>57500</v>
      </c>
      <c r="BB565" s="7">
        <v>57500</v>
      </c>
      <c r="BC565" s="7">
        <v>57500</v>
      </c>
      <c r="BD565" s="32" t="s">
        <v>185</v>
      </c>
      <c r="BE565" s="32" t="s">
        <v>185</v>
      </c>
      <c r="BF565" s="32" t="s">
        <v>185</v>
      </c>
      <c r="BG565" s="32" t="s">
        <v>185</v>
      </c>
      <c r="BH565" s="32" t="s">
        <v>185</v>
      </c>
      <c r="BI565" s="32" t="s">
        <v>185</v>
      </c>
      <c r="BJ565" s="32" t="s">
        <v>185</v>
      </c>
      <c r="BK565" s="32" t="s">
        <v>185</v>
      </c>
      <c r="BL565" s="32" t="s">
        <v>185</v>
      </c>
      <c r="BM565" s="32" t="s">
        <v>185</v>
      </c>
      <c r="BN565" s="32" t="s">
        <v>185</v>
      </c>
      <c r="BO565" s="32" t="s">
        <v>185</v>
      </c>
      <c r="BP565" s="32" t="s">
        <v>185</v>
      </c>
      <c r="BQ565" s="32" t="s">
        <v>185</v>
      </c>
      <c r="BR565" s="32" t="s">
        <v>185</v>
      </c>
      <c r="BS565" s="32" t="s">
        <v>185</v>
      </c>
      <c r="BT565" s="32" t="s">
        <v>185</v>
      </c>
      <c r="BU565" s="32" t="s">
        <v>185</v>
      </c>
      <c r="BV565" s="32" t="s">
        <v>185</v>
      </c>
      <c r="BW565" s="32" t="s">
        <v>185</v>
      </c>
      <c r="BX565" s="32" t="s">
        <v>185</v>
      </c>
      <c r="BY565" s="32" t="s">
        <v>185</v>
      </c>
      <c r="BZ565" s="32" t="s">
        <v>185</v>
      </c>
      <c r="CA565" s="32" t="s">
        <v>185</v>
      </c>
      <c r="CB565" s="32" t="s">
        <v>185</v>
      </c>
      <c r="CC565" s="32" t="s">
        <v>185</v>
      </c>
      <c r="CD565" s="7"/>
      <c r="CE565" s="7"/>
      <c r="CF565" s="7"/>
      <c r="CG565" s="7"/>
      <c r="CH565" s="7"/>
      <c r="CI565" s="7"/>
      <c r="CJ565" s="7"/>
      <c r="CK565" s="7"/>
      <c r="CL565" s="7"/>
      <c r="CM565" s="7"/>
      <c r="CN565" s="7"/>
      <c r="CO565" s="7"/>
      <c r="CP565" s="7"/>
      <c r="CQ565" s="7"/>
      <c r="CR565" s="32"/>
      <c r="CS565" s="32"/>
      <c r="CT565" s="32"/>
      <c r="CU565" s="32"/>
      <c r="CV565" s="32"/>
      <c r="CW565" s="32"/>
      <c r="CX565" s="32"/>
      <c r="CY565" s="32"/>
      <c r="CZ565" s="32"/>
      <c r="DA565" s="32"/>
      <c r="DB565" s="32"/>
      <c r="DC565" s="32"/>
      <c r="DD565" s="32"/>
      <c r="DE565" s="32"/>
      <c r="DF565" s="32"/>
      <c r="DG565" s="32"/>
      <c r="DH565" s="32"/>
      <c r="DI565" s="32"/>
      <c r="DJ565" s="32"/>
      <c r="DK565" s="32"/>
      <c r="DL565" s="32"/>
      <c r="DM565" s="32"/>
      <c r="DN565" s="32"/>
      <c r="DO565" s="32"/>
      <c r="DP565" s="32"/>
      <c r="DQ565" s="32"/>
      <c r="DR565" s="7"/>
      <c r="DS565" s="7"/>
      <c r="DT565" s="7"/>
      <c r="DU565" s="7"/>
      <c r="DV565" s="7"/>
      <c r="DW565" s="7"/>
      <c r="DX565" s="7"/>
      <c r="DY565" s="7"/>
      <c r="DZ565" s="7"/>
      <c r="EA565" s="7"/>
      <c r="EB565" s="7"/>
      <c r="EC565" s="7"/>
      <c r="ED565" s="7"/>
      <c r="EE565" s="7"/>
      <c r="EF565" s="32"/>
      <c r="EG565" s="32"/>
      <c r="EH565" s="32"/>
      <c r="EI565" s="32"/>
      <c r="EJ565" s="32"/>
      <c r="EK565" s="32"/>
      <c r="EL565" s="32"/>
      <c r="EM565" s="32"/>
      <c r="EN565" s="32"/>
      <c r="EO565" s="32"/>
      <c r="EP565" s="32"/>
      <c r="EQ565" s="32"/>
      <c r="ER565" s="32"/>
      <c r="ES565" s="32"/>
      <c r="ET565" s="32"/>
      <c r="EU565" s="32"/>
      <c r="EV565" s="32"/>
      <c r="EW565" s="32"/>
      <c r="EX565" s="32"/>
      <c r="EY565" s="32"/>
      <c r="EZ565" s="32"/>
      <c r="FA565" s="32"/>
      <c r="FB565" s="32"/>
      <c r="FC565" s="32"/>
      <c r="FD565" s="32"/>
      <c r="FE565" s="32"/>
      <c r="FF565" s="7"/>
      <c r="FG565" s="7"/>
      <c r="FH565" s="7"/>
      <c r="FI565" s="7"/>
      <c r="FJ565" s="7"/>
      <c r="FK565" s="7"/>
      <c r="FL565" s="7"/>
      <c r="FM565" s="7"/>
      <c r="FN565" s="7"/>
      <c r="FO565" s="7"/>
      <c r="FP565" s="7"/>
      <c r="FQ565" s="7"/>
      <c r="FR565" s="7"/>
      <c r="FS565" s="7"/>
      <c r="FT565" s="32"/>
      <c r="FU565" s="32"/>
      <c r="FV565" s="32"/>
      <c r="FW565" s="32"/>
      <c r="FX565" s="32"/>
      <c r="FY565" s="32"/>
      <c r="FZ565" s="32"/>
      <c r="GA565" s="32"/>
      <c r="GB565" s="32"/>
      <c r="GC565" s="32"/>
      <c r="GD565" s="32"/>
      <c r="GE565" s="32"/>
      <c r="GF565" s="32"/>
      <c r="GG565" s="32"/>
      <c r="GH565" s="32"/>
      <c r="GI565" s="32"/>
      <c r="GJ565" s="32"/>
      <c r="GK565" s="32"/>
      <c r="GL565" s="32"/>
      <c r="GM565" s="32"/>
      <c r="GN565" s="32"/>
      <c r="GO565" s="32"/>
      <c r="GP565" s="32"/>
      <c r="GQ565" s="32"/>
      <c r="GR565" s="32"/>
      <c r="GS565" s="32"/>
    </row>
    <row r="566" spans="1:201" ht="15" customHeight="1" x14ac:dyDescent="0.25">
      <c r="A566" s="3">
        <f>$A$63</f>
        <v>20203</v>
      </c>
      <c r="B566" s="7">
        <v>9861135.0999999996</v>
      </c>
      <c r="C566" s="7">
        <v>11085522.74</v>
      </c>
      <c r="D566" s="7">
        <v>11008705.359999999</v>
      </c>
      <c r="E566" s="7">
        <v>10989127.309999999</v>
      </c>
      <c r="F566" s="7">
        <v>10975353.059999999</v>
      </c>
      <c r="G566" s="7">
        <v>10973191.759999998</v>
      </c>
      <c r="H566" s="7">
        <v>10983438.689999998</v>
      </c>
      <c r="I566" s="7">
        <v>10982471.329999998</v>
      </c>
      <c r="J566" s="7">
        <v>10986672.149999999</v>
      </c>
      <c r="K566" s="7">
        <v>10985849.909999998</v>
      </c>
      <c r="L566" s="7">
        <v>10987700.859999998</v>
      </c>
      <c r="M566" s="7">
        <v>10990681.569999998</v>
      </c>
      <c r="N566" s="7">
        <v>10989285.909999998</v>
      </c>
      <c r="O566" s="32" t="s">
        <v>185</v>
      </c>
      <c r="P566" s="32" t="s">
        <v>185</v>
      </c>
      <c r="Q566" s="32" t="s">
        <v>185</v>
      </c>
      <c r="R566" s="32" t="s">
        <v>185</v>
      </c>
      <c r="S566" s="32" t="s">
        <v>185</v>
      </c>
      <c r="T566" s="32" t="s">
        <v>185</v>
      </c>
      <c r="U566" s="32" t="s">
        <v>185</v>
      </c>
      <c r="V566" s="32" t="s">
        <v>185</v>
      </c>
      <c r="W566" s="32" t="s">
        <v>185</v>
      </c>
      <c r="X566" s="32" t="s">
        <v>185</v>
      </c>
      <c r="Y566" s="32" t="s">
        <v>185</v>
      </c>
      <c r="Z566" s="32" t="s">
        <v>185</v>
      </c>
      <c r="AA566" s="32" t="s">
        <v>185</v>
      </c>
      <c r="AB566" s="32" t="s">
        <v>185</v>
      </c>
      <c r="AC566" s="32" t="s">
        <v>185</v>
      </c>
      <c r="AD566" s="32" t="s">
        <v>185</v>
      </c>
      <c r="AE566" s="32" t="s">
        <v>185</v>
      </c>
      <c r="AF566" s="32" t="s">
        <v>185</v>
      </c>
      <c r="AG566" s="32" t="s">
        <v>185</v>
      </c>
      <c r="AH566" s="32" t="s">
        <v>185</v>
      </c>
      <c r="AI566" s="32" t="s">
        <v>185</v>
      </c>
      <c r="AJ566" s="32" t="s">
        <v>185</v>
      </c>
      <c r="AK566" s="32" t="s">
        <v>185</v>
      </c>
      <c r="AL566" s="32" t="s">
        <v>185</v>
      </c>
      <c r="AM566" s="32" t="s">
        <v>185</v>
      </c>
      <c r="AN566" s="32" t="s">
        <v>185</v>
      </c>
      <c r="AO566" s="32" t="s">
        <v>185</v>
      </c>
      <c r="AP566" s="7">
        <v>31180</v>
      </c>
      <c r="AQ566" s="7">
        <v>35870</v>
      </c>
      <c r="AR566" s="7">
        <v>37250</v>
      </c>
      <c r="AS566" s="7">
        <v>27250</v>
      </c>
      <c r="AT566" s="7">
        <v>27250</v>
      </c>
      <c r="AU566" s="7">
        <v>27250</v>
      </c>
      <c r="AV566" s="7">
        <v>27250</v>
      </c>
      <c r="AW566" s="7">
        <v>27250</v>
      </c>
      <c r="AX566" s="7">
        <v>27250</v>
      </c>
      <c r="AY566" s="7">
        <v>27250</v>
      </c>
      <c r="AZ566" s="7">
        <v>27250</v>
      </c>
      <c r="BA566" s="7">
        <v>27250</v>
      </c>
      <c r="BB566" s="7">
        <v>27250</v>
      </c>
      <c r="BC566" s="32" t="s">
        <v>185</v>
      </c>
      <c r="BD566" s="32" t="s">
        <v>185</v>
      </c>
      <c r="BE566" s="32" t="s">
        <v>185</v>
      </c>
      <c r="BF566" s="32" t="s">
        <v>185</v>
      </c>
      <c r="BG566" s="32" t="s">
        <v>185</v>
      </c>
      <c r="BH566" s="32" t="s">
        <v>185</v>
      </c>
      <c r="BI566" s="32" t="s">
        <v>185</v>
      </c>
      <c r="BJ566" s="32" t="s">
        <v>185</v>
      </c>
      <c r="BK566" s="32" t="s">
        <v>185</v>
      </c>
      <c r="BL566" s="32" t="s">
        <v>185</v>
      </c>
      <c r="BM566" s="32" t="s">
        <v>185</v>
      </c>
      <c r="BN566" s="32" t="s">
        <v>185</v>
      </c>
      <c r="BO566" s="32" t="s">
        <v>185</v>
      </c>
      <c r="BP566" s="32" t="s">
        <v>185</v>
      </c>
      <c r="BQ566" s="32" t="s">
        <v>185</v>
      </c>
      <c r="BR566" s="32" t="s">
        <v>185</v>
      </c>
      <c r="BS566" s="32" t="s">
        <v>185</v>
      </c>
      <c r="BT566" s="32" t="s">
        <v>185</v>
      </c>
      <c r="BU566" s="32" t="s">
        <v>185</v>
      </c>
      <c r="BV566" s="32" t="s">
        <v>185</v>
      </c>
      <c r="BW566" s="32" t="s">
        <v>185</v>
      </c>
      <c r="BX566" s="32" t="s">
        <v>185</v>
      </c>
      <c r="BY566" s="32" t="s">
        <v>185</v>
      </c>
      <c r="BZ566" s="32" t="s">
        <v>185</v>
      </c>
      <c r="CA566" s="32" t="s">
        <v>185</v>
      </c>
      <c r="CB566" s="32" t="s">
        <v>185</v>
      </c>
      <c r="CC566" s="32" t="s">
        <v>185</v>
      </c>
      <c r="CD566" s="7"/>
      <c r="CE566" s="7"/>
      <c r="CF566" s="7"/>
      <c r="CG566" s="7"/>
      <c r="CH566" s="7"/>
      <c r="CI566" s="7"/>
      <c r="CJ566" s="7"/>
      <c r="CK566" s="7"/>
      <c r="CL566" s="7"/>
      <c r="CM566" s="7"/>
      <c r="CN566" s="7"/>
      <c r="CO566" s="7"/>
      <c r="CP566" s="7"/>
      <c r="CQ566" s="32"/>
      <c r="CR566" s="32"/>
      <c r="CS566" s="32"/>
      <c r="CT566" s="32"/>
      <c r="CU566" s="32"/>
      <c r="CV566" s="32"/>
      <c r="CW566" s="32"/>
      <c r="CX566" s="32"/>
      <c r="CY566" s="32"/>
      <c r="CZ566" s="32"/>
      <c r="DA566" s="32"/>
      <c r="DB566" s="32"/>
      <c r="DC566" s="32"/>
      <c r="DD566" s="32"/>
      <c r="DE566" s="32"/>
      <c r="DF566" s="32"/>
      <c r="DG566" s="32"/>
      <c r="DH566" s="32"/>
      <c r="DI566" s="32"/>
      <c r="DJ566" s="32"/>
      <c r="DK566" s="32"/>
      <c r="DL566" s="32"/>
      <c r="DM566" s="32"/>
      <c r="DN566" s="32"/>
      <c r="DO566" s="32"/>
      <c r="DP566" s="32"/>
      <c r="DQ566" s="32"/>
      <c r="DR566" s="7"/>
      <c r="DS566" s="7"/>
      <c r="DT566" s="7"/>
      <c r="DU566" s="7"/>
      <c r="DV566" s="7"/>
      <c r="DW566" s="7"/>
      <c r="DX566" s="7"/>
      <c r="DY566" s="7"/>
      <c r="DZ566" s="7"/>
      <c r="EA566" s="7"/>
      <c r="EB566" s="7"/>
      <c r="EC566" s="7"/>
      <c r="ED566" s="7"/>
      <c r="EE566" s="32"/>
      <c r="EF566" s="32"/>
      <c r="EG566" s="32"/>
      <c r="EH566" s="32"/>
      <c r="EI566" s="32"/>
      <c r="EJ566" s="32"/>
      <c r="EK566" s="32"/>
      <c r="EL566" s="32"/>
      <c r="EM566" s="32"/>
      <c r="EN566" s="32"/>
      <c r="EO566" s="32"/>
      <c r="EP566" s="32"/>
      <c r="EQ566" s="32"/>
      <c r="ER566" s="32"/>
      <c r="ES566" s="32"/>
      <c r="ET566" s="32"/>
      <c r="EU566" s="32"/>
      <c r="EV566" s="32"/>
      <c r="EW566" s="32"/>
      <c r="EX566" s="32"/>
      <c r="EY566" s="32"/>
      <c r="EZ566" s="32"/>
      <c r="FA566" s="32"/>
      <c r="FB566" s="32"/>
      <c r="FC566" s="32"/>
      <c r="FD566" s="32"/>
      <c r="FE566" s="32"/>
      <c r="FF566" s="7"/>
      <c r="FG566" s="7"/>
      <c r="FH566" s="7"/>
      <c r="FI566" s="7"/>
      <c r="FJ566" s="7"/>
      <c r="FK566" s="7"/>
      <c r="FL566" s="7"/>
      <c r="FM566" s="7"/>
      <c r="FN566" s="7"/>
      <c r="FO566" s="7"/>
      <c r="FP566" s="7"/>
      <c r="FQ566" s="7"/>
      <c r="FR566" s="7"/>
      <c r="FS566" s="32"/>
      <c r="FT566" s="32"/>
      <c r="FU566" s="32"/>
      <c r="FV566" s="32"/>
      <c r="FW566" s="32"/>
      <c r="FX566" s="32"/>
      <c r="FY566" s="32"/>
      <c r="FZ566" s="32"/>
      <c r="GA566" s="32"/>
      <c r="GB566" s="32"/>
      <c r="GC566" s="32"/>
      <c r="GD566" s="32"/>
      <c r="GE566" s="32"/>
      <c r="GF566" s="32"/>
      <c r="GG566" s="32"/>
      <c r="GH566" s="32"/>
      <c r="GI566" s="32"/>
      <c r="GJ566" s="32"/>
      <c r="GK566" s="32"/>
      <c r="GL566" s="32"/>
      <c r="GM566" s="32"/>
      <c r="GN566" s="32"/>
      <c r="GO566" s="32"/>
      <c r="GP566" s="32"/>
      <c r="GQ566" s="32"/>
      <c r="GR566" s="32"/>
      <c r="GS566" s="32"/>
    </row>
    <row r="567" spans="1:201" ht="15" customHeight="1" x14ac:dyDescent="0.25">
      <c r="A567" s="3">
        <f>$A$64</f>
        <v>20204</v>
      </c>
      <c r="B567" s="7">
        <v>10159375.879999999</v>
      </c>
      <c r="C567" s="7">
        <v>11618861.34</v>
      </c>
      <c r="D567" s="7">
        <v>11550857.449999999</v>
      </c>
      <c r="E567" s="7">
        <v>11494856.489999998</v>
      </c>
      <c r="F567" s="7">
        <v>11472665.019999998</v>
      </c>
      <c r="G567" s="7">
        <v>11470633.789999997</v>
      </c>
      <c r="H567" s="7">
        <v>11466088.479999997</v>
      </c>
      <c r="I567" s="7">
        <v>11472096.829999996</v>
      </c>
      <c r="J567" s="7">
        <v>11476209.429999996</v>
      </c>
      <c r="K567" s="7">
        <v>11480954.369999995</v>
      </c>
      <c r="L567" s="7">
        <v>11481767.879999995</v>
      </c>
      <c r="M567" s="7">
        <v>11483025.509999996</v>
      </c>
      <c r="N567" s="32" t="s">
        <v>185</v>
      </c>
      <c r="O567" s="32" t="s">
        <v>185</v>
      </c>
      <c r="P567" s="32" t="s">
        <v>185</v>
      </c>
      <c r="Q567" s="32" t="s">
        <v>185</v>
      </c>
      <c r="R567" s="32" t="s">
        <v>185</v>
      </c>
      <c r="S567" s="32" t="s">
        <v>185</v>
      </c>
      <c r="T567" s="32" t="s">
        <v>185</v>
      </c>
      <c r="U567" s="32" t="s">
        <v>185</v>
      </c>
      <c r="V567" s="32" t="s">
        <v>185</v>
      </c>
      <c r="W567" s="32" t="s">
        <v>185</v>
      </c>
      <c r="X567" s="32" t="s">
        <v>185</v>
      </c>
      <c r="Y567" s="32" t="s">
        <v>185</v>
      </c>
      <c r="Z567" s="32" t="s">
        <v>185</v>
      </c>
      <c r="AA567" s="32" t="s">
        <v>185</v>
      </c>
      <c r="AB567" s="32" t="s">
        <v>185</v>
      </c>
      <c r="AC567" s="32" t="s">
        <v>185</v>
      </c>
      <c r="AD567" s="32" t="s">
        <v>185</v>
      </c>
      <c r="AE567" s="32" t="s">
        <v>185</v>
      </c>
      <c r="AF567" s="32" t="s">
        <v>185</v>
      </c>
      <c r="AG567" s="32" t="s">
        <v>185</v>
      </c>
      <c r="AH567" s="32" t="s">
        <v>185</v>
      </c>
      <c r="AI567" s="32" t="s">
        <v>185</v>
      </c>
      <c r="AJ567" s="32" t="s">
        <v>185</v>
      </c>
      <c r="AK567" s="32" t="s">
        <v>185</v>
      </c>
      <c r="AL567" s="32" t="s">
        <v>185</v>
      </c>
      <c r="AM567" s="32" t="s">
        <v>185</v>
      </c>
      <c r="AN567" s="32" t="s">
        <v>185</v>
      </c>
      <c r="AO567" s="32" t="s">
        <v>185</v>
      </c>
      <c r="AP567" s="7">
        <v>7060</v>
      </c>
      <c r="AQ567" s="7">
        <v>16330</v>
      </c>
      <c r="AR567" s="7">
        <v>30000</v>
      </c>
      <c r="AS567" s="7">
        <v>30000</v>
      </c>
      <c r="AT567" s="7">
        <v>32500</v>
      </c>
      <c r="AU567" s="7">
        <v>32500</v>
      </c>
      <c r="AV567" s="7">
        <v>32500</v>
      </c>
      <c r="AW567" s="7">
        <v>32500</v>
      </c>
      <c r="AX567" s="7">
        <v>32500</v>
      </c>
      <c r="AY567" s="7">
        <v>32500</v>
      </c>
      <c r="AZ567" s="7">
        <v>32500</v>
      </c>
      <c r="BA567" s="7">
        <v>32500</v>
      </c>
      <c r="BB567" s="32" t="s">
        <v>185</v>
      </c>
      <c r="BC567" s="32" t="s">
        <v>185</v>
      </c>
      <c r="BD567" s="32" t="s">
        <v>185</v>
      </c>
      <c r="BE567" s="32" t="s">
        <v>185</v>
      </c>
      <c r="BF567" s="32" t="s">
        <v>185</v>
      </c>
      <c r="BG567" s="32" t="s">
        <v>185</v>
      </c>
      <c r="BH567" s="32" t="s">
        <v>185</v>
      </c>
      <c r="BI567" s="32" t="s">
        <v>185</v>
      </c>
      <c r="BJ567" s="32" t="s">
        <v>185</v>
      </c>
      <c r="BK567" s="32" t="s">
        <v>185</v>
      </c>
      <c r="BL567" s="32" t="s">
        <v>185</v>
      </c>
      <c r="BM567" s="32" t="s">
        <v>185</v>
      </c>
      <c r="BN567" s="32" t="s">
        <v>185</v>
      </c>
      <c r="BO567" s="32" t="s">
        <v>185</v>
      </c>
      <c r="BP567" s="32" t="s">
        <v>185</v>
      </c>
      <c r="BQ567" s="32" t="s">
        <v>185</v>
      </c>
      <c r="BR567" s="32" t="s">
        <v>185</v>
      </c>
      <c r="BS567" s="32" t="s">
        <v>185</v>
      </c>
      <c r="BT567" s="32" t="s">
        <v>185</v>
      </c>
      <c r="BU567" s="32" t="s">
        <v>185</v>
      </c>
      <c r="BV567" s="32" t="s">
        <v>185</v>
      </c>
      <c r="BW567" s="32" t="s">
        <v>185</v>
      </c>
      <c r="BX567" s="32" t="s">
        <v>185</v>
      </c>
      <c r="BY567" s="32" t="s">
        <v>185</v>
      </c>
      <c r="BZ567" s="32" t="s">
        <v>185</v>
      </c>
      <c r="CA567" s="32" t="s">
        <v>185</v>
      </c>
      <c r="CB567" s="32" t="s">
        <v>185</v>
      </c>
      <c r="CC567" s="32" t="s">
        <v>185</v>
      </c>
      <c r="CD567" s="7"/>
      <c r="CE567" s="7"/>
      <c r="CF567" s="7"/>
      <c r="CG567" s="7"/>
      <c r="CH567" s="7"/>
      <c r="CI567" s="7"/>
      <c r="CJ567" s="7"/>
      <c r="CK567" s="7"/>
      <c r="CL567" s="7"/>
      <c r="CM567" s="7"/>
      <c r="CN567" s="7"/>
      <c r="CO567" s="7"/>
      <c r="CP567" s="32"/>
      <c r="CQ567" s="32"/>
      <c r="CR567" s="32"/>
      <c r="CS567" s="32"/>
      <c r="CT567" s="32"/>
      <c r="CU567" s="32"/>
      <c r="CV567" s="32"/>
      <c r="CW567" s="32"/>
      <c r="CX567" s="32"/>
      <c r="CY567" s="32"/>
      <c r="CZ567" s="32"/>
      <c r="DA567" s="32"/>
      <c r="DB567" s="32"/>
      <c r="DC567" s="32"/>
      <c r="DD567" s="32"/>
      <c r="DE567" s="32"/>
      <c r="DF567" s="32"/>
      <c r="DG567" s="32"/>
      <c r="DH567" s="32"/>
      <c r="DI567" s="32"/>
      <c r="DJ567" s="32"/>
      <c r="DK567" s="32"/>
      <c r="DL567" s="32"/>
      <c r="DM567" s="32"/>
      <c r="DN567" s="32"/>
      <c r="DO567" s="32"/>
      <c r="DP567" s="32"/>
      <c r="DQ567" s="32"/>
      <c r="DR567" s="7"/>
      <c r="DS567" s="7"/>
      <c r="DT567" s="7"/>
      <c r="DU567" s="7"/>
      <c r="DV567" s="7"/>
      <c r="DW567" s="7"/>
      <c r="DX567" s="7"/>
      <c r="DY567" s="7"/>
      <c r="DZ567" s="7"/>
      <c r="EA567" s="7"/>
      <c r="EB567" s="7"/>
      <c r="EC567" s="7"/>
      <c r="ED567" s="32"/>
      <c r="EE567" s="32"/>
      <c r="EF567" s="32"/>
      <c r="EG567" s="32"/>
      <c r="EH567" s="32"/>
      <c r="EI567" s="32"/>
      <c r="EJ567" s="32"/>
      <c r="EK567" s="32"/>
      <c r="EL567" s="32"/>
      <c r="EM567" s="32"/>
      <c r="EN567" s="32"/>
      <c r="EO567" s="32"/>
      <c r="EP567" s="32"/>
      <c r="EQ567" s="32"/>
      <c r="ER567" s="32"/>
      <c r="ES567" s="32"/>
      <c r="ET567" s="32"/>
      <c r="EU567" s="32"/>
      <c r="EV567" s="32"/>
      <c r="EW567" s="32"/>
      <c r="EX567" s="32"/>
      <c r="EY567" s="32"/>
      <c r="EZ567" s="32"/>
      <c r="FA567" s="32"/>
      <c r="FB567" s="32"/>
      <c r="FC567" s="32"/>
      <c r="FD567" s="32"/>
      <c r="FE567" s="32"/>
      <c r="FF567" s="7"/>
      <c r="FG567" s="7"/>
      <c r="FH567" s="7"/>
      <c r="FI567" s="7"/>
      <c r="FJ567" s="7"/>
      <c r="FK567" s="7"/>
      <c r="FL567" s="7"/>
      <c r="FM567" s="7"/>
      <c r="FN567" s="7"/>
      <c r="FO567" s="7"/>
      <c r="FP567" s="7"/>
      <c r="FQ567" s="7"/>
      <c r="FR567" s="32"/>
      <c r="FS567" s="32"/>
      <c r="FT567" s="32"/>
      <c r="FU567" s="32"/>
      <c r="FV567" s="32"/>
      <c r="FW567" s="32"/>
      <c r="FX567" s="32"/>
      <c r="FY567" s="32"/>
      <c r="FZ567" s="32"/>
      <c r="GA567" s="32"/>
      <c r="GB567" s="32"/>
      <c r="GC567" s="32"/>
      <c r="GD567" s="32"/>
      <c r="GE567" s="32"/>
      <c r="GF567" s="32"/>
      <c r="GG567" s="32"/>
      <c r="GH567" s="32"/>
      <c r="GI567" s="32"/>
      <c r="GJ567" s="32"/>
      <c r="GK567" s="32"/>
      <c r="GL567" s="32"/>
      <c r="GM567" s="32"/>
      <c r="GN567" s="32"/>
      <c r="GO567" s="32"/>
      <c r="GP567" s="32"/>
      <c r="GQ567" s="32"/>
      <c r="GR567" s="32"/>
      <c r="GS567" s="32"/>
    </row>
    <row r="568" spans="1:201" ht="15" customHeight="1" x14ac:dyDescent="0.25">
      <c r="A568" s="3">
        <f>$A$65</f>
        <v>20211</v>
      </c>
      <c r="B568" s="7">
        <v>10339058.879999999</v>
      </c>
      <c r="C568" s="7">
        <v>11623015.5</v>
      </c>
      <c r="D568" s="7">
        <v>11549682.74</v>
      </c>
      <c r="E568" s="7">
        <v>11514349.970000001</v>
      </c>
      <c r="F568" s="7">
        <v>11497428.42</v>
      </c>
      <c r="G568" s="7">
        <v>11498212.65</v>
      </c>
      <c r="H568" s="7">
        <v>11495613.110000001</v>
      </c>
      <c r="I568" s="7">
        <v>11500959.720000001</v>
      </c>
      <c r="J568" s="7">
        <v>11502653.26</v>
      </c>
      <c r="K568" s="7">
        <v>11507264.93</v>
      </c>
      <c r="L568" s="7">
        <v>11505466.91</v>
      </c>
      <c r="M568" s="32" t="s">
        <v>185</v>
      </c>
      <c r="N568" s="32" t="s">
        <v>185</v>
      </c>
      <c r="O568" s="32" t="s">
        <v>185</v>
      </c>
      <c r="P568" s="32" t="s">
        <v>185</v>
      </c>
      <c r="Q568" s="32" t="s">
        <v>185</v>
      </c>
      <c r="R568" s="32" t="s">
        <v>185</v>
      </c>
      <c r="S568" s="32" t="s">
        <v>185</v>
      </c>
      <c r="T568" s="32" t="s">
        <v>185</v>
      </c>
      <c r="U568" s="32" t="s">
        <v>185</v>
      </c>
      <c r="V568" s="32" t="s">
        <v>185</v>
      </c>
      <c r="W568" s="32" t="s">
        <v>185</v>
      </c>
      <c r="X568" s="32" t="s">
        <v>185</v>
      </c>
      <c r="Y568" s="32" t="s">
        <v>185</v>
      </c>
      <c r="Z568" s="32" t="s">
        <v>185</v>
      </c>
      <c r="AA568" s="32" t="s">
        <v>185</v>
      </c>
      <c r="AB568" s="32" t="s">
        <v>185</v>
      </c>
      <c r="AC568" s="32" t="s">
        <v>185</v>
      </c>
      <c r="AD568" s="32" t="s">
        <v>185</v>
      </c>
      <c r="AE568" s="32" t="s">
        <v>185</v>
      </c>
      <c r="AF568" s="32" t="s">
        <v>185</v>
      </c>
      <c r="AG568" s="32" t="s">
        <v>185</v>
      </c>
      <c r="AH568" s="32" t="s">
        <v>185</v>
      </c>
      <c r="AI568" s="32" t="s">
        <v>185</v>
      </c>
      <c r="AJ568" s="32" t="s">
        <v>185</v>
      </c>
      <c r="AK568" s="32" t="s">
        <v>185</v>
      </c>
      <c r="AL568" s="32" t="s">
        <v>185</v>
      </c>
      <c r="AM568" s="32" t="s">
        <v>185</v>
      </c>
      <c r="AN568" s="32" t="s">
        <v>185</v>
      </c>
      <c r="AO568" s="32" t="s">
        <v>185</v>
      </c>
      <c r="AP568" s="7">
        <v>35320</v>
      </c>
      <c r="AQ568" s="7">
        <v>78570</v>
      </c>
      <c r="AR568" s="7">
        <v>79580</v>
      </c>
      <c r="AS568" s="7">
        <v>79580</v>
      </c>
      <c r="AT568" s="7">
        <v>86220</v>
      </c>
      <c r="AU568" s="7">
        <v>93250</v>
      </c>
      <c r="AV568" s="7">
        <v>93250</v>
      </c>
      <c r="AW568" s="7">
        <v>93250</v>
      </c>
      <c r="AX568" s="7">
        <v>93250</v>
      </c>
      <c r="AY568" s="7">
        <v>93250</v>
      </c>
      <c r="AZ568" s="7">
        <v>93250</v>
      </c>
      <c r="BA568" s="32" t="s">
        <v>185</v>
      </c>
      <c r="BB568" s="32" t="s">
        <v>185</v>
      </c>
      <c r="BC568" s="32" t="s">
        <v>185</v>
      </c>
      <c r="BD568" s="32" t="s">
        <v>185</v>
      </c>
      <c r="BE568" s="32" t="s">
        <v>185</v>
      </c>
      <c r="BF568" s="32" t="s">
        <v>185</v>
      </c>
      <c r="BG568" s="32" t="s">
        <v>185</v>
      </c>
      <c r="BH568" s="32" t="s">
        <v>185</v>
      </c>
      <c r="BI568" s="32" t="s">
        <v>185</v>
      </c>
      <c r="BJ568" s="32" t="s">
        <v>185</v>
      </c>
      <c r="BK568" s="32" t="s">
        <v>185</v>
      </c>
      <c r="BL568" s="32" t="s">
        <v>185</v>
      </c>
      <c r="BM568" s="32" t="s">
        <v>185</v>
      </c>
      <c r="BN568" s="32" t="s">
        <v>185</v>
      </c>
      <c r="BO568" s="32" t="s">
        <v>185</v>
      </c>
      <c r="BP568" s="32" t="s">
        <v>185</v>
      </c>
      <c r="BQ568" s="32" t="s">
        <v>185</v>
      </c>
      <c r="BR568" s="32" t="s">
        <v>185</v>
      </c>
      <c r="BS568" s="32" t="s">
        <v>185</v>
      </c>
      <c r="BT568" s="32" t="s">
        <v>185</v>
      </c>
      <c r="BU568" s="32" t="s">
        <v>185</v>
      </c>
      <c r="BV568" s="32" t="s">
        <v>185</v>
      </c>
      <c r="BW568" s="32" t="s">
        <v>185</v>
      </c>
      <c r="BX568" s="32" t="s">
        <v>185</v>
      </c>
      <c r="BY568" s="32" t="s">
        <v>185</v>
      </c>
      <c r="BZ568" s="32" t="s">
        <v>185</v>
      </c>
      <c r="CA568" s="32" t="s">
        <v>185</v>
      </c>
      <c r="CB568" s="32" t="s">
        <v>185</v>
      </c>
      <c r="CC568" s="32" t="s">
        <v>185</v>
      </c>
      <c r="CD568" s="7"/>
      <c r="CE568" s="7"/>
      <c r="CF568" s="7"/>
      <c r="CG568" s="7"/>
      <c r="CH568" s="7"/>
      <c r="CI568" s="7"/>
      <c r="CJ568" s="7"/>
      <c r="CK568" s="7"/>
      <c r="CL568" s="7"/>
      <c r="CM568" s="7"/>
      <c r="CN568" s="7"/>
      <c r="CO568" s="32"/>
      <c r="CP568" s="32"/>
      <c r="CQ568" s="32"/>
      <c r="CR568" s="32"/>
      <c r="CS568" s="32"/>
      <c r="CT568" s="32"/>
      <c r="CU568" s="32"/>
      <c r="CV568" s="32"/>
      <c r="CW568" s="32"/>
      <c r="CX568" s="32"/>
      <c r="CY568" s="32"/>
      <c r="CZ568" s="32"/>
      <c r="DA568" s="32"/>
      <c r="DB568" s="32"/>
      <c r="DC568" s="32"/>
      <c r="DD568" s="32"/>
      <c r="DE568" s="32"/>
      <c r="DF568" s="32"/>
      <c r="DG568" s="32"/>
      <c r="DH568" s="32"/>
      <c r="DI568" s="32"/>
      <c r="DJ568" s="32"/>
      <c r="DK568" s="32"/>
      <c r="DL568" s="32"/>
      <c r="DM568" s="32"/>
      <c r="DN568" s="32"/>
      <c r="DO568" s="32"/>
      <c r="DP568" s="32"/>
      <c r="DQ568" s="32"/>
      <c r="DR568" s="7"/>
      <c r="DS568" s="7"/>
      <c r="DT568" s="7"/>
      <c r="DU568" s="7"/>
      <c r="DV568" s="7"/>
      <c r="DW568" s="7"/>
      <c r="DX568" s="7"/>
      <c r="DY568" s="7"/>
      <c r="DZ568" s="7"/>
      <c r="EA568" s="7"/>
      <c r="EB568" s="7"/>
      <c r="EC568" s="32"/>
      <c r="ED568" s="32"/>
      <c r="EE568" s="32"/>
      <c r="EF568" s="32"/>
      <c r="EG568" s="32"/>
      <c r="EH568" s="32"/>
      <c r="EI568" s="32"/>
      <c r="EJ568" s="32"/>
      <c r="EK568" s="32"/>
      <c r="EL568" s="32"/>
      <c r="EM568" s="32"/>
      <c r="EN568" s="32"/>
      <c r="EO568" s="32"/>
      <c r="EP568" s="32"/>
      <c r="EQ568" s="32"/>
      <c r="ER568" s="32"/>
      <c r="ES568" s="32"/>
      <c r="ET568" s="32"/>
      <c r="EU568" s="32"/>
      <c r="EV568" s="32"/>
      <c r="EW568" s="32"/>
      <c r="EX568" s="32"/>
      <c r="EY568" s="32"/>
      <c r="EZ568" s="32"/>
      <c r="FA568" s="32"/>
      <c r="FB568" s="32"/>
      <c r="FC568" s="32"/>
      <c r="FD568" s="32"/>
      <c r="FE568" s="32"/>
      <c r="FF568" s="7"/>
      <c r="FG568" s="7"/>
      <c r="FH568" s="7"/>
      <c r="FI568" s="7"/>
      <c r="FJ568" s="7"/>
      <c r="FK568" s="7"/>
      <c r="FL568" s="7"/>
      <c r="FM568" s="7"/>
      <c r="FN568" s="7"/>
      <c r="FO568" s="7"/>
      <c r="FP568" s="7"/>
      <c r="FQ568" s="32"/>
      <c r="FR568" s="32"/>
      <c r="FS568" s="32"/>
      <c r="FT568" s="32"/>
      <c r="FU568" s="32"/>
      <c r="FV568" s="32"/>
      <c r="FW568" s="32"/>
      <c r="FX568" s="32"/>
      <c r="FY568" s="32"/>
      <c r="FZ568" s="32"/>
      <c r="GA568" s="32"/>
      <c r="GB568" s="32"/>
      <c r="GC568" s="32"/>
      <c r="GD568" s="32"/>
      <c r="GE568" s="32"/>
      <c r="GF568" s="32"/>
      <c r="GG568" s="32"/>
      <c r="GH568" s="32"/>
      <c r="GI568" s="32"/>
      <c r="GJ568" s="32"/>
      <c r="GK568" s="32"/>
      <c r="GL568" s="32"/>
      <c r="GM568" s="32"/>
      <c r="GN568" s="32"/>
      <c r="GO568" s="32"/>
      <c r="GP568" s="32"/>
      <c r="GQ568" s="32"/>
      <c r="GR568" s="32"/>
      <c r="GS568" s="32"/>
    </row>
    <row r="569" spans="1:201" ht="15" customHeight="1" x14ac:dyDescent="0.25">
      <c r="A569" s="3">
        <f>$A$66</f>
        <v>20212</v>
      </c>
      <c r="B569" s="7">
        <v>12083970.199999999</v>
      </c>
      <c r="C569" s="7">
        <v>14000408.549999999</v>
      </c>
      <c r="D569" s="7">
        <v>13831791.239999998</v>
      </c>
      <c r="E569" s="7">
        <v>13718321.539999999</v>
      </c>
      <c r="F569" s="7">
        <v>13682741.35</v>
      </c>
      <c r="G569" s="7">
        <v>13665490.779999999</v>
      </c>
      <c r="H569" s="7">
        <v>13659511.029999999</v>
      </c>
      <c r="I569" s="7">
        <v>13659696.24</v>
      </c>
      <c r="J569" s="7">
        <v>13659630.77</v>
      </c>
      <c r="K569" s="7">
        <v>13655655.449999999</v>
      </c>
      <c r="L569" s="32" t="s">
        <v>185</v>
      </c>
      <c r="M569" s="32" t="s">
        <v>185</v>
      </c>
      <c r="N569" s="32" t="s">
        <v>185</v>
      </c>
      <c r="O569" s="32" t="s">
        <v>185</v>
      </c>
      <c r="P569" s="32" t="s">
        <v>185</v>
      </c>
      <c r="Q569" s="32" t="s">
        <v>185</v>
      </c>
      <c r="R569" s="32" t="s">
        <v>185</v>
      </c>
      <c r="S569" s="32" t="s">
        <v>185</v>
      </c>
      <c r="T569" s="32" t="s">
        <v>185</v>
      </c>
      <c r="U569" s="32" t="s">
        <v>185</v>
      </c>
      <c r="V569" s="32" t="s">
        <v>185</v>
      </c>
      <c r="W569" s="32" t="s">
        <v>185</v>
      </c>
      <c r="X569" s="32" t="s">
        <v>185</v>
      </c>
      <c r="Y569" s="32" t="s">
        <v>185</v>
      </c>
      <c r="Z569" s="32" t="s">
        <v>185</v>
      </c>
      <c r="AA569" s="32" t="s">
        <v>185</v>
      </c>
      <c r="AB569" s="32" t="s">
        <v>185</v>
      </c>
      <c r="AC569" s="32" t="s">
        <v>185</v>
      </c>
      <c r="AD569" s="32" t="s">
        <v>185</v>
      </c>
      <c r="AE569" s="32" t="s">
        <v>185</v>
      </c>
      <c r="AF569" s="32" t="s">
        <v>185</v>
      </c>
      <c r="AG569" s="32" t="s">
        <v>185</v>
      </c>
      <c r="AH569" s="32" t="s">
        <v>185</v>
      </c>
      <c r="AI569" s="32" t="s">
        <v>185</v>
      </c>
      <c r="AJ569" s="32" t="s">
        <v>185</v>
      </c>
      <c r="AK569" s="32" t="s">
        <v>185</v>
      </c>
      <c r="AL569" s="32" t="s">
        <v>185</v>
      </c>
      <c r="AM569" s="32" t="s">
        <v>185</v>
      </c>
      <c r="AN569" s="32" t="s">
        <v>185</v>
      </c>
      <c r="AO569" s="32" t="s">
        <v>185</v>
      </c>
      <c r="AP569" s="7">
        <v>24960</v>
      </c>
      <c r="AQ569" s="7">
        <v>35065</v>
      </c>
      <c r="AR569" s="7">
        <v>45485</v>
      </c>
      <c r="AS569" s="7">
        <v>41655</v>
      </c>
      <c r="AT569" s="7">
        <v>45155</v>
      </c>
      <c r="AU569" s="7">
        <v>41050</v>
      </c>
      <c r="AV569" s="7">
        <v>51050</v>
      </c>
      <c r="AW569" s="7">
        <v>41050</v>
      </c>
      <c r="AX569" s="7">
        <v>41050</v>
      </c>
      <c r="AY569" s="7">
        <v>41050</v>
      </c>
      <c r="AZ569" s="32" t="s">
        <v>185</v>
      </c>
      <c r="BA569" s="32" t="s">
        <v>185</v>
      </c>
      <c r="BB569" s="32" t="s">
        <v>185</v>
      </c>
      <c r="BC569" s="32" t="s">
        <v>185</v>
      </c>
      <c r="BD569" s="32" t="s">
        <v>185</v>
      </c>
      <c r="BE569" s="32" t="s">
        <v>185</v>
      </c>
      <c r="BF569" s="32" t="s">
        <v>185</v>
      </c>
      <c r="BG569" s="32" t="s">
        <v>185</v>
      </c>
      <c r="BH569" s="32" t="s">
        <v>185</v>
      </c>
      <c r="BI569" s="32" t="s">
        <v>185</v>
      </c>
      <c r="BJ569" s="32" t="s">
        <v>185</v>
      </c>
      <c r="BK569" s="32" t="s">
        <v>185</v>
      </c>
      <c r="BL569" s="32" t="s">
        <v>185</v>
      </c>
      <c r="BM569" s="32" t="s">
        <v>185</v>
      </c>
      <c r="BN569" s="32" t="s">
        <v>185</v>
      </c>
      <c r="BO569" s="32" t="s">
        <v>185</v>
      </c>
      <c r="BP569" s="32" t="s">
        <v>185</v>
      </c>
      <c r="BQ569" s="32" t="s">
        <v>185</v>
      </c>
      <c r="BR569" s="32" t="s">
        <v>185</v>
      </c>
      <c r="BS569" s="32" t="s">
        <v>185</v>
      </c>
      <c r="BT569" s="32" t="s">
        <v>185</v>
      </c>
      <c r="BU569" s="32" t="s">
        <v>185</v>
      </c>
      <c r="BV569" s="32" t="s">
        <v>185</v>
      </c>
      <c r="BW569" s="32" t="s">
        <v>185</v>
      </c>
      <c r="BX569" s="32" t="s">
        <v>185</v>
      </c>
      <c r="BY569" s="32" t="s">
        <v>185</v>
      </c>
      <c r="BZ569" s="32" t="s">
        <v>185</v>
      </c>
      <c r="CA569" s="32" t="s">
        <v>185</v>
      </c>
      <c r="CB569" s="32" t="s">
        <v>185</v>
      </c>
      <c r="CC569" s="32" t="s">
        <v>185</v>
      </c>
      <c r="CD569" s="7"/>
      <c r="CE569" s="7"/>
      <c r="CF569" s="7"/>
      <c r="CG569" s="7"/>
      <c r="CH569" s="7"/>
      <c r="CI569" s="7"/>
      <c r="CJ569" s="7"/>
      <c r="CK569" s="7"/>
      <c r="CL569" s="7"/>
      <c r="CM569" s="7"/>
      <c r="CN569" s="32"/>
      <c r="CO569" s="32"/>
      <c r="CP569" s="32"/>
      <c r="CQ569" s="32"/>
      <c r="CR569" s="32"/>
      <c r="CS569" s="32"/>
      <c r="CT569" s="32"/>
      <c r="CU569" s="32"/>
      <c r="CV569" s="32"/>
      <c r="CW569" s="32"/>
      <c r="CX569" s="32"/>
      <c r="CY569" s="32"/>
      <c r="CZ569" s="32"/>
      <c r="DA569" s="32"/>
      <c r="DB569" s="32"/>
      <c r="DC569" s="32"/>
      <c r="DD569" s="32"/>
      <c r="DE569" s="32"/>
      <c r="DF569" s="32"/>
      <c r="DG569" s="32"/>
      <c r="DH569" s="32"/>
      <c r="DI569" s="32"/>
      <c r="DJ569" s="32"/>
      <c r="DK569" s="32"/>
      <c r="DL569" s="32"/>
      <c r="DM569" s="32"/>
      <c r="DN569" s="32"/>
      <c r="DO569" s="32"/>
      <c r="DP569" s="32"/>
      <c r="DQ569" s="32"/>
      <c r="DR569" s="7"/>
      <c r="DS569" s="7"/>
      <c r="DT569" s="7"/>
      <c r="DU569" s="7"/>
      <c r="DV569" s="7"/>
      <c r="DW569" s="7"/>
      <c r="DX569" s="7"/>
      <c r="DY569" s="7"/>
      <c r="DZ569" s="7"/>
      <c r="EA569" s="7"/>
      <c r="EB569" s="32"/>
      <c r="EC569" s="32"/>
      <c r="ED569" s="32"/>
      <c r="EE569" s="32"/>
      <c r="EF569" s="32"/>
      <c r="EG569" s="32"/>
      <c r="EH569" s="32"/>
      <c r="EI569" s="32"/>
      <c r="EJ569" s="32"/>
      <c r="EK569" s="32"/>
      <c r="EL569" s="32"/>
      <c r="EM569" s="32"/>
      <c r="EN569" s="32"/>
      <c r="EO569" s="32"/>
      <c r="EP569" s="32"/>
      <c r="EQ569" s="32"/>
      <c r="ER569" s="32"/>
      <c r="ES569" s="32"/>
      <c r="ET569" s="32"/>
      <c r="EU569" s="32"/>
      <c r="EV569" s="32"/>
      <c r="EW569" s="32"/>
      <c r="EX569" s="32"/>
      <c r="EY569" s="32"/>
      <c r="EZ569" s="32"/>
      <c r="FA569" s="32"/>
      <c r="FB569" s="32"/>
      <c r="FC569" s="32"/>
      <c r="FD569" s="32"/>
      <c r="FE569" s="32"/>
      <c r="FF569" s="7"/>
      <c r="FG569" s="7"/>
      <c r="FH569" s="7"/>
      <c r="FI569" s="7"/>
      <c r="FJ569" s="7"/>
      <c r="FK569" s="7"/>
      <c r="FL569" s="7"/>
      <c r="FM569" s="7"/>
      <c r="FN569" s="7"/>
      <c r="FO569" s="7"/>
      <c r="FP569" s="32"/>
      <c r="FQ569" s="32"/>
      <c r="FR569" s="32"/>
      <c r="FS569" s="32"/>
      <c r="FT569" s="32"/>
      <c r="FU569" s="32"/>
      <c r="FV569" s="32"/>
      <c r="FW569" s="32"/>
      <c r="FX569" s="32"/>
      <c r="FY569" s="32"/>
      <c r="FZ569" s="32"/>
      <c r="GA569" s="32"/>
      <c r="GB569" s="32"/>
      <c r="GC569" s="32"/>
      <c r="GD569" s="32"/>
      <c r="GE569" s="32"/>
      <c r="GF569" s="32"/>
      <c r="GG569" s="32"/>
      <c r="GH569" s="32"/>
      <c r="GI569" s="32"/>
      <c r="GJ569" s="32"/>
      <c r="GK569" s="32"/>
      <c r="GL569" s="32"/>
      <c r="GM569" s="32"/>
      <c r="GN569" s="32"/>
      <c r="GO569" s="32"/>
      <c r="GP569" s="32"/>
      <c r="GQ569" s="32"/>
      <c r="GR569" s="32"/>
      <c r="GS569" s="32"/>
    </row>
    <row r="570" spans="1:201" ht="15" customHeight="1" x14ac:dyDescent="0.25">
      <c r="A570" s="3">
        <f>$A$67</f>
        <v>20213</v>
      </c>
      <c r="B570" s="7">
        <v>13427092.85</v>
      </c>
      <c r="C570" s="7">
        <v>15835878.25</v>
      </c>
      <c r="D570" s="7">
        <v>15739921.48</v>
      </c>
      <c r="E570" s="7">
        <v>15561452.640000001</v>
      </c>
      <c r="F570" s="7">
        <v>15522535.790000001</v>
      </c>
      <c r="G570" s="7">
        <v>15495494.4</v>
      </c>
      <c r="H570" s="7">
        <v>15487324.720000001</v>
      </c>
      <c r="I570" s="7">
        <v>15474752.82</v>
      </c>
      <c r="J570" s="7">
        <v>15474956.700000001</v>
      </c>
      <c r="K570" s="32" t="s">
        <v>185</v>
      </c>
      <c r="L570" s="32" t="s">
        <v>185</v>
      </c>
      <c r="M570" s="32" t="s">
        <v>185</v>
      </c>
      <c r="N570" s="32" t="s">
        <v>185</v>
      </c>
      <c r="O570" s="32" t="s">
        <v>185</v>
      </c>
      <c r="P570" s="32" t="s">
        <v>185</v>
      </c>
      <c r="Q570" s="32" t="s">
        <v>185</v>
      </c>
      <c r="R570" s="32" t="s">
        <v>185</v>
      </c>
      <c r="S570" s="32" t="s">
        <v>185</v>
      </c>
      <c r="T570" s="32" t="s">
        <v>185</v>
      </c>
      <c r="U570" s="32" t="s">
        <v>185</v>
      </c>
      <c r="V570" s="32" t="s">
        <v>185</v>
      </c>
      <c r="W570" s="32" t="s">
        <v>185</v>
      </c>
      <c r="X570" s="32" t="s">
        <v>185</v>
      </c>
      <c r="Y570" s="32" t="s">
        <v>185</v>
      </c>
      <c r="Z570" s="32" t="s">
        <v>185</v>
      </c>
      <c r="AA570" s="32" t="s">
        <v>185</v>
      </c>
      <c r="AB570" s="32" t="s">
        <v>185</v>
      </c>
      <c r="AC570" s="32" t="s">
        <v>185</v>
      </c>
      <c r="AD570" s="32" t="s">
        <v>185</v>
      </c>
      <c r="AE570" s="32" t="s">
        <v>185</v>
      </c>
      <c r="AF570" s="32" t="s">
        <v>185</v>
      </c>
      <c r="AG570" s="32" t="s">
        <v>185</v>
      </c>
      <c r="AH570" s="32" t="s">
        <v>185</v>
      </c>
      <c r="AI570" s="32" t="s">
        <v>185</v>
      </c>
      <c r="AJ570" s="32" t="s">
        <v>185</v>
      </c>
      <c r="AK570" s="32" t="s">
        <v>185</v>
      </c>
      <c r="AL570" s="32" t="s">
        <v>185</v>
      </c>
      <c r="AM570" s="32" t="s">
        <v>185</v>
      </c>
      <c r="AN570" s="32" t="s">
        <v>185</v>
      </c>
      <c r="AO570" s="32" t="s">
        <v>185</v>
      </c>
      <c r="AP570" s="7">
        <v>27820</v>
      </c>
      <c r="AQ570" s="7">
        <v>37740</v>
      </c>
      <c r="AR570" s="7">
        <v>43490</v>
      </c>
      <c r="AS570" s="7">
        <v>35250</v>
      </c>
      <c r="AT570" s="7">
        <v>35250</v>
      </c>
      <c r="AU570" s="7">
        <v>35250</v>
      </c>
      <c r="AV570" s="7">
        <v>35250</v>
      </c>
      <c r="AW570" s="7">
        <v>35250</v>
      </c>
      <c r="AX570" s="7">
        <v>35250</v>
      </c>
      <c r="AY570" s="32" t="s">
        <v>185</v>
      </c>
      <c r="AZ570" s="32" t="s">
        <v>185</v>
      </c>
      <c r="BA570" s="32" t="s">
        <v>185</v>
      </c>
      <c r="BB570" s="32" t="s">
        <v>185</v>
      </c>
      <c r="BC570" s="32" t="s">
        <v>185</v>
      </c>
      <c r="BD570" s="32" t="s">
        <v>185</v>
      </c>
      <c r="BE570" s="32" t="s">
        <v>185</v>
      </c>
      <c r="BF570" s="32" t="s">
        <v>185</v>
      </c>
      <c r="BG570" s="32" t="s">
        <v>185</v>
      </c>
      <c r="BH570" s="32" t="s">
        <v>185</v>
      </c>
      <c r="BI570" s="32" t="s">
        <v>185</v>
      </c>
      <c r="BJ570" s="32" t="s">
        <v>185</v>
      </c>
      <c r="BK570" s="32" t="s">
        <v>185</v>
      </c>
      <c r="BL570" s="32" t="s">
        <v>185</v>
      </c>
      <c r="BM570" s="32" t="s">
        <v>185</v>
      </c>
      <c r="BN570" s="32" t="s">
        <v>185</v>
      </c>
      <c r="BO570" s="32" t="s">
        <v>185</v>
      </c>
      <c r="BP570" s="32" t="s">
        <v>185</v>
      </c>
      <c r="BQ570" s="32" t="s">
        <v>185</v>
      </c>
      <c r="BR570" s="32" t="s">
        <v>185</v>
      </c>
      <c r="BS570" s="32" t="s">
        <v>185</v>
      </c>
      <c r="BT570" s="32" t="s">
        <v>185</v>
      </c>
      <c r="BU570" s="32" t="s">
        <v>185</v>
      </c>
      <c r="BV570" s="32" t="s">
        <v>185</v>
      </c>
      <c r="BW570" s="32" t="s">
        <v>185</v>
      </c>
      <c r="BX570" s="32" t="s">
        <v>185</v>
      </c>
      <c r="BY570" s="32" t="s">
        <v>185</v>
      </c>
      <c r="BZ570" s="32" t="s">
        <v>185</v>
      </c>
      <c r="CA570" s="32" t="s">
        <v>185</v>
      </c>
      <c r="CB570" s="32" t="s">
        <v>185</v>
      </c>
      <c r="CC570" s="32" t="s">
        <v>185</v>
      </c>
      <c r="CD570" s="7"/>
      <c r="CE570" s="7"/>
      <c r="CF570" s="7"/>
      <c r="CG570" s="7"/>
      <c r="CH570" s="7"/>
      <c r="CI570" s="7"/>
      <c r="CJ570" s="7"/>
      <c r="CK570" s="7"/>
      <c r="CL570" s="7"/>
      <c r="CM570" s="32"/>
      <c r="CN570" s="32"/>
      <c r="CO570" s="32"/>
      <c r="CP570" s="32"/>
      <c r="CQ570" s="32"/>
      <c r="CR570" s="32"/>
      <c r="CS570" s="32"/>
      <c r="CT570" s="32"/>
      <c r="CU570" s="32"/>
      <c r="CV570" s="32"/>
      <c r="CW570" s="32"/>
      <c r="CX570" s="32"/>
      <c r="CY570" s="32"/>
      <c r="CZ570" s="32"/>
      <c r="DA570" s="32"/>
      <c r="DB570" s="32"/>
      <c r="DC570" s="32"/>
      <c r="DD570" s="32"/>
      <c r="DE570" s="32"/>
      <c r="DF570" s="32"/>
      <c r="DG570" s="32"/>
      <c r="DH570" s="32"/>
      <c r="DI570" s="32"/>
      <c r="DJ570" s="32"/>
      <c r="DK570" s="32"/>
      <c r="DL570" s="32"/>
      <c r="DM570" s="32"/>
      <c r="DN570" s="32"/>
      <c r="DO570" s="32"/>
      <c r="DP570" s="32"/>
      <c r="DQ570" s="32"/>
      <c r="DR570" s="7"/>
      <c r="DS570" s="7"/>
      <c r="DT570" s="7"/>
      <c r="DU570" s="7"/>
      <c r="DV570" s="7"/>
      <c r="DW570" s="7"/>
      <c r="DX570" s="7"/>
      <c r="DY570" s="7"/>
      <c r="DZ570" s="7"/>
      <c r="EA570" s="32"/>
      <c r="EB570" s="32"/>
      <c r="EC570" s="32"/>
      <c r="ED570" s="32"/>
      <c r="EE570" s="32"/>
      <c r="EF570" s="32"/>
      <c r="EG570" s="32"/>
      <c r="EH570" s="32"/>
      <c r="EI570" s="32"/>
      <c r="EJ570" s="32"/>
      <c r="EK570" s="32"/>
      <c r="EL570" s="32"/>
      <c r="EM570" s="32"/>
      <c r="EN570" s="32"/>
      <c r="EO570" s="32"/>
      <c r="EP570" s="32"/>
      <c r="EQ570" s="32"/>
      <c r="ER570" s="32"/>
      <c r="ES570" s="32"/>
      <c r="ET570" s="32"/>
      <c r="EU570" s="32"/>
      <c r="EV570" s="32"/>
      <c r="EW570" s="32"/>
      <c r="EX570" s="32"/>
      <c r="EY570" s="32"/>
      <c r="EZ570" s="32"/>
      <c r="FA570" s="32"/>
      <c r="FB570" s="32"/>
      <c r="FC570" s="32"/>
      <c r="FD570" s="32"/>
      <c r="FE570" s="32"/>
      <c r="FF570" s="7"/>
      <c r="FG570" s="7"/>
      <c r="FH570" s="7"/>
      <c r="FI570" s="7"/>
      <c r="FJ570" s="7"/>
      <c r="FK570" s="7"/>
      <c r="FL570" s="7"/>
      <c r="FM570" s="7"/>
      <c r="FN570" s="7"/>
      <c r="FO570" s="32"/>
      <c r="FP570" s="32"/>
      <c r="FQ570" s="32"/>
      <c r="FR570" s="32"/>
      <c r="FS570" s="32"/>
      <c r="FT570" s="32"/>
      <c r="FU570" s="32"/>
      <c r="FV570" s="32"/>
      <c r="FW570" s="32"/>
      <c r="FX570" s="32"/>
      <c r="FY570" s="32"/>
      <c r="FZ570" s="32"/>
      <c r="GA570" s="32"/>
      <c r="GB570" s="32"/>
      <c r="GC570" s="32"/>
      <c r="GD570" s="32"/>
      <c r="GE570" s="32"/>
      <c r="GF570" s="32"/>
      <c r="GG570" s="32"/>
      <c r="GH570" s="32"/>
      <c r="GI570" s="32"/>
      <c r="GJ570" s="32"/>
      <c r="GK570" s="32"/>
      <c r="GL570" s="32"/>
      <c r="GM570" s="32"/>
      <c r="GN570" s="32"/>
      <c r="GO570" s="32"/>
      <c r="GP570" s="32"/>
      <c r="GQ570" s="32"/>
      <c r="GR570" s="32"/>
      <c r="GS570" s="32"/>
    </row>
    <row r="571" spans="1:201" ht="15" customHeight="1" x14ac:dyDescent="0.25">
      <c r="A571" s="3">
        <f>$A$68</f>
        <v>20214</v>
      </c>
      <c r="B571" s="7">
        <v>13879897.49</v>
      </c>
      <c r="C571" s="7">
        <v>17660013.73</v>
      </c>
      <c r="D571" s="7">
        <v>17533503.690000001</v>
      </c>
      <c r="E571" s="7">
        <v>17339117.010000002</v>
      </c>
      <c r="F571" s="7">
        <v>17270252.100000001</v>
      </c>
      <c r="G571" s="7">
        <v>17246421.030000001</v>
      </c>
      <c r="H571" s="7">
        <v>17230585.830000002</v>
      </c>
      <c r="I571" s="7">
        <v>17211910.610000003</v>
      </c>
      <c r="J571" s="32" t="s">
        <v>185</v>
      </c>
      <c r="K571" s="32" t="s">
        <v>185</v>
      </c>
      <c r="L571" s="32" t="s">
        <v>185</v>
      </c>
      <c r="M571" s="32" t="s">
        <v>185</v>
      </c>
      <c r="N571" s="32" t="s">
        <v>185</v>
      </c>
      <c r="O571" s="32" t="s">
        <v>185</v>
      </c>
      <c r="P571" s="32" t="s">
        <v>185</v>
      </c>
      <c r="Q571" s="32" t="s">
        <v>185</v>
      </c>
      <c r="R571" s="32" t="s">
        <v>185</v>
      </c>
      <c r="S571" s="32" t="s">
        <v>185</v>
      </c>
      <c r="T571" s="32" t="s">
        <v>185</v>
      </c>
      <c r="U571" s="32" t="s">
        <v>185</v>
      </c>
      <c r="V571" s="32" t="s">
        <v>185</v>
      </c>
      <c r="W571" s="32" t="s">
        <v>185</v>
      </c>
      <c r="X571" s="32" t="s">
        <v>185</v>
      </c>
      <c r="Y571" s="32" t="s">
        <v>185</v>
      </c>
      <c r="Z571" s="32" t="s">
        <v>185</v>
      </c>
      <c r="AA571" s="32" t="s">
        <v>185</v>
      </c>
      <c r="AB571" s="32" t="s">
        <v>185</v>
      </c>
      <c r="AC571" s="32" t="s">
        <v>185</v>
      </c>
      <c r="AD571" s="32" t="s">
        <v>185</v>
      </c>
      <c r="AE571" s="32" t="s">
        <v>185</v>
      </c>
      <c r="AF571" s="32" t="s">
        <v>185</v>
      </c>
      <c r="AG571" s="32" t="s">
        <v>185</v>
      </c>
      <c r="AH571" s="32" t="s">
        <v>185</v>
      </c>
      <c r="AI571" s="32" t="s">
        <v>185</v>
      </c>
      <c r="AJ571" s="32" t="s">
        <v>185</v>
      </c>
      <c r="AK571" s="32" t="s">
        <v>185</v>
      </c>
      <c r="AL571" s="32" t="s">
        <v>185</v>
      </c>
      <c r="AM571" s="32" t="s">
        <v>185</v>
      </c>
      <c r="AN571" s="32" t="s">
        <v>185</v>
      </c>
      <c r="AO571" s="32" t="s">
        <v>185</v>
      </c>
      <c r="AP571" s="7">
        <v>13660</v>
      </c>
      <c r="AQ571" s="7">
        <v>54110</v>
      </c>
      <c r="AR571" s="7">
        <v>57470</v>
      </c>
      <c r="AS571" s="7">
        <v>79110</v>
      </c>
      <c r="AT571" s="7">
        <v>80080</v>
      </c>
      <c r="AU571" s="7">
        <v>75250</v>
      </c>
      <c r="AV571" s="7">
        <v>75250</v>
      </c>
      <c r="AW571" s="7">
        <v>75250</v>
      </c>
      <c r="AX571" s="32" t="s">
        <v>185</v>
      </c>
      <c r="AY571" s="32" t="s">
        <v>185</v>
      </c>
      <c r="AZ571" s="32" t="s">
        <v>185</v>
      </c>
      <c r="BA571" s="32" t="s">
        <v>185</v>
      </c>
      <c r="BB571" s="32" t="s">
        <v>185</v>
      </c>
      <c r="BC571" s="32" t="s">
        <v>185</v>
      </c>
      <c r="BD571" s="32" t="s">
        <v>185</v>
      </c>
      <c r="BE571" s="32" t="s">
        <v>185</v>
      </c>
      <c r="BF571" s="32" t="s">
        <v>185</v>
      </c>
      <c r="BG571" s="32" t="s">
        <v>185</v>
      </c>
      <c r="BH571" s="32" t="s">
        <v>185</v>
      </c>
      <c r="BI571" s="32" t="s">
        <v>185</v>
      </c>
      <c r="BJ571" s="32" t="s">
        <v>185</v>
      </c>
      <c r="BK571" s="32" t="s">
        <v>185</v>
      </c>
      <c r="BL571" s="32" t="s">
        <v>185</v>
      </c>
      <c r="BM571" s="32" t="s">
        <v>185</v>
      </c>
      <c r="BN571" s="32" t="s">
        <v>185</v>
      </c>
      <c r="BO571" s="32" t="s">
        <v>185</v>
      </c>
      <c r="BP571" s="32" t="s">
        <v>185</v>
      </c>
      <c r="BQ571" s="32" t="s">
        <v>185</v>
      </c>
      <c r="BR571" s="32" t="s">
        <v>185</v>
      </c>
      <c r="BS571" s="32" t="s">
        <v>185</v>
      </c>
      <c r="BT571" s="32" t="s">
        <v>185</v>
      </c>
      <c r="BU571" s="32" t="s">
        <v>185</v>
      </c>
      <c r="BV571" s="32" t="s">
        <v>185</v>
      </c>
      <c r="BW571" s="32" t="s">
        <v>185</v>
      </c>
      <c r="BX571" s="32" t="s">
        <v>185</v>
      </c>
      <c r="BY571" s="32" t="s">
        <v>185</v>
      </c>
      <c r="BZ571" s="32" t="s">
        <v>185</v>
      </c>
      <c r="CA571" s="32" t="s">
        <v>185</v>
      </c>
      <c r="CB571" s="32" t="s">
        <v>185</v>
      </c>
      <c r="CC571" s="32" t="s">
        <v>185</v>
      </c>
      <c r="CD571" s="7"/>
      <c r="CE571" s="7"/>
      <c r="CF571" s="7"/>
      <c r="CG571" s="7"/>
      <c r="CH571" s="7"/>
      <c r="CI571" s="7"/>
      <c r="CJ571" s="7"/>
      <c r="CK571" s="7"/>
      <c r="CL571" s="32"/>
      <c r="CM571" s="32"/>
      <c r="CN571" s="32"/>
      <c r="CO571" s="32"/>
      <c r="CP571" s="32"/>
      <c r="CQ571" s="32"/>
      <c r="CR571" s="32"/>
      <c r="CS571" s="32"/>
      <c r="CT571" s="32"/>
      <c r="CU571" s="32"/>
      <c r="CV571" s="32"/>
      <c r="CW571" s="32"/>
      <c r="CX571" s="32"/>
      <c r="CY571" s="32"/>
      <c r="CZ571" s="32"/>
      <c r="DA571" s="32"/>
      <c r="DB571" s="32"/>
      <c r="DC571" s="32"/>
      <c r="DD571" s="32"/>
      <c r="DE571" s="32"/>
      <c r="DF571" s="32"/>
      <c r="DG571" s="32"/>
      <c r="DH571" s="32"/>
      <c r="DI571" s="32"/>
      <c r="DJ571" s="32"/>
      <c r="DK571" s="32"/>
      <c r="DL571" s="32"/>
      <c r="DM571" s="32"/>
      <c r="DN571" s="32"/>
      <c r="DO571" s="32"/>
      <c r="DP571" s="32"/>
      <c r="DQ571" s="32"/>
      <c r="DR571" s="7"/>
      <c r="DS571" s="7"/>
      <c r="DT571" s="7"/>
      <c r="DU571" s="7"/>
      <c r="DV571" s="7"/>
      <c r="DW571" s="7"/>
      <c r="DX571" s="7"/>
      <c r="DY571" s="7"/>
      <c r="DZ571" s="32"/>
      <c r="EA571" s="32"/>
      <c r="EB571" s="32"/>
      <c r="EC571" s="32"/>
      <c r="ED571" s="32"/>
      <c r="EE571" s="32"/>
      <c r="EF571" s="32"/>
      <c r="EG571" s="32"/>
      <c r="EH571" s="32"/>
      <c r="EI571" s="32"/>
      <c r="EJ571" s="32"/>
      <c r="EK571" s="32"/>
      <c r="EL571" s="32"/>
      <c r="EM571" s="32"/>
      <c r="EN571" s="32"/>
      <c r="EO571" s="32"/>
      <c r="EP571" s="32"/>
      <c r="EQ571" s="32"/>
      <c r="ER571" s="32"/>
      <c r="ES571" s="32"/>
      <c r="ET571" s="32"/>
      <c r="EU571" s="32"/>
      <c r="EV571" s="32"/>
      <c r="EW571" s="32"/>
      <c r="EX571" s="32"/>
      <c r="EY571" s="32"/>
      <c r="EZ571" s="32"/>
      <c r="FA571" s="32"/>
      <c r="FB571" s="32"/>
      <c r="FC571" s="32"/>
      <c r="FD571" s="32"/>
      <c r="FE571" s="32"/>
      <c r="FF571" s="7"/>
      <c r="FG571" s="7"/>
      <c r="FH571" s="7"/>
      <c r="FI571" s="7"/>
      <c r="FJ571" s="7"/>
      <c r="FK571" s="7"/>
      <c r="FL571" s="7"/>
      <c r="FM571" s="7"/>
      <c r="FN571" s="32"/>
      <c r="FO571" s="32"/>
      <c r="FP571" s="32"/>
      <c r="FQ571" s="32"/>
      <c r="FR571" s="32"/>
      <c r="FS571" s="32"/>
      <c r="FT571" s="32"/>
      <c r="FU571" s="32"/>
      <c r="FV571" s="32"/>
      <c r="FW571" s="32"/>
      <c r="FX571" s="32"/>
      <c r="FY571" s="32"/>
      <c r="FZ571" s="32"/>
      <c r="GA571" s="32"/>
      <c r="GB571" s="32"/>
      <c r="GC571" s="32"/>
      <c r="GD571" s="32"/>
      <c r="GE571" s="32"/>
      <c r="GF571" s="32"/>
      <c r="GG571" s="32"/>
      <c r="GH571" s="32"/>
      <c r="GI571" s="32"/>
      <c r="GJ571" s="32"/>
      <c r="GK571" s="32"/>
      <c r="GL571" s="32"/>
      <c r="GM571" s="32"/>
      <c r="GN571" s="32"/>
      <c r="GO571" s="32"/>
      <c r="GP571" s="32"/>
      <c r="GQ571" s="32"/>
      <c r="GR571" s="32"/>
      <c r="GS571" s="32"/>
    </row>
    <row r="572" spans="1:201" ht="15" customHeight="1" x14ac:dyDescent="0.25">
      <c r="A572" s="3">
        <f>$A$69</f>
        <v>20221</v>
      </c>
      <c r="B572" s="7">
        <v>13829539.26</v>
      </c>
      <c r="C572" s="7">
        <v>16275903.66</v>
      </c>
      <c r="D572" s="7">
        <v>16164751.630000001</v>
      </c>
      <c r="E572" s="7">
        <v>15997460.57</v>
      </c>
      <c r="F572" s="7">
        <v>15969421.48</v>
      </c>
      <c r="G572" s="7">
        <v>15929512.73</v>
      </c>
      <c r="H572" s="7">
        <v>15926743.630000001</v>
      </c>
      <c r="I572" s="32" t="s">
        <v>185</v>
      </c>
      <c r="J572" s="32" t="s">
        <v>185</v>
      </c>
      <c r="K572" s="32" t="s">
        <v>185</v>
      </c>
      <c r="L572" s="32" t="s">
        <v>185</v>
      </c>
      <c r="M572" s="32" t="s">
        <v>185</v>
      </c>
      <c r="N572" s="32" t="s">
        <v>185</v>
      </c>
      <c r="O572" s="32" t="s">
        <v>185</v>
      </c>
      <c r="P572" s="32" t="s">
        <v>185</v>
      </c>
      <c r="Q572" s="32" t="s">
        <v>185</v>
      </c>
      <c r="R572" s="32" t="s">
        <v>185</v>
      </c>
      <c r="S572" s="32" t="s">
        <v>185</v>
      </c>
      <c r="T572" s="32" t="s">
        <v>185</v>
      </c>
      <c r="U572" s="32" t="s">
        <v>185</v>
      </c>
      <c r="V572" s="32" t="s">
        <v>185</v>
      </c>
      <c r="W572" s="32" t="s">
        <v>185</v>
      </c>
      <c r="X572" s="32" t="s">
        <v>185</v>
      </c>
      <c r="Y572" s="32" t="s">
        <v>185</v>
      </c>
      <c r="Z572" s="32" t="s">
        <v>185</v>
      </c>
      <c r="AA572" s="32" t="s">
        <v>185</v>
      </c>
      <c r="AB572" s="32" t="s">
        <v>185</v>
      </c>
      <c r="AC572" s="32" t="s">
        <v>185</v>
      </c>
      <c r="AD572" s="32" t="s">
        <v>185</v>
      </c>
      <c r="AE572" s="32" t="s">
        <v>185</v>
      </c>
      <c r="AF572" s="32" t="s">
        <v>185</v>
      </c>
      <c r="AG572" s="32" t="s">
        <v>185</v>
      </c>
      <c r="AH572" s="32" t="s">
        <v>185</v>
      </c>
      <c r="AI572" s="32" t="s">
        <v>185</v>
      </c>
      <c r="AJ572" s="32" t="s">
        <v>185</v>
      </c>
      <c r="AK572" s="32" t="s">
        <v>185</v>
      </c>
      <c r="AL572" s="32" t="s">
        <v>185</v>
      </c>
      <c r="AM572" s="32" t="s">
        <v>185</v>
      </c>
      <c r="AN572" s="32" t="s">
        <v>185</v>
      </c>
      <c r="AO572" s="32" t="s">
        <v>185</v>
      </c>
      <c r="AP572" s="7">
        <v>26560</v>
      </c>
      <c r="AQ572" s="7">
        <v>46560</v>
      </c>
      <c r="AR572" s="7">
        <v>60030</v>
      </c>
      <c r="AS572" s="7">
        <v>70030</v>
      </c>
      <c r="AT572" s="7">
        <v>82060</v>
      </c>
      <c r="AU572" s="7">
        <v>85420</v>
      </c>
      <c r="AV572" s="7">
        <v>85420</v>
      </c>
      <c r="AW572" s="32" t="s">
        <v>185</v>
      </c>
      <c r="AX572" s="32" t="s">
        <v>185</v>
      </c>
      <c r="AY572" s="32" t="s">
        <v>185</v>
      </c>
      <c r="AZ572" s="32" t="s">
        <v>185</v>
      </c>
      <c r="BA572" s="32" t="s">
        <v>185</v>
      </c>
      <c r="BB572" s="32" t="s">
        <v>185</v>
      </c>
      <c r="BC572" s="32" t="s">
        <v>185</v>
      </c>
      <c r="BD572" s="32" t="s">
        <v>185</v>
      </c>
      <c r="BE572" s="32" t="s">
        <v>185</v>
      </c>
      <c r="BF572" s="32" t="s">
        <v>185</v>
      </c>
      <c r="BG572" s="32" t="s">
        <v>185</v>
      </c>
      <c r="BH572" s="32" t="s">
        <v>185</v>
      </c>
      <c r="BI572" s="32" t="s">
        <v>185</v>
      </c>
      <c r="BJ572" s="32" t="s">
        <v>185</v>
      </c>
      <c r="BK572" s="32" t="s">
        <v>185</v>
      </c>
      <c r="BL572" s="32" t="s">
        <v>185</v>
      </c>
      <c r="BM572" s="32" t="s">
        <v>185</v>
      </c>
      <c r="BN572" s="32" t="s">
        <v>185</v>
      </c>
      <c r="BO572" s="32" t="s">
        <v>185</v>
      </c>
      <c r="BP572" s="32" t="s">
        <v>185</v>
      </c>
      <c r="BQ572" s="32" t="s">
        <v>185</v>
      </c>
      <c r="BR572" s="32" t="s">
        <v>185</v>
      </c>
      <c r="BS572" s="32" t="s">
        <v>185</v>
      </c>
      <c r="BT572" s="32" t="s">
        <v>185</v>
      </c>
      <c r="BU572" s="32" t="s">
        <v>185</v>
      </c>
      <c r="BV572" s="32" t="s">
        <v>185</v>
      </c>
      <c r="BW572" s="32" t="s">
        <v>185</v>
      </c>
      <c r="BX572" s="32" t="s">
        <v>185</v>
      </c>
      <c r="BY572" s="32" t="s">
        <v>185</v>
      </c>
      <c r="BZ572" s="32" t="s">
        <v>185</v>
      </c>
      <c r="CA572" s="32" t="s">
        <v>185</v>
      </c>
      <c r="CB572" s="32" t="s">
        <v>185</v>
      </c>
      <c r="CC572" s="32" t="s">
        <v>185</v>
      </c>
      <c r="CD572" s="7"/>
      <c r="CE572" s="7"/>
      <c r="CF572" s="7"/>
      <c r="CG572" s="7"/>
      <c r="CH572" s="7"/>
      <c r="CI572" s="7"/>
      <c r="CJ572" s="7"/>
      <c r="CK572" s="32"/>
      <c r="CL572" s="32"/>
      <c r="CM572" s="32"/>
      <c r="CN572" s="32"/>
      <c r="CO572" s="32"/>
      <c r="CP572" s="32"/>
      <c r="CQ572" s="32"/>
      <c r="CR572" s="32"/>
      <c r="CS572" s="32"/>
      <c r="CT572" s="32"/>
      <c r="CU572" s="32"/>
      <c r="CV572" s="32"/>
      <c r="CW572" s="32"/>
      <c r="CX572" s="32"/>
      <c r="CY572" s="32"/>
      <c r="CZ572" s="32"/>
      <c r="DA572" s="32"/>
      <c r="DB572" s="32"/>
      <c r="DC572" s="32"/>
      <c r="DD572" s="32"/>
      <c r="DE572" s="32"/>
      <c r="DF572" s="32"/>
      <c r="DG572" s="32"/>
      <c r="DH572" s="32"/>
      <c r="DI572" s="32"/>
      <c r="DJ572" s="32"/>
      <c r="DK572" s="32"/>
      <c r="DL572" s="32"/>
      <c r="DM572" s="32"/>
      <c r="DN572" s="32"/>
      <c r="DO572" s="32"/>
      <c r="DP572" s="32"/>
      <c r="DQ572" s="32"/>
      <c r="DR572" s="7"/>
      <c r="DS572" s="7"/>
      <c r="DT572" s="7"/>
      <c r="DU572" s="7"/>
      <c r="DV572" s="7"/>
      <c r="DW572" s="7"/>
      <c r="DX572" s="7"/>
      <c r="DY572" s="32"/>
      <c r="DZ572" s="32"/>
      <c r="EA572" s="32"/>
      <c r="EB572" s="32"/>
      <c r="EC572" s="32"/>
      <c r="ED572" s="32"/>
      <c r="EE572" s="32"/>
      <c r="EF572" s="32"/>
      <c r="EG572" s="32"/>
      <c r="EH572" s="32"/>
      <c r="EI572" s="32"/>
      <c r="EJ572" s="32"/>
      <c r="EK572" s="32"/>
      <c r="EL572" s="32"/>
      <c r="EM572" s="32"/>
      <c r="EN572" s="32"/>
      <c r="EO572" s="32"/>
      <c r="EP572" s="32"/>
      <c r="EQ572" s="32"/>
      <c r="ER572" s="32"/>
      <c r="ES572" s="32"/>
      <c r="ET572" s="32"/>
      <c r="EU572" s="32"/>
      <c r="EV572" s="32"/>
      <c r="EW572" s="32"/>
      <c r="EX572" s="32"/>
      <c r="EY572" s="32"/>
      <c r="EZ572" s="32"/>
      <c r="FA572" s="32"/>
      <c r="FB572" s="32"/>
      <c r="FC572" s="32"/>
      <c r="FD572" s="32"/>
      <c r="FE572" s="32"/>
      <c r="FF572" s="7"/>
      <c r="FG572" s="7"/>
      <c r="FH572" s="7"/>
      <c r="FI572" s="7"/>
      <c r="FJ572" s="7"/>
      <c r="FK572" s="7"/>
      <c r="FL572" s="7"/>
      <c r="FM572" s="32"/>
      <c r="FN572" s="32"/>
      <c r="FO572" s="32"/>
      <c r="FP572" s="32"/>
      <c r="FQ572" s="32"/>
      <c r="FR572" s="32"/>
      <c r="FS572" s="32"/>
      <c r="FT572" s="32"/>
      <c r="FU572" s="32"/>
      <c r="FV572" s="32"/>
      <c r="FW572" s="32"/>
      <c r="FX572" s="32"/>
      <c r="FY572" s="32"/>
      <c r="FZ572" s="32"/>
      <c r="GA572" s="32"/>
      <c r="GB572" s="32"/>
      <c r="GC572" s="32"/>
      <c r="GD572" s="32"/>
      <c r="GE572" s="32"/>
      <c r="GF572" s="32"/>
      <c r="GG572" s="32"/>
      <c r="GH572" s="32"/>
      <c r="GI572" s="32"/>
      <c r="GJ572" s="32"/>
      <c r="GK572" s="32"/>
      <c r="GL572" s="32"/>
      <c r="GM572" s="32"/>
      <c r="GN572" s="32"/>
      <c r="GO572" s="32"/>
      <c r="GP572" s="32"/>
      <c r="GQ572" s="32"/>
      <c r="GR572" s="32"/>
      <c r="GS572" s="32"/>
    </row>
    <row r="573" spans="1:201" ht="15" customHeight="1" x14ac:dyDescent="0.25">
      <c r="A573" s="3">
        <f>$A$70</f>
        <v>20222</v>
      </c>
      <c r="B573" s="7">
        <v>14196192.32</v>
      </c>
      <c r="C573" s="7">
        <v>16869839.920000002</v>
      </c>
      <c r="D573" s="7">
        <v>16887090.120000001</v>
      </c>
      <c r="E573" s="7">
        <v>16772897.940000001</v>
      </c>
      <c r="F573" s="7">
        <v>16693852.290000001</v>
      </c>
      <c r="G573" s="7">
        <v>16672881.860000001</v>
      </c>
      <c r="H573" s="32" t="s">
        <v>185</v>
      </c>
      <c r="I573" s="32" t="s">
        <v>185</v>
      </c>
      <c r="J573" s="32" t="s">
        <v>185</v>
      </c>
      <c r="K573" s="32" t="s">
        <v>185</v>
      </c>
      <c r="L573" s="32" t="s">
        <v>185</v>
      </c>
      <c r="M573" s="32" t="s">
        <v>185</v>
      </c>
      <c r="N573" s="32" t="s">
        <v>185</v>
      </c>
      <c r="O573" s="32" t="s">
        <v>185</v>
      </c>
      <c r="P573" s="32" t="s">
        <v>185</v>
      </c>
      <c r="Q573" s="32" t="s">
        <v>185</v>
      </c>
      <c r="R573" s="32" t="s">
        <v>185</v>
      </c>
      <c r="S573" s="32" t="s">
        <v>185</v>
      </c>
      <c r="T573" s="32" t="s">
        <v>185</v>
      </c>
      <c r="U573" s="32" t="s">
        <v>185</v>
      </c>
      <c r="V573" s="32" t="s">
        <v>185</v>
      </c>
      <c r="W573" s="32" t="s">
        <v>185</v>
      </c>
      <c r="X573" s="32" t="s">
        <v>185</v>
      </c>
      <c r="Y573" s="32" t="s">
        <v>185</v>
      </c>
      <c r="Z573" s="32" t="s">
        <v>185</v>
      </c>
      <c r="AA573" s="32" t="s">
        <v>185</v>
      </c>
      <c r="AB573" s="32" t="s">
        <v>185</v>
      </c>
      <c r="AC573" s="32" t="s">
        <v>185</v>
      </c>
      <c r="AD573" s="32" t="s">
        <v>185</v>
      </c>
      <c r="AE573" s="32" t="s">
        <v>185</v>
      </c>
      <c r="AF573" s="32" t="s">
        <v>185</v>
      </c>
      <c r="AG573" s="32" t="s">
        <v>185</v>
      </c>
      <c r="AH573" s="32" t="s">
        <v>185</v>
      </c>
      <c r="AI573" s="32" t="s">
        <v>185</v>
      </c>
      <c r="AJ573" s="32" t="s">
        <v>185</v>
      </c>
      <c r="AK573" s="32" t="s">
        <v>185</v>
      </c>
      <c r="AL573" s="32" t="s">
        <v>185</v>
      </c>
      <c r="AM573" s="32" t="s">
        <v>185</v>
      </c>
      <c r="AN573" s="32" t="s">
        <v>185</v>
      </c>
      <c r="AO573" s="32" t="s">
        <v>185</v>
      </c>
      <c r="AP573" s="7">
        <v>59920</v>
      </c>
      <c r="AQ573" s="7">
        <v>84670</v>
      </c>
      <c r="AR573" s="7">
        <v>90780</v>
      </c>
      <c r="AS573" s="7">
        <v>108500</v>
      </c>
      <c r="AT573" s="7">
        <v>108500</v>
      </c>
      <c r="AU573" s="7">
        <v>108500</v>
      </c>
      <c r="AV573" s="32" t="s">
        <v>185</v>
      </c>
      <c r="AW573" s="32" t="s">
        <v>185</v>
      </c>
      <c r="AX573" s="32" t="s">
        <v>185</v>
      </c>
      <c r="AY573" s="32" t="s">
        <v>185</v>
      </c>
      <c r="AZ573" s="32" t="s">
        <v>185</v>
      </c>
      <c r="BA573" s="32" t="s">
        <v>185</v>
      </c>
      <c r="BB573" s="32" t="s">
        <v>185</v>
      </c>
      <c r="BC573" s="32" t="s">
        <v>185</v>
      </c>
      <c r="BD573" s="32" t="s">
        <v>185</v>
      </c>
      <c r="BE573" s="32" t="s">
        <v>185</v>
      </c>
      <c r="BF573" s="32" t="s">
        <v>185</v>
      </c>
      <c r="BG573" s="32" t="s">
        <v>185</v>
      </c>
      <c r="BH573" s="32" t="s">
        <v>185</v>
      </c>
      <c r="BI573" s="32" t="s">
        <v>185</v>
      </c>
      <c r="BJ573" s="32" t="s">
        <v>185</v>
      </c>
      <c r="BK573" s="32" t="s">
        <v>185</v>
      </c>
      <c r="BL573" s="32" t="s">
        <v>185</v>
      </c>
      <c r="BM573" s="32" t="s">
        <v>185</v>
      </c>
      <c r="BN573" s="32" t="s">
        <v>185</v>
      </c>
      <c r="BO573" s="32" t="s">
        <v>185</v>
      </c>
      <c r="BP573" s="32" t="s">
        <v>185</v>
      </c>
      <c r="BQ573" s="32" t="s">
        <v>185</v>
      </c>
      <c r="BR573" s="32" t="s">
        <v>185</v>
      </c>
      <c r="BS573" s="32" t="s">
        <v>185</v>
      </c>
      <c r="BT573" s="32" t="s">
        <v>185</v>
      </c>
      <c r="BU573" s="32" t="s">
        <v>185</v>
      </c>
      <c r="BV573" s="32" t="s">
        <v>185</v>
      </c>
      <c r="BW573" s="32" t="s">
        <v>185</v>
      </c>
      <c r="BX573" s="32" t="s">
        <v>185</v>
      </c>
      <c r="BY573" s="32" t="s">
        <v>185</v>
      </c>
      <c r="BZ573" s="32" t="s">
        <v>185</v>
      </c>
      <c r="CA573" s="32" t="s">
        <v>185</v>
      </c>
      <c r="CB573" s="32" t="s">
        <v>185</v>
      </c>
      <c r="CC573" s="32" t="s">
        <v>185</v>
      </c>
      <c r="CD573" s="7"/>
      <c r="CE573" s="7"/>
      <c r="CF573" s="7"/>
      <c r="CG573" s="7"/>
      <c r="CH573" s="7"/>
      <c r="CI573" s="7"/>
      <c r="CJ573" s="32"/>
      <c r="CK573" s="32"/>
      <c r="CL573" s="32"/>
      <c r="CM573" s="32"/>
      <c r="CN573" s="32"/>
      <c r="CO573" s="32"/>
      <c r="CP573" s="32"/>
      <c r="CQ573" s="32"/>
      <c r="CR573" s="32"/>
      <c r="CS573" s="32"/>
      <c r="CT573" s="32"/>
      <c r="CU573" s="32"/>
      <c r="CV573" s="32"/>
      <c r="CW573" s="32"/>
      <c r="CX573" s="32"/>
      <c r="CY573" s="32"/>
      <c r="CZ573" s="32"/>
      <c r="DA573" s="32"/>
      <c r="DB573" s="32"/>
      <c r="DC573" s="32"/>
      <c r="DD573" s="32"/>
      <c r="DE573" s="32"/>
      <c r="DF573" s="32"/>
      <c r="DG573" s="32"/>
      <c r="DH573" s="32"/>
      <c r="DI573" s="32"/>
      <c r="DJ573" s="32"/>
      <c r="DK573" s="32"/>
      <c r="DL573" s="32"/>
      <c r="DM573" s="32"/>
      <c r="DN573" s="32"/>
      <c r="DO573" s="32"/>
      <c r="DP573" s="32"/>
      <c r="DQ573" s="32"/>
      <c r="DR573" s="7"/>
      <c r="DS573" s="7"/>
      <c r="DT573" s="7"/>
      <c r="DU573" s="7"/>
      <c r="DV573" s="7"/>
      <c r="DW573" s="7"/>
      <c r="DX573" s="32"/>
      <c r="DY573" s="32"/>
      <c r="DZ573" s="32"/>
      <c r="EA573" s="32"/>
      <c r="EB573" s="32"/>
      <c r="EC573" s="32"/>
      <c r="ED573" s="32"/>
      <c r="EE573" s="32"/>
      <c r="EF573" s="32"/>
      <c r="EG573" s="32"/>
      <c r="EH573" s="32"/>
      <c r="EI573" s="32"/>
      <c r="EJ573" s="32"/>
      <c r="EK573" s="32"/>
      <c r="EL573" s="32"/>
      <c r="EM573" s="32"/>
      <c r="EN573" s="32"/>
      <c r="EO573" s="32"/>
      <c r="EP573" s="32"/>
      <c r="EQ573" s="32"/>
      <c r="ER573" s="32"/>
      <c r="ES573" s="32"/>
      <c r="ET573" s="32"/>
      <c r="EU573" s="32"/>
      <c r="EV573" s="32"/>
      <c r="EW573" s="32"/>
      <c r="EX573" s="32"/>
      <c r="EY573" s="32"/>
      <c r="EZ573" s="32"/>
      <c r="FA573" s="32"/>
      <c r="FB573" s="32"/>
      <c r="FC573" s="32"/>
      <c r="FD573" s="32"/>
      <c r="FE573" s="32"/>
      <c r="FF573" s="7"/>
      <c r="FG573" s="7"/>
      <c r="FH573" s="7"/>
      <c r="FI573" s="7"/>
      <c r="FJ573" s="7"/>
      <c r="FK573" s="7"/>
      <c r="FL573" s="32"/>
      <c r="FM573" s="32"/>
      <c r="FN573" s="32"/>
      <c r="FO573" s="32"/>
      <c r="FP573" s="32"/>
      <c r="FQ573" s="32"/>
      <c r="FR573" s="32"/>
      <c r="FS573" s="32"/>
      <c r="FT573" s="32"/>
      <c r="FU573" s="32"/>
      <c r="FV573" s="32"/>
      <c r="FW573" s="32"/>
      <c r="FX573" s="32"/>
      <c r="FY573" s="32"/>
      <c r="FZ573" s="32"/>
      <c r="GA573" s="32"/>
      <c r="GB573" s="32"/>
      <c r="GC573" s="32"/>
      <c r="GD573" s="32"/>
      <c r="GE573" s="32"/>
      <c r="GF573" s="32"/>
      <c r="GG573" s="32"/>
      <c r="GH573" s="32"/>
      <c r="GI573" s="32"/>
      <c r="GJ573" s="32"/>
      <c r="GK573" s="32"/>
      <c r="GL573" s="32"/>
      <c r="GM573" s="32"/>
      <c r="GN573" s="32"/>
      <c r="GO573" s="32"/>
      <c r="GP573" s="32"/>
      <c r="GQ573" s="32"/>
      <c r="GR573" s="32"/>
      <c r="GS573" s="32"/>
    </row>
    <row r="574" spans="1:201" ht="15" customHeight="1" x14ac:dyDescent="0.25">
      <c r="A574" s="3">
        <f>$A$71</f>
        <v>20223</v>
      </c>
      <c r="B574" s="7">
        <v>16022140.18</v>
      </c>
      <c r="C574" s="7">
        <v>19211867.189999998</v>
      </c>
      <c r="D574" s="7">
        <v>19244128.399999999</v>
      </c>
      <c r="E574" s="7">
        <v>19084021.489999998</v>
      </c>
      <c r="F574" s="7">
        <v>19031928.219999999</v>
      </c>
      <c r="G574" s="32" t="s">
        <v>185</v>
      </c>
      <c r="H574" s="32" t="s">
        <v>185</v>
      </c>
      <c r="I574" s="32" t="s">
        <v>185</v>
      </c>
      <c r="J574" s="32" t="s">
        <v>185</v>
      </c>
      <c r="K574" s="32" t="s">
        <v>185</v>
      </c>
      <c r="L574" s="32" t="s">
        <v>185</v>
      </c>
      <c r="M574" s="32" t="s">
        <v>185</v>
      </c>
      <c r="N574" s="32" t="s">
        <v>185</v>
      </c>
      <c r="O574" s="32" t="s">
        <v>185</v>
      </c>
      <c r="P574" s="32" t="s">
        <v>185</v>
      </c>
      <c r="Q574" s="32" t="s">
        <v>185</v>
      </c>
      <c r="R574" s="32" t="s">
        <v>185</v>
      </c>
      <c r="S574" s="32" t="s">
        <v>185</v>
      </c>
      <c r="T574" s="32" t="s">
        <v>185</v>
      </c>
      <c r="U574" s="32" t="s">
        <v>185</v>
      </c>
      <c r="V574" s="32" t="s">
        <v>185</v>
      </c>
      <c r="W574" s="32" t="s">
        <v>185</v>
      </c>
      <c r="X574" s="32" t="s">
        <v>185</v>
      </c>
      <c r="Y574" s="32" t="s">
        <v>185</v>
      </c>
      <c r="Z574" s="32" t="s">
        <v>185</v>
      </c>
      <c r="AA574" s="32" t="s">
        <v>185</v>
      </c>
      <c r="AB574" s="32" t="s">
        <v>185</v>
      </c>
      <c r="AC574" s="32" t="s">
        <v>185</v>
      </c>
      <c r="AD574" s="32" t="s">
        <v>185</v>
      </c>
      <c r="AE574" s="32" t="s">
        <v>185</v>
      </c>
      <c r="AF574" s="32" t="s">
        <v>185</v>
      </c>
      <c r="AG574" s="32" t="s">
        <v>185</v>
      </c>
      <c r="AH574" s="32" t="s">
        <v>185</v>
      </c>
      <c r="AI574" s="32" t="s">
        <v>185</v>
      </c>
      <c r="AJ574" s="32" t="s">
        <v>185</v>
      </c>
      <c r="AK574" s="32" t="s">
        <v>185</v>
      </c>
      <c r="AL574" s="32" t="s">
        <v>185</v>
      </c>
      <c r="AM574" s="32" t="s">
        <v>185</v>
      </c>
      <c r="AN574" s="32" t="s">
        <v>185</v>
      </c>
      <c r="AO574" s="32" t="s">
        <v>185</v>
      </c>
      <c r="AP574" s="7">
        <v>75700</v>
      </c>
      <c r="AQ574" s="7">
        <v>96820</v>
      </c>
      <c r="AR574" s="7">
        <v>87540</v>
      </c>
      <c r="AS574" s="7">
        <v>83040</v>
      </c>
      <c r="AT574" s="7">
        <v>83040</v>
      </c>
      <c r="AU574" s="32" t="s">
        <v>185</v>
      </c>
      <c r="AV574" s="32" t="s">
        <v>185</v>
      </c>
      <c r="AW574" s="32" t="s">
        <v>185</v>
      </c>
      <c r="AX574" s="32" t="s">
        <v>185</v>
      </c>
      <c r="AY574" s="32" t="s">
        <v>185</v>
      </c>
      <c r="AZ574" s="32" t="s">
        <v>185</v>
      </c>
      <c r="BA574" s="32" t="s">
        <v>185</v>
      </c>
      <c r="BB574" s="32" t="s">
        <v>185</v>
      </c>
      <c r="BC574" s="32" t="s">
        <v>185</v>
      </c>
      <c r="BD574" s="32" t="s">
        <v>185</v>
      </c>
      <c r="BE574" s="32" t="s">
        <v>185</v>
      </c>
      <c r="BF574" s="32" t="s">
        <v>185</v>
      </c>
      <c r="BG574" s="32" t="s">
        <v>185</v>
      </c>
      <c r="BH574" s="32" t="s">
        <v>185</v>
      </c>
      <c r="BI574" s="32" t="s">
        <v>185</v>
      </c>
      <c r="BJ574" s="32" t="s">
        <v>185</v>
      </c>
      <c r="BK574" s="32" t="s">
        <v>185</v>
      </c>
      <c r="BL574" s="32" t="s">
        <v>185</v>
      </c>
      <c r="BM574" s="32" t="s">
        <v>185</v>
      </c>
      <c r="BN574" s="32" t="s">
        <v>185</v>
      </c>
      <c r="BO574" s="32" t="s">
        <v>185</v>
      </c>
      <c r="BP574" s="32" t="s">
        <v>185</v>
      </c>
      <c r="BQ574" s="32" t="s">
        <v>185</v>
      </c>
      <c r="BR574" s="32" t="s">
        <v>185</v>
      </c>
      <c r="BS574" s="32" t="s">
        <v>185</v>
      </c>
      <c r="BT574" s="32" t="s">
        <v>185</v>
      </c>
      <c r="BU574" s="32" t="s">
        <v>185</v>
      </c>
      <c r="BV574" s="32" t="s">
        <v>185</v>
      </c>
      <c r="BW574" s="32" t="s">
        <v>185</v>
      </c>
      <c r="BX574" s="32" t="s">
        <v>185</v>
      </c>
      <c r="BY574" s="32" t="s">
        <v>185</v>
      </c>
      <c r="BZ574" s="32" t="s">
        <v>185</v>
      </c>
      <c r="CA574" s="32" t="s">
        <v>185</v>
      </c>
      <c r="CB574" s="32" t="s">
        <v>185</v>
      </c>
      <c r="CC574" s="32" t="s">
        <v>185</v>
      </c>
      <c r="CD574" s="7"/>
      <c r="CE574" s="7"/>
      <c r="CF574" s="7"/>
      <c r="CG574" s="7"/>
      <c r="CH574" s="7"/>
      <c r="CI574" s="32"/>
      <c r="CJ574" s="32"/>
      <c r="CK574" s="32"/>
      <c r="CL574" s="32"/>
      <c r="CM574" s="32"/>
      <c r="CN574" s="32"/>
      <c r="CO574" s="32"/>
      <c r="CP574" s="32"/>
      <c r="CQ574" s="32"/>
      <c r="CR574" s="32"/>
      <c r="CS574" s="32"/>
      <c r="CT574" s="32"/>
      <c r="CU574" s="32"/>
      <c r="CV574" s="32"/>
      <c r="CW574" s="32"/>
      <c r="CX574" s="32"/>
      <c r="CY574" s="32"/>
      <c r="CZ574" s="32"/>
      <c r="DA574" s="32"/>
      <c r="DB574" s="32"/>
      <c r="DC574" s="32"/>
      <c r="DD574" s="32"/>
      <c r="DE574" s="32"/>
      <c r="DF574" s="32"/>
      <c r="DG574" s="32"/>
      <c r="DH574" s="32"/>
      <c r="DI574" s="32"/>
      <c r="DJ574" s="32"/>
      <c r="DK574" s="32"/>
      <c r="DL574" s="32"/>
      <c r="DM574" s="32"/>
      <c r="DN574" s="32"/>
      <c r="DO574" s="32"/>
      <c r="DP574" s="32"/>
      <c r="DQ574" s="32"/>
      <c r="DR574" s="7"/>
      <c r="DS574" s="7"/>
      <c r="DT574" s="7"/>
      <c r="DU574" s="7"/>
      <c r="DV574" s="7"/>
      <c r="DW574" s="32"/>
      <c r="DX574" s="32"/>
      <c r="DY574" s="32"/>
      <c r="DZ574" s="32"/>
      <c r="EA574" s="32"/>
      <c r="EB574" s="32"/>
      <c r="EC574" s="32"/>
      <c r="ED574" s="32"/>
      <c r="EE574" s="32"/>
      <c r="EF574" s="32"/>
      <c r="EG574" s="32"/>
      <c r="EH574" s="32"/>
      <c r="EI574" s="32"/>
      <c r="EJ574" s="32"/>
      <c r="EK574" s="32"/>
      <c r="EL574" s="32"/>
      <c r="EM574" s="32"/>
      <c r="EN574" s="32"/>
      <c r="EO574" s="32"/>
      <c r="EP574" s="32"/>
      <c r="EQ574" s="32"/>
      <c r="ER574" s="32"/>
      <c r="ES574" s="32"/>
      <c r="ET574" s="32"/>
      <c r="EU574" s="32"/>
      <c r="EV574" s="32"/>
      <c r="EW574" s="32"/>
      <c r="EX574" s="32"/>
      <c r="EY574" s="32"/>
      <c r="EZ574" s="32"/>
      <c r="FA574" s="32"/>
      <c r="FB574" s="32"/>
      <c r="FC574" s="32"/>
      <c r="FD574" s="32"/>
      <c r="FE574" s="32"/>
      <c r="FF574" s="7"/>
      <c r="FG574" s="7"/>
      <c r="FH574" s="7"/>
      <c r="FI574" s="7"/>
      <c r="FJ574" s="7"/>
      <c r="FK574" s="32"/>
      <c r="FL574" s="32"/>
      <c r="FM574" s="32"/>
      <c r="FN574" s="32"/>
      <c r="FO574" s="32"/>
      <c r="FP574" s="32"/>
      <c r="FQ574" s="32"/>
      <c r="FR574" s="32"/>
      <c r="FS574" s="32"/>
      <c r="FT574" s="32"/>
      <c r="FU574" s="32"/>
      <c r="FV574" s="32"/>
      <c r="FW574" s="32"/>
      <c r="FX574" s="32"/>
      <c r="FY574" s="32"/>
      <c r="FZ574" s="32"/>
      <c r="GA574" s="32"/>
      <c r="GB574" s="32"/>
      <c r="GC574" s="32"/>
      <c r="GD574" s="32"/>
      <c r="GE574" s="32"/>
      <c r="GF574" s="32"/>
      <c r="GG574" s="32"/>
      <c r="GH574" s="32"/>
      <c r="GI574" s="32"/>
      <c r="GJ574" s="32"/>
      <c r="GK574" s="32"/>
      <c r="GL574" s="32"/>
      <c r="GM574" s="32"/>
      <c r="GN574" s="32"/>
      <c r="GO574" s="32"/>
      <c r="GP574" s="32"/>
      <c r="GQ574" s="32"/>
      <c r="GR574" s="32"/>
      <c r="GS574" s="32"/>
    </row>
    <row r="575" spans="1:201" ht="15" customHeight="1" x14ac:dyDescent="0.25">
      <c r="A575" s="3">
        <f>$A$72</f>
        <v>20224</v>
      </c>
      <c r="B575" s="7">
        <v>16587345.539999999</v>
      </c>
      <c r="C575" s="7">
        <v>21253985.629999999</v>
      </c>
      <c r="D575" s="7">
        <v>21133029.919999998</v>
      </c>
      <c r="E575" s="7">
        <v>20926938.399999999</v>
      </c>
      <c r="F575" s="32" t="s">
        <v>185</v>
      </c>
      <c r="G575" s="32" t="s">
        <v>185</v>
      </c>
      <c r="H575" s="32" t="s">
        <v>185</v>
      </c>
      <c r="I575" s="32" t="s">
        <v>185</v>
      </c>
      <c r="J575" s="32" t="s">
        <v>185</v>
      </c>
      <c r="K575" s="32" t="s">
        <v>185</v>
      </c>
      <c r="L575" s="32" t="s">
        <v>185</v>
      </c>
      <c r="M575" s="32" t="s">
        <v>185</v>
      </c>
      <c r="N575" s="32" t="s">
        <v>185</v>
      </c>
      <c r="O575" s="32" t="s">
        <v>185</v>
      </c>
      <c r="P575" s="32" t="s">
        <v>185</v>
      </c>
      <c r="Q575" s="32" t="s">
        <v>185</v>
      </c>
      <c r="R575" s="32" t="s">
        <v>185</v>
      </c>
      <c r="S575" s="32" t="s">
        <v>185</v>
      </c>
      <c r="T575" s="32" t="s">
        <v>185</v>
      </c>
      <c r="U575" s="32" t="s">
        <v>185</v>
      </c>
      <c r="V575" s="32" t="s">
        <v>185</v>
      </c>
      <c r="W575" s="32" t="s">
        <v>185</v>
      </c>
      <c r="X575" s="32" t="s">
        <v>185</v>
      </c>
      <c r="Y575" s="32" t="s">
        <v>185</v>
      </c>
      <c r="Z575" s="32" t="s">
        <v>185</v>
      </c>
      <c r="AA575" s="32" t="s">
        <v>185</v>
      </c>
      <c r="AB575" s="32" t="s">
        <v>185</v>
      </c>
      <c r="AC575" s="32" t="s">
        <v>185</v>
      </c>
      <c r="AD575" s="32" t="s">
        <v>185</v>
      </c>
      <c r="AE575" s="32" t="s">
        <v>185</v>
      </c>
      <c r="AF575" s="32" t="s">
        <v>185</v>
      </c>
      <c r="AG575" s="32" t="s">
        <v>185</v>
      </c>
      <c r="AH575" s="32" t="s">
        <v>185</v>
      </c>
      <c r="AI575" s="32" t="s">
        <v>185</v>
      </c>
      <c r="AJ575" s="32" t="s">
        <v>185</v>
      </c>
      <c r="AK575" s="32" t="s">
        <v>185</v>
      </c>
      <c r="AL575" s="32" t="s">
        <v>185</v>
      </c>
      <c r="AM575" s="32" t="s">
        <v>185</v>
      </c>
      <c r="AN575" s="32" t="s">
        <v>185</v>
      </c>
      <c r="AO575" s="32" t="s">
        <v>185</v>
      </c>
      <c r="AP575" s="7">
        <v>63200</v>
      </c>
      <c r="AQ575" s="7">
        <v>97980</v>
      </c>
      <c r="AR575" s="7">
        <v>105060</v>
      </c>
      <c r="AS575" s="7">
        <v>112420</v>
      </c>
      <c r="AT575" s="32" t="s">
        <v>185</v>
      </c>
      <c r="AU575" s="32" t="s">
        <v>185</v>
      </c>
      <c r="AV575" s="32" t="s">
        <v>185</v>
      </c>
      <c r="AW575" s="32" t="s">
        <v>185</v>
      </c>
      <c r="AX575" s="32" t="s">
        <v>185</v>
      </c>
      <c r="AY575" s="32" t="s">
        <v>185</v>
      </c>
      <c r="AZ575" s="32" t="s">
        <v>185</v>
      </c>
      <c r="BA575" s="32" t="s">
        <v>185</v>
      </c>
      <c r="BB575" s="32" t="s">
        <v>185</v>
      </c>
      <c r="BC575" s="32" t="s">
        <v>185</v>
      </c>
      <c r="BD575" s="32" t="s">
        <v>185</v>
      </c>
      <c r="BE575" s="32" t="s">
        <v>185</v>
      </c>
      <c r="BF575" s="32" t="s">
        <v>185</v>
      </c>
      <c r="BG575" s="32" t="s">
        <v>185</v>
      </c>
      <c r="BH575" s="32" t="s">
        <v>185</v>
      </c>
      <c r="BI575" s="32" t="s">
        <v>185</v>
      </c>
      <c r="BJ575" s="32" t="s">
        <v>185</v>
      </c>
      <c r="BK575" s="32" t="s">
        <v>185</v>
      </c>
      <c r="BL575" s="32" t="s">
        <v>185</v>
      </c>
      <c r="BM575" s="32" t="s">
        <v>185</v>
      </c>
      <c r="BN575" s="32" t="s">
        <v>185</v>
      </c>
      <c r="BO575" s="32" t="s">
        <v>185</v>
      </c>
      <c r="BP575" s="32" t="s">
        <v>185</v>
      </c>
      <c r="BQ575" s="32" t="s">
        <v>185</v>
      </c>
      <c r="BR575" s="32" t="s">
        <v>185</v>
      </c>
      <c r="BS575" s="32" t="s">
        <v>185</v>
      </c>
      <c r="BT575" s="32" t="s">
        <v>185</v>
      </c>
      <c r="BU575" s="32" t="s">
        <v>185</v>
      </c>
      <c r="BV575" s="32" t="s">
        <v>185</v>
      </c>
      <c r="BW575" s="32" t="s">
        <v>185</v>
      </c>
      <c r="BX575" s="32" t="s">
        <v>185</v>
      </c>
      <c r="BY575" s="32" t="s">
        <v>185</v>
      </c>
      <c r="BZ575" s="32" t="s">
        <v>185</v>
      </c>
      <c r="CA575" s="32" t="s">
        <v>185</v>
      </c>
      <c r="CB575" s="32" t="s">
        <v>185</v>
      </c>
      <c r="CC575" s="32" t="s">
        <v>185</v>
      </c>
      <c r="CD575" s="7"/>
      <c r="CE575" s="7"/>
      <c r="CF575" s="7"/>
      <c r="CG575" s="7"/>
      <c r="CH575" s="32"/>
      <c r="CI575" s="32"/>
      <c r="CJ575" s="32"/>
      <c r="CK575" s="32"/>
      <c r="CL575" s="32"/>
      <c r="CM575" s="32"/>
      <c r="CN575" s="32"/>
      <c r="CO575" s="32"/>
      <c r="CP575" s="32"/>
      <c r="CQ575" s="32"/>
      <c r="CR575" s="32"/>
      <c r="CS575" s="32"/>
      <c r="CT575" s="32"/>
      <c r="CU575" s="32"/>
      <c r="CV575" s="32"/>
      <c r="CW575" s="32"/>
      <c r="CX575" s="32"/>
      <c r="CY575" s="32"/>
      <c r="CZ575" s="32"/>
      <c r="DA575" s="32"/>
      <c r="DB575" s="32"/>
      <c r="DC575" s="32"/>
      <c r="DD575" s="32"/>
      <c r="DE575" s="32"/>
      <c r="DF575" s="32"/>
      <c r="DG575" s="32"/>
      <c r="DH575" s="32"/>
      <c r="DI575" s="32"/>
      <c r="DJ575" s="32"/>
      <c r="DK575" s="32"/>
      <c r="DL575" s="32"/>
      <c r="DM575" s="32"/>
      <c r="DN575" s="32"/>
      <c r="DO575" s="32"/>
      <c r="DP575" s="32"/>
      <c r="DQ575" s="32"/>
      <c r="DR575" s="7"/>
      <c r="DS575" s="7"/>
      <c r="DT575" s="7"/>
      <c r="DU575" s="7"/>
      <c r="DV575" s="32"/>
      <c r="DW575" s="32"/>
      <c r="DX575" s="32"/>
      <c r="DY575" s="32"/>
      <c r="DZ575" s="32"/>
      <c r="EA575" s="32"/>
      <c r="EB575" s="32"/>
      <c r="EC575" s="32"/>
      <c r="ED575" s="32"/>
      <c r="EE575" s="32"/>
      <c r="EF575" s="32"/>
      <c r="EG575" s="32"/>
      <c r="EH575" s="32"/>
      <c r="EI575" s="32"/>
      <c r="EJ575" s="32"/>
      <c r="EK575" s="32"/>
      <c r="EL575" s="32"/>
      <c r="EM575" s="32"/>
      <c r="EN575" s="32"/>
      <c r="EO575" s="32"/>
      <c r="EP575" s="32"/>
      <c r="EQ575" s="32"/>
      <c r="ER575" s="32"/>
      <c r="ES575" s="32"/>
      <c r="ET575" s="32"/>
      <c r="EU575" s="32"/>
      <c r="EV575" s="32"/>
      <c r="EW575" s="32"/>
      <c r="EX575" s="32"/>
      <c r="EY575" s="32"/>
      <c r="EZ575" s="32"/>
      <c r="FA575" s="32"/>
      <c r="FB575" s="32"/>
      <c r="FC575" s="32"/>
      <c r="FD575" s="32"/>
      <c r="FE575" s="32"/>
      <c r="FF575" s="7"/>
      <c r="FG575" s="7"/>
      <c r="FH575" s="7"/>
      <c r="FI575" s="7"/>
      <c r="FJ575" s="32"/>
      <c r="FK575" s="32"/>
      <c r="FL575" s="32"/>
      <c r="FM575" s="32"/>
      <c r="FN575" s="32"/>
      <c r="FO575" s="32"/>
      <c r="FP575" s="32"/>
      <c r="FQ575" s="32"/>
      <c r="FR575" s="32"/>
      <c r="FS575" s="32"/>
      <c r="FT575" s="32"/>
      <c r="FU575" s="32"/>
      <c r="FV575" s="32"/>
      <c r="FW575" s="32"/>
      <c r="FX575" s="32"/>
      <c r="FY575" s="32"/>
      <c r="FZ575" s="32"/>
      <c r="GA575" s="32"/>
      <c r="GB575" s="32"/>
      <c r="GC575" s="32"/>
      <c r="GD575" s="32"/>
      <c r="GE575" s="32"/>
      <c r="GF575" s="32"/>
      <c r="GG575" s="32"/>
      <c r="GH575" s="32"/>
      <c r="GI575" s="32"/>
      <c r="GJ575" s="32"/>
      <c r="GK575" s="32"/>
      <c r="GL575" s="32"/>
      <c r="GM575" s="32"/>
      <c r="GN575" s="32"/>
      <c r="GO575" s="32"/>
      <c r="GP575" s="32"/>
      <c r="GQ575" s="32"/>
      <c r="GR575" s="32"/>
      <c r="GS575" s="32"/>
    </row>
    <row r="576" spans="1:201" ht="15" customHeight="1" x14ac:dyDescent="0.25">
      <c r="A576" s="3">
        <f>$A$73</f>
        <v>20231</v>
      </c>
      <c r="B576" s="7">
        <v>22659695.48</v>
      </c>
      <c r="C576" s="7">
        <v>22664084.219999999</v>
      </c>
      <c r="D576" s="7">
        <v>22415069.209999997</v>
      </c>
      <c r="E576" s="32" t="s">
        <v>185</v>
      </c>
      <c r="F576" s="32" t="s">
        <v>185</v>
      </c>
      <c r="G576" s="32" t="s">
        <v>185</v>
      </c>
      <c r="H576" s="32" t="s">
        <v>185</v>
      </c>
      <c r="I576" s="32" t="s">
        <v>185</v>
      </c>
      <c r="J576" s="32" t="s">
        <v>185</v>
      </c>
      <c r="K576" s="32" t="s">
        <v>185</v>
      </c>
      <c r="L576" s="32" t="s">
        <v>185</v>
      </c>
      <c r="M576" s="32" t="s">
        <v>185</v>
      </c>
      <c r="N576" s="32" t="s">
        <v>185</v>
      </c>
      <c r="O576" s="32" t="s">
        <v>185</v>
      </c>
      <c r="P576" s="32" t="s">
        <v>185</v>
      </c>
      <c r="Q576" s="32" t="s">
        <v>185</v>
      </c>
      <c r="R576" s="32" t="s">
        <v>185</v>
      </c>
      <c r="S576" s="32" t="s">
        <v>185</v>
      </c>
      <c r="T576" s="32" t="s">
        <v>185</v>
      </c>
      <c r="U576" s="32" t="s">
        <v>185</v>
      </c>
      <c r="V576" s="32" t="s">
        <v>185</v>
      </c>
      <c r="W576" s="32" t="s">
        <v>185</v>
      </c>
      <c r="X576" s="32" t="s">
        <v>185</v>
      </c>
      <c r="Y576" s="32" t="s">
        <v>185</v>
      </c>
      <c r="Z576" s="32" t="s">
        <v>185</v>
      </c>
      <c r="AA576" s="32" t="s">
        <v>185</v>
      </c>
      <c r="AB576" s="32" t="s">
        <v>185</v>
      </c>
      <c r="AC576" s="32" t="s">
        <v>185</v>
      </c>
      <c r="AD576" s="32" t="s">
        <v>185</v>
      </c>
      <c r="AE576" s="32" t="s">
        <v>185</v>
      </c>
      <c r="AF576" s="32" t="s">
        <v>185</v>
      </c>
      <c r="AG576" s="32" t="s">
        <v>185</v>
      </c>
      <c r="AH576" s="32" t="s">
        <v>185</v>
      </c>
      <c r="AI576" s="32" t="s">
        <v>185</v>
      </c>
      <c r="AJ576" s="32" t="s">
        <v>185</v>
      </c>
      <c r="AK576" s="32" t="s">
        <v>185</v>
      </c>
      <c r="AL576" s="32" t="s">
        <v>185</v>
      </c>
      <c r="AM576" s="32" t="s">
        <v>185</v>
      </c>
      <c r="AN576" s="32" t="s">
        <v>185</v>
      </c>
      <c r="AO576" s="32" t="s">
        <v>185</v>
      </c>
      <c r="AP576" s="7">
        <v>10780</v>
      </c>
      <c r="AQ576" s="7">
        <v>51840</v>
      </c>
      <c r="AR576" s="7">
        <v>43680</v>
      </c>
      <c r="AS576" s="32" t="s">
        <v>185</v>
      </c>
      <c r="AT576" s="32" t="s">
        <v>185</v>
      </c>
      <c r="AU576" s="32" t="s">
        <v>185</v>
      </c>
      <c r="AV576" s="32" t="s">
        <v>185</v>
      </c>
      <c r="AW576" s="32" t="s">
        <v>185</v>
      </c>
      <c r="AX576" s="32" t="s">
        <v>185</v>
      </c>
      <c r="AY576" s="32" t="s">
        <v>185</v>
      </c>
      <c r="AZ576" s="32" t="s">
        <v>185</v>
      </c>
      <c r="BA576" s="32" t="s">
        <v>185</v>
      </c>
      <c r="BB576" s="32" t="s">
        <v>185</v>
      </c>
      <c r="BC576" s="32" t="s">
        <v>185</v>
      </c>
      <c r="BD576" s="32" t="s">
        <v>185</v>
      </c>
      <c r="BE576" s="32" t="s">
        <v>185</v>
      </c>
      <c r="BF576" s="32" t="s">
        <v>185</v>
      </c>
      <c r="BG576" s="32" t="s">
        <v>185</v>
      </c>
      <c r="BH576" s="32" t="s">
        <v>185</v>
      </c>
      <c r="BI576" s="32" t="s">
        <v>185</v>
      </c>
      <c r="BJ576" s="32" t="s">
        <v>185</v>
      </c>
      <c r="BK576" s="32" t="s">
        <v>185</v>
      </c>
      <c r="BL576" s="32" t="s">
        <v>185</v>
      </c>
      <c r="BM576" s="32" t="s">
        <v>185</v>
      </c>
      <c r="BN576" s="32" t="s">
        <v>185</v>
      </c>
      <c r="BO576" s="32" t="s">
        <v>185</v>
      </c>
      <c r="BP576" s="32" t="s">
        <v>185</v>
      </c>
      <c r="BQ576" s="32" t="s">
        <v>185</v>
      </c>
      <c r="BR576" s="32" t="s">
        <v>185</v>
      </c>
      <c r="BS576" s="32" t="s">
        <v>185</v>
      </c>
      <c r="BT576" s="32" t="s">
        <v>185</v>
      </c>
      <c r="BU576" s="32" t="s">
        <v>185</v>
      </c>
      <c r="BV576" s="32" t="s">
        <v>185</v>
      </c>
      <c r="BW576" s="32" t="s">
        <v>185</v>
      </c>
      <c r="BX576" s="32" t="s">
        <v>185</v>
      </c>
      <c r="BY576" s="32" t="s">
        <v>185</v>
      </c>
      <c r="BZ576" s="32" t="s">
        <v>185</v>
      </c>
      <c r="CA576" s="32" t="s">
        <v>185</v>
      </c>
      <c r="CB576" s="32" t="s">
        <v>185</v>
      </c>
      <c r="CC576" s="32" t="s">
        <v>185</v>
      </c>
      <c r="CD576" s="7"/>
      <c r="CE576" s="7"/>
      <c r="CF576" s="7"/>
      <c r="CG576" s="32"/>
      <c r="CH576" s="32"/>
      <c r="CI576" s="32"/>
      <c r="CJ576" s="32"/>
      <c r="CK576" s="32"/>
      <c r="CL576" s="32"/>
      <c r="CM576" s="32"/>
      <c r="CN576" s="32"/>
      <c r="CO576" s="32"/>
      <c r="CP576" s="32"/>
      <c r="CQ576" s="32"/>
      <c r="CR576" s="32"/>
      <c r="CS576" s="32"/>
      <c r="CT576" s="32"/>
      <c r="CU576" s="32"/>
      <c r="CV576" s="32"/>
      <c r="CW576" s="32"/>
      <c r="CX576" s="32"/>
      <c r="CY576" s="32"/>
      <c r="CZ576" s="32"/>
      <c r="DA576" s="32"/>
      <c r="DB576" s="32"/>
      <c r="DC576" s="32"/>
      <c r="DD576" s="32"/>
      <c r="DE576" s="32"/>
      <c r="DF576" s="32"/>
      <c r="DG576" s="32"/>
      <c r="DH576" s="32"/>
      <c r="DI576" s="32"/>
      <c r="DJ576" s="32"/>
      <c r="DK576" s="32"/>
      <c r="DL576" s="32"/>
      <c r="DM576" s="32"/>
      <c r="DN576" s="32"/>
      <c r="DO576" s="32"/>
      <c r="DP576" s="32"/>
      <c r="DQ576" s="32"/>
      <c r="DR576" s="7"/>
      <c r="DS576" s="7"/>
      <c r="DT576" s="7"/>
      <c r="DU576" s="32"/>
      <c r="DV576" s="32"/>
      <c r="DW576" s="32"/>
      <c r="DX576" s="32"/>
      <c r="DY576" s="32"/>
      <c r="DZ576" s="32"/>
      <c r="EA576" s="32"/>
      <c r="EB576" s="32"/>
      <c r="EC576" s="32"/>
      <c r="ED576" s="32"/>
      <c r="EE576" s="32"/>
      <c r="EF576" s="32"/>
      <c r="EG576" s="32"/>
      <c r="EH576" s="32"/>
      <c r="EI576" s="32"/>
      <c r="EJ576" s="32"/>
      <c r="EK576" s="32"/>
      <c r="EL576" s="32"/>
      <c r="EM576" s="32"/>
      <c r="EN576" s="32"/>
      <c r="EO576" s="32"/>
      <c r="EP576" s="32"/>
      <c r="EQ576" s="32"/>
      <c r="ER576" s="32"/>
      <c r="ES576" s="32"/>
      <c r="ET576" s="32"/>
      <c r="EU576" s="32"/>
      <c r="EV576" s="32"/>
      <c r="EW576" s="32"/>
      <c r="EX576" s="32"/>
      <c r="EY576" s="32"/>
      <c r="EZ576" s="32"/>
      <c r="FA576" s="32"/>
      <c r="FB576" s="32"/>
      <c r="FC576" s="32"/>
      <c r="FD576" s="32"/>
      <c r="FE576" s="32"/>
      <c r="FF576" s="7"/>
      <c r="FG576" s="7"/>
      <c r="FH576" s="7"/>
      <c r="FI576" s="32"/>
      <c r="FJ576" s="32"/>
      <c r="FK576" s="32"/>
      <c r="FL576" s="32"/>
      <c r="FM576" s="32"/>
      <c r="FN576" s="32"/>
      <c r="FO576" s="32"/>
      <c r="FP576" s="32"/>
      <c r="FQ576" s="32"/>
      <c r="FR576" s="32"/>
      <c r="FS576" s="32"/>
      <c r="FT576" s="32"/>
      <c r="FU576" s="32"/>
      <c r="FV576" s="32"/>
      <c r="FW576" s="32"/>
      <c r="FX576" s="32"/>
      <c r="FY576" s="32"/>
      <c r="FZ576" s="32"/>
      <c r="GA576" s="32"/>
      <c r="GB576" s="32"/>
      <c r="GC576" s="32"/>
      <c r="GD576" s="32"/>
      <c r="GE576" s="32"/>
      <c r="GF576" s="32"/>
      <c r="GG576" s="32"/>
      <c r="GH576" s="32"/>
      <c r="GI576" s="32"/>
      <c r="GJ576" s="32"/>
      <c r="GK576" s="32"/>
      <c r="GL576" s="32"/>
      <c r="GM576" s="32"/>
      <c r="GN576" s="32"/>
      <c r="GO576" s="32"/>
      <c r="GP576" s="32"/>
      <c r="GQ576" s="32"/>
      <c r="GR576" s="32"/>
      <c r="GS576" s="32"/>
    </row>
    <row r="577" spans="1:201" ht="15" customHeight="1" x14ac:dyDescent="0.25">
      <c r="A577" s="3">
        <f>$A$74</f>
        <v>20232</v>
      </c>
      <c r="B577" s="7">
        <v>21444096.030000001</v>
      </c>
      <c r="C577" s="7">
        <v>21336816.719999999</v>
      </c>
      <c r="D577" s="32" t="s">
        <v>185</v>
      </c>
      <c r="E577" s="32" t="s">
        <v>185</v>
      </c>
      <c r="F577" s="32" t="s">
        <v>185</v>
      </c>
      <c r="G577" s="32" t="s">
        <v>185</v>
      </c>
      <c r="H577" s="32" t="s">
        <v>185</v>
      </c>
      <c r="I577" s="32" t="s">
        <v>185</v>
      </c>
      <c r="J577" s="32" t="s">
        <v>185</v>
      </c>
      <c r="K577" s="32" t="s">
        <v>185</v>
      </c>
      <c r="L577" s="32" t="s">
        <v>185</v>
      </c>
      <c r="M577" s="32" t="s">
        <v>185</v>
      </c>
      <c r="N577" s="32" t="s">
        <v>185</v>
      </c>
      <c r="O577" s="32" t="s">
        <v>185</v>
      </c>
      <c r="P577" s="32" t="s">
        <v>185</v>
      </c>
      <c r="Q577" s="32" t="s">
        <v>185</v>
      </c>
      <c r="R577" s="32" t="s">
        <v>185</v>
      </c>
      <c r="S577" s="32" t="s">
        <v>185</v>
      </c>
      <c r="T577" s="32" t="s">
        <v>185</v>
      </c>
      <c r="U577" s="32" t="s">
        <v>185</v>
      </c>
      <c r="V577" s="32" t="s">
        <v>185</v>
      </c>
      <c r="W577" s="32" t="s">
        <v>185</v>
      </c>
      <c r="X577" s="32" t="s">
        <v>185</v>
      </c>
      <c r="Y577" s="32" t="s">
        <v>185</v>
      </c>
      <c r="Z577" s="32" t="s">
        <v>185</v>
      </c>
      <c r="AA577" s="32" t="s">
        <v>185</v>
      </c>
      <c r="AB577" s="32" t="s">
        <v>185</v>
      </c>
      <c r="AC577" s="32" t="s">
        <v>185</v>
      </c>
      <c r="AD577" s="32" t="s">
        <v>185</v>
      </c>
      <c r="AE577" s="32" t="s">
        <v>185</v>
      </c>
      <c r="AF577" s="32" t="s">
        <v>185</v>
      </c>
      <c r="AG577" s="32" t="s">
        <v>185</v>
      </c>
      <c r="AH577" s="32" t="s">
        <v>185</v>
      </c>
      <c r="AI577" s="32" t="s">
        <v>185</v>
      </c>
      <c r="AJ577" s="32" t="s">
        <v>185</v>
      </c>
      <c r="AK577" s="32" t="s">
        <v>185</v>
      </c>
      <c r="AL577" s="32" t="s">
        <v>185</v>
      </c>
      <c r="AM577" s="32" t="s">
        <v>185</v>
      </c>
      <c r="AN577" s="32" t="s">
        <v>185</v>
      </c>
      <c r="AO577" s="32" t="s">
        <v>185</v>
      </c>
      <c r="AP577" s="7">
        <v>63900</v>
      </c>
      <c r="AQ577" s="7">
        <v>77590</v>
      </c>
      <c r="AR577" s="32" t="s">
        <v>185</v>
      </c>
      <c r="AS577" s="32" t="s">
        <v>185</v>
      </c>
      <c r="AT577" s="32" t="s">
        <v>185</v>
      </c>
      <c r="AU577" s="32" t="s">
        <v>185</v>
      </c>
      <c r="AV577" s="32" t="s">
        <v>185</v>
      </c>
      <c r="AW577" s="32" t="s">
        <v>185</v>
      </c>
      <c r="AX577" s="32" t="s">
        <v>185</v>
      </c>
      <c r="AY577" s="32" t="s">
        <v>185</v>
      </c>
      <c r="AZ577" s="32" t="s">
        <v>185</v>
      </c>
      <c r="BA577" s="32" t="s">
        <v>185</v>
      </c>
      <c r="BB577" s="32" t="s">
        <v>185</v>
      </c>
      <c r="BC577" s="32" t="s">
        <v>185</v>
      </c>
      <c r="BD577" s="32" t="s">
        <v>185</v>
      </c>
      <c r="BE577" s="32" t="s">
        <v>185</v>
      </c>
      <c r="BF577" s="32" t="s">
        <v>185</v>
      </c>
      <c r="BG577" s="32" t="s">
        <v>185</v>
      </c>
      <c r="BH577" s="32" t="s">
        <v>185</v>
      </c>
      <c r="BI577" s="32" t="s">
        <v>185</v>
      </c>
      <c r="BJ577" s="32" t="s">
        <v>185</v>
      </c>
      <c r="BK577" s="32" t="s">
        <v>185</v>
      </c>
      <c r="BL577" s="32" t="s">
        <v>185</v>
      </c>
      <c r="BM577" s="32" t="s">
        <v>185</v>
      </c>
      <c r="BN577" s="32" t="s">
        <v>185</v>
      </c>
      <c r="BO577" s="32" t="s">
        <v>185</v>
      </c>
      <c r="BP577" s="32" t="s">
        <v>185</v>
      </c>
      <c r="BQ577" s="32" t="s">
        <v>185</v>
      </c>
      <c r="BR577" s="32" t="s">
        <v>185</v>
      </c>
      <c r="BS577" s="32" t="s">
        <v>185</v>
      </c>
      <c r="BT577" s="32" t="s">
        <v>185</v>
      </c>
      <c r="BU577" s="32" t="s">
        <v>185</v>
      </c>
      <c r="BV577" s="32" t="s">
        <v>185</v>
      </c>
      <c r="BW577" s="32" t="s">
        <v>185</v>
      </c>
      <c r="BX577" s="32" t="s">
        <v>185</v>
      </c>
      <c r="BY577" s="32" t="s">
        <v>185</v>
      </c>
      <c r="BZ577" s="32" t="s">
        <v>185</v>
      </c>
      <c r="CA577" s="32" t="s">
        <v>185</v>
      </c>
      <c r="CB577" s="32" t="s">
        <v>185</v>
      </c>
      <c r="CC577" s="32" t="s">
        <v>185</v>
      </c>
      <c r="CD577" s="7"/>
      <c r="CE577" s="7"/>
      <c r="CF577" s="32"/>
      <c r="CG577" s="32"/>
      <c r="CH577" s="32"/>
      <c r="CI577" s="32"/>
      <c r="CJ577" s="32"/>
      <c r="CK577" s="32"/>
      <c r="CL577" s="32"/>
      <c r="CM577" s="32"/>
      <c r="CN577" s="32"/>
      <c r="CO577" s="32"/>
      <c r="CP577" s="32"/>
      <c r="CQ577" s="32"/>
      <c r="CR577" s="32"/>
      <c r="CS577" s="32"/>
      <c r="CT577" s="32"/>
      <c r="CU577" s="32"/>
      <c r="CV577" s="32"/>
      <c r="CW577" s="32"/>
      <c r="CX577" s="32"/>
      <c r="CY577" s="32"/>
      <c r="CZ577" s="32"/>
      <c r="DA577" s="32"/>
      <c r="DB577" s="32"/>
      <c r="DC577" s="32"/>
      <c r="DD577" s="32"/>
      <c r="DE577" s="32"/>
      <c r="DF577" s="32"/>
      <c r="DG577" s="32"/>
      <c r="DH577" s="32"/>
      <c r="DI577" s="32"/>
      <c r="DJ577" s="32"/>
      <c r="DK577" s="32"/>
      <c r="DL577" s="32"/>
      <c r="DM577" s="32"/>
      <c r="DN577" s="32"/>
      <c r="DO577" s="32"/>
      <c r="DP577" s="32"/>
      <c r="DQ577" s="32"/>
      <c r="DR577" s="7"/>
      <c r="DS577" s="7"/>
      <c r="DT577" s="32"/>
      <c r="DU577" s="32"/>
      <c r="DV577" s="32"/>
      <c r="DW577" s="32"/>
      <c r="DX577" s="32"/>
      <c r="DY577" s="32"/>
      <c r="DZ577" s="32"/>
      <c r="EA577" s="32"/>
      <c r="EB577" s="32"/>
      <c r="EC577" s="32"/>
      <c r="ED577" s="32"/>
      <c r="EE577" s="32"/>
      <c r="EF577" s="32"/>
      <c r="EG577" s="32"/>
      <c r="EH577" s="32"/>
      <c r="EI577" s="32"/>
      <c r="EJ577" s="32"/>
      <c r="EK577" s="32"/>
      <c r="EL577" s="32"/>
      <c r="EM577" s="32"/>
      <c r="EN577" s="32"/>
      <c r="EO577" s="32"/>
      <c r="EP577" s="32"/>
      <c r="EQ577" s="32"/>
      <c r="ER577" s="32"/>
      <c r="ES577" s="32"/>
      <c r="ET577" s="32"/>
      <c r="EU577" s="32"/>
      <c r="EV577" s="32"/>
      <c r="EW577" s="32"/>
      <c r="EX577" s="32"/>
      <c r="EY577" s="32"/>
      <c r="EZ577" s="32"/>
      <c r="FA577" s="32"/>
      <c r="FB577" s="32"/>
      <c r="FC577" s="32"/>
      <c r="FD577" s="32"/>
      <c r="FE577" s="32"/>
      <c r="FF577" s="7"/>
      <c r="FG577" s="7"/>
      <c r="FH577" s="32"/>
      <c r="FI577" s="32"/>
      <c r="FJ577" s="32"/>
      <c r="FK577" s="32"/>
      <c r="FL577" s="32"/>
      <c r="FM577" s="32"/>
      <c r="FN577" s="32"/>
      <c r="FO577" s="32"/>
      <c r="FP577" s="32"/>
      <c r="FQ577" s="32"/>
      <c r="FR577" s="32"/>
      <c r="FS577" s="32"/>
      <c r="FT577" s="32"/>
      <c r="FU577" s="32"/>
      <c r="FV577" s="32"/>
      <c r="FW577" s="32"/>
      <c r="FX577" s="32"/>
      <c r="FY577" s="32"/>
      <c r="FZ577" s="32"/>
      <c r="GA577" s="32"/>
      <c r="GB577" s="32"/>
      <c r="GC577" s="32"/>
      <c r="GD577" s="32"/>
      <c r="GE577" s="32"/>
      <c r="GF577" s="32"/>
      <c r="GG577" s="32"/>
      <c r="GH577" s="32"/>
      <c r="GI577" s="32"/>
      <c r="GJ577" s="32"/>
      <c r="GK577" s="32"/>
      <c r="GL577" s="32"/>
      <c r="GM577" s="32"/>
      <c r="GN577" s="32"/>
      <c r="GO577" s="32"/>
      <c r="GP577" s="32"/>
      <c r="GQ577" s="32"/>
      <c r="GR577" s="32"/>
      <c r="GS577" s="32"/>
    </row>
    <row r="578" spans="1:201" ht="15" customHeight="1" x14ac:dyDescent="0.25">
      <c r="A578" s="3">
        <f>$A$75</f>
        <v>20233</v>
      </c>
      <c r="B578" s="7">
        <v>23189745.109999999</v>
      </c>
      <c r="C578" s="32" t="s">
        <v>185</v>
      </c>
      <c r="D578" s="32" t="s">
        <v>185</v>
      </c>
      <c r="E578" s="32" t="s">
        <v>185</v>
      </c>
      <c r="F578" s="32" t="s">
        <v>185</v>
      </c>
      <c r="G578" s="32" t="s">
        <v>185</v>
      </c>
      <c r="H578" s="32" t="s">
        <v>185</v>
      </c>
      <c r="I578" s="32" t="s">
        <v>185</v>
      </c>
      <c r="J578" s="32" t="s">
        <v>185</v>
      </c>
      <c r="K578" s="32" t="s">
        <v>185</v>
      </c>
      <c r="L578" s="32" t="s">
        <v>185</v>
      </c>
      <c r="M578" s="32" t="s">
        <v>185</v>
      </c>
      <c r="N578" s="32" t="s">
        <v>185</v>
      </c>
      <c r="O578" s="32" t="s">
        <v>185</v>
      </c>
      <c r="P578" s="32" t="s">
        <v>185</v>
      </c>
      <c r="Q578" s="32" t="s">
        <v>185</v>
      </c>
      <c r="R578" s="32" t="s">
        <v>185</v>
      </c>
      <c r="S578" s="32" t="s">
        <v>185</v>
      </c>
      <c r="T578" s="32" t="s">
        <v>185</v>
      </c>
      <c r="U578" s="32" t="s">
        <v>185</v>
      </c>
      <c r="V578" s="32" t="s">
        <v>185</v>
      </c>
      <c r="W578" s="32" t="s">
        <v>185</v>
      </c>
      <c r="X578" s="32" t="s">
        <v>185</v>
      </c>
      <c r="Y578" s="32" t="s">
        <v>185</v>
      </c>
      <c r="Z578" s="32" t="s">
        <v>185</v>
      </c>
      <c r="AA578" s="32" t="s">
        <v>185</v>
      </c>
      <c r="AB578" s="32" t="s">
        <v>185</v>
      </c>
      <c r="AC578" s="32" t="s">
        <v>185</v>
      </c>
      <c r="AD578" s="32" t="s">
        <v>185</v>
      </c>
      <c r="AE578" s="32" t="s">
        <v>185</v>
      </c>
      <c r="AF578" s="32" t="s">
        <v>185</v>
      </c>
      <c r="AG578" s="32" t="s">
        <v>185</v>
      </c>
      <c r="AH578" s="32" t="s">
        <v>185</v>
      </c>
      <c r="AI578" s="32" t="s">
        <v>185</v>
      </c>
      <c r="AJ578" s="32" t="s">
        <v>185</v>
      </c>
      <c r="AK578" s="32" t="s">
        <v>185</v>
      </c>
      <c r="AL578" s="32" t="s">
        <v>185</v>
      </c>
      <c r="AM578" s="32" t="s">
        <v>185</v>
      </c>
      <c r="AN578" s="32" t="s">
        <v>185</v>
      </c>
      <c r="AO578" s="32" t="s">
        <v>185</v>
      </c>
      <c r="AP578" s="7">
        <v>65900</v>
      </c>
      <c r="AQ578" s="32" t="s">
        <v>185</v>
      </c>
      <c r="AR578" s="32" t="s">
        <v>185</v>
      </c>
      <c r="AS578" s="32" t="s">
        <v>185</v>
      </c>
      <c r="AT578" s="32" t="s">
        <v>185</v>
      </c>
      <c r="AU578" s="32" t="s">
        <v>185</v>
      </c>
      <c r="AV578" s="32" t="s">
        <v>185</v>
      </c>
      <c r="AW578" s="32" t="s">
        <v>185</v>
      </c>
      <c r="AX578" s="32" t="s">
        <v>185</v>
      </c>
      <c r="AY578" s="32" t="s">
        <v>185</v>
      </c>
      <c r="AZ578" s="32" t="s">
        <v>185</v>
      </c>
      <c r="BA578" s="32" t="s">
        <v>185</v>
      </c>
      <c r="BB578" s="32" t="s">
        <v>185</v>
      </c>
      <c r="BC578" s="32" t="s">
        <v>185</v>
      </c>
      <c r="BD578" s="32" t="s">
        <v>185</v>
      </c>
      <c r="BE578" s="32" t="s">
        <v>185</v>
      </c>
      <c r="BF578" s="32" t="s">
        <v>185</v>
      </c>
      <c r="BG578" s="32" t="s">
        <v>185</v>
      </c>
      <c r="BH578" s="32" t="s">
        <v>185</v>
      </c>
      <c r="BI578" s="32" t="s">
        <v>185</v>
      </c>
      <c r="BJ578" s="32" t="s">
        <v>185</v>
      </c>
      <c r="BK578" s="32" t="s">
        <v>185</v>
      </c>
      <c r="BL578" s="32" t="s">
        <v>185</v>
      </c>
      <c r="BM578" s="32" t="s">
        <v>185</v>
      </c>
      <c r="BN578" s="32" t="s">
        <v>185</v>
      </c>
      <c r="BO578" s="32" t="s">
        <v>185</v>
      </c>
      <c r="BP578" s="32" t="s">
        <v>185</v>
      </c>
      <c r="BQ578" s="32" t="s">
        <v>185</v>
      </c>
      <c r="BR578" s="32" t="s">
        <v>185</v>
      </c>
      <c r="BS578" s="32" t="s">
        <v>185</v>
      </c>
      <c r="BT578" s="32" t="s">
        <v>185</v>
      </c>
      <c r="BU578" s="32" t="s">
        <v>185</v>
      </c>
      <c r="BV578" s="32" t="s">
        <v>185</v>
      </c>
      <c r="BW578" s="32" t="s">
        <v>185</v>
      </c>
      <c r="BX578" s="32" t="s">
        <v>185</v>
      </c>
      <c r="BY578" s="32" t="s">
        <v>185</v>
      </c>
      <c r="BZ578" s="32" t="s">
        <v>185</v>
      </c>
      <c r="CA578" s="32" t="s">
        <v>185</v>
      </c>
      <c r="CB578" s="32" t="s">
        <v>185</v>
      </c>
      <c r="CC578" s="32" t="s">
        <v>185</v>
      </c>
      <c r="CD578" s="7"/>
      <c r="CE578" s="32"/>
      <c r="CF578" s="32"/>
      <c r="CG578" s="32"/>
      <c r="CH578" s="32"/>
      <c r="CI578" s="32"/>
      <c r="CJ578" s="32"/>
      <c r="CK578" s="32"/>
      <c r="CL578" s="32"/>
      <c r="CM578" s="32"/>
      <c r="CN578" s="32"/>
      <c r="CO578" s="32"/>
      <c r="CP578" s="32"/>
      <c r="CQ578" s="32"/>
      <c r="CR578" s="32"/>
      <c r="CS578" s="32"/>
      <c r="CT578" s="32"/>
      <c r="CU578" s="32"/>
      <c r="CV578" s="32"/>
      <c r="CW578" s="32"/>
      <c r="CX578" s="32"/>
      <c r="CY578" s="32"/>
      <c r="CZ578" s="32"/>
      <c r="DA578" s="32"/>
      <c r="DB578" s="32"/>
      <c r="DC578" s="32"/>
      <c r="DD578" s="32"/>
      <c r="DE578" s="32"/>
      <c r="DF578" s="32"/>
      <c r="DG578" s="32"/>
      <c r="DH578" s="32"/>
      <c r="DI578" s="32"/>
      <c r="DJ578" s="32"/>
      <c r="DK578" s="32"/>
      <c r="DL578" s="32"/>
      <c r="DM578" s="32"/>
      <c r="DN578" s="32"/>
      <c r="DO578" s="32"/>
      <c r="DP578" s="32"/>
      <c r="DQ578" s="32"/>
      <c r="DR578" s="7"/>
      <c r="DS578" s="32"/>
      <c r="DT578" s="32"/>
      <c r="DU578" s="32"/>
      <c r="DV578" s="32"/>
      <c r="DW578" s="32"/>
      <c r="DX578" s="32"/>
      <c r="DY578" s="32"/>
      <c r="DZ578" s="32"/>
      <c r="EA578" s="32"/>
      <c r="EB578" s="32"/>
      <c r="EC578" s="32"/>
      <c r="ED578" s="32"/>
      <c r="EE578" s="32"/>
      <c r="EF578" s="32"/>
      <c r="EG578" s="32"/>
      <c r="EH578" s="32"/>
      <c r="EI578" s="32"/>
      <c r="EJ578" s="32"/>
      <c r="EK578" s="32"/>
      <c r="EL578" s="32"/>
      <c r="EM578" s="32"/>
      <c r="EN578" s="32"/>
      <c r="EO578" s="32"/>
      <c r="EP578" s="32"/>
      <c r="EQ578" s="32"/>
      <c r="ER578" s="32"/>
      <c r="ES578" s="32"/>
      <c r="ET578" s="32"/>
      <c r="EU578" s="32"/>
      <c r="EV578" s="32"/>
      <c r="EW578" s="32"/>
      <c r="EX578" s="32"/>
      <c r="EY578" s="32"/>
      <c r="EZ578" s="32"/>
      <c r="FA578" s="32"/>
      <c r="FB578" s="32"/>
      <c r="FC578" s="32"/>
      <c r="FD578" s="32"/>
      <c r="FE578" s="32"/>
      <c r="FF578" s="7"/>
      <c r="FG578" s="32"/>
      <c r="FH578" s="32"/>
      <c r="FI578" s="32"/>
      <c r="FJ578" s="32"/>
      <c r="FK578" s="32"/>
      <c r="FL578" s="32"/>
      <c r="FM578" s="32"/>
      <c r="FN578" s="32"/>
      <c r="FO578" s="32"/>
      <c r="FP578" s="32"/>
      <c r="FQ578" s="32"/>
      <c r="FR578" s="32"/>
      <c r="FS578" s="32"/>
      <c r="FT578" s="32"/>
      <c r="FU578" s="32"/>
      <c r="FV578" s="32"/>
      <c r="FW578" s="32"/>
      <c r="FX578" s="32"/>
      <c r="FY578" s="32"/>
      <c r="FZ578" s="32"/>
      <c r="GA578" s="32"/>
      <c r="GB578" s="32"/>
      <c r="GC578" s="32"/>
      <c r="GD578" s="32"/>
      <c r="GE578" s="32"/>
      <c r="GF578" s="32"/>
      <c r="GG578" s="32"/>
      <c r="GH578" s="32"/>
      <c r="GI578" s="32"/>
      <c r="GJ578" s="32"/>
      <c r="GK578" s="32"/>
      <c r="GL578" s="32"/>
      <c r="GM578" s="32"/>
      <c r="GN578" s="32"/>
      <c r="GO578" s="32"/>
      <c r="GP578" s="32"/>
      <c r="GQ578" s="32"/>
      <c r="GR578" s="32"/>
      <c r="GS578" s="32"/>
    </row>
    <row r="579" spans="1:201" ht="21" customHeight="1" x14ac:dyDescent="0.35">
      <c r="B579" s="96" t="str">
        <f>Co_Name</f>
        <v>State Farm Mutual Automobile Insurance Company</v>
      </c>
      <c r="O579" s="16"/>
      <c r="U579" s="16"/>
      <c r="V579" s="96" t="str">
        <f>Co_Name</f>
        <v>State Farm Mutual Automobile Insurance Company</v>
      </c>
      <c r="W579" s="16"/>
      <c r="X579" s="16"/>
      <c r="Y579" s="16"/>
      <c r="Z579" s="16"/>
      <c r="AA579" s="16"/>
      <c r="AB579" s="16"/>
      <c r="AC579" s="16"/>
      <c r="AE579" s="16"/>
      <c r="AF579" s="16"/>
      <c r="AG579" s="16"/>
      <c r="AH579" s="16"/>
      <c r="AI579" s="16"/>
      <c r="AJ579" s="16"/>
      <c r="AK579" s="16"/>
      <c r="AL579" s="16"/>
      <c r="AM579" s="16"/>
      <c r="AN579" s="16"/>
      <c r="AO579" s="16"/>
      <c r="AP579" s="96" t="str">
        <f>Co_Name</f>
        <v>State Farm Mutual Automobile Insurance Company</v>
      </c>
      <c r="BC579" s="16"/>
      <c r="BI579" s="16"/>
      <c r="BJ579" s="96" t="str">
        <f>Co_Name</f>
        <v>State Farm Mutual Automobile Insurance Company</v>
      </c>
      <c r="BK579" s="16"/>
      <c r="BL579" s="16"/>
      <c r="BM579" s="16"/>
      <c r="BN579" s="16"/>
      <c r="BO579" s="16"/>
      <c r="BP579" s="16"/>
      <c r="BQ579" s="16"/>
      <c r="BS579" s="16"/>
      <c r="BT579" s="16"/>
      <c r="BU579" s="16"/>
      <c r="BV579" s="16"/>
      <c r="BW579" s="16"/>
      <c r="BX579" s="16"/>
      <c r="BY579" s="16"/>
      <c r="BZ579" s="16"/>
      <c r="CA579" s="16"/>
      <c r="CB579" s="16"/>
      <c r="CC579" s="16"/>
      <c r="CD579" s="96" t="str">
        <f>Co_Name</f>
        <v>State Farm Mutual Automobile Insurance Company</v>
      </c>
      <c r="CQ579" s="16"/>
      <c r="CW579" s="16"/>
      <c r="CX579" s="96" t="str">
        <f>Co_Name</f>
        <v>State Farm Mutual Automobile Insurance Company</v>
      </c>
      <c r="CY579" s="16"/>
      <c r="CZ579" s="16"/>
      <c r="DA579" s="16"/>
      <c r="DB579" s="16"/>
      <c r="DC579" s="16"/>
      <c r="DD579" s="16"/>
      <c r="DE579" s="16"/>
      <c r="DG579" s="16"/>
      <c r="DH579" s="16"/>
      <c r="DI579" s="16"/>
      <c r="DJ579" s="16"/>
      <c r="DK579" s="16"/>
      <c r="DL579" s="16"/>
      <c r="DM579" s="16"/>
      <c r="DN579" s="16"/>
      <c r="DO579" s="16"/>
      <c r="DP579" s="16"/>
      <c r="DQ579" s="16"/>
      <c r="DR579" s="96" t="str">
        <f>Co_Name</f>
        <v>State Farm Mutual Automobile Insurance Company</v>
      </c>
      <c r="EE579" s="16"/>
      <c r="EK579" s="16"/>
      <c r="EL579" s="96" t="str">
        <f>Co_Name</f>
        <v>State Farm Mutual Automobile Insurance Company</v>
      </c>
      <c r="EM579" s="16"/>
      <c r="EN579" s="16"/>
      <c r="EO579" s="16"/>
      <c r="EP579" s="16"/>
      <c r="EQ579" s="16"/>
      <c r="ER579" s="16"/>
      <c r="ES579" s="16"/>
      <c r="EU579" s="16"/>
      <c r="EV579" s="16"/>
      <c r="EW579" s="16"/>
      <c r="EX579" s="16"/>
      <c r="EY579" s="16"/>
      <c r="EZ579" s="16"/>
      <c r="FA579" s="16"/>
      <c r="FB579" s="16"/>
      <c r="FC579" s="16"/>
      <c r="FD579" s="16"/>
      <c r="FE579" s="16"/>
      <c r="FF579" s="96" t="str">
        <f>Co_Name</f>
        <v>State Farm Mutual Automobile Insurance Company</v>
      </c>
      <c r="FS579" s="16"/>
      <c r="FY579" s="16"/>
      <c r="FZ579" s="96" t="str">
        <f>Co_Name</f>
        <v>State Farm Mutual Automobile Insurance Company</v>
      </c>
      <c r="GA579" s="16"/>
      <c r="GB579" s="16"/>
      <c r="GC579" s="16"/>
      <c r="GD579" s="16"/>
      <c r="GE579" s="16"/>
      <c r="GF579" s="16"/>
      <c r="GG579" s="16"/>
      <c r="GI579" s="16"/>
      <c r="GJ579" s="16"/>
      <c r="GK579" s="16"/>
      <c r="GL579" s="16"/>
      <c r="GM579" s="16"/>
      <c r="GN579" s="16"/>
      <c r="GO579" s="16"/>
      <c r="GP579" s="16"/>
      <c r="GQ579" s="16"/>
      <c r="GR579" s="16"/>
      <c r="GS579" s="16"/>
    </row>
    <row r="580" spans="1:201" ht="21" customHeight="1" x14ac:dyDescent="0.35">
      <c r="B580" s="96" t="str">
        <f>B$2</f>
        <v>Private Passenger Auto Physical Damage</v>
      </c>
      <c r="O580" s="16"/>
      <c r="U580" s="16"/>
      <c r="V580" s="96" t="str">
        <f>B$2</f>
        <v>Private Passenger Auto Physical Damage</v>
      </c>
      <c r="W580" s="16"/>
      <c r="X580" s="16"/>
      <c r="Y580" s="16"/>
      <c r="Z580" s="16"/>
      <c r="AA580" s="16"/>
      <c r="AB580" s="16"/>
      <c r="AC580" s="16"/>
      <c r="AE580" s="16"/>
      <c r="AF580" s="16"/>
      <c r="AG580" s="16"/>
      <c r="AH580" s="16"/>
      <c r="AI580" s="16"/>
      <c r="AJ580" s="16"/>
      <c r="AK580" s="16"/>
      <c r="AL580" s="16"/>
      <c r="AM580" s="16"/>
      <c r="AN580" s="16"/>
      <c r="AO580" s="16"/>
      <c r="AP580" s="96" t="str">
        <f>AP$2</f>
        <v>Private Passenger Auto Liability</v>
      </c>
      <c r="BC580" s="16"/>
      <c r="BI580" s="16"/>
      <c r="BJ580" s="96" t="str">
        <f>AP$2</f>
        <v>Private Passenger Auto Liability</v>
      </c>
      <c r="BK580" s="16"/>
      <c r="BL580" s="16"/>
      <c r="BM580" s="16"/>
      <c r="BN580" s="16"/>
      <c r="BO580" s="16"/>
      <c r="BP580" s="16"/>
      <c r="BQ580" s="16"/>
      <c r="BS580" s="16"/>
      <c r="BT580" s="16"/>
      <c r="BU580" s="16"/>
      <c r="BV580" s="16"/>
      <c r="BW580" s="16"/>
      <c r="BX580" s="16"/>
      <c r="BY580" s="16"/>
      <c r="BZ580" s="16"/>
      <c r="CA580" s="16"/>
      <c r="CB580" s="16"/>
      <c r="CC580" s="16"/>
      <c r="CD580" s="96" t="str">
        <f>CD$2</f>
        <v/>
      </c>
      <c r="CQ580" s="16"/>
      <c r="CW580" s="16"/>
      <c r="CX580" s="96" t="str">
        <f>CD$2</f>
        <v/>
      </c>
      <c r="CY580" s="16"/>
      <c r="CZ580" s="16"/>
      <c r="DA580" s="16"/>
      <c r="DB580" s="16"/>
      <c r="DC580" s="16"/>
      <c r="DD580" s="16"/>
      <c r="DE580" s="16"/>
      <c r="DG580" s="16"/>
      <c r="DH580" s="16"/>
      <c r="DI580" s="16"/>
      <c r="DJ580" s="16"/>
      <c r="DK580" s="16"/>
      <c r="DL580" s="16"/>
      <c r="DM580" s="16"/>
      <c r="DN580" s="16"/>
      <c r="DO580" s="16"/>
      <c r="DP580" s="16"/>
      <c r="DQ580" s="16"/>
      <c r="DR580" s="96" t="str">
        <f>DR$2</f>
        <v/>
      </c>
      <c r="EE580" s="16"/>
      <c r="EK580" s="16"/>
      <c r="EL580" s="96" t="str">
        <f>DR$2</f>
        <v/>
      </c>
      <c r="EM580" s="16"/>
      <c r="EN580" s="16"/>
      <c r="EO580" s="16"/>
      <c r="EP580" s="16"/>
      <c r="EQ580" s="16"/>
      <c r="ER580" s="16"/>
      <c r="ES580" s="16"/>
      <c r="EU580" s="16"/>
      <c r="EV580" s="16"/>
      <c r="EW580" s="16"/>
      <c r="EX580" s="16"/>
      <c r="EY580" s="16"/>
      <c r="EZ580" s="16"/>
      <c r="FA580" s="16"/>
      <c r="FB580" s="16"/>
      <c r="FC580" s="16"/>
      <c r="FD580" s="16"/>
      <c r="FE580" s="16"/>
      <c r="FF580" s="96" t="str">
        <f>FF$2</f>
        <v/>
      </c>
      <c r="FS580" s="16"/>
      <c r="FY580" s="16"/>
      <c r="FZ580" s="96" t="str">
        <f>FF$2</f>
        <v/>
      </c>
      <c r="GA580" s="16"/>
      <c r="GB580" s="16"/>
      <c r="GC580" s="16"/>
      <c r="GD580" s="16"/>
      <c r="GE580" s="16"/>
      <c r="GF580" s="16"/>
      <c r="GG580" s="16"/>
      <c r="GI580" s="16"/>
      <c r="GJ580" s="16"/>
      <c r="GK580" s="16"/>
      <c r="GL580" s="16"/>
      <c r="GM580" s="16"/>
      <c r="GN580" s="16"/>
      <c r="GO580" s="16"/>
      <c r="GP580" s="16"/>
      <c r="GQ580" s="16"/>
      <c r="GR580" s="16"/>
      <c r="GS580" s="16"/>
    </row>
    <row r="581" spans="1:201" ht="21" customHeight="1" x14ac:dyDescent="0.25"/>
    <row r="582" spans="1:201" ht="21" customHeight="1" x14ac:dyDescent="0.25">
      <c r="B582" s="45" t="s">
        <v>125</v>
      </c>
      <c r="V582" s="45" t="s">
        <v>125</v>
      </c>
      <c r="AP582" s="45" t="s">
        <v>125</v>
      </c>
      <c r="BJ582" s="45" t="s">
        <v>125</v>
      </c>
      <c r="CD582" s="45" t="s">
        <v>125</v>
      </c>
      <c r="CX582" s="45" t="s">
        <v>125</v>
      </c>
      <c r="DR582" s="45" t="s">
        <v>125</v>
      </c>
      <c r="EL582" s="45" t="s">
        <v>125</v>
      </c>
      <c r="FF582" s="45" t="s">
        <v>125</v>
      </c>
      <c r="FZ582" s="45" t="s">
        <v>125</v>
      </c>
    </row>
    <row r="583" spans="1:201" ht="15" customHeight="1" x14ac:dyDescent="0.25">
      <c r="B583" s="23" t="str">
        <f>B$5</f>
        <v>Misc. Damage</v>
      </c>
      <c r="V583" s="23" t="str">
        <f>B$5</f>
        <v>Misc. Damage</v>
      </c>
      <c r="AP583" s="23" t="str">
        <f>AP$5</f>
        <v>Misc. Liability</v>
      </c>
      <c r="BJ583" s="23" t="str">
        <f>AP$5</f>
        <v>Misc. Liability</v>
      </c>
      <c r="CD583" s="23">
        <f>CD$5</f>
        <v>0</v>
      </c>
      <c r="CX583" s="23">
        <f>CD$5</f>
        <v>0</v>
      </c>
      <c r="DR583" s="23">
        <f>DR$5</f>
        <v>0</v>
      </c>
      <c r="EL583" s="23">
        <f>DR$5</f>
        <v>0</v>
      </c>
      <c r="FF583" s="23">
        <f>FF$5</f>
        <v>0</v>
      </c>
      <c r="FZ583" s="23">
        <f>FF$5</f>
        <v>0</v>
      </c>
    </row>
    <row r="584" spans="1:201" ht="15" customHeight="1" x14ac:dyDescent="0.25"/>
    <row r="585" spans="1:201" x14ac:dyDescent="0.25">
      <c r="A585" s="101"/>
      <c r="B585" s="106" t="s">
        <v>1</v>
      </c>
      <c r="C585" s="107"/>
      <c r="D585" s="107"/>
      <c r="E585" s="107"/>
      <c r="F585" s="107"/>
      <c r="G585" s="107"/>
      <c r="H585" s="107"/>
      <c r="I585" s="107"/>
      <c r="J585" s="107"/>
      <c r="K585" s="107"/>
      <c r="L585" s="107"/>
      <c r="M585" s="107"/>
      <c r="N585" s="107"/>
      <c r="O585" s="107"/>
      <c r="P585" s="107"/>
      <c r="Q585" s="107"/>
      <c r="R585" s="107"/>
      <c r="S585" s="107"/>
      <c r="T585" s="107"/>
      <c r="U585" s="107"/>
      <c r="V585" s="106" t="s">
        <v>1</v>
      </c>
      <c r="W585" s="98"/>
      <c r="X585" s="98"/>
      <c r="Y585" s="98"/>
      <c r="Z585" s="98"/>
      <c r="AA585" s="98"/>
      <c r="AB585" s="98"/>
      <c r="AC585" s="98"/>
      <c r="AD585" s="98"/>
      <c r="AE585" s="98"/>
      <c r="AF585" s="98"/>
      <c r="AG585" s="98"/>
      <c r="AH585" s="98"/>
      <c r="AI585" s="98"/>
      <c r="AJ585" s="98"/>
      <c r="AK585" s="98"/>
      <c r="AL585" s="98"/>
      <c r="AM585" s="98"/>
      <c r="AN585" s="98"/>
      <c r="AO585" s="98"/>
      <c r="AP585" s="106" t="s">
        <v>1</v>
      </c>
      <c r="AQ585" s="107"/>
      <c r="AR585" s="107"/>
      <c r="AS585" s="107"/>
      <c r="AT585" s="107"/>
      <c r="AU585" s="107"/>
      <c r="AV585" s="107"/>
      <c r="AW585" s="107"/>
      <c r="AX585" s="107"/>
      <c r="AY585" s="107"/>
      <c r="AZ585" s="107"/>
      <c r="BA585" s="107"/>
      <c r="BB585" s="107"/>
      <c r="BC585" s="107"/>
      <c r="BD585" s="107"/>
      <c r="BE585" s="107"/>
      <c r="BF585" s="107"/>
      <c r="BG585" s="107"/>
      <c r="BH585" s="107"/>
      <c r="BI585" s="107"/>
      <c r="BJ585" s="106" t="s">
        <v>1</v>
      </c>
      <c r="BK585" s="98"/>
      <c r="BL585" s="98"/>
      <c r="BM585" s="98"/>
      <c r="BN585" s="98"/>
      <c r="BO585" s="98"/>
      <c r="BP585" s="98"/>
      <c r="BQ585" s="98"/>
      <c r="BR585" s="98"/>
      <c r="BS585" s="98"/>
      <c r="BT585" s="98"/>
      <c r="BU585" s="98"/>
      <c r="BV585" s="98"/>
      <c r="BW585" s="98"/>
      <c r="BX585" s="98"/>
      <c r="BY585" s="98"/>
      <c r="BZ585" s="98"/>
      <c r="CA585" s="98"/>
      <c r="CB585" s="98"/>
      <c r="CC585" s="98"/>
      <c r="CD585" s="106" t="s">
        <v>1</v>
      </c>
      <c r="CE585" s="107"/>
      <c r="CF585" s="107"/>
      <c r="CG585" s="107"/>
      <c r="CH585" s="107"/>
      <c r="CI585" s="107"/>
      <c r="CJ585" s="107"/>
      <c r="CK585" s="107"/>
      <c r="CL585" s="107"/>
      <c r="CM585" s="107"/>
      <c r="CN585" s="107"/>
      <c r="CO585" s="107"/>
      <c r="CP585" s="107"/>
      <c r="CQ585" s="107"/>
      <c r="CR585" s="107"/>
      <c r="CS585" s="107"/>
      <c r="CT585" s="107"/>
      <c r="CU585" s="107"/>
      <c r="CV585" s="107"/>
      <c r="CW585" s="107"/>
      <c r="CX585" s="106" t="s">
        <v>1</v>
      </c>
      <c r="CY585" s="98"/>
      <c r="CZ585" s="98"/>
      <c r="DA585" s="98"/>
      <c r="DB585" s="98"/>
      <c r="DC585" s="98"/>
      <c r="DD585" s="98"/>
      <c r="DE585" s="98"/>
      <c r="DF585" s="98"/>
      <c r="DG585" s="98"/>
      <c r="DH585" s="98"/>
      <c r="DI585" s="98"/>
      <c r="DJ585" s="98"/>
      <c r="DK585" s="98"/>
      <c r="DL585" s="98"/>
      <c r="DM585" s="98"/>
      <c r="DN585" s="98"/>
      <c r="DO585" s="98"/>
      <c r="DP585" s="98"/>
      <c r="DQ585" s="98"/>
      <c r="DR585" s="106" t="s">
        <v>1</v>
      </c>
      <c r="DS585" s="107"/>
      <c r="DT585" s="107"/>
      <c r="DU585" s="107"/>
      <c r="DV585" s="107"/>
      <c r="DW585" s="107"/>
      <c r="DX585" s="107"/>
      <c r="DY585" s="107"/>
      <c r="DZ585" s="107"/>
      <c r="EA585" s="107"/>
      <c r="EB585" s="107"/>
      <c r="EC585" s="107"/>
      <c r="ED585" s="107"/>
      <c r="EE585" s="107"/>
      <c r="EF585" s="107"/>
      <c r="EG585" s="107"/>
      <c r="EH585" s="107"/>
      <c r="EI585" s="107"/>
      <c r="EJ585" s="107"/>
      <c r="EK585" s="107"/>
      <c r="EL585" s="106" t="s">
        <v>1</v>
      </c>
      <c r="EM585" s="98"/>
      <c r="EN585" s="98"/>
      <c r="EO585" s="98"/>
      <c r="EP585" s="98"/>
      <c r="EQ585" s="98"/>
      <c r="ER585" s="98"/>
      <c r="ES585" s="98"/>
      <c r="ET585" s="98"/>
      <c r="EU585" s="98"/>
      <c r="EV585" s="98"/>
      <c r="EW585" s="98"/>
      <c r="EX585" s="98"/>
      <c r="EY585" s="98"/>
      <c r="EZ585" s="98"/>
      <c r="FA585" s="98"/>
      <c r="FB585" s="98"/>
      <c r="FC585" s="98"/>
      <c r="FD585" s="98"/>
      <c r="FE585" s="98"/>
      <c r="FF585" s="106" t="s">
        <v>1</v>
      </c>
      <c r="FG585" s="107"/>
      <c r="FH585" s="107"/>
      <c r="FI585" s="107"/>
      <c r="FJ585" s="107"/>
      <c r="FK585" s="107"/>
      <c r="FL585" s="107"/>
      <c r="FM585" s="107"/>
      <c r="FN585" s="107"/>
      <c r="FO585" s="107"/>
      <c r="FP585" s="107"/>
      <c r="FQ585" s="107"/>
      <c r="FR585" s="107"/>
      <c r="FS585" s="107"/>
      <c r="FT585" s="107"/>
      <c r="FU585" s="107"/>
      <c r="FV585" s="107"/>
      <c r="FW585" s="107"/>
      <c r="FX585" s="107"/>
      <c r="FY585" s="107"/>
      <c r="FZ585" s="106" t="s">
        <v>1</v>
      </c>
      <c r="GA585" s="98"/>
      <c r="GB585" s="98"/>
      <c r="GC585" s="98"/>
      <c r="GD585" s="98"/>
      <c r="GE585" s="98"/>
      <c r="GF585" s="98"/>
      <c r="GG585" s="98"/>
      <c r="GH585" s="98"/>
      <c r="GI585" s="98"/>
      <c r="GJ585" s="98"/>
      <c r="GK585" s="98"/>
      <c r="GL585" s="98"/>
      <c r="GM585" s="98"/>
      <c r="GN585" s="98"/>
      <c r="GO585" s="98"/>
      <c r="GP585" s="98"/>
      <c r="GQ585" s="98"/>
      <c r="GR585" s="98"/>
      <c r="GS585" s="98"/>
    </row>
    <row r="586" spans="1:201" ht="30" x14ac:dyDescent="0.25">
      <c r="A586" s="100" t="str">
        <f>$A$35</f>
        <v>Accident Quarter Data</v>
      </c>
      <c r="B586" s="108" t="str">
        <f>$B$35&amp;"-"&amp;$C$35</f>
        <v>3-6</v>
      </c>
      <c r="C586" s="108" t="str">
        <f>$C$35&amp;"-"&amp;$D$35</f>
        <v>6-9</v>
      </c>
      <c r="D586" s="108" t="str">
        <f>$D$35&amp;"-"&amp;$E$35</f>
        <v>9-12</v>
      </c>
      <c r="E586" s="108" t="str">
        <f>$E$35&amp;"-"&amp;$F$35</f>
        <v>12-15</v>
      </c>
      <c r="F586" s="108" t="str">
        <f>$F$35&amp;"-"&amp;$G$35</f>
        <v>15-18</v>
      </c>
      <c r="G586" s="108" t="str">
        <f>$G$35&amp;"-"&amp;$H$35</f>
        <v>18-21</v>
      </c>
      <c r="H586" s="108" t="str">
        <f>$H$35&amp;"-"&amp;$I$35</f>
        <v>21-24</v>
      </c>
      <c r="I586" s="108" t="str">
        <f>$I$35&amp;"-"&amp;$J$35</f>
        <v>24-27</v>
      </c>
      <c r="J586" s="108" t="str">
        <f>$J$35&amp;"-"&amp;$K$35</f>
        <v>27-30</v>
      </c>
      <c r="K586" s="108" t="str">
        <f>$K$35&amp;"-"&amp;$L$35</f>
        <v>30-33</v>
      </c>
      <c r="L586" s="108" t="str">
        <f>$L$35&amp;"-"&amp;$M$35</f>
        <v>33-36</v>
      </c>
      <c r="M586" s="108" t="str">
        <f>$M$35&amp;"-"&amp;$N$35</f>
        <v>36-39</v>
      </c>
      <c r="N586" s="108" t="str">
        <f>$N$35&amp;"-"&amp;$O$35</f>
        <v>39-42</v>
      </c>
      <c r="O586" s="108" t="str">
        <f>$O$35&amp;"-"&amp;$P$35</f>
        <v>42-45</v>
      </c>
      <c r="P586" s="108" t="str">
        <f>$P$35&amp;"-"&amp;$Q$35</f>
        <v>45-48</v>
      </c>
      <c r="Q586" s="108" t="str">
        <f>$Q$35&amp;"-"&amp;$R$35</f>
        <v>48-51</v>
      </c>
      <c r="R586" s="108" t="str">
        <f>$R$35&amp;"-"&amp;$S$35</f>
        <v>51-54</v>
      </c>
      <c r="S586" s="108" t="str">
        <f>$S$35&amp;"-"&amp;$T$35</f>
        <v>54-57</v>
      </c>
      <c r="T586" s="108" t="str">
        <f>$T$35&amp;"-"&amp;$U$35</f>
        <v>57-60</v>
      </c>
      <c r="U586" s="108" t="str">
        <f>$U$35&amp;"-"&amp;$V$35</f>
        <v>60-63</v>
      </c>
      <c r="V586" s="108" t="str">
        <f>$V$35&amp;"-"&amp;$W$35</f>
        <v>63-66</v>
      </c>
      <c r="W586" s="108" t="str">
        <f>$W$35&amp;"-"&amp;$X$35</f>
        <v>66-69</v>
      </c>
      <c r="X586" s="108" t="str">
        <f>$X$35&amp;"-"&amp;$Y$35</f>
        <v>69-72</v>
      </c>
      <c r="Y586" s="108" t="str">
        <f>$Y$35&amp;"-"&amp;$Z$35</f>
        <v>72-75</v>
      </c>
      <c r="Z586" s="108" t="str">
        <f>$Z$35&amp;"-"&amp;$AA$35</f>
        <v>75-78</v>
      </c>
      <c r="AA586" s="108" t="str">
        <f>$AA$35&amp;"-"&amp;$AB$35</f>
        <v>78-81</v>
      </c>
      <c r="AB586" s="108" t="str">
        <f>$AB$35&amp;"-"&amp;$AC$35</f>
        <v>81-84</v>
      </c>
      <c r="AC586" s="108" t="str">
        <f>$AC$35&amp;"-"&amp;$AD$35</f>
        <v>84-87</v>
      </c>
      <c r="AD586" s="108" t="str">
        <f>$AD$35&amp;"-"&amp;$AE$35</f>
        <v>87-90</v>
      </c>
      <c r="AE586" s="108" t="str">
        <f>$AE$35&amp;"-"&amp;$AF$35</f>
        <v>90-93</v>
      </c>
      <c r="AF586" s="108" t="str">
        <f>$AF$35&amp;"-"&amp;$AG$35</f>
        <v>93-96</v>
      </c>
      <c r="AG586" s="108" t="str">
        <f>$AG$35&amp;"-"&amp;$AH$35</f>
        <v>96-99</v>
      </c>
      <c r="AH586" s="108" t="str">
        <f>$AH$35&amp;"-"&amp;$AI$35</f>
        <v>99-102</v>
      </c>
      <c r="AI586" s="108" t="str">
        <f>$AI$35&amp;"-"&amp;$AJ$35</f>
        <v>102-105</v>
      </c>
      <c r="AJ586" s="108" t="str">
        <f>$AJ$35&amp;"-"&amp;$AK$35</f>
        <v>105-108</v>
      </c>
      <c r="AK586" s="108" t="str">
        <f>$AK$35&amp;"-"&amp;$AL$35</f>
        <v>108-111</v>
      </c>
      <c r="AL586" s="108" t="str">
        <f>$AL$35&amp;"-"&amp;$AM$35</f>
        <v>111-114</v>
      </c>
      <c r="AM586" s="108" t="str">
        <f>$AM$35&amp;"-"&amp;$AN$35</f>
        <v>114-117</v>
      </c>
      <c r="AN586" s="108" t="str">
        <f>$AN$35&amp;"-"&amp;$AO$35</f>
        <v>117-120</v>
      </c>
      <c r="AO586" s="108" t="str">
        <f>$AO$35&amp;"-Ult"</f>
        <v>120-Ult</v>
      </c>
      <c r="AP586" s="108" t="str">
        <f>$B$35&amp;"-"&amp;$C$35</f>
        <v>3-6</v>
      </c>
      <c r="AQ586" s="108" t="str">
        <f>$C$35&amp;"-"&amp;$D$35</f>
        <v>6-9</v>
      </c>
      <c r="AR586" s="108" t="str">
        <f>$D$35&amp;"-"&amp;$E$35</f>
        <v>9-12</v>
      </c>
      <c r="AS586" s="108" t="str">
        <f>$E$35&amp;"-"&amp;$F$35</f>
        <v>12-15</v>
      </c>
      <c r="AT586" s="108" t="str">
        <f>$F$35&amp;"-"&amp;$G$35</f>
        <v>15-18</v>
      </c>
      <c r="AU586" s="108" t="str">
        <f>$G$35&amp;"-"&amp;$H$35</f>
        <v>18-21</v>
      </c>
      <c r="AV586" s="108" t="str">
        <f>$H$35&amp;"-"&amp;$I$35</f>
        <v>21-24</v>
      </c>
      <c r="AW586" s="108" t="str">
        <f>$I$35&amp;"-"&amp;$J$35</f>
        <v>24-27</v>
      </c>
      <c r="AX586" s="108" t="str">
        <f>$J$35&amp;"-"&amp;$K$35</f>
        <v>27-30</v>
      </c>
      <c r="AY586" s="108" t="str">
        <f>$K$35&amp;"-"&amp;$L$35</f>
        <v>30-33</v>
      </c>
      <c r="AZ586" s="108" t="str">
        <f>$L$35&amp;"-"&amp;$M$35</f>
        <v>33-36</v>
      </c>
      <c r="BA586" s="108" t="str">
        <f>$M$35&amp;"-"&amp;$N$35</f>
        <v>36-39</v>
      </c>
      <c r="BB586" s="108" t="str">
        <f>$N$35&amp;"-"&amp;$O$35</f>
        <v>39-42</v>
      </c>
      <c r="BC586" s="108" t="str">
        <f>$O$35&amp;"-"&amp;$P$35</f>
        <v>42-45</v>
      </c>
      <c r="BD586" s="108" t="str">
        <f>$P$35&amp;"-"&amp;$Q$35</f>
        <v>45-48</v>
      </c>
      <c r="BE586" s="108" t="str">
        <f>$Q$35&amp;"-"&amp;$R$35</f>
        <v>48-51</v>
      </c>
      <c r="BF586" s="108" t="str">
        <f>$R$35&amp;"-"&amp;$S$35</f>
        <v>51-54</v>
      </c>
      <c r="BG586" s="108" t="str">
        <f>$S$35&amp;"-"&amp;$T$35</f>
        <v>54-57</v>
      </c>
      <c r="BH586" s="108" t="str">
        <f>$T$35&amp;"-"&amp;$U$35</f>
        <v>57-60</v>
      </c>
      <c r="BI586" s="108" t="str">
        <f>$U$35&amp;"-"&amp;$V$35</f>
        <v>60-63</v>
      </c>
      <c r="BJ586" s="108" t="str">
        <f>$V$35&amp;"-"&amp;$W$35</f>
        <v>63-66</v>
      </c>
      <c r="BK586" s="108" t="str">
        <f>$W$35&amp;"-"&amp;$X$35</f>
        <v>66-69</v>
      </c>
      <c r="BL586" s="108" t="str">
        <f>$X$35&amp;"-"&amp;$Y$35</f>
        <v>69-72</v>
      </c>
      <c r="BM586" s="108" t="str">
        <f>$Y$35&amp;"-"&amp;$Z$35</f>
        <v>72-75</v>
      </c>
      <c r="BN586" s="108" t="str">
        <f>$Z$35&amp;"-"&amp;$AA$35</f>
        <v>75-78</v>
      </c>
      <c r="BO586" s="108" t="str">
        <f>$AA$35&amp;"-"&amp;$AB$35</f>
        <v>78-81</v>
      </c>
      <c r="BP586" s="108" t="str">
        <f>$AB$35&amp;"-"&amp;$AC$35</f>
        <v>81-84</v>
      </c>
      <c r="BQ586" s="108" t="str">
        <f>$AC$35&amp;"-"&amp;$AD$35</f>
        <v>84-87</v>
      </c>
      <c r="BR586" s="108" t="str">
        <f>$AD$35&amp;"-"&amp;$AE$35</f>
        <v>87-90</v>
      </c>
      <c r="BS586" s="108" t="str">
        <f>$AE$35&amp;"-"&amp;$AF$35</f>
        <v>90-93</v>
      </c>
      <c r="BT586" s="108" t="str">
        <f>$AF$35&amp;"-"&amp;$AG$35</f>
        <v>93-96</v>
      </c>
      <c r="BU586" s="108" t="str">
        <f>$AG$35&amp;"-"&amp;$AH$35</f>
        <v>96-99</v>
      </c>
      <c r="BV586" s="108" t="str">
        <f>$AH$35&amp;"-"&amp;$AI$35</f>
        <v>99-102</v>
      </c>
      <c r="BW586" s="108" t="str">
        <f>$AI$35&amp;"-"&amp;$AJ$35</f>
        <v>102-105</v>
      </c>
      <c r="BX586" s="108" t="str">
        <f>$AJ$35&amp;"-"&amp;$AK$35</f>
        <v>105-108</v>
      </c>
      <c r="BY586" s="108" t="str">
        <f>$AK$35&amp;"-"&amp;$AL$35</f>
        <v>108-111</v>
      </c>
      <c r="BZ586" s="108" t="str">
        <f>$AL$35&amp;"-"&amp;$AM$35</f>
        <v>111-114</v>
      </c>
      <c r="CA586" s="108" t="str">
        <f>$AM$35&amp;"-"&amp;$AN$35</f>
        <v>114-117</v>
      </c>
      <c r="CB586" s="108" t="str">
        <f>$AN$35&amp;"-"&amp;$AO$35</f>
        <v>117-120</v>
      </c>
      <c r="CC586" s="108" t="str">
        <f>$AO$35&amp;"-Ult"</f>
        <v>120-Ult</v>
      </c>
      <c r="CD586" s="108" t="str">
        <f>$B$35&amp;"-"&amp;$C$35</f>
        <v>3-6</v>
      </c>
      <c r="CE586" s="108" t="str">
        <f>$C$35&amp;"-"&amp;$D$35</f>
        <v>6-9</v>
      </c>
      <c r="CF586" s="108" t="str">
        <f>$D$35&amp;"-"&amp;$E$35</f>
        <v>9-12</v>
      </c>
      <c r="CG586" s="108" t="str">
        <f>$E$35&amp;"-"&amp;$F$35</f>
        <v>12-15</v>
      </c>
      <c r="CH586" s="108" t="str">
        <f>$F$35&amp;"-"&amp;$G$35</f>
        <v>15-18</v>
      </c>
      <c r="CI586" s="108" t="str">
        <f>$G$35&amp;"-"&amp;$H$35</f>
        <v>18-21</v>
      </c>
      <c r="CJ586" s="108" t="str">
        <f>$H$35&amp;"-"&amp;$I$35</f>
        <v>21-24</v>
      </c>
      <c r="CK586" s="108" t="str">
        <f>$I$35&amp;"-"&amp;$J$35</f>
        <v>24-27</v>
      </c>
      <c r="CL586" s="108" t="str">
        <f>$J$35&amp;"-"&amp;$K$35</f>
        <v>27-30</v>
      </c>
      <c r="CM586" s="108" t="str">
        <f>$K$35&amp;"-"&amp;$L$35</f>
        <v>30-33</v>
      </c>
      <c r="CN586" s="108" t="str">
        <f>$L$35&amp;"-"&amp;$M$35</f>
        <v>33-36</v>
      </c>
      <c r="CO586" s="108" t="str">
        <f>$M$35&amp;"-"&amp;$N$35</f>
        <v>36-39</v>
      </c>
      <c r="CP586" s="108" t="str">
        <f>$N$35&amp;"-"&amp;$O$35</f>
        <v>39-42</v>
      </c>
      <c r="CQ586" s="108" t="str">
        <f>$O$35&amp;"-"&amp;$P$35</f>
        <v>42-45</v>
      </c>
      <c r="CR586" s="108" t="str">
        <f>$P$35&amp;"-"&amp;$Q$35</f>
        <v>45-48</v>
      </c>
      <c r="CS586" s="108" t="str">
        <f>$Q$35&amp;"-"&amp;$R$35</f>
        <v>48-51</v>
      </c>
      <c r="CT586" s="108" t="str">
        <f>$R$35&amp;"-"&amp;$S$35</f>
        <v>51-54</v>
      </c>
      <c r="CU586" s="108" t="str">
        <f>$S$35&amp;"-"&amp;$T$35</f>
        <v>54-57</v>
      </c>
      <c r="CV586" s="108" t="str">
        <f>$T$35&amp;"-"&amp;$U$35</f>
        <v>57-60</v>
      </c>
      <c r="CW586" s="108" t="str">
        <f>$U$35&amp;"-"&amp;$V$35</f>
        <v>60-63</v>
      </c>
      <c r="CX586" s="108" t="str">
        <f>$V$35&amp;"-"&amp;$W$35</f>
        <v>63-66</v>
      </c>
      <c r="CY586" s="108" t="str">
        <f>$W$35&amp;"-"&amp;$X$35</f>
        <v>66-69</v>
      </c>
      <c r="CZ586" s="108" t="str">
        <f>$X$35&amp;"-"&amp;$Y$35</f>
        <v>69-72</v>
      </c>
      <c r="DA586" s="108" t="str">
        <f>$Y$35&amp;"-"&amp;$Z$35</f>
        <v>72-75</v>
      </c>
      <c r="DB586" s="108" t="str">
        <f>$Z$35&amp;"-"&amp;$AA$35</f>
        <v>75-78</v>
      </c>
      <c r="DC586" s="108" t="str">
        <f>$AA$35&amp;"-"&amp;$AB$35</f>
        <v>78-81</v>
      </c>
      <c r="DD586" s="108" t="str">
        <f>$AB$35&amp;"-"&amp;$AC$35</f>
        <v>81-84</v>
      </c>
      <c r="DE586" s="108" t="str">
        <f>$AC$35&amp;"-"&amp;$AD$35</f>
        <v>84-87</v>
      </c>
      <c r="DF586" s="108" t="str">
        <f>$AD$35&amp;"-"&amp;$AE$35</f>
        <v>87-90</v>
      </c>
      <c r="DG586" s="108" t="str">
        <f>$AE$35&amp;"-"&amp;$AF$35</f>
        <v>90-93</v>
      </c>
      <c r="DH586" s="108" t="str">
        <f>$AF$35&amp;"-"&amp;$AG$35</f>
        <v>93-96</v>
      </c>
      <c r="DI586" s="108" t="str">
        <f>$AG$35&amp;"-"&amp;$AH$35</f>
        <v>96-99</v>
      </c>
      <c r="DJ586" s="108" t="str">
        <f>$AH$35&amp;"-"&amp;$AI$35</f>
        <v>99-102</v>
      </c>
      <c r="DK586" s="108" t="str">
        <f>$AI$35&amp;"-"&amp;$AJ$35</f>
        <v>102-105</v>
      </c>
      <c r="DL586" s="108" t="str">
        <f>$AJ$35&amp;"-"&amp;$AK$35</f>
        <v>105-108</v>
      </c>
      <c r="DM586" s="108" t="str">
        <f>$AK$35&amp;"-"&amp;$AL$35</f>
        <v>108-111</v>
      </c>
      <c r="DN586" s="108" t="str">
        <f>$AL$35&amp;"-"&amp;$AM$35</f>
        <v>111-114</v>
      </c>
      <c r="DO586" s="108" t="str">
        <f>$AM$35&amp;"-"&amp;$AN$35</f>
        <v>114-117</v>
      </c>
      <c r="DP586" s="108" t="str">
        <f>$AN$35&amp;"-"&amp;$AO$35</f>
        <v>117-120</v>
      </c>
      <c r="DQ586" s="108" t="str">
        <f>$AO$35&amp;"-Ult"</f>
        <v>120-Ult</v>
      </c>
      <c r="DR586" s="108" t="str">
        <f>$B$35&amp;"-"&amp;$C$35</f>
        <v>3-6</v>
      </c>
      <c r="DS586" s="108" t="str">
        <f>$C$35&amp;"-"&amp;$D$35</f>
        <v>6-9</v>
      </c>
      <c r="DT586" s="108" t="str">
        <f>$D$35&amp;"-"&amp;$E$35</f>
        <v>9-12</v>
      </c>
      <c r="DU586" s="108" t="str">
        <f>$E$35&amp;"-"&amp;$F$35</f>
        <v>12-15</v>
      </c>
      <c r="DV586" s="108" t="str">
        <f>$F$35&amp;"-"&amp;$G$35</f>
        <v>15-18</v>
      </c>
      <c r="DW586" s="108" t="str">
        <f>$G$35&amp;"-"&amp;$H$35</f>
        <v>18-21</v>
      </c>
      <c r="DX586" s="108" t="str">
        <f>$H$35&amp;"-"&amp;$I$35</f>
        <v>21-24</v>
      </c>
      <c r="DY586" s="108" t="str">
        <f>$I$35&amp;"-"&amp;$J$35</f>
        <v>24-27</v>
      </c>
      <c r="DZ586" s="108" t="str">
        <f>$J$35&amp;"-"&amp;$K$35</f>
        <v>27-30</v>
      </c>
      <c r="EA586" s="108" t="str">
        <f>$K$35&amp;"-"&amp;$L$35</f>
        <v>30-33</v>
      </c>
      <c r="EB586" s="108" t="str">
        <f>$L$35&amp;"-"&amp;$M$35</f>
        <v>33-36</v>
      </c>
      <c r="EC586" s="108" t="str">
        <f>$M$35&amp;"-"&amp;$N$35</f>
        <v>36-39</v>
      </c>
      <c r="ED586" s="108" t="str">
        <f>$N$35&amp;"-"&amp;$O$35</f>
        <v>39-42</v>
      </c>
      <c r="EE586" s="108" t="str">
        <f>$O$35&amp;"-"&amp;$P$35</f>
        <v>42-45</v>
      </c>
      <c r="EF586" s="108" t="str">
        <f>$P$35&amp;"-"&amp;$Q$35</f>
        <v>45-48</v>
      </c>
      <c r="EG586" s="108" t="str">
        <f>$Q$35&amp;"-"&amp;$R$35</f>
        <v>48-51</v>
      </c>
      <c r="EH586" s="108" t="str">
        <f>$R$35&amp;"-"&amp;$S$35</f>
        <v>51-54</v>
      </c>
      <c r="EI586" s="108" t="str">
        <f>$S$35&amp;"-"&amp;$T$35</f>
        <v>54-57</v>
      </c>
      <c r="EJ586" s="108" t="str">
        <f>$T$35&amp;"-"&amp;$U$35</f>
        <v>57-60</v>
      </c>
      <c r="EK586" s="108" t="str">
        <f>$U$35&amp;"-"&amp;$V$35</f>
        <v>60-63</v>
      </c>
      <c r="EL586" s="108" t="str">
        <f>$V$35&amp;"-"&amp;$W$35</f>
        <v>63-66</v>
      </c>
      <c r="EM586" s="108" t="str">
        <f>$W$35&amp;"-"&amp;$X$35</f>
        <v>66-69</v>
      </c>
      <c r="EN586" s="108" t="str">
        <f>$X$35&amp;"-"&amp;$Y$35</f>
        <v>69-72</v>
      </c>
      <c r="EO586" s="108" t="str">
        <f>$Y$35&amp;"-"&amp;$Z$35</f>
        <v>72-75</v>
      </c>
      <c r="EP586" s="108" t="str">
        <f>$Z$35&amp;"-"&amp;$AA$35</f>
        <v>75-78</v>
      </c>
      <c r="EQ586" s="108" t="str">
        <f>$AA$35&amp;"-"&amp;$AB$35</f>
        <v>78-81</v>
      </c>
      <c r="ER586" s="108" t="str">
        <f>$AB$35&amp;"-"&amp;$AC$35</f>
        <v>81-84</v>
      </c>
      <c r="ES586" s="108" t="str">
        <f>$AC$35&amp;"-"&amp;$AD$35</f>
        <v>84-87</v>
      </c>
      <c r="ET586" s="108" t="str">
        <f>$AD$35&amp;"-"&amp;$AE$35</f>
        <v>87-90</v>
      </c>
      <c r="EU586" s="108" t="str">
        <f>$AE$35&amp;"-"&amp;$AF$35</f>
        <v>90-93</v>
      </c>
      <c r="EV586" s="108" t="str">
        <f>$AF$35&amp;"-"&amp;$AG$35</f>
        <v>93-96</v>
      </c>
      <c r="EW586" s="108" t="str">
        <f>$AG$35&amp;"-"&amp;$AH$35</f>
        <v>96-99</v>
      </c>
      <c r="EX586" s="108" t="str">
        <f>$AH$35&amp;"-"&amp;$AI$35</f>
        <v>99-102</v>
      </c>
      <c r="EY586" s="108" t="str">
        <f>$AI$35&amp;"-"&amp;$AJ$35</f>
        <v>102-105</v>
      </c>
      <c r="EZ586" s="108" t="str">
        <f>$AJ$35&amp;"-"&amp;$AK$35</f>
        <v>105-108</v>
      </c>
      <c r="FA586" s="108" t="str">
        <f>$AK$35&amp;"-"&amp;$AL$35</f>
        <v>108-111</v>
      </c>
      <c r="FB586" s="108" t="str">
        <f>$AL$35&amp;"-"&amp;$AM$35</f>
        <v>111-114</v>
      </c>
      <c r="FC586" s="108" t="str">
        <f>$AM$35&amp;"-"&amp;$AN$35</f>
        <v>114-117</v>
      </c>
      <c r="FD586" s="108" t="str">
        <f>$AN$35&amp;"-"&amp;$AO$35</f>
        <v>117-120</v>
      </c>
      <c r="FE586" s="108" t="str">
        <f>$AO$35&amp;"-Ult"</f>
        <v>120-Ult</v>
      </c>
      <c r="FF586" s="108" t="str">
        <f>$B$35&amp;"-"&amp;$C$35</f>
        <v>3-6</v>
      </c>
      <c r="FG586" s="108" t="str">
        <f>$C$35&amp;"-"&amp;$D$35</f>
        <v>6-9</v>
      </c>
      <c r="FH586" s="108" t="str">
        <f>$D$35&amp;"-"&amp;$E$35</f>
        <v>9-12</v>
      </c>
      <c r="FI586" s="108" t="str">
        <f>$E$35&amp;"-"&amp;$F$35</f>
        <v>12-15</v>
      </c>
      <c r="FJ586" s="108" t="str">
        <f>$F$35&amp;"-"&amp;$G$35</f>
        <v>15-18</v>
      </c>
      <c r="FK586" s="108" t="str">
        <f>$G$35&amp;"-"&amp;$H$35</f>
        <v>18-21</v>
      </c>
      <c r="FL586" s="108" t="str">
        <f>$H$35&amp;"-"&amp;$I$35</f>
        <v>21-24</v>
      </c>
      <c r="FM586" s="108" t="str">
        <f>$I$35&amp;"-"&amp;$J$35</f>
        <v>24-27</v>
      </c>
      <c r="FN586" s="108" t="str">
        <f>$J$35&amp;"-"&amp;$K$35</f>
        <v>27-30</v>
      </c>
      <c r="FO586" s="108" t="str">
        <f>$K$35&amp;"-"&amp;$L$35</f>
        <v>30-33</v>
      </c>
      <c r="FP586" s="108" t="str">
        <f>$L$35&amp;"-"&amp;$M$35</f>
        <v>33-36</v>
      </c>
      <c r="FQ586" s="108" t="str">
        <f>$M$35&amp;"-"&amp;$N$35</f>
        <v>36-39</v>
      </c>
      <c r="FR586" s="108" t="str">
        <f>$N$35&amp;"-"&amp;$O$35</f>
        <v>39-42</v>
      </c>
      <c r="FS586" s="108" t="str">
        <f>$O$35&amp;"-"&amp;$P$35</f>
        <v>42-45</v>
      </c>
      <c r="FT586" s="108" t="str">
        <f>$P$35&amp;"-"&amp;$Q$35</f>
        <v>45-48</v>
      </c>
      <c r="FU586" s="108" t="str">
        <f>$Q$35&amp;"-"&amp;$R$35</f>
        <v>48-51</v>
      </c>
      <c r="FV586" s="108" t="str">
        <f>$R$35&amp;"-"&amp;$S$35</f>
        <v>51-54</v>
      </c>
      <c r="FW586" s="108" t="str">
        <f>$S$35&amp;"-"&amp;$T$35</f>
        <v>54-57</v>
      </c>
      <c r="FX586" s="108" t="str">
        <f>$T$35&amp;"-"&amp;$U$35</f>
        <v>57-60</v>
      </c>
      <c r="FY586" s="108" t="str">
        <f>$U$35&amp;"-"&amp;$V$35</f>
        <v>60-63</v>
      </c>
      <c r="FZ586" s="108" t="str">
        <f>$V$35&amp;"-"&amp;$W$35</f>
        <v>63-66</v>
      </c>
      <c r="GA586" s="108" t="str">
        <f>$W$35&amp;"-"&amp;$X$35</f>
        <v>66-69</v>
      </c>
      <c r="GB586" s="108" t="str">
        <f>$X$35&amp;"-"&amp;$Y$35</f>
        <v>69-72</v>
      </c>
      <c r="GC586" s="108" t="str">
        <f>$Y$35&amp;"-"&amp;$Z$35</f>
        <v>72-75</v>
      </c>
      <c r="GD586" s="108" t="str">
        <f>$Z$35&amp;"-"&amp;$AA$35</f>
        <v>75-78</v>
      </c>
      <c r="GE586" s="108" t="str">
        <f>$AA$35&amp;"-"&amp;$AB$35</f>
        <v>78-81</v>
      </c>
      <c r="GF586" s="108" t="str">
        <f>$AB$35&amp;"-"&amp;$AC$35</f>
        <v>81-84</v>
      </c>
      <c r="GG586" s="108" t="str">
        <f>$AC$35&amp;"-"&amp;$AD$35</f>
        <v>84-87</v>
      </c>
      <c r="GH586" s="108" t="str">
        <f>$AD$35&amp;"-"&amp;$AE$35</f>
        <v>87-90</v>
      </c>
      <c r="GI586" s="108" t="str">
        <f>$AE$35&amp;"-"&amp;$AF$35</f>
        <v>90-93</v>
      </c>
      <c r="GJ586" s="108" t="str">
        <f>$AF$35&amp;"-"&amp;$AG$35</f>
        <v>93-96</v>
      </c>
      <c r="GK586" s="108" t="str">
        <f>$AG$35&amp;"-"&amp;$AH$35</f>
        <v>96-99</v>
      </c>
      <c r="GL586" s="108" t="str">
        <f>$AH$35&amp;"-"&amp;$AI$35</f>
        <v>99-102</v>
      </c>
      <c r="GM586" s="108" t="str">
        <f>$AI$35&amp;"-"&amp;$AJ$35</f>
        <v>102-105</v>
      </c>
      <c r="GN586" s="108" t="str">
        <f>$AJ$35&amp;"-"&amp;$AK$35</f>
        <v>105-108</v>
      </c>
      <c r="GO586" s="108" t="str">
        <f>$AK$35&amp;"-"&amp;$AL$35</f>
        <v>108-111</v>
      </c>
      <c r="GP586" s="108" t="str">
        <f>$AL$35&amp;"-"&amp;$AM$35</f>
        <v>111-114</v>
      </c>
      <c r="GQ586" s="108" t="str">
        <f>$AM$35&amp;"-"&amp;$AN$35</f>
        <v>114-117</v>
      </c>
      <c r="GR586" s="108" t="str">
        <f>$AN$35&amp;"-"&amp;$AO$35</f>
        <v>117-120</v>
      </c>
      <c r="GS586" s="108" t="str">
        <f>$AO$35&amp;"-Ult"</f>
        <v>120-Ult</v>
      </c>
    </row>
    <row r="587" spans="1:201" x14ac:dyDescent="0.25">
      <c r="A587" s="102">
        <f>$A$36</f>
        <v>20134</v>
      </c>
      <c r="B587" s="14">
        <f>IFERROR(C539/B539,"")</f>
        <v>1.0852380450524866</v>
      </c>
      <c r="C587" s="14">
        <f t="shared" ref="C587:AN601" si="2531">IFERROR(D539/C539,"")</f>
        <v>0.97504922669840299</v>
      </c>
      <c r="D587" s="14">
        <f t="shared" si="2531"/>
        <v>0.98819764258762199</v>
      </c>
      <c r="E587" s="14">
        <f t="shared" si="2531"/>
        <v>0.98719920254838289</v>
      </c>
      <c r="F587" s="14">
        <f t="shared" si="2531"/>
        <v>0.99261027491370679</v>
      </c>
      <c r="G587" s="14">
        <f t="shared" si="2531"/>
        <v>0.99320005089496777</v>
      </c>
      <c r="H587" s="14">
        <f t="shared" si="2531"/>
        <v>0.99609003439076904</v>
      </c>
      <c r="I587" s="14">
        <f t="shared" si="2531"/>
        <v>0.99842143419699747</v>
      </c>
      <c r="J587" s="14">
        <f t="shared" si="2531"/>
        <v>0.99924582987571497</v>
      </c>
      <c r="K587" s="14">
        <f t="shared" si="2531"/>
        <v>0.99941961582064842</v>
      </c>
      <c r="L587" s="14">
        <f t="shared" si="2531"/>
        <v>0.99979276340480261</v>
      </c>
      <c r="M587" s="14">
        <f t="shared" si="2531"/>
        <v>0.99980266961156972</v>
      </c>
      <c r="N587" s="14">
        <f t="shared" si="2531"/>
        <v>1.0003270411651206</v>
      </c>
      <c r="O587" s="14">
        <f t="shared" si="2531"/>
        <v>0.99987422416641392</v>
      </c>
      <c r="P587" s="14">
        <f t="shared" si="2531"/>
        <v>0.99983053257070575</v>
      </c>
      <c r="Q587" s="14">
        <f t="shared" si="2531"/>
        <v>0.99998473802044641</v>
      </c>
      <c r="R587" s="14">
        <f t="shared" si="2531"/>
        <v>1.0000243003493645</v>
      </c>
      <c r="S587" s="14">
        <f t="shared" si="2531"/>
        <v>1.0000533001649621</v>
      </c>
      <c r="T587" s="14">
        <f t="shared" si="2531"/>
        <v>0.99996296560260933</v>
      </c>
      <c r="U587" s="14">
        <f t="shared" si="2531"/>
        <v>1.0000770347095718</v>
      </c>
      <c r="V587" s="14">
        <f t="shared" si="2531"/>
        <v>0.99999669115384959</v>
      </c>
      <c r="W587" s="14">
        <f t="shared" si="2531"/>
        <v>0.99995058515020707</v>
      </c>
      <c r="X587" s="14">
        <f t="shared" si="2531"/>
        <v>0.99997388053889857</v>
      </c>
      <c r="Y587" s="14">
        <f t="shared" si="2531"/>
        <v>1</v>
      </c>
      <c r="Z587" s="14">
        <f t="shared" si="2531"/>
        <v>1</v>
      </c>
      <c r="AA587" s="14">
        <f t="shared" si="2531"/>
        <v>1</v>
      </c>
      <c r="AB587" s="14">
        <f t="shared" si="2531"/>
        <v>1</v>
      </c>
      <c r="AC587" s="14">
        <f t="shared" si="2531"/>
        <v>1</v>
      </c>
      <c r="AD587" s="14">
        <f t="shared" si="2531"/>
        <v>1</v>
      </c>
      <c r="AE587" s="14">
        <f t="shared" si="2531"/>
        <v>1</v>
      </c>
      <c r="AF587" s="14">
        <f t="shared" si="2531"/>
        <v>0.99998899419097353</v>
      </c>
      <c r="AG587" s="14">
        <f t="shared" si="2531"/>
        <v>1</v>
      </c>
      <c r="AH587" s="14">
        <f t="shared" si="2531"/>
        <v>0.99999040687545859</v>
      </c>
      <c r="AI587" s="14">
        <f t="shared" si="2531"/>
        <v>1</v>
      </c>
      <c r="AJ587" s="14">
        <f t="shared" si="2531"/>
        <v>1.0000095932165702</v>
      </c>
      <c r="AK587" s="14">
        <f t="shared" si="2531"/>
        <v>1</v>
      </c>
      <c r="AL587" s="14">
        <f t="shared" si="2531"/>
        <v>1</v>
      </c>
      <c r="AM587" s="14">
        <f t="shared" si="2531"/>
        <v>0.99999195631042248</v>
      </c>
      <c r="AN587" s="14">
        <f t="shared" si="2531"/>
        <v>1</v>
      </c>
      <c r="AO587" s="8"/>
      <c r="AP587" s="14">
        <f>IFERROR(AQ539/AP539,"")</f>
        <v>1.7993777777777777</v>
      </c>
      <c r="AQ587" s="14">
        <f t="shared" ref="AQ587:CB601" si="2532">IFERROR(AR539/AQ539,"")</f>
        <v>1.1148345892856342</v>
      </c>
      <c r="AR587" s="14">
        <f t="shared" si="2532"/>
        <v>0.906384531119513</v>
      </c>
      <c r="AS587" s="14">
        <f t="shared" si="2532"/>
        <v>1</v>
      </c>
      <c r="AT587" s="14">
        <f t="shared" si="2532"/>
        <v>1.0256939733882657</v>
      </c>
      <c r="AU587" s="14">
        <f t="shared" si="2532"/>
        <v>1</v>
      </c>
      <c r="AV587" s="14">
        <f t="shared" si="2532"/>
        <v>1</v>
      </c>
      <c r="AW587" s="14">
        <f t="shared" si="2532"/>
        <v>1</v>
      </c>
      <c r="AX587" s="14">
        <f t="shared" si="2532"/>
        <v>1</v>
      </c>
      <c r="AY587" s="14">
        <f t="shared" si="2532"/>
        <v>1</v>
      </c>
      <c r="AZ587" s="14">
        <f t="shared" si="2532"/>
        <v>1</v>
      </c>
      <c r="BA587" s="14">
        <f t="shared" si="2532"/>
        <v>1</v>
      </c>
      <c r="BB587" s="14">
        <f t="shared" si="2532"/>
        <v>1</v>
      </c>
      <c r="BC587" s="14">
        <f t="shared" si="2532"/>
        <v>0.93229640309746664</v>
      </c>
      <c r="BD587" s="14">
        <f t="shared" si="2532"/>
        <v>1</v>
      </c>
      <c r="BE587" s="14">
        <f t="shared" si="2532"/>
        <v>1</v>
      </c>
      <c r="BF587" s="14">
        <f t="shared" si="2532"/>
        <v>1</v>
      </c>
      <c r="BG587" s="14">
        <f t="shared" si="2532"/>
        <v>1</v>
      </c>
      <c r="BH587" s="14">
        <f t="shared" si="2532"/>
        <v>1</v>
      </c>
      <c r="BI587" s="14">
        <f t="shared" si="2532"/>
        <v>1</v>
      </c>
      <c r="BJ587" s="14">
        <f t="shared" si="2532"/>
        <v>1</v>
      </c>
      <c r="BK587" s="14">
        <f t="shared" si="2532"/>
        <v>1</v>
      </c>
      <c r="BL587" s="14">
        <f t="shared" si="2532"/>
        <v>1</v>
      </c>
      <c r="BM587" s="14">
        <f t="shared" si="2532"/>
        <v>1</v>
      </c>
      <c r="BN587" s="14">
        <f t="shared" si="2532"/>
        <v>1</v>
      </c>
      <c r="BO587" s="14">
        <f t="shared" si="2532"/>
        <v>1</v>
      </c>
      <c r="BP587" s="14">
        <f t="shared" si="2532"/>
        <v>1</v>
      </c>
      <c r="BQ587" s="14">
        <f t="shared" si="2532"/>
        <v>1</v>
      </c>
      <c r="BR587" s="14">
        <f t="shared" si="2532"/>
        <v>1</v>
      </c>
      <c r="BS587" s="14">
        <f t="shared" si="2532"/>
        <v>1</v>
      </c>
      <c r="BT587" s="14">
        <f t="shared" si="2532"/>
        <v>1</v>
      </c>
      <c r="BU587" s="14">
        <f t="shared" si="2532"/>
        <v>1</v>
      </c>
      <c r="BV587" s="14">
        <f t="shared" si="2532"/>
        <v>1</v>
      </c>
      <c r="BW587" s="14">
        <f t="shared" si="2532"/>
        <v>1</v>
      </c>
      <c r="BX587" s="14">
        <f t="shared" si="2532"/>
        <v>1</v>
      </c>
      <c r="BY587" s="14">
        <f t="shared" si="2532"/>
        <v>1</v>
      </c>
      <c r="BZ587" s="14">
        <f t="shared" si="2532"/>
        <v>1</v>
      </c>
      <c r="CA587" s="14">
        <f t="shared" si="2532"/>
        <v>1</v>
      </c>
      <c r="CB587" s="14">
        <f t="shared" si="2532"/>
        <v>1</v>
      </c>
      <c r="CC587" s="8"/>
      <c r="CD587" s="14" t="str">
        <f>IFERROR(CE539/CD539,"")</f>
        <v/>
      </c>
      <c r="CE587" s="14" t="str">
        <f t="shared" ref="CE587:DP601" si="2533">IFERROR(CF539/CE539,"")</f>
        <v/>
      </c>
      <c r="CF587" s="14" t="str">
        <f t="shared" si="2533"/>
        <v/>
      </c>
      <c r="CG587" s="14" t="str">
        <f t="shared" si="2533"/>
        <v/>
      </c>
      <c r="CH587" s="14" t="str">
        <f t="shared" si="2533"/>
        <v/>
      </c>
      <c r="CI587" s="14" t="str">
        <f t="shared" si="2533"/>
        <v/>
      </c>
      <c r="CJ587" s="14" t="str">
        <f t="shared" si="2533"/>
        <v/>
      </c>
      <c r="CK587" s="14" t="str">
        <f t="shared" si="2533"/>
        <v/>
      </c>
      <c r="CL587" s="14" t="str">
        <f t="shared" si="2533"/>
        <v/>
      </c>
      <c r="CM587" s="14" t="str">
        <f t="shared" si="2533"/>
        <v/>
      </c>
      <c r="CN587" s="14" t="str">
        <f t="shared" si="2533"/>
        <v/>
      </c>
      <c r="CO587" s="14" t="str">
        <f t="shared" si="2533"/>
        <v/>
      </c>
      <c r="CP587" s="14" t="str">
        <f t="shared" si="2533"/>
        <v/>
      </c>
      <c r="CQ587" s="14" t="str">
        <f t="shared" si="2533"/>
        <v/>
      </c>
      <c r="CR587" s="14" t="str">
        <f t="shared" si="2533"/>
        <v/>
      </c>
      <c r="CS587" s="14" t="str">
        <f t="shared" si="2533"/>
        <v/>
      </c>
      <c r="CT587" s="14" t="str">
        <f t="shared" si="2533"/>
        <v/>
      </c>
      <c r="CU587" s="14" t="str">
        <f t="shared" si="2533"/>
        <v/>
      </c>
      <c r="CV587" s="14" t="str">
        <f t="shared" si="2533"/>
        <v/>
      </c>
      <c r="CW587" s="14" t="str">
        <f t="shared" si="2533"/>
        <v/>
      </c>
      <c r="CX587" s="14" t="str">
        <f t="shared" si="2533"/>
        <v/>
      </c>
      <c r="CY587" s="14" t="str">
        <f t="shared" si="2533"/>
        <v/>
      </c>
      <c r="CZ587" s="14" t="str">
        <f t="shared" si="2533"/>
        <v/>
      </c>
      <c r="DA587" s="14" t="str">
        <f t="shared" si="2533"/>
        <v/>
      </c>
      <c r="DB587" s="14" t="str">
        <f t="shared" si="2533"/>
        <v/>
      </c>
      <c r="DC587" s="14" t="str">
        <f t="shared" si="2533"/>
        <v/>
      </c>
      <c r="DD587" s="14" t="str">
        <f t="shared" si="2533"/>
        <v/>
      </c>
      <c r="DE587" s="14" t="str">
        <f t="shared" si="2533"/>
        <v/>
      </c>
      <c r="DF587" s="14" t="str">
        <f t="shared" si="2533"/>
        <v/>
      </c>
      <c r="DG587" s="14" t="str">
        <f t="shared" si="2533"/>
        <v/>
      </c>
      <c r="DH587" s="14" t="str">
        <f t="shared" si="2533"/>
        <v/>
      </c>
      <c r="DI587" s="14" t="str">
        <f t="shared" si="2533"/>
        <v/>
      </c>
      <c r="DJ587" s="14" t="str">
        <f t="shared" si="2533"/>
        <v/>
      </c>
      <c r="DK587" s="14" t="str">
        <f t="shared" si="2533"/>
        <v/>
      </c>
      <c r="DL587" s="14" t="str">
        <f t="shared" si="2533"/>
        <v/>
      </c>
      <c r="DM587" s="14" t="str">
        <f t="shared" si="2533"/>
        <v/>
      </c>
      <c r="DN587" s="14" t="str">
        <f t="shared" si="2533"/>
        <v/>
      </c>
      <c r="DO587" s="14" t="str">
        <f t="shared" si="2533"/>
        <v/>
      </c>
      <c r="DP587" s="14" t="str">
        <f t="shared" si="2533"/>
        <v/>
      </c>
      <c r="DQ587" s="8"/>
      <c r="DR587" s="14" t="str">
        <f>IFERROR(DS539/DR539,"")</f>
        <v/>
      </c>
      <c r="DS587" s="14" t="str">
        <f t="shared" ref="DS587:FD601" si="2534">IFERROR(DT539/DS539,"")</f>
        <v/>
      </c>
      <c r="DT587" s="14" t="str">
        <f t="shared" si="2534"/>
        <v/>
      </c>
      <c r="DU587" s="14" t="str">
        <f t="shared" si="2534"/>
        <v/>
      </c>
      <c r="DV587" s="14" t="str">
        <f t="shared" si="2534"/>
        <v/>
      </c>
      <c r="DW587" s="14" t="str">
        <f t="shared" si="2534"/>
        <v/>
      </c>
      <c r="DX587" s="14" t="str">
        <f t="shared" si="2534"/>
        <v/>
      </c>
      <c r="DY587" s="14" t="str">
        <f t="shared" si="2534"/>
        <v/>
      </c>
      <c r="DZ587" s="14" t="str">
        <f t="shared" si="2534"/>
        <v/>
      </c>
      <c r="EA587" s="14" t="str">
        <f t="shared" si="2534"/>
        <v/>
      </c>
      <c r="EB587" s="14" t="str">
        <f t="shared" si="2534"/>
        <v/>
      </c>
      <c r="EC587" s="14" t="str">
        <f t="shared" si="2534"/>
        <v/>
      </c>
      <c r="ED587" s="14" t="str">
        <f t="shared" si="2534"/>
        <v/>
      </c>
      <c r="EE587" s="14" t="str">
        <f t="shared" si="2534"/>
        <v/>
      </c>
      <c r="EF587" s="14" t="str">
        <f t="shared" si="2534"/>
        <v/>
      </c>
      <c r="EG587" s="14" t="str">
        <f t="shared" si="2534"/>
        <v/>
      </c>
      <c r="EH587" s="14" t="str">
        <f t="shared" si="2534"/>
        <v/>
      </c>
      <c r="EI587" s="14" t="str">
        <f t="shared" si="2534"/>
        <v/>
      </c>
      <c r="EJ587" s="14" t="str">
        <f t="shared" si="2534"/>
        <v/>
      </c>
      <c r="EK587" s="14" t="str">
        <f t="shared" si="2534"/>
        <v/>
      </c>
      <c r="EL587" s="14" t="str">
        <f t="shared" si="2534"/>
        <v/>
      </c>
      <c r="EM587" s="14" t="str">
        <f t="shared" si="2534"/>
        <v/>
      </c>
      <c r="EN587" s="14" t="str">
        <f t="shared" si="2534"/>
        <v/>
      </c>
      <c r="EO587" s="14" t="str">
        <f t="shared" si="2534"/>
        <v/>
      </c>
      <c r="EP587" s="14" t="str">
        <f t="shared" si="2534"/>
        <v/>
      </c>
      <c r="EQ587" s="14" t="str">
        <f t="shared" si="2534"/>
        <v/>
      </c>
      <c r="ER587" s="14" t="str">
        <f t="shared" si="2534"/>
        <v/>
      </c>
      <c r="ES587" s="14" t="str">
        <f t="shared" si="2534"/>
        <v/>
      </c>
      <c r="ET587" s="14" t="str">
        <f t="shared" si="2534"/>
        <v/>
      </c>
      <c r="EU587" s="14" t="str">
        <f t="shared" si="2534"/>
        <v/>
      </c>
      <c r="EV587" s="14" t="str">
        <f t="shared" si="2534"/>
        <v/>
      </c>
      <c r="EW587" s="14" t="str">
        <f t="shared" si="2534"/>
        <v/>
      </c>
      <c r="EX587" s="14" t="str">
        <f t="shared" si="2534"/>
        <v/>
      </c>
      <c r="EY587" s="14" t="str">
        <f t="shared" si="2534"/>
        <v/>
      </c>
      <c r="EZ587" s="14" t="str">
        <f t="shared" si="2534"/>
        <v/>
      </c>
      <c r="FA587" s="14" t="str">
        <f t="shared" si="2534"/>
        <v/>
      </c>
      <c r="FB587" s="14" t="str">
        <f t="shared" si="2534"/>
        <v/>
      </c>
      <c r="FC587" s="14" t="str">
        <f t="shared" si="2534"/>
        <v/>
      </c>
      <c r="FD587" s="14" t="str">
        <f t="shared" si="2534"/>
        <v/>
      </c>
      <c r="FE587" s="8"/>
      <c r="FF587" s="14" t="str">
        <f>IFERROR(FG539/FF539,"")</f>
        <v/>
      </c>
      <c r="FG587" s="14" t="str">
        <f t="shared" ref="FG587:GR601" si="2535">IFERROR(FH539/FG539,"")</f>
        <v/>
      </c>
      <c r="FH587" s="14" t="str">
        <f t="shared" si="2535"/>
        <v/>
      </c>
      <c r="FI587" s="14" t="str">
        <f t="shared" si="2535"/>
        <v/>
      </c>
      <c r="FJ587" s="14" t="str">
        <f t="shared" si="2535"/>
        <v/>
      </c>
      <c r="FK587" s="14" t="str">
        <f t="shared" si="2535"/>
        <v/>
      </c>
      <c r="FL587" s="14" t="str">
        <f t="shared" si="2535"/>
        <v/>
      </c>
      <c r="FM587" s="14" t="str">
        <f t="shared" si="2535"/>
        <v/>
      </c>
      <c r="FN587" s="14" t="str">
        <f t="shared" si="2535"/>
        <v/>
      </c>
      <c r="FO587" s="14" t="str">
        <f t="shared" si="2535"/>
        <v/>
      </c>
      <c r="FP587" s="14" t="str">
        <f t="shared" si="2535"/>
        <v/>
      </c>
      <c r="FQ587" s="14" t="str">
        <f t="shared" si="2535"/>
        <v/>
      </c>
      <c r="FR587" s="14" t="str">
        <f t="shared" si="2535"/>
        <v/>
      </c>
      <c r="FS587" s="14" t="str">
        <f t="shared" si="2535"/>
        <v/>
      </c>
      <c r="FT587" s="14" t="str">
        <f t="shared" si="2535"/>
        <v/>
      </c>
      <c r="FU587" s="14" t="str">
        <f t="shared" si="2535"/>
        <v/>
      </c>
      <c r="FV587" s="14" t="str">
        <f t="shared" si="2535"/>
        <v/>
      </c>
      <c r="FW587" s="14" t="str">
        <f t="shared" si="2535"/>
        <v/>
      </c>
      <c r="FX587" s="14" t="str">
        <f t="shared" si="2535"/>
        <v/>
      </c>
      <c r="FY587" s="14" t="str">
        <f t="shared" si="2535"/>
        <v/>
      </c>
      <c r="FZ587" s="14" t="str">
        <f t="shared" si="2535"/>
        <v/>
      </c>
      <c r="GA587" s="14" t="str">
        <f t="shared" si="2535"/>
        <v/>
      </c>
      <c r="GB587" s="14" t="str">
        <f t="shared" si="2535"/>
        <v/>
      </c>
      <c r="GC587" s="14" t="str">
        <f t="shared" si="2535"/>
        <v/>
      </c>
      <c r="GD587" s="14" t="str">
        <f t="shared" si="2535"/>
        <v/>
      </c>
      <c r="GE587" s="14" t="str">
        <f t="shared" si="2535"/>
        <v/>
      </c>
      <c r="GF587" s="14" t="str">
        <f t="shared" si="2535"/>
        <v/>
      </c>
      <c r="GG587" s="14" t="str">
        <f t="shared" si="2535"/>
        <v/>
      </c>
      <c r="GH587" s="14" t="str">
        <f t="shared" si="2535"/>
        <v/>
      </c>
      <c r="GI587" s="14" t="str">
        <f t="shared" si="2535"/>
        <v/>
      </c>
      <c r="GJ587" s="14" t="str">
        <f t="shared" si="2535"/>
        <v/>
      </c>
      <c r="GK587" s="14" t="str">
        <f t="shared" si="2535"/>
        <v/>
      </c>
      <c r="GL587" s="14" t="str">
        <f t="shared" si="2535"/>
        <v/>
      </c>
      <c r="GM587" s="14" t="str">
        <f t="shared" si="2535"/>
        <v/>
      </c>
      <c r="GN587" s="14" t="str">
        <f t="shared" si="2535"/>
        <v/>
      </c>
      <c r="GO587" s="14" t="str">
        <f t="shared" si="2535"/>
        <v/>
      </c>
      <c r="GP587" s="14" t="str">
        <f t="shared" si="2535"/>
        <v/>
      </c>
      <c r="GQ587" s="14" t="str">
        <f t="shared" si="2535"/>
        <v/>
      </c>
      <c r="GR587" s="14" t="str">
        <f t="shared" si="2535"/>
        <v/>
      </c>
      <c r="GS587" s="8"/>
    </row>
    <row r="588" spans="1:201" x14ac:dyDescent="0.25">
      <c r="A588" s="102">
        <f>$A$37</f>
        <v>20141</v>
      </c>
      <c r="B588" s="14">
        <f t="shared" ref="B588:Q625" si="2536">IFERROR(C540/B540,"")</f>
        <v>1.124954301998139</v>
      </c>
      <c r="C588" s="14">
        <f t="shared" si="2536"/>
        <v>0.98460749254445878</v>
      </c>
      <c r="D588" s="14">
        <f t="shared" si="2536"/>
        <v>0.98303521153741535</v>
      </c>
      <c r="E588" s="14">
        <f t="shared" si="2536"/>
        <v>0.99066739278149496</v>
      </c>
      <c r="F588" s="14">
        <f t="shared" si="2536"/>
        <v>0.99264689718161281</v>
      </c>
      <c r="G588" s="14">
        <f t="shared" si="2536"/>
        <v>0.9927694446924924</v>
      </c>
      <c r="H588" s="14">
        <f t="shared" si="2536"/>
        <v>0.99696530317857823</v>
      </c>
      <c r="I588" s="14">
        <f t="shared" si="2536"/>
        <v>0.9985591504838538</v>
      </c>
      <c r="J588" s="14">
        <f t="shared" si="2536"/>
        <v>0.99941596054344517</v>
      </c>
      <c r="K588" s="14">
        <f t="shared" si="2536"/>
        <v>0.99999827572105504</v>
      </c>
      <c r="L588" s="14">
        <f t="shared" si="2536"/>
        <v>0.999897839353588</v>
      </c>
      <c r="M588" s="14">
        <f t="shared" si="2536"/>
        <v>0.99967494984188909</v>
      </c>
      <c r="N588" s="14">
        <f t="shared" si="2536"/>
        <v>1.0000609017278286</v>
      </c>
      <c r="O588" s="14">
        <f t="shared" si="2536"/>
        <v>0.99984848895826894</v>
      </c>
      <c r="P588" s="14">
        <f t="shared" si="2536"/>
        <v>1.0000774269206916</v>
      </c>
      <c r="Q588" s="14">
        <f t="shared" si="2536"/>
        <v>0.99998497521412455</v>
      </c>
      <c r="R588" s="14">
        <f t="shared" si="2531"/>
        <v>1.0000356085740618</v>
      </c>
      <c r="S588" s="14">
        <f t="shared" si="2531"/>
        <v>1.0000370254405588</v>
      </c>
      <c r="T588" s="14">
        <f t="shared" si="2531"/>
        <v>0.99995638811909526</v>
      </c>
      <c r="U588" s="14">
        <f t="shared" si="2531"/>
        <v>0.99992784186824724</v>
      </c>
      <c r="V588" s="14">
        <f t="shared" si="2531"/>
        <v>1.0000191855765086</v>
      </c>
      <c r="W588" s="14">
        <f t="shared" si="2531"/>
        <v>0.99999219011018936</v>
      </c>
      <c r="X588" s="14">
        <f t="shared" si="2531"/>
        <v>0.99999998368678678</v>
      </c>
      <c r="Y588" s="14">
        <f t="shared" si="2531"/>
        <v>1</v>
      </c>
      <c r="Z588" s="14">
        <f t="shared" si="2531"/>
        <v>0.9999666241848838</v>
      </c>
      <c r="AA588" s="14">
        <f t="shared" si="2531"/>
        <v>1</v>
      </c>
      <c r="AB588" s="14">
        <f t="shared" si="2531"/>
        <v>1</v>
      </c>
      <c r="AC588" s="14">
        <f t="shared" si="2531"/>
        <v>1</v>
      </c>
      <c r="AD588" s="14">
        <f t="shared" si="2531"/>
        <v>1</v>
      </c>
      <c r="AE588" s="14">
        <f t="shared" si="2531"/>
        <v>0.99999270876981883</v>
      </c>
      <c r="AF588" s="14">
        <f t="shared" si="2531"/>
        <v>1</v>
      </c>
      <c r="AG588" s="14">
        <f t="shared" si="2531"/>
        <v>1</v>
      </c>
      <c r="AH588" s="14">
        <f t="shared" si="2531"/>
        <v>1</v>
      </c>
      <c r="AI588" s="14">
        <f t="shared" si="2531"/>
        <v>1</v>
      </c>
      <c r="AJ588" s="14">
        <f t="shared" si="2531"/>
        <v>1</v>
      </c>
      <c r="AK588" s="14">
        <f t="shared" si="2531"/>
        <v>0.99996538297289883</v>
      </c>
      <c r="AL588" s="14">
        <f t="shared" si="2531"/>
        <v>1</v>
      </c>
      <c r="AM588" s="14">
        <f t="shared" si="2531"/>
        <v>1</v>
      </c>
      <c r="AN588" s="8"/>
      <c r="AO588" s="8"/>
      <c r="AP588" s="14">
        <f t="shared" ref="AP588:BE603" si="2537">IFERROR(AQ540/AP540,"")</f>
        <v>1.4770173646578142</v>
      </c>
      <c r="AQ588" s="14">
        <f t="shared" si="2537"/>
        <v>1.0442600276625174</v>
      </c>
      <c r="AR588" s="14">
        <f t="shared" si="2537"/>
        <v>1</v>
      </c>
      <c r="AS588" s="14">
        <f t="shared" si="2537"/>
        <v>1</v>
      </c>
      <c r="AT588" s="14">
        <f t="shared" si="2537"/>
        <v>1</v>
      </c>
      <c r="AU588" s="14">
        <f t="shared" si="2537"/>
        <v>1</v>
      </c>
      <c r="AV588" s="14">
        <f t="shared" si="2537"/>
        <v>1</v>
      </c>
      <c r="AW588" s="14">
        <f t="shared" si="2537"/>
        <v>1</v>
      </c>
      <c r="AX588" s="14">
        <f t="shared" si="2537"/>
        <v>1</v>
      </c>
      <c r="AY588" s="14">
        <f t="shared" si="2537"/>
        <v>1</v>
      </c>
      <c r="AZ588" s="14">
        <f t="shared" si="2537"/>
        <v>1</v>
      </c>
      <c r="BA588" s="14">
        <f t="shared" si="2537"/>
        <v>1</v>
      </c>
      <c r="BB588" s="14">
        <f t="shared" si="2537"/>
        <v>1</v>
      </c>
      <c r="BC588" s="14">
        <f t="shared" si="2537"/>
        <v>1</v>
      </c>
      <c r="BD588" s="14">
        <f t="shared" si="2537"/>
        <v>1</v>
      </c>
      <c r="BE588" s="14">
        <f t="shared" si="2537"/>
        <v>1</v>
      </c>
      <c r="BF588" s="14">
        <f t="shared" si="2532"/>
        <v>1</v>
      </c>
      <c r="BG588" s="14">
        <f t="shared" si="2532"/>
        <v>1</v>
      </c>
      <c r="BH588" s="14">
        <f t="shared" si="2532"/>
        <v>1</v>
      </c>
      <c r="BI588" s="14">
        <f t="shared" si="2532"/>
        <v>1</v>
      </c>
      <c r="BJ588" s="14">
        <f t="shared" si="2532"/>
        <v>1</v>
      </c>
      <c r="BK588" s="14">
        <f t="shared" si="2532"/>
        <v>1</v>
      </c>
      <c r="BL588" s="14">
        <f t="shared" si="2532"/>
        <v>1</v>
      </c>
      <c r="BM588" s="14">
        <f t="shared" si="2532"/>
        <v>1</v>
      </c>
      <c r="BN588" s="14">
        <f t="shared" si="2532"/>
        <v>1</v>
      </c>
      <c r="BO588" s="14">
        <f t="shared" si="2532"/>
        <v>1</v>
      </c>
      <c r="BP588" s="14">
        <f t="shared" si="2532"/>
        <v>1</v>
      </c>
      <c r="BQ588" s="14">
        <f t="shared" si="2532"/>
        <v>1</v>
      </c>
      <c r="BR588" s="14">
        <f t="shared" si="2532"/>
        <v>1</v>
      </c>
      <c r="BS588" s="14">
        <f t="shared" si="2532"/>
        <v>1</v>
      </c>
      <c r="BT588" s="14">
        <f t="shared" si="2532"/>
        <v>1</v>
      </c>
      <c r="BU588" s="14">
        <f t="shared" si="2532"/>
        <v>1</v>
      </c>
      <c r="BV588" s="14">
        <f t="shared" si="2532"/>
        <v>1</v>
      </c>
      <c r="BW588" s="14">
        <f t="shared" si="2532"/>
        <v>1</v>
      </c>
      <c r="BX588" s="14">
        <f t="shared" si="2532"/>
        <v>1</v>
      </c>
      <c r="BY588" s="14">
        <f t="shared" si="2532"/>
        <v>1</v>
      </c>
      <c r="BZ588" s="14">
        <f t="shared" si="2532"/>
        <v>1</v>
      </c>
      <c r="CA588" s="14">
        <f t="shared" si="2532"/>
        <v>1</v>
      </c>
      <c r="CB588" s="8"/>
      <c r="CC588" s="8"/>
      <c r="CD588" s="14" t="str">
        <f t="shared" ref="CD588:CS603" si="2538">IFERROR(CE540/CD540,"")</f>
        <v/>
      </c>
      <c r="CE588" s="14" t="str">
        <f t="shared" si="2538"/>
        <v/>
      </c>
      <c r="CF588" s="14" t="str">
        <f t="shared" si="2538"/>
        <v/>
      </c>
      <c r="CG588" s="14" t="str">
        <f t="shared" si="2538"/>
        <v/>
      </c>
      <c r="CH588" s="14" t="str">
        <f t="shared" si="2538"/>
        <v/>
      </c>
      <c r="CI588" s="14" t="str">
        <f t="shared" si="2538"/>
        <v/>
      </c>
      <c r="CJ588" s="14" t="str">
        <f t="shared" si="2538"/>
        <v/>
      </c>
      <c r="CK588" s="14" t="str">
        <f t="shared" si="2538"/>
        <v/>
      </c>
      <c r="CL588" s="14" t="str">
        <f t="shared" si="2538"/>
        <v/>
      </c>
      <c r="CM588" s="14" t="str">
        <f t="shared" si="2538"/>
        <v/>
      </c>
      <c r="CN588" s="14" t="str">
        <f t="shared" si="2538"/>
        <v/>
      </c>
      <c r="CO588" s="14" t="str">
        <f t="shared" si="2538"/>
        <v/>
      </c>
      <c r="CP588" s="14" t="str">
        <f t="shared" si="2538"/>
        <v/>
      </c>
      <c r="CQ588" s="14" t="str">
        <f t="shared" si="2538"/>
        <v/>
      </c>
      <c r="CR588" s="14" t="str">
        <f t="shared" si="2538"/>
        <v/>
      </c>
      <c r="CS588" s="14" t="str">
        <f t="shared" si="2538"/>
        <v/>
      </c>
      <c r="CT588" s="14" t="str">
        <f t="shared" si="2533"/>
        <v/>
      </c>
      <c r="CU588" s="14" t="str">
        <f t="shared" si="2533"/>
        <v/>
      </c>
      <c r="CV588" s="14" t="str">
        <f t="shared" si="2533"/>
        <v/>
      </c>
      <c r="CW588" s="14" t="str">
        <f t="shared" si="2533"/>
        <v/>
      </c>
      <c r="CX588" s="14" t="str">
        <f t="shared" si="2533"/>
        <v/>
      </c>
      <c r="CY588" s="14" t="str">
        <f t="shared" si="2533"/>
        <v/>
      </c>
      <c r="CZ588" s="14" t="str">
        <f t="shared" si="2533"/>
        <v/>
      </c>
      <c r="DA588" s="14" t="str">
        <f t="shared" si="2533"/>
        <v/>
      </c>
      <c r="DB588" s="14" t="str">
        <f t="shared" si="2533"/>
        <v/>
      </c>
      <c r="DC588" s="14" t="str">
        <f t="shared" si="2533"/>
        <v/>
      </c>
      <c r="DD588" s="14" t="str">
        <f t="shared" si="2533"/>
        <v/>
      </c>
      <c r="DE588" s="14" t="str">
        <f t="shared" si="2533"/>
        <v/>
      </c>
      <c r="DF588" s="14" t="str">
        <f t="shared" si="2533"/>
        <v/>
      </c>
      <c r="DG588" s="14" t="str">
        <f t="shared" si="2533"/>
        <v/>
      </c>
      <c r="DH588" s="14" t="str">
        <f t="shared" si="2533"/>
        <v/>
      </c>
      <c r="DI588" s="14" t="str">
        <f t="shared" si="2533"/>
        <v/>
      </c>
      <c r="DJ588" s="14" t="str">
        <f t="shared" si="2533"/>
        <v/>
      </c>
      <c r="DK588" s="14" t="str">
        <f t="shared" si="2533"/>
        <v/>
      </c>
      <c r="DL588" s="14" t="str">
        <f t="shared" si="2533"/>
        <v/>
      </c>
      <c r="DM588" s="14" t="str">
        <f t="shared" si="2533"/>
        <v/>
      </c>
      <c r="DN588" s="14" t="str">
        <f t="shared" si="2533"/>
        <v/>
      </c>
      <c r="DO588" s="14" t="str">
        <f t="shared" si="2533"/>
        <v/>
      </c>
      <c r="DP588" s="8"/>
      <c r="DQ588" s="8"/>
      <c r="DR588" s="14" t="str">
        <f t="shared" ref="DR588:EG603" si="2539">IFERROR(DS540/DR540,"")</f>
        <v/>
      </c>
      <c r="DS588" s="14" t="str">
        <f t="shared" si="2539"/>
        <v/>
      </c>
      <c r="DT588" s="14" t="str">
        <f t="shared" si="2539"/>
        <v/>
      </c>
      <c r="DU588" s="14" t="str">
        <f t="shared" si="2539"/>
        <v/>
      </c>
      <c r="DV588" s="14" t="str">
        <f t="shared" si="2539"/>
        <v/>
      </c>
      <c r="DW588" s="14" t="str">
        <f t="shared" si="2539"/>
        <v/>
      </c>
      <c r="DX588" s="14" t="str">
        <f t="shared" si="2539"/>
        <v/>
      </c>
      <c r="DY588" s="14" t="str">
        <f t="shared" si="2539"/>
        <v/>
      </c>
      <c r="DZ588" s="14" t="str">
        <f t="shared" si="2539"/>
        <v/>
      </c>
      <c r="EA588" s="14" t="str">
        <f t="shared" si="2539"/>
        <v/>
      </c>
      <c r="EB588" s="14" t="str">
        <f t="shared" si="2539"/>
        <v/>
      </c>
      <c r="EC588" s="14" t="str">
        <f t="shared" si="2539"/>
        <v/>
      </c>
      <c r="ED588" s="14" t="str">
        <f t="shared" si="2539"/>
        <v/>
      </c>
      <c r="EE588" s="14" t="str">
        <f t="shared" si="2539"/>
        <v/>
      </c>
      <c r="EF588" s="14" t="str">
        <f t="shared" si="2539"/>
        <v/>
      </c>
      <c r="EG588" s="14" t="str">
        <f t="shared" si="2539"/>
        <v/>
      </c>
      <c r="EH588" s="14" t="str">
        <f t="shared" si="2534"/>
        <v/>
      </c>
      <c r="EI588" s="14" t="str">
        <f t="shared" si="2534"/>
        <v/>
      </c>
      <c r="EJ588" s="14" t="str">
        <f t="shared" si="2534"/>
        <v/>
      </c>
      <c r="EK588" s="14" t="str">
        <f t="shared" si="2534"/>
        <v/>
      </c>
      <c r="EL588" s="14" t="str">
        <f t="shared" si="2534"/>
        <v/>
      </c>
      <c r="EM588" s="14" t="str">
        <f t="shared" si="2534"/>
        <v/>
      </c>
      <c r="EN588" s="14" t="str">
        <f t="shared" si="2534"/>
        <v/>
      </c>
      <c r="EO588" s="14" t="str">
        <f t="shared" si="2534"/>
        <v/>
      </c>
      <c r="EP588" s="14" t="str">
        <f t="shared" si="2534"/>
        <v/>
      </c>
      <c r="EQ588" s="14" t="str">
        <f t="shared" si="2534"/>
        <v/>
      </c>
      <c r="ER588" s="14" t="str">
        <f t="shared" si="2534"/>
        <v/>
      </c>
      <c r="ES588" s="14" t="str">
        <f t="shared" si="2534"/>
        <v/>
      </c>
      <c r="ET588" s="14" t="str">
        <f t="shared" si="2534"/>
        <v/>
      </c>
      <c r="EU588" s="14" t="str">
        <f t="shared" si="2534"/>
        <v/>
      </c>
      <c r="EV588" s="14" t="str">
        <f t="shared" si="2534"/>
        <v/>
      </c>
      <c r="EW588" s="14" t="str">
        <f t="shared" si="2534"/>
        <v/>
      </c>
      <c r="EX588" s="14" t="str">
        <f t="shared" si="2534"/>
        <v/>
      </c>
      <c r="EY588" s="14" t="str">
        <f t="shared" si="2534"/>
        <v/>
      </c>
      <c r="EZ588" s="14" t="str">
        <f t="shared" si="2534"/>
        <v/>
      </c>
      <c r="FA588" s="14" t="str">
        <f t="shared" si="2534"/>
        <v/>
      </c>
      <c r="FB588" s="14" t="str">
        <f t="shared" si="2534"/>
        <v/>
      </c>
      <c r="FC588" s="14" t="str">
        <f t="shared" si="2534"/>
        <v/>
      </c>
      <c r="FD588" s="8"/>
      <c r="FE588" s="8"/>
      <c r="FF588" s="14" t="str">
        <f t="shared" ref="FF588:FU603" si="2540">IFERROR(FG540/FF540,"")</f>
        <v/>
      </c>
      <c r="FG588" s="14" t="str">
        <f t="shared" si="2540"/>
        <v/>
      </c>
      <c r="FH588" s="14" t="str">
        <f t="shared" si="2540"/>
        <v/>
      </c>
      <c r="FI588" s="14" t="str">
        <f t="shared" si="2540"/>
        <v/>
      </c>
      <c r="FJ588" s="14" t="str">
        <f t="shared" si="2540"/>
        <v/>
      </c>
      <c r="FK588" s="14" t="str">
        <f t="shared" si="2540"/>
        <v/>
      </c>
      <c r="FL588" s="14" t="str">
        <f t="shared" si="2540"/>
        <v/>
      </c>
      <c r="FM588" s="14" t="str">
        <f t="shared" si="2540"/>
        <v/>
      </c>
      <c r="FN588" s="14" t="str">
        <f t="shared" si="2540"/>
        <v/>
      </c>
      <c r="FO588" s="14" t="str">
        <f t="shared" si="2540"/>
        <v/>
      </c>
      <c r="FP588" s="14" t="str">
        <f t="shared" si="2540"/>
        <v/>
      </c>
      <c r="FQ588" s="14" t="str">
        <f t="shared" si="2540"/>
        <v/>
      </c>
      <c r="FR588" s="14" t="str">
        <f t="shared" si="2540"/>
        <v/>
      </c>
      <c r="FS588" s="14" t="str">
        <f t="shared" si="2540"/>
        <v/>
      </c>
      <c r="FT588" s="14" t="str">
        <f t="shared" si="2540"/>
        <v/>
      </c>
      <c r="FU588" s="14" t="str">
        <f t="shared" si="2540"/>
        <v/>
      </c>
      <c r="FV588" s="14" t="str">
        <f t="shared" si="2535"/>
        <v/>
      </c>
      <c r="FW588" s="14" t="str">
        <f t="shared" si="2535"/>
        <v/>
      </c>
      <c r="FX588" s="14" t="str">
        <f t="shared" si="2535"/>
        <v/>
      </c>
      <c r="FY588" s="14" t="str">
        <f t="shared" si="2535"/>
        <v/>
      </c>
      <c r="FZ588" s="14" t="str">
        <f t="shared" si="2535"/>
        <v/>
      </c>
      <c r="GA588" s="14" t="str">
        <f t="shared" si="2535"/>
        <v/>
      </c>
      <c r="GB588" s="14" t="str">
        <f t="shared" si="2535"/>
        <v/>
      </c>
      <c r="GC588" s="14" t="str">
        <f t="shared" si="2535"/>
        <v/>
      </c>
      <c r="GD588" s="14" t="str">
        <f t="shared" si="2535"/>
        <v/>
      </c>
      <c r="GE588" s="14" t="str">
        <f t="shared" si="2535"/>
        <v/>
      </c>
      <c r="GF588" s="14" t="str">
        <f t="shared" si="2535"/>
        <v/>
      </c>
      <c r="GG588" s="14" t="str">
        <f t="shared" si="2535"/>
        <v/>
      </c>
      <c r="GH588" s="14" t="str">
        <f t="shared" si="2535"/>
        <v/>
      </c>
      <c r="GI588" s="14" t="str">
        <f t="shared" si="2535"/>
        <v/>
      </c>
      <c r="GJ588" s="14" t="str">
        <f t="shared" si="2535"/>
        <v/>
      </c>
      <c r="GK588" s="14" t="str">
        <f t="shared" si="2535"/>
        <v/>
      </c>
      <c r="GL588" s="14" t="str">
        <f t="shared" si="2535"/>
        <v/>
      </c>
      <c r="GM588" s="14" t="str">
        <f t="shared" si="2535"/>
        <v/>
      </c>
      <c r="GN588" s="14" t="str">
        <f t="shared" si="2535"/>
        <v/>
      </c>
      <c r="GO588" s="14" t="str">
        <f t="shared" si="2535"/>
        <v/>
      </c>
      <c r="GP588" s="14" t="str">
        <f t="shared" si="2535"/>
        <v/>
      </c>
      <c r="GQ588" s="14" t="str">
        <f t="shared" si="2535"/>
        <v/>
      </c>
      <c r="GR588" s="8"/>
      <c r="GS588" s="8"/>
    </row>
    <row r="589" spans="1:201" x14ac:dyDescent="0.25">
      <c r="A589" s="102">
        <f>$A$38</f>
        <v>20142</v>
      </c>
      <c r="B589" s="14">
        <f t="shared" si="2536"/>
        <v>1.1253491026473332</v>
      </c>
      <c r="C589" s="14">
        <f t="shared" si="2536"/>
        <v>0.98164492573883699</v>
      </c>
      <c r="D589" s="14">
        <f t="shared" si="2536"/>
        <v>0.98303265266725126</v>
      </c>
      <c r="E589" s="14">
        <f t="shared" si="2536"/>
        <v>0.98663190142575652</v>
      </c>
      <c r="F589" s="14">
        <f t="shared" si="2536"/>
        <v>0.98944356972909842</v>
      </c>
      <c r="G589" s="14">
        <f t="shared" si="2536"/>
        <v>0.99669679927574517</v>
      </c>
      <c r="H589" s="14">
        <f t="shared" si="2536"/>
        <v>0.99835658920806492</v>
      </c>
      <c r="I589" s="14">
        <f t="shared" si="2536"/>
        <v>0.99911628451466328</v>
      </c>
      <c r="J589" s="14">
        <f t="shared" si="2536"/>
        <v>0.99956957954009373</v>
      </c>
      <c r="K589" s="14">
        <f t="shared" si="2536"/>
        <v>0.99969314839517964</v>
      </c>
      <c r="L589" s="14">
        <f t="shared" si="2536"/>
        <v>1.0001075796292251</v>
      </c>
      <c r="M589" s="14">
        <f t="shared" si="2536"/>
        <v>0.99976843513723013</v>
      </c>
      <c r="N589" s="14">
        <f t="shared" si="2536"/>
        <v>0.99988964582431739</v>
      </c>
      <c r="O589" s="14">
        <f t="shared" si="2536"/>
        <v>1.0000258273723643</v>
      </c>
      <c r="P589" s="14">
        <f t="shared" si="2536"/>
        <v>0.99997723025416552</v>
      </c>
      <c r="Q589" s="14">
        <f t="shared" si="2536"/>
        <v>0.9999929722243821</v>
      </c>
      <c r="R589" s="14">
        <f t="shared" si="2531"/>
        <v>1.0000187260093898</v>
      </c>
      <c r="S589" s="14">
        <f t="shared" si="2531"/>
        <v>1.0000427213608192</v>
      </c>
      <c r="T589" s="14">
        <f t="shared" si="2531"/>
        <v>1.0000847434051776</v>
      </c>
      <c r="U589" s="14">
        <f t="shared" si="2531"/>
        <v>1.0000508607233316</v>
      </c>
      <c r="V589" s="14">
        <f t="shared" si="2531"/>
        <v>0.99997742975222537</v>
      </c>
      <c r="W589" s="14">
        <f t="shared" si="2531"/>
        <v>1</v>
      </c>
      <c r="X589" s="14">
        <f t="shared" si="2531"/>
        <v>0.99998364109339366</v>
      </c>
      <c r="Y589" s="14">
        <f t="shared" si="2531"/>
        <v>0.9999992356159858</v>
      </c>
      <c r="Z589" s="14">
        <f t="shared" si="2531"/>
        <v>1.0000006520035929</v>
      </c>
      <c r="AA589" s="14">
        <f t="shared" si="2531"/>
        <v>1</v>
      </c>
      <c r="AB589" s="14">
        <f t="shared" si="2531"/>
        <v>1</v>
      </c>
      <c r="AC589" s="14">
        <f t="shared" si="2531"/>
        <v>1</v>
      </c>
      <c r="AD589" s="14">
        <f t="shared" si="2531"/>
        <v>1</v>
      </c>
      <c r="AE589" s="14">
        <f t="shared" si="2531"/>
        <v>1.0000169540199635</v>
      </c>
      <c r="AF589" s="14">
        <f t="shared" si="2531"/>
        <v>1.0000314855032693</v>
      </c>
      <c r="AG589" s="14">
        <f t="shared" si="2531"/>
        <v>1</v>
      </c>
      <c r="AH589" s="14">
        <f t="shared" si="2531"/>
        <v>1</v>
      </c>
      <c r="AI589" s="14">
        <f t="shared" si="2531"/>
        <v>1</v>
      </c>
      <c r="AJ589" s="14">
        <f t="shared" si="2531"/>
        <v>1</v>
      </c>
      <c r="AK589" s="14">
        <f t="shared" si="2531"/>
        <v>1</v>
      </c>
      <c r="AL589" s="14">
        <f t="shared" si="2531"/>
        <v>0.99994187474714424</v>
      </c>
      <c r="AM589" s="8"/>
      <c r="AN589" s="8"/>
      <c r="AO589" s="8"/>
      <c r="AP589" s="14">
        <f t="shared" si="2537"/>
        <v>2.1950959488272921</v>
      </c>
      <c r="AQ589" s="14">
        <f t="shared" si="2537"/>
        <v>0.92909179213210291</v>
      </c>
      <c r="AR589" s="14">
        <f t="shared" si="2537"/>
        <v>1</v>
      </c>
      <c r="AS589" s="14">
        <f t="shared" si="2537"/>
        <v>1.1641400940930475</v>
      </c>
      <c r="AT589" s="14">
        <f t="shared" si="2537"/>
        <v>1.0763358778625953</v>
      </c>
      <c r="AU589" s="14">
        <f t="shared" si="2537"/>
        <v>1</v>
      </c>
      <c r="AV589" s="14">
        <f t="shared" si="2537"/>
        <v>1</v>
      </c>
      <c r="AW589" s="14">
        <f t="shared" si="2537"/>
        <v>1</v>
      </c>
      <c r="AX589" s="14">
        <f t="shared" si="2537"/>
        <v>1.0392156862745099</v>
      </c>
      <c r="AY589" s="14">
        <f t="shared" si="2537"/>
        <v>1</v>
      </c>
      <c r="AZ589" s="14">
        <f t="shared" si="2537"/>
        <v>0.98233641107988756</v>
      </c>
      <c r="BA589" s="14">
        <f t="shared" si="2537"/>
        <v>1.1336330200245197</v>
      </c>
      <c r="BB589" s="14">
        <f t="shared" si="2537"/>
        <v>1</v>
      </c>
      <c r="BC589" s="14">
        <f t="shared" si="2537"/>
        <v>1</v>
      </c>
      <c r="BD589" s="14">
        <f t="shared" si="2537"/>
        <v>1</v>
      </c>
      <c r="BE589" s="14">
        <f t="shared" si="2537"/>
        <v>1</v>
      </c>
      <c r="BF589" s="14">
        <f t="shared" si="2532"/>
        <v>1</v>
      </c>
      <c r="BG589" s="14">
        <f t="shared" si="2532"/>
        <v>1</v>
      </c>
      <c r="BH589" s="14">
        <f t="shared" si="2532"/>
        <v>1</v>
      </c>
      <c r="BI589" s="14">
        <f t="shared" si="2532"/>
        <v>1</v>
      </c>
      <c r="BJ589" s="14">
        <f t="shared" si="2532"/>
        <v>1</v>
      </c>
      <c r="BK589" s="14">
        <f t="shared" si="2532"/>
        <v>1</v>
      </c>
      <c r="BL589" s="14">
        <f t="shared" si="2532"/>
        <v>1</v>
      </c>
      <c r="BM589" s="14">
        <f t="shared" si="2532"/>
        <v>1</v>
      </c>
      <c r="BN589" s="14">
        <f t="shared" si="2532"/>
        <v>1</v>
      </c>
      <c r="BO589" s="14">
        <f t="shared" si="2532"/>
        <v>1</v>
      </c>
      <c r="BP589" s="14">
        <f t="shared" si="2532"/>
        <v>1</v>
      </c>
      <c r="BQ589" s="14">
        <f t="shared" si="2532"/>
        <v>1</v>
      </c>
      <c r="BR589" s="14">
        <f t="shared" si="2532"/>
        <v>1</v>
      </c>
      <c r="BS589" s="14">
        <f t="shared" si="2532"/>
        <v>1</v>
      </c>
      <c r="BT589" s="14">
        <f t="shared" si="2532"/>
        <v>1</v>
      </c>
      <c r="BU589" s="14">
        <f t="shared" si="2532"/>
        <v>1</v>
      </c>
      <c r="BV589" s="14">
        <f t="shared" si="2532"/>
        <v>1</v>
      </c>
      <c r="BW589" s="14">
        <f t="shared" si="2532"/>
        <v>1</v>
      </c>
      <c r="BX589" s="14">
        <f t="shared" si="2532"/>
        <v>1</v>
      </c>
      <c r="BY589" s="14">
        <f t="shared" si="2532"/>
        <v>1</v>
      </c>
      <c r="BZ589" s="14">
        <f t="shared" si="2532"/>
        <v>1</v>
      </c>
      <c r="CA589" s="8"/>
      <c r="CB589" s="8"/>
      <c r="CC589" s="8"/>
      <c r="CD589" s="14" t="str">
        <f t="shared" si="2538"/>
        <v/>
      </c>
      <c r="CE589" s="14" t="str">
        <f t="shared" si="2538"/>
        <v/>
      </c>
      <c r="CF589" s="14" t="str">
        <f t="shared" si="2538"/>
        <v/>
      </c>
      <c r="CG589" s="14" t="str">
        <f t="shared" si="2538"/>
        <v/>
      </c>
      <c r="CH589" s="14" t="str">
        <f t="shared" si="2538"/>
        <v/>
      </c>
      <c r="CI589" s="14" t="str">
        <f t="shared" si="2538"/>
        <v/>
      </c>
      <c r="CJ589" s="14" t="str">
        <f t="shared" si="2538"/>
        <v/>
      </c>
      <c r="CK589" s="14" t="str">
        <f t="shared" si="2538"/>
        <v/>
      </c>
      <c r="CL589" s="14" t="str">
        <f t="shared" si="2538"/>
        <v/>
      </c>
      <c r="CM589" s="14" t="str">
        <f t="shared" si="2538"/>
        <v/>
      </c>
      <c r="CN589" s="14" t="str">
        <f t="shared" si="2538"/>
        <v/>
      </c>
      <c r="CO589" s="14" t="str">
        <f t="shared" si="2538"/>
        <v/>
      </c>
      <c r="CP589" s="14" t="str">
        <f t="shared" si="2538"/>
        <v/>
      </c>
      <c r="CQ589" s="14" t="str">
        <f t="shared" si="2538"/>
        <v/>
      </c>
      <c r="CR589" s="14" t="str">
        <f t="shared" si="2538"/>
        <v/>
      </c>
      <c r="CS589" s="14" t="str">
        <f t="shared" si="2538"/>
        <v/>
      </c>
      <c r="CT589" s="14" t="str">
        <f t="shared" si="2533"/>
        <v/>
      </c>
      <c r="CU589" s="14" t="str">
        <f t="shared" si="2533"/>
        <v/>
      </c>
      <c r="CV589" s="14" t="str">
        <f t="shared" si="2533"/>
        <v/>
      </c>
      <c r="CW589" s="14" t="str">
        <f t="shared" si="2533"/>
        <v/>
      </c>
      <c r="CX589" s="14" t="str">
        <f t="shared" si="2533"/>
        <v/>
      </c>
      <c r="CY589" s="14" t="str">
        <f t="shared" si="2533"/>
        <v/>
      </c>
      <c r="CZ589" s="14" t="str">
        <f t="shared" si="2533"/>
        <v/>
      </c>
      <c r="DA589" s="14" t="str">
        <f t="shared" si="2533"/>
        <v/>
      </c>
      <c r="DB589" s="14" t="str">
        <f t="shared" si="2533"/>
        <v/>
      </c>
      <c r="DC589" s="14" t="str">
        <f t="shared" si="2533"/>
        <v/>
      </c>
      <c r="DD589" s="14" t="str">
        <f t="shared" si="2533"/>
        <v/>
      </c>
      <c r="DE589" s="14" t="str">
        <f t="shared" si="2533"/>
        <v/>
      </c>
      <c r="DF589" s="14" t="str">
        <f t="shared" si="2533"/>
        <v/>
      </c>
      <c r="DG589" s="14" t="str">
        <f t="shared" si="2533"/>
        <v/>
      </c>
      <c r="DH589" s="14" t="str">
        <f t="shared" si="2533"/>
        <v/>
      </c>
      <c r="DI589" s="14" t="str">
        <f t="shared" si="2533"/>
        <v/>
      </c>
      <c r="DJ589" s="14" t="str">
        <f t="shared" si="2533"/>
        <v/>
      </c>
      <c r="DK589" s="14" t="str">
        <f t="shared" si="2533"/>
        <v/>
      </c>
      <c r="DL589" s="14" t="str">
        <f t="shared" si="2533"/>
        <v/>
      </c>
      <c r="DM589" s="14" t="str">
        <f t="shared" si="2533"/>
        <v/>
      </c>
      <c r="DN589" s="14" t="str">
        <f t="shared" si="2533"/>
        <v/>
      </c>
      <c r="DO589" s="8"/>
      <c r="DP589" s="8"/>
      <c r="DQ589" s="8"/>
      <c r="DR589" s="14" t="str">
        <f t="shared" si="2539"/>
        <v/>
      </c>
      <c r="DS589" s="14" t="str">
        <f t="shared" si="2539"/>
        <v/>
      </c>
      <c r="DT589" s="14" t="str">
        <f t="shared" si="2539"/>
        <v/>
      </c>
      <c r="DU589" s="14" t="str">
        <f t="shared" si="2539"/>
        <v/>
      </c>
      <c r="DV589" s="14" t="str">
        <f t="shared" si="2539"/>
        <v/>
      </c>
      <c r="DW589" s="14" t="str">
        <f t="shared" si="2539"/>
        <v/>
      </c>
      <c r="DX589" s="14" t="str">
        <f t="shared" si="2539"/>
        <v/>
      </c>
      <c r="DY589" s="14" t="str">
        <f t="shared" si="2539"/>
        <v/>
      </c>
      <c r="DZ589" s="14" t="str">
        <f t="shared" si="2539"/>
        <v/>
      </c>
      <c r="EA589" s="14" t="str">
        <f t="shared" si="2539"/>
        <v/>
      </c>
      <c r="EB589" s="14" t="str">
        <f t="shared" si="2539"/>
        <v/>
      </c>
      <c r="EC589" s="14" t="str">
        <f t="shared" si="2539"/>
        <v/>
      </c>
      <c r="ED589" s="14" t="str">
        <f t="shared" si="2539"/>
        <v/>
      </c>
      <c r="EE589" s="14" t="str">
        <f t="shared" si="2539"/>
        <v/>
      </c>
      <c r="EF589" s="14" t="str">
        <f t="shared" si="2539"/>
        <v/>
      </c>
      <c r="EG589" s="14" t="str">
        <f t="shared" si="2539"/>
        <v/>
      </c>
      <c r="EH589" s="14" t="str">
        <f t="shared" si="2534"/>
        <v/>
      </c>
      <c r="EI589" s="14" t="str">
        <f t="shared" si="2534"/>
        <v/>
      </c>
      <c r="EJ589" s="14" t="str">
        <f t="shared" si="2534"/>
        <v/>
      </c>
      <c r="EK589" s="14" t="str">
        <f t="shared" si="2534"/>
        <v/>
      </c>
      <c r="EL589" s="14" t="str">
        <f t="shared" si="2534"/>
        <v/>
      </c>
      <c r="EM589" s="14" t="str">
        <f t="shared" si="2534"/>
        <v/>
      </c>
      <c r="EN589" s="14" t="str">
        <f t="shared" si="2534"/>
        <v/>
      </c>
      <c r="EO589" s="14" t="str">
        <f t="shared" si="2534"/>
        <v/>
      </c>
      <c r="EP589" s="14" t="str">
        <f t="shared" si="2534"/>
        <v/>
      </c>
      <c r="EQ589" s="14" t="str">
        <f t="shared" si="2534"/>
        <v/>
      </c>
      <c r="ER589" s="14" t="str">
        <f t="shared" si="2534"/>
        <v/>
      </c>
      <c r="ES589" s="14" t="str">
        <f t="shared" si="2534"/>
        <v/>
      </c>
      <c r="ET589" s="14" t="str">
        <f t="shared" si="2534"/>
        <v/>
      </c>
      <c r="EU589" s="14" t="str">
        <f t="shared" si="2534"/>
        <v/>
      </c>
      <c r="EV589" s="14" t="str">
        <f t="shared" si="2534"/>
        <v/>
      </c>
      <c r="EW589" s="14" t="str">
        <f t="shared" si="2534"/>
        <v/>
      </c>
      <c r="EX589" s="14" t="str">
        <f t="shared" si="2534"/>
        <v/>
      </c>
      <c r="EY589" s="14" t="str">
        <f t="shared" si="2534"/>
        <v/>
      </c>
      <c r="EZ589" s="14" t="str">
        <f t="shared" si="2534"/>
        <v/>
      </c>
      <c r="FA589" s="14" t="str">
        <f t="shared" si="2534"/>
        <v/>
      </c>
      <c r="FB589" s="14" t="str">
        <f t="shared" si="2534"/>
        <v/>
      </c>
      <c r="FC589" s="8"/>
      <c r="FD589" s="8"/>
      <c r="FE589" s="8"/>
      <c r="FF589" s="14" t="str">
        <f t="shared" si="2540"/>
        <v/>
      </c>
      <c r="FG589" s="14" t="str">
        <f t="shared" si="2540"/>
        <v/>
      </c>
      <c r="FH589" s="14" t="str">
        <f t="shared" si="2540"/>
        <v/>
      </c>
      <c r="FI589" s="14" t="str">
        <f t="shared" si="2540"/>
        <v/>
      </c>
      <c r="FJ589" s="14" t="str">
        <f t="shared" si="2540"/>
        <v/>
      </c>
      <c r="FK589" s="14" t="str">
        <f t="shared" si="2540"/>
        <v/>
      </c>
      <c r="FL589" s="14" t="str">
        <f t="shared" si="2540"/>
        <v/>
      </c>
      <c r="FM589" s="14" t="str">
        <f t="shared" si="2540"/>
        <v/>
      </c>
      <c r="FN589" s="14" t="str">
        <f t="shared" si="2540"/>
        <v/>
      </c>
      <c r="FO589" s="14" t="str">
        <f t="shared" si="2540"/>
        <v/>
      </c>
      <c r="FP589" s="14" t="str">
        <f t="shared" si="2540"/>
        <v/>
      </c>
      <c r="FQ589" s="14" t="str">
        <f t="shared" si="2540"/>
        <v/>
      </c>
      <c r="FR589" s="14" t="str">
        <f t="shared" si="2540"/>
        <v/>
      </c>
      <c r="FS589" s="14" t="str">
        <f t="shared" si="2540"/>
        <v/>
      </c>
      <c r="FT589" s="14" t="str">
        <f t="shared" si="2540"/>
        <v/>
      </c>
      <c r="FU589" s="14" t="str">
        <f t="shared" si="2540"/>
        <v/>
      </c>
      <c r="FV589" s="14" t="str">
        <f t="shared" si="2535"/>
        <v/>
      </c>
      <c r="FW589" s="14" t="str">
        <f t="shared" si="2535"/>
        <v/>
      </c>
      <c r="FX589" s="14" t="str">
        <f t="shared" si="2535"/>
        <v/>
      </c>
      <c r="FY589" s="14" t="str">
        <f t="shared" si="2535"/>
        <v/>
      </c>
      <c r="FZ589" s="14" t="str">
        <f t="shared" si="2535"/>
        <v/>
      </c>
      <c r="GA589" s="14" t="str">
        <f t="shared" si="2535"/>
        <v/>
      </c>
      <c r="GB589" s="14" t="str">
        <f t="shared" si="2535"/>
        <v/>
      </c>
      <c r="GC589" s="14" t="str">
        <f t="shared" si="2535"/>
        <v/>
      </c>
      <c r="GD589" s="14" t="str">
        <f t="shared" si="2535"/>
        <v/>
      </c>
      <c r="GE589" s="14" t="str">
        <f t="shared" si="2535"/>
        <v/>
      </c>
      <c r="GF589" s="14" t="str">
        <f t="shared" si="2535"/>
        <v/>
      </c>
      <c r="GG589" s="14" t="str">
        <f t="shared" si="2535"/>
        <v/>
      </c>
      <c r="GH589" s="14" t="str">
        <f t="shared" si="2535"/>
        <v/>
      </c>
      <c r="GI589" s="14" t="str">
        <f t="shared" si="2535"/>
        <v/>
      </c>
      <c r="GJ589" s="14" t="str">
        <f t="shared" si="2535"/>
        <v/>
      </c>
      <c r="GK589" s="14" t="str">
        <f t="shared" si="2535"/>
        <v/>
      </c>
      <c r="GL589" s="14" t="str">
        <f t="shared" si="2535"/>
        <v/>
      </c>
      <c r="GM589" s="14" t="str">
        <f t="shared" si="2535"/>
        <v/>
      </c>
      <c r="GN589" s="14" t="str">
        <f t="shared" si="2535"/>
        <v/>
      </c>
      <c r="GO589" s="14" t="str">
        <f t="shared" si="2535"/>
        <v/>
      </c>
      <c r="GP589" s="14" t="str">
        <f t="shared" si="2535"/>
        <v/>
      </c>
      <c r="GQ589" s="8"/>
      <c r="GR589" s="8"/>
      <c r="GS589" s="8"/>
    </row>
    <row r="590" spans="1:201" x14ac:dyDescent="0.25">
      <c r="A590" s="102">
        <f>$A$39</f>
        <v>20143</v>
      </c>
      <c r="B590" s="14">
        <f t="shared" si="2536"/>
        <v>1.1380043889166092</v>
      </c>
      <c r="C590" s="14">
        <f t="shared" si="2536"/>
        <v>0.98213198075634001</v>
      </c>
      <c r="D590" s="14">
        <f t="shared" si="2536"/>
        <v>0.98350721714516076</v>
      </c>
      <c r="E590" s="14">
        <f t="shared" si="2536"/>
        <v>0.98906662699589865</v>
      </c>
      <c r="F590" s="14">
        <f t="shared" si="2536"/>
        <v>0.99313852148181658</v>
      </c>
      <c r="G590" s="14">
        <f t="shared" si="2536"/>
        <v>0.99693529279771131</v>
      </c>
      <c r="H590" s="14">
        <f t="shared" si="2536"/>
        <v>0.9990986804988804</v>
      </c>
      <c r="I590" s="14">
        <f t="shared" si="2536"/>
        <v>0.99891466458564748</v>
      </c>
      <c r="J590" s="14">
        <f t="shared" si="2536"/>
        <v>0.99966879734588276</v>
      </c>
      <c r="K590" s="14">
        <f t="shared" si="2536"/>
        <v>1.0000902373421603</v>
      </c>
      <c r="L590" s="14">
        <f t="shared" si="2536"/>
        <v>0.99999980782760356</v>
      </c>
      <c r="M590" s="14">
        <f t="shared" si="2536"/>
        <v>1.0000104227511901</v>
      </c>
      <c r="N590" s="14">
        <f t="shared" si="2536"/>
        <v>1.0000982947018466</v>
      </c>
      <c r="O590" s="14">
        <f t="shared" si="2536"/>
        <v>0.9999237697913238</v>
      </c>
      <c r="P590" s="14">
        <f t="shared" si="2536"/>
        <v>1.0000635142396117</v>
      </c>
      <c r="Q590" s="14">
        <f t="shared" si="2536"/>
        <v>0.99995264587426747</v>
      </c>
      <c r="R590" s="14">
        <f t="shared" si="2531"/>
        <v>0.99998106767615402</v>
      </c>
      <c r="S590" s="14">
        <f t="shared" si="2531"/>
        <v>0.99999829889849656</v>
      </c>
      <c r="T590" s="14">
        <f t="shared" si="2531"/>
        <v>0.99999148027847862</v>
      </c>
      <c r="U590" s="14">
        <f t="shared" si="2531"/>
        <v>1.0000165662663205</v>
      </c>
      <c r="V590" s="14">
        <f t="shared" si="2531"/>
        <v>0.99995297814200856</v>
      </c>
      <c r="W590" s="14">
        <f t="shared" si="2531"/>
        <v>0.99998411199338566</v>
      </c>
      <c r="X590" s="14">
        <f t="shared" si="2531"/>
        <v>1</v>
      </c>
      <c r="Y590" s="14">
        <f t="shared" si="2531"/>
        <v>1</v>
      </c>
      <c r="Z590" s="14">
        <f t="shared" si="2531"/>
        <v>0.99999611668720667</v>
      </c>
      <c r="AA590" s="14">
        <f t="shared" si="2531"/>
        <v>1</v>
      </c>
      <c r="AB590" s="14">
        <f t="shared" si="2531"/>
        <v>1</v>
      </c>
      <c r="AC590" s="14">
        <f t="shared" si="2531"/>
        <v>1.0000047334566962</v>
      </c>
      <c r="AD590" s="14">
        <f t="shared" si="2531"/>
        <v>1</v>
      </c>
      <c r="AE590" s="14">
        <f t="shared" si="2531"/>
        <v>1</v>
      </c>
      <c r="AF590" s="14">
        <f t="shared" si="2531"/>
        <v>1</v>
      </c>
      <c r="AG590" s="14">
        <f t="shared" si="2531"/>
        <v>1</v>
      </c>
      <c r="AH590" s="14">
        <f t="shared" si="2531"/>
        <v>1</v>
      </c>
      <c r="AI590" s="14">
        <f t="shared" si="2531"/>
        <v>1</v>
      </c>
      <c r="AJ590" s="14">
        <f t="shared" si="2531"/>
        <v>1</v>
      </c>
      <c r="AK590" s="14">
        <f t="shared" si="2531"/>
        <v>1</v>
      </c>
      <c r="AL590" s="8"/>
      <c r="AM590" s="8"/>
      <c r="AN590" s="8"/>
      <c r="AO590" s="8"/>
      <c r="AP590" s="14">
        <f t="shared" si="2537"/>
        <v>1.7879061371841156</v>
      </c>
      <c r="AQ590" s="14">
        <f t="shared" si="2537"/>
        <v>0.86219081272084808</v>
      </c>
      <c r="AR590" s="14">
        <f t="shared" si="2537"/>
        <v>1</v>
      </c>
      <c r="AS590" s="14">
        <f t="shared" si="2537"/>
        <v>0.97833723653395788</v>
      </c>
      <c r="AT590" s="14">
        <f t="shared" si="2537"/>
        <v>1</v>
      </c>
      <c r="AU590" s="14">
        <f t="shared" si="2537"/>
        <v>1</v>
      </c>
      <c r="AV590" s="14">
        <f t="shared" si="2537"/>
        <v>1</v>
      </c>
      <c r="AW590" s="14">
        <f t="shared" si="2537"/>
        <v>1</v>
      </c>
      <c r="AX590" s="14">
        <f t="shared" si="2537"/>
        <v>1</v>
      </c>
      <c r="AY590" s="14">
        <f t="shared" si="2537"/>
        <v>1</v>
      </c>
      <c r="AZ590" s="14">
        <f t="shared" si="2537"/>
        <v>1</v>
      </c>
      <c r="BA590" s="14">
        <f t="shared" si="2537"/>
        <v>1</v>
      </c>
      <c r="BB590" s="14">
        <f t="shared" si="2537"/>
        <v>1</v>
      </c>
      <c r="BC590" s="14">
        <f t="shared" si="2537"/>
        <v>1</v>
      </c>
      <c r="BD590" s="14">
        <f t="shared" si="2537"/>
        <v>1</v>
      </c>
      <c r="BE590" s="14">
        <f t="shared" si="2537"/>
        <v>1</v>
      </c>
      <c r="BF590" s="14">
        <f t="shared" si="2532"/>
        <v>1</v>
      </c>
      <c r="BG590" s="14">
        <f t="shared" si="2532"/>
        <v>1</v>
      </c>
      <c r="BH590" s="14">
        <f t="shared" si="2532"/>
        <v>1</v>
      </c>
      <c r="BI590" s="14">
        <f t="shared" si="2532"/>
        <v>1</v>
      </c>
      <c r="BJ590" s="14">
        <f t="shared" si="2532"/>
        <v>1</v>
      </c>
      <c r="BK590" s="14">
        <f t="shared" si="2532"/>
        <v>1</v>
      </c>
      <c r="BL590" s="14">
        <f t="shared" si="2532"/>
        <v>1</v>
      </c>
      <c r="BM590" s="14">
        <f t="shared" si="2532"/>
        <v>1</v>
      </c>
      <c r="BN590" s="14">
        <f t="shared" si="2532"/>
        <v>1</v>
      </c>
      <c r="BO590" s="14">
        <f t="shared" si="2532"/>
        <v>1</v>
      </c>
      <c r="BP590" s="14">
        <f t="shared" si="2532"/>
        <v>1</v>
      </c>
      <c r="BQ590" s="14">
        <f t="shared" si="2532"/>
        <v>1</v>
      </c>
      <c r="BR590" s="14">
        <f t="shared" si="2532"/>
        <v>1</v>
      </c>
      <c r="BS590" s="14">
        <f t="shared" si="2532"/>
        <v>1</v>
      </c>
      <c r="BT590" s="14">
        <f t="shared" si="2532"/>
        <v>1</v>
      </c>
      <c r="BU590" s="14">
        <f t="shared" si="2532"/>
        <v>1</v>
      </c>
      <c r="BV590" s="14">
        <f t="shared" si="2532"/>
        <v>1</v>
      </c>
      <c r="BW590" s="14">
        <f t="shared" si="2532"/>
        <v>1</v>
      </c>
      <c r="BX590" s="14">
        <f t="shared" si="2532"/>
        <v>1</v>
      </c>
      <c r="BY590" s="14">
        <f t="shared" si="2532"/>
        <v>1</v>
      </c>
      <c r="BZ590" s="8"/>
      <c r="CA590" s="8"/>
      <c r="CB590" s="8"/>
      <c r="CC590" s="8"/>
      <c r="CD590" s="14" t="str">
        <f t="shared" si="2538"/>
        <v/>
      </c>
      <c r="CE590" s="14" t="str">
        <f t="shared" si="2538"/>
        <v/>
      </c>
      <c r="CF590" s="14" t="str">
        <f t="shared" si="2538"/>
        <v/>
      </c>
      <c r="CG590" s="14" t="str">
        <f t="shared" si="2538"/>
        <v/>
      </c>
      <c r="CH590" s="14" t="str">
        <f t="shared" si="2538"/>
        <v/>
      </c>
      <c r="CI590" s="14" t="str">
        <f t="shared" si="2538"/>
        <v/>
      </c>
      <c r="CJ590" s="14" t="str">
        <f t="shared" si="2538"/>
        <v/>
      </c>
      <c r="CK590" s="14" t="str">
        <f t="shared" si="2538"/>
        <v/>
      </c>
      <c r="CL590" s="14" t="str">
        <f t="shared" si="2538"/>
        <v/>
      </c>
      <c r="CM590" s="14" t="str">
        <f t="shared" si="2538"/>
        <v/>
      </c>
      <c r="CN590" s="14" t="str">
        <f t="shared" si="2538"/>
        <v/>
      </c>
      <c r="CO590" s="14" t="str">
        <f t="shared" si="2538"/>
        <v/>
      </c>
      <c r="CP590" s="14" t="str">
        <f t="shared" si="2538"/>
        <v/>
      </c>
      <c r="CQ590" s="14" t="str">
        <f t="shared" si="2538"/>
        <v/>
      </c>
      <c r="CR590" s="14" t="str">
        <f t="shared" si="2538"/>
        <v/>
      </c>
      <c r="CS590" s="14" t="str">
        <f t="shared" si="2538"/>
        <v/>
      </c>
      <c r="CT590" s="14" t="str">
        <f t="shared" si="2533"/>
        <v/>
      </c>
      <c r="CU590" s="14" t="str">
        <f t="shared" si="2533"/>
        <v/>
      </c>
      <c r="CV590" s="14" t="str">
        <f t="shared" si="2533"/>
        <v/>
      </c>
      <c r="CW590" s="14" t="str">
        <f t="shared" si="2533"/>
        <v/>
      </c>
      <c r="CX590" s="14" t="str">
        <f t="shared" si="2533"/>
        <v/>
      </c>
      <c r="CY590" s="14" t="str">
        <f t="shared" si="2533"/>
        <v/>
      </c>
      <c r="CZ590" s="14" t="str">
        <f t="shared" si="2533"/>
        <v/>
      </c>
      <c r="DA590" s="14" t="str">
        <f t="shared" si="2533"/>
        <v/>
      </c>
      <c r="DB590" s="14" t="str">
        <f t="shared" si="2533"/>
        <v/>
      </c>
      <c r="DC590" s="14" t="str">
        <f t="shared" si="2533"/>
        <v/>
      </c>
      <c r="DD590" s="14" t="str">
        <f t="shared" si="2533"/>
        <v/>
      </c>
      <c r="DE590" s="14" t="str">
        <f t="shared" si="2533"/>
        <v/>
      </c>
      <c r="DF590" s="14" t="str">
        <f t="shared" si="2533"/>
        <v/>
      </c>
      <c r="DG590" s="14" t="str">
        <f t="shared" si="2533"/>
        <v/>
      </c>
      <c r="DH590" s="14" t="str">
        <f t="shared" si="2533"/>
        <v/>
      </c>
      <c r="DI590" s="14" t="str">
        <f t="shared" si="2533"/>
        <v/>
      </c>
      <c r="DJ590" s="14" t="str">
        <f t="shared" si="2533"/>
        <v/>
      </c>
      <c r="DK590" s="14" t="str">
        <f t="shared" si="2533"/>
        <v/>
      </c>
      <c r="DL590" s="14" t="str">
        <f t="shared" si="2533"/>
        <v/>
      </c>
      <c r="DM590" s="14" t="str">
        <f t="shared" si="2533"/>
        <v/>
      </c>
      <c r="DN590" s="8"/>
      <c r="DO590" s="8"/>
      <c r="DP590" s="8"/>
      <c r="DQ590" s="8"/>
      <c r="DR590" s="14" t="str">
        <f t="shared" si="2539"/>
        <v/>
      </c>
      <c r="DS590" s="14" t="str">
        <f t="shared" si="2539"/>
        <v/>
      </c>
      <c r="DT590" s="14" t="str">
        <f t="shared" si="2539"/>
        <v/>
      </c>
      <c r="DU590" s="14" t="str">
        <f t="shared" si="2539"/>
        <v/>
      </c>
      <c r="DV590" s="14" t="str">
        <f t="shared" si="2539"/>
        <v/>
      </c>
      <c r="DW590" s="14" t="str">
        <f t="shared" si="2539"/>
        <v/>
      </c>
      <c r="DX590" s="14" t="str">
        <f t="shared" si="2539"/>
        <v/>
      </c>
      <c r="DY590" s="14" t="str">
        <f t="shared" si="2539"/>
        <v/>
      </c>
      <c r="DZ590" s="14" t="str">
        <f t="shared" si="2539"/>
        <v/>
      </c>
      <c r="EA590" s="14" t="str">
        <f t="shared" si="2539"/>
        <v/>
      </c>
      <c r="EB590" s="14" t="str">
        <f t="shared" si="2539"/>
        <v/>
      </c>
      <c r="EC590" s="14" t="str">
        <f t="shared" si="2539"/>
        <v/>
      </c>
      <c r="ED590" s="14" t="str">
        <f t="shared" si="2539"/>
        <v/>
      </c>
      <c r="EE590" s="14" t="str">
        <f t="shared" si="2539"/>
        <v/>
      </c>
      <c r="EF590" s="14" t="str">
        <f t="shared" si="2539"/>
        <v/>
      </c>
      <c r="EG590" s="14" t="str">
        <f t="shared" si="2539"/>
        <v/>
      </c>
      <c r="EH590" s="14" t="str">
        <f t="shared" si="2534"/>
        <v/>
      </c>
      <c r="EI590" s="14" t="str">
        <f t="shared" si="2534"/>
        <v/>
      </c>
      <c r="EJ590" s="14" t="str">
        <f t="shared" si="2534"/>
        <v/>
      </c>
      <c r="EK590" s="14" t="str">
        <f t="shared" si="2534"/>
        <v/>
      </c>
      <c r="EL590" s="14" t="str">
        <f t="shared" si="2534"/>
        <v/>
      </c>
      <c r="EM590" s="14" t="str">
        <f t="shared" si="2534"/>
        <v/>
      </c>
      <c r="EN590" s="14" t="str">
        <f t="shared" si="2534"/>
        <v/>
      </c>
      <c r="EO590" s="14" t="str">
        <f t="shared" si="2534"/>
        <v/>
      </c>
      <c r="EP590" s="14" t="str">
        <f t="shared" si="2534"/>
        <v/>
      </c>
      <c r="EQ590" s="14" t="str">
        <f t="shared" si="2534"/>
        <v/>
      </c>
      <c r="ER590" s="14" t="str">
        <f t="shared" si="2534"/>
        <v/>
      </c>
      <c r="ES590" s="14" t="str">
        <f t="shared" si="2534"/>
        <v/>
      </c>
      <c r="ET590" s="14" t="str">
        <f t="shared" si="2534"/>
        <v/>
      </c>
      <c r="EU590" s="14" t="str">
        <f t="shared" si="2534"/>
        <v/>
      </c>
      <c r="EV590" s="14" t="str">
        <f t="shared" si="2534"/>
        <v/>
      </c>
      <c r="EW590" s="14" t="str">
        <f t="shared" si="2534"/>
        <v/>
      </c>
      <c r="EX590" s="14" t="str">
        <f t="shared" si="2534"/>
        <v/>
      </c>
      <c r="EY590" s="14" t="str">
        <f t="shared" si="2534"/>
        <v/>
      </c>
      <c r="EZ590" s="14" t="str">
        <f t="shared" si="2534"/>
        <v/>
      </c>
      <c r="FA590" s="14" t="str">
        <f t="shared" si="2534"/>
        <v/>
      </c>
      <c r="FB590" s="8"/>
      <c r="FC590" s="8"/>
      <c r="FD590" s="8"/>
      <c r="FE590" s="8"/>
      <c r="FF590" s="14" t="str">
        <f t="shared" si="2540"/>
        <v/>
      </c>
      <c r="FG590" s="14" t="str">
        <f t="shared" si="2540"/>
        <v/>
      </c>
      <c r="FH590" s="14" t="str">
        <f t="shared" si="2540"/>
        <v/>
      </c>
      <c r="FI590" s="14" t="str">
        <f t="shared" si="2540"/>
        <v/>
      </c>
      <c r="FJ590" s="14" t="str">
        <f t="shared" si="2540"/>
        <v/>
      </c>
      <c r="FK590" s="14" t="str">
        <f t="shared" si="2540"/>
        <v/>
      </c>
      <c r="FL590" s="14" t="str">
        <f t="shared" si="2540"/>
        <v/>
      </c>
      <c r="FM590" s="14" t="str">
        <f t="shared" si="2540"/>
        <v/>
      </c>
      <c r="FN590" s="14" t="str">
        <f t="shared" si="2540"/>
        <v/>
      </c>
      <c r="FO590" s="14" t="str">
        <f t="shared" si="2540"/>
        <v/>
      </c>
      <c r="FP590" s="14" t="str">
        <f t="shared" si="2540"/>
        <v/>
      </c>
      <c r="FQ590" s="14" t="str">
        <f t="shared" si="2540"/>
        <v/>
      </c>
      <c r="FR590" s="14" t="str">
        <f t="shared" si="2540"/>
        <v/>
      </c>
      <c r="FS590" s="14" t="str">
        <f t="shared" si="2540"/>
        <v/>
      </c>
      <c r="FT590" s="14" t="str">
        <f t="shared" si="2540"/>
        <v/>
      </c>
      <c r="FU590" s="14" t="str">
        <f t="shared" si="2540"/>
        <v/>
      </c>
      <c r="FV590" s="14" t="str">
        <f t="shared" si="2535"/>
        <v/>
      </c>
      <c r="FW590" s="14" t="str">
        <f t="shared" si="2535"/>
        <v/>
      </c>
      <c r="FX590" s="14" t="str">
        <f t="shared" si="2535"/>
        <v/>
      </c>
      <c r="FY590" s="14" t="str">
        <f t="shared" si="2535"/>
        <v/>
      </c>
      <c r="FZ590" s="14" t="str">
        <f t="shared" si="2535"/>
        <v/>
      </c>
      <c r="GA590" s="14" t="str">
        <f t="shared" si="2535"/>
        <v/>
      </c>
      <c r="GB590" s="14" t="str">
        <f t="shared" si="2535"/>
        <v/>
      </c>
      <c r="GC590" s="14" t="str">
        <f t="shared" si="2535"/>
        <v/>
      </c>
      <c r="GD590" s="14" t="str">
        <f t="shared" si="2535"/>
        <v/>
      </c>
      <c r="GE590" s="14" t="str">
        <f t="shared" si="2535"/>
        <v/>
      </c>
      <c r="GF590" s="14" t="str">
        <f t="shared" si="2535"/>
        <v/>
      </c>
      <c r="GG590" s="14" t="str">
        <f t="shared" si="2535"/>
        <v/>
      </c>
      <c r="GH590" s="14" t="str">
        <f t="shared" si="2535"/>
        <v/>
      </c>
      <c r="GI590" s="14" t="str">
        <f t="shared" si="2535"/>
        <v/>
      </c>
      <c r="GJ590" s="14" t="str">
        <f t="shared" si="2535"/>
        <v/>
      </c>
      <c r="GK590" s="14" t="str">
        <f t="shared" si="2535"/>
        <v/>
      </c>
      <c r="GL590" s="14" t="str">
        <f t="shared" si="2535"/>
        <v/>
      </c>
      <c r="GM590" s="14" t="str">
        <f t="shared" si="2535"/>
        <v/>
      </c>
      <c r="GN590" s="14" t="str">
        <f t="shared" si="2535"/>
        <v/>
      </c>
      <c r="GO590" s="14" t="str">
        <f t="shared" si="2535"/>
        <v/>
      </c>
      <c r="GP590" s="8"/>
      <c r="GQ590" s="8"/>
      <c r="GR590" s="8"/>
      <c r="GS590" s="8"/>
    </row>
    <row r="591" spans="1:201" x14ac:dyDescent="0.25">
      <c r="A591" s="102">
        <f>$A$40</f>
        <v>20144</v>
      </c>
      <c r="B591" s="14">
        <f t="shared" si="2536"/>
        <v>1.1652949912963837</v>
      </c>
      <c r="C591" s="14">
        <f t="shared" si="2536"/>
        <v>0.97997115777210042</v>
      </c>
      <c r="D591" s="14">
        <f t="shared" si="2536"/>
        <v>0.98262843660792054</v>
      </c>
      <c r="E591" s="14">
        <f t="shared" si="2536"/>
        <v>0.98959309822964581</v>
      </c>
      <c r="F591" s="14">
        <f t="shared" si="2536"/>
        <v>0.99666100542192482</v>
      </c>
      <c r="G591" s="14">
        <f t="shared" si="2536"/>
        <v>0.99741998259141373</v>
      </c>
      <c r="H591" s="14">
        <f t="shared" si="2536"/>
        <v>0.9987983587536069</v>
      </c>
      <c r="I591" s="14">
        <f t="shared" si="2536"/>
        <v>0.99965110410187918</v>
      </c>
      <c r="J591" s="14">
        <f t="shared" si="2536"/>
        <v>1.0001639636922188</v>
      </c>
      <c r="K591" s="14">
        <f t="shared" si="2536"/>
        <v>0.99991179709287714</v>
      </c>
      <c r="L591" s="14">
        <f t="shared" si="2536"/>
        <v>0.99988049419611547</v>
      </c>
      <c r="M591" s="14">
        <f t="shared" si="2536"/>
        <v>0.99985984520945059</v>
      </c>
      <c r="N591" s="14">
        <f t="shared" si="2536"/>
        <v>0.99986831012455302</v>
      </c>
      <c r="O591" s="14">
        <f t="shared" si="2536"/>
        <v>1.0000302941118893</v>
      </c>
      <c r="P591" s="14">
        <f t="shared" si="2536"/>
        <v>0.9998852534545668</v>
      </c>
      <c r="Q591" s="14">
        <f t="shared" si="2536"/>
        <v>1.0000168117183752</v>
      </c>
      <c r="R591" s="14">
        <f t="shared" si="2531"/>
        <v>0.99997508728594164</v>
      </c>
      <c r="S591" s="14">
        <f t="shared" si="2531"/>
        <v>0.99998826108448702</v>
      </c>
      <c r="T591" s="14">
        <f t="shared" si="2531"/>
        <v>0.99999980263805111</v>
      </c>
      <c r="U591" s="14">
        <f t="shared" si="2531"/>
        <v>1.0000221187031357</v>
      </c>
      <c r="V591" s="14">
        <f t="shared" si="2531"/>
        <v>0.99998451229419749</v>
      </c>
      <c r="W591" s="14">
        <f t="shared" si="2531"/>
        <v>1</v>
      </c>
      <c r="X591" s="14">
        <f t="shared" si="2531"/>
        <v>1</v>
      </c>
      <c r="Y591" s="14">
        <f t="shared" si="2531"/>
        <v>1</v>
      </c>
      <c r="Z591" s="14">
        <f t="shared" si="2531"/>
        <v>1</v>
      </c>
      <c r="AA591" s="14">
        <f t="shared" si="2531"/>
        <v>1</v>
      </c>
      <c r="AB591" s="14">
        <f t="shared" si="2531"/>
        <v>1</v>
      </c>
      <c r="AC591" s="14">
        <f t="shared" si="2531"/>
        <v>1</v>
      </c>
      <c r="AD591" s="14">
        <f t="shared" si="2531"/>
        <v>1</v>
      </c>
      <c r="AE591" s="14">
        <f t="shared" si="2531"/>
        <v>1</v>
      </c>
      <c r="AF591" s="14">
        <f t="shared" si="2531"/>
        <v>1</v>
      </c>
      <c r="AG591" s="14">
        <f t="shared" si="2531"/>
        <v>1</v>
      </c>
      <c r="AH591" s="14">
        <f t="shared" si="2531"/>
        <v>1</v>
      </c>
      <c r="AI591" s="14">
        <f t="shared" si="2531"/>
        <v>1</v>
      </c>
      <c r="AJ591" s="14">
        <f t="shared" si="2531"/>
        <v>1</v>
      </c>
      <c r="AK591" s="8"/>
      <c r="AL591" s="8"/>
      <c r="AM591" s="8"/>
      <c r="AN591" s="8"/>
      <c r="AO591" s="8"/>
      <c r="AP591" s="14">
        <f t="shared" si="2537"/>
        <v>2.4185053380782917</v>
      </c>
      <c r="AQ591" s="14">
        <f t="shared" si="2537"/>
        <v>0.97637268981753977</v>
      </c>
      <c r="AR591" s="14">
        <f t="shared" si="2537"/>
        <v>1.0800276238364581</v>
      </c>
      <c r="AS591" s="14">
        <f t="shared" si="2537"/>
        <v>1.0195354841417639</v>
      </c>
      <c r="AT591" s="14">
        <f t="shared" si="2537"/>
        <v>0.97235318115794289</v>
      </c>
      <c r="AU591" s="14">
        <f t="shared" si="2537"/>
        <v>1.0503909776840599</v>
      </c>
      <c r="AV591" s="14">
        <f t="shared" si="2537"/>
        <v>0.99029186996907603</v>
      </c>
      <c r="AW591" s="14">
        <f t="shared" si="2537"/>
        <v>1</v>
      </c>
      <c r="AX591" s="14">
        <f t="shared" si="2537"/>
        <v>1</v>
      </c>
      <c r="AY591" s="14">
        <f t="shared" si="2537"/>
        <v>1</v>
      </c>
      <c r="AZ591" s="14">
        <f t="shared" si="2537"/>
        <v>1</v>
      </c>
      <c r="BA591" s="14">
        <f t="shared" si="2537"/>
        <v>1</v>
      </c>
      <c r="BB591" s="14">
        <f t="shared" si="2537"/>
        <v>1</v>
      </c>
      <c r="BC591" s="14">
        <f t="shared" si="2537"/>
        <v>1</v>
      </c>
      <c r="BD591" s="14">
        <f t="shared" si="2537"/>
        <v>1</v>
      </c>
      <c r="BE591" s="14">
        <f t="shared" si="2537"/>
        <v>1</v>
      </c>
      <c r="BF591" s="14">
        <f t="shared" si="2532"/>
        <v>1</v>
      </c>
      <c r="BG591" s="14">
        <f t="shared" si="2532"/>
        <v>1</v>
      </c>
      <c r="BH591" s="14">
        <f t="shared" si="2532"/>
        <v>1</v>
      </c>
      <c r="BI591" s="14">
        <f t="shared" si="2532"/>
        <v>1</v>
      </c>
      <c r="BJ591" s="14">
        <f t="shared" si="2532"/>
        <v>1</v>
      </c>
      <c r="BK591" s="14">
        <f t="shared" si="2532"/>
        <v>1</v>
      </c>
      <c r="BL591" s="14">
        <f t="shared" si="2532"/>
        <v>1</v>
      </c>
      <c r="BM591" s="14">
        <f t="shared" si="2532"/>
        <v>1</v>
      </c>
      <c r="BN591" s="14">
        <f t="shared" si="2532"/>
        <v>1</v>
      </c>
      <c r="BO591" s="14">
        <f t="shared" si="2532"/>
        <v>1</v>
      </c>
      <c r="BP591" s="14">
        <f t="shared" si="2532"/>
        <v>1</v>
      </c>
      <c r="BQ591" s="14">
        <f t="shared" si="2532"/>
        <v>1</v>
      </c>
      <c r="BR591" s="14">
        <f t="shared" si="2532"/>
        <v>1</v>
      </c>
      <c r="BS591" s="14">
        <f t="shared" si="2532"/>
        <v>1</v>
      </c>
      <c r="BT591" s="14">
        <f t="shared" si="2532"/>
        <v>1</v>
      </c>
      <c r="BU591" s="14">
        <f t="shared" si="2532"/>
        <v>1</v>
      </c>
      <c r="BV591" s="14">
        <f t="shared" si="2532"/>
        <v>1</v>
      </c>
      <c r="BW591" s="14">
        <f t="shared" si="2532"/>
        <v>1</v>
      </c>
      <c r="BX591" s="14">
        <f t="shared" si="2532"/>
        <v>1</v>
      </c>
      <c r="BY591" s="8"/>
      <c r="BZ591" s="8"/>
      <c r="CA591" s="8"/>
      <c r="CB591" s="8"/>
      <c r="CC591" s="8"/>
      <c r="CD591" s="14" t="str">
        <f t="shared" si="2538"/>
        <v/>
      </c>
      <c r="CE591" s="14" t="str">
        <f t="shared" si="2538"/>
        <v/>
      </c>
      <c r="CF591" s="14" t="str">
        <f t="shared" si="2538"/>
        <v/>
      </c>
      <c r="CG591" s="14" t="str">
        <f t="shared" si="2538"/>
        <v/>
      </c>
      <c r="CH591" s="14" t="str">
        <f t="shared" si="2538"/>
        <v/>
      </c>
      <c r="CI591" s="14" t="str">
        <f t="shared" si="2538"/>
        <v/>
      </c>
      <c r="CJ591" s="14" t="str">
        <f t="shared" si="2538"/>
        <v/>
      </c>
      <c r="CK591" s="14" t="str">
        <f t="shared" si="2538"/>
        <v/>
      </c>
      <c r="CL591" s="14" t="str">
        <f t="shared" si="2538"/>
        <v/>
      </c>
      <c r="CM591" s="14" t="str">
        <f t="shared" si="2538"/>
        <v/>
      </c>
      <c r="CN591" s="14" t="str">
        <f t="shared" si="2538"/>
        <v/>
      </c>
      <c r="CO591" s="14" t="str">
        <f t="shared" si="2538"/>
        <v/>
      </c>
      <c r="CP591" s="14" t="str">
        <f t="shared" si="2538"/>
        <v/>
      </c>
      <c r="CQ591" s="14" t="str">
        <f t="shared" si="2538"/>
        <v/>
      </c>
      <c r="CR591" s="14" t="str">
        <f t="shared" si="2538"/>
        <v/>
      </c>
      <c r="CS591" s="14" t="str">
        <f t="shared" si="2538"/>
        <v/>
      </c>
      <c r="CT591" s="14" t="str">
        <f t="shared" si="2533"/>
        <v/>
      </c>
      <c r="CU591" s="14" t="str">
        <f t="shared" si="2533"/>
        <v/>
      </c>
      <c r="CV591" s="14" t="str">
        <f t="shared" si="2533"/>
        <v/>
      </c>
      <c r="CW591" s="14" t="str">
        <f t="shared" si="2533"/>
        <v/>
      </c>
      <c r="CX591" s="14" t="str">
        <f t="shared" si="2533"/>
        <v/>
      </c>
      <c r="CY591" s="14" t="str">
        <f t="shared" si="2533"/>
        <v/>
      </c>
      <c r="CZ591" s="14" t="str">
        <f t="shared" si="2533"/>
        <v/>
      </c>
      <c r="DA591" s="14" t="str">
        <f t="shared" si="2533"/>
        <v/>
      </c>
      <c r="DB591" s="14" t="str">
        <f t="shared" si="2533"/>
        <v/>
      </c>
      <c r="DC591" s="14" t="str">
        <f t="shared" si="2533"/>
        <v/>
      </c>
      <c r="DD591" s="14" t="str">
        <f t="shared" si="2533"/>
        <v/>
      </c>
      <c r="DE591" s="14" t="str">
        <f t="shared" si="2533"/>
        <v/>
      </c>
      <c r="DF591" s="14" t="str">
        <f t="shared" si="2533"/>
        <v/>
      </c>
      <c r="DG591" s="14" t="str">
        <f t="shared" si="2533"/>
        <v/>
      </c>
      <c r="DH591" s="14" t="str">
        <f t="shared" si="2533"/>
        <v/>
      </c>
      <c r="DI591" s="14" t="str">
        <f t="shared" si="2533"/>
        <v/>
      </c>
      <c r="DJ591" s="14" t="str">
        <f t="shared" si="2533"/>
        <v/>
      </c>
      <c r="DK591" s="14" t="str">
        <f t="shared" si="2533"/>
        <v/>
      </c>
      <c r="DL591" s="14" t="str">
        <f t="shared" si="2533"/>
        <v/>
      </c>
      <c r="DM591" s="8"/>
      <c r="DN591" s="8"/>
      <c r="DO591" s="8"/>
      <c r="DP591" s="8"/>
      <c r="DQ591" s="8"/>
      <c r="DR591" s="14" t="str">
        <f t="shared" si="2539"/>
        <v/>
      </c>
      <c r="DS591" s="14" t="str">
        <f t="shared" si="2539"/>
        <v/>
      </c>
      <c r="DT591" s="14" t="str">
        <f t="shared" si="2539"/>
        <v/>
      </c>
      <c r="DU591" s="14" t="str">
        <f t="shared" si="2539"/>
        <v/>
      </c>
      <c r="DV591" s="14" t="str">
        <f t="shared" si="2539"/>
        <v/>
      </c>
      <c r="DW591" s="14" t="str">
        <f t="shared" si="2539"/>
        <v/>
      </c>
      <c r="DX591" s="14" t="str">
        <f t="shared" si="2539"/>
        <v/>
      </c>
      <c r="DY591" s="14" t="str">
        <f t="shared" si="2539"/>
        <v/>
      </c>
      <c r="DZ591" s="14" t="str">
        <f t="shared" si="2539"/>
        <v/>
      </c>
      <c r="EA591" s="14" t="str">
        <f t="shared" si="2539"/>
        <v/>
      </c>
      <c r="EB591" s="14" t="str">
        <f t="shared" si="2539"/>
        <v/>
      </c>
      <c r="EC591" s="14" t="str">
        <f t="shared" si="2539"/>
        <v/>
      </c>
      <c r="ED591" s="14" t="str">
        <f t="shared" si="2539"/>
        <v/>
      </c>
      <c r="EE591" s="14" t="str">
        <f t="shared" si="2539"/>
        <v/>
      </c>
      <c r="EF591" s="14" t="str">
        <f t="shared" si="2539"/>
        <v/>
      </c>
      <c r="EG591" s="14" t="str">
        <f t="shared" si="2539"/>
        <v/>
      </c>
      <c r="EH591" s="14" t="str">
        <f t="shared" si="2534"/>
        <v/>
      </c>
      <c r="EI591" s="14" t="str">
        <f t="shared" si="2534"/>
        <v/>
      </c>
      <c r="EJ591" s="14" t="str">
        <f t="shared" si="2534"/>
        <v/>
      </c>
      <c r="EK591" s="14" t="str">
        <f t="shared" si="2534"/>
        <v/>
      </c>
      <c r="EL591" s="14" t="str">
        <f t="shared" si="2534"/>
        <v/>
      </c>
      <c r="EM591" s="14" t="str">
        <f t="shared" si="2534"/>
        <v/>
      </c>
      <c r="EN591" s="14" t="str">
        <f t="shared" si="2534"/>
        <v/>
      </c>
      <c r="EO591" s="14" t="str">
        <f t="shared" si="2534"/>
        <v/>
      </c>
      <c r="EP591" s="14" t="str">
        <f t="shared" si="2534"/>
        <v/>
      </c>
      <c r="EQ591" s="14" t="str">
        <f t="shared" si="2534"/>
        <v/>
      </c>
      <c r="ER591" s="14" t="str">
        <f t="shared" si="2534"/>
        <v/>
      </c>
      <c r="ES591" s="14" t="str">
        <f t="shared" si="2534"/>
        <v/>
      </c>
      <c r="ET591" s="14" t="str">
        <f t="shared" si="2534"/>
        <v/>
      </c>
      <c r="EU591" s="14" t="str">
        <f t="shared" si="2534"/>
        <v/>
      </c>
      <c r="EV591" s="14" t="str">
        <f t="shared" si="2534"/>
        <v/>
      </c>
      <c r="EW591" s="14" t="str">
        <f t="shared" si="2534"/>
        <v/>
      </c>
      <c r="EX591" s="14" t="str">
        <f t="shared" si="2534"/>
        <v/>
      </c>
      <c r="EY591" s="14" t="str">
        <f t="shared" si="2534"/>
        <v/>
      </c>
      <c r="EZ591" s="14" t="str">
        <f t="shared" si="2534"/>
        <v/>
      </c>
      <c r="FA591" s="8"/>
      <c r="FB591" s="8"/>
      <c r="FC591" s="8"/>
      <c r="FD591" s="8"/>
      <c r="FE591" s="8"/>
      <c r="FF591" s="14" t="str">
        <f t="shared" si="2540"/>
        <v/>
      </c>
      <c r="FG591" s="14" t="str">
        <f t="shared" si="2540"/>
        <v/>
      </c>
      <c r="FH591" s="14" t="str">
        <f t="shared" si="2540"/>
        <v/>
      </c>
      <c r="FI591" s="14" t="str">
        <f t="shared" si="2540"/>
        <v/>
      </c>
      <c r="FJ591" s="14" t="str">
        <f t="shared" si="2540"/>
        <v/>
      </c>
      <c r="FK591" s="14" t="str">
        <f t="shared" si="2540"/>
        <v/>
      </c>
      <c r="FL591" s="14" t="str">
        <f t="shared" si="2540"/>
        <v/>
      </c>
      <c r="FM591" s="14" t="str">
        <f t="shared" si="2540"/>
        <v/>
      </c>
      <c r="FN591" s="14" t="str">
        <f t="shared" si="2540"/>
        <v/>
      </c>
      <c r="FO591" s="14" t="str">
        <f t="shared" si="2540"/>
        <v/>
      </c>
      <c r="FP591" s="14" t="str">
        <f t="shared" si="2540"/>
        <v/>
      </c>
      <c r="FQ591" s="14" t="str">
        <f t="shared" si="2540"/>
        <v/>
      </c>
      <c r="FR591" s="14" t="str">
        <f t="shared" si="2540"/>
        <v/>
      </c>
      <c r="FS591" s="14" t="str">
        <f t="shared" si="2540"/>
        <v/>
      </c>
      <c r="FT591" s="14" t="str">
        <f t="shared" si="2540"/>
        <v/>
      </c>
      <c r="FU591" s="14" t="str">
        <f t="shared" si="2540"/>
        <v/>
      </c>
      <c r="FV591" s="14" t="str">
        <f t="shared" si="2535"/>
        <v/>
      </c>
      <c r="FW591" s="14" t="str">
        <f t="shared" si="2535"/>
        <v/>
      </c>
      <c r="FX591" s="14" t="str">
        <f t="shared" si="2535"/>
        <v/>
      </c>
      <c r="FY591" s="14" t="str">
        <f t="shared" si="2535"/>
        <v/>
      </c>
      <c r="FZ591" s="14" t="str">
        <f t="shared" si="2535"/>
        <v/>
      </c>
      <c r="GA591" s="14" t="str">
        <f t="shared" si="2535"/>
        <v/>
      </c>
      <c r="GB591" s="14" t="str">
        <f t="shared" si="2535"/>
        <v/>
      </c>
      <c r="GC591" s="14" t="str">
        <f t="shared" si="2535"/>
        <v/>
      </c>
      <c r="GD591" s="14" t="str">
        <f t="shared" si="2535"/>
        <v/>
      </c>
      <c r="GE591" s="14" t="str">
        <f t="shared" si="2535"/>
        <v/>
      </c>
      <c r="GF591" s="14" t="str">
        <f t="shared" si="2535"/>
        <v/>
      </c>
      <c r="GG591" s="14" t="str">
        <f t="shared" si="2535"/>
        <v/>
      </c>
      <c r="GH591" s="14" t="str">
        <f t="shared" si="2535"/>
        <v/>
      </c>
      <c r="GI591" s="14" t="str">
        <f t="shared" si="2535"/>
        <v/>
      </c>
      <c r="GJ591" s="14" t="str">
        <f t="shared" si="2535"/>
        <v/>
      </c>
      <c r="GK591" s="14" t="str">
        <f t="shared" si="2535"/>
        <v/>
      </c>
      <c r="GL591" s="14" t="str">
        <f t="shared" si="2535"/>
        <v/>
      </c>
      <c r="GM591" s="14" t="str">
        <f t="shared" si="2535"/>
        <v/>
      </c>
      <c r="GN591" s="14" t="str">
        <f t="shared" si="2535"/>
        <v/>
      </c>
      <c r="GO591" s="8"/>
      <c r="GP591" s="8"/>
      <c r="GQ591" s="8"/>
      <c r="GR591" s="8"/>
      <c r="GS591" s="8"/>
    </row>
    <row r="592" spans="1:201" x14ac:dyDescent="0.25">
      <c r="A592" s="102">
        <f>$A$41</f>
        <v>20151</v>
      </c>
      <c r="B592" s="14">
        <f t="shared" si="2536"/>
        <v>1.1126950724103513</v>
      </c>
      <c r="C592" s="14">
        <f t="shared" si="2536"/>
        <v>0.97652831333748891</v>
      </c>
      <c r="D592" s="14">
        <f t="shared" si="2536"/>
        <v>0.98407382223354745</v>
      </c>
      <c r="E592" s="14">
        <f t="shared" si="2536"/>
        <v>0.99225974808961959</v>
      </c>
      <c r="F592" s="14">
        <f t="shared" si="2536"/>
        <v>0.99474694959463217</v>
      </c>
      <c r="G592" s="14">
        <f t="shared" si="2536"/>
        <v>0.99875935994463494</v>
      </c>
      <c r="H592" s="14">
        <f t="shared" si="2536"/>
        <v>0.99891856667358636</v>
      </c>
      <c r="I592" s="14">
        <f t="shared" si="2536"/>
        <v>0.99957288587990367</v>
      </c>
      <c r="J592" s="14">
        <f t="shared" si="2536"/>
        <v>0.9993658863318915</v>
      </c>
      <c r="K592" s="14">
        <f t="shared" si="2536"/>
        <v>0.99942911936276158</v>
      </c>
      <c r="L592" s="14">
        <f t="shared" si="2536"/>
        <v>1.0000215977868239</v>
      </c>
      <c r="M592" s="14">
        <f t="shared" si="2536"/>
        <v>0.99999909020337241</v>
      </c>
      <c r="N592" s="14">
        <f t="shared" si="2536"/>
        <v>0.99993542748663133</v>
      </c>
      <c r="O592" s="14">
        <f t="shared" si="2536"/>
        <v>1.000034206742145</v>
      </c>
      <c r="P592" s="14">
        <f t="shared" si="2536"/>
        <v>0.99996619109239759</v>
      </c>
      <c r="Q592" s="14">
        <f t="shared" si="2536"/>
        <v>1.0000636119215909</v>
      </c>
      <c r="R592" s="14">
        <f t="shared" si="2531"/>
        <v>0.99994122993924239</v>
      </c>
      <c r="S592" s="14">
        <f t="shared" si="2531"/>
        <v>1.0000381405874204</v>
      </c>
      <c r="T592" s="14">
        <f t="shared" si="2531"/>
        <v>0.99995584548626348</v>
      </c>
      <c r="U592" s="14">
        <f t="shared" si="2531"/>
        <v>0.99999138765065843</v>
      </c>
      <c r="V592" s="14">
        <f t="shared" si="2531"/>
        <v>1.0000326877337427</v>
      </c>
      <c r="W592" s="14">
        <f t="shared" si="2531"/>
        <v>1</v>
      </c>
      <c r="X592" s="14">
        <f t="shared" si="2531"/>
        <v>1</v>
      </c>
      <c r="Y592" s="14">
        <f t="shared" si="2531"/>
        <v>1</v>
      </c>
      <c r="Z592" s="14">
        <f t="shared" si="2531"/>
        <v>1</v>
      </c>
      <c r="AA592" s="14">
        <f t="shared" si="2531"/>
        <v>1.0000048139418689</v>
      </c>
      <c r="AB592" s="14">
        <f t="shared" si="2531"/>
        <v>1</v>
      </c>
      <c r="AC592" s="14">
        <f t="shared" si="2531"/>
        <v>1.0000023809641865</v>
      </c>
      <c r="AD592" s="14">
        <f t="shared" si="2531"/>
        <v>1</v>
      </c>
      <c r="AE592" s="14">
        <f t="shared" si="2531"/>
        <v>1.0000168486753163</v>
      </c>
      <c r="AF592" s="14">
        <f t="shared" si="2531"/>
        <v>0.99998218884333157</v>
      </c>
      <c r="AG592" s="14">
        <f t="shared" si="2531"/>
        <v>1</v>
      </c>
      <c r="AH592" s="14">
        <f t="shared" si="2531"/>
        <v>0.99998177741801519</v>
      </c>
      <c r="AI592" s="14">
        <f t="shared" si="2531"/>
        <v>1</v>
      </c>
      <c r="AJ592" s="8"/>
      <c r="AK592" s="8"/>
      <c r="AL592" s="8"/>
      <c r="AM592" s="8"/>
      <c r="AN592" s="8"/>
      <c r="AO592" s="8"/>
      <c r="AP592" s="14">
        <f t="shared" si="2537"/>
        <v>1.4812239221140473</v>
      </c>
      <c r="AQ592" s="14">
        <f t="shared" si="2537"/>
        <v>1.0532528638497651</v>
      </c>
      <c r="AR592" s="14">
        <f t="shared" si="2537"/>
        <v>1.0419001522936813</v>
      </c>
      <c r="AS592" s="14">
        <f t="shared" si="2537"/>
        <v>0.89390050245812858</v>
      </c>
      <c r="AT592" s="14">
        <f t="shared" si="2537"/>
        <v>0.96506221844575113</v>
      </c>
      <c r="AU592" s="14">
        <f t="shared" si="2537"/>
        <v>1.0161176051559673</v>
      </c>
      <c r="AV592" s="14">
        <f t="shared" si="2537"/>
        <v>1</v>
      </c>
      <c r="AW592" s="14">
        <f t="shared" si="2537"/>
        <v>1</v>
      </c>
      <c r="AX592" s="14">
        <f t="shared" si="2537"/>
        <v>1</v>
      </c>
      <c r="AY592" s="14">
        <f t="shared" si="2537"/>
        <v>1</v>
      </c>
      <c r="AZ592" s="14">
        <f t="shared" si="2537"/>
        <v>1</v>
      </c>
      <c r="BA592" s="14">
        <f t="shared" si="2537"/>
        <v>1</v>
      </c>
      <c r="BB592" s="14">
        <f t="shared" si="2537"/>
        <v>1</v>
      </c>
      <c r="BC592" s="14">
        <f t="shared" si="2537"/>
        <v>1</v>
      </c>
      <c r="BD592" s="14">
        <f t="shared" si="2537"/>
        <v>1</v>
      </c>
      <c r="BE592" s="14">
        <f t="shared" si="2537"/>
        <v>1</v>
      </c>
      <c r="BF592" s="14">
        <f t="shared" si="2532"/>
        <v>1</v>
      </c>
      <c r="BG592" s="14">
        <f t="shared" si="2532"/>
        <v>1</v>
      </c>
      <c r="BH592" s="14">
        <f t="shared" si="2532"/>
        <v>1</v>
      </c>
      <c r="BI592" s="14">
        <f t="shared" si="2532"/>
        <v>1</v>
      </c>
      <c r="BJ592" s="14">
        <f t="shared" si="2532"/>
        <v>1</v>
      </c>
      <c r="BK592" s="14">
        <f t="shared" si="2532"/>
        <v>1</v>
      </c>
      <c r="BL592" s="14">
        <f t="shared" si="2532"/>
        <v>1</v>
      </c>
      <c r="BM592" s="14">
        <f t="shared" si="2532"/>
        <v>1</v>
      </c>
      <c r="BN592" s="14">
        <f t="shared" si="2532"/>
        <v>1</v>
      </c>
      <c r="BO592" s="14">
        <f t="shared" si="2532"/>
        <v>1</v>
      </c>
      <c r="BP592" s="14">
        <f t="shared" si="2532"/>
        <v>1</v>
      </c>
      <c r="BQ592" s="14">
        <f t="shared" si="2532"/>
        <v>1</v>
      </c>
      <c r="BR592" s="14">
        <f t="shared" si="2532"/>
        <v>1</v>
      </c>
      <c r="BS592" s="14">
        <f t="shared" si="2532"/>
        <v>1</v>
      </c>
      <c r="BT592" s="14">
        <f t="shared" si="2532"/>
        <v>1</v>
      </c>
      <c r="BU592" s="14">
        <f t="shared" si="2532"/>
        <v>1</v>
      </c>
      <c r="BV592" s="14">
        <f t="shared" si="2532"/>
        <v>1</v>
      </c>
      <c r="BW592" s="14">
        <f t="shared" si="2532"/>
        <v>1</v>
      </c>
      <c r="BX592" s="8"/>
      <c r="BY592" s="8"/>
      <c r="BZ592" s="8"/>
      <c r="CA592" s="8"/>
      <c r="CB592" s="8"/>
      <c r="CC592" s="8"/>
      <c r="CD592" s="14" t="str">
        <f t="shared" si="2538"/>
        <v/>
      </c>
      <c r="CE592" s="14" t="str">
        <f t="shared" si="2538"/>
        <v/>
      </c>
      <c r="CF592" s="14" t="str">
        <f t="shared" si="2538"/>
        <v/>
      </c>
      <c r="CG592" s="14" t="str">
        <f t="shared" si="2538"/>
        <v/>
      </c>
      <c r="CH592" s="14" t="str">
        <f t="shared" si="2538"/>
        <v/>
      </c>
      <c r="CI592" s="14" t="str">
        <f t="shared" si="2538"/>
        <v/>
      </c>
      <c r="CJ592" s="14" t="str">
        <f t="shared" si="2538"/>
        <v/>
      </c>
      <c r="CK592" s="14" t="str">
        <f t="shared" si="2538"/>
        <v/>
      </c>
      <c r="CL592" s="14" t="str">
        <f t="shared" si="2538"/>
        <v/>
      </c>
      <c r="CM592" s="14" t="str">
        <f t="shared" si="2538"/>
        <v/>
      </c>
      <c r="CN592" s="14" t="str">
        <f t="shared" si="2538"/>
        <v/>
      </c>
      <c r="CO592" s="14" t="str">
        <f t="shared" si="2538"/>
        <v/>
      </c>
      <c r="CP592" s="14" t="str">
        <f t="shared" si="2538"/>
        <v/>
      </c>
      <c r="CQ592" s="14" t="str">
        <f t="shared" si="2538"/>
        <v/>
      </c>
      <c r="CR592" s="14" t="str">
        <f t="shared" si="2538"/>
        <v/>
      </c>
      <c r="CS592" s="14" t="str">
        <f t="shared" si="2538"/>
        <v/>
      </c>
      <c r="CT592" s="14" t="str">
        <f t="shared" si="2533"/>
        <v/>
      </c>
      <c r="CU592" s="14" t="str">
        <f t="shared" si="2533"/>
        <v/>
      </c>
      <c r="CV592" s="14" t="str">
        <f t="shared" si="2533"/>
        <v/>
      </c>
      <c r="CW592" s="14" t="str">
        <f t="shared" si="2533"/>
        <v/>
      </c>
      <c r="CX592" s="14" t="str">
        <f t="shared" si="2533"/>
        <v/>
      </c>
      <c r="CY592" s="14" t="str">
        <f t="shared" si="2533"/>
        <v/>
      </c>
      <c r="CZ592" s="14" t="str">
        <f t="shared" si="2533"/>
        <v/>
      </c>
      <c r="DA592" s="14" t="str">
        <f t="shared" si="2533"/>
        <v/>
      </c>
      <c r="DB592" s="14" t="str">
        <f t="shared" si="2533"/>
        <v/>
      </c>
      <c r="DC592" s="14" t="str">
        <f t="shared" si="2533"/>
        <v/>
      </c>
      <c r="DD592" s="14" t="str">
        <f t="shared" si="2533"/>
        <v/>
      </c>
      <c r="DE592" s="14" t="str">
        <f t="shared" si="2533"/>
        <v/>
      </c>
      <c r="DF592" s="14" t="str">
        <f t="shared" si="2533"/>
        <v/>
      </c>
      <c r="DG592" s="14" t="str">
        <f t="shared" si="2533"/>
        <v/>
      </c>
      <c r="DH592" s="14" t="str">
        <f t="shared" si="2533"/>
        <v/>
      </c>
      <c r="DI592" s="14" t="str">
        <f t="shared" si="2533"/>
        <v/>
      </c>
      <c r="DJ592" s="14" t="str">
        <f t="shared" si="2533"/>
        <v/>
      </c>
      <c r="DK592" s="14" t="str">
        <f t="shared" si="2533"/>
        <v/>
      </c>
      <c r="DL592" s="8"/>
      <c r="DM592" s="8"/>
      <c r="DN592" s="8"/>
      <c r="DO592" s="8"/>
      <c r="DP592" s="8"/>
      <c r="DQ592" s="8"/>
      <c r="DR592" s="14" t="str">
        <f t="shared" si="2539"/>
        <v/>
      </c>
      <c r="DS592" s="14" t="str">
        <f t="shared" si="2539"/>
        <v/>
      </c>
      <c r="DT592" s="14" t="str">
        <f t="shared" si="2539"/>
        <v/>
      </c>
      <c r="DU592" s="14" t="str">
        <f t="shared" si="2539"/>
        <v/>
      </c>
      <c r="DV592" s="14" t="str">
        <f t="shared" si="2539"/>
        <v/>
      </c>
      <c r="DW592" s="14" t="str">
        <f t="shared" si="2539"/>
        <v/>
      </c>
      <c r="DX592" s="14" t="str">
        <f t="shared" si="2539"/>
        <v/>
      </c>
      <c r="DY592" s="14" t="str">
        <f t="shared" si="2539"/>
        <v/>
      </c>
      <c r="DZ592" s="14" t="str">
        <f t="shared" si="2539"/>
        <v/>
      </c>
      <c r="EA592" s="14" t="str">
        <f t="shared" si="2539"/>
        <v/>
      </c>
      <c r="EB592" s="14" t="str">
        <f t="shared" si="2539"/>
        <v/>
      </c>
      <c r="EC592" s="14" t="str">
        <f t="shared" si="2539"/>
        <v/>
      </c>
      <c r="ED592" s="14" t="str">
        <f t="shared" si="2539"/>
        <v/>
      </c>
      <c r="EE592" s="14" t="str">
        <f t="shared" si="2539"/>
        <v/>
      </c>
      <c r="EF592" s="14" t="str">
        <f t="shared" si="2539"/>
        <v/>
      </c>
      <c r="EG592" s="14" t="str">
        <f t="shared" si="2539"/>
        <v/>
      </c>
      <c r="EH592" s="14" t="str">
        <f t="shared" si="2534"/>
        <v/>
      </c>
      <c r="EI592" s="14" t="str">
        <f t="shared" si="2534"/>
        <v/>
      </c>
      <c r="EJ592" s="14" t="str">
        <f t="shared" si="2534"/>
        <v/>
      </c>
      <c r="EK592" s="14" t="str">
        <f t="shared" si="2534"/>
        <v/>
      </c>
      <c r="EL592" s="14" t="str">
        <f t="shared" si="2534"/>
        <v/>
      </c>
      <c r="EM592" s="14" t="str">
        <f t="shared" si="2534"/>
        <v/>
      </c>
      <c r="EN592" s="14" t="str">
        <f t="shared" si="2534"/>
        <v/>
      </c>
      <c r="EO592" s="14" t="str">
        <f t="shared" si="2534"/>
        <v/>
      </c>
      <c r="EP592" s="14" t="str">
        <f t="shared" si="2534"/>
        <v/>
      </c>
      <c r="EQ592" s="14" t="str">
        <f t="shared" si="2534"/>
        <v/>
      </c>
      <c r="ER592" s="14" t="str">
        <f t="shared" si="2534"/>
        <v/>
      </c>
      <c r="ES592" s="14" t="str">
        <f t="shared" si="2534"/>
        <v/>
      </c>
      <c r="ET592" s="14" t="str">
        <f t="shared" si="2534"/>
        <v/>
      </c>
      <c r="EU592" s="14" t="str">
        <f t="shared" si="2534"/>
        <v/>
      </c>
      <c r="EV592" s="14" t="str">
        <f t="shared" si="2534"/>
        <v/>
      </c>
      <c r="EW592" s="14" t="str">
        <f t="shared" si="2534"/>
        <v/>
      </c>
      <c r="EX592" s="14" t="str">
        <f t="shared" si="2534"/>
        <v/>
      </c>
      <c r="EY592" s="14" t="str">
        <f t="shared" si="2534"/>
        <v/>
      </c>
      <c r="EZ592" s="8"/>
      <c r="FA592" s="8"/>
      <c r="FB592" s="8"/>
      <c r="FC592" s="8"/>
      <c r="FD592" s="8"/>
      <c r="FE592" s="8"/>
      <c r="FF592" s="14" t="str">
        <f t="shared" si="2540"/>
        <v/>
      </c>
      <c r="FG592" s="14" t="str">
        <f t="shared" si="2540"/>
        <v/>
      </c>
      <c r="FH592" s="14" t="str">
        <f t="shared" si="2540"/>
        <v/>
      </c>
      <c r="FI592" s="14" t="str">
        <f t="shared" si="2540"/>
        <v/>
      </c>
      <c r="FJ592" s="14" t="str">
        <f t="shared" si="2540"/>
        <v/>
      </c>
      <c r="FK592" s="14" t="str">
        <f t="shared" si="2540"/>
        <v/>
      </c>
      <c r="FL592" s="14" t="str">
        <f t="shared" si="2540"/>
        <v/>
      </c>
      <c r="FM592" s="14" t="str">
        <f t="shared" si="2540"/>
        <v/>
      </c>
      <c r="FN592" s="14" t="str">
        <f t="shared" si="2540"/>
        <v/>
      </c>
      <c r="FO592" s="14" t="str">
        <f t="shared" si="2540"/>
        <v/>
      </c>
      <c r="FP592" s="14" t="str">
        <f t="shared" si="2540"/>
        <v/>
      </c>
      <c r="FQ592" s="14" t="str">
        <f t="shared" si="2540"/>
        <v/>
      </c>
      <c r="FR592" s="14" t="str">
        <f t="shared" si="2540"/>
        <v/>
      </c>
      <c r="FS592" s="14" t="str">
        <f t="shared" si="2540"/>
        <v/>
      </c>
      <c r="FT592" s="14" t="str">
        <f t="shared" si="2540"/>
        <v/>
      </c>
      <c r="FU592" s="14" t="str">
        <f t="shared" si="2540"/>
        <v/>
      </c>
      <c r="FV592" s="14" t="str">
        <f t="shared" si="2535"/>
        <v/>
      </c>
      <c r="FW592" s="14" t="str">
        <f t="shared" si="2535"/>
        <v/>
      </c>
      <c r="FX592" s="14" t="str">
        <f t="shared" si="2535"/>
        <v/>
      </c>
      <c r="FY592" s="14" t="str">
        <f t="shared" si="2535"/>
        <v/>
      </c>
      <c r="FZ592" s="14" t="str">
        <f t="shared" si="2535"/>
        <v/>
      </c>
      <c r="GA592" s="14" t="str">
        <f t="shared" si="2535"/>
        <v/>
      </c>
      <c r="GB592" s="14" t="str">
        <f t="shared" si="2535"/>
        <v/>
      </c>
      <c r="GC592" s="14" t="str">
        <f t="shared" si="2535"/>
        <v/>
      </c>
      <c r="GD592" s="14" t="str">
        <f t="shared" si="2535"/>
        <v/>
      </c>
      <c r="GE592" s="14" t="str">
        <f t="shared" si="2535"/>
        <v/>
      </c>
      <c r="GF592" s="14" t="str">
        <f t="shared" si="2535"/>
        <v/>
      </c>
      <c r="GG592" s="14" t="str">
        <f t="shared" si="2535"/>
        <v/>
      </c>
      <c r="GH592" s="14" t="str">
        <f t="shared" si="2535"/>
        <v/>
      </c>
      <c r="GI592" s="14" t="str">
        <f t="shared" si="2535"/>
        <v/>
      </c>
      <c r="GJ592" s="14" t="str">
        <f t="shared" si="2535"/>
        <v/>
      </c>
      <c r="GK592" s="14" t="str">
        <f t="shared" si="2535"/>
        <v/>
      </c>
      <c r="GL592" s="14" t="str">
        <f t="shared" si="2535"/>
        <v/>
      </c>
      <c r="GM592" s="14" t="str">
        <f t="shared" si="2535"/>
        <v/>
      </c>
      <c r="GN592" s="8"/>
      <c r="GO592" s="8"/>
      <c r="GP592" s="8"/>
      <c r="GQ592" s="8"/>
      <c r="GR592" s="8"/>
      <c r="GS592" s="8"/>
    </row>
    <row r="593" spans="1:201" x14ac:dyDescent="0.25">
      <c r="A593" s="102">
        <f>$A$42</f>
        <v>20152</v>
      </c>
      <c r="B593" s="14">
        <f t="shared" si="2536"/>
        <v>1.1351845340014233</v>
      </c>
      <c r="C593" s="14">
        <f t="shared" si="2536"/>
        <v>0.98015948959058474</v>
      </c>
      <c r="D593" s="14">
        <f t="shared" si="2536"/>
        <v>0.98560057225213493</v>
      </c>
      <c r="E593" s="14">
        <f t="shared" si="2536"/>
        <v>0.99365388697902057</v>
      </c>
      <c r="F593" s="14">
        <f t="shared" si="2536"/>
        <v>0.9951696177345748</v>
      </c>
      <c r="G593" s="14">
        <f t="shared" si="2536"/>
        <v>0.99754199483762473</v>
      </c>
      <c r="H593" s="14">
        <f t="shared" si="2536"/>
        <v>0.99932769946697142</v>
      </c>
      <c r="I593" s="14">
        <f t="shared" si="2536"/>
        <v>0.99928551174192404</v>
      </c>
      <c r="J593" s="14">
        <f t="shared" si="2536"/>
        <v>1.0001482208628245</v>
      </c>
      <c r="K593" s="14">
        <f t="shared" si="2536"/>
        <v>0.99955839421776493</v>
      </c>
      <c r="L593" s="14">
        <f t="shared" si="2536"/>
        <v>0.9999101534649244</v>
      </c>
      <c r="M593" s="14">
        <f t="shared" si="2536"/>
        <v>0.99988240190090982</v>
      </c>
      <c r="N593" s="14">
        <f t="shared" si="2536"/>
        <v>0.99988002637743778</v>
      </c>
      <c r="O593" s="14">
        <f t="shared" si="2536"/>
        <v>1.0000635978577395</v>
      </c>
      <c r="P593" s="14">
        <f t="shared" si="2536"/>
        <v>0.99997489911094006</v>
      </c>
      <c r="Q593" s="14">
        <f t="shared" si="2536"/>
        <v>1.0000197930975681</v>
      </c>
      <c r="R593" s="14">
        <f t="shared" si="2531"/>
        <v>0.9999930622120905</v>
      </c>
      <c r="S593" s="14">
        <f t="shared" si="2531"/>
        <v>0.99994910015268246</v>
      </c>
      <c r="T593" s="14">
        <f t="shared" si="2531"/>
        <v>1</v>
      </c>
      <c r="U593" s="14">
        <f t="shared" si="2531"/>
        <v>1</v>
      </c>
      <c r="V593" s="14">
        <f t="shared" si="2531"/>
        <v>1</v>
      </c>
      <c r="W593" s="14">
        <f t="shared" si="2531"/>
        <v>1</v>
      </c>
      <c r="X593" s="14">
        <f t="shared" si="2531"/>
        <v>0.99999516502495089</v>
      </c>
      <c r="Y593" s="14">
        <f t="shared" si="2531"/>
        <v>1</v>
      </c>
      <c r="Z593" s="14">
        <f t="shared" si="2531"/>
        <v>1.0000044768503946</v>
      </c>
      <c r="AA593" s="14">
        <f t="shared" si="2531"/>
        <v>1.0000156689062338</v>
      </c>
      <c r="AB593" s="14">
        <f t="shared" si="2531"/>
        <v>0.99998433133927689</v>
      </c>
      <c r="AC593" s="14">
        <f t="shared" si="2531"/>
        <v>1</v>
      </c>
      <c r="AD593" s="14">
        <f t="shared" si="2531"/>
        <v>1.0000524568119729</v>
      </c>
      <c r="AE593" s="14">
        <f t="shared" si="2531"/>
        <v>1</v>
      </c>
      <c r="AF593" s="14">
        <f t="shared" si="2531"/>
        <v>1</v>
      </c>
      <c r="AG593" s="14">
        <f t="shared" si="2531"/>
        <v>1</v>
      </c>
      <c r="AH593" s="14">
        <f t="shared" si="2531"/>
        <v>1</v>
      </c>
      <c r="AI593" s="8"/>
      <c r="AJ593" s="8"/>
      <c r="AK593" s="8"/>
      <c r="AL593" s="8"/>
      <c r="AM593" s="8"/>
      <c r="AN593" s="8"/>
      <c r="AO593" s="8"/>
      <c r="AP593" s="14">
        <f t="shared" si="2537"/>
        <v>1.3605875831485588</v>
      </c>
      <c r="AQ593" s="14">
        <f t="shared" si="2537"/>
        <v>1.0586677531065389</v>
      </c>
      <c r="AR593" s="14">
        <f t="shared" si="2537"/>
        <v>0.99114873965749473</v>
      </c>
      <c r="AS593" s="14">
        <f t="shared" si="2537"/>
        <v>1</v>
      </c>
      <c r="AT593" s="14">
        <f t="shared" si="2537"/>
        <v>1.0605707629586487</v>
      </c>
      <c r="AU593" s="14">
        <f t="shared" si="2537"/>
        <v>1</v>
      </c>
      <c r="AV593" s="14">
        <f t="shared" si="2537"/>
        <v>1.0395387149917628</v>
      </c>
      <c r="AW593" s="14">
        <f t="shared" si="2537"/>
        <v>0.96196513470681455</v>
      </c>
      <c r="AX593" s="14">
        <f t="shared" si="2537"/>
        <v>1</v>
      </c>
      <c r="AY593" s="14">
        <f t="shared" si="2537"/>
        <v>1</v>
      </c>
      <c r="AZ593" s="14">
        <f t="shared" si="2537"/>
        <v>1</v>
      </c>
      <c r="BA593" s="14">
        <f t="shared" si="2537"/>
        <v>1</v>
      </c>
      <c r="BB593" s="14">
        <f t="shared" si="2537"/>
        <v>1</v>
      </c>
      <c r="BC593" s="14">
        <f t="shared" si="2537"/>
        <v>1</v>
      </c>
      <c r="BD593" s="14">
        <f t="shared" si="2537"/>
        <v>1</v>
      </c>
      <c r="BE593" s="14">
        <f t="shared" si="2537"/>
        <v>1</v>
      </c>
      <c r="BF593" s="14">
        <f t="shared" si="2532"/>
        <v>1</v>
      </c>
      <c r="BG593" s="14">
        <f t="shared" si="2532"/>
        <v>1</v>
      </c>
      <c r="BH593" s="14">
        <f t="shared" si="2532"/>
        <v>1</v>
      </c>
      <c r="BI593" s="14">
        <f t="shared" si="2532"/>
        <v>1</v>
      </c>
      <c r="BJ593" s="14">
        <f t="shared" si="2532"/>
        <v>1</v>
      </c>
      <c r="BK593" s="14">
        <f t="shared" si="2532"/>
        <v>1</v>
      </c>
      <c r="BL593" s="14">
        <f t="shared" si="2532"/>
        <v>1</v>
      </c>
      <c r="BM593" s="14">
        <f t="shared" si="2532"/>
        <v>1</v>
      </c>
      <c r="BN593" s="14">
        <f t="shared" si="2532"/>
        <v>1</v>
      </c>
      <c r="BO593" s="14">
        <f t="shared" si="2532"/>
        <v>1</v>
      </c>
      <c r="BP593" s="14">
        <f t="shared" si="2532"/>
        <v>1</v>
      </c>
      <c r="BQ593" s="14">
        <f t="shared" si="2532"/>
        <v>1</v>
      </c>
      <c r="BR593" s="14">
        <f t="shared" si="2532"/>
        <v>1</v>
      </c>
      <c r="BS593" s="14">
        <f t="shared" si="2532"/>
        <v>1</v>
      </c>
      <c r="BT593" s="14">
        <f t="shared" si="2532"/>
        <v>1</v>
      </c>
      <c r="BU593" s="14">
        <f t="shared" si="2532"/>
        <v>1</v>
      </c>
      <c r="BV593" s="14">
        <f t="shared" si="2532"/>
        <v>1</v>
      </c>
      <c r="BW593" s="8"/>
      <c r="BX593" s="8"/>
      <c r="BY593" s="8"/>
      <c r="BZ593" s="8"/>
      <c r="CA593" s="8"/>
      <c r="CB593" s="8"/>
      <c r="CC593" s="8"/>
      <c r="CD593" s="14" t="str">
        <f t="shared" si="2538"/>
        <v/>
      </c>
      <c r="CE593" s="14" t="str">
        <f t="shared" si="2538"/>
        <v/>
      </c>
      <c r="CF593" s="14" t="str">
        <f t="shared" si="2538"/>
        <v/>
      </c>
      <c r="CG593" s="14" t="str">
        <f t="shared" si="2538"/>
        <v/>
      </c>
      <c r="CH593" s="14" t="str">
        <f t="shared" si="2538"/>
        <v/>
      </c>
      <c r="CI593" s="14" t="str">
        <f t="shared" si="2538"/>
        <v/>
      </c>
      <c r="CJ593" s="14" t="str">
        <f t="shared" si="2538"/>
        <v/>
      </c>
      <c r="CK593" s="14" t="str">
        <f t="shared" si="2538"/>
        <v/>
      </c>
      <c r="CL593" s="14" t="str">
        <f t="shared" si="2538"/>
        <v/>
      </c>
      <c r="CM593" s="14" t="str">
        <f t="shared" si="2538"/>
        <v/>
      </c>
      <c r="CN593" s="14" t="str">
        <f t="shared" si="2538"/>
        <v/>
      </c>
      <c r="CO593" s="14" t="str">
        <f t="shared" si="2538"/>
        <v/>
      </c>
      <c r="CP593" s="14" t="str">
        <f t="shared" si="2538"/>
        <v/>
      </c>
      <c r="CQ593" s="14" t="str">
        <f t="shared" si="2538"/>
        <v/>
      </c>
      <c r="CR593" s="14" t="str">
        <f t="shared" si="2538"/>
        <v/>
      </c>
      <c r="CS593" s="14" t="str">
        <f t="shared" si="2538"/>
        <v/>
      </c>
      <c r="CT593" s="14" t="str">
        <f t="shared" si="2533"/>
        <v/>
      </c>
      <c r="CU593" s="14" t="str">
        <f t="shared" si="2533"/>
        <v/>
      </c>
      <c r="CV593" s="14" t="str">
        <f t="shared" si="2533"/>
        <v/>
      </c>
      <c r="CW593" s="14" t="str">
        <f t="shared" si="2533"/>
        <v/>
      </c>
      <c r="CX593" s="14" t="str">
        <f t="shared" si="2533"/>
        <v/>
      </c>
      <c r="CY593" s="14" t="str">
        <f t="shared" si="2533"/>
        <v/>
      </c>
      <c r="CZ593" s="14" t="str">
        <f t="shared" si="2533"/>
        <v/>
      </c>
      <c r="DA593" s="14" t="str">
        <f t="shared" si="2533"/>
        <v/>
      </c>
      <c r="DB593" s="14" t="str">
        <f t="shared" si="2533"/>
        <v/>
      </c>
      <c r="DC593" s="14" t="str">
        <f t="shared" si="2533"/>
        <v/>
      </c>
      <c r="DD593" s="14" t="str">
        <f t="shared" si="2533"/>
        <v/>
      </c>
      <c r="DE593" s="14" t="str">
        <f t="shared" si="2533"/>
        <v/>
      </c>
      <c r="DF593" s="14" t="str">
        <f t="shared" si="2533"/>
        <v/>
      </c>
      <c r="DG593" s="14" t="str">
        <f t="shared" si="2533"/>
        <v/>
      </c>
      <c r="DH593" s="14" t="str">
        <f t="shared" si="2533"/>
        <v/>
      </c>
      <c r="DI593" s="14" t="str">
        <f t="shared" si="2533"/>
        <v/>
      </c>
      <c r="DJ593" s="14" t="str">
        <f t="shared" si="2533"/>
        <v/>
      </c>
      <c r="DK593" s="8"/>
      <c r="DL593" s="8"/>
      <c r="DM593" s="8"/>
      <c r="DN593" s="8"/>
      <c r="DO593" s="8"/>
      <c r="DP593" s="8"/>
      <c r="DQ593" s="8"/>
      <c r="DR593" s="14" t="str">
        <f t="shared" si="2539"/>
        <v/>
      </c>
      <c r="DS593" s="14" t="str">
        <f t="shared" si="2539"/>
        <v/>
      </c>
      <c r="DT593" s="14" t="str">
        <f t="shared" si="2539"/>
        <v/>
      </c>
      <c r="DU593" s="14" t="str">
        <f t="shared" si="2539"/>
        <v/>
      </c>
      <c r="DV593" s="14" t="str">
        <f t="shared" si="2539"/>
        <v/>
      </c>
      <c r="DW593" s="14" t="str">
        <f t="shared" si="2539"/>
        <v/>
      </c>
      <c r="DX593" s="14" t="str">
        <f t="shared" si="2539"/>
        <v/>
      </c>
      <c r="DY593" s="14" t="str">
        <f t="shared" si="2539"/>
        <v/>
      </c>
      <c r="DZ593" s="14" t="str">
        <f t="shared" si="2539"/>
        <v/>
      </c>
      <c r="EA593" s="14" t="str">
        <f t="shared" si="2539"/>
        <v/>
      </c>
      <c r="EB593" s="14" t="str">
        <f t="shared" si="2539"/>
        <v/>
      </c>
      <c r="EC593" s="14" t="str">
        <f t="shared" si="2539"/>
        <v/>
      </c>
      <c r="ED593" s="14" t="str">
        <f t="shared" si="2539"/>
        <v/>
      </c>
      <c r="EE593" s="14" t="str">
        <f t="shared" si="2539"/>
        <v/>
      </c>
      <c r="EF593" s="14" t="str">
        <f t="shared" si="2539"/>
        <v/>
      </c>
      <c r="EG593" s="14" t="str">
        <f t="shared" si="2539"/>
        <v/>
      </c>
      <c r="EH593" s="14" t="str">
        <f t="shared" si="2534"/>
        <v/>
      </c>
      <c r="EI593" s="14" t="str">
        <f t="shared" si="2534"/>
        <v/>
      </c>
      <c r="EJ593" s="14" t="str">
        <f t="shared" si="2534"/>
        <v/>
      </c>
      <c r="EK593" s="14" t="str">
        <f t="shared" si="2534"/>
        <v/>
      </c>
      <c r="EL593" s="14" t="str">
        <f t="shared" si="2534"/>
        <v/>
      </c>
      <c r="EM593" s="14" t="str">
        <f t="shared" si="2534"/>
        <v/>
      </c>
      <c r="EN593" s="14" t="str">
        <f t="shared" si="2534"/>
        <v/>
      </c>
      <c r="EO593" s="14" t="str">
        <f t="shared" si="2534"/>
        <v/>
      </c>
      <c r="EP593" s="14" t="str">
        <f t="shared" si="2534"/>
        <v/>
      </c>
      <c r="EQ593" s="14" t="str">
        <f t="shared" si="2534"/>
        <v/>
      </c>
      <c r="ER593" s="14" t="str">
        <f t="shared" si="2534"/>
        <v/>
      </c>
      <c r="ES593" s="14" t="str">
        <f t="shared" si="2534"/>
        <v/>
      </c>
      <c r="ET593" s="14" t="str">
        <f t="shared" si="2534"/>
        <v/>
      </c>
      <c r="EU593" s="14" t="str">
        <f t="shared" si="2534"/>
        <v/>
      </c>
      <c r="EV593" s="14" t="str">
        <f t="shared" si="2534"/>
        <v/>
      </c>
      <c r="EW593" s="14" t="str">
        <f t="shared" si="2534"/>
        <v/>
      </c>
      <c r="EX593" s="14" t="str">
        <f t="shared" si="2534"/>
        <v/>
      </c>
      <c r="EY593" s="8"/>
      <c r="EZ593" s="8"/>
      <c r="FA593" s="8"/>
      <c r="FB593" s="8"/>
      <c r="FC593" s="8"/>
      <c r="FD593" s="8"/>
      <c r="FE593" s="8"/>
      <c r="FF593" s="14" t="str">
        <f t="shared" si="2540"/>
        <v/>
      </c>
      <c r="FG593" s="14" t="str">
        <f t="shared" si="2540"/>
        <v/>
      </c>
      <c r="FH593" s="14" t="str">
        <f t="shared" si="2540"/>
        <v/>
      </c>
      <c r="FI593" s="14" t="str">
        <f t="shared" si="2540"/>
        <v/>
      </c>
      <c r="FJ593" s="14" t="str">
        <f t="shared" si="2540"/>
        <v/>
      </c>
      <c r="FK593" s="14" t="str">
        <f t="shared" si="2540"/>
        <v/>
      </c>
      <c r="FL593" s="14" t="str">
        <f t="shared" si="2540"/>
        <v/>
      </c>
      <c r="FM593" s="14" t="str">
        <f t="shared" si="2540"/>
        <v/>
      </c>
      <c r="FN593" s="14" t="str">
        <f t="shared" si="2540"/>
        <v/>
      </c>
      <c r="FO593" s="14" t="str">
        <f t="shared" si="2540"/>
        <v/>
      </c>
      <c r="FP593" s="14" t="str">
        <f t="shared" si="2540"/>
        <v/>
      </c>
      <c r="FQ593" s="14" t="str">
        <f t="shared" si="2540"/>
        <v/>
      </c>
      <c r="FR593" s="14" t="str">
        <f t="shared" si="2540"/>
        <v/>
      </c>
      <c r="FS593" s="14" t="str">
        <f t="shared" si="2540"/>
        <v/>
      </c>
      <c r="FT593" s="14" t="str">
        <f t="shared" si="2540"/>
        <v/>
      </c>
      <c r="FU593" s="14" t="str">
        <f t="shared" si="2540"/>
        <v/>
      </c>
      <c r="FV593" s="14" t="str">
        <f t="shared" si="2535"/>
        <v/>
      </c>
      <c r="FW593" s="14" t="str">
        <f t="shared" si="2535"/>
        <v/>
      </c>
      <c r="FX593" s="14" t="str">
        <f t="shared" si="2535"/>
        <v/>
      </c>
      <c r="FY593" s="14" t="str">
        <f t="shared" si="2535"/>
        <v/>
      </c>
      <c r="FZ593" s="14" t="str">
        <f t="shared" si="2535"/>
        <v/>
      </c>
      <c r="GA593" s="14" t="str">
        <f t="shared" si="2535"/>
        <v/>
      </c>
      <c r="GB593" s="14" t="str">
        <f t="shared" si="2535"/>
        <v/>
      </c>
      <c r="GC593" s="14" t="str">
        <f t="shared" si="2535"/>
        <v/>
      </c>
      <c r="GD593" s="14" t="str">
        <f t="shared" si="2535"/>
        <v/>
      </c>
      <c r="GE593" s="14" t="str">
        <f t="shared" si="2535"/>
        <v/>
      </c>
      <c r="GF593" s="14" t="str">
        <f t="shared" si="2535"/>
        <v/>
      </c>
      <c r="GG593" s="14" t="str">
        <f t="shared" si="2535"/>
        <v/>
      </c>
      <c r="GH593" s="14" t="str">
        <f t="shared" si="2535"/>
        <v/>
      </c>
      <c r="GI593" s="14" t="str">
        <f t="shared" si="2535"/>
        <v/>
      </c>
      <c r="GJ593" s="14" t="str">
        <f t="shared" si="2535"/>
        <v/>
      </c>
      <c r="GK593" s="14" t="str">
        <f t="shared" si="2535"/>
        <v/>
      </c>
      <c r="GL593" s="14" t="str">
        <f t="shared" si="2535"/>
        <v/>
      </c>
      <c r="GM593" s="8"/>
      <c r="GN593" s="8"/>
      <c r="GO593" s="8"/>
      <c r="GP593" s="8"/>
      <c r="GQ593" s="8"/>
      <c r="GR593" s="8"/>
      <c r="GS593" s="8"/>
    </row>
    <row r="594" spans="1:201" x14ac:dyDescent="0.25">
      <c r="A594" s="102">
        <f>$A$43</f>
        <v>20153</v>
      </c>
      <c r="B594" s="14">
        <f t="shared" si="2536"/>
        <v>1.1620864092678611</v>
      </c>
      <c r="C594" s="14">
        <f t="shared" si="2536"/>
        <v>0.98420508638060156</v>
      </c>
      <c r="D594" s="14">
        <f t="shared" si="2536"/>
        <v>0.98385270696042948</v>
      </c>
      <c r="E594" s="14">
        <f t="shared" si="2536"/>
        <v>0.99162356451324007</v>
      </c>
      <c r="F594" s="14">
        <f t="shared" si="2536"/>
        <v>0.99667573789965858</v>
      </c>
      <c r="G594" s="14">
        <f t="shared" si="2536"/>
        <v>0.99863534572857948</v>
      </c>
      <c r="H594" s="14">
        <f t="shared" si="2536"/>
        <v>0.99896224285110036</v>
      </c>
      <c r="I594" s="14">
        <f t="shared" si="2536"/>
        <v>0.99947230764592521</v>
      </c>
      <c r="J594" s="14">
        <f t="shared" si="2536"/>
        <v>0.99974397020913519</v>
      </c>
      <c r="K594" s="14">
        <f t="shared" si="2536"/>
        <v>0.99973180030372899</v>
      </c>
      <c r="L594" s="14">
        <f t="shared" si="2536"/>
        <v>0.99994612069200761</v>
      </c>
      <c r="M594" s="14">
        <f t="shared" si="2536"/>
        <v>0.99986040725794456</v>
      </c>
      <c r="N594" s="14">
        <f t="shared" si="2536"/>
        <v>0.99995382592462467</v>
      </c>
      <c r="O594" s="14">
        <f t="shared" si="2536"/>
        <v>0.99997227166947511</v>
      </c>
      <c r="P594" s="14">
        <f t="shared" si="2536"/>
        <v>0.99992611738938941</v>
      </c>
      <c r="Q594" s="14">
        <f t="shared" si="2536"/>
        <v>1.0000254566151894</v>
      </c>
      <c r="R594" s="14">
        <f t="shared" si="2531"/>
        <v>1.0000511474315736</v>
      </c>
      <c r="S594" s="14">
        <f t="shared" si="2531"/>
        <v>0.99995824290873059</v>
      </c>
      <c r="T594" s="14">
        <f t="shared" si="2531"/>
        <v>0.99999997259694196</v>
      </c>
      <c r="U594" s="14">
        <f t="shared" si="2531"/>
        <v>0.99999999914365445</v>
      </c>
      <c r="V594" s="14">
        <f t="shared" si="2531"/>
        <v>1</v>
      </c>
      <c r="W594" s="14">
        <f t="shared" si="2531"/>
        <v>1.0000176638404112</v>
      </c>
      <c r="X594" s="14">
        <f t="shared" si="2531"/>
        <v>0.99992806738500017</v>
      </c>
      <c r="Y594" s="14">
        <f t="shared" si="2531"/>
        <v>1</v>
      </c>
      <c r="Z594" s="14">
        <f t="shared" si="2531"/>
        <v>1</v>
      </c>
      <c r="AA594" s="14">
        <f t="shared" si="2531"/>
        <v>1.0000272675232817</v>
      </c>
      <c r="AB594" s="14">
        <f t="shared" si="2531"/>
        <v>1</v>
      </c>
      <c r="AC594" s="14">
        <f t="shared" si="2531"/>
        <v>1</v>
      </c>
      <c r="AD594" s="14">
        <f t="shared" si="2531"/>
        <v>1</v>
      </c>
      <c r="AE594" s="14">
        <f t="shared" si="2531"/>
        <v>0.99996454633533083</v>
      </c>
      <c r="AF594" s="14">
        <f t="shared" si="2531"/>
        <v>1.0000242986109351</v>
      </c>
      <c r="AG594" s="14">
        <f t="shared" si="2531"/>
        <v>1.0000235504023012</v>
      </c>
      <c r="AH594" s="8"/>
      <c r="AI594" s="8"/>
      <c r="AJ594" s="8"/>
      <c r="AK594" s="8"/>
      <c r="AL594" s="8"/>
      <c r="AM594" s="8"/>
      <c r="AN594" s="8"/>
      <c r="AO594" s="8"/>
      <c r="AP594" s="14">
        <f t="shared" si="2537"/>
        <v>5.5934065934065931</v>
      </c>
      <c r="AQ594" s="14">
        <f t="shared" si="2537"/>
        <v>0.86902423051735433</v>
      </c>
      <c r="AR594" s="14">
        <f t="shared" si="2537"/>
        <v>1.1853805576488319</v>
      </c>
      <c r="AS594" s="14">
        <f t="shared" si="2537"/>
        <v>1.0445009535918628</v>
      </c>
      <c r="AT594" s="14">
        <f t="shared" si="2537"/>
        <v>0.94583079732197195</v>
      </c>
      <c r="AU594" s="14">
        <f t="shared" si="2537"/>
        <v>1</v>
      </c>
      <c r="AV594" s="14">
        <f t="shared" si="2537"/>
        <v>1</v>
      </c>
      <c r="AW594" s="14">
        <f t="shared" si="2537"/>
        <v>1</v>
      </c>
      <c r="AX594" s="14">
        <f t="shared" si="2537"/>
        <v>1</v>
      </c>
      <c r="AY594" s="14">
        <f t="shared" si="2537"/>
        <v>1</v>
      </c>
      <c r="AZ594" s="14">
        <f t="shared" si="2537"/>
        <v>1</v>
      </c>
      <c r="BA594" s="14">
        <f t="shared" si="2537"/>
        <v>1</v>
      </c>
      <c r="BB594" s="14">
        <f t="shared" si="2537"/>
        <v>1</v>
      </c>
      <c r="BC594" s="14">
        <f t="shared" si="2537"/>
        <v>1</v>
      </c>
      <c r="BD594" s="14">
        <f t="shared" si="2537"/>
        <v>1</v>
      </c>
      <c r="BE594" s="14">
        <f t="shared" si="2537"/>
        <v>1</v>
      </c>
      <c r="BF594" s="14">
        <f t="shared" si="2532"/>
        <v>1</v>
      </c>
      <c r="BG594" s="14">
        <f t="shared" si="2532"/>
        <v>1</v>
      </c>
      <c r="BH594" s="14">
        <f t="shared" si="2532"/>
        <v>1</v>
      </c>
      <c r="BI594" s="14">
        <f t="shared" si="2532"/>
        <v>1</v>
      </c>
      <c r="BJ594" s="14">
        <f t="shared" si="2532"/>
        <v>1</v>
      </c>
      <c r="BK594" s="14">
        <f t="shared" si="2532"/>
        <v>1</v>
      </c>
      <c r="BL594" s="14">
        <f t="shared" si="2532"/>
        <v>1</v>
      </c>
      <c r="BM594" s="14">
        <f t="shared" si="2532"/>
        <v>1</v>
      </c>
      <c r="BN594" s="14">
        <f t="shared" si="2532"/>
        <v>1</v>
      </c>
      <c r="BO594" s="14">
        <f t="shared" si="2532"/>
        <v>1</v>
      </c>
      <c r="BP594" s="14">
        <f t="shared" si="2532"/>
        <v>1</v>
      </c>
      <c r="BQ594" s="14">
        <f t="shared" si="2532"/>
        <v>1</v>
      </c>
      <c r="BR594" s="14">
        <f t="shared" si="2532"/>
        <v>1</v>
      </c>
      <c r="BS594" s="14">
        <f t="shared" si="2532"/>
        <v>1</v>
      </c>
      <c r="BT594" s="14">
        <f t="shared" si="2532"/>
        <v>1</v>
      </c>
      <c r="BU594" s="14">
        <f t="shared" si="2532"/>
        <v>1</v>
      </c>
      <c r="BV594" s="8"/>
      <c r="BW594" s="8"/>
      <c r="BX594" s="8"/>
      <c r="BY594" s="8"/>
      <c r="BZ594" s="8"/>
      <c r="CA594" s="8"/>
      <c r="CB594" s="8"/>
      <c r="CC594" s="8"/>
      <c r="CD594" s="14" t="str">
        <f t="shared" si="2538"/>
        <v/>
      </c>
      <c r="CE594" s="14" t="str">
        <f t="shared" si="2538"/>
        <v/>
      </c>
      <c r="CF594" s="14" t="str">
        <f t="shared" si="2538"/>
        <v/>
      </c>
      <c r="CG594" s="14" t="str">
        <f t="shared" si="2538"/>
        <v/>
      </c>
      <c r="CH594" s="14" t="str">
        <f t="shared" si="2538"/>
        <v/>
      </c>
      <c r="CI594" s="14" t="str">
        <f t="shared" si="2538"/>
        <v/>
      </c>
      <c r="CJ594" s="14" t="str">
        <f t="shared" si="2538"/>
        <v/>
      </c>
      <c r="CK594" s="14" t="str">
        <f t="shared" si="2538"/>
        <v/>
      </c>
      <c r="CL594" s="14" t="str">
        <f t="shared" si="2538"/>
        <v/>
      </c>
      <c r="CM594" s="14" t="str">
        <f t="shared" si="2538"/>
        <v/>
      </c>
      <c r="CN594" s="14" t="str">
        <f t="shared" si="2538"/>
        <v/>
      </c>
      <c r="CO594" s="14" t="str">
        <f t="shared" si="2538"/>
        <v/>
      </c>
      <c r="CP594" s="14" t="str">
        <f t="shared" si="2538"/>
        <v/>
      </c>
      <c r="CQ594" s="14" t="str">
        <f t="shared" si="2538"/>
        <v/>
      </c>
      <c r="CR594" s="14" t="str">
        <f t="shared" si="2538"/>
        <v/>
      </c>
      <c r="CS594" s="14" t="str">
        <f t="shared" si="2538"/>
        <v/>
      </c>
      <c r="CT594" s="14" t="str">
        <f t="shared" si="2533"/>
        <v/>
      </c>
      <c r="CU594" s="14" t="str">
        <f t="shared" si="2533"/>
        <v/>
      </c>
      <c r="CV594" s="14" t="str">
        <f t="shared" si="2533"/>
        <v/>
      </c>
      <c r="CW594" s="14" t="str">
        <f t="shared" si="2533"/>
        <v/>
      </c>
      <c r="CX594" s="14" t="str">
        <f t="shared" si="2533"/>
        <v/>
      </c>
      <c r="CY594" s="14" t="str">
        <f t="shared" si="2533"/>
        <v/>
      </c>
      <c r="CZ594" s="14" t="str">
        <f t="shared" si="2533"/>
        <v/>
      </c>
      <c r="DA594" s="14" t="str">
        <f t="shared" si="2533"/>
        <v/>
      </c>
      <c r="DB594" s="14" t="str">
        <f t="shared" si="2533"/>
        <v/>
      </c>
      <c r="DC594" s="14" t="str">
        <f t="shared" si="2533"/>
        <v/>
      </c>
      <c r="DD594" s="14" t="str">
        <f t="shared" si="2533"/>
        <v/>
      </c>
      <c r="DE594" s="14" t="str">
        <f t="shared" si="2533"/>
        <v/>
      </c>
      <c r="DF594" s="14" t="str">
        <f t="shared" si="2533"/>
        <v/>
      </c>
      <c r="DG594" s="14" t="str">
        <f t="shared" si="2533"/>
        <v/>
      </c>
      <c r="DH594" s="14" t="str">
        <f t="shared" si="2533"/>
        <v/>
      </c>
      <c r="DI594" s="14" t="str">
        <f t="shared" si="2533"/>
        <v/>
      </c>
      <c r="DJ594" s="8"/>
      <c r="DK594" s="8"/>
      <c r="DL594" s="8"/>
      <c r="DM594" s="8"/>
      <c r="DN594" s="8"/>
      <c r="DO594" s="8"/>
      <c r="DP594" s="8"/>
      <c r="DQ594" s="8"/>
      <c r="DR594" s="14" t="str">
        <f t="shared" si="2539"/>
        <v/>
      </c>
      <c r="DS594" s="14" t="str">
        <f t="shared" si="2539"/>
        <v/>
      </c>
      <c r="DT594" s="14" t="str">
        <f t="shared" si="2539"/>
        <v/>
      </c>
      <c r="DU594" s="14" t="str">
        <f t="shared" si="2539"/>
        <v/>
      </c>
      <c r="DV594" s="14" t="str">
        <f t="shared" si="2539"/>
        <v/>
      </c>
      <c r="DW594" s="14" t="str">
        <f t="shared" si="2539"/>
        <v/>
      </c>
      <c r="DX594" s="14" t="str">
        <f t="shared" si="2539"/>
        <v/>
      </c>
      <c r="DY594" s="14" t="str">
        <f t="shared" si="2539"/>
        <v/>
      </c>
      <c r="DZ594" s="14" t="str">
        <f t="shared" si="2539"/>
        <v/>
      </c>
      <c r="EA594" s="14" t="str">
        <f t="shared" si="2539"/>
        <v/>
      </c>
      <c r="EB594" s="14" t="str">
        <f t="shared" si="2539"/>
        <v/>
      </c>
      <c r="EC594" s="14" t="str">
        <f t="shared" si="2539"/>
        <v/>
      </c>
      <c r="ED594" s="14" t="str">
        <f t="shared" si="2539"/>
        <v/>
      </c>
      <c r="EE594" s="14" t="str">
        <f t="shared" si="2539"/>
        <v/>
      </c>
      <c r="EF594" s="14" t="str">
        <f t="shared" si="2539"/>
        <v/>
      </c>
      <c r="EG594" s="14" t="str">
        <f t="shared" si="2539"/>
        <v/>
      </c>
      <c r="EH594" s="14" t="str">
        <f t="shared" si="2534"/>
        <v/>
      </c>
      <c r="EI594" s="14" t="str">
        <f t="shared" si="2534"/>
        <v/>
      </c>
      <c r="EJ594" s="14" t="str">
        <f t="shared" si="2534"/>
        <v/>
      </c>
      <c r="EK594" s="14" t="str">
        <f t="shared" si="2534"/>
        <v/>
      </c>
      <c r="EL594" s="14" t="str">
        <f t="shared" si="2534"/>
        <v/>
      </c>
      <c r="EM594" s="14" t="str">
        <f t="shared" si="2534"/>
        <v/>
      </c>
      <c r="EN594" s="14" t="str">
        <f t="shared" si="2534"/>
        <v/>
      </c>
      <c r="EO594" s="14" t="str">
        <f t="shared" si="2534"/>
        <v/>
      </c>
      <c r="EP594" s="14" t="str">
        <f t="shared" si="2534"/>
        <v/>
      </c>
      <c r="EQ594" s="14" t="str">
        <f t="shared" si="2534"/>
        <v/>
      </c>
      <c r="ER594" s="14" t="str">
        <f t="shared" si="2534"/>
        <v/>
      </c>
      <c r="ES594" s="14" t="str">
        <f t="shared" si="2534"/>
        <v/>
      </c>
      <c r="ET594" s="14" t="str">
        <f t="shared" si="2534"/>
        <v/>
      </c>
      <c r="EU594" s="14" t="str">
        <f t="shared" si="2534"/>
        <v/>
      </c>
      <c r="EV594" s="14" t="str">
        <f t="shared" si="2534"/>
        <v/>
      </c>
      <c r="EW594" s="14" t="str">
        <f t="shared" si="2534"/>
        <v/>
      </c>
      <c r="EX594" s="8"/>
      <c r="EY594" s="8"/>
      <c r="EZ594" s="8"/>
      <c r="FA594" s="8"/>
      <c r="FB594" s="8"/>
      <c r="FC594" s="8"/>
      <c r="FD594" s="8"/>
      <c r="FE594" s="8"/>
      <c r="FF594" s="14" t="str">
        <f t="shared" si="2540"/>
        <v/>
      </c>
      <c r="FG594" s="14" t="str">
        <f t="shared" si="2540"/>
        <v/>
      </c>
      <c r="FH594" s="14" t="str">
        <f t="shared" si="2540"/>
        <v/>
      </c>
      <c r="FI594" s="14" t="str">
        <f t="shared" si="2540"/>
        <v/>
      </c>
      <c r="FJ594" s="14" t="str">
        <f t="shared" si="2540"/>
        <v/>
      </c>
      <c r="FK594" s="14" t="str">
        <f t="shared" si="2540"/>
        <v/>
      </c>
      <c r="FL594" s="14" t="str">
        <f t="shared" si="2540"/>
        <v/>
      </c>
      <c r="FM594" s="14" t="str">
        <f t="shared" si="2540"/>
        <v/>
      </c>
      <c r="FN594" s="14" t="str">
        <f t="shared" si="2540"/>
        <v/>
      </c>
      <c r="FO594" s="14" t="str">
        <f t="shared" si="2540"/>
        <v/>
      </c>
      <c r="FP594" s="14" t="str">
        <f t="shared" si="2540"/>
        <v/>
      </c>
      <c r="FQ594" s="14" t="str">
        <f t="shared" si="2540"/>
        <v/>
      </c>
      <c r="FR594" s="14" t="str">
        <f t="shared" si="2540"/>
        <v/>
      </c>
      <c r="FS594" s="14" t="str">
        <f t="shared" si="2540"/>
        <v/>
      </c>
      <c r="FT594" s="14" t="str">
        <f t="shared" si="2540"/>
        <v/>
      </c>
      <c r="FU594" s="14" t="str">
        <f t="shared" si="2540"/>
        <v/>
      </c>
      <c r="FV594" s="14" t="str">
        <f t="shared" si="2535"/>
        <v/>
      </c>
      <c r="FW594" s="14" t="str">
        <f t="shared" si="2535"/>
        <v/>
      </c>
      <c r="FX594" s="14" t="str">
        <f t="shared" si="2535"/>
        <v/>
      </c>
      <c r="FY594" s="14" t="str">
        <f t="shared" si="2535"/>
        <v/>
      </c>
      <c r="FZ594" s="14" t="str">
        <f t="shared" si="2535"/>
        <v/>
      </c>
      <c r="GA594" s="14" t="str">
        <f t="shared" si="2535"/>
        <v/>
      </c>
      <c r="GB594" s="14" t="str">
        <f t="shared" si="2535"/>
        <v/>
      </c>
      <c r="GC594" s="14" t="str">
        <f t="shared" si="2535"/>
        <v/>
      </c>
      <c r="GD594" s="14" t="str">
        <f t="shared" si="2535"/>
        <v/>
      </c>
      <c r="GE594" s="14" t="str">
        <f t="shared" si="2535"/>
        <v/>
      </c>
      <c r="GF594" s="14" t="str">
        <f t="shared" si="2535"/>
        <v/>
      </c>
      <c r="GG594" s="14" t="str">
        <f t="shared" si="2535"/>
        <v/>
      </c>
      <c r="GH594" s="14" t="str">
        <f t="shared" si="2535"/>
        <v/>
      </c>
      <c r="GI594" s="14" t="str">
        <f t="shared" si="2535"/>
        <v/>
      </c>
      <c r="GJ594" s="14" t="str">
        <f t="shared" si="2535"/>
        <v/>
      </c>
      <c r="GK594" s="14" t="str">
        <f t="shared" si="2535"/>
        <v/>
      </c>
      <c r="GL594" s="8"/>
      <c r="GM594" s="8"/>
      <c r="GN594" s="8"/>
      <c r="GO594" s="8"/>
      <c r="GP594" s="8"/>
      <c r="GQ594" s="8"/>
      <c r="GR594" s="8"/>
      <c r="GS594" s="8"/>
    </row>
    <row r="595" spans="1:201" x14ac:dyDescent="0.25">
      <c r="A595" s="102">
        <f>$A$44</f>
        <v>20154</v>
      </c>
      <c r="B595" s="14">
        <f t="shared" si="2536"/>
        <v>1.1767849144053373</v>
      </c>
      <c r="C595" s="14">
        <f t="shared" si="2536"/>
        <v>0.97929837465546021</v>
      </c>
      <c r="D595" s="14">
        <f t="shared" si="2536"/>
        <v>0.98450214781566503</v>
      </c>
      <c r="E595" s="14">
        <f t="shared" si="2536"/>
        <v>0.99119005115002967</v>
      </c>
      <c r="F595" s="14">
        <f t="shared" si="2536"/>
        <v>0.99622965426019994</v>
      </c>
      <c r="G595" s="14">
        <f t="shared" si="2536"/>
        <v>0.99877027900503179</v>
      </c>
      <c r="H595" s="14">
        <f t="shared" si="2536"/>
        <v>0.99929884430881166</v>
      </c>
      <c r="I595" s="14">
        <f t="shared" si="2536"/>
        <v>0.99942862206745131</v>
      </c>
      <c r="J595" s="14">
        <f t="shared" si="2536"/>
        <v>0.99980843700636868</v>
      </c>
      <c r="K595" s="14">
        <f t="shared" si="2536"/>
        <v>0.99976460793547872</v>
      </c>
      <c r="L595" s="14">
        <f t="shared" si="2536"/>
        <v>0.99995622564102082</v>
      </c>
      <c r="M595" s="14">
        <f t="shared" si="2536"/>
        <v>0.99964773858155187</v>
      </c>
      <c r="N595" s="14">
        <f t="shared" si="2536"/>
        <v>0.99982997720773925</v>
      </c>
      <c r="O595" s="14">
        <f t="shared" si="2536"/>
        <v>1.0000572009541182</v>
      </c>
      <c r="P595" s="14">
        <f t="shared" si="2536"/>
        <v>0.99999711886559328</v>
      </c>
      <c r="Q595" s="14">
        <f t="shared" si="2536"/>
        <v>0.99998830218821977</v>
      </c>
      <c r="R595" s="14">
        <f t="shared" si="2531"/>
        <v>1.0000311384010896</v>
      </c>
      <c r="S595" s="14">
        <f t="shared" si="2531"/>
        <v>1</v>
      </c>
      <c r="T595" s="14">
        <f t="shared" si="2531"/>
        <v>0.99997928353759302</v>
      </c>
      <c r="U595" s="14">
        <f t="shared" si="2531"/>
        <v>1.0000271980542641</v>
      </c>
      <c r="V595" s="14">
        <f t="shared" si="2531"/>
        <v>1</v>
      </c>
      <c r="W595" s="14">
        <f t="shared" si="2531"/>
        <v>1</v>
      </c>
      <c r="X595" s="14">
        <f t="shared" si="2531"/>
        <v>1</v>
      </c>
      <c r="Y595" s="14">
        <f t="shared" si="2531"/>
        <v>0.99999134789124289</v>
      </c>
      <c r="Z595" s="14">
        <f t="shared" si="2531"/>
        <v>1</v>
      </c>
      <c r="AA595" s="14">
        <f t="shared" si="2531"/>
        <v>1.0000485713900635</v>
      </c>
      <c r="AB595" s="14">
        <f t="shared" si="2531"/>
        <v>1</v>
      </c>
      <c r="AC595" s="14">
        <f t="shared" si="2531"/>
        <v>1</v>
      </c>
      <c r="AD595" s="14">
        <f t="shared" si="2531"/>
        <v>1</v>
      </c>
      <c r="AE595" s="14">
        <f t="shared" si="2531"/>
        <v>1.0000297485314864</v>
      </c>
      <c r="AF595" s="14">
        <f t="shared" si="2531"/>
        <v>1</v>
      </c>
      <c r="AG595" s="8"/>
      <c r="AH595" s="8"/>
      <c r="AI595" s="8"/>
      <c r="AJ595" s="8"/>
      <c r="AK595" s="8"/>
      <c r="AL595" s="8"/>
      <c r="AM595" s="8"/>
      <c r="AN595" s="8"/>
      <c r="AO595" s="8"/>
      <c r="AP595" s="14">
        <f t="shared" si="2537"/>
        <v>7.418250950570342</v>
      </c>
      <c r="AQ595" s="14">
        <f t="shared" si="2537"/>
        <v>0.94156842644797545</v>
      </c>
      <c r="AR595" s="14">
        <f t="shared" si="2537"/>
        <v>0.98911268372346217</v>
      </c>
      <c r="AS595" s="14">
        <f t="shared" si="2537"/>
        <v>1</v>
      </c>
      <c r="AT595" s="14">
        <f t="shared" si="2537"/>
        <v>1</v>
      </c>
      <c r="AU595" s="14">
        <f t="shared" si="2537"/>
        <v>1</v>
      </c>
      <c r="AV595" s="14">
        <f t="shared" si="2537"/>
        <v>1</v>
      </c>
      <c r="AW595" s="14">
        <f t="shared" si="2537"/>
        <v>1</v>
      </c>
      <c r="AX595" s="14">
        <f t="shared" si="2537"/>
        <v>1</v>
      </c>
      <c r="AY595" s="14">
        <f t="shared" si="2537"/>
        <v>1</v>
      </c>
      <c r="AZ595" s="14">
        <f t="shared" si="2537"/>
        <v>1</v>
      </c>
      <c r="BA595" s="14">
        <f t="shared" si="2537"/>
        <v>1</v>
      </c>
      <c r="BB595" s="14">
        <f t="shared" si="2537"/>
        <v>1</v>
      </c>
      <c r="BC595" s="14">
        <f t="shared" si="2537"/>
        <v>1</v>
      </c>
      <c r="BD595" s="14">
        <f t="shared" si="2537"/>
        <v>1</v>
      </c>
      <c r="BE595" s="14">
        <f t="shared" si="2537"/>
        <v>1</v>
      </c>
      <c r="BF595" s="14">
        <f t="shared" si="2532"/>
        <v>1</v>
      </c>
      <c r="BG595" s="14">
        <f t="shared" si="2532"/>
        <v>1</v>
      </c>
      <c r="BH595" s="14">
        <f t="shared" si="2532"/>
        <v>1</v>
      </c>
      <c r="BI595" s="14">
        <f t="shared" si="2532"/>
        <v>1</v>
      </c>
      <c r="BJ595" s="14">
        <f t="shared" si="2532"/>
        <v>1</v>
      </c>
      <c r="BK595" s="14">
        <f t="shared" si="2532"/>
        <v>1</v>
      </c>
      <c r="BL595" s="14">
        <f t="shared" si="2532"/>
        <v>1</v>
      </c>
      <c r="BM595" s="14">
        <f t="shared" si="2532"/>
        <v>1</v>
      </c>
      <c r="BN595" s="14">
        <f t="shared" si="2532"/>
        <v>1</v>
      </c>
      <c r="BO595" s="14">
        <f t="shared" si="2532"/>
        <v>1</v>
      </c>
      <c r="BP595" s="14">
        <f t="shared" si="2532"/>
        <v>1</v>
      </c>
      <c r="BQ595" s="14">
        <f t="shared" si="2532"/>
        <v>1</v>
      </c>
      <c r="BR595" s="14">
        <f t="shared" si="2532"/>
        <v>1</v>
      </c>
      <c r="BS595" s="14">
        <f t="shared" si="2532"/>
        <v>1</v>
      </c>
      <c r="BT595" s="14">
        <f t="shared" si="2532"/>
        <v>1</v>
      </c>
      <c r="BU595" s="8"/>
      <c r="BV595" s="8"/>
      <c r="BW595" s="8"/>
      <c r="BX595" s="8"/>
      <c r="BY595" s="8"/>
      <c r="BZ595" s="8"/>
      <c r="CA595" s="8"/>
      <c r="CB595" s="8"/>
      <c r="CC595" s="8"/>
      <c r="CD595" s="14" t="str">
        <f t="shared" si="2538"/>
        <v/>
      </c>
      <c r="CE595" s="14" t="str">
        <f t="shared" si="2538"/>
        <v/>
      </c>
      <c r="CF595" s="14" t="str">
        <f t="shared" si="2538"/>
        <v/>
      </c>
      <c r="CG595" s="14" t="str">
        <f t="shared" si="2538"/>
        <v/>
      </c>
      <c r="CH595" s="14" t="str">
        <f t="shared" si="2538"/>
        <v/>
      </c>
      <c r="CI595" s="14" t="str">
        <f t="shared" si="2538"/>
        <v/>
      </c>
      <c r="CJ595" s="14" t="str">
        <f t="shared" si="2538"/>
        <v/>
      </c>
      <c r="CK595" s="14" t="str">
        <f t="shared" si="2538"/>
        <v/>
      </c>
      <c r="CL595" s="14" t="str">
        <f t="shared" si="2538"/>
        <v/>
      </c>
      <c r="CM595" s="14" t="str">
        <f t="shared" si="2538"/>
        <v/>
      </c>
      <c r="CN595" s="14" t="str">
        <f t="shared" si="2538"/>
        <v/>
      </c>
      <c r="CO595" s="14" t="str">
        <f t="shared" si="2538"/>
        <v/>
      </c>
      <c r="CP595" s="14" t="str">
        <f t="shared" si="2538"/>
        <v/>
      </c>
      <c r="CQ595" s="14" t="str">
        <f t="shared" si="2538"/>
        <v/>
      </c>
      <c r="CR595" s="14" t="str">
        <f t="shared" si="2538"/>
        <v/>
      </c>
      <c r="CS595" s="14" t="str">
        <f t="shared" si="2538"/>
        <v/>
      </c>
      <c r="CT595" s="14" t="str">
        <f t="shared" si="2533"/>
        <v/>
      </c>
      <c r="CU595" s="14" t="str">
        <f t="shared" si="2533"/>
        <v/>
      </c>
      <c r="CV595" s="14" t="str">
        <f t="shared" si="2533"/>
        <v/>
      </c>
      <c r="CW595" s="14" t="str">
        <f t="shared" si="2533"/>
        <v/>
      </c>
      <c r="CX595" s="14" t="str">
        <f t="shared" si="2533"/>
        <v/>
      </c>
      <c r="CY595" s="14" t="str">
        <f t="shared" si="2533"/>
        <v/>
      </c>
      <c r="CZ595" s="14" t="str">
        <f t="shared" si="2533"/>
        <v/>
      </c>
      <c r="DA595" s="14" t="str">
        <f t="shared" si="2533"/>
        <v/>
      </c>
      <c r="DB595" s="14" t="str">
        <f t="shared" si="2533"/>
        <v/>
      </c>
      <c r="DC595" s="14" t="str">
        <f t="shared" si="2533"/>
        <v/>
      </c>
      <c r="DD595" s="14" t="str">
        <f t="shared" si="2533"/>
        <v/>
      </c>
      <c r="DE595" s="14" t="str">
        <f t="shared" si="2533"/>
        <v/>
      </c>
      <c r="DF595" s="14" t="str">
        <f t="shared" si="2533"/>
        <v/>
      </c>
      <c r="DG595" s="14" t="str">
        <f t="shared" si="2533"/>
        <v/>
      </c>
      <c r="DH595" s="14" t="str">
        <f t="shared" si="2533"/>
        <v/>
      </c>
      <c r="DI595" s="8"/>
      <c r="DJ595" s="8"/>
      <c r="DK595" s="8"/>
      <c r="DL595" s="8"/>
      <c r="DM595" s="8"/>
      <c r="DN595" s="8"/>
      <c r="DO595" s="8"/>
      <c r="DP595" s="8"/>
      <c r="DQ595" s="8"/>
      <c r="DR595" s="14" t="str">
        <f t="shared" si="2539"/>
        <v/>
      </c>
      <c r="DS595" s="14" t="str">
        <f t="shared" si="2539"/>
        <v/>
      </c>
      <c r="DT595" s="14" t="str">
        <f t="shared" si="2539"/>
        <v/>
      </c>
      <c r="DU595" s="14" t="str">
        <f t="shared" si="2539"/>
        <v/>
      </c>
      <c r="DV595" s="14" t="str">
        <f t="shared" si="2539"/>
        <v/>
      </c>
      <c r="DW595" s="14" t="str">
        <f t="shared" si="2539"/>
        <v/>
      </c>
      <c r="DX595" s="14" t="str">
        <f t="shared" si="2539"/>
        <v/>
      </c>
      <c r="DY595" s="14" t="str">
        <f t="shared" si="2539"/>
        <v/>
      </c>
      <c r="DZ595" s="14" t="str">
        <f t="shared" si="2539"/>
        <v/>
      </c>
      <c r="EA595" s="14" t="str">
        <f t="shared" si="2539"/>
        <v/>
      </c>
      <c r="EB595" s="14" t="str">
        <f t="shared" si="2539"/>
        <v/>
      </c>
      <c r="EC595" s="14" t="str">
        <f t="shared" si="2539"/>
        <v/>
      </c>
      <c r="ED595" s="14" t="str">
        <f t="shared" si="2539"/>
        <v/>
      </c>
      <c r="EE595" s="14" t="str">
        <f t="shared" si="2539"/>
        <v/>
      </c>
      <c r="EF595" s="14" t="str">
        <f t="shared" si="2539"/>
        <v/>
      </c>
      <c r="EG595" s="14" t="str">
        <f t="shared" si="2539"/>
        <v/>
      </c>
      <c r="EH595" s="14" t="str">
        <f t="shared" si="2534"/>
        <v/>
      </c>
      <c r="EI595" s="14" t="str">
        <f t="shared" si="2534"/>
        <v/>
      </c>
      <c r="EJ595" s="14" t="str">
        <f t="shared" si="2534"/>
        <v/>
      </c>
      <c r="EK595" s="14" t="str">
        <f t="shared" si="2534"/>
        <v/>
      </c>
      <c r="EL595" s="14" t="str">
        <f t="shared" si="2534"/>
        <v/>
      </c>
      <c r="EM595" s="14" t="str">
        <f t="shared" si="2534"/>
        <v/>
      </c>
      <c r="EN595" s="14" t="str">
        <f t="shared" si="2534"/>
        <v/>
      </c>
      <c r="EO595" s="14" t="str">
        <f t="shared" si="2534"/>
        <v/>
      </c>
      <c r="EP595" s="14" t="str">
        <f t="shared" si="2534"/>
        <v/>
      </c>
      <c r="EQ595" s="14" t="str">
        <f t="shared" si="2534"/>
        <v/>
      </c>
      <c r="ER595" s="14" t="str">
        <f t="shared" si="2534"/>
        <v/>
      </c>
      <c r="ES595" s="14" t="str">
        <f t="shared" si="2534"/>
        <v/>
      </c>
      <c r="ET595" s="14" t="str">
        <f t="shared" si="2534"/>
        <v/>
      </c>
      <c r="EU595" s="14" t="str">
        <f t="shared" si="2534"/>
        <v/>
      </c>
      <c r="EV595" s="14" t="str">
        <f t="shared" si="2534"/>
        <v/>
      </c>
      <c r="EW595" s="8"/>
      <c r="EX595" s="8"/>
      <c r="EY595" s="8"/>
      <c r="EZ595" s="8"/>
      <c r="FA595" s="8"/>
      <c r="FB595" s="8"/>
      <c r="FC595" s="8"/>
      <c r="FD595" s="8"/>
      <c r="FE595" s="8"/>
      <c r="FF595" s="14" t="str">
        <f t="shared" si="2540"/>
        <v/>
      </c>
      <c r="FG595" s="14" t="str">
        <f t="shared" si="2540"/>
        <v/>
      </c>
      <c r="FH595" s="14" t="str">
        <f t="shared" si="2540"/>
        <v/>
      </c>
      <c r="FI595" s="14" t="str">
        <f t="shared" si="2540"/>
        <v/>
      </c>
      <c r="FJ595" s="14" t="str">
        <f t="shared" si="2540"/>
        <v/>
      </c>
      <c r="FK595" s="14" t="str">
        <f t="shared" si="2540"/>
        <v/>
      </c>
      <c r="FL595" s="14" t="str">
        <f t="shared" si="2540"/>
        <v/>
      </c>
      <c r="FM595" s="14" t="str">
        <f t="shared" si="2540"/>
        <v/>
      </c>
      <c r="FN595" s="14" t="str">
        <f t="shared" si="2540"/>
        <v/>
      </c>
      <c r="FO595" s="14" t="str">
        <f t="shared" si="2540"/>
        <v/>
      </c>
      <c r="FP595" s="14" t="str">
        <f t="shared" si="2540"/>
        <v/>
      </c>
      <c r="FQ595" s="14" t="str">
        <f t="shared" si="2540"/>
        <v/>
      </c>
      <c r="FR595" s="14" t="str">
        <f t="shared" si="2540"/>
        <v/>
      </c>
      <c r="FS595" s="14" t="str">
        <f t="shared" si="2540"/>
        <v/>
      </c>
      <c r="FT595" s="14" t="str">
        <f t="shared" si="2540"/>
        <v/>
      </c>
      <c r="FU595" s="14" t="str">
        <f t="shared" si="2540"/>
        <v/>
      </c>
      <c r="FV595" s="14" t="str">
        <f t="shared" si="2535"/>
        <v/>
      </c>
      <c r="FW595" s="14" t="str">
        <f t="shared" si="2535"/>
        <v/>
      </c>
      <c r="FX595" s="14" t="str">
        <f t="shared" si="2535"/>
        <v/>
      </c>
      <c r="FY595" s="14" t="str">
        <f t="shared" si="2535"/>
        <v/>
      </c>
      <c r="FZ595" s="14" t="str">
        <f t="shared" si="2535"/>
        <v/>
      </c>
      <c r="GA595" s="14" t="str">
        <f t="shared" si="2535"/>
        <v/>
      </c>
      <c r="GB595" s="14" t="str">
        <f t="shared" si="2535"/>
        <v/>
      </c>
      <c r="GC595" s="14" t="str">
        <f t="shared" si="2535"/>
        <v/>
      </c>
      <c r="GD595" s="14" t="str">
        <f t="shared" si="2535"/>
        <v/>
      </c>
      <c r="GE595" s="14" t="str">
        <f t="shared" si="2535"/>
        <v/>
      </c>
      <c r="GF595" s="14" t="str">
        <f t="shared" si="2535"/>
        <v/>
      </c>
      <c r="GG595" s="14" t="str">
        <f t="shared" si="2535"/>
        <v/>
      </c>
      <c r="GH595" s="14" t="str">
        <f t="shared" si="2535"/>
        <v/>
      </c>
      <c r="GI595" s="14" t="str">
        <f t="shared" si="2535"/>
        <v/>
      </c>
      <c r="GJ595" s="14" t="str">
        <f t="shared" si="2535"/>
        <v/>
      </c>
      <c r="GK595" s="8"/>
      <c r="GL595" s="8"/>
      <c r="GM595" s="8"/>
      <c r="GN595" s="8"/>
      <c r="GO595" s="8"/>
      <c r="GP595" s="8"/>
      <c r="GQ595" s="8"/>
      <c r="GR595" s="8"/>
      <c r="GS595" s="8"/>
    </row>
    <row r="596" spans="1:201" x14ac:dyDescent="0.25">
      <c r="A596" s="102">
        <f>$A$45</f>
        <v>20161</v>
      </c>
      <c r="B596" s="14">
        <f t="shared" si="2536"/>
        <v>1.1736729737620344</v>
      </c>
      <c r="C596" s="14">
        <f t="shared" si="2536"/>
        <v>0.98121972915294986</v>
      </c>
      <c r="D596" s="14">
        <f t="shared" si="2536"/>
        <v>0.98548904832975659</v>
      </c>
      <c r="E596" s="14">
        <f t="shared" si="2536"/>
        <v>0.991858699472976</v>
      </c>
      <c r="F596" s="14">
        <f t="shared" si="2536"/>
        <v>0.99492204167046816</v>
      </c>
      <c r="G596" s="14">
        <f t="shared" si="2536"/>
        <v>0.99864001664457547</v>
      </c>
      <c r="H596" s="14">
        <f t="shared" si="2536"/>
        <v>0.99900367122179234</v>
      </c>
      <c r="I596" s="14">
        <f t="shared" si="2536"/>
        <v>0.99904863993032911</v>
      </c>
      <c r="J596" s="14">
        <f t="shared" si="2536"/>
        <v>0.99964255535780111</v>
      </c>
      <c r="K596" s="14">
        <f t="shared" si="2536"/>
        <v>1.000068707183783</v>
      </c>
      <c r="L596" s="14">
        <f t="shared" si="2536"/>
        <v>0.99974766664448944</v>
      </c>
      <c r="M596" s="14">
        <f t="shared" si="2536"/>
        <v>0.99992193999202728</v>
      </c>
      <c r="N596" s="14">
        <f t="shared" si="2536"/>
        <v>1.0000158642764683</v>
      </c>
      <c r="O596" s="14">
        <f t="shared" si="2536"/>
        <v>1.0001918721409351</v>
      </c>
      <c r="P596" s="14">
        <f t="shared" si="2536"/>
        <v>1.0000934804592152</v>
      </c>
      <c r="Q596" s="14">
        <f t="shared" si="2536"/>
        <v>1.0000104267997387</v>
      </c>
      <c r="R596" s="14">
        <f t="shared" si="2531"/>
        <v>1.000014092613877</v>
      </c>
      <c r="S596" s="14">
        <f t="shared" si="2531"/>
        <v>1.0000070889967081</v>
      </c>
      <c r="T596" s="14">
        <f t="shared" si="2531"/>
        <v>0.99998518850421592</v>
      </c>
      <c r="U596" s="14">
        <f t="shared" si="2531"/>
        <v>1.0000411436532439</v>
      </c>
      <c r="V596" s="14">
        <f t="shared" si="2531"/>
        <v>1</v>
      </c>
      <c r="W596" s="14">
        <f t="shared" si="2531"/>
        <v>1</v>
      </c>
      <c r="X596" s="14">
        <f t="shared" si="2531"/>
        <v>0.99996178570139682</v>
      </c>
      <c r="Y596" s="14">
        <f t="shared" si="2531"/>
        <v>1</v>
      </c>
      <c r="Z596" s="14">
        <f t="shared" si="2531"/>
        <v>1</v>
      </c>
      <c r="AA596" s="14">
        <f t="shared" si="2531"/>
        <v>0.99996469884887085</v>
      </c>
      <c r="AB596" s="14">
        <f t="shared" si="2531"/>
        <v>0.99999634467951037</v>
      </c>
      <c r="AC596" s="14">
        <f t="shared" si="2531"/>
        <v>1</v>
      </c>
      <c r="AD596" s="14">
        <f t="shared" si="2531"/>
        <v>1</v>
      </c>
      <c r="AE596" s="14">
        <f t="shared" si="2531"/>
        <v>1</v>
      </c>
      <c r="AF596" s="8"/>
      <c r="AG596" s="8"/>
      <c r="AH596" s="8"/>
      <c r="AI596" s="8"/>
      <c r="AJ596" s="8"/>
      <c r="AK596" s="8"/>
      <c r="AL596" s="8"/>
      <c r="AM596" s="8"/>
      <c r="AN596" s="8"/>
      <c r="AO596" s="8"/>
      <c r="AP596" s="14">
        <f t="shared" si="2537"/>
        <v>0.67021276595744683</v>
      </c>
      <c r="AQ596" s="14">
        <f t="shared" si="2537"/>
        <v>3.2142857142857144</v>
      </c>
      <c r="AR596" s="14">
        <f t="shared" si="2537"/>
        <v>1</v>
      </c>
      <c r="AS596" s="14">
        <f t="shared" si="2537"/>
        <v>1</v>
      </c>
      <c r="AT596" s="14">
        <f t="shared" si="2537"/>
        <v>0.76790123456790127</v>
      </c>
      <c r="AU596" s="14">
        <f t="shared" si="2537"/>
        <v>1</v>
      </c>
      <c r="AV596" s="14">
        <f t="shared" si="2537"/>
        <v>1</v>
      </c>
      <c r="AW596" s="14">
        <f t="shared" si="2537"/>
        <v>1</v>
      </c>
      <c r="AX596" s="14">
        <f t="shared" si="2537"/>
        <v>1.9839228295819935</v>
      </c>
      <c r="AY596" s="14">
        <f t="shared" si="2537"/>
        <v>1</v>
      </c>
      <c r="AZ596" s="14">
        <f t="shared" si="2537"/>
        <v>1</v>
      </c>
      <c r="BA596" s="14">
        <f t="shared" si="2537"/>
        <v>1</v>
      </c>
      <c r="BB596" s="14">
        <f t="shared" si="2537"/>
        <v>1</v>
      </c>
      <c r="BC596" s="14">
        <f t="shared" si="2537"/>
        <v>1.2593192868719612</v>
      </c>
      <c r="BD596" s="14">
        <f t="shared" si="2537"/>
        <v>1</v>
      </c>
      <c r="BE596" s="14">
        <f t="shared" si="2537"/>
        <v>1</v>
      </c>
      <c r="BF596" s="14">
        <f t="shared" si="2532"/>
        <v>1</v>
      </c>
      <c r="BG596" s="14">
        <f t="shared" si="2532"/>
        <v>1</v>
      </c>
      <c r="BH596" s="14">
        <f t="shared" si="2532"/>
        <v>1</v>
      </c>
      <c r="BI596" s="14">
        <f t="shared" si="2532"/>
        <v>1</v>
      </c>
      <c r="BJ596" s="14">
        <f t="shared" si="2532"/>
        <v>1</v>
      </c>
      <c r="BK596" s="14">
        <f t="shared" si="2532"/>
        <v>1</v>
      </c>
      <c r="BL596" s="14">
        <f t="shared" si="2532"/>
        <v>1</v>
      </c>
      <c r="BM596" s="14">
        <f t="shared" si="2532"/>
        <v>1</v>
      </c>
      <c r="BN596" s="14">
        <f t="shared" si="2532"/>
        <v>1</v>
      </c>
      <c r="BO596" s="14">
        <f t="shared" si="2532"/>
        <v>1</v>
      </c>
      <c r="BP596" s="14">
        <f t="shared" si="2532"/>
        <v>1</v>
      </c>
      <c r="BQ596" s="14">
        <f t="shared" si="2532"/>
        <v>1</v>
      </c>
      <c r="BR596" s="14">
        <f t="shared" si="2532"/>
        <v>1</v>
      </c>
      <c r="BS596" s="14">
        <f t="shared" si="2532"/>
        <v>1</v>
      </c>
      <c r="BT596" s="8"/>
      <c r="BU596" s="8"/>
      <c r="BV596" s="8"/>
      <c r="BW596" s="8"/>
      <c r="BX596" s="8"/>
      <c r="BY596" s="8"/>
      <c r="BZ596" s="8"/>
      <c r="CA596" s="8"/>
      <c r="CB596" s="8"/>
      <c r="CC596" s="8"/>
      <c r="CD596" s="14" t="str">
        <f t="shared" si="2538"/>
        <v/>
      </c>
      <c r="CE596" s="14" t="str">
        <f t="shared" si="2538"/>
        <v/>
      </c>
      <c r="CF596" s="14" t="str">
        <f t="shared" si="2538"/>
        <v/>
      </c>
      <c r="CG596" s="14" t="str">
        <f t="shared" si="2538"/>
        <v/>
      </c>
      <c r="CH596" s="14" t="str">
        <f t="shared" si="2538"/>
        <v/>
      </c>
      <c r="CI596" s="14" t="str">
        <f t="shared" si="2538"/>
        <v/>
      </c>
      <c r="CJ596" s="14" t="str">
        <f t="shared" si="2538"/>
        <v/>
      </c>
      <c r="CK596" s="14" t="str">
        <f t="shared" si="2538"/>
        <v/>
      </c>
      <c r="CL596" s="14" t="str">
        <f t="shared" si="2538"/>
        <v/>
      </c>
      <c r="CM596" s="14" t="str">
        <f t="shared" si="2538"/>
        <v/>
      </c>
      <c r="CN596" s="14" t="str">
        <f t="shared" si="2538"/>
        <v/>
      </c>
      <c r="CO596" s="14" t="str">
        <f t="shared" si="2538"/>
        <v/>
      </c>
      <c r="CP596" s="14" t="str">
        <f t="shared" si="2538"/>
        <v/>
      </c>
      <c r="CQ596" s="14" t="str">
        <f t="shared" si="2538"/>
        <v/>
      </c>
      <c r="CR596" s="14" t="str">
        <f t="shared" si="2538"/>
        <v/>
      </c>
      <c r="CS596" s="14" t="str">
        <f t="shared" si="2538"/>
        <v/>
      </c>
      <c r="CT596" s="14" t="str">
        <f t="shared" si="2533"/>
        <v/>
      </c>
      <c r="CU596" s="14" t="str">
        <f t="shared" si="2533"/>
        <v/>
      </c>
      <c r="CV596" s="14" t="str">
        <f t="shared" si="2533"/>
        <v/>
      </c>
      <c r="CW596" s="14" t="str">
        <f t="shared" si="2533"/>
        <v/>
      </c>
      <c r="CX596" s="14" t="str">
        <f t="shared" si="2533"/>
        <v/>
      </c>
      <c r="CY596" s="14" t="str">
        <f t="shared" si="2533"/>
        <v/>
      </c>
      <c r="CZ596" s="14" t="str">
        <f t="shared" si="2533"/>
        <v/>
      </c>
      <c r="DA596" s="14" t="str">
        <f t="shared" si="2533"/>
        <v/>
      </c>
      <c r="DB596" s="14" t="str">
        <f t="shared" si="2533"/>
        <v/>
      </c>
      <c r="DC596" s="14" t="str">
        <f t="shared" si="2533"/>
        <v/>
      </c>
      <c r="DD596" s="14" t="str">
        <f t="shared" si="2533"/>
        <v/>
      </c>
      <c r="DE596" s="14" t="str">
        <f t="shared" si="2533"/>
        <v/>
      </c>
      <c r="DF596" s="14" t="str">
        <f t="shared" si="2533"/>
        <v/>
      </c>
      <c r="DG596" s="14" t="str">
        <f t="shared" si="2533"/>
        <v/>
      </c>
      <c r="DH596" s="8"/>
      <c r="DI596" s="8"/>
      <c r="DJ596" s="8"/>
      <c r="DK596" s="8"/>
      <c r="DL596" s="8"/>
      <c r="DM596" s="8"/>
      <c r="DN596" s="8"/>
      <c r="DO596" s="8"/>
      <c r="DP596" s="8"/>
      <c r="DQ596" s="8"/>
      <c r="DR596" s="14" t="str">
        <f t="shared" si="2539"/>
        <v/>
      </c>
      <c r="DS596" s="14" t="str">
        <f t="shared" si="2539"/>
        <v/>
      </c>
      <c r="DT596" s="14" t="str">
        <f t="shared" si="2539"/>
        <v/>
      </c>
      <c r="DU596" s="14" t="str">
        <f t="shared" si="2539"/>
        <v/>
      </c>
      <c r="DV596" s="14" t="str">
        <f t="shared" si="2539"/>
        <v/>
      </c>
      <c r="DW596" s="14" t="str">
        <f t="shared" si="2539"/>
        <v/>
      </c>
      <c r="DX596" s="14" t="str">
        <f t="shared" si="2539"/>
        <v/>
      </c>
      <c r="DY596" s="14" t="str">
        <f t="shared" si="2539"/>
        <v/>
      </c>
      <c r="DZ596" s="14" t="str">
        <f t="shared" si="2539"/>
        <v/>
      </c>
      <c r="EA596" s="14" t="str">
        <f t="shared" si="2539"/>
        <v/>
      </c>
      <c r="EB596" s="14" t="str">
        <f t="shared" si="2539"/>
        <v/>
      </c>
      <c r="EC596" s="14" t="str">
        <f t="shared" si="2539"/>
        <v/>
      </c>
      <c r="ED596" s="14" t="str">
        <f t="shared" si="2539"/>
        <v/>
      </c>
      <c r="EE596" s="14" t="str">
        <f t="shared" si="2539"/>
        <v/>
      </c>
      <c r="EF596" s="14" t="str">
        <f t="shared" si="2539"/>
        <v/>
      </c>
      <c r="EG596" s="14" t="str">
        <f t="shared" si="2539"/>
        <v/>
      </c>
      <c r="EH596" s="14" t="str">
        <f t="shared" si="2534"/>
        <v/>
      </c>
      <c r="EI596" s="14" t="str">
        <f t="shared" si="2534"/>
        <v/>
      </c>
      <c r="EJ596" s="14" t="str">
        <f t="shared" si="2534"/>
        <v/>
      </c>
      <c r="EK596" s="14" t="str">
        <f t="shared" si="2534"/>
        <v/>
      </c>
      <c r="EL596" s="14" t="str">
        <f t="shared" si="2534"/>
        <v/>
      </c>
      <c r="EM596" s="14" t="str">
        <f t="shared" si="2534"/>
        <v/>
      </c>
      <c r="EN596" s="14" t="str">
        <f t="shared" si="2534"/>
        <v/>
      </c>
      <c r="EO596" s="14" t="str">
        <f t="shared" si="2534"/>
        <v/>
      </c>
      <c r="EP596" s="14" t="str">
        <f t="shared" si="2534"/>
        <v/>
      </c>
      <c r="EQ596" s="14" t="str">
        <f t="shared" si="2534"/>
        <v/>
      </c>
      <c r="ER596" s="14" t="str">
        <f t="shared" si="2534"/>
        <v/>
      </c>
      <c r="ES596" s="14" t="str">
        <f t="shared" si="2534"/>
        <v/>
      </c>
      <c r="ET596" s="14" t="str">
        <f t="shared" si="2534"/>
        <v/>
      </c>
      <c r="EU596" s="14" t="str">
        <f t="shared" si="2534"/>
        <v/>
      </c>
      <c r="EV596" s="8"/>
      <c r="EW596" s="8"/>
      <c r="EX596" s="8"/>
      <c r="EY596" s="8"/>
      <c r="EZ596" s="8"/>
      <c r="FA596" s="8"/>
      <c r="FB596" s="8"/>
      <c r="FC596" s="8"/>
      <c r="FD596" s="8"/>
      <c r="FE596" s="8"/>
      <c r="FF596" s="14" t="str">
        <f t="shared" si="2540"/>
        <v/>
      </c>
      <c r="FG596" s="14" t="str">
        <f t="shared" si="2540"/>
        <v/>
      </c>
      <c r="FH596" s="14" t="str">
        <f t="shared" si="2540"/>
        <v/>
      </c>
      <c r="FI596" s="14" t="str">
        <f t="shared" si="2540"/>
        <v/>
      </c>
      <c r="FJ596" s="14" t="str">
        <f t="shared" si="2540"/>
        <v/>
      </c>
      <c r="FK596" s="14" t="str">
        <f t="shared" si="2540"/>
        <v/>
      </c>
      <c r="FL596" s="14" t="str">
        <f t="shared" si="2540"/>
        <v/>
      </c>
      <c r="FM596" s="14" t="str">
        <f t="shared" si="2540"/>
        <v/>
      </c>
      <c r="FN596" s="14" t="str">
        <f t="shared" si="2540"/>
        <v/>
      </c>
      <c r="FO596" s="14" t="str">
        <f t="shared" si="2540"/>
        <v/>
      </c>
      <c r="FP596" s="14" t="str">
        <f t="shared" si="2540"/>
        <v/>
      </c>
      <c r="FQ596" s="14" t="str">
        <f t="shared" si="2540"/>
        <v/>
      </c>
      <c r="FR596" s="14" t="str">
        <f t="shared" si="2540"/>
        <v/>
      </c>
      <c r="FS596" s="14" t="str">
        <f t="shared" si="2540"/>
        <v/>
      </c>
      <c r="FT596" s="14" t="str">
        <f t="shared" si="2540"/>
        <v/>
      </c>
      <c r="FU596" s="14" t="str">
        <f t="shared" si="2540"/>
        <v/>
      </c>
      <c r="FV596" s="14" t="str">
        <f t="shared" si="2535"/>
        <v/>
      </c>
      <c r="FW596" s="14" t="str">
        <f t="shared" si="2535"/>
        <v/>
      </c>
      <c r="FX596" s="14" t="str">
        <f t="shared" si="2535"/>
        <v/>
      </c>
      <c r="FY596" s="14" t="str">
        <f t="shared" si="2535"/>
        <v/>
      </c>
      <c r="FZ596" s="14" t="str">
        <f t="shared" si="2535"/>
        <v/>
      </c>
      <c r="GA596" s="14" t="str">
        <f t="shared" si="2535"/>
        <v/>
      </c>
      <c r="GB596" s="14" t="str">
        <f t="shared" si="2535"/>
        <v/>
      </c>
      <c r="GC596" s="14" t="str">
        <f t="shared" si="2535"/>
        <v/>
      </c>
      <c r="GD596" s="14" t="str">
        <f t="shared" si="2535"/>
        <v/>
      </c>
      <c r="GE596" s="14" t="str">
        <f t="shared" si="2535"/>
        <v/>
      </c>
      <c r="GF596" s="14" t="str">
        <f t="shared" si="2535"/>
        <v/>
      </c>
      <c r="GG596" s="14" t="str">
        <f t="shared" si="2535"/>
        <v/>
      </c>
      <c r="GH596" s="14" t="str">
        <f t="shared" si="2535"/>
        <v/>
      </c>
      <c r="GI596" s="14" t="str">
        <f t="shared" si="2535"/>
        <v/>
      </c>
      <c r="GJ596" s="8"/>
      <c r="GK596" s="8"/>
      <c r="GL596" s="8"/>
      <c r="GM596" s="8"/>
      <c r="GN596" s="8"/>
      <c r="GO596" s="8"/>
      <c r="GP596" s="8"/>
      <c r="GQ596" s="8"/>
      <c r="GR596" s="8"/>
      <c r="GS596" s="8"/>
    </row>
    <row r="597" spans="1:201" x14ac:dyDescent="0.25">
      <c r="A597" s="102">
        <f>$A$46</f>
        <v>20162</v>
      </c>
      <c r="B597" s="14">
        <f t="shared" si="2536"/>
        <v>1.1349347851442935</v>
      </c>
      <c r="C597" s="14">
        <f t="shared" si="2536"/>
        <v>0.97924740068543692</v>
      </c>
      <c r="D597" s="14">
        <f t="shared" si="2536"/>
        <v>0.98619878633039093</v>
      </c>
      <c r="E597" s="14">
        <f t="shared" si="2536"/>
        <v>0.99202599981237582</v>
      </c>
      <c r="F597" s="14">
        <f t="shared" si="2536"/>
        <v>0.99597502768078672</v>
      </c>
      <c r="G597" s="14">
        <f t="shared" si="2536"/>
        <v>0.99806055136799599</v>
      </c>
      <c r="H597" s="14">
        <f t="shared" si="2536"/>
        <v>0.99937385757441455</v>
      </c>
      <c r="I597" s="14">
        <f t="shared" si="2536"/>
        <v>0.99956903938002628</v>
      </c>
      <c r="J597" s="14">
        <f t="shared" si="2536"/>
        <v>0.99994902113153228</v>
      </c>
      <c r="K597" s="14">
        <f t="shared" si="2536"/>
        <v>0.99986274188400137</v>
      </c>
      <c r="L597" s="14">
        <f t="shared" si="2536"/>
        <v>0.99974576448339769</v>
      </c>
      <c r="M597" s="14">
        <f t="shared" si="2536"/>
        <v>0.99980093077622434</v>
      </c>
      <c r="N597" s="14">
        <f t="shared" si="2536"/>
        <v>1.0001423339645685</v>
      </c>
      <c r="O597" s="14">
        <f t="shared" si="2536"/>
        <v>0.99998769413338595</v>
      </c>
      <c r="P597" s="14">
        <f t="shared" si="2536"/>
        <v>0.99996634911107007</v>
      </c>
      <c r="Q597" s="14">
        <f t="shared" si="2536"/>
        <v>0.99994496753411066</v>
      </c>
      <c r="R597" s="14">
        <f t="shared" si="2531"/>
        <v>1.0000182353367812</v>
      </c>
      <c r="S597" s="14">
        <f t="shared" si="2531"/>
        <v>1.0000136936815167</v>
      </c>
      <c r="T597" s="14">
        <f t="shared" si="2531"/>
        <v>1.0000112037678202</v>
      </c>
      <c r="U597" s="14">
        <f t="shared" si="2531"/>
        <v>0.99997808152616974</v>
      </c>
      <c r="V597" s="14">
        <f t="shared" si="2531"/>
        <v>1</v>
      </c>
      <c r="W597" s="14">
        <f t="shared" si="2531"/>
        <v>1</v>
      </c>
      <c r="X597" s="14">
        <f t="shared" si="2531"/>
        <v>1.0000766462118724</v>
      </c>
      <c r="Y597" s="14">
        <f t="shared" si="2531"/>
        <v>1</v>
      </c>
      <c r="Z597" s="14">
        <f t="shared" si="2531"/>
        <v>0.99999894276598511</v>
      </c>
      <c r="AA597" s="14">
        <f t="shared" si="2531"/>
        <v>0.99997029202471666</v>
      </c>
      <c r="AB597" s="14">
        <f t="shared" si="2531"/>
        <v>1.0000085734855915</v>
      </c>
      <c r="AC597" s="14">
        <f t="shared" si="2531"/>
        <v>0.99999940083210459</v>
      </c>
      <c r="AD597" s="14">
        <f t="shared" si="2531"/>
        <v>0.99999999751038127</v>
      </c>
      <c r="AE597" s="8"/>
      <c r="AF597" s="8"/>
      <c r="AG597" s="8"/>
      <c r="AH597" s="8"/>
      <c r="AI597" s="8"/>
      <c r="AJ597" s="8"/>
      <c r="AK597" s="8"/>
      <c r="AL597" s="8"/>
      <c r="AM597" s="8"/>
      <c r="AN597" s="8"/>
      <c r="AO597" s="8"/>
      <c r="AP597" s="14">
        <f t="shared" si="2537"/>
        <v>1.4002036659877801</v>
      </c>
      <c r="AQ597" s="14">
        <f t="shared" si="2537"/>
        <v>1.0618181818181818</v>
      </c>
      <c r="AR597" s="14">
        <f t="shared" si="2537"/>
        <v>1</v>
      </c>
      <c r="AS597" s="14">
        <f t="shared" si="2537"/>
        <v>1</v>
      </c>
      <c r="AT597" s="14">
        <f t="shared" si="2537"/>
        <v>1</v>
      </c>
      <c r="AU597" s="14">
        <f t="shared" si="2537"/>
        <v>1</v>
      </c>
      <c r="AV597" s="14">
        <f t="shared" si="2537"/>
        <v>1</v>
      </c>
      <c r="AW597" s="14">
        <f t="shared" si="2537"/>
        <v>1</v>
      </c>
      <c r="AX597" s="14">
        <f t="shared" si="2537"/>
        <v>1</v>
      </c>
      <c r="AY597" s="14">
        <f t="shared" si="2537"/>
        <v>1</v>
      </c>
      <c r="AZ597" s="14">
        <f t="shared" si="2537"/>
        <v>1</v>
      </c>
      <c r="BA597" s="14">
        <f t="shared" si="2537"/>
        <v>1</v>
      </c>
      <c r="BB597" s="14">
        <f t="shared" si="2537"/>
        <v>1</v>
      </c>
      <c r="BC597" s="14">
        <f t="shared" si="2537"/>
        <v>1</v>
      </c>
      <c r="BD597" s="14">
        <f t="shared" si="2537"/>
        <v>1</v>
      </c>
      <c r="BE597" s="14">
        <f t="shared" si="2537"/>
        <v>1</v>
      </c>
      <c r="BF597" s="14">
        <f t="shared" si="2532"/>
        <v>1</v>
      </c>
      <c r="BG597" s="14">
        <f t="shared" si="2532"/>
        <v>1</v>
      </c>
      <c r="BH597" s="14">
        <f t="shared" si="2532"/>
        <v>1</v>
      </c>
      <c r="BI597" s="14">
        <f t="shared" si="2532"/>
        <v>1</v>
      </c>
      <c r="BJ597" s="14">
        <f t="shared" si="2532"/>
        <v>1</v>
      </c>
      <c r="BK597" s="14">
        <f t="shared" si="2532"/>
        <v>1</v>
      </c>
      <c r="BL597" s="14">
        <f t="shared" si="2532"/>
        <v>1</v>
      </c>
      <c r="BM597" s="14">
        <f t="shared" si="2532"/>
        <v>1</v>
      </c>
      <c r="BN597" s="14">
        <f t="shared" si="2532"/>
        <v>1</v>
      </c>
      <c r="BO597" s="14">
        <f t="shared" si="2532"/>
        <v>1</v>
      </c>
      <c r="BP597" s="14">
        <f t="shared" si="2532"/>
        <v>1</v>
      </c>
      <c r="BQ597" s="14">
        <f t="shared" si="2532"/>
        <v>1</v>
      </c>
      <c r="BR597" s="14">
        <f t="shared" si="2532"/>
        <v>1</v>
      </c>
      <c r="BS597" s="8"/>
      <c r="BT597" s="8"/>
      <c r="BU597" s="8"/>
      <c r="BV597" s="8"/>
      <c r="BW597" s="8"/>
      <c r="BX597" s="8"/>
      <c r="BY597" s="8"/>
      <c r="BZ597" s="8"/>
      <c r="CA597" s="8"/>
      <c r="CB597" s="8"/>
      <c r="CC597" s="8"/>
      <c r="CD597" s="14" t="str">
        <f t="shared" si="2538"/>
        <v/>
      </c>
      <c r="CE597" s="14" t="str">
        <f t="shared" si="2538"/>
        <v/>
      </c>
      <c r="CF597" s="14" t="str">
        <f t="shared" si="2538"/>
        <v/>
      </c>
      <c r="CG597" s="14" t="str">
        <f t="shared" si="2538"/>
        <v/>
      </c>
      <c r="CH597" s="14" t="str">
        <f t="shared" si="2538"/>
        <v/>
      </c>
      <c r="CI597" s="14" t="str">
        <f t="shared" si="2538"/>
        <v/>
      </c>
      <c r="CJ597" s="14" t="str">
        <f t="shared" si="2538"/>
        <v/>
      </c>
      <c r="CK597" s="14" t="str">
        <f t="shared" si="2538"/>
        <v/>
      </c>
      <c r="CL597" s="14" t="str">
        <f t="shared" si="2538"/>
        <v/>
      </c>
      <c r="CM597" s="14" t="str">
        <f t="shared" si="2538"/>
        <v/>
      </c>
      <c r="CN597" s="14" t="str">
        <f t="shared" si="2538"/>
        <v/>
      </c>
      <c r="CO597" s="14" t="str">
        <f t="shared" si="2538"/>
        <v/>
      </c>
      <c r="CP597" s="14" t="str">
        <f t="shared" si="2538"/>
        <v/>
      </c>
      <c r="CQ597" s="14" t="str">
        <f t="shared" si="2538"/>
        <v/>
      </c>
      <c r="CR597" s="14" t="str">
        <f t="shared" si="2538"/>
        <v/>
      </c>
      <c r="CS597" s="14" t="str">
        <f t="shared" si="2538"/>
        <v/>
      </c>
      <c r="CT597" s="14" t="str">
        <f t="shared" si="2533"/>
        <v/>
      </c>
      <c r="CU597" s="14" t="str">
        <f t="shared" si="2533"/>
        <v/>
      </c>
      <c r="CV597" s="14" t="str">
        <f t="shared" si="2533"/>
        <v/>
      </c>
      <c r="CW597" s="14" t="str">
        <f t="shared" si="2533"/>
        <v/>
      </c>
      <c r="CX597" s="14" t="str">
        <f t="shared" si="2533"/>
        <v/>
      </c>
      <c r="CY597" s="14" t="str">
        <f t="shared" si="2533"/>
        <v/>
      </c>
      <c r="CZ597" s="14" t="str">
        <f t="shared" si="2533"/>
        <v/>
      </c>
      <c r="DA597" s="14" t="str">
        <f t="shared" si="2533"/>
        <v/>
      </c>
      <c r="DB597" s="14" t="str">
        <f t="shared" si="2533"/>
        <v/>
      </c>
      <c r="DC597" s="14" t="str">
        <f t="shared" si="2533"/>
        <v/>
      </c>
      <c r="DD597" s="14" t="str">
        <f t="shared" si="2533"/>
        <v/>
      </c>
      <c r="DE597" s="14" t="str">
        <f t="shared" si="2533"/>
        <v/>
      </c>
      <c r="DF597" s="14" t="str">
        <f t="shared" si="2533"/>
        <v/>
      </c>
      <c r="DG597" s="8"/>
      <c r="DH597" s="8"/>
      <c r="DI597" s="8"/>
      <c r="DJ597" s="8"/>
      <c r="DK597" s="8"/>
      <c r="DL597" s="8"/>
      <c r="DM597" s="8"/>
      <c r="DN597" s="8"/>
      <c r="DO597" s="8"/>
      <c r="DP597" s="8"/>
      <c r="DQ597" s="8"/>
      <c r="DR597" s="14" t="str">
        <f t="shared" si="2539"/>
        <v/>
      </c>
      <c r="DS597" s="14" t="str">
        <f t="shared" si="2539"/>
        <v/>
      </c>
      <c r="DT597" s="14" t="str">
        <f t="shared" si="2539"/>
        <v/>
      </c>
      <c r="DU597" s="14" t="str">
        <f t="shared" si="2539"/>
        <v/>
      </c>
      <c r="DV597" s="14" t="str">
        <f t="shared" si="2539"/>
        <v/>
      </c>
      <c r="DW597" s="14" t="str">
        <f t="shared" si="2539"/>
        <v/>
      </c>
      <c r="DX597" s="14" t="str">
        <f t="shared" si="2539"/>
        <v/>
      </c>
      <c r="DY597" s="14" t="str">
        <f t="shared" si="2539"/>
        <v/>
      </c>
      <c r="DZ597" s="14" t="str">
        <f t="shared" si="2539"/>
        <v/>
      </c>
      <c r="EA597" s="14" t="str">
        <f t="shared" si="2539"/>
        <v/>
      </c>
      <c r="EB597" s="14" t="str">
        <f t="shared" si="2539"/>
        <v/>
      </c>
      <c r="EC597" s="14" t="str">
        <f t="shared" si="2539"/>
        <v/>
      </c>
      <c r="ED597" s="14" t="str">
        <f t="shared" si="2539"/>
        <v/>
      </c>
      <c r="EE597" s="14" t="str">
        <f t="shared" si="2539"/>
        <v/>
      </c>
      <c r="EF597" s="14" t="str">
        <f t="shared" si="2539"/>
        <v/>
      </c>
      <c r="EG597" s="14" t="str">
        <f t="shared" si="2539"/>
        <v/>
      </c>
      <c r="EH597" s="14" t="str">
        <f t="shared" si="2534"/>
        <v/>
      </c>
      <c r="EI597" s="14" t="str">
        <f t="shared" si="2534"/>
        <v/>
      </c>
      <c r="EJ597" s="14" t="str">
        <f t="shared" si="2534"/>
        <v/>
      </c>
      <c r="EK597" s="14" t="str">
        <f t="shared" si="2534"/>
        <v/>
      </c>
      <c r="EL597" s="14" t="str">
        <f t="shared" si="2534"/>
        <v/>
      </c>
      <c r="EM597" s="14" t="str">
        <f t="shared" si="2534"/>
        <v/>
      </c>
      <c r="EN597" s="14" t="str">
        <f t="shared" si="2534"/>
        <v/>
      </c>
      <c r="EO597" s="14" t="str">
        <f t="shared" si="2534"/>
        <v/>
      </c>
      <c r="EP597" s="14" t="str">
        <f t="shared" si="2534"/>
        <v/>
      </c>
      <c r="EQ597" s="14" t="str">
        <f t="shared" si="2534"/>
        <v/>
      </c>
      <c r="ER597" s="14" t="str">
        <f t="shared" si="2534"/>
        <v/>
      </c>
      <c r="ES597" s="14" t="str">
        <f t="shared" si="2534"/>
        <v/>
      </c>
      <c r="ET597" s="14" t="str">
        <f t="shared" si="2534"/>
        <v/>
      </c>
      <c r="EU597" s="8"/>
      <c r="EV597" s="8"/>
      <c r="EW597" s="8"/>
      <c r="EX597" s="8"/>
      <c r="EY597" s="8"/>
      <c r="EZ597" s="8"/>
      <c r="FA597" s="8"/>
      <c r="FB597" s="8"/>
      <c r="FC597" s="8"/>
      <c r="FD597" s="8"/>
      <c r="FE597" s="8"/>
      <c r="FF597" s="14" t="str">
        <f t="shared" si="2540"/>
        <v/>
      </c>
      <c r="FG597" s="14" t="str">
        <f t="shared" si="2540"/>
        <v/>
      </c>
      <c r="FH597" s="14" t="str">
        <f t="shared" si="2540"/>
        <v/>
      </c>
      <c r="FI597" s="14" t="str">
        <f t="shared" si="2540"/>
        <v/>
      </c>
      <c r="FJ597" s="14" t="str">
        <f t="shared" si="2540"/>
        <v/>
      </c>
      <c r="FK597" s="14" t="str">
        <f t="shared" si="2540"/>
        <v/>
      </c>
      <c r="FL597" s="14" t="str">
        <f t="shared" si="2540"/>
        <v/>
      </c>
      <c r="FM597" s="14" t="str">
        <f t="shared" si="2540"/>
        <v/>
      </c>
      <c r="FN597" s="14" t="str">
        <f t="shared" si="2540"/>
        <v/>
      </c>
      <c r="FO597" s="14" t="str">
        <f t="shared" si="2540"/>
        <v/>
      </c>
      <c r="FP597" s="14" t="str">
        <f t="shared" si="2540"/>
        <v/>
      </c>
      <c r="FQ597" s="14" t="str">
        <f t="shared" si="2540"/>
        <v/>
      </c>
      <c r="FR597" s="14" t="str">
        <f t="shared" si="2540"/>
        <v/>
      </c>
      <c r="FS597" s="14" t="str">
        <f t="shared" si="2540"/>
        <v/>
      </c>
      <c r="FT597" s="14" t="str">
        <f t="shared" si="2540"/>
        <v/>
      </c>
      <c r="FU597" s="14" t="str">
        <f t="shared" si="2540"/>
        <v/>
      </c>
      <c r="FV597" s="14" t="str">
        <f t="shared" si="2535"/>
        <v/>
      </c>
      <c r="FW597" s="14" t="str">
        <f t="shared" si="2535"/>
        <v/>
      </c>
      <c r="FX597" s="14" t="str">
        <f t="shared" si="2535"/>
        <v/>
      </c>
      <c r="FY597" s="14" t="str">
        <f t="shared" si="2535"/>
        <v/>
      </c>
      <c r="FZ597" s="14" t="str">
        <f t="shared" si="2535"/>
        <v/>
      </c>
      <c r="GA597" s="14" t="str">
        <f t="shared" si="2535"/>
        <v/>
      </c>
      <c r="GB597" s="14" t="str">
        <f t="shared" si="2535"/>
        <v/>
      </c>
      <c r="GC597" s="14" t="str">
        <f t="shared" si="2535"/>
        <v/>
      </c>
      <c r="GD597" s="14" t="str">
        <f t="shared" si="2535"/>
        <v/>
      </c>
      <c r="GE597" s="14" t="str">
        <f t="shared" si="2535"/>
        <v/>
      </c>
      <c r="GF597" s="14" t="str">
        <f t="shared" si="2535"/>
        <v/>
      </c>
      <c r="GG597" s="14" t="str">
        <f t="shared" si="2535"/>
        <v/>
      </c>
      <c r="GH597" s="14" t="str">
        <f t="shared" si="2535"/>
        <v/>
      </c>
      <c r="GI597" s="8"/>
      <c r="GJ597" s="8"/>
      <c r="GK597" s="8"/>
      <c r="GL597" s="8"/>
      <c r="GM597" s="8"/>
      <c r="GN597" s="8"/>
      <c r="GO597" s="8"/>
      <c r="GP597" s="8"/>
      <c r="GQ597" s="8"/>
      <c r="GR597" s="8"/>
      <c r="GS597" s="8"/>
    </row>
    <row r="598" spans="1:201" x14ac:dyDescent="0.25">
      <c r="A598" s="102">
        <f>$A$47</f>
        <v>20163</v>
      </c>
      <c r="B598" s="14">
        <f t="shared" si="2536"/>
        <v>1.1529695254022811</v>
      </c>
      <c r="C598" s="14">
        <f t="shared" si="2536"/>
        <v>0.98776658427305297</v>
      </c>
      <c r="D598" s="14">
        <f t="shared" si="2536"/>
        <v>0.98435162285055577</v>
      </c>
      <c r="E598" s="14">
        <f t="shared" si="2536"/>
        <v>0.99184589809682044</v>
      </c>
      <c r="F598" s="14">
        <f t="shared" si="2536"/>
        <v>0.99638999963492891</v>
      </c>
      <c r="G598" s="14">
        <f t="shared" si="2536"/>
        <v>0.99887183582104622</v>
      </c>
      <c r="H598" s="14">
        <f t="shared" si="2536"/>
        <v>0.99891114455645991</v>
      </c>
      <c r="I598" s="14">
        <f t="shared" si="2536"/>
        <v>0.99955677892406902</v>
      </c>
      <c r="J598" s="14">
        <f t="shared" si="2536"/>
        <v>0.99954269403527596</v>
      </c>
      <c r="K598" s="14">
        <f t="shared" si="2536"/>
        <v>0.99979872571992001</v>
      </c>
      <c r="L598" s="14">
        <f t="shared" si="2536"/>
        <v>1.0000308264378224</v>
      </c>
      <c r="M598" s="14">
        <f t="shared" si="2536"/>
        <v>0.99995006302054401</v>
      </c>
      <c r="N598" s="14">
        <f t="shared" si="2536"/>
        <v>0.99989216206144649</v>
      </c>
      <c r="O598" s="14">
        <f t="shared" si="2536"/>
        <v>1.0000111158475908</v>
      </c>
      <c r="P598" s="14">
        <f t="shared" si="2536"/>
        <v>0.99990553846697439</v>
      </c>
      <c r="Q598" s="14">
        <f t="shared" si="2536"/>
        <v>1.000004692472569</v>
      </c>
      <c r="R598" s="14">
        <f t="shared" si="2531"/>
        <v>1.0000126079043559</v>
      </c>
      <c r="S598" s="14">
        <f t="shared" si="2531"/>
        <v>1.0000522636922757</v>
      </c>
      <c r="T598" s="14">
        <f t="shared" si="2531"/>
        <v>1.0000015524056773</v>
      </c>
      <c r="U598" s="14">
        <f t="shared" si="2531"/>
        <v>0.99996966914496177</v>
      </c>
      <c r="V598" s="14">
        <f t="shared" si="2531"/>
        <v>0.99999685551180695</v>
      </c>
      <c r="W598" s="14">
        <f t="shared" si="2531"/>
        <v>1.0000291085356789</v>
      </c>
      <c r="X598" s="14">
        <f t="shared" si="2531"/>
        <v>0.9999881326013893</v>
      </c>
      <c r="Y598" s="14">
        <f t="shared" si="2531"/>
        <v>0.99995865494874303</v>
      </c>
      <c r="Z598" s="14">
        <f t="shared" si="2531"/>
        <v>0.99999668077069503</v>
      </c>
      <c r="AA598" s="14">
        <f t="shared" si="2531"/>
        <v>0.99999998369877285</v>
      </c>
      <c r="AB598" s="14">
        <f t="shared" si="2531"/>
        <v>1</v>
      </c>
      <c r="AC598" s="14">
        <f t="shared" si="2531"/>
        <v>1</v>
      </c>
      <c r="AD598" s="8"/>
      <c r="AE598" s="8"/>
      <c r="AF598" s="8"/>
      <c r="AG598" s="8"/>
      <c r="AH598" s="8"/>
      <c r="AI598" s="8"/>
      <c r="AJ598" s="8"/>
      <c r="AK598" s="8"/>
      <c r="AL598" s="8"/>
      <c r="AM598" s="8"/>
      <c r="AN598" s="8"/>
      <c r="AO598" s="8"/>
      <c r="AP598" s="14">
        <f t="shared" si="2537"/>
        <v>2.0957446808510638</v>
      </c>
      <c r="AQ598" s="14">
        <f t="shared" si="2537"/>
        <v>1.015228426395939</v>
      </c>
      <c r="AR598" s="14">
        <f t="shared" si="2537"/>
        <v>1.70625</v>
      </c>
      <c r="AS598" s="14">
        <f t="shared" si="2537"/>
        <v>1.0227106227106226</v>
      </c>
      <c r="AT598" s="14">
        <f t="shared" si="2537"/>
        <v>0.92263610315186251</v>
      </c>
      <c r="AU598" s="14">
        <f t="shared" si="2537"/>
        <v>1</v>
      </c>
      <c r="AV598" s="14">
        <f t="shared" si="2537"/>
        <v>1</v>
      </c>
      <c r="AW598" s="14">
        <f t="shared" si="2537"/>
        <v>1</v>
      </c>
      <c r="AX598" s="14">
        <f t="shared" si="2537"/>
        <v>1</v>
      </c>
      <c r="AY598" s="14">
        <f t="shared" si="2537"/>
        <v>1</v>
      </c>
      <c r="AZ598" s="14">
        <f t="shared" si="2537"/>
        <v>1</v>
      </c>
      <c r="BA598" s="14">
        <f t="shared" si="2537"/>
        <v>1</v>
      </c>
      <c r="BB598" s="14">
        <f t="shared" si="2537"/>
        <v>1</v>
      </c>
      <c r="BC598" s="14">
        <f t="shared" si="2537"/>
        <v>1</v>
      </c>
      <c r="BD598" s="14">
        <f t="shared" si="2537"/>
        <v>1</v>
      </c>
      <c r="BE598" s="14">
        <f t="shared" si="2537"/>
        <v>1.1319875776397517</v>
      </c>
      <c r="BF598" s="14">
        <f t="shared" si="2532"/>
        <v>1</v>
      </c>
      <c r="BG598" s="14">
        <f t="shared" si="2532"/>
        <v>1</v>
      </c>
      <c r="BH598" s="14">
        <f t="shared" si="2532"/>
        <v>1</v>
      </c>
      <c r="BI598" s="14">
        <f t="shared" si="2532"/>
        <v>1</v>
      </c>
      <c r="BJ598" s="14">
        <f t="shared" si="2532"/>
        <v>1</v>
      </c>
      <c r="BK598" s="14">
        <f t="shared" si="2532"/>
        <v>1</v>
      </c>
      <c r="BL598" s="14">
        <f t="shared" si="2532"/>
        <v>1</v>
      </c>
      <c r="BM598" s="14">
        <f t="shared" si="2532"/>
        <v>1</v>
      </c>
      <c r="BN598" s="14">
        <f t="shared" si="2532"/>
        <v>1</v>
      </c>
      <c r="BO598" s="14">
        <f t="shared" si="2532"/>
        <v>1</v>
      </c>
      <c r="BP598" s="14">
        <f t="shared" si="2532"/>
        <v>1</v>
      </c>
      <c r="BQ598" s="14">
        <f t="shared" si="2532"/>
        <v>1</v>
      </c>
      <c r="BR598" s="8"/>
      <c r="BS598" s="8"/>
      <c r="BT598" s="8"/>
      <c r="BU598" s="8"/>
      <c r="BV598" s="8"/>
      <c r="BW598" s="8"/>
      <c r="BX598" s="8"/>
      <c r="BY598" s="8"/>
      <c r="BZ598" s="8"/>
      <c r="CA598" s="8"/>
      <c r="CB598" s="8"/>
      <c r="CC598" s="8"/>
      <c r="CD598" s="14" t="str">
        <f t="shared" si="2538"/>
        <v/>
      </c>
      <c r="CE598" s="14" t="str">
        <f t="shared" si="2538"/>
        <v/>
      </c>
      <c r="CF598" s="14" t="str">
        <f t="shared" si="2538"/>
        <v/>
      </c>
      <c r="CG598" s="14" t="str">
        <f t="shared" si="2538"/>
        <v/>
      </c>
      <c r="CH598" s="14" t="str">
        <f t="shared" si="2538"/>
        <v/>
      </c>
      <c r="CI598" s="14" t="str">
        <f t="shared" si="2538"/>
        <v/>
      </c>
      <c r="CJ598" s="14" t="str">
        <f t="shared" si="2538"/>
        <v/>
      </c>
      <c r="CK598" s="14" t="str">
        <f t="shared" si="2538"/>
        <v/>
      </c>
      <c r="CL598" s="14" t="str">
        <f t="shared" si="2538"/>
        <v/>
      </c>
      <c r="CM598" s="14" t="str">
        <f t="shared" si="2538"/>
        <v/>
      </c>
      <c r="CN598" s="14" t="str">
        <f t="shared" si="2538"/>
        <v/>
      </c>
      <c r="CO598" s="14" t="str">
        <f t="shared" si="2538"/>
        <v/>
      </c>
      <c r="CP598" s="14" t="str">
        <f t="shared" si="2538"/>
        <v/>
      </c>
      <c r="CQ598" s="14" t="str">
        <f t="shared" si="2538"/>
        <v/>
      </c>
      <c r="CR598" s="14" t="str">
        <f t="shared" si="2538"/>
        <v/>
      </c>
      <c r="CS598" s="14" t="str">
        <f t="shared" si="2538"/>
        <v/>
      </c>
      <c r="CT598" s="14" t="str">
        <f t="shared" si="2533"/>
        <v/>
      </c>
      <c r="CU598" s="14" t="str">
        <f t="shared" si="2533"/>
        <v/>
      </c>
      <c r="CV598" s="14" t="str">
        <f t="shared" si="2533"/>
        <v/>
      </c>
      <c r="CW598" s="14" t="str">
        <f t="shared" si="2533"/>
        <v/>
      </c>
      <c r="CX598" s="14" t="str">
        <f t="shared" si="2533"/>
        <v/>
      </c>
      <c r="CY598" s="14" t="str">
        <f t="shared" si="2533"/>
        <v/>
      </c>
      <c r="CZ598" s="14" t="str">
        <f t="shared" si="2533"/>
        <v/>
      </c>
      <c r="DA598" s="14" t="str">
        <f t="shared" si="2533"/>
        <v/>
      </c>
      <c r="DB598" s="14" t="str">
        <f t="shared" si="2533"/>
        <v/>
      </c>
      <c r="DC598" s="14" t="str">
        <f t="shared" si="2533"/>
        <v/>
      </c>
      <c r="DD598" s="14" t="str">
        <f t="shared" si="2533"/>
        <v/>
      </c>
      <c r="DE598" s="14" t="str">
        <f t="shared" si="2533"/>
        <v/>
      </c>
      <c r="DF598" s="8"/>
      <c r="DG598" s="8"/>
      <c r="DH598" s="8"/>
      <c r="DI598" s="8"/>
      <c r="DJ598" s="8"/>
      <c r="DK598" s="8"/>
      <c r="DL598" s="8"/>
      <c r="DM598" s="8"/>
      <c r="DN598" s="8"/>
      <c r="DO598" s="8"/>
      <c r="DP598" s="8"/>
      <c r="DQ598" s="8"/>
      <c r="DR598" s="14" t="str">
        <f t="shared" si="2539"/>
        <v/>
      </c>
      <c r="DS598" s="14" t="str">
        <f t="shared" si="2539"/>
        <v/>
      </c>
      <c r="DT598" s="14" t="str">
        <f t="shared" si="2539"/>
        <v/>
      </c>
      <c r="DU598" s="14" t="str">
        <f t="shared" si="2539"/>
        <v/>
      </c>
      <c r="DV598" s="14" t="str">
        <f t="shared" si="2539"/>
        <v/>
      </c>
      <c r="DW598" s="14" t="str">
        <f t="shared" si="2539"/>
        <v/>
      </c>
      <c r="DX598" s="14" t="str">
        <f t="shared" si="2539"/>
        <v/>
      </c>
      <c r="DY598" s="14" t="str">
        <f t="shared" si="2539"/>
        <v/>
      </c>
      <c r="DZ598" s="14" t="str">
        <f t="shared" si="2539"/>
        <v/>
      </c>
      <c r="EA598" s="14" t="str">
        <f t="shared" si="2539"/>
        <v/>
      </c>
      <c r="EB598" s="14" t="str">
        <f t="shared" si="2539"/>
        <v/>
      </c>
      <c r="EC598" s="14" t="str">
        <f t="shared" si="2539"/>
        <v/>
      </c>
      <c r="ED598" s="14" t="str">
        <f t="shared" si="2539"/>
        <v/>
      </c>
      <c r="EE598" s="14" t="str">
        <f t="shared" si="2539"/>
        <v/>
      </c>
      <c r="EF598" s="14" t="str">
        <f t="shared" si="2539"/>
        <v/>
      </c>
      <c r="EG598" s="14" t="str">
        <f t="shared" si="2539"/>
        <v/>
      </c>
      <c r="EH598" s="14" t="str">
        <f t="shared" si="2534"/>
        <v/>
      </c>
      <c r="EI598" s="14" t="str">
        <f t="shared" si="2534"/>
        <v/>
      </c>
      <c r="EJ598" s="14" t="str">
        <f t="shared" si="2534"/>
        <v/>
      </c>
      <c r="EK598" s="14" t="str">
        <f t="shared" si="2534"/>
        <v/>
      </c>
      <c r="EL598" s="14" t="str">
        <f t="shared" si="2534"/>
        <v/>
      </c>
      <c r="EM598" s="14" t="str">
        <f t="shared" si="2534"/>
        <v/>
      </c>
      <c r="EN598" s="14" t="str">
        <f t="shared" si="2534"/>
        <v/>
      </c>
      <c r="EO598" s="14" t="str">
        <f t="shared" si="2534"/>
        <v/>
      </c>
      <c r="EP598" s="14" t="str">
        <f t="shared" si="2534"/>
        <v/>
      </c>
      <c r="EQ598" s="14" t="str">
        <f t="shared" si="2534"/>
        <v/>
      </c>
      <c r="ER598" s="14" t="str">
        <f t="shared" si="2534"/>
        <v/>
      </c>
      <c r="ES598" s="14" t="str">
        <f t="shared" si="2534"/>
        <v/>
      </c>
      <c r="ET598" s="8"/>
      <c r="EU598" s="8"/>
      <c r="EV598" s="8"/>
      <c r="EW598" s="8"/>
      <c r="EX598" s="8"/>
      <c r="EY598" s="8"/>
      <c r="EZ598" s="8"/>
      <c r="FA598" s="8"/>
      <c r="FB598" s="8"/>
      <c r="FC598" s="8"/>
      <c r="FD598" s="8"/>
      <c r="FE598" s="8"/>
      <c r="FF598" s="14" t="str">
        <f t="shared" si="2540"/>
        <v/>
      </c>
      <c r="FG598" s="14" t="str">
        <f t="shared" si="2540"/>
        <v/>
      </c>
      <c r="FH598" s="14" t="str">
        <f t="shared" si="2540"/>
        <v/>
      </c>
      <c r="FI598" s="14" t="str">
        <f t="shared" si="2540"/>
        <v/>
      </c>
      <c r="FJ598" s="14" t="str">
        <f t="shared" si="2540"/>
        <v/>
      </c>
      <c r="FK598" s="14" t="str">
        <f t="shared" si="2540"/>
        <v/>
      </c>
      <c r="FL598" s="14" t="str">
        <f t="shared" si="2540"/>
        <v/>
      </c>
      <c r="FM598" s="14" t="str">
        <f t="shared" si="2540"/>
        <v/>
      </c>
      <c r="FN598" s="14" t="str">
        <f t="shared" si="2540"/>
        <v/>
      </c>
      <c r="FO598" s="14" t="str">
        <f t="shared" si="2540"/>
        <v/>
      </c>
      <c r="FP598" s="14" t="str">
        <f t="shared" si="2540"/>
        <v/>
      </c>
      <c r="FQ598" s="14" t="str">
        <f t="shared" si="2540"/>
        <v/>
      </c>
      <c r="FR598" s="14" t="str">
        <f t="shared" si="2540"/>
        <v/>
      </c>
      <c r="FS598" s="14" t="str">
        <f t="shared" si="2540"/>
        <v/>
      </c>
      <c r="FT598" s="14" t="str">
        <f t="shared" si="2540"/>
        <v/>
      </c>
      <c r="FU598" s="14" t="str">
        <f t="shared" si="2540"/>
        <v/>
      </c>
      <c r="FV598" s="14" t="str">
        <f t="shared" si="2535"/>
        <v/>
      </c>
      <c r="FW598" s="14" t="str">
        <f t="shared" si="2535"/>
        <v/>
      </c>
      <c r="FX598" s="14" t="str">
        <f t="shared" si="2535"/>
        <v/>
      </c>
      <c r="FY598" s="14" t="str">
        <f t="shared" si="2535"/>
        <v/>
      </c>
      <c r="FZ598" s="14" t="str">
        <f t="shared" si="2535"/>
        <v/>
      </c>
      <c r="GA598" s="14" t="str">
        <f t="shared" si="2535"/>
        <v/>
      </c>
      <c r="GB598" s="14" t="str">
        <f t="shared" si="2535"/>
        <v/>
      </c>
      <c r="GC598" s="14" t="str">
        <f t="shared" si="2535"/>
        <v/>
      </c>
      <c r="GD598" s="14" t="str">
        <f t="shared" si="2535"/>
        <v/>
      </c>
      <c r="GE598" s="14" t="str">
        <f t="shared" si="2535"/>
        <v/>
      </c>
      <c r="GF598" s="14" t="str">
        <f t="shared" si="2535"/>
        <v/>
      </c>
      <c r="GG598" s="14" t="str">
        <f t="shared" si="2535"/>
        <v/>
      </c>
      <c r="GH598" s="8"/>
      <c r="GI598" s="8"/>
      <c r="GJ598" s="8"/>
      <c r="GK598" s="8"/>
      <c r="GL598" s="8"/>
      <c r="GM598" s="8"/>
      <c r="GN598" s="8"/>
      <c r="GO598" s="8"/>
      <c r="GP598" s="8"/>
      <c r="GQ598" s="8"/>
      <c r="GR598" s="8"/>
      <c r="GS598" s="8"/>
    </row>
    <row r="599" spans="1:201" x14ac:dyDescent="0.25">
      <c r="A599" s="102">
        <f>$A$48</f>
        <v>20164</v>
      </c>
      <c r="B599" s="14">
        <f t="shared" si="2536"/>
        <v>1.2364068557438541</v>
      </c>
      <c r="C599" s="14">
        <f t="shared" si="2536"/>
        <v>0.97942876953457469</v>
      </c>
      <c r="D599" s="14">
        <f t="shared" si="2536"/>
        <v>0.98727667254743501</v>
      </c>
      <c r="E599" s="14">
        <f t="shared" si="2536"/>
        <v>0.99287118161885735</v>
      </c>
      <c r="F599" s="14">
        <f t="shared" si="2536"/>
        <v>0.99678277456187725</v>
      </c>
      <c r="G599" s="14">
        <f t="shared" si="2536"/>
        <v>0.99946832081384418</v>
      </c>
      <c r="H599" s="14">
        <f t="shared" si="2536"/>
        <v>0.99942495304049805</v>
      </c>
      <c r="I599" s="14">
        <f t="shared" si="2536"/>
        <v>0.99957423463902906</v>
      </c>
      <c r="J599" s="14">
        <f t="shared" si="2536"/>
        <v>0.99936403269096119</v>
      </c>
      <c r="K599" s="14">
        <f t="shared" si="2536"/>
        <v>0.99995275535634365</v>
      </c>
      <c r="L599" s="14">
        <f t="shared" si="2536"/>
        <v>0.9999278744597131</v>
      </c>
      <c r="M599" s="14">
        <f t="shared" si="2536"/>
        <v>1.0002022326957372</v>
      </c>
      <c r="N599" s="14">
        <f t="shared" si="2536"/>
        <v>0.99975889752995972</v>
      </c>
      <c r="O599" s="14">
        <f t="shared" si="2536"/>
        <v>0.99994729536740767</v>
      </c>
      <c r="P599" s="14">
        <f t="shared" si="2536"/>
        <v>1.0000596578382777</v>
      </c>
      <c r="Q599" s="14">
        <f t="shared" si="2536"/>
        <v>1.0000766545566662</v>
      </c>
      <c r="R599" s="14">
        <f t="shared" si="2531"/>
        <v>1.000132331170958</v>
      </c>
      <c r="S599" s="14">
        <f t="shared" si="2531"/>
        <v>1.0000266043100163</v>
      </c>
      <c r="T599" s="14">
        <f t="shared" si="2531"/>
        <v>0.99999481685502734</v>
      </c>
      <c r="U599" s="14">
        <f t="shared" si="2531"/>
        <v>1.0000029618124786</v>
      </c>
      <c r="V599" s="14">
        <f t="shared" si="2531"/>
        <v>1.000000081449602</v>
      </c>
      <c r="W599" s="14">
        <f t="shared" si="2531"/>
        <v>0.9999877825607062</v>
      </c>
      <c r="X599" s="14">
        <f t="shared" si="2531"/>
        <v>1.0000029618396513</v>
      </c>
      <c r="Y599" s="14">
        <f t="shared" si="2531"/>
        <v>1.0000060532418587</v>
      </c>
      <c r="Z599" s="14">
        <f t="shared" si="2531"/>
        <v>0.99999463837810687</v>
      </c>
      <c r="AA599" s="14">
        <f t="shared" si="2531"/>
        <v>0.99998514494750101</v>
      </c>
      <c r="AB599" s="14">
        <f t="shared" si="2531"/>
        <v>0.99999455978008089</v>
      </c>
      <c r="AC599" s="8"/>
      <c r="AD599" s="8"/>
      <c r="AE599" s="8"/>
      <c r="AF599" s="8"/>
      <c r="AG599" s="8"/>
      <c r="AH599" s="8"/>
      <c r="AI599" s="8"/>
      <c r="AJ599" s="8"/>
      <c r="AK599" s="8"/>
      <c r="AL599" s="8"/>
      <c r="AM599" s="8"/>
      <c r="AN599" s="8"/>
      <c r="AO599" s="8"/>
      <c r="AP599" s="14">
        <f t="shared" si="2537"/>
        <v>1.2745259686727122</v>
      </c>
      <c r="AQ599" s="14">
        <f t="shared" si="2537"/>
        <v>1.0090556274256144</v>
      </c>
      <c r="AR599" s="14">
        <f t="shared" si="2537"/>
        <v>1</v>
      </c>
      <c r="AS599" s="14">
        <f t="shared" si="2537"/>
        <v>1</v>
      </c>
      <c r="AT599" s="14">
        <f t="shared" si="2537"/>
        <v>1</v>
      </c>
      <c r="AU599" s="14">
        <f t="shared" si="2537"/>
        <v>1</v>
      </c>
      <c r="AV599" s="14">
        <f t="shared" si="2537"/>
        <v>1</v>
      </c>
      <c r="AW599" s="14">
        <f t="shared" si="2537"/>
        <v>1</v>
      </c>
      <c r="AX599" s="14">
        <f t="shared" si="2537"/>
        <v>1</v>
      </c>
      <c r="AY599" s="14">
        <f t="shared" si="2537"/>
        <v>1</v>
      </c>
      <c r="AZ599" s="14">
        <f t="shared" si="2537"/>
        <v>1</v>
      </c>
      <c r="BA599" s="14">
        <f t="shared" si="2537"/>
        <v>1</v>
      </c>
      <c r="BB599" s="14">
        <f t="shared" si="2537"/>
        <v>1</v>
      </c>
      <c r="BC599" s="14">
        <f t="shared" si="2537"/>
        <v>1</v>
      </c>
      <c r="BD599" s="14">
        <f t="shared" si="2537"/>
        <v>1</v>
      </c>
      <c r="BE599" s="14">
        <f t="shared" si="2537"/>
        <v>1</v>
      </c>
      <c r="BF599" s="14">
        <f t="shared" si="2532"/>
        <v>1</v>
      </c>
      <c r="BG599" s="14">
        <f t="shared" si="2532"/>
        <v>1</v>
      </c>
      <c r="BH599" s="14">
        <f t="shared" si="2532"/>
        <v>1</v>
      </c>
      <c r="BI599" s="14">
        <f t="shared" si="2532"/>
        <v>1</v>
      </c>
      <c r="BJ599" s="14">
        <f t="shared" si="2532"/>
        <v>1</v>
      </c>
      <c r="BK599" s="14">
        <f t="shared" si="2532"/>
        <v>1</v>
      </c>
      <c r="BL599" s="14">
        <f t="shared" si="2532"/>
        <v>1</v>
      </c>
      <c r="BM599" s="14">
        <f t="shared" si="2532"/>
        <v>1</v>
      </c>
      <c r="BN599" s="14">
        <f t="shared" si="2532"/>
        <v>1</v>
      </c>
      <c r="BO599" s="14">
        <f t="shared" si="2532"/>
        <v>1</v>
      </c>
      <c r="BP599" s="14">
        <f t="shared" si="2532"/>
        <v>1</v>
      </c>
      <c r="BQ599" s="8"/>
      <c r="BR599" s="8"/>
      <c r="BS599" s="8"/>
      <c r="BT599" s="8"/>
      <c r="BU599" s="8"/>
      <c r="BV599" s="8"/>
      <c r="BW599" s="8"/>
      <c r="BX599" s="8"/>
      <c r="BY599" s="8"/>
      <c r="BZ599" s="8"/>
      <c r="CA599" s="8"/>
      <c r="CB599" s="8"/>
      <c r="CC599" s="8"/>
      <c r="CD599" s="14" t="str">
        <f t="shared" si="2538"/>
        <v/>
      </c>
      <c r="CE599" s="14" t="str">
        <f t="shared" si="2538"/>
        <v/>
      </c>
      <c r="CF599" s="14" t="str">
        <f t="shared" si="2538"/>
        <v/>
      </c>
      <c r="CG599" s="14" t="str">
        <f t="shared" si="2538"/>
        <v/>
      </c>
      <c r="CH599" s="14" t="str">
        <f t="shared" si="2538"/>
        <v/>
      </c>
      <c r="CI599" s="14" t="str">
        <f t="shared" si="2538"/>
        <v/>
      </c>
      <c r="CJ599" s="14" t="str">
        <f t="shared" si="2538"/>
        <v/>
      </c>
      <c r="CK599" s="14" t="str">
        <f t="shared" si="2538"/>
        <v/>
      </c>
      <c r="CL599" s="14" t="str">
        <f t="shared" si="2538"/>
        <v/>
      </c>
      <c r="CM599" s="14" t="str">
        <f t="shared" si="2538"/>
        <v/>
      </c>
      <c r="CN599" s="14" t="str">
        <f t="shared" si="2538"/>
        <v/>
      </c>
      <c r="CO599" s="14" t="str">
        <f t="shared" si="2538"/>
        <v/>
      </c>
      <c r="CP599" s="14" t="str">
        <f t="shared" si="2538"/>
        <v/>
      </c>
      <c r="CQ599" s="14" t="str">
        <f t="shared" si="2538"/>
        <v/>
      </c>
      <c r="CR599" s="14" t="str">
        <f t="shared" si="2538"/>
        <v/>
      </c>
      <c r="CS599" s="14" t="str">
        <f t="shared" si="2538"/>
        <v/>
      </c>
      <c r="CT599" s="14" t="str">
        <f t="shared" si="2533"/>
        <v/>
      </c>
      <c r="CU599" s="14" t="str">
        <f t="shared" si="2533"/>
        <v/>
      </c>
      <c r="CV599" s="14" t="str">
        <f t="shared" si="2533"/>
        <v/>
      </c>
      <c r="CW599" s="14" t="str">
        <f t="shared" si="2533"/>
        <v/>
      </c>
      <c r="CX599" s="14" t="str">
        <f t="shared" si="2533"/>
        <v/>
      </c>
      <c r="CY599" s="14" t="str">
        <f t="shared" si="2533"/>
        <v/>
      </c>
      <c r="CZ599" s="14" t="str">
        <f t="shared" si="2533"/>
        <v/>
      </c>
      <c r="DA599" s="14" t="str">
        <f t="shared" si="2533"/>
        <v/>
      </c>
      <c r="DB599" s="14" t="str">
        <f t="shared" si="2533"/>
        <v/>
      </c>
      <c r="DC599" s="14" t="str">
        <f t="shared" si="2533"/>
        <v/>
      </c>
      <c r="DD599" s="14" t="str">
        <f t="shared" si="2533"/>
        <v/>
      </c>
      <c r="DE599" s="8"/>
      <c r="DF599" s="8"/>
      <c r="DG599" s="8"/>
      <c r="DH599" s="8"/>
      <c r="DI599" s="8"/>
      <c r="DJ599" s="8"/>
      <c r="DK599" s="8"/>
      <c r="DL599" s="8"/>
      <c r="DM599" s="8"/>
      <c r="DN599" s="8"/>
      <c r="DO599" s="8"/>
      <c r="DP599" s="8"/>
      <c r="DQ599" s="8"/>
      <c r="DR599" s="14" t="str">
        <f t="shared" si="2539"/>
        <v/>
      </c>
      <c r="DS599" s="14" t="str">
        <f t="shared" si="2539"/>
        <v/>
      </c>
      <c r="DT599" s="14" t="str">
        <f t="shared" si="2539"/>
        <v/>
      </c>
      <c r="DU599" s="14" t="str">
        <f t="shared" si="2539"/>
        <v/>
      </c>
      <c r="DV599" s="14" t="str">
        <f t="shared" si="2539"/>
        <v/>
      </c>
      <c r="DW599" s="14" t="str">
        <f t="shared" si="2539"/>
        <v/>
      </c>
      <c r="DX599" s="14" t="str">
        <f t="shared" si="2539"/>
        <v/>
      </c>
      <c r="DY599" s="14" t="str">
        <f t="shared" si="2539"/>
        <v/>
      </c>
      <c r="DZ599" s="14" t="str">
        <f t="shared" si="2539"/>
        <v/>
      </c>
      <c r="EA599" s="14" t="str">
        <f t="shared" si="2539"/>
        <v/>
      </c>
      <c r="EB599" s="14" t="str">
        <f t="shared" si="2539"/>
        <v/>
      </c>
      <c r="EC599" s="14" t="str">
        <f t="shared" si="2539"/>
        <v/>
      </c>
      <c r="ED599" s="14" t="str">
        <f t="shared" si="2539"/>
        <v/>
      </c>
      <c r="EE599" s="14" t="str">
        <f t="shared" si="2539"/>
        <v/>
      </c>
      <c r="EF599" s="14" t="str">
        <f t="shared" si="2539"/>
        <v/>
      </c>
      <c r="EG599" s="14" t="str">
        <f t="shared" si="2539"/>
        <v/>
      </c>
      <c r="EH599" s="14" t="str">
        <f t="shared" si="2534"/>
        <v/>
      </c>
      <c r="EI599" s="14" t="str">
        <f t="shared" si="2534"/>
        <v/>
      </c>
      <c r="EJ599" s="14" t="str">
        <f t="shared" si="2534"/>
        <v/>
      </c>
      <c r="EK599" s="14" t="str">
        <f t="shared" si="2534"/>
        <v/>
      </c>
      <c r="EL599" s="14" t="str">
        <f t="shared" si="2534"/>
        <v/>
      </c>
      <c r="EM599" s="14" t="str">
        <f t="shared" si="2534"/>
        <v/>
      </c>
      <c r="EN599" s="14" t="str">
        <f t="shared" si="2534"/>
        <v/>
      </c>
      <c r="EO599" s="14" t="str">
        <f t="shared" si="2534"/>
        <v/>
      </c>
      <c r="EP599" s="14" t="str">
        <f t="shared" si="2534"/>
        <v/>
      </c>
      <c r="EQ599" s="14" t="str">
        <f t="shared" si="2534"/>
        <v/>
      </c>
      <c r="ER599" s="14" t="str">
        <f t="shared" si="2534"/>
        <v/>
      </c>
      <c r="ES599" s="8"/>
      <c r="ET599" s="8"/>
      <c r="EU599" s="8"/>
      <c r="EV599" s="8"/>
      <c r="EW599" s="8"/>
      <c r="EX599" s="8"/>
      <c r="EY599" s="8"/>
      <c r="EZ599" s="8"/>
      <c r="FA599" s="8"/>
      <c r="FB599" s="8"/>
      <c r="FC599" s="8"/>
      <c r="FD599" s="8"/>
      <c r="FE599" s="8"/>
      <c r="FF599" s="14" t="str">
        <f t="shared" si="2540"/>
        <v/>
      </c>
      <c r="FG599" s="14" t="str">
        <f t="shared" si="2540"/>
        <v/>
      </c>
      <c r="FH599" s="14" t="str">
        <f t="shared" si="2540"/>
        <v/>
      </c>
      <c r="FI599" s="14" t="str">
        <f t="shared" si="2540"/>
        <v/>
      </c>
      <c r="FJ599" s="14" t="str">
        <f t="shared" si="2540"/>
        <v/>
      </c>
      <c r="FK599" s="14" t="str">
        <f t="shared" si="2540"/>
        <v/>
      </c>
      <c r="FL599" s="14" t="str">
        <f t="shared" si="2540"/>
        <v/>
      </c>
      <c r="FM599" s="14" t="str">
        <f t="shared" si="2540"/>
        <v/>
      </c>
      <c r="FN599" s="14" t="str">
        <f t="shared" si="2540"/>
        <v/>
      </c>
      <c r="FO599" s="14" t="str">
        <f t="shared" si="2540"/>
        <v/>
      </c>
      <c r="FP599" s="14" t="str">
        <f t="shared" si="2540"/>
        <v/>
      </c>
      <c r="FQ599" s="14" t="str">
        <f t="shared" si="2540"/>
        <v/>
      </c>
      <c r="FR599" s="14" t="str">
        <f t="shared" si="2540"/>
        <v/>
      </c>
      <c r="FS599" s="14" t="str">
        <f t="shared" si="2540"/>
        <v/>
      </c>
      <c r="FT599" s="14" t="str">
        <f t="shared" si="2540"/>
        <v/>
      </c>
      <c r="FU599" s="14" t="str">
        <f t="shared" si="2540"/>
        <v/>
      </c>
      <c r="FV599" s="14" t="str">
        <f t="shared" si="2535"/>
        <v/>
      </c>
      <c r="FW599" s="14" t="str">
        <f t="shared" si="2535"/>
        <v/>
      </c>
      <c r="FX599" s="14" t="str">
        <f t="shared" si="2535"/>
        <v/>
      </c>
      <c r="FY599" s="14" t="str">
        <f t="shared" si="2535"/>
        <v/>
      </c>
      <c r="FZ599" s="14" t="str">
        <f t="shared" si="2535"/>
        <v/>
      </c>
      <c r="GA599" s="14" t="str">
        <f t="shared" si="2535"/>
        <v/>
      </c>
      <c r="GB599" s="14" t="str">
        <f t="shared" si="2535"/>
        <v/>
      </c>
      <c r="GC599" s="14" t="str">
        <f t="shared" si="2535"/>
        <v/>
      </c>
      <c r="GD599" s="14" t="str">
        <f t="shared" si="2535"/>
        <v/>
      </c>
      <c r="GE599" s="14" t="str">
        <f t="shared" si="2535"/>
        <v/>
      </c>
      <c r="GF599" s="14" t="str">
        <f t="shared" si="2535"/>
        <v/>
      </c>
      <c r="GG599" s="8"/>
      <c r="GH599" s="8"/>
      <c r="GI599" s="8"/>
      <c r="GJ599" s="8"/>
      <c r="GK599" s="8"/>
      <c r="GL599" s="8"/>
      <c r="GM599" s="8"/>
      <c r="GN599" s="8"/>
      <c r="GO599" s="8"/>
      <c r="GP599" s="8"/>
      <c r="GQ599" s="8"/>
      <c r="GR599" s="8"/>
      <c r="GS599" s="8"/>
    </row>
    <row r="600" spans="1:201" x14ac:dyDescent="0.25">
      <c r="A600" s="102">
        <f>$A$49</f>
        <v>20171</v>
      </c>
      <c r="B600" s="14">
        <f t="shared" si="2536"/>
        <v>1.14260656475539</v>
      </c>
      <c r="C600" s="14">
        <f t="shared" si="2536"/>
        <v>0.98210383684319336</v>
      </c>
      <c r="D600" s="14">
        <f t="shared" si="2536"/>
        <v>0.98572055324042196</v>
      </c>
      <c r="E600" s="14">
        <f t="shared" si="2536"/>
        <v>0.99355549407994204</v>
      </c>
      <c r="F600" s="14">
        <f t="shared" si="2536"/>
        <v>0.99749426628862436</v>
      </c>
      <c r="G600" s="14">
        <f t="shared" si="2536"/>
        <v>0.99881807003412382</v>
      </c>
      <c r="H600" s="14">
        <f t="shared" si="2536"/>
        <v>0.99980397559431433</v>
      </c>
      <c r="I600" s="14">
        <f t="shared" si="2536"/>
        <v>0.99982173162877908</v>
      </c>
      <c r="J600" s="14">
        <f t="shared" si="2536"/>
        <v>1.0000080454885711</v>
      </c>
      <c r="K600" s="14">
        <f t="shared" si="2536"/>
        <v>1.0001056101048085</v>
      </c>
      <c r="L600" s="14">
        <f t="shared" si="2536"/>
        <v>0.99989131548748134</v>
      </c>
      <c r="M600" s="14">
        <f t="shared" si="2536"/>
        <v>1.0002019038451175</v>
      </c>
      <c r="N600" s="14">
        <f t="shared" si="2536"/>
        <v>1.0000659287505802</v>
      </c>
      <c r="O600" s="14">
        <f t="shared" si="2536"/>
        <v>0.99998806393871231</v>
      </c>
      <c r="P600" s="14">
        <f t="shared" si="2536"/>
        <v>0.99999997876380931</v>
      </c>
      <c r="Q600" s="14">
        <f t="shared" si="2536"/>
        <v>1.0000290562355219</v>
      </c>
      <c r="R600" s="14">
        <f t="shared" si="2531"/>
        <v>1.0000132627144558</v>
      </c>
      <c r="S600" s="14">
        <f t="shared" si="2531"/>
        <v>1.0000216592661233</v>
      </c>
      <c r="T600" s="14">
        <f t="shared" si="2531"/>
        <v>0.9999897487015067</v>
      </c>
      <c r="U600" s="14">
        <f t="shared" si="2531"/>
        <v>0.99996485233057064</v>
      </c>
      <c r="V600" s="14">
        <f t="shared" si="2531"/>
        <v>1</v>
      </c>
      <c r="W600" s="14">
        <f t="shared" si="2531"/>
        <v>1.0000366134425327</v>
      </c>
      <c r="X600" s="14">
        <f t="shared" si="2531"/>
        <v>1</v>
      </c>
      <c r="Y600" s="14">
        <f t="shared" si="2531"/>
        <v>1</v>
      </c>
      <c r="Z600" s="14">
        <f t="shared" si="2531"/>
        <v>1</v>
      </c>
      <c r="AA600" s="14">
        <f t="shared" si="2531"/>
        <v>1</v>
      </c>
      <c r="AB600" s="8"/>
      <c r="AC600" s="8"/>
      <c r="AD600" s="8"/>
      <c r="AE600" s="8"/>
      <c r="AF600" s="8"/>
      <c r="AG600" s="8"/>
      <c r="AH600" s="8"/>
      <c r="AI600" s="8"/>
      <c r="AJ600" s="8"/>
      <c r="AK600" s="8"/>
      <c r="AL600" s="8"/>
      <c r="AM600" s="8"/>
      <c r="AN600" s="8"/>
      <c r="AO600" s="8"/>
      <c r="AP600" s="14">
        <f t="shared" si="2537"/>
        <v>1.3310546875</v>
      </c>
      <c r="AQ600" s="14">
        <f t="shared" si="2537"/>
        <v>0.96294937637564193</v>
      </c>
      <c r="AR600" s="14">
        <f t="shared" si="2537"/>
        <v>1.0441904761904761</v>
      </c>
      <c r="AS600" s="14">
        <f t="shared" si="2537"/>
        <v>0.94308646479387082</v>
      </c>
      <c r="AT600" s="14">
        <f t="shared" si="2537"/>
        <v>1</v>
      </c>
      <c r="AU600" s="14">
        <f t="shared" si="2537"/>
        <v>1</v>
      </c>
      <c r="AV600" s="14">
        <f t="shared" si="2537"/>
        <v>1</v>
      </c>
      <c r="AW600" s="14">
        <f t="shared" si="2537"/>
        <v>1</v>
      </c>
      <c r="AX600" s="14">
        <f t="shared" si="2537"/>
        <v>1</v>
      </c>
      <c r="AY600" s="14">
        <f t="shared" si="2537"/>
        <v>1</v>
      </c>
      <c r="AZ600" s="14">
        <f t="shared" si="2537"/>
        <v>1</v>
      </c>
      <c r="BA600" s="14">
        <f t="shared" si="2537"/>
        <v>1</v>
      </c>
      <c r="BB600" s="14">
        <f t="shared" si="2537"/>
        <v>1</v>
      </c>
      <c r="BC600" s="14">
        <f t="shared" si="2537"/>
        <v>1</v>
      </c>
      <c r="BD600" s="14">
        <f t="shared" si="2537"/>
        <v>1</v>
      </c>
      <c r="BE600" s="14">
        <f t="shared" si="2537"/>
        <v>1</v>
      </c>
      <c r="BF600" s="14">
        <f t="shared" si="2532"/>
        <v>1</v>
      </c>
      <c r="BG600" s="14">
        <f t="shared" si="2532"/>
        <v>1</v>
      </c>
      <c r="BH600" s="14">
        <f t="shared" si="2532"/>
        <v>1</v>
      </c>
      <c r="BI600" s="14">
        <f t="shared" si="2532"/>
        <v>1</v>
      </c>
      <c r="BJ600" s="14">
        <f t="shared" si="2532"/>
        <v>1</v>
      </c>
      <c r="BK600" s="14">
        <f t="shared" si="2532"/>
        <v>1</v>
      </c>
      <c r="BL600" s="14">
        <f t="shared" si="2532"/>
        <v>1</v>
      </c>
      <c r="BM600" s="14">
        <f t="shared" si="2532"/>
        <v>1</v>
      </c>
      <c r="BN600" s="14">
        <f t="shared" si="2532"/>
        <v>1</v>
      </c>
      <c r="BO600" s="14">
        <f t="shared" si="2532"/>
        <v>1</v>
      </c>
      <c r="BP600" s="8"/>
      <c r="BQ600" s="8"/>
      <c r="BR600" s="8"/>
      <c r="BS600" s="8"/>
      <c r="BT600" s="8"/>
      <c r="BU600" s="8"/>
      <c r="BV600" s="8"/>
      <c r="BW600" s="8"/>
      <c r="BX600" s="8"/>
      <c r="BY600" s="8"/>
      <c r="BZ600" s="8"/>
      <c r="CA600" s="8"/>
      <c r="CB600" s="8"/>
      <c r="CC600" s="8"/>
      <c r="CD600" s="14" t="str">
        <f t="shared" si="2538"/>
        <v/>
      </c>
      <c r="CE600" s="14" t="str">
        <f t="shared" si="2538"/>
        <v/>
      </c>
      <c r="CF600" s="14" t="str">
        <f t="shared" si="2538"/>
        <v/>
      </c>
      <c r="CG600" s="14" t="str">
        <f t="shared" si="2538"/>
        <v/>
      </c>
      <c r="CH600" s="14" t="str">
        <f t="shared" si="2538"/>
        <v/>
      </c>
      <c r="CI600" s="14" t="str">
        <f t="shared" si="2538"/>
        <v/>
      </c>
      <c r="CJ600" s="14" t="str">
        <f t="shared" si="2538"/>
        <v/>
      </c>
      <c r="CK600" s="14" t="str">
        <f t="shared" si="2538"/>
        <v/>
      </c>
      <c r="CL600" s="14" t="str">
        <f t="shared" si="2538"/>
        <v/>
      </c>
      <c r="CM600" s="14" t="str">
        <f t="shared" si="2538"/>
        <v/>
      </c>
      <c r="CN600" s="14" t="str">
        <f t="shared" si="2538"/>
        <v/>
      </c>
      <c r="CO600" s="14" t="str">
        <f t="shared" si="2538"/>
        <v/>
      </c>
      <c r="CP600" s="14" t="str">
        <f t="shared" si="2538"/>
        <v/>
      </c>
      <c r="CQ600" s="14" t="str">
        <f t="shared" si="2538"/>
        <v/>
      </c>
      <c r="CR600" s="14" t="str">
        <f t="shared" si="2538"/>
        <v/>
      </c>
      <c r="CS600" s="14" t="str">
        <f t="shared" si="2538"/>
        <v/>
      </c>
      <c r="CT600" s="14" t="str">
        <f t="shared" si="2533"/>
        <v/>
      </c>
      <c r="CU600" s="14" t="str">
        <f t="shared" si="2533"/>
        <v/>
      </c>
      <c r="CV600" s="14" t="str">
        <f t="shared" si="2533"/>
        <v/>
      </c>
      <c r="CW600" s="14" t="str">
        <f t="shared" si="2533"/>
        <v/>
      </c>
      <c r="CX600" s="14" t="str">
        <f t="shared" si="2533"/>
        <v/>
      </c>
      <c r="CY600" s="14" t="str">
        <f t="shared" si="2533"/>
        <v/>
      </c>
      <c r="CZ600" s="14" t="str">
        <f t="shared" si="2533"/>
        <v/>
      </c>
      <c r="DA600" s="14" t="str">
        <f t="shared" si="2533"/>
        <v/>
      </c>
      <c r="DB600" s="14" t="str">
        <f t="shared" si="2533"/>
        <v/>
      </c>
      <c r="DC600" s="14" t="str">
        <f t="shared" si="2533"/>
        <v/>
      </c>
      <c r="DD600" s="8"/>
      <c r="DE600" s="8"/>
      <c r="DF600" s="8"/>
      <c r="DG600" s="8"/>
      <c r="DH600" s="8"/>
      <c r="DI600" s="8"/>
      <c r="DJ600" s="8"/>
      <c r="DK600" s="8"/>
      <c r="DL600" s="8"/>
      <c r="DM600" s="8"/>
      <c r="DN600" s="8"/>
      <c r="DO600" s="8"/>
      <c r="DP600" s="8"/>
      <c r="DQ600" s="8"/>
      <c r="DR600" s="14" t="str">
        <f t="shared" si="2539"/>
        <v/>
      </c>
      <c r="DS600" s="14" t="str">
        <f t="shared" si="2539"/>
        <v/>
      </c>
      <c r="DT600" s="14" t="str">
        <f t="shared" si="2539"/>
        <v/>
      </c>
      <c r="DU600" s="14" t="str">
        <f t="shared" si="2539"/>
        <v/>
      </c>
      <c r="DV600" s="14" t="str">
        <f t="shared" si="2539"/>
        <v/>
      </c>
      <c r="DW600" s="14" t="str">
        <f t="shared" si="2539"/>
        <v/>
      </c>
      <c r="DX600" s="14" t="str">
        <f t="shared" si="2539"/>
        <v/>
      </c>
      <c r="DY600" s="14" t="str">
        <f t="shared" si="2539"/>
        <v/>
      </c>
      <c r="DZ600" s="14" t="str">
        <f t="shared" si="2539"/>
        <v/>
      </c>
      <c r="EA600" s="14" t="str">
        <f t="shared" si="2539"/>
        <v/>
      </c>
      <c r="EB600" s="14" t="str">
        <f t="shared" si="2539"/>
        <v/>
      </c>
      <c r="EC600" s="14" t="str">
        <f t="shared" si="2539"/>
        <v/>
      </c>
      <c r="ED600" s="14" t="str">
        <f t="shared" si="2539"/>
        <v/>
      </c>
      <c r="EE600" s="14" t="str">
        <f t="shared" si="2539"/>
        <v/>
      </c>
      <c r="EF600" s="14" t="str">
        <f t="shared" si="2539"/>
        <v/>
      </c>
      <c r="EG600" s="14" t="str">
        <f t="shared" si="2539"/>
        <v/>
      </c>
      <c r="EH600" s="14" t="str">
        <f t="shared" si="2534"/>
        <v/>
      </c>
      <c r="EI600" s="14" t="str">
        <f t="shared" si="2534"/>
        <v/>
      </c>
      <c r="EJ600" s="14" t="str">
        <f t="shared" si="2534"/>
        <v/>
      </c>
      <c r="EK600" s="14" t="str">
        <f t="shared" si="2534"/>
        <v/>
      </c>
      <c r="EL600" s="14" t="str">
        <f t="shared" si="2534"/>
        <v/>
      </c>
      <c r="EM600" s="14" t="str">
        <f t="shared" si="2534"/>
        <v/>
      </c>
      <c r="EN600" s="14" t="str">
        <f t="shared" si="2534"/>
        <v/>
      </c>
      <c r="EO600" s="14" t="str">
        <f t="shared" si="2534"/>
        <v/>
      </c>
      <c r="EP600" s="14" t="str">
        <f t="shared" si="2534"/>
        <v/>
      </c>
      <c r="EQ600" s="14" t="str">
        <f t="shared" si="2534"/>
        <v/>
      </c>
      <c r="ER600" s="8"/>
      <c r="ES600" s="8"/>
      <c r="ET600" s="8"/>
      <c r="EU600" s="8"/>
      <c r="EV600" s="8"/>
      <c r="EW600" s="8"/>
      <c r="EX600" s="8"/>
      <c r="EY600" s="8"/>
      <c r="EZ600" s="8"/>
      <c r="FA600" s="8"/>
      <c r="FB600" s="8"/>
      <c r="FC600" s="8"/>
      <c r="FD600" s="8"/>
      <c r="FE600" s="8"/>
      <c r="FF600" s="14" t="str">
        <f t="shared" si="2540"/>
        <v/>
      </c>
      <c r="FG600" s="14" t="str">
        <f t="shared" si="2540"/>
        <v/>
      </c>
      <c r="FH600" s="14" t="str">
        <f t="shared" si="2540"/>
        <v/>
      </c>
      <c r="FI600" s="14" t="str">
        <f t="shared" si="2540"/>
        <v/>
      </c>
      <c r="FJ600" s="14" t="str">
        <f t="shared" si="2540"/>
        <v/>
      </c>
      <c r="FK600" s="14" t="str">
        <f t="shared" si="2540"/>
        <v/>
      </c>
      <c r="FL600" s="14" t="str">
        <f t="shared" si="2540"/>
        <v/>
      </c>
      <c r="FM600" s="14" t="str">
        <f t="shared" si="2540"/>
        <v/>
      </c>
      <c r="FN600" s="14" t="str">
        <f t="shared" si="2540"/>
        <v/>
      </c>
      <c r="FO600" s="14" t="str">
        <f t="shared" si="2540"/>
        <v/>
      </c>
      <c r="FP600" s="14" t="str">
        <f t="shared" si="2540"/>
        <v/>
      </c>
      <c r="FQ600" s="14" t="str">
        <f t="shared" si="2540"/>
        <v/>
      </c>
      <c r="FR600" s="14" t="str">
        <f t="shared" si="2540"/>
        <v/>
      </c>
      <c r="FS600" s="14" t="str">
        <f t="shared" si="2540"/>
        <v/>
      </c>
      <c r="FT600" s="14" t="str">
        <f t="shared" si="2540"/>
        <v/>
      </c>
      <c r="FU600" s="14" t="str">
        <f t="shared" si="2540"/>
        <v/>
      </c>
      <c r="FV600" s="14" t="str">
        <f t="shared" si="2535"/>
        <v/>
      </c>
      <c r="FW600" s="14" t="str">
        <f t="shared" si="2535"/>
        <v/>
      </c>
      <c r="FX600" s="14" t="str">
        <f t="shared" si="2535"/>
        <v/>
      </c>
      <c r="FY600" s="14" t="str">
        <f t="shared" si="2535"/>
        <v/>
      </c>
      <c r="FZ600" s="14" t="str">
        <f t="shared" si="2535"/>
        <v/>
      </c>
      <c r="GA600" s="14" t="str">
        <f t="shared" si="2535"/>
        <v/>
      </c>
      <c r="GB600" s="14" t="str">
        <f t="shared" si="2535"/>
        <v/>
      </c>
      <c r="GC600" s="14" t="str">
        <f t="shared" si="2535"/>
        <v/>
      </c>
      <c r="GD600" s="14" t="str">
        <f t="shared" si="2535"/>
        <v/>
      </c>
      <c r="GE600" s="14" t="str">
        <f t="shared" si="2535"/>
        <v/>
      </c>
      <c r="GF600" s="8"/>
      <c r="GG600" s="8"/>
      <c r="GH600" s="8"/>
      <c r="GI600" s="8"/>
      <c r="GJ600" s="8"/>
      <c r="GK600" s="8"/>
      <c r="GL600" s="8"/>
      <c r="GM600" s="8"/>
      <c r="GN600" s="8"/>
      <c r="GO600" s="8"/>
      <c r="GP600" s="8"/>
      <c r="GQ600" s="8"/>
      <c r="GR600" s="8"/>
      <c r="GS600" s="8"/>
    </row>
    <row r="601" spans="1:201" x14ac:dyDescent="0.25">
      <c r="A601" s="102">
        <f>$A$50</f>
        <v>20172</v>
      </c>
      <c r="B601" s="14">
        <f t="shared" si="2536"/>
        <v>1.1246830832035324</v>
      </c>
      <c r="C601" s="14">
        <f t="shared" si="2536"/>
        <v>0.98275819919501162</v>
      </c>
      <c r="D601" s="14">
        <f t="shared" si="2536"/>
        <v>0.98504911823061625</v>
      </c>
      <c r="E601" s="14">
        <f t="shared" si="2536"/>
        <v>0.9939128703182909</v>
      </c>
      <c r="F601" s="14">
        <f t="shared" si="2536"/>
        <v>0.99783721515341672</v>
      </c>
      <c r="G601" s="14">
        <f t="shared" si="2536"/>
        <v>0.99911211213811524</v>
      </c>
      <c r="H601" s="14">
        <f t="shared" si="2536"/>
        <v>0.99955732664384966</v>
      </c>
      <c r="I601" s="14">
        <f t="shared" si="2536"/>
        <v>1.0000422507006961</v>
      </c>
      <c r="J601" s="14">
        <f t="shared" si="2536"/>
        <v>0.99997357907068163</v>
      </c>
      <c r="K601" s="14">
        <f t="shared" si="2536"/>
        <v>0.99987388392011145</v>
      </c>
      <c r="L601" s="14">
        <f t="shared" si="2536"/>
        <v>1.0000145523488859</v>
      </c>
      <c r="M601" s="14">
        <f t="shared" si="2536"/>
        <v>1.0001944036881325</v>
      </c>
      <c r="N601" s="14">
        <f t="shared" si="2536"/>
        <v>1.0000278610237083</v>
      </c>
      <c r="O601" s="14">
        <f t="shared" si="2536"/>
        <v>1.0000357716781438</v>
      </c>
      <c r="P601" s="14">
        <f t="shared" si="2536"/>
        <v>1.0001065248581356</v>
      </c>
      <c r="Q601" s="14">
        <f t="shared" si="2536"/>
        <v>0.9998377018920922</v>
      </c>
      <c r="R601" s="14">
        <f t="shared" si="2531"/>
        <v>0.99998680592947065</v>
      </c>
      <c r="S601" s="14">
        <f t="shared" si="2531"/>
        <v>1.0001633708198412</v>
      </c>
      <c r="T601" s="14">
        <f t="shared" si="2531"/>
        <v>0.9999890059603147</v>
      </c>
      <c r="U601" s="14">
        <f t="shared" si="2531"/>
        <v>0.99988694970077074</v>
      </c>
      <c r="V601" s="14">
        <f t="shared" si="2531"/>
        <v>1</v>
      </c>
      <c r="W601" s="14">
        <f t="shared" si="2531"/>
        <v>1</v>
      </c>
      <c r="X601" s="14">
        <f t="shared" si="2531"/>
        <v>1.0000286964867604</v>
      </c>
      <c r="Y601" s="14">
        <f t="shared" si="2531"/>
        <v>1.0000827133935546</v>
      </c>
      <c r="Z601" s="14">
        <f t="shared" si="2531"/>
        <v>1</v>
      </c>
      <c r="AA601" s="8"/>
      <c r="AB601" s="8"/>
      <c r="AC601" s="8"/>
      <c r="AD601" s="8"/>
      <c r="AE601" s="8"/>
      <c r="AF601" s="8"/>
      <c r="AG601" s="8"/>
      <c r="AH601" s="8"/>
      <c r="AI601" s="8"/>
      <c r="AJ601" s="8"/>
      <c r="AK601" s="8"/>
      <c r="AL601" s="8"/>
      <c r="AM601" s="8"/>
      <c r="AN601" s="8"/>
      <c r="AO601" s="8"/>
      <c r="AP601" s="14">
        <f t="shared" si="2537"/>
        <v>2.7727272727272729</v>
      </c>
      <c r="AQ601" s="14">
        <f t="shared" si="2537"/>
        <v>1.1539812646370022</v>
      </c>
      <c r="AR601" s="14">
        <f t="shared" si="2537"/>
        <v>1.1811263318112633</v>
      </c>
      <c r="AS601" s="14">
        <f t="shared" si="2537"/>
        <v>1.0721649484536082</v>
      </c>
      <c r="AT601" s="14">
        <f t="shared" si="2537"/>
        <v>0.92147435897435892</v>
      </c>
      <c r="AU601" s="14">
        <f t="shared" si="2537"/>
        <v>1</v>
      </c>
      <c r="AV601" s="14">
        <f t="shared" si="2537"/>
        <v>1</v>
      </c>
      <c r="AW601" s="14">
        <f t="shared" si="2537"/>
        <v>1</v>
      </c>
      <c r="AX601" s="14">
        <f t="shared" si="2537"/>
        <v>1</v>
      </c>
      <c r="AY601" s="14">
        <f t="shared" si="2537"/>
        <v>1.0085575652173913</v>
      </c>
      <c r="AZ601" s="14">
        <f t="shared" si="2537"/>
        <v>1</v>
      </c>
      <c r="BA601" s="14">
        <f t="shared" si="2537"/>
        <v>1</v>
      </c>
      <c r="BB601" s="14">
        <f t="shared" si="2537"/>
        <v>1</v>
      </c>
      <c r="BC601" s="14">
        <f t="shared" si="2537"/>
        <v>1</v>
      </c>
      <c r="BD601" s="14">
        <f t="shared" si="2537"/>
        <v>1</v>
      </c>
      <c r="BE601" s="14">
        <f t="shared" si="2537"/>
        <v>1</v>
      </c>
      <c r="BF601" s="14">
        <f t="shared" si="2532"/>
        <v>1</v>
      </c>
      <c r="BG601" s="14">
        <f t="shared" si="2532"/>
        <v>1</v>
      </c>
      <c r="BH601" s="14">
        <f t="shared" si="2532"/>
        <v>1</v>
      </c>
      <c r="BI601" s="14">
        <f t="shared" si="2532"/>
        <v>1</v>
      </c>
      <c r="BJ601" s="14">
        <f t="shared" si="2532"/>
        <v>1</v>
      </c>
      <c r="BK601" s="14">
        <f t="shared" si="2532"/>
        <v>1</v>
      </c>
      <c r="BL601" s="14">
        <f t="shared" si="2532"/>
        <v>1</v>
      </c>
      <c r="BM601" s="14">
        <f t="shared" si="2532"/>
        <v>1</v>
      </c>
      <c r="BN601" s="14">
        <f t="shared" si="2532"/>
        <v>1</v>
      </c>
      <c r="BO601" s="8"/>
      <c r="BP601" s="8"/>
      <c r="BQ601" s="8"/>
      <c r="BR601" s="8"/>
      <c r="BS601" s="8"/>
      <c r="BT601" s="8"/>
      <c r="BU601" s="8"/>
      <c r="BV601" s="8"/>
      <c r="BW601" s="8"/>
      <c r="BX601" s="8"/>
      <c r="BY601" s="8"/>
      <c r="BZ601" s="8"/>
      <c r="CA601" s="8"/>
      <c r="CB601" s="8"/>
      <c r="CC601" s="8"/>
      <c r="CD601" s="14" t="str">
        <f t="shared" si="2538"/>
        <v/>
      </c>
      <c r="CE601" s="14" t="str">
        <f t="shared" si="2538"/>
        <v/>
      </c>
      <c r="CF601" s="14" t="str">
        <f t="shared" si="2538"/>
        <v/>
      </c>
      <c r="CG601" s="14" t="str">
        <f t="shared" si="2538"/>
        <v/>
      </c>
      <c r="CH601" s="14" t="str">
        <f t="shared" si="2538"/>
        <v/>
      </c>
      <c r="CI601" s="14" t="str">
        <f t="shared" si="2538"/>
        <v/>
      </c>
      <c r="CJ601" s="14" t="str">
        <f t="shared" si="2538"/>
        <v/>
      </c>
      <c r="CK601" s="14" t="str">
        <f t="shared" si="2538"/>
        <v/>
      </c>
      <c r="CL601" s="14" t="str">
        <f t="shared" si="2538"/>
        <v/>
      </c>
      <c r="CM601" s="14" t="str">
        <f t="shared" si="2538"/>
        <v/>
      </c>
      <c r="CN601" s="14" t="str">
        <f t="shared" si="2538"/>
        <v/>
      </c>
      <c r="CO601" s="14" t="str">
        <f t="shared" si="2538"/>
        <v/>
      </c>
      <c r="CP601" s="14" t="str">
        <f t="shared" si="2538"/>
        <v/>
      </c>
      <c r="CQ601" s="14" t="str">
        <f t="shared" si="2538"/>
        <v/>
      </c>
      <c r="CR601" s="14" t="str">
        <f t="shared" si="2538"/>
        <v/>
      </c>
      <c r="CS601" s="14" t="str">
        <f t="shared" si="2538"/>
        <v/>
      </c>
      <c r="CT601" s="14" t="str">
        <f t="shared" si="2533"/>
        <v/>
      </c>
      <c r="CU601" s="14" t="str">
        <f t="shared" si="2533"/>
        <v/>
      </c>
      <c r="CV601" s="14" t="str">
        <f t="shared" si="2533"/>
        <v/>
      </c>
      <c r="CW601" s="14" t="str">
        <f t="shared" si="2533"/>
        <v/>
      </c>
      <c r="CX601" s="14" t="str">
        <f t="shared" si="2533"/>
        <v/>
      </c>
      <c r="CY601" s="14" t="str">
        <f t="shared" si="2533"/>
        <v/>
      </c>
      <c r="CZ601" s="14" t="str">
        <f t="shared" si="2533"/>
        <v/>
      </c>
      <c r="DA601" s="14" t="str">
        <f t="shared" si="2533"/>
        <v/>
      </c>
      <c r="DB601" s="14" t="str">
        <f t="shared" si="2533"/>
        <v/>
      </c>
      <c r="DC601" s="8"/>
      <c r="DD601" s="8"/>
      <c r="DE601" s="8"/>
      <c r="DF601" s="8"/>
      <c r="DG601" s="8"/>
      <c r="DH601" s="8"/>
      <c r="DI601" s="8"/>
      <c r="DJ601" s="8"/>
      <c r="DK601" s="8"/>
      <c r="DL601" s="8"/>
      <c r="DM601" s="8"/>
      <c r="DN601" s="8"/>
      <c r="DO601" s="8"/>
      <c r="DP601" s="8"/>
      <c r="DQ601" s="8"/>
      <c r="DR601" s="14" t="str">
        <f t="shared" si="2539"/>
        <v/>
      </c>
      <c r="DS601" s="14" t="str">
        <f t="shared" si="2539"/>
        <v/>
      </c>
      <c r="DT601" s="14" t="str">
        <f t="shared" si="2539"/>
        <v/>
      </c>
      <c r="DU601" s="14" t="str">
        <f t="shared" si="2539"/>
        <v/>
      </c>
      <c r="DV601" s="14" t="str">
        <f t="shared" si="2539"/>
        <v/>
      </c>
      <c r="DW601" s="14" t="str">
        <f t="shared" si="2539"/>
        <v/>
      </c>
      <c r="DX601" s="14" t="str">
        <f t="shared" si="2539"/>
        <v/>
      </c>
      <c r="DY601" s="14" t="str">
        <f t="shared" si="2539"/>
        <v/>
      </c>
      <c r="DZ601" s="14" t="str">
        <f t="shared" si="2539"/>
        <v/>
      </c>
      <c r="EA601" s="14" t="str">
        <f t="shared" si="2539"/>
        <v/>
      </c>
      <c r="EB601" s="14" t="str">
        <f t="shared" si="2539"/>
        <v/>
      </c>
      <c r="EC601" s="14" t="str">
        <f t="shared" si="2539"/>
        <v/>
      </c>
      <c r="ED601" s="14" t="str">
        <f t="shared" si="2539"/>
        <v/>
      </c>
      <c r="EE601" s="14" t="str">
        <f t="shared" si="2539"/>
        <v/>
      </c>
      <c r="EF601" s="14" t="str">
        <f t="shared" si="2539"/>
        <v/>
      </c>
      <c r="EG601" s="14" t="str">
        <f t="shared" si="2539"/>
        <v/>
      </c>
      <c r="EH601" s="14" t="str">
        <f t="shared" si="2534"/>
        <v/>
      </c>
      <c r="EI601" s="14" t="str">
        <f t="shared" si="2534"/>
        <v/>
      </c>
      <c r="EJ601" s="14" t="str">
        <f t="shared" si="2534"/>
        <v/>
      </c>
      <c r="EK601" s="14" t="str">
        <f t="shared" si="2534"/>
        <v/>
      </c>
      <c r="EL601" s="14" t="str">
        <f t="shared" si="2534"/>
        <v/>
      </c>
      <c r="EM601" s="14" t="str">
        <f t="shared" si="2534"/>
        <v/>
      </c>
      <c r="EN601" s="14" t="str">
        <f t="shared" si="2534"/>
        <v/>
      </c>
      <c r="EO601" s="14" t="str">
        <f t="shared" si="2534"/>
        <v/>
      </c>
      <c r="EP601" s="14" t="str">
        <f t="shared" si="2534"/>
        <v/>
      </c>
      <c r="EQ601" s="8"/>
      <c r="ER601" s="8"/>
      <c r="ES601" s="8"/>
      <c r="ET601" s="8"/>
      <c r="EU601" s="8"/>
      <c r="EV601" s="8"/>
      <c r="EW601" s="8"/>
      <c r="EX601" s="8"/>
      <c r="EY601" s="8"/>
      <c r="EZ601" s="8"/>
      <c r="FA601" s="8"/>
      <c r="FB601" s="8"/>
      <c r="FC601" s="8"/>
      <c r="FD601" s="8"/>
      <c r="FE601" s="8"/>
      <c r="FF601" s="14" t="str">
        <f t="shared" si="2540"/>
        <v/>
      </c>
      <c r="FG601" s="14" t="str">
        <f t="shared" si="2540"/>
        <v/>
      </c>
      <c r="FH601" s="14" t="str">
        <f t="shared" si="2540"/>
        <v/>
      </c>
      <c r="FI601" s="14" t="str">
        <f t="shared" si="2540"/>
        <v/>
      </c>
      <c r="FJ601" s="14" t="str">
        <f t="shared" si="2540"/>
        <v/>
      </c>
      <c r="FK601" s="14" t="str">
        <f t="shared" si="2540"/>
        <v/>
      </c>
      <c r="FL601" s="14" t="str">
        <f t="shared" si="2540"/>
        <v/>
      </c>
      <c r="FM601" s="14" t="str">
        <f t="shared" si="2540"/>
        <v/>
      </c>
      <c r="FN601" s="14" t="str">
        <f t="shared" si="2540"/>
        <v/>
      </c>
      <c r="FO601" s="14" t="str">
        <f t="shared" si="2540"/>
        <v/>
      </c>
      <c r="FP601" s="14" t="str">
        <f t="shared" si="2540"/>
        <v/>
      </c>
      <c r="FQ601" s="14" t="str">
        <f t="shared" si="2540"/>
        <v/>
      </c>
      <c r="FR601" s="14" t="str">
        <f t="shared" si="2540"/>
        <v/>
      </c>
      <c r="FS601" s="14" t="str">
        <f t="shared" si="2540"/>
        <v/>
      </c>
      <c r="FT601" s="14" t="str">
        <f t="shared" si="2540"/>
        <v/>
      </c>
      <c r="FU601" s="14" t="str">
        <f t="shared" si="2540"/>
        <v/>
      </c>
      <c r="FV601" s="14" t="str">
        <f t="shared" si="2535"/>
        <v/>
      </c>
      <c r="FW601" s="14" t="str">
        <f t="shared" si="2535"/>
        <v/>
      </c>
      <c r="FX601" s="14" t="str">
        <f t="shared" si="2535"/>
        <v/>
      </c>
      <c r="FY601" s="14" t="str">
        <f t="shared" si="2535"/>
        <v/>
      </c>
      <c r="FZ601" s="14" t="str">
        <f t="shared" si="2535"/>
        <v/>
      </c>
      <c r="GA601" s="14" t="str">
        <f t="shared" si="2535"/>
        <v/>
      </c>
      <c r="GB601" s="14" t="str">
        <f t="shared" si="2535"/>
        <v/>
      </c>
      <c r="GC601" s="14" t="str">
        <f t="shared" si="2535"/>
        <v/>
      </c>
      <c r="GD601" s="14" t="str">
        <f t="shared" si="2535"/>
        <v/>
      </c>
      <c r="GE601" s="8"/>
      <c r="GF601" s="8"/>
      <c r="GG601" s="8"/>
      <c r="GH601" s="8"/>
      <c r="GI601" s="8"/>
      <c r="GJ601" s="8"/>
      <c r="GK601" s="8"/>
      <c r="GL601" s="8"/>
      <c r="GM601" s="8"/>
      <c r="GN601" s="8"/>
      <c r="GO601" s="8"/>
      <c r="GP601" s="8"/>
      <c r="GQ601" s="8"/>
      <c r="GR601" s="8"/>
      <c r="GS601" s="8"/>
    </row>
    <row r="602" spans="1:201" x14ac:dyDescent="0.25">
      <c r="A602" s="102">
        <f>$A$51</f>
        <v>20173</v>
      </c>
      <c r="B602" s="14">
        <f t="shared" si="2536"/>
        <v>1.1421542305857526</v>
      </c>
      <c r="C602" s="14">
        <f t="shared" si="2536"/>
        <v>0.98110451896839346</v>
      </c>
      <c r="D602" s="14">
        <f t="shared" si="2536"/>
        <v>0.98651693855057332</v>
      </c>
      <c r="E602" s="14">
        <f t="shared" si="2536"/>
        <v>0.99383047916538503</v>
      </c>
      <c r="F602" s="14">
        <f t="shared" si="2536"/>
        <v>0.99720830856392118</v>
      </c>
      <c r="G602" s="14">
        <f t="shared" si="2536"/>
        <v>0.99886059278771122</v>
      </c>
      <c r="H602" s="14">
        <f t="shared" si="2536"/>
        <v>0.99982201138035565</v>
      </c>
      <c r="I602" s="14">
        <f t="shared" si="2536"/>
        <v>0.99988965943994579</v>
      </c>
      <c r="J602" s="14">
        <f t="shared" ref="J602:Y602" si="2541">IFERROR(K554/J554,"")</f>
        <v>0.99988091281048541</v>
      </c>
      <c r="K602" s="14">
        <f t="shared" si="2541"/>
        <v>1.0000628779837883</v>
      </c>
      <c r="L602" s="14">
        <f t="shared" si="2541"/>
        <v>0.99988109655107971</v>
      </c>
      <c r="M602" s="14">
        <f t="shared" si="2541"/>
        <v>1.0000054804746321</v>
      </c>
      <c r="N602" s="14">
        <f t="shared" si="2541"/>
        <v>1.0000901482938105</v>
      </c>
      <c r="O602" s="14">
        <f t="shared" si="2541"/>
        <v>1.0000772175526675</v>
      </c>
      <c r="P602" s="14">
        <f t="shared" si="2541"/>
        <v>1.0001401169202442</v>
      </c>
      <c r="Q602" s="14">
        <f t="shared" si="2541"/>
        <v>0.99999045497315087</v>
      </c>
      <c r="R602" s="14">
        <f t="shared" si="2541"/>
        <v>0.99998685867361459</v>
      </c>
      <c r="S602" s="14">
        <f t="shared" si="2541"/>
        <v>1.0000222328747879</v>
      </c>
      <c r="T602" s="14">
        <f t="shared" si="2541"/>
        <v>1.000040588890905</v>
      </c>
      <c r="U602" s="14">
        <f t="shared" si="2541"/>
        <v>0.99998671690212271</v>
      </c>
      <c r="V602" s="14">
        <f t="shared" si="2541"/>
        <v>1.0000236147099026</v>
      </c>
      <c r="W602" s="14">
        <f t="shared" si="2541"/>
        <v>1.0000201598445508</v>
      </c>
      <c r="X602" s="14">
        <f t="shared" si="2541"/>
        <v>1</v>
      </c>
      <c r="Y602" s="14">
        <f t="shared" si="2541"/>
        <v>1.00001328269287</v>
      </c>
      <c r="Z602" s="8"/>
      <c r="AA602" s="8"/>
      <c r="AB602" s="8"/>
      <c r="AC602" s="8"/>
      <c r="AD602" s="8"/>
      <c r="AE602" s="8"/>
      <c r="AF602" s="8"/>
      <c r="AG602" s="8"/>
      <c r="AH602" s="8"/>
      <c r="AI602" s="8"/>
      <c r="AJ602" s="8"/>
      <c r="AK602" s="8"/>
      <c r="AL602" s="8"/>
      <c r="AM602" s="8"/>
      <c r="AN602" s="8"/>
      <c r="AO602" s="8"/>
      <c r="AP602" s="14">
        <f t="shared" si="2537"/>
        <v>1.1431372549019607</v>
      </c>
      <c r="AQ602" s="14">
        <f t="shared" si="2537"/>
        <v>0.97255574614065177</v>
      </c>
      <c r="AR602" s="14">
        <f t="shared" si="2537"/>
        <v>1</v>
      </c>
      <c r="AS602" s="14">
        <f t="shared" si="2537"/>
        <v>1</v>
      </c>
      <c r="AT602" s="14">
        <f t="shared" si="2537"/>
        <v>1</v>
      </c>
      <c r="AU602" s="14">
        <f t="shared" si="2537"/>
        <v>1</v>
      </c>
      <c r="AV602" s="14">
        <f t="shared" si="2537"/>
        <v>1</v>
      </c>
      <c r="AW602" s="14">
        <f t="shared" si="2537"/>
        <v>1</v>
      </c>
      <c r="AX602" s="14">
        <f t="shared" si="2537"/>
        <v>1</v>
      </c>
      <c r="AY602" s="14">
        <f t="shared" si="2537"/>
        <v>1</v>
      </c>
      <c r="AZ602" s="14">
        <f t="shared" si="2537"/>
        <v>1</v>
      </c>
      <c r="BA602" s="14">
        <f t="shared" si="2537"/>
        <v>1</v>
      </c>
      <c r="BB602" s="14">
        <f t="shared" si="2537"/>
        <v>1</v>
      </c>
      <c r="BC602" s="14">
        <f t="shared" si="2537"/>
        <v>1</v>
      </c>
      <c r="BD602" s="14">
        <f t="shared" si="2537"/>
        <v>1</v>
      </c>
      <c r="BE602" s="14">
        <f t="shared" si="2537"/>
        <v>1</v>
      </c>
      <c r="BF602" s="14">
        <f t="shared" ref="BF602:BM602" si="2542">IFERROR(BG554/BF554,"")</f>
        <v>1</v>
      </c>
      <c r="BG602" s="14">
        <f t="shared" si="2542"/>
        <v>1</v>
      </c>
      <c r="BH602" s="14">
        <f t="shared" si="2542"/>
        <v>1</v>
      </c>
      <c r="BI602" s="14">
        <f t="shared" si="2542"/>
        <v>1</v>
      </c>
      <c r="BJ602" s="14">
        <f t="shared" si="2542"/>
        <v>1</v>
      </c>
      <c r="BK602" s="14">
        <f t="shared" si="2542"/>
        <v>1</v>
      </c>
      <c r="BL602" s="14">
        <f t="shared" si="2542"/>
        <v>1</v>
      </c>
      <c r="BM602" s="14">
        <f t="shared" si="2542"/>
        <v>1</v>
      </c>
      <c r="BN602" s="8"/>
      <c r="BO602" s="8"/>
      <c r="BP602" s="8"/>
      <c r="BQ602" s="8"/>
      <c r="BR602" s="8"/>
      <c r="BS602" s="8"/>
      <c r="BT602" s="8"/>
      <c r="BU602" s="8"/>
      <c r="BV602" s="8"/>
      <c r="BW602" s="8"/>
      <c r="BX602" s="8"/>
      <c r="BY602" s="8"/>
      <c r="BZ602" s="8"/>
      <c r="CA602" s="8"/>
      <c r="CB602" s="8"/>
      <c r="CC602" s="8"/>
      <c r="CD602" s="14" t="str">
        <f t="shared" si="2538"/>
        <v/>
      </c>
      <c r="CE602" s="14" t="str">
        <f t="shared" si="2538"/>
        <v/>
      </c>
      <c r="CF602" s="14" t="str">
        <f t="shared" si="2538"/>
        <v/>
      </c>
      <c r="CG602" s="14" t="str">
        <f t="shared" si="2538"/>
        <v/>
      </c>
      <c r="CH602" s="14" t="str">
        <f t="shared" si="2538"/>
        <v/>
      </c>
      <c r="CI602" s="14" t="str">
        <f t="shared" si="2538"/>
        <v/>
      </c>
      <c r="CJ602" s="14" t="str">
        <f t="shared" si="2538"/>
        <v/>
      </c>
      <c r="CK602" s="14" t="str">
        <f t="shared" si="2538"/>
        <v/>
      </c>
      <c r="CL602" s="14" t="str">
        <f t="shared" si="2538"/>
        <v/>
      </c>
      <c r="CM602" s="14" t="str">
        <f t="shared" si="2538"/>
        <v/>
      </c>
      <c r="CN602" s="14" t="str">
        <f t="shared" si="2538"/>
        <v/>
      </c>
      <c r="CO602" s="14" t="str">
        <f t="shared" si="2538"/>
        <v/>
      </c>
      <c r="CP602" s="14" t="str">
        <f t="shared" si="2538"/>
        <v/>
      </c>
      <c r="CQ602" s="14" t="str">
        <f t="shared" si="2538"/>
        <v/>
      </c>
      <c r="CR602" s="14" t="str">
        <f t="shared" si="2538"/>
        <v/>
      </c>
      <c r="CS602" s="14" t="str">
        <f t="shared" si="2538"/>
        <v/>
      </c>
      <c r="CT602" s="14" t="str">
        <f t="shared" ref="CT602:DA602" si="2543">IFERROR(CU554/CT554,"")</f>
        <v/>
      </c>
      <c r="CU602" s="14" t="str">
        <f t="shared" si="2543"/>
        <v/>
      </c>
      <c r="CV602" s="14" t="str">
        <f t="shared" si="2543"/>
        <v/>
      </c>
      <c r="CW602" s="14" t="str">
        <f t="shared" si="2543"/>
        <v/>
      </c>
      <c r="CX602" s="14" t="str">
        <f t="shared" si="2543"/>
        <v/>
      </c>
      <c r="CY602" s="14" t="str">
        <f t="shared" si="2543"/>
        <v/>
      </c>
      <c r="CZ602" s="14" t="str">
        <f t="shared" si="2543"/>
        <v/>
      </c>
      <c r="DA602" s="14" t="str">
        <f t="shared" si="2543"/>
        <v/>
      </c>
      <c r="DB602" s="8"/>
      <c r="DC602" s="8"/>
      <c r="DD602" s="8"/>
      <c r="DE602" s="8"/>
      <c r="DF602" s="8"/>
      <c r="DG602" s="8"/>
      <c r="DH602" s="8"/>
      <c r="DI602" s="8"/>
      <c r="DJ602" s="8"/>
      <c r="DK602" s="8"/>
      <c r="DL602" s="8"/>
      <c r="DM602" s="8"/>
      <c r="DN602" s="8"/>
      <c r="DO602" s="8"/>
      <c r="DP602" s="8"/>
      <c r="DQ602" s="8"/>
      <c r="DR602" s="14" t="str">
        <f t="shared" si="2539"/>
        <v/>
      </c>
      <c r="DS602" s="14" t="str">
        <f t="shared" si="2539"/>
        <v/>
      </c>
      <c r="DT602" s="14" t="str">
        <f t="shared" si="2539"/>
        <v/>
      </c>
      <c r="DU602" s="14" t="str">
        <f t="shared" si="2539"/>
        <v/>
      </c>
      <c r="DV602" s="14" t="str">
        <f t="shared" si="2539"/>
        <v/>
      </c>
      <c r="DW602" s="14" t="str">
        <f t="shared" si="2539"/>
        <v/>
      </c>
      <c r="DX602" s="14" t="str">
        <f t="shared" si="2539"/>
        <v/>
      </c>
      <c r="DY602" s="14" t="str">
        <f t="shared" si="2539"/>
        <v/>
      </c>
      <c r="DZ602" s="14" t="str">
        <f t="shared" si="2539"/>
        <v/>
      </c>
      <c r="EA602" s="14" t="str">
        <f t="shared" si="2539"/>
        <v/>
      </c>
      <c r="EB602" s="14" t="str">
        <f t="shared" si="2539"/>
        <v/>
      </c>
      <c r="EC602" s="14" t="str">
        <f t="shared" si="2539"/>
        <v/>
      </c>
      <c r="ED602" s="14" t="str">
        <f t="shared" si="2539"/>
        <v/>
      </c>
      <c r="EE602" s="14" t="str">
        <f t="shared" si="2539"/>
        <v/>
      </c>
      <c r="EF602" s="14" t="str">
        <f t="shared" si="2539"/>
        <v/>
      </c>
      <c r="EG602" s="14" t="str">
        <f t="shared" si="2539"/>
        <v/>
      </c>
      <c r="EH602" s="14" t="str">
        <f t="shared" ref="EH602:EO602" si="2544">IFERROR(EI554/EH554,"")</f>
        <v/>
      </c>
      <c r="EI602" s="14" t="str">
        <f t="shared" si="2544"/>
        <v/>
      </c>
      <c r="EJ602" s="14" t="str">
        <f t="shared" si="2544"/>
        <v/>
      </c>
      <c r="EK602" s="14" t="str">
        <f t="shared" si="2544"/>
        <v/>
      </c>
      <c r="EL602" s="14" t="str">
        <f t="shared" si="2544"/>
        <v/>
      </c>
      <c r="EM602" s="14" t="str">
        <f t="shared" si="2544"/>
        <v/>
      </c>
      <c r="EN602" s="14" t="str">
        <f t="shared" si="2544"/>
        <v/>
      </c>
      <c r="EO602" s="14" t="str">
        <f t="shared" si="2544"/>
        <v/>
      </c>
      <c r="EP602" s="8"/>
      <c r="EQ602" s="8"/>
      <c r="ER602" s="8"/>
      <c r="ES602" s="8"/>
      <c r="ET602" s="8"/>
      <c r="EU602" s="8"/>
      <c r="EV602" s="8"/>
      <c r="EW602" s="8"/>
      <c r="EX602" s="8"/>
      <c r="EY602" s="8"/>
      <c r="EZ602" s="8"/>
      <c r="FA602" s="8"/>
      <c r="FB602" s="8"/>
      <c r="FC602" s="8"/>
      <c r="FD602" s="8"/>
      <c r="FE602" s="8"/>
      <c r="FF602" s="14" t="str">
        <f t="shared" si="2540"/>
        <v/>
      </c>
      <c r="FG602" s="14" t="str">
        <f t="shared" si="2540"/>
        <v/>
      </c>
      <c r="FH602" s="14" t="str">
        <f t="shared" si="2540"/>
        <v/>
      </c>
      <c r="FI602" s="14" t="str">
        <f t="shared" si="2540"/>
        <v/>
      </c>
      <c r="FJ602" s="14" t="str">
        <f t="shared" si="2540"/>
        <v/>
      </c>
      <c r="FK602" s="14" t="str">
        <f t="shared" si="2540"/>
        <v/>
      </c>
      <c r="FL602" s="14" t="str">
        <f t="shared" si="2540"/>
        <v/>
      </c>
      <c r="FM602" s="14" t="str">
        <f t="shared" si="2540"/>
        <v/>
      </c>
      <c r="FN602" s="14" t="str">
        <f t="shared" si="2540"/>
        <v/>
      </c>
      <c r="FO602" s="14" t="str">
        <f t="shared" si="2540"/>
        <v/>
      </c>
      <c r="FP602" s="14" t="str">
        <f t="shared" si="2540"/>
        <v/>
      </c>
      <c r="FQ602" s="14" t="str">
        <f t="shared" si="2540"/>
        <v/>
      </c>
      <c r="FR602" s="14" t="str">
        <f t="shared" si="2540"/>
        <v/>
      </c>
      <c r="FS602" s="14" t="str">
        <f t="shared" si="2540"/>
        <v/>
      </c>
      <c r="FT602" s="14" t="str">
        <f t="shared" si="2540"/>
        <v/>
      </c>
      <c r="FU602" s="14" t="str">
        <f t="shared" si="2540"/>
        <v/>
      </c>
      <c r="FV602" s="14" t="str">
        <f t="shared" ref="FV602:GC602" si="2545">IFERROR(FW554/FV554,"")</f>
        <v/>
      </c>
      <c r="FW602" s="14" t="str">
        <f t="shared" si="2545"/>
        <v/>
      </c>
      <c r="FX602" s="14" t="str">
        <f t="shared" si="2545"/>
        <v/>
      </c>
      <c r="FY602" s="14" t="str">
        <f t="shared" si="2545"/>
        <v/>
      </c>
      <c r="FZ602" s="14" t="str">
        <f t="shared" si="2545"/>
        <v/>
      </c>
      <c r="GA602" s="14" t="str">
        <f t="shared" si="2545"/>
        <v/>
      </c>
      <c r="GB602" s="14" t="str">
        <f t="shared" si="2545"/>
        <v/>
      </c>
      <c r="GC602" s="14" t="str">
        <f t="shared" si="2545"/>
        <v/>
      </c>
      <c r="GD602" s="8"/>
      <c r="GE602" s="8"/>
      <c r="GF602" s="8"/>
      <c r="GG602" s="8"/>
      <c r="GH602" s="8"/>
      <c r="GI602" s="8"/>
      <c r="GJ602" s="8"/>
      <c r="GK602" s="8"/>
      <c r="GL602" s="8"/>
      <c r="GM602" s="8"/>
      <c r="GN602" s="8"/>
      <c r="GO602" s="8"/>
      <c r="GP602" s="8"/>
      <c r="GQ602" s="8"/>
      <c r="GR602" s="8"/>
      <c r="GS602" s="8"/>
    </row>
    <row r="603" spans="1:201" x14ac:dyDescent="0.25">
      <c r="A603" s="102">
        <f>$A$52</f>
        <v>20174</v>
      </c>
      <c r="B603" s="14">
        <f t="shared" si="2536"/>
        <v>1.1735146176754014</v>
      </c>
      <c r="C603" s="14">
        <f t="shared" ref="C603:X618" si="2546">IFERROR(D555/C555,"")</f>
        <v>0.97909007213186494</v>
      </c>
      <c r="D603" s="14">
        <f t="shared" si="2546"/>
        <v>0.98805386504768389</v>
      </c>
      <c r="E603" s="14">
        <f t="shared" si="2546"/>
        <v>0.99391584108042574</v>
      </c>
      <c r="F603" s="14">
        <f t="shared" si="2546"/>
        <v>0.99809577278849437</v>
      </c>
      <c r="G603" s="14">
        <f t="shared" si="2546"/>
        <v>0.99984200549876967</v>
      </c>
      <c r="H603" s="14">
        <f t="shared" si="2546"/>
        <v>0.99978750263444904</v>
      </c>
      <c r="I603" s="14">
        <f t="shared" si="2546"/>
        <v>0.9999918430689988</v>
      </c>
      <c r="J603" s="14">
        <f t="shared" si="2546"/>
        <v>0.99993219385368504</v>
      </c>
      <c r="K603" s="14">
        <f t="shared" si="2546"/>
        <v>0.99983777665031781</v>
      </c>
      <c r="L603" s="14">
        <f t="shared" si="2546"/>
        <v>0.99911082703567033</v>
      </c>
      <c r="M603" s="14">
        <f t="shared" si="2546"/>
        <v>0.99987272400024296</v>
      </c>
      <c r="N603" s="14">
        <f t="shared" si="2546"/>
        <v>0.99999889286131938</v>
      </c>
      <c r="O603" s="14">
        <f t="shared" si="2546"/>
        <v>0.99996924775173412</v>
      </c>
      <c r="P603" s="14">
        <f t="shared" si="2546"/>
        <v>0.99998568634896912</v>
      </c>
      <c r="Q603" s="14">
        <f t="shared" si="2546"/>
        <v>1.0001968910760508</v>
      </c>
      <c r="R603" s="14">
        <f t="shared" si="2546"/>
        <v>0.99998928330381875</v>
      </c>
      <c r="S603" s="14">
        <f t="shared" si="2546"/>
        <v>1.0000030453107198</v>
      </c>
      <c r="T603" s="14">
        <f t="shared" si="2546"/>
        <v>1</v>
      </c>
      <c r="U603" s="14">
        <f t="shared" si="2546"/>
        <v>1.0000372187132183</v>
      </c>
      <c r="V603" s="14">
        <f t="shared" si="2546"/>
        <v>0.99999041930169341</v>
      </c>
      <c r="W603" s="14">
        <f t="shared" si="2546"/>
        <v>1.0000288728164337</v>
      </c>
      <c r="X603" s="14">
        <f t="shared" si="2546"/>
        <v>0.99998120745432606</v>
      </c>
      <c r="Y603" s="8"/>
      <c r="Z603" s="8"/>
      <c r="AA603" s="8"/>
      <c r="AB603" s="8"/>
      <c r="AC603" s="8"/>
      <c r="AD603" s="8"/>
      <c r="AE603" s="8"/>
      <c r="AF603" s="8"/>
      <c r="AG603" s="8"/>
      <c r="AH603" s="8"/>
      <c r="AI603" s="8"/>
      <c r="AJ603" s="8"/>
      <c r="AK603" s="8"/>
      <c r="AL603" s="8"/>
      <c r="AM603" s="8"/>
      <c r="AN603" s="8"/>
      <c r="AO603" s="8"/>
      <c r="AP603" s="14">
        <f t="shared" si="2537"/>
        <v>1.4790343074968233</v>
      </c>
      <c r="AQ603" s="14">
        <f t="shared" si="2537"/>
        <v>1.0304982817869415</v>
      </c>
      <c r="AR603" s="14">
        <f t="shared" si="2537"/>
        <v>1.1392246769487286</v>
      </c>
      <c r="AS603" s="14">
        <f t="shared" si="2537"/>
        <v>0.99341383095499447</v>
      </c>
      <c r="AT603" s="14">
        <f t="shared" si="2537"/>
        <v>1</v>
      </c>
      <c r="AU603" s="14">
        <f t="shared" si="2537"/>
        <v>1</v>
      </c>
      <c r="AV603" s="14">
        <f t="shared" si="2537"/>
        <v>1.0456721915285452</v>
      </c>
      <c r="AW603" s="14">
        <f t="shared" si="2537"/>
        <v>0.95632264882000706</v>
      </c>
      <c r="AX603" s="14">
        <f t="shared" si="2537"/>
        <v>1</v>
      </c>
      <c r="AY603" s="14">
        <f t="shared" si="2537"/>
        <v>1</v>
      </c>
      <c r="AZ603" s="14">
        <f t="shared" si="2537"/>
        <v>1</v>
      </c>
      <c r="BA603" s="14">
        <f t="shared" si="2537"/>
        <v>1</v>
      </c>
      <c r="BB603" s="14">
        <f t="shared" si="2537"/>
        <v>1</v>
      </c>
      <c r="BC603" s="14">
        <f t="shared" si="2537"/>
        <v>1</v>
      </c>
      <c r="BD603" s="14">
        <f t="shared" si="2537"/>
        <v>1</v>
      </c>
      <c r="BE603" s="14">
        <f t="shared" ref="BE603:BL603" si="2547">IFERROR(BF555/BE555,"")</f>
        <v>1</v>
      </c>
      <c r="BF603" s="14">
        <f t="shared" si="2547"/>
        <v>1</v>
      </c>
      <c r="BG603" s="14">
        <f t="shared" si="2547"/>
        <v>1</v>
      </c>
      <c r="BH603" s="14">
        <f t="shared" si="2547"/>
        <v>1</v>
      </c>
      <c r="BI603" s="14">
        <f t="shared" si="2547"/>
        <v>1</v>
      </c>
      <c r="BJ603" s="14">
        <f t="shared" si="2547"/>
        <v>1</v>
      </c>
      <c r="BK603" s="14">
        <f t="shared" si="2547"/>
        <v>1</v>
      </c>
      <c r="BL603" s="14">
        <f t="shared" si="2547"/>
        <v>1</v>
      </c>
      <c r="BM603" s="8"/>
      <c r="BN603" s="8"/>
      <c r="BO603" s="8"/>
      <c r="BP603" s="8"/>
      <c r="BQ603" s="8"/>
      <c r="BR603" s="8"/>
      <c r="BS603" s="8"/>
      <c r="BT603" s="8"/>
      <c r="BU603" s="8"/>
      <c r="BV603" s="8"/>
      <c r="BW603" s="8"/>
      <c r="BX603" s="8"/>
      <c r="BY603" s="8"/>
      <c r="BZ603" s="8"/>
      <c r="CA603" s="8"/>
      <c r="CB603" s="8"/>
      <c r="CC603" s="8"/>
      <c r="CD603" s="14" t="str">
        <f t="shared" si="2538"/>
        <v/>
      </c>
      <c r="CE603" s="14" t="str">
        <f t="shared" si="2538"/>
        <v/>
      </c>
      <c r="CF603" s="14" t="str">
        <f t="shared" si="2538"/>
        <v/>
      </c>
      <c r="CG603" s="14" t="str">
        <f t="shared" si="2538"/>
        <v/>
      </c>
      <c r="CH603" s="14" t="str">
        <f t="shared" si="2538"/>
        <v/>
      </c>
      <c r="CI603" s="14" t="str">
        <f t="shared" si="2538"/>
        <v/>
      </c>
      <c r="CJ603" s="14" t="str">
        <f t="shared" si="2538"/>
        <v/>
      </c>
      <c r="CK603" s="14" t="str">
        <f t="shared" si="2538"/>
        <v/>
      </c>
      <c r="CL603" s="14" t="str">
        <f t="shared" si="2538"/>
        <v/>
      </c>
      <c r="CM603" s="14" t="str">
        <f t="shared" si="2538"/>
        <v/>
      </c>
      <c r="CN603" s="14" t="str">
        <f t="shared" si="2538"/>
        <v/>
      </c>
      <c r="CO603" s="14" t="str">
        <f t="shared" si="2538"/>
        <v/>
      </c>
      <c r="CP603" s="14" t="str">
        <f t="shared" si="2538"/>
        <v/>
      </c>
      <c r="CQ603" s="14" t="str">
        <f t="shared" si="2538"/>
        <v/>
      </c>
      <c r="CR603" s="14" t="str">
        <f t="shared" si="2538"/>
        <v/>
      </c>
      <c r="CS603" s="14" t="str">
        <f t="shared" ref="CS603:CZ603" si="2548">IFERROR(CT555/CS555,"")</f>
        <v/>
      </c>
      <c r="CT603" s="14" t="str">
        <f t="shared" si="2548"/>
        <v/>
      </c>
      <c r="CU603" s="14" t="str">
        <f t="shared" si="2548"/>
        <v/>
      </c>
      <c r="CV603" s="14" t="str">
        <f t="shared" si="2548"/>
        <v/>
      </c>
      <c r="CW603" s="14" t="str">
        <f t="shared" si="2548"/>
        <v/>
      </c>
      <c r="CX603" s="14" t="str">
        <f t="shared" si="2548"/>
        <v/>
      </c>
      <c r="CY603" s="14" t="str">
        <f t="shared" si="2548"/>
        <v/>
      </c>
      <c r="CZ603" s="14" t="str">
        <f t="shared" si="2548"/>
        <v/>
      </c>
      <c r="DA603" s="8"/>
      <c r="DB603" s="8"/>
      <c r="DC603" s="8"/>
      <c r="DD603" s="8"/>
      <c r="DE603" s="8"/>
      <c r="DF603" s="8"/>
      <c r="DG603" s="8"/>
      <c r="DH603" s="8"/>
      <c r="DI603" s="8"/>
      <c r="DJ603" s="8"/>
      <c r="DK603" s="8"/>
      <c r="DL603" s="8"/>
      <c r="DM603" s="8"/>
      <c r="DN603" s="8"/>
      <c r="DO603" s="8"/>
      <c r="DP603" s="8"/>
      <c r="DQ603" s="8"/>
      <c r="DR603" s="14" t="str">
        <f t="shared" si="2539"/>
        <v/>
      </c>
      <c r="DS603" s="14" t="str">
        <f t="shared" si="2539"/>
        <v/>
      </c>
      <c r="DT603" s="14" t="str">
        <f t="shared" si="2539"/>
        <v/>
      </c>
      <c r="DU603" s="14" t="str">
        <f t="shared" si="2539"/>
        <v/>
      </c>
      <c r="DV603" s="14" t="str">
        <f t="shared" si="2539"/>
        <v/>
      </c>
      <c r="DW603" s="14" t="str">
        <f t="shared" si="2539"/>
        <v/>
      </c>
      <c r="DX603" s="14" t="str">
        <f t="shared" si="2539"/>
        <v/>
      </c>
      <c r="DY603" s="14" t="str">
        <f t="shared" si="2539"/>
        <v/>
      </c>
      <c r="DZ603" s="14" t="str">
        <f t="shared" si="2539"/>
        <v/>
      </c>
      <c r="EA603" s="14" t="str">
        <f t="shared" si="2539"/>
        <v/>
      </c>
      <c r="EB603" s="14" t="str">
        <f t="shared" si="2539"/>
        <v/>
      </c>
      <c r="EC603" s="14" t="str">
        <f t="shared" si="2539"/>
        <v/>
      </c>
      <c r="ED603" s="14" t="str">
        <f t="shared" si="2539"/>
        <v/>
      </c>
      <c r="EE603" s="14" t="str">
        <f t="shared" si="2539"/>
        <v/>
      </c>
      <c r="EF603" s="14" t="str">
        <f t="shared" si="2539"/>
        <v/>
      </c>
      <c r="EG603" s="14" t="str">
        <f t="shared" ref="EG603:EN603" si="2549">IFERROR(EH555/EG555,"")</f>
        <v/>
      </c>
      <c r="EH603" s="14" t="str">
        <f t="shared" si="2549"/>
        <v/>
      </c>
      <c r="EI603" s="14" t="str">
        <f t="shared" si="2549"/>
        <v/>
      </c>
      <c r="EJ603" s="14" t="str">
        <f t="shared" si="2549"/>
        <v/>
      </c>
      <c r="EK603" s="14" t="str">
        <f t="shared" si="2549"/>
        <v/>
      </c>
      <c r="EL603" s="14" t="str">
        <f t="shared" si="2549"/>
        <v/>
      </c>
      <c r="EM603" s="14" t="str">
        <f t="shared" si="2549"/>
        <v/>
      </c>
      <c r="EN603" s="14" t="str">
        <f t="shared" si="2549"/>
        <v/>
      </c>
      <c r="EO603" s="8"/>
      <c r="EP603" s="8"/>
      <c r="EQ603" s="8"/>
      <c r="ER603" s="8"/>
      <c r="ES603" s="8"/>
      <c r="ET603" s="8"/>
      <c r="EU603" s="8"/>
      <c r="EV603" s="8"/>
      <c r="EW603" s="8"/>
      <c r="EX603" s="8"/>
      <c r="EY603" s="8"/>
      <c r="EZ603" s="8"/>
      <c r="FA603" s="8"/>
      <c r="FB603" s="8"/>
      <c r="FC603" s="8"/>
      <c r="FD603" s="8"/>
      <c r="FE603" s="8"/>
      <c r="FF603" s="14" t="str">
        <f t="shared" si="2540"/>
        <v/>
      </c>
      <c r="FG603" s="14" t="str">
        <f t="shared" si="2540"/>
        <v/>
      </c>
      <c r="FH603" s="14" t="str">
        <f t="shared" si="2540"/>
        <v/>
      </c>
      <c r="FI603" s="14" t="str">
        <f t="shared" si="2540"/>
        <v/>
      </c>
      <c r="FJ603" s="14" t="str">
        <f t="shared" si="2540"/>
        <v/>
      </c>
      <c r="FK603" s="14" t="str">
        <f t="shared" si="2540"/>
        <v/>
      </c>
      <c r="FL603" s="14" t="str">
        <f t="shared" si="2540"/>
        <v/>
      </c>
      <c r="FM603" s="14" t="str">
        <f t="shared" si="2540"/>
        <v/>
      </c>
      <c r="FN603" s="14" t="str">
        <f t="shared" si="2540"/>
        <v/>
      </c>
      <c r="FO603" s="14" t="str">
        <f t="shared" si="2540"/>
        <v/>
      </c>
      <c r="FP603" s="14" t="str">
        <f t="shared" si="2540"/>
        <v/>
      </c>
      <c r="FQ603" s="14" t="str">
        <f t="shared" si="2540"/>
        <v/>
      </c>
      <c r="FR603" s="14" t="str">
        <f t="shared" si="2540"/>
        <v/>
      </c>
      <c r="FS603" s="14" t="str">
        <f t="shared" si="2540"/>
        <v/>
      </c>
      <c r="FT603" s="14" t="str">
        <f t="shared" si="2540"/>
        <v/>
      </c>
      <c r="FU603" s="14" t="str">
        <f t="shared" ref="FU603:GB603" si="2550">IFERROR(FV555/FU555,"")</f>
        <v/>
      </c>
      <c r="FV603" s="14" t="str">
        <f t="shared" si="2550"/>
        <v/>
      </c>
      <c r="FW603" s="14" t="str">
        <f t="shared" si="2550"/>
        <v/>
      </c>
      <c r="FX603" s="14" t="str">
        <f t="shared" si="2550"/>
        <v/>
      </c>
      <c r="FY603" s="14" t="str">
        <f t="shared" si="2550"/>
        <v/>
      </c>
      <c r="FZ603" s="14" t="str">
        <f t="shared" si="2550"/>
        <v/>
      </c>
      <c r="GA603" s="14" t="str">
        <f t="shared" si="2550"/>
        <v/>
      </c>
      <c r="GB603" s="14" t="str">
        <f t="shared" si="2550"/>
        <v/>
      </c>
      <c r="GC603" s="8"/>
      <c r="GD603" s="8"/>
      <c r="GE603" s="8"/>
      <c r="GF603" s="8"/>
      <c r="GG603" s="8"/>
      <c r="GH603" s="8"/>
      <c r="GI603" s="8"/>
      <c r="GJ603" s="8"/>
      <c r="GK603" s="8"/>
      <c r="GL603" s="8"/>
      <c r="GM603" s="8"/>
      <c r="GN603" s="8"/>
      <c r="GO603" s="8"/>
      <c r="GP603" s="8"/>
      <c r="GQ603" s="8"/>
      <c r="GR603" s="8"/>
      <c r="GS603" s="8"/>
    </row>
    <row r="604" spans="1:201" x14ac:dyDescent="0.25">
      <c r="A604" s="102">
        <f>$A$53</f>
        <v>20181</v>
      </c>
      <c r="B604" s="14">
        <f t="shared" si="2536"/>
        <v>1.1286895655409037</v>
      </c>
      <c r="C604" s="14">
        <f t="shared" si="2546"/>
        <v>0.98419886717715377</v>
      </c>
      <c r="D604" s="14">
        <f t="shared" si="2546"/>
        <v>0.98817718149534539</v>
      </c>
      <c r="E604" s="14">
        <f t="shared" si="2546"/>
        <v>0.9960285044140178</v>
      </c>
      <c r="F604" s="14">
        <f t="shared" si="2546"/>
        <v>0.9984426082484491</v>
      </c>
      <c r="G604" s="14">
        <f t="shared" si="2546"/>
        <v>0.99977618067901286</v>
      </c>
      <c r="H604" s="14">
        <f t="shared" si="2546"/>
        <v>0.99986226338489492</v>
      </c>
      <c r="I604" s="14">
        <f t="shared" si="2546"/>
        <v>1.0002490672227464</v>
      </c>
      <c r="J604" s="14">
        <f t="shared" si="2546"/>
        <v>0.99990511479265953</v>
      </c>
      <c r="K604" s="14">
        <f t="shared" si="2546"/>
        <v>1.0002998874579625</v>
      </c>
      <c r="L604" s="14">
        <f t="shared" si="2546"/>
        <v>0.99991243358629578</v>
      </c>
      <c r="M604" s="14">
        <f t="shared" si="2546"/>
        <v>1.0001449318201669</v>
      </c>
      <c r="N604" s="14">
        <f t="shared" si="2546"/>
        <v>1.0001804745807465</v>
      </c>
      <c r="O604" s="14">
        <f t="shared" si="2546"/>
        <v>1.0000424282446543</v>
      </c>
      <c r="P604" s="14">
        <f t="shared" si="2546"/>
        <v>1.0000479026424569</v>
      </c>
      <c r="Q604" s="14">
        <f t="shared" si="2546"/>
        <v>1.0000346645559728</v>
      </c>
      <c r="R604" s="14">
        <f t="shared" si="2546"/>
        <v>1.0000627915567448</v>
      </c>
      <c r="S604" s="14">
        <f t="shared" si="2546"/>
        <v>1.0000004024847065</v>
      </c>
      <c r="T604" s="14">
        <f t="shared" si="2546"/>
        <v>1.0000165018663245</v>
      </c>
      <c r="U604" s="14">
        <f t="shared" si="2546"/>
        <v>1.0000181115056288</v>
      </c>
      <c r="V604" s="14">
        <f t="shared" si="2546"/>
        <v>1.0000160988245406</v>
      </c>
      <c r="W604" s="14">
        <f t="shared" si="2546"/>
        <v>1</v>
      </c>
      <c r="X604" s="8"/>
      <c r="Y604" s="8"/>
      <c r="Z604" s="8"/>
      <c r="AA604" s="8"/>
      <c r="AB604" s="8"/>
      <c r="AC604" s="8"/>
      <c r="AD604" s="8"/>
      <c r="AE604" s="8"/>
      <c r="AF604" s="8"/>
      <c r="AG604" s="8"/>
      <c r="AH604" s="8"/>
      <c r="AI604" s="8"/>
      <c r="AJ604" s="8"/>
      <c r="AK604" s="8"/>
      <c r="AL604" s="8"/>
      <c r="AM604" s="8"/>
      <c r="AN604" s="8"/>
      <c r="AO604" s="8"/>
      <c r="AP604" s="14">
        <f t="shared" ref="AP604:BK619" si="2551">IFERROR(AQ556/AP556,"")</f>
        <v>1.4001883239171375</v>
      </c>
      <c r="AQ604" s="14">
        <f t="shared" si="2551"/>
        <v>1.1990854068594485</v>
      </c>
      <c r="AR604" s="14">
        <f t="shared" si="2551"/>
        <v>0.94335516870064606</v>
      </c>
      <c r="AS604" s="14">
        <f t="shared" si="2551"/>
        <v>1.291312929537942</v>
      </c>
      <c r="AT604" s="14">
        <f t="shared" si="2551"/>
        <v>0.93230327249958567</v>
      </c>
      <c r="AU604" s="14">
        <f t="shared" si="2551"/>
        <v>1</v>
      </c>
      <c r="AV604" s="14">
        <f t="shared" si="2551"/>
        <v>1</v>
      </c>
      <c r="AW604" s="14">
        <f t="shared" si="2551"/>
        <v>1</v>
      </c>
      <c r="AX604" s="14">
        <f t="shared" si="2551"/>
        <v>1</v>
      </c>
      <c r="AY604" s="14">
        <f t="shared" si="2551"/>
        <v>1</v>
      </c>
      <c r="AZ604" s="14">
        <f t="shared" si="2551"/>
        <v>1</v>
      </c>
      <c r="BA604" s="14">
        <f t="shared" si="2551"/>
        <v>1</v>
      </c>
      <c r="BB604" s="14">
        <f t="shared" si="2551"/>
        <v>1</v>
      </c>
      <c r="BC604" s="14">
        <f t="shared" si="2551"/>
        <v>1</v>
      </c>
      <c r="BD604" s="14">
        <f t="shared" si="2551"/>
        <v>1</v>
      </c>
      <c r="BE604" s="14">
        <f t="shared" si="2551"/>
        <v>1</v>
      </c>
      <c r="BF604" s="14">
        <f t="shared" si="2551"/>
        <v>1</v>
      </c>
      <c r="BG604" s="14">
        <f t="shared" si="2551"/>
        <v>1</v>
      </c>
      <c r="BH604" s="14">
        <f t="shared" si="2551"/>
        <v>1</v>
      </c>
      <c r="BI604" s="14">
        <f t="shared" si="2551"/>
        <v>1</v>
      </c>
      <c r="BJ604" s="14">
        <f t="shared" si="2551"/>
        <v>1</v>
      </c>
      <c r="BK604" s="14">
        <f t="shared" si="2551"/>
        <v>1</v>
      </c>
      <c r="BL604" s="8"/>
      <c r="BM604" s="8"/>
      <c r="BN604" s="8"/>
      <c r="BO604" s="8"/>
      <c r="BP604" s="8"/>
      <c r="BQ604" s="8"/>
      <c r="BR604" s="8"/>
      <c r="BS604" s="8"/>
      <c r="BT604" s="8"/>
      <c r="BU604" s="8"/>
      <c r="BV604" s="8"/>
      <c r="BW604" s="8"/>
      <c r="BX604" s="8"/>
      <c r="BY604" s="8"/>
      <c r="BZ604" s="8"/>
      <c r="CA604" s="8"/>
      <c r="CB604" s="8"/>
      <c r="CC604" s="8"/>
      <c r="CD604" s="14" t="str">
        <f t="shared" ref="CD604:CY619" si="2552">IFERROR(CE556/CD556,"")</f>
        <v/>
      </c>
      <c r="CE604" s="14" t="str">
        <f t="shared" si="2552"/>
        <v/>
      </c>
      <c r="CF604" s="14" t="str">
        <f t="shared" si="2552"/>
        <v/>
      </c>
      <c r="CG604" s="14" t="str">
        <f t="shared" si="2552"/>
        <v/>
      </c>
      <c r="CH604" s="14" t="str">
        <f t="shared" si="2552"/>
        <v/>
      </c>
      <c r="CI604" s="14" t="str">
        <f t="shared" si="2552"/>
        <v/>
      </c>
      <c r="CJ604" s="14" t="str">
        <f t="shared" si="2552"/>
        <v/>
      </c>
      <c r="CK604" s="14" t="str">
        <f t="shared" si="2552"/>
        <v/>
      </c>
      <c r="CL604" s="14" t="str">
        <f t="shared" si="2552"/>
        <v/>
      </c>
      <c r="CM604" s="14" t="str">
        <f t="shared" si="2552"/>
        <v/>
      </c>
      <c r="CN604" s="14" t="str">
        <f t="shared" si="2552"/>
        <v/>
      </c>
      <c r="CO604" s="14" t="str">
        <f t="shared" si="2552"/>
        <v/>
      </c>
      <c r="CP604" s="14" t="str">
        <f t="shared" si="2552"/>
        <v/>
      </c>
      <c r="CQ604" s="14" t="str">
        <f t="shared" si="2552"/>
        <v/>
      </c>
      <c r="CR604" s="14" t="str">
        <f t="shared" si="2552"/>
        <v/>
      </c>
      <c r="CS604" s="14" t="str">
        <f t="shared" si="2552"/>
        <v/>
      </c>
      <c r="CT604" s="14" t="str">
        <f t="shared" si="2552"/>
        <v/>
      </c>
      <c r="CU604" s="14" t="str">
        <f t="shared" si="2552"/>
        <v/>
      </c>
      <c r="CV604" s="14" t="str">
        <f t="shared" si="2552"/>
        <v/>
      </c>
      <c r="CW604" s="14" t="str">
        <f t="shared" si="2552"/>
        <v/>
      </c>
      <c r="CX604" s="14" t="str">
        <f t="shared" si="2552"/>
        <v/>
      </c>
      <c r="CY604" s="14" t="str">
        <f t="shared" si="2552"/>
        <v/>
      </c>
      <c r="CZ604" s="8"/>
      <c r="DA604" s="8"/>
      <c r="DB604" s="8"/>
      <c r="DC604" s="8"/>
      <c r="DD604" s="8"/>
      <c r="DE604" s="8"/>
      <c r="DF604" s="8"/>
      <c r="DG604" s="8"/>
      <c r="DH604" s="8"/>
      <c r="DI604" s="8"/>
      <c r="DJ604" s="8"/>
      <c r="DK604" s="8"/>
      <c r="DL604" s="8"/>
      <c r="DM604" s="8"/>
      <c r="DN604" s="8"/>
      <c r="DO604" s="8"/>
      <c r="DP604" s="8"/>
      <c r="DQ604" s="8"/>
      <c r="DR604" s="14" t="str">
        <f t="shared" ref="DR604:EM619" si="2553">IFERROR(DS556/DR556,"")</f>
        <v/>
      </c>
      <c r="DS604" s="14" t="str">
        <f t="shared" si="2553"/>
        <v/>
      </c>
      <c r="DT604" s="14" t="str">
        <f t="shared" si="2553"/>
        <v/>
      </c>
      <c r="DU604" s="14" t="str">
        <f t="shared" si="2553"/>
        <v/>
      </c>
      <c r="DV604" s="14" t="str">
        <f t="shared" si="2553"/>
        <v/>
      </c>
      <c r="DW604" s="14" t="str">
        <f t="shared" si="2553"/>
        <v/>
      </c>
      <c r="DX604" s="14" t="str">
        <f t="shared" si="2553"/>
        <v/>
      </c>
      <c r="DY604" s="14" t="str">
        <f t="shared" si="2553"/>
        <v/>
      </c>
      <c r="DZ604" s="14" t="str">
        <f t="shared" si="2553"/>
        <v/>
      </c>
      <c r="EA604" s="14" t="str">
        <f t="shared" si="2553"/>
        <v/>
      </c>
      <c r="EB604" s="14" t="str">
        <f t="shared" si="2553"/>
        <v/>
      </c>
      <c r="EC604" s="14" t="str">
        <f t="shared" si="2553"/>
        <v/>
      </c>
      <c r="ED604" s="14" t="str">
        <f t="shared" si="2553"/>
        <v/>
      </c>
      <c r="EE604" s="14" t="str">
        <f t="shared" si="2553"/>
        <v/>
      </c>
      <c r="EF604" s="14" t="str">
        <f t="shared" si="2553"/>
        <v/>
      </c>
      <c r="EG604" s="14" t="str">
        <f t="shared" si="2553"/>
        <v/>
      </c>
      <c r="EH604" s="14" t="str">
        <f t="shared" si="2553"/>
        <v/>
      </c>
      <c r="EI604" s="14" t="str">
        <f t="shared" si="2553"/>
        <v/>
      </c>
      <c r="EJ604" s="14" t="str">
        <f t="shared" si="2553"/>
        <v/>
      </c>
      <c r="EK604" s="14" t="str">
        <f t="shared" si="2553"/>
        <v/>
      </c>
      <c r="EL604" s="14" t="str">
        <f t="shared" si="2553"/>
        <v/>
      </c>
      <c r="EM604" s="14" t="str">
        <f t="shared" si="2553"/>
        <v/>
      </c>
      <c r="EN604" s="8"/>
      <c r="EO604" s="8"/>
      <c r="EP604" s="8"/>
      <c r="EQ604" s="8"/>
      <c r="ER604" s="8"/>
      <c r="ES604" s="8"/>
      <c r="ET604" s="8"/>
      <c r="EU604" s="8"/>
      <c r="EV604" s="8"/>
      <c r="EW604" s="8"/>
      <c r="EX604" s="8"/>
      <c r="EY604" s="8"/>
      <c r="EZ604" s="8"/>
      <c r="FA604" s="8"/>
      <c r="FB604" s="8"/>
      <c r="FC604" s="8"/>
      <c r="FD604" s="8"/>
      <c r="FE604" s="8"/>
      <c r="FF604" s="14" t="str">
        <f t="shared" ref="FF604:GA619" si="2554">IFERROR(FG556/FF556,"")</f>
        <v/>
      </c>
      <c r="FG604" s="14" t="str">
        <f t="shared" si="2554"/>
        <v/>
      </c>
      <c r="FH604" s="14" t="str">
        <f t="shared" si="2554"/>
        <v/>
      </c>
      <c r="FI604" s="14" t="str">
        <f t="shared" si="2554"/>
        <v/>
      </c>
      <c r="FJ604" s="14" t="str">
        <f t="shared" si="2554"/>
        <v/>
      </c>
      <c r="FK604" s="14" t="str">
        <f t="shared" si="2554"/>
        <v/>
      </c>
      <c r="FL604" s="14" t="str">
        <f t="shared" si="2554"/>
        <v/>
      </c>
      <c r="FM604" s="14" t="str">
        <f t="shared" si="2554"/>
        <v/>
      </c>
      <c r="FN604" s="14" t="str">
        <f t="shared" si="2554"/>
        <v/>
      </c>
      <c r="FO604" s="14" t="str">
        <f t="shared" si="2554"/>
        <v/>
      </c>
      <c r="FP604" s="14" t="str">
        <f t="shared" si="2554"/>
        <v/>
      </c>
      <c r="FQ604" s="14" t="str">
        <f t="shared" si="2554"/>
        <v/>
      </c>
      <c r="FR604" s="14" t="str">
        <f t="shared" si="2554"/>
        <v/>
      </c>
      <c r="FS604" s="14" t="str">
        <f t="shared" si="2554"/>
        <v/>
      </c>
      <c r="FT604" s="14" t="str">
        <f t="shared" si="2554"/>
        <v/>
      </c>
      <c r="FU604" s="14" t="str">
        <f t="shared" si="2554"/>
        <v/>
      </c>
      <c r="FV604" s="14" t="str">
        <f t="shared" si="2554"/>
        <v/>
      </c>
      <c r="FW604" s="14" t="str">
        <f t="shared" si="2554"/>
        <v/>
      </c>
      <c r="FX604" s="14" t="str">
        <f t="shared" si="2554"/>
        <v/>
      </c>
      <c r="FY604" s="14" t="str">
        <f t="shared" si="2554"/>
        <v/>
      </c>
      <c r="FZ604" s="14" t="str">
        <f t="shared" si="2554"/>
        <v/>
      </c>
      <c r="GA604" s="14" t="str">
        <f t="shared" si="2554"/>
        <v/>
      </c>
      <c r="GB604" s="8"/>
      <c r="GC604" s="8"/>
      <c r="GD604" s="8"/>
      <c r="GE604" s="8"/>
      <c r="GF604" s="8"/>
      <c r="GG604" s="8"/>
      <c r="GH604" s="8"/>
      <c r="GI604" s="8"/>
      <c r="GJ604" s="8"/>
      <c r="GK604" s="8"/>
      <c r="GL604" s="8"/>
      <c r="GM604" s="8"/>
      <c r="GN604" s="8"/>
      <c r="GO604" s="8"/>
      <c r="GP604" s="8"/>
      <c r="GQ604" s="8"/>
      <c r="GR604" s="8"/>
      <c r="GS604" s="8"/>
    </row>
    <row r="605" spans="1:201" x14ac:dyDescent="0.25">
      <c r="A605" s="102">
        <f>$A$54</f>
        <v>20182</v>
      </c>
      <c r="B605" s="14">
        <f t="shared" si="2536"/>
        <v>1.1594754393263034</v>
      </c>
      <c r="C605" s="14">
        <f t="shared" si="2546"/>
        <v>0.9799809384556013</v>
      </c>
      <c r="D605" s="14">
        <f t="shared" si="2546"/>
        <v>0.99143494081131223</v>
      </c>
      <c r="E605" s="14">
        <f t="shared" si="2546"/>
        <v>0.9964913743254562</v>
      </c>
      <c r="F605" s="14">
        <f t="shared" si="2546"/>
        <v>0.99826030680965827</v>
      </c>
      <c r="G605" s="14">
        <f t="shared" si="2546"/>
        <v>0.9992416167326269</v>
      </c>
      <c r="H605" s="14">
        <f t="shared" si="2546"/>
        <v>0.99959520254982415</v>
      </c>
      <c r="I605" s="14">
        <f t="shared" si="2546"/>
        <v>0.99932973497268629</v>
      </c>
      <c r="J605" s="14">
        <f t="shared" si="2546"/>
        <v>1.0007371076866314</v>
      </c>
      <c r="K605" s="14">
        <f t="shared" si="2546"/>
        <v>0.99991938002796743</v>
      </c>
      <c r="L605" s="14">
        <f t="shared" si="2546"/>
        <v>1.0001091999417868</v>
      </c>
      <c r="M605" s="14">
        <f t="shared" si="2546"/>
        <v>1.0003205575911964</v>
      </c>
      <c r="N605" s="14">
        <f t="shared" si="2546"/>
        <v>1.0000378611951066</v>
      </c>
      <c r="O605" s="14">
        <f t="shared" si="2546"/>
        <v>0.99993545247753179</v>
      </c>
      <c r="P605" s="14">
        <f t="shared" si="2546"/>
        <v>0.9999976706468221</v>
      </c>
      <c r="Q605" s="14">
        <f t="shared" si="2546"/>
        <v>1.0001690019139162</v>
      </c>
      <c r="R605" s="14">
        <f t="shared" si="2546"/>
        <v>1.0001631484930429</v>
      </c>
      <c r="S605" s="14">
        <f t="shared" si="2546"/>
        <v>0.99999999918295257</v>
      </c>
      <c r="T605" s="14">
        <f t="shared" si="2546"/>
        <v>0.99999182952596133</v>
      </c>
      <c r="U605" s="14">
        <f t="shared" si="2546"/>
        <v>1.0000147069734326</v>
      </c>
      <c r="V605" s="14">
        <f t="shared" si="2546"/>
        <v>0.99998529324285934</v>
      </c>
      <c r="W605" s="8"/>
      <c r="X605" s="8"/>
      <c r="Y605" s="8"/>
      <c r="Z605" s="8"/>
      <c r="AA605" s="8"/>
      <c r="AB605" s="8"/>
      <c r="AC605" s="8"/>
      <c r="AD605" s="8"/>
      <c r="AE605" s="8"/>
      <c r="AF605" s="8"/>
      <c r="AG605" s="8"/>
      <c r="AH605" s="8"/>
      <c r="AI605" s="8"/>
      <c r="AJ605" s="8"/>
      <c r="AK605" s="8"/>
      <c r="AL605" s="8"/>
      <c r="AM605" s="8"/>
      <c r="AN605" s="8"/>
      <c r="AO605" s="8"/>
      <c r="AP605" s="14">
        <f t="shared" si="2551"/>
        <v>1.2786259541984732</v>
      </c>
      <c r="AQ605" s="14">
        <f t="shared" si="2551"/>
        <v>1.3910447761194029</v>
      </c>
      <c r="AR605" s="14">
        <f t="shared" si="2551"/>
        <v>1.3798283261802575</v>
      </c>
      <c r="AS605" s="14">
        <f t="shared" si="2551"/>
        <v>1</v>
      </c>
      <c r="AT605" s="14">
        <f t="shared" si="2551"/>
        <v>1.0653188180404354</v>
      </c>
      <c r="AU605" s="14">
        <f t="shared" si="2551"/>
        <v>1</v>
      </c>
      <c r="AV605" s="14">
        <f t="shared" si="2551"/>
        <v>1</v>
      </c>
      <c r="AW605" s="14">
        <f t="shared" si="2551"/>
        <v>1</v>
      </c>
      <c r="AX605" s="14">
        <f t="shared" si="2551"/>
        <v>1.1094890510948905</v>
      </c>
      <c r="AY605" s="14">
        <f t="shared" si="2551"/>
        <v>1.0464473684210527</v>
      </c>
      <c r="AZ605" s="14">
        <f t="shared" si="2551"/>
        <v>0.99805104991826987</v>
      </c>
      <c r="BA605" s="14">
        <f t="shared" si="2551"/>
        <v>1</v>
      </c>
      <c r="BB605" s="14">
        <f t="shared" si="2551"/>
        <v>1</v>
      </c>
      <c r="BC605" s="14">
        <f t="shared" si="2551"/>
        <v>1</v>
      </c>
      <c r="BD605" s="14">
        <f t="shared" si="2551"/>
        <v>1</v>
      </c>
      <c r="BE605" s="14">
        <f t="shared" si="2551"/>
        <v>1</v>
      </c>
      <c r="BF605" s="14">
        <f t="shared" si="2551"/>
        <v>1</v>
      </c>
      <c r="BG605" s="14">
        <f t="shared" si="2551"/>
        <v>1</v>
      </c>
      <c r="BH605" s="14">
        <f t="shared" si="2551"/>
        <v>1</v>
      </c>
      <c r="BI605" s="14">
        <f t="shared" si="2551"/>
        <v>1</v>
      </c>
      <c r="BJ605" s="14">
        <f t="shared" si="2551"/>
        <v>1</v>
      </c>
      <c r="BK605" s="8"/>
      <c r="BL605" s="8"/>
      <c r="BM605" s="8"/>
      <c r="BN605" s="8"/>
      <c r="BO605" s="8"/>
      <c r="BP605" s="8"/>
      <c r="BQ605" s="8"/>
      <c r="BR605" s="8"/>
      <c r="BS605" s="8"/>
      <c r="BT605" s="8"/>
      <c r="BU605" s="8"/>
      <c r="BV605" s="8"/>
      <c r="BW605" s="8"/>
      <c r="BX605" s="8"/>
      <c r="BY605" s="8"/>
      <c r="BZ605" s="8"/>
      <c r="CA605" s="8"/>
      <c r="CB605" s="8"/>
      <c r="CC605" s="8"/>
      <c r="CD605" s="14" t="str">
        <f t="shared" si="2552"/>
        <v/>
      </c>
      <c r="CE605" s="14" t="str">
        <f t="shared" si="2552"/>
        <v/>
      </c>
      <c r="CF605" s="14" t="str">
        <f t="shared" si="2552"/>
        <v/>
      </c>
      <c r="CG605" s="14" t="str">
        <f t="shared" si="2552"/>
        <v/>
      </c>
      <c r="CH605" s="14" t="str">
        <f t="shared" si="2552"/>
        <v/>
      </c>
      <c r="CI605" s="14" t="str">
        <f t="shared" si="2552"/>
        <v/>
      </c>
      <c r="CJ605" s="14" t="str">
        <f t="shared" si="2552"/>
        <v/>
      </c>
      <c r="CK605" s="14" t="str">
        <f t="shared" si="2552"/>
        <v/>
      </c>
      <c r="CL605" s="14" t="str">
        <f t="shared" si="2552"/>
        <v/>
      </c>
      <c r="CM605" s="14" t="str">
        <f t="shared" si="2552"/>
        <v/>
      </c>
      <c r="CN605" s="14" t="str">
        <f t="shared" si="2552"/>
        <v/>
      </c>
      <c r="CO605" s="14" t="str">
        <f t="shared" si="2552"/>
        <v/>
      </c>
      <c r="CP605" s="14" t="str">
        <f t="shared" si="2552"/>
        <v/>
      </c>
      <c r="CQ605" s="14" t="str">
        <f t="shared" si="2552"/>
        <v/>
      </c>
      <c r="CR605" s="14" t="str">
        <f t="shared" si="2552"/>
        <v/>
      </c>
      <c r="CS605" s="14" t="str">
        <f t="shared" si="2552"/>
        <v/>
      </c>
      <c r="CT605" s="14" t="str">
        <f t="shared" si="2552"/>
        <v/>
      </c>
      <c r="CU605" s="14" t="str">
        <f t="shared" si="2552"/>
        <v/>
      </c>
      <c r="CV605" s="14" t="str">
        <f t="shared" si="2552"/>
        <v/>
      </c>
      <c r="CW605" s="14" t="str">
        <f t="shared" si="2552"/>
        <v/>
      </c>
      <c r="CX605" s="14" t="str">
        <f t="shared" si="2552"/>
        <v/>
      </c>
      <c r="CY605" s="8"/>
      <c r="CZ605" s="8"/>
      <c r="DA605" s="8"/>
      <c r="DB605" s="8"/>
      <c r="DC605" s="8"/>
      <c r="DD605" s="8"/>
      <c r="DE605" s="8"/>
      <c r="DF605" s="8"/>
      <c r="DG605" s="8"/>
      <c r="DH605" s="8"/>
      <c r="DI605" s="8"/>
      <c r="DJ605" s="8"/>
      <c r="DK605" s="8"/>
      <c r="DL605" s="8"/>
      <c r="DM605" s="8"/>
      <c r="DN605" s="8"/>
      <c r="DO605" s="8"/>
      <c r="DP605" s="8"/>
      <c r="DQ605" s="8"/>
      <c r="DR605" s="14" t="str">
        <f t="shared" si="2553"/>
        <v/>
      </c>
      <c r="DS605" s="14" t="str">
        <f t="shared" si="2553"/>
        <v/>
      </c>
      <c r="DT605" s="14" t="str">
        <f t="shared" si="2553"/>
        <v/>
      </c>
      <c r="DU605" s="14" t="str">
        <f t="shared" si="2553"/>
        <v/>
      </c>
      <c r="DV605" s="14" t="str">
        <f t="shared" si="2553"/>
        <v/>
      </c>
      <c r="DW605" s="14" t="str">
        <f t="shared" si="2553"/>
        <v/>
      </c>
      <c r="DX605" s="14" t="str">
        <f t="shared" si="2553"/>
        <v/>
      </c>
      <c r="DY605" s="14" t="str">
        <f t="shared" si="2553"/>
        <v/>
      </c>
      <c r="DZ605" s="14" t="str">
        <f t="shared" si="2553"/>
        <v/>
      </c>
      <c r="EA605" s="14" t="str">
        <f t="shared" si="2553"/>
        <v/>
      </c>
      <c r="EB605" s="14" t="str">
        <f t="shared" si="2553"/>
        <v/>
      </c>
      <c r="EC605" s="14" t="str">
        <f t="shared" si="2553"/>
        <v/>
      </c>
      <c r="ED605" s="14" t="str">
        <f t="shared" si="2553"/>
        <v/>
      </c>
      <c r="EE605" s="14" t="str">
        <f t="shared" si="2553"/>
        <v/>
      </c>
      <c r="EF605" s="14" t="str">
        <f t="shared" si="2553"/>
        <v/>
      </c>
      <c r="EG605" s="14" t="str">
        <f t="shared" si="2553"/>
        <v/>
      </c>
      <c r="EH605" s="14" t="str">
        <f t="shared" si="2553"/>
        <v/>
      </c>
      <c r="EI605" s="14" t="str">
        <f t="shared" si="2553"/>
        <v/>
      </c>
      <c r="EJ605" s="14" t="str">
        <f t="shared" si="2553"/>
        <v/>
      </c>
      <c r="EK605" s="14" t="str">
        <f t="shared" si="2553"/>
        <v/>
      </c>
      <c r="EL605" s="14" t="str">
        <f t="shared" si="2553"/>
        <v/>
      </c>
      <c r="EM605" s="8"/>
      <c r="EN605" s="8"/>
      <c r="EO605" s="8"/>
      <c r="EP605" s="8"/>
      <c r="EQ605" s="8"/>
      <c r="ER605" s="8"/>
      <c r="ES605" s="8"/>
      <c r="ET605" s="8"/>
      <c r="EU605" s="8"/>
      <c r="EV605" s="8"/>
      <c r="EW605" s="8"/>
      <c r="EX605" s="8"/>
      <c r="EY605" s="8"/>
      <c r="EZ605" s="8"/>
      <c r="FA605" s="8"/>
      <c r="FB605" s="8"/>
      <c r="FC605" s="8"/>
      <c r="FD605" s="8"/>
      <c r="FE605" s="8"/>
      <c r="FF605" s="14" t="str">
        <f t="shared" si="2554"/>
        <v/>
      </c>
      <c r="FG605" s="14" t="str">
        <f t="shared" si="2554"/>
        <v/>
      </c>
      <c r="FH605" s="14" t="str">
        <f t="shared" si="2554"/>
        <v/>
      </c>
      <c r="FI605" s="14" t="str">
        <f t="shared" si="2554"/>
        <v/>
      </c>
      <c r="FJ605" s="14" t="str">
        <f t="shared" si="2554"/>
        <v/>
      </c>
      <c r="FK605" s="14" t="str">
        <f t="shared" si="2554"/>
        <v/>
      </c>
      <c r="FL605" s="14" t="str">
        <f t="shared" si="2554"/>
        <v/>
      </c>
      <c r="FM605" s="14" t="str">
        <f t="shared" si="2554"/>
        <v/>
      </c>
      <c r="FN605" s="14" t="str">
        <f t="shared" si="2554"/>
        <v/>
      </c>
      <c r="FO605" s="14" t="str">
        <f t="shared" si="2554"/>
        <v/>
      </c>
      <c r="FP605" s="14" t="str">
        <f t="shared" si="2554"/>
        <v/>
      </c>
      <c r="FQ605" s="14" t="str">
        <f t="shared" si="2554"/>
        <v/>
      </c>
      <c r="FR605" s="14" t="str">
        <f t="shared" si="2554"/>
        <v/>
      </c>
      <c r="FS605" s="14" t="str">
        <f t="shared" si="2554"/>
        <v/>
      </c>
      <c r="FT605" s="14" t="str">
        <f t="shared" si="2554"/>
        <v/>
      </c>
      <c r="FU605" s="14" t="str">
        <f t="shared" si="2554"/>
        <v/>
      </c>
      <c r="FV605" s="14" t="str">
        <f t="shared" si="2554"/>
        <v/>
      </c>
      <c r="FW605" s="14" t="str">
        <f t="shared" si="2554"/>
        <v/>
      </c>
      <c r="FX605" s="14" t="str">
        <f t="shared" si="2554"/>
        <v/>
      </c>
      <c r="FY605" s="14" t="str">
        <f t="shared" si="2554"/>
        <v/>
      </c>
      <c r="FZ605" s="14" t="str">
        <f t="shared" si="2554"/>
        <v/>
      </c>
      <c r="GA605" s="8"/>
      <c r="GB605" s="8"/>
      <c r="GC605" s="8"/>
      <c r="GD605" s="8"/>
      <c r="GE605" s="8"/>
      <c r="GF605" s="8"/>
      <c r="GG605" s="8"/>
      <c r="GH605" s="8"/>
      <c r="GI605" s="8"/>
      <c r="GJ605" s="8"/>
      <c r="GK605" s="8"/>
      <c r="GL605" s="8"/>
      <c r="GM605" s="8"/>
      <c r="GN605" s="8"/>
      <c r="GO605" s="8"/>
      <c r="GP605" s="8"/>
      <c r="GQ605" s="8"/>
      <c r="GR605" s="8"/>
      <c r="GS605" s="8"/>
    </row>
    <row r="606" spans="1:201" x14ac:dyDescent="0.25">
      <c r="A606" s="102">
        <f>$A$55</f>
        <v>20183</v>
      </c>
      <c r="B606" s="14">
        <f t="shared" si="2536"/>
        <v>1.1823122830220649</v>
      </c>
      <c r="C606" s="14">
        <f t="shared" si="2546"/>
        <v>0.98924663541846491</v>
      </c>
      <c r="D606" s="14">
        <f t="shared" si="2546"/>
        <v>0.98881032490124099</v>
      </c>
      <c r="E606" s="14">
        <f t="shared" si="2546"/>
        <v>0.99643159897798861</v>
      </c>
      <c r="F606" s="14">
        <f t="shared" si="2546"/>
        <v>0.99856458300208628</v>
      </c>
      <c r="G606" s="14">
        <f t="shared" si="2546"/>
        <v>0.99949289632687544</v>
      </c>
      <c r="H606" s="14">
        <f t="shared" si="2546"/>
        <v>1.0001407844222829</v>
      </c>
      <c r="I606" s="14">
        <f t="shared" si="2546"/>
        <v>1.0002558937334982</v>
      </c>
      <c r="J606" s="14">
        <f t="shared" si="2546"/>
        <v>0.99971603840691914</v>
      </c>
      <c r="K606" s="14">
        <f t="shared" si="2546"/>
        <v>1.0001345495508087</v>
      </c>
      <c r="L606" s="14">
        <f t="shared" si="2546"/>
        <v>1.0000425735279677</v>
      </c>
      <c r="M606" s="14">
        <f t="shared" si="2546"/>
        <v>1.0001218536045215</v>
      </c>
      <c r="N606" s="14">
        <f t="shared" si="2546"/>
        <v>1.0001610356592046</v>
      </c>
      <c r="O606" s="14">
        <f t="shared" si="2546"/>
        <v>0.99991555446692892</v>
      </c>
      <c r="P606" s="14">
        <f t="shared" si="2546"/>
        <v>1.0000846881333001</v>
      </c>
      <c r="Q606" s="14">
        <f t="shared" si="2546"/>
        <v>0.9999735360376758</v>
      </c>
      <c r="R606" s="14">
        <f t="shared" si="2546"/>
        <v>1.0000222977311017</v>
      </c>
      <c r="S606" s="14">
        <f t="shared" si="2546"/>
        <v>0.99999529023309275</v>
      </c>
      <c r="T606" s="14">
        <f t="shared" si="2546"/>
        <v>0.99999912480485587</v>
      </c>
      <c r="U606" s="14">
        <f t="shared" si="2546"/>
        <v>1.000040323296161</v>
      </c>
      <c r="V606" s="8"/>
      <c r="W606" s="8"/>
      <c r="X606" s="8"/>
      <c r="Y606" s="8"/>
      <c r="Z606" s="8"/>
      <c r="AA606" s="8"/>
      <c r="AB606" s="8"/>
      <c r="AC606" s="8"/>
      <c r="AD606" s="8"/>
      <c r="AE606" s="8"/>
      <c r="AF606" s="8"/>
      <c r="AG606" s="8"/>
      <c r="AH606" s="8"/>
      <c r="AI606" s="8"/>
      <c r="AJ606" s="8"/>
      <c r="AK606" s="8"/>
      <c r="AL606" s="8"/>
      <c r="AM606" s="8"/>
      <c r="AN606" s="8"/>
      <c r="AO606" s="8"/>
      <c r="AP606" s="14">
        <f t="shared" si="2551"/>
        <v>1.7497631279321488</v>
      </c>
      <c r="AQ606" s="14">
        <f t="shared" si="2551"/>
        <v>1.0240158919476989</v>
      </c>
      <c r="AR606" s="14">
        <f t="shared" si="2551"/>
        <v>1.2098395492745229</v>
      </c>
      <c r="AS606" s="14">
        <f t="shared" si="2551"/>
        <v>0.97585385857380513</v>
      </c>
      <c r="AT606" s="14">
        <f t="shared" si="2551"/>
        <v>0.94737627884354947</v>
      </c>
      <c r="AU606" s="14">
        <f t="shared" si="2551"/>
        <v>1</v>
      </c>
      <c r="AV606" s="14">
        <f t="shared" si="2551"/>
        <v>1</v>
      </c>
      <c r="AW606" s="14">
        <f t="shared" si="2551"/>
        <v>1</v>
      </c>
      <c r="AX606" s="14">
        <f t="shared" si="2551"/>
        <v>1</v>
      </c>
      <c r="AY606" s="14">
        <f t="shared" si="2551"/>
        <v>1</v>
      </c>
      <c r="AZ606" s="14">
        <f t="shared" si="2551"/>
        <v>1</v>
      </c>
      <c r="BA606" s="14">
        <f t="shared" si="2551"/>
        <v>1</v>
      </c>
      <c r="BB606" s="14">
        <f t="shared" si="2551"/>
        <v>1</v>
      </c>
      <c r="BC606" s="14">
        <f t="shared" si="2551"/>
        <v>1</v>
      </c>
      <c r="BD606" s="14">
        <f t="shared" si="2551"/>
        <v>1</v>
      </c>
      <c r="BE606" s="14">
        <f t="shared" si="2551"/>
        <v>1</v>
      </c>
      <c r="BF606" s="14">
        <f t="shared" si="2551"/>
        <v>1</v>
      </c>
      <c r="BG606" s="14">
        <f t="shared" si="2551"/>
        <v>1</v>
      </c>
      <c r="BH606" s="14">
        <f t="shared" si="2551"/>
        <v>1</v>
      </c>
      <c r="BI606" s="14">
        <f t="shared" si="2551"/>
        <v>1</v>
      </c>
      <c r="BJ606" s="8"/>
      <c r="BK606" s="8"/>
      <c r="BL606" s="8"/>
      <c r="BM606" s="8"/>
      <c r="BN606" s="8"/>
      <c r="BO606" s="8"/>
      <c r="BP606" s="8"/>
      <c r="BQ606" s="8"/>
      <c r="BR606" s="8"/>
      <c r="BS606" s="8"/>
      <c r="BT606" s="8"/>
      <c r="BU606" s="8"/>
      <c r="BV606" s="8"/>
      <c r="BW606" s="8"/>
      <c r="BX606" s="8"/>
      <c r="BY606" s="8"/>
      <c r="BZ606" s="8"/>
      <c r="CA606" s="8"/>
      <c r="CB606" s="8"/>
      <c r="CC606" s="8"/>
      <c r="CD606" s="14" t="str">
        <f t="shared" si="2552"/>
        <v/>
      </c>
      <c r="CE606" s="14" t="str">
        <f t="shared" si="2552"/>
        <v/>
      </c>
      <c r="CF606" s="14" t="str">
        <f t="shared" si="2552"/>
        <v/>
      </c>
      <c r="CG606" s="14" t="str">
        <f t="shared" si="2552"/>
        <v/>
      </c>
      <c r="CH606" s="14" t="str">
        <f t="shared" si="2552"/>
        <v/>
      </c>
      <c r="CI606" s="14" t="str">
        <f t="shared" si="2552"/>
        <v/>
      </c>
      <c r="CJ606" s="14" t="str">
        <f t="shared" si="2552"/>
        <v/>
      </c>
      <c r="CK606" s="14" t="str">
        <f t="shared" si="2552"/>
        <v/>
      </c>
      <c r="CL606" s="14" t="str">
        <f t="shared" si="2552"/>
        <v/>
      </c>
      <c r="CM606" s="14" t="str">
        <f t="shared" si="2552"/>
        <v/>
      </c>
      <c r="CN606" s="14" t="str">
        <f t="shared" si="2552"/>
        <v/>
      </c>
      <c r="CO606" s="14" t="str">
        <f t="shared" si="2552"/>
        <v/>
      </c>
      <c r="CP606" s="14" t="str">
        <f t="shared" si="2552"/>
        <v/>
      </c>
      <c r="CQ606" s="14" t="str">
        <f t="shared" si="2552"/>
        <v/>
      </c>
      <c r="CR606" s="14" t="str">
        <f t="shared" si="2552"/>
        <v/>
      </c>
      <c r="CS606" s="14" t="str">
        <f t="shared" si="2552"/>
        <v/>
      </c>
      <c r="CT606" s="14" t="str">
        <f t="shared" si="2552"/>
        <v/>
      </c>
      <c r="CU606" s="14" t="str">
        <f t="shared" si="2552"/>
        <v/>
      </c>
      <c r="CV606" s="14" t="str">
        <f t="shared" si="2552"/>
        <v/>
      </c>
      <c r="CW606" s="14" t="str">
        <f t="shared" si="2552"/>
        <v/>
      </c>
      <c r="CX606" s="8"/>
      <c r="CY606" s="8"/>
      <c r="CZ606" s="8"/>
      <c r="DA606" s="8"/>
      <c r="DB606" s="8"/>
      <c r="DC606" s="8"/>
      <c r="DD606" s="8"/>
      <c r="DE606" s="8"/>
      <c r="DF606" s="8"/>
      <c r="DG606" s="8"/>
      <c r="DH606" s="8"/>
      <c r="DI606" s="8"/>
      <c r="DJ606" s="8"/>
      <c r="DK606" s="8"/>
      <c r="DL606" s="8"/>
      <c r="DM606" s="8"/>
      <c r="DN606" s="8"/>
      <c r="DO606" s="8"/>
      <c r="DP606" s="8"/>
      <c r="DQ606" s="8"/>
      <c r="DR606" s="14" t="str">
        <f t="shared" si="2553"/>
        <v/>
      </c>
      <c r="DS606" s="14" t="str">
        <f t="shared" si="2553"/>
        <v/>
      </c>
      <c r="DT606" s="14" t="str">
        <f t="shared" si="2553"/>
        <v/>
      </c>
      <c r="DU606" s="14" t="str">
        <f t="shared" si="2553"/>
        <v/>
      </c>
      <c r="DV606" s="14" t="str">
        <f t="shared" si="2553"/>
        <v/>
      </c>
      <c r="DW606" s="14" t="str">
        <f t="shared" si="2553"/>
        <v/>
      </c>
      <c r="DX606" s="14" t="str">
        <f t="shared" si="2553"/>
        <v/>
      </c>
      <c r="DY606" s="14" t="str">
        <f t="shared" si="2553"/>
        <v/>
      </c>
      <c r="DZ606" s="14" t="str">
        <f t="shared" si="2553"/>
        <v/>
      </c>
      <c r="EA606" s="14" t="str">
        <f t="shared" si="2553"/>
        <v/>
      </c>
      <c r="EB606" s="14" t="str">
        <f t="shared" si="2553"/>
        <v/>
      </c>
      <c r="EC606" s="14" t="str">
        <f t="shared" si="2553"/>
        <v/>
      </c>
      <c r="ED606" s="14" t="str">
        <f t="shared" si="2553"/>
        <v/>
      </c>
      <c r="EE606" s="14" t="str">
        <f t="shared" si="2553"/>
        <v/>
      </c>
      <c r="EF606" s="14" t="str">
        <f t="shared" si="2553"/>
        <v/>
      </c>
      <c r="EG606" s="14" t="str">
        <f t="shared" si="2553"/>
        <v/>
      </c>
      <c r="EH606" s="14" t="str">
        <f t="shared" si="2553"/>
        <v/>
      </c>
      <c r="EI606" s="14" t="str">
        <f t="shared" si="2553"/>
        <v/>
      </c>
      <c r="EJ606" s="14" t="str">
        <f t="shared" si="2553"/>
        <v/>
      </c>
      <c r="EK606" s="14" t="str">
        <f t="shared" si="2553"/>
        <v/>
      </c>
      <c r="EL606" s="8"/>
      <c r="EM606" s="8"/>
      <c r="EN606" s="8"/>
      <c r="EO606" s="8"/>
      <c r="EP606" s="8"/>
      <c r="EQ606" s="8"/>
      <c r="ER606" s="8"/>
      <c r="ES606" s="8"/>
      <c r="ET606" s="8"/>
      <c r="EU606" s="8"/>
      <c r="EV606" s="8"/>
      <c r="EW606" s="8"/>
      <c r="EX606" s="8"/>
      <c r="EY606" s="8"/>
      <c r="EZ606" s="8"/>
      <c r="FA606" s="8"/>
      <c r="FB606" s="8"/>
      <c r="FC606" s="8"/>
      <c r="FD606" s="8"/>
      <c r="FE606" s="8"/>
      <c r="FF606" s="14" t="str">
        <f t="shared" si="2554"/>
        <v/>
      </c>
      <c r="FG606" s="14" t="str">
        <f t="shared" si="2554"/>
        <v/>
      </c>
      <c r="FH606" s="14" t="str">
        <f t="shared" si="2554"/>
        <v/>
      </c>
      <c r="FI606" s="14" t="str">
        <f t="shared" si="2554"/>
        <v/>
      </c>
      <c r="FJ606" s="14" t="str">
        <f t="shared" si="2554"/>
        <v/>
      </c>
      <c r="FK606" s="14" t="str">
        <f t="shared" si="2554"/>
        <v/>
      </c>
      <c r="FL606" s="14" t="str">
        <f t="shared" si="2554"/>
        <v/>
      </c>
      <c r="FM606" s="14" t="str">
        <f t="shared" si="2554"/>
        <v/>
      </c>
      <c r="FN606" s="14" t="str">
        <f t="shared" si="2554"/>
        <v/>
      </c>
      <c r="FO606" s="14" t="str">
        <f t="shared" si="2554"/>
        <v/>
      </c>
      <c r="FP606" s="14" t="str">
        <f t="shared" si="2554"/>
        <v/>
      </c>
      <c r="FQ606" s="14" t="str">
        <f t="shared" si="2554"/>
        <v/>
      </c>
      <c r="FR606" s="14" t="str">
        <f t="shared" si="2554"/>
        <v/>
      </c>
      <c r="FS606" s="14" t="str">
        <f t="shared" si="2554"/>
        <v/>
      </c>
      <c r="FT606" s="14" t="str">
        <f t="shared" si="2554"/>
        <v/>
      </c>
      <c r="FU606" s="14" t="str">
        <f t="shared" si="2554"/>
        <v/>
      </c>
      <c r="FV606" s="14" t="str">
        <f t="shared" si="2554"/>
        <v/>
      </c>
      <c r="FW606" s="14" t="str">
        <f t="shared" si="2554"/>
        <v/>
      </c>
      <c r="FX606" s="14" t="str">
        <f t="shared" si="2554"/>
        <v/>
      </c>
      <c r="FY606" s="14" t="str">
        <f t="shared" si="2554"/>
        <v/>
      </c>
      <c r="FZ606" s="8"/>
      <c r="GA606" s="8"/>
      <c r="GB606" s="8"/>
      <c r="GC606" s="8"/>
      <c r="GD606" s="8"/>
      <c r="GE606" s="8"/>
      <c r="GF606" s="8"/>
      <c r="GG606" s="8"/>
      <c r="GH606" s="8"/>
      <c r="GI606" s="8"/>
      <c r="GJ606" s="8"/>
      <c r="GK606" s="8"/>
      <c r="GL606" s="8"/>
      <c r="GM606" s="8"/>
      <c r="GN606" s="8"/>
      <c r="GO606" s="8"/>
      <c r="GP606" s="8"/>
      <c r="GQ606" s="8"/>
      <c r="GR606" s="8"/>
      <c r="GS606" s="8"/>
    </row>
    <row r="607" spans="1:201" x14ac:dyDescent="0.25">
      <c r="A607" s="102">
        <f>$A$56</f>
        <v>20184</v>
      </c>
      <c r="B607" s="14">
        <f t="shared" si="2536"/>
        <v>1.2094727260008142</v>
      </c>
      <c r="C607" s="14">
        <f t="shared" si="2546"/>
        <v>0.98236549002599083</v>
      </c>
      <c r="D607" s="14">
        <f t="shared" si="2546"/>
        <v>0.99025051637313044</v>
      </c>
      <c r="E607" s="14">
        <f t="shared" si="2546"/>
        <v>0.99502142989591746</v>
      </c>
      <c r="F607" s="14">
        <f t="shared" si="2546"/>
        <v>0.99813944381223285</v>
      </c>
      <c r="G607" s="14">
        <f t="shared" si="2546"/>
        <v>0.99883479690216936</v>
      </c>
      <c r="H607" s="14">
        <f t="shared" si="2546"/>
        <v>0.99893158191356801</v>
      </c>
      <c r="I607" s="14">
        <f t="shared" si="2546"/>
        <v>0.9996318233281174</v>
      </c>
      <c r="J607" s="14">
        <f t="shared" si="2546"/>
        <v>0.99979078007819999</v>
      </c>
      <c r="K607" s="14">
        <f t="shared" si="2546"/>
        <v>0.99936729934208801</v>
      </c>
      <c r="L607" s="14">
        <f t="shared" si="2546"/>
        <v>1.0001012437558978</v>
      </c>
      <c r="M607" s="14">
        <f t="shared" si="2546"/>
        <v>1.000115740409693</v>
      </c>
      <c r="N607" s="14">
        <f t="shared" si="2546"/>
        <v>1.0000560955900377</v>
      </c>
      <c r="O607" s="14">
        <f t="shared" si="2546"/>
        <v>1.0000049337425478</v>
      </c>
      <c r="P607" s="14">
        <f t="shared" si="2546"/>
        <v>1.000071565455434</v>
      </c>
      <c r="Q607" s="14">
        <f t="shared" si="2546"/>
        <v>0.99997695545072363</v>
      </c>
      <c r="R607" s="14">
        <f t="shared" si="2546"/>
        <v>0.99999180619365702</v>
      </c>
      <c r="S607" s="14">
        <f t="shared" si="2546"/>
        <v>1</v>
      </c>
      <c r="T607" s="14">
        <f t="shared" si="2546"/>
        <v>0.99999921874107778</v>
      </c>
      <c r="U607" s="8"/>
      <c r="V607" s="8"/>
      <c r="W607" s="8"/>
      <c r="X607" s="8"/>
      <c r="Y607" s="8"/>
      <c r="Z607" s="8"/>
      <c r="AA607" s="8"/>
      <c r="AB607" s="8"/>
      <c r="AC607" s="8"/>
      <c r="AD607" s="8"/>
      <c r="AE607" s="8"/>
      <c r="AF607" s="8"/>
      <c r="AG607" s="8"/>
      <c r="AH607" s="8"/>
      <c r="AI607" s="8"/>
      <c r="AJ607" s="8"/>
      <c r="AK607" s="8"/>
      <c r="AL607" s="8"/>
      <c r="AM607" s="8"/>
      <c r="AN607" s="8"/>
      <c r="AO607" s="8"/>
      <c r="AP607" s="14">
        <f t="shared" si="2551"/>
        <v>1.7366504854368932</v>
      </c>
      <c r="AQ607" s="14">
        <f t="shared" si="2551"/>
        <v>0.96645702306079662</v>
      </c>
      <c r="AR607" s="14">
        <f t="shared" si="2551"/>
        <v>1.0448300795372378</v>
      </c>
      <c r="AS607" s="14">
        <f t="shared" si="2551"/>
        <v>0.95709342560553634</v>
      </c>
      <c r="AT607" s="14">
        <f t="shared" si="2551"/>
        <v>1</v>
      </c>
      <c r="AU607" s="14">
        <f t="shared" si="2551"/>
        <v>1</v>
      </c>
      <c r="AV607" s="14">
        <f t="shared" si="2551"/>
        <v>1</v>
      </c>
      <c r="AW607" s="14">
        <f t="shared" si="2551"/>
        <v>1</v>
      </c>
      <c r="AX607" s="14">
        <f t="shared" si="2551"/>
        <v>1</v>
      </c>
      <c r="AY607" s="14">
        <f t="shared" si="2551"/>
        <v>1</v>
      </c>
      <c r="AZ607" s="14">
        <f t="shared" si="2551"/>
        <v>1</v>
      </c>
      <c r="BA607" s="14">
        <f t="shared" si="2551"/>
        <v>1</v>
      </c>
      <c r="BB607" s="14">
        <f t="shared" si="2551"/>
        <v>1</v>
      </c>
      <c r="BC607" s="14">
        <f t="shared" si="2551"/>
        <v>1</v>
      </c>
      <c r="BD607" s="14">
        <f t="shared" si="2551"/>
        <v>1</v>
      </c>
      <c r="BE607" s="14">
        <f t="shared" si="2551"/>
        <v>1</v>
      </c>
      <c r="BF607" s="14">
        <f t="shared" si="2551"/>
        <v>1</v>
      </c>
      <c r="BG607" s="14">
        <f t="shared" si="2551"/>
        <v>1</v>
      </c>
      <c r="BH607" s="14">
        <f t="shared" si="2551"/>
        <v>1</v>
      </c>
      <c r="BI607" s="8"/>
      <c r="BJ607" s="8"/>
      <c r="BK607" s="8"/>
      <c r="BL607" s="8"/>
      <c r="BM607" s="8"/>
      <c r="BN607" s="8"/>
      <c r="BO607" s="8"/>
      <c r="BP607" s="8"/>
      <c r="BQ607" s="8"/>
      <c r="BR607" s="8"/>
      <c r="BS607" s="8"/>
      <c r="BT607" s="8"/>
      <c r="BU607" s="8"/>
      <c r="BV607" s="8"/>
      <c r="BW607" s="8"/>
      <c r="BX607" s="8"/>
      <c r="BY607" s="8"/>
      <c r="BZ607" s="8"/>
      <c r="CA607" s="8"/>
      <c r="CB607" s="8"/>
      <c r="CC607" s="8"/>
      <c r="CD607" s="14" t="str">
        <f t="shared" si="2552"/>
        <v/>
      </c>
      <c r="CE607" s="14" t="str">
        <f t="shared" si="2552"/>
        <v/>
      </c>
      <c r="CF607" s="14" t="str">
        <f t="shared" si="2552"/>
        <v/>
      </c>
      <c r="CG607" s="14" t="str">
        <f t="shared" si="2552"/>
        <v/>
      </c>
      <c r="CH607" s="14" t="str">
        <f t="shared" si="2552"/>
        <v/>
      </c>
      <c r="CI607" s="14" t="str">
        <f t="shared" si="2552"/>
        <v/>
      </c>
      <c r="CJ607" s="14" t="str">
        <f t="shared" si="2552"/>
        <v/>
      </c>
      <c r="CK607" s="14" t="str">
        <f t="shared" si="2552"/>
        <v/>
      </c>
      <c r="CL607" s="14" t="str">
        <f t="shared" si="2552"/>
        <v/>
      </c>
      <c r="CM607" s="14" t="str">
        <f t="shared" si="2552"/>
        <v/>
      </c>
      <c r="CN607" s="14" t="str">
        <f t="shared" si="2552"/>
        <v/>
      </c>
      <c r="CO607" s="14" t="str">
        <f t="shared" si="2552"/>
        <v/>
      </c>
      <c r="CP607" s="14" t="str">
        <f t="shared" si="2552"/>
        <v/>
      </c>
      <c r="CQ607" s="14" t="str">
        <f t="shared" si="2552"/>
        <v/>
      </c>
      <c r="CR607" s="14" t="str">
        <f t="shared" si="2552"/>
        <v/>
      </c>
      <c r="CS607" s="14" t="str">
        <f t="shared" si="2552"/>
        <v/>
      </c>
      <c r="CT607" s="14" t="str">
        <f t="shared" si="2552"/>
        <v/>
      </c>
      <c r="CU607" s="14" t="str">
        <f t="shared" si="2552"/>
        <v/>
      </c>
      <c r="CV607" s="14" t="str">
        <f t="shared" si="2552"/>
        <v/>
      </c>
      <c r="CW607" s="8"/>
      <c r="CX607" s="8"/>
      <c r="CY607" s="8"/>
      <c r="CZ607" s="8"/>
      <c r="DA607" s="8"/>
      <c r="DB607" s="8"/>
      <c r="DC607" s="8"/>
      <c r="DD607" s="8"/>
      <c r="DE607" s="8"/>
      <c r="DF607" s="8"/>
      <c r="DG607" s="8"/>
      <c r="DH607" s="8"/>
      <c r="DI607" s="8"/>
      <c r="DJ607" s="8"/>
      <c r="DK607" s="8"/>
      <c r="DL607" s="8"/>
      <c r="DM607" s="8"/>
      <c r="DN607" s="8"/>
      <c r="DO607" s="8"/>
      <c r="DP607" s="8"/>
      <c r="DQ607" s="8"/>
      <c r="DR607" s="14" t="str">
        <f t="shared" si="2553"/>
        <v/>
      </c>
      <c r="DS607" s="14" t="str">
        <f t="shared" si="2553"/>
        <v/>
      </c>
      <c r="DT607" s="14" t="str">
        <f t="shared" si="2553"/>
        <v/>
      </c>
      <c r="DU607" s="14" t="str">
        <f t="shared" si="2553"/>
        <v/>
      </c>
      <c r="DV607" s="14" t="str">
        <f t="shared" si="2553"/>
        <v/>
      </c>
      <c r="DW607" s="14" t="str">
        <f t="shared" si="2553"/>
        <v/>
      </c>
      <c r="DX607" s="14" t="str">
        <f t="shared" si="2553"/>
        <v/>
      </c>
      <c r="DY607" s="14" t="str">
        <f t="shared" si="2553"/>
        <v/>
      </c>
      <c r="DZ607" s="14" t="str">
        <f t="shared" si="2553"/>
        <v/>
      </c>
      <c r="EA607" s="14" t="str">
        <f t="shared" si="2553"/>
        <v/>
      </c>
      <c r="EB607" s="14" t="str">
        <f t="shared" si="2553"/>
        <v/>
      </c>
      <c r="EC607" s="14" t="str">
        <f t="shared" si="2553"/>
        <v/>
      </c>
      <c r="ED607" s="14" t="str">
        <f t="shared" si="2553"/>
        <v/>
      </c>
      <c r="EE607" s="14" t="str">
        <f t="shared" si="2553"/>
        <v/>
      </c>
      <c r="EF607" s="14" t="str">
        <f t="shared" si="2553"/>
        <v/>
      </c>
      <c r="EG607" s="14" t="str">
        <f t="shared" si="2553"/>
        <v/>
      </c>
      <c r="EH607" s="14" t="str">
        <f t="shared" si="2553"/>
        <v/>
      </c>
      <c r="EI607" s="14" t="str">
        <f t="shared" si="2553"/>
        <v/>
      </c>
      <c r="EJ607" s="14" t="str">
        <f t="shared" si="2553"/>
        <v/>
      </c>
      <c r="EK607" s="8"/>
      <c r="EL607" s="8"/>
      <c r="EM607" s="8"/>
      <c r="EN607" s="8"/>
      <c r="EO607" s="8"/>
      <c r="EP607" s="8"/>
      <c r="EQ607" s="8"/>
      <c r="ER607" s="8"/>
      <c r="ES607" s="8"/>
      <c r="ET607" s="8"/>
      <c r="EU607" s="8"/>
      <c r="EV607" s="8"/>
      <c r="EW607" s="8"/>
      <c r="EX607" s="8"/>
      <c r="EY607" s="8"/>
      <c r="EZ607" s="8"/>
      <c r="FA607" s="8"/>
      <c r="FB607" s="8"/>
      <c r="FC607" s="8"/>
      <c r="FD607" s="8"/>
      <c r="FE607" s="8"/>
      <c r="FF607" s="14" t="str">
        <f t="shared" si="2554"/>
        <v/>
      </c>
      <c r="FG607" s="14" t="str">
        <f t="shared" si="2554"/>
        <v/>
      </c>
      <c r="FH607" s="14" t="str">
        <f t="shared" si="2554"/>
        <v/>
      </c>
      <c r="FI607" s="14" t="str">
        <f t="shared" si="2554"/>
        <v/>
      </c>
      <c r="FJ607" s="14" t="str">
        <f t="shared" si="2554"/>
        <v/>
      </c>
      <c r="FK607" s="14" t="str">
        <f t="shared" si="2554"/>
        <v/>
      </c>
      <c r="FL607" s="14" t="str">
        <f t="shared" si="2554"/>
        <v/>
      </c>
      <c r="FM607" s="14" t="str">
        <f t="shared" si="2554"/>
        <v/>
      </c>
      <c r="FN607" s="14" t="str">
        <f t="shared" si="2554"/>
        <v/>
      </c>
      <c r="FO607" s="14" t="str">
        <f t="shared" si="2554"/>
        <v/>
      </c>
      <c r="FP607" s="14" t="str">
        <f t="shared" si="2554"/>
        <v/>
      </c>
      <c r="FQ607" s="14" t="str">
        <f t="shared" si="2554"/>
        <v/>
      </c>
      <c r="FR607" s="14" t="str">
        <f t="shared" si="2554"/>
        <v/>
      </c>
      <c r="FS607" s="14" t="str">
        <f t="shared" si="2554"/>
        <v/>
      </c>
      <c r="FT607" s="14" t="str">
        <f t="shared" si="2554"/>
        <v/>
      </c>
      <c r="FU607" s="14" t="str">
        <f t="shared" si="2554"/>
        <v/>
      </c>
      <c r="FV607" s="14" t="str">
        <f t="shared" si="2554"/>
        <v/>
      </c>
      <c r="FW607" s="14" t="str">
        <f t="shared" si="2554"/>
        <v/>
      </c>
      <c r="FX607" s="14" t="str">
        <f t="shared" si="2554"/>
        <v/>
      </c>
      <c r="FY607" s="8"/>
      <c r="FZ607" s="8"/>
      <c r="GA607" s="8"/>
      <c r="GB607" s="8"/>
      <c r="GC607" s="8"/>
      <c r="GD607" s="8"/>
      <c r="GE607" s="8"/>
      <c r="GF607" s="8"/>
      <c r="GG607" s="8"/>
      <c r="GH607" s="8"/>
      <c r="GI607" s="8"/>
      <c r="GJ607" s="8"/>
      <c r="GK607" s="8"/>
      <c r="GL607" s="8"/>
      <c r="GM607" s="8"/>
      <c r="GN607" s="8"/>
      <c r="GO607" s="8"/>
      <c r="GP607" s="8"/>
      <c r="GQ607" s="8"/>
      <c r="GR607" s="8"/>
      <c r="GS607" s="8"/>
    </row>
    <row r="608" spans="1:201" x14ac:dyDescent="0.25">
      <c r="A608" s="102">
        <f>$A$57</f>
        <v>20191</v>
      </c>
      <c r="B608" s="14">
        <f t="shared" si="2536"/>
        <v>1.1318744748330698</v>
      </c>
      <c r="C608" s="14">
        <f t="shared" si="2546"/>
        <v>0.98472980787932785</v>
      </c>
      <c r="D608" s="14">
        <f t="shared" si="2546"/>
        <v>0.98927078627190956</v>
      </c>
      <c r="E608" s="14">
        <f t="shared" si="2546"/>
        <v>0.99544076812281912</v>
      </c>
      <c r="F608" s="14">
        <f t="shared" si="2546"/>
        <v>0.99711524875014623</v>
      </c>
      <c r="G608" s="14">
        <f t="shared" si="2546"/>
        <v>0.99942935513905939</v>
      </c>
      <c r="H608" s="14">
        <f t="shared" si="2546"/>
        <v>0.99953972437807226</v>
      </c>
      <c r="I608" s="14">
        <f t="shared" si="2546"/>
        <v>1.0003110777301039</v>
      </c>
      <c r="J608" s="14">
        <f t="shared" si="2546"/>
        <v>0.99980723281606798</v>
      </c>
      <c r="K608" s="14">
        <f t="shared" si="2546"/>
        <v>1.0001380680689711</v>
      </c>
      <c r="L608" s="14">
        <f t="shared" si="2546"/>
        <v>1.0000495640423324</v>
      </c>
      <c r="M608" s="14">
        <f t="shared" si="2546"/>
        <v>1.0001875377418314</v>
      </c>
      <c r="N608" s="14">
        <f t="shared" si="2546"/>
        <v>1.0000337378575823</v>
      </c>
      <c r="O608" s="14">
        <f t="shared" si="2546"/>
        <v>1.0000875607869004</v>
      </c>
      <c r="P608" s="14">
        <f t="shared" si="2546"/>
        <v>0.9999973084761471</v>
      </c>
      <c r="Q608" s="14">
        <f t="shared" si="2546"/>
        <v>1.0000347852589238</v>
      </c>
      <c r="R608" s="14">
        <f t="shared" si="2546"/>
        <v>1.0000475116565806</v>
      </c>
      <c r="S608" s="14">
        <f t="shared" si="2546"/>
        <v>0.99995640004297104</v>
      </c>
      <c r="T608" s="8"/>
      <c r="U608" s="8"/>
      <c r="V608" s="8"/>
      <c r="W608" s="8"/>
      <c r="X608" s="8"/>
      <c r="Y608" s="8"/>
      <c r="Z608" s="8"/>
      <c r="AA608" s="8"/>
      <c r="AB608" s="8"/>
      <c r="AC608" s="8"/>
      <c r="AD608" s="8"/>
      <c r="AE608" s="8"/>
      <c r="AF608" s="8"/>
      <c r="AG608" s="8"/>
      <c r="AH608" s="8"/>
      <c r="AI608" s="8"/>
      <c r="AJ608" s="8"/>
      <c r="AK608" s="8"/>
      <c r="AL608" s="8"/>
      <c r="AM608" s="8"/>
      <c r="AN608" s="8"/>
      <c r="AO608" s="8"/>
      <c r="AP608" s="14">
        <f t="shared" si="2551"/>
        <v>1.2254464285714286</v>
      </c>
      <c r="AQ608" s="14">
        <f t="shared" si="2551"/>
        <v>1</v>
      </c>
      <c r="AR608" s="14">
        <f t="shared" si="2551"/>
        <v>1.2622950819672132</v>
      </c>
      <c r="AS608" s="14">
        <f t="shared" si="2551"/>
        <v>1.051948051948052</v>
      </c>
      <c r="AT608" s="14">
        <f t="shared" si="2551"/>
        <v>1.0411522633744856</v>
      </c>
      <c r="AU608" s="14">
        <f t="shared" si="2551"/>
        <v>0.95520421607378125</v>
      </c>
      <c r="AV608" s="14">
        <f t="shared" si="2551"/>
        <v>1.1947586206896552</v>
      </c>
      <c r="AW608" s="14">
        <f t="shared" si="2551"/>
        <v>0.83698914800277069</v>
      </c>
      <c r="AX608" s="14">
        <f t="shared" si="2551"/>
        <v>1</v>
      </c>
      <c r="AY608" s="14">
        <f t="shared" si="2551"/>
        <v>1</v>
      </c>
      <c r="AZ608" s="14">
        <f t="shared" si="2551"/>
        <v>1</v>
      </c>
      <c r="BA608" s="14">
        <f t="shared" si="2551"/>
        <v>1</v>
      </c>
      <c r="BB608" s="14">
        <f t="shared" si="2551"/>
        <v>1</v>
      </c>
      <c r="BC608" s="14">
        <f t="shared" si="2551"/>
        <v>1</v>
      </c>
      <c r="BD608" s="14">
        <f t="shared" si="2551"/>
        <v>1</v>
      </c>
      <c r="BE608" s="14">
        <f t="shared" si="2551"/>
        <v>1</v>
      </c>
      <c r="BF608" s="14">
        <f t="shared" si="2551"/>
        <v>1</v>
      </c>
      <c r="BG608" s="14">
        <f t="shared" si="2551"/>
        <v>1</v>
      </c>
      <c r="BH608" s="8"/>
      <c r="BI608" s="8"/>
      <c r="BJ608" s="8"/>
      <c r="BK608" s="8"/>
      <c r="BL608" s="8"/>
      <c r="BM608" s="8"/>
      <c r="BN608" s="8"/>
      <c r="BO608" s="8"/>
      <c r="BP608" s="8"/>
      <c r="BQ608" s="8"/>
      <c r="BR608" s="8"/>
      <c r="BS608" s="8"/>
      <c r="BT608" s="8"/>
      <c r="BU608" s="8"/>
      <c r="BV608" s="8"/>
      <c r="BW608" s="8"/>
      <c r="BX608" s="8"/>
      <c r="BY608" s="8"/>
      <c r="BZ608" s="8"/>
      <c r="CA608" s="8"/>
      <c r="CB608" s="8"/>
      <c r="CC608" s="8"/>
      <c r="CD608" s="14" t="str">
        <f t="shared" si="2552"/>
        <v/>
      </c>
      <c r="CE608" s="14" t="str">
        <f t="shared" si="2552"/>
        <v/>
      </c>
      <c r="CF608" s="14" t="str">
        <f t="shared" si="2552"/>
        <v/>
      </c>
      <c r="CG608" s="14" t="str">
        <f t="shared" si="2552"/>
        <v/>
      </c>
      <c r="CH608" s="14" t="str">
        <f t="shared" si="2552"/>
        <v/>
      </c>
      <c r="CI608" s="14" t="str">
        <f t="shared" si="2552"/>
        <v/>
      </c>
      <c r="CJ608" s="14" t="str">
        <f t="shared" si="2552"/>
        <v/>
      </c>
      <c r="CK608" s="14" t="str">
        <f t="shared" si="2552"/>
        <v/>
      </c>
      <c r="CL608" s="14" t="str">
        <f t="shared" si="2552"/>
        <v/>
      </c>
      <c r="CM608" s="14" t="str">
        <f t="shared" si="2552"/>
        <v/>
      </c>
      <c r="CN608" s="14" t="str">
        <f t="shared" si="2552"/>
        <v/>
      </c>
      <c r="CO608" s="14" t="str">
        <f t="shared" si="2552"/>
        <v/>
      </c>
      <c r="CP608" s="14" t="str">
        <f t="shared" si="2552"/>
        <v/>
      </c>
      <c r="CQ608" s="14" t="str">
        <f t="shared" si="2552"/>
        <v/>
      </c>
      <c r="CR608" s="14" t="str">
        <f t="shared" si="2552"/>
        <v/>
      </c>
      <c r="CS608" s="14" t="str">
        <f t="shared" si="2552"/>
        <v/>
      </c>
      <c r="CT608" s="14" t="str">
        <f t="shared" si="2552"/>
        <v/>
      </c>
      <c r="CU608" s="14" t="str">
        <f t="shared" si="2552"/>
        <v/>
      </c>
      <c r="CV608" s="8"/>
      <c r="CW608" s="8"/>
      <c r="CX608" s="8"/>
      <c r="CY608" s="8"/>
      <c r="CZ608" s="8"/>
      <c r="DA608" s="8"/>
      <c r="DB608" s="8"/>
      <c r="DC608" s="8"/>
      <c r="DD608" s="8"/>
      <c r="DE608" s="8"/>
      <c r="DF608" s="8"/>
      <c r="DG608" s="8"/>
      <c r="DH608" s="8"/>
      <c r="DI608" s="8"/>
      <c r="DJ608" s="8"/>
      <c r="DK608" s="8"/>
      <c r="DL608" s="8"/>
      <c r="DM608" s="8"/>
      <c r="DN608" s="8"/>
      <c r="DO608" s="8"/>
      <c r="DP608" s="8"/>
      <c r="DQ608" s="8"/>
      <c r="DR608" s="14" t="str">
        <f t="shared" si="2553"/>
        <v/>
      </c>
      <c r="DS608" s="14" t="str">
        <f t="shared" si="2553"/>
        <v/>
      </c>
      <c r="DT608" s="14" t="str">
        <f t="shared" si="2553"/>
        <v/>
      </c>
      <c r="DU608" s="14" t="str">
        <f t="shared" si="2553"/>
        <v/>
      </c>
      <c r="DV608" s="14" t="str">
        <f t="shared" si="2553"/>
        <v/>
      </c>
      <c r="DW608" s="14" t="str">
        <f t="shared" si="2553"/>
        <v/>
      </c>
      <c r="DX608" s="14" t="str">
        <f t="shared" si="2553"/>
        <v/>
      </c>
      <c r="DY608" s="14" t="str">
        <f t="shared" si="2553"/>
        <v/>
      </c>
      <c r="DZ608" s="14" t="str">
        <f t="shared" si="2553"/>
        <v/>
      </c>
      <c r="EA608" s="14" t="str">
        <f t="shared" si="2553"/>
        <v/>
      </c>
      <c r="EB608" s="14" t="str">
        <f t="shared" si="2553"/>
        <v/>
      </c>
      <c r="EC608" s="14" t="str">
        <f t="shared" si="2553"/>
        <v/>
      </c>
      <c r="ED608" s="14" t="str">
        <f t="shared" si="2553"/>
        <v/>
      </c>
      <c r="EE608" s="14" t="str">
        <f t="shared" si="2553"/>
        <v/>
      </c>
      <c r="EF608" s="14" t="str">
        <f t="shared" si="2553"/>
        <v/>
      </c>
      <c r="EG608" s="14" t="str">
        <f t="shared" si="2553"/>
        <v/>
      </c>
      <c r="EH608" s="14" t="str">
        <f t="shared" si="2553"/>
        <v/>
      </c>
      <c r="EI608" s="14" t="str">
        <f t="shared" si="2553"/>
        <v/>
      </c>
      <c r="EJ608" s="8"/>
      <c r="EK608" s="8"/>
      <c r="EL608" s="8"/>
      <c r="EM608" s="8"/>
      <c r="EN608" s="8"/>
      <c r="EO608" s="8"/>
      <c r="EP608" s="8"/>
      <c r="EQ608" s="8"/>
      <c r="ER608" s="8"/>
      <c r="ES608" s="8"/>
      <c r="ET608" s="8"/>
      <c r="EU608" s="8"/>
      <c r="EV608" s="8"/>
      <c r="EW608" s="8"/>
      <c r="EX608" s="8"/>
      <c r="EY608" s="8"/>
      <c r="EZ608" s="8"/>
      <c r="FA608" s="8"/>
      <c r="FB608" s="8"/>
      <c r="FC608" s="8"/>
      <c r="FD608" s="8"/>
      <c r="FE608" s="8"/>
      <c r="FF608" s="14" t="str">
        <f t="shared" si="2554"/>
        <v/>
      </c>
      <c r="FG608" s="14" t="str">
        <f t="shared" si="2554"/>
        <v/>
      </c>
      <c r="FH608" s="14" t="str">
        <f t="shared" si="2554"/>
        <v/>
      </c>
      <c r="FI608" s="14" t="str">
        <f t="shared" si="2554"/>
        <v/>
      </c>
      <c r="FJ608" s="14" t="str">
        <f t="shared" si="2554"/>
        <v/>
      </c>
      <c r="FK608" s="14" t="str">
        <f t="shared" si="2554"/>
        <v/>
      </c>
      <c r="FL608" s="14" t="str">
        <f t="shared" si="2554"/>
        <v/>
      </c>
      <c r="FM608" s="14" t="str">
        <f t="shared" si="2554"/>
        <v/>
      </c>
      <c r="FN608" s="14" t="str">
        <f t="shared" si="2554"/>
        <v/>
      </c>
      <c r="FO608" s="14" t="str">
        <f t="shared" si="2554"/>
        <v/>
      </c>
      <c r="FP608" s="14" t="str">
        <f t="shared" si="2554"/>
        <v/>
      </c>
      <c r="FQ608" s="14" t="str">
        <f t="shared" si="2554"/>
        <v/>
      </c>
      <c r="FR608" s="14" t="str">
        <f t="shared" si="2554"/>
        <v/>
      </c>
      <c r="FS608" s="14" t="str">
        <f t="shared" si="2554"/>
        <v/>
      </c>
      <c r="FT608" s="14" t="str">
        <f t="shared" si="2554"/>
        <v/>
      </c>
      <c r="FU608" s="14" t="str">
        <f t="shared" si="2554"/>
        <v/>
      </c>
      <c r="FV608" s="14" t="str">
        <f t="shared" si="2554"/>
        <v/>
      </c>
      <c r="FW608" s="14" t="str">
        <f t="shared" si="2554"/>
        <v/>
      </c>
      <c r="FX608" s="8"/>
      <c r="FY608" s="8"/>
      <c r="FZ608" s="8"/>
      <c r="GA608" s="8"/>
      <c r="GB608" s="8"/>
      <c r="GC608" s="8"/>
      <c r="GD608" s="8"/>
      <c r="GE608" s="8"/>
      <c r="GF608" s="8"/>
      <c r="GG608" s="8"/>
      <c r="GH608" s="8"/>
      <c r="GI608" s="8"/>
      <c r="GJ608" s="8"/>
      <c r="GK608" s="8"/>
      <c r="GL608" s="8"/>
      <c r="GM608" s="8"/>
      <c r="GN608" s="8"/>
      <c r="GO608" s="8"/>
      <c r="GP608" s="8"/>
      <c r="GQ608" s="8"/>
      <c r="GR608" s="8"/>
      <c r="GS608" s="8"/>
    </row>
    <row r="609" spans="1:201" x14ac:dyDescent="0.25">
      <c r="A609" s="102">
        <f>$A$58</f>
        <v>20192</v>
      </c>
      <c r="B609" s="14">
        <f t="shared" si="2536"/>
        <v>1.1392141124991064</v>
      </c>
      <c r="C609" s="14">
        <f t="shared" si="2546"/>
        <v>0.98298013080357038</v>
      </c>
      <c r="D609" s="14">
        <f t="shared" si="2546"/>
        <v>0.98861984987778462</v>
      </c>
      <c r="E609" s="14">
        <f t="shared" si="2546"/>
        <v>0.99300427117570333</v>
      </c>
      <c r="F609" s="14">
        <f t="shared" si="2546"/>
        <v>0.99775013636575927</v>
      </c>
      <c r="G609" s="14">
        <f t="shared" si="2546"/>
        <v>0.99855984947395682</v>
      </c>
      <c r="H609" s="14">
        <f t="shared" si="2546"/>
        <v>0.99994827541099673</v>
      </c>
      <c r="I609" s="14">
        <f t="shared" si="2546"/>
        <v>1.0003708755241474</v>
      </c>
      <c r="J609" s="14">
        <f t="shared" si="2546"/>
        <v>1.0000441658050916</v>
      </c>
      <c r="K609" s="14">
        <f t="shared" si="2546"/>
        <v>0.99991021595156038</v>
      </c>
      <c r="L609" s="14">
        <f t="shared" si="2546"/>
        <v>1.0001437122146304</v>
      </c>
      <c r="M609" s="14">
        <f t="shared" si="2546"/>
        <v>1.0001266355799023</v>
      </c>
      <c r="N609" s="14">
        <f t="shared" si="2546"/>
        <v>0.99998736506385588</v>
      </c>
      <c r="O609" s="14">
        <f t="shared" si="2546"/>
        <v>1.0001506739586268</v>
      </c>
      <c r="P609" s="14">
        <f t="shared" si="2546"/>
        <v>1.000183530099761</v>
      </c>
      <c r="Q609" s="14">
        <f t="shared" si="2546"/>
        <v>1.0001409016559295</v>
      </c>
      <c r="R609" s="14">
        <f t="shared" si="2546"/>
        <v>1.0000492612181384</v>
      </c>
      <c r="S609" s="8"/>
      <c r="T609" s="8"/>
      <c r="U609" s="8"/>
      <c r="V609" s="8"/>
      <c r="W609" s="8"/>
      <c r="X609" s="8"/>
      <c r="Y609" s="8"/>
      <c r="Z609" s="8"/>
      <c r="AA609" s="8"/>
      <c r="AB609" s="8"/>
      <c r="AC609" s="8"/>
      <c r="AD609" s="8"/>
      <c r="AE609" s="8"/>
      <c r="AF609" s="8"/>
      <c r="AG609" s="8"/>
      <c r="AH609" s="8"/>
      <c r="AI609" s="8"/>
      <c r="AJ609" s="8"/>
      <c r="AK609" s="8"/>
      <c r="AL609" s="8"/>
      <c r="AM609" s="8"/>
      <c r="AN609" s="8"/>
      <c r="AO609" s="8"/>
      <c r="AP609" s="14">
        <f t="shared" si="2551"/>
        <v>2.2424519670631291</v>
      </c>
      <c r="AQ609" s="14">
        <f t="shared" si="2551"/>
        <v>0.95634434924520606</v>
      </c>
      <c r="AR609" s="14">
        <f t="shared" si="2551"/>
        <v>1.1493174061433447</v>
      </c>
      <c r="AS609" s="14">
        <f t="shared" si="2551"/>
        <v>0.95953971789161097</v>
      </c>
      <c r="AT609" s="14">
        <f t="shared" si="2551"/>
        <v>1</v>
      </c>
      <c r="AU609" s="14">
        <f t="shared" si="2551"/>
        <v>1</v>
      </c>
      <c r="AV609" s="14">
        <f t="shared" si="2551"/>
        <v>1</v>
      </c>
      <c r="AW609" s="14">
        <f t="shared" si="2551"/>
        <v>1</v>
      </c>
      <c r="AX609" s="14">
        <f t="shared" si="2551"/>
        <v>1</v>
      </c>
      <c r="AY609" s="14">
        <f t="shared" si="2551"/>
        <v>1</v>
      </c>
      <c r="AZ609" s="14">
        <f t="shared" si="2551"/>
        <v>1</v>
      </c>
      <c r="BA609" s="14">
        <f t="shared" si="2551"/>
        <v>1</v>
      </c>
      <c r="BB609" s="14">
        <f t="shared" si="2551"/>
        <v>1</v>
      </c>
      <c r="BC609" s="14">
        <f t="shared" si="2551"/>
        <v>1</v>
      </c>
      <c r="BD609" s="14">
        <f t="shared" si="2551"/>
        <v>1</v>
      </c>
      <c r="BE609" s="14">
        <f t="shared" si="2551"/>
        <v>1</v>
      </c>
      <c r="BF609" s="14">
        <f t="shared" si="2551"/>
        <v>1</v>
      </c>
      <c r="BG609" s="8"/>
      <c r="BH609" s="8"/>
      <c r="BI609" s="8"/>
      <c r="BJ609" s="8"/>
      <c r="BK609" s="8"/>
      <c r="BL609" s="8"/>
      <c r="BM609" s="8"/>
      <c r="BN609" s="8"/>
      <c r="BO609" s="8"/>
      <c r="BP609" s="8"/>
      <c r="BQ609" s="8"/>
      <c r="BR609" s="8"/>
      <c r="BS609" s="8"/>
      <c r="BT609" s="8"/>
      <c r="BU609" s="8"/>
      <c r="BV609" s="8"/>
      <c r="BW609" s="8"/>
      <c r="BX609" s="8"/>
      <c r="BY609" s="8"/>
      <c r="BZ609" s="8"/>
      <c r="CA609" s="8"/>
      <c r="CB609" s="8"/>
      <c r="CC609" s="8"/>
      <c r="CD609" s="14" t="str">
        <f t="shared" si="2552"/>
        <v/>
      </c>
      <c r="CE609" s="14" t="str">
        <f t="shared" si="2552"/>
        <v/>
      </c>
      <c r="CF609" s="14" t="str">
        <f t="shared" si="2552"/>
        <v/>
      </c>
      <c r="CG609" s="14" t="str">
        <f t="shared" si="2552"/>
        <v/>
      </c>
      <c r="CH609" s="14" t="str">
        <f t="shared" si="2552"/>
        <v/>
      </c>
      <c r="CI609" s="14" t="str">
        <f t="shared" si="2552"/>
        <v/>
      </c>
      <c r="CJ609" s="14" t="str">
        <f t="shared" si="2552"/>
        <v/>
      </c>
      <c r="CK609" s="14" t="str">
        <f t="shared" si="2552"/>
        <v/>
      </c>
      <c r="CL609" s="14" t="str">
        <f t="shared" si="2552"/>
        <v/>
      </c>
      <c r="CM609" s="14" t="str">
        <f t="shared" si="2552"/>
        <v/>
      </c>
      <c r="CN609" s="14" t="str">
        <f t="shared" si="2552"/>
        <v/>
      </c>
      <c r="CO609" s="14" t="str">
        <f t="shared" si="2552"/>
        <v/>
      </c>
      <c r="CP609" s="14" t="str">
        <f t="shared" si="2552"/>
        <v/>
      </c>
      <c r="CQ609" s="14" t="str">
        <f t="shared" si="2552"/>
        <v/>
      </c>
      <c r="CR609" s="14" t="str">
        <f t="shared" si="2552"/>
        <v/>
      </c>
      <c r="CS609" s="14" t="str">
        <f t="shared" si="2552"/>
        <v/>
      </c>
      <c r="CT609" s="14" t="str">
        <f t="shared" si="2552"/>
        <v/>
      </c>
      <c r="CU609" s="8"/>
      <c r="CV609" s="8"/>
      <c r="CW609" s="8"/>
      <c r="CX609" s="8"/>
      <c r="CY609" s="8"/>
      <c r="CZ609" s="8"/>
      <c r="DA609" s="8"/>
      <c r="DB609" s="8"/>
      <c r="DC609" s="8"/>
      <c r="DD609" s="8"/>
      <c r="DE609" s="8"/>
      <c r="DF609" s="8"/>
      <c r="DG609" s="8"/>
      <c r="DH609" s="8"/>
      <c r="DI609" s="8"/>
      <c r="DJ609" s="8"/>
      <c r="DK609" s="8"/>
      <c r="DL609" s="8"/>
      <c r="DM609" s="8"/>
      <c r="DN609" s="8"/>
      <c r="DO609" s="8"/>
      <c r="DP609" s="8"/>
      <c r="DQ609" s="8"/>
      <c r="DR609" s="14" t="str">
        <f t="shared" si="2553"/>
        <v/>
      </c>
      <c r="DS609" s="14" t="str">
        <f t="shared" si="2553"/>
        <v/>
      </c>
      <c r="DT609" s="14" t="str">
        <f t="shared" si="2553"/>
        <v/>
      </c>
      <c r="DU609" s="14" t="str">
        <f t="shared" si="2553"/>
        <v/>
      </c>
      <c r="DV609" s="14" t="str">
        <f t="shared" si="2553"/>
        <v/>
      </c>
      <c r="DW609" s="14" t="str">
        <f t="shared" si="2553"/>
        <v/>
      </c>
      <c r="DX609" s="14" t="str">
        <f t="shared" si="2553"/>
        <v/>
      </c>
      <c r="DY609" s="14" t="str">
        <f t="shared" si="2553"/>
        <v/>
      </c>
      <c r="DZ609" s="14" t="str">
        <f t="shared" si="2553"/>
        <v/>
      </c>
      <c r="EA609" s="14" t="str">
        <f t="shared" si="2553"/>
        <v/>
      </c>
      <c r="EB609" s="14" t="str">
        <f t="shared" si="2553"/>
        <v/>
      </c>
      <c r="EC609" s="14" t="str">
        <f t="shared" si="2553"/>
        <v/>
      </c>
      <c r="ED609" s="14" t="str">
        <f t="shared" si="2553"/>
        <v/>
      </c>
      <c r="EE609" s="14" t="str">
        <f t="shared" si="2553"/>
        <v/>
      </c>
      <c r="EF609" s="14" t="str">
        <f t="shared" si="2553"/>
        <v/>
      </c>
      <c r="EG609" s="14" t="str">
        <f t="shared" si="2553"/>
        <v/>
      </c>
      <c r="EH609" s="14" t="str">
        <f t="shared" si="2553"/>
        <v/>
      </c>
      <c r="EI609" s="8"/>
      <c r="EJ609" s="8"/>
      <c r="EK609" s="8"/>
      <c r="EL609" s="8"/>
      <c r="EM609" s="8"/>
      <c r="EN609" s="8"/>
      <c r="EO609" s="8"/>
      <c r="EP609" s="8"/>
      <c r="EQ609" s="8"/>
      <c r="ER609" s="8"/>
      <c r="ES609" s="8"/>
      <c r="ET609" s="8"/>
      <c r="EU609" s="8"/>
      <c r="EV609" s="8"/>
      <c r="EW609" s="8"/>
      <c r="EX609" s="8"/>
      <c r="EY609" s="8"/>
      <c r="EZ609" s="8"/>
      <c r="FA609" s="8"/>
      <c r="FB609" s="8"/>
      <c r="FC609" s="8"/>
      <c r="FD609" s="8"/>
      <c r="FE609" s="8"/>
      <c r="FF609" s="14" t="str">
        <f t="shared" si="2554"/>
        <v/>
      </c>
      <c r="FG609" s="14" t="str">
        <f t="shared" si="2554"/>
        <v/>
      </c>
      <c r="FH609" s="14" t="str">
        <f t="shared" si="2554"/>
        <v/>
      </c>
      <c r="FI609" s="14" t="str">
        <f t="shared" si="2554"/>
        <v/>
      </c>
      <c r="FJ609" s="14" t="str">
        <f t="shared" si="2554"/>
        <v/>
      </c>
      <c r="FK609" s="14" t="str">
        <f t="shared" si="2554"/>
        <v/>
      </c>
      <c r="FL609" s="14" t="str">
        <f t="shared" si="2554"/>
        <v/>
      </c>
      <c r="FM609" s="14" t="str">
        <f t="shared" si="2554"/>
        <v/>
      </c>
      <c r="FN609" s="14" t="str">
        <f t="shared" si="2554"/>
        <v/>
      </c>
      <c r="FO609" s="14" t="str">
        <f t="shared" si="2554"/>
        <v/>
      </c>
      <c r="FP609" s="14" t="str">
        <f t="shared" si="2554"/>
        <v/>
      </c>
      <c r="FQ609" s="14" t="str">
        <f t="shared" si="2554"/>
        <v/>
      </c>
      <c r="FR609" s="14" t="str">
        <f t="shared" si="2554"/>
        <v/>
      </c>
      <c r="FS609" s="14" t="str">
        <f t="shared" si="2554"/>
        <v/>
      </c>
      <c r="FT609" s="14" t="str">
        <f t="shared" si="2554"/>
        <v/>
      </c>
      <c r="FU609" s="14" t="str">
        <f t="shared" si="2554"/>
        <v/>
      </c>
      <c r="FV609" s="14" t="str">
        <f t="shared" si="2554"/>
        <v/>
      </c>
      <c r="FW609" s="8"/>
      <c r="FX609" s="8"/>
      <c r="FY609" s="8"/>
      <c r="FZ609" s="8"/>
      <c r="GA609" s="8"/>
      <c r="GB609" s="8"/>
      <c r="GC609" s="8"/>
      <c r="GD609" s="8"/>
      <c r="GE609" s="8"/>
      <c r="GF609" s="8"/>
      <c r="GG609" s="8"/>
      <c r="GH609" s="8"/>
      <c r="GI609" s="8"/>
      <c r="GJ609" s="8"/>
      <c r="GK609" s="8"/>
      <c r="GL609" s="8"/>
      <c r="GM609" s="8"/>
      <c r="GN609" s="8"/>
      <c r="GO609" s="8"/>
      <c r="GP609" s="8"/>
      <c r="GQ609" s="8"/>
      <c r="GR609" s="8"/>
      <c r="GS609" s="8"/>
    </row>
    <row r="610" spans="1:201" x14ac:dyDescent="0.25">
      <c r="A610" s="102">
        <f>$A$59</f>
        <v>20193</v>
      </c>
      <c r="B610" s="14">
        <f t="shared" si="2536"/>
        <v>1.1286804612446826</v>
      </c>
      <c r="C610" s="14">
        <f t="shared" si="2546"/>
        <v>0.99025525600123065</v>
      </c>
      <c r="D610" s="14">
        <f t="shared" si="2546"/>
        <v>0.98281416515280084</v>
      </c>
      <c r="E610" s="14">
        <f t="shared" si="2546"/>
        <v>0.99593651673421446</v>
      </c>
      <c r="F610" s="14">
        <f t="shared" si="2546"/>
        <v>0.99787388249716547</v>
      </c>
      <c r="G610" s="14">
        <f t="shared" si="2546"/>
        <v>0.99990425000463468</v>
      </c>
      <c r="H610" s="14">
        <f t="shared" si="2546"/>
        <v>0.99994902187070767</v>
      </c>
      <c r="I610" s="14">
        <f t="shared" si="2546"/>
        <v>1.000573813994033</v>
      </c>
      <c r="J610" s="14">
        <f t="shared" si="2546"/>
        <v>1.000094239696053</v>
      </c>
      <c r="K610" s="14">
        <f t="shared" si="2546"/>
        <v>0.99999072838432501</v>
      </c>
      <c r="L610" s="14">
        <f t="shared" si="2546"/>
        <v>1.0001036702246429</v>
      </c>
      <c r="M610" s="14">
        <f t="shared" si="2546"/>
        <v>1.0000870202878593</v>
      </c>
      <c r="N610" s="14">
        <f t="shared" si="2546"/>
        <v>1.0000862467448128</v>
      </c>
      <c r="O610" s="14">
        <f t="shared" si="2546"/>
        <v>1.000089625529295</v>
      </c>
      <c r="P610" s="14">
        <f t="shared" si="2546"/>
        <v>1.0000155815173732</v>
      </c>
      <c r="Q610" s="14">
        <f t="shared" si="2546"/>
        <v>0.9999160862564469</v>
      </c>
      <c r="R610" s="8"/>
      <c r="S610" s="8"/>
      <c r="T610" s="8"/>
      <c r="U610" s="8"/>
      <c r="V610" s="8"/>
      <c r="W610" s="8"/>
      <c r="X610" s="8"/>
      <c r="Y610" s="8"/>
      <c r="Z610" s="8"/>
      <c r="AA610" s="8"/>
      <c r="AB610" s="8"/>
      <c r="AC610" s="8"/>
      <c r="AD610" s="8"/>
      <c r="AE610" s="8"/>
      <c r="AF610" s="8"/>
      <c r="AG610" s="8"/>
      <c r="AH610" s="8"/>
      <c r="AI610" s="8"/>
      <c r="AJ610" s="8"/>
      <c r="AK610" s="8"/>
      <c r="AL610" s="8"/>
      <c r="AM610" s="8"/>
      <c r="AN610" s="8"/>
      <c r="AO610" s="8"/>
      <c r="AP610" s="14">
        <f t="shared" si="2551"/>
        <v>1.3040983606557377</v>
      </c>
      <c r="AQ610" s="14">
        <f t="shared" si="2551"/>
        <v>0.96008799497171593</v>
      </c>
      <c r="AR610" s="14">
        <f t="shared" si="2551"/>
        <v>1.0144026186579378</v>
      </c>
      <c r="AS610" s="14">
        <f t="shared" si="2551"/>
        <v>1.0335592126492417</v>
      </c>
      <c r="AT610" s="14">
        <f t="shared" si="2551"/>
        <v>0.97002809865750861</v>
      </c>
      <c r="AU610" s="14">
        <f t="shared" si="2551"/>
        <v>1</v>
      </c>
      <c r="AV610" s="14">
        <f t="shared" si="2551"/>
        <v>1</v>
      </c>
      <c r="AW610" s="14">
        <f t="shared" si="2551"/>
        <v>1</v>
      </c>
      <c r="AX610" s="14">
        <f t="shared" si="2551"/>
        <v>1.0965561635017702</v>
      </c>
      <c r="AY610" s="14">
        <f t="shared" si="2551"/>
        <v>1</v>
      </c>
      <c r="AZ610" s="14">
        <f t="shared" si="2551"/>
        <v>1</v>
      </c>
      <c r="BA610" s="14">
        <f t="shared" si="2551"/>
        <v>1</v>
      </c>
      <c r="BB610" s="14">
        <f t="shared" si="2551"/>
        <v>1</v>
      </c>
      <c r="BC610" s="14">
        <f t="shared" si="2551"/>
        <v>1</v>
      </c>
      <c r="BD610" s="14">
        <f t="shared" si="2551"/>
        <v>1</v>
      </c>
      <c r="BE610" s="14">
        <f t="shared" si="2551"/>
        <v>1</v>
      </c>
      <c r="BF610" s="8"/>
      <c r="BG610" s="8"/>
      <c r="BH610" s="8"/>
      <c r="BI610" s="8"/>
      <c r="BJ610" s="8"/>
      <c r="BK610" s="8"/>
      <c r="BL610" s="8"/>
      <c r="BM610" s="8"/>
      <c r="BN610" s="8"/>
      <c r="BO610" s="8"/>
      <c r="BP610" s="8"/>
      <c r="BQ610" s="8"/>
      <c r="BR610" s="8"/>
      <c r="BS610" s="8"/>
      <c r="BT610" s="8"/>
      <c r="BU610" s="8"/>
      <c r="BV610" s="8"/>
      <c r="BW610" s="8"/>
      <c r="BX610" s="8"/>
      <c r="BY610" s="8"/>
      <c r="BZ610" s="8"/>
      <c r="CA610" s="8"/>
      <c r="CB610" s="8"/>
      <c r="CC610" s="8"/>
      <c r="CD610" s="14" t="str">
        <f t="shared" si="2552"/>
        <v/>
      </c>
      <c r="CE610" s="14" t="str">
        <f t="shared" si="2552"/>
        <v/>
      </c>
      <c r="CF610" s="14" t="str">
        <f t="shared" si="2552"/>
        <v/>
      </c>
      <c r="CG610" s="14" t="str">
        <f t="shared" si="2552"/>
        <v/>
      </c>
      <c r="CH610" s="14" t="str">
        <f t="shared" si="2552"/>
        <v/>
      </c>
      <c r="CI610" s="14" t="str">
        <f t="shared" si="2552"/>
        <v/>
      </c>
      <c r="CJ610" s="14" t="str">
        <f t="shared" si="2552"/>
        <v/>
      </c>
      <c r="CK610" s="14" t="str">
        <f t="shared" si="2552"/>
        <v/>
      </c>
      <c r="CL610" s="14" t="str">
        <f t="shared" si="2552"/>
        <v/>
      </c>
      <c r="CM610" s="14" t="str">
        <f t="shared" si="2552"/>
        <v/>
      </c>
      <c r="CN610" s="14" t="str">
        <f t="shared" si="2552"/>
        <v/>
      </c>
      <c r="CO610" s="14" t="str">
        <f t="shared" si="2552"/>
        <v/>
      </c>
      <c r="CP610" s="14" t="str">
        <f t="shared" si="2552"/>
        <v/>
      </c>
      <c r="CQ610" s="14" t="str">
        <f t="shared" si="2552"/>
        <v/>
      </c>
      <c r="CR610" s="14" t="str">
        <f t="shared" si="2552"/>
        <v/>
      </c>
      <c r="CS610" s="14" t="str">
        <f t="shared" si="2552"/>
        <v/>
      </c>
      <c r="CT610" s="8"/>
      <c r="CU610" s="8"/>
      <c r="CV610" s="8"/>
      <c r="CW610" s="8"/>
      <c r="CX610" s="8"/>
      <c r="CY610" s="8"/>
      <c r="CZ610" s="8"/>
      <c r="DA610" s="8"/>
      <c r="DB610" s="8"/>
      <c r="DC610" s="8"/>
      <c r="DD610" s="8"/>
      <c r="DE610" s="8"/>
      <c r="DF610" s="8"/>
      <c r="DG610" s="8"/>
      <c r="DH610" s="8"/>
      <c r="DI610" s="8"/>
      <c r="DJ610" s="8"/>
      <c r="DK610" s="8"/>
      <c r="DL610" s="8"/>
      <c r="DM610" s="8"/>
      <c r="DN610" s="8"/>
      <c r="DO610" s="8"/>
      <c r="DP610" s="8"/>
      <c r="DQ610" s="8"/>
      <c r="DR610" s="14" t="str">
        <f t="shared" si="2553"/>
        <v/>
      </c>
      <c r="DS610" s="14" t="str">
        <f t="shared" si="2553"/>
        <v/>
      </c>
      <c r="DT610" s="14" t="str">
        <f t="shared" si="2553"/>
        <v/>
      </c>
      <c r="DU610" s="14" t="str">
        <f t="shared" si="2553"/>
        <v/>
      </c>
      <c r="DV610" s="14" t="str">
        <f t="shared" si="2553"/>
        <v/>
      </c>
      <c r="DW610" s="14" t="str">
        <f t="shared" si="2553"/>
        <v/>
      </c>
      <c r="DX610" s="14" t="str">
        <f t="shared" si="2553"/>
        <v/>
      </c>
      <c r="DY610" s="14" t="str">
        <f t="shared" si="2553"/>
        <v/>
      </c>
      <c r="DZ610" s="14" t="str">
        <f t="shared" si="2553"/>
        <v/>
      </c>
      <c r="EA610" s="14" t="str">
        <f t="shared" si="2553"/>
        <v/>
      </c>
      <c r="EB610" s="14" t="str">
        <f t="shared" si="2553"/>
        <v/>
      </c>
      <c r="EC610" s="14" t="str">
        <f t="shared" si="2553"/>
        <v/>
      </c>
      <c r="ED610" s="14" t="str">
        <f t="shared" si="2553"/>
        <v/>
      </c>
      <c r="EE610" s="14" t="str">
        <f t="shared" si="2553"/>
        <v/>
      </c>
      <c r="EF610" s="14" t="str">
        <f t="shared" si="2553"/>
        <v/>
      </c>
      <c r="EG610" s="14" t="str">
        <f t="shared" si="2553"/>
        <v/>
      </c>
      <c r="EH610" s="8"/>
      <c r="EI610" s="8"/>
      <c r="EJ610" s="8"/>
      <c r="EK610" s="8"/>
      <c r="EL610" s="8"/>
      <c r="EM610" s="8"/>
      <c r="EN610" s="8"/>
      <c r="EO610" s="8"/>
      <c r="EP610" s="8"/>
      <c r="EQ610" s="8"/>
      <c r="ER610" s="8"/>
      <c r="ES610" s="8"/>
      <c r="ET610" s="8"/>
      <c r="EU610" s="8"/>
      <c r="EV610" s="8"/>
      <c r="EW610" s="8"/>
      <c r="EX610" s="8"/>
      <c r="EY610" s="8"/>
      <c r="EZ610" s="8"/>
      <c r="FA610" s="8"/>
      <c r="FB610" s="8"/>
      <c r="FC610" s="8"/>
      <c r="FD610" s="8"/>
      <c r="FE610" s="8"/>
      <c r="FF610" s="14" t="str">
        <f t="shared" si="2554"/>
        <v/>
      </c>
      <c r="FG610" s="14" t="str">
        <f t="shared" si="2554"/>
        <v/>
      </c>
      <c r="FH610" s="14" t="str">
        <f t="shared" si="2554"/>
        <v/>
      </c>
      <c r="FI610" s="14" t="str">
        <f t="shared" si="2554"/>
        <v/>
      </c>
      <c r="FJ610" s="14" t="str">
        <f t="shared" si="2554"/>
        <v/>
      </c>
      <c r="FK610" s="14" t="str">
        <f t="shared" si="2554"/>
        <v/>
      </c>
      <c r="FL610" s="14" t="str">
        <f t="shared" si="2554"/>
        <v/>
      </c>
      <c r="FM610" s="14" t="str">
        <f t="shared" si="2554"/>
        <v/>
      </c>
      <c r="FN610" s="14" t="str">
        <f t="shared" si="2554"/>
        <v/>
      </c>
      <c r="FO610" s="14" t="str">
        <f t="shared" si="2554"/>
        <v/>
      </c>
      <c r="FP610" s="14" t="str">
        <f t="shared" si="2554"/>
        <v/>
      </c>
      <c r="FQ610" s="14" t="str">
        <f t="shared" si="2554"/>
        <v/>
      </c>
      <c r="FR610" s="14" t="str">
        <f t="shared" si="2554"/>
        <v/>
      </c>
      <c r="FS610" s="14" t="str">
        <f t="shared" si="2554"/>
        <v/>
      </c>
      <c r="FT610" s="14" t="str">
        <f t="shared" si="2554"/>
        <v/>
      </c>
      <c r="FU610" s="14" t="str">
        <f t="shared" si="2554"/>
        <v/>
      </c>
      <c r="FV610" s="8"/>
      <c r="FW610" s="8"/>
      <c r="FX610" s="8"/>
      <c r="FY610" s="8"/>
      <c r="FZ610" s="8"/>
      <c r="GA610" s="8"/>
      <c r="GB610" s="8"/>
      <c r="GC610" s="8"/>
      <c r="GD610" s="8"/>
      <c r="GE610" s="8"/>
      <c r="GF610" s="8"/>
      <c r="GG610" s="8"/>
      <c r="GH610" s="8"/>
      <c r="GI610" s="8"/>
      <c r="GJ610" s="8"/>
      <c r="GK610" s="8"/>
      <c r="GL610" s="8"/>
      <c r="GM610" s="8"/>
      <c r="GN610" s="8"/>
      <c r="GO610" s="8"/>
      <c r="GP610" s="8"/>
      <c r="GQ610" s="8"/>
      <c r="GR610" s="8"/>
      <c r="GS610" s="8"/>
    </row>
    <row r="611" spans="1:201" x14ac:dyDescent="0.25">
      <c r="A611" s="102">
        <f>$A$60</f>
        <v>20194</v>
      </c>
      <c r="B611" s="14">
        <f t="shared" si="2536"/>
        <v>1.1612342295723648</v>
      </c>
      <c r="C611" s="14">
        <f t="shared" si="2546"/>
        <v>0.97583662338743271</v>
      </c>
      <c r="D611" s="14">
        <f t="shared" si="2546"/>
        <v>0.99006455854601938</v>
      </c>
      <c r="E611" s="14">
        <f t="shared" si="2546"/>
        <v>0.99621780629692924</v>
      </c>
      <c r="F611" s="14">
        <f t="shared" si="2546"/>
        <v>0.99973872454652513</v>
      </c>
      <c r="G611" s="14">
        <f t="shared" si="2546"/>
        <v>1.0005157538370149</v>
      </c>
      <c r="H611" s="14">
        <f t="shared" si="2546"/>
        <v>1.0003723235685054</v>
      </c>
      <c r="I611" s="14">
        <f t="shared" si="2546"/>
        <v>1.0003326988438703</v>
      </c>
      <c r="J611" s="14">
        <f t="shared" si="2546"/>
        <v>1.0000579611429989</v>
      </c>
      <c r="K611" s="14">
        <f t="shared" si="2546"/>
        <v>1.0006114787709366</v>
      </c>
      <c r="L611" s="14">
        <f t="shared" si="2546"/>
        <v>1.0002389832110901</v>
      </c>
      <c r="M611" s="14">
        <f t="shared" si="2546"/>
        <v>1.0001248241189369</v>
      </c>
      <c r="N611" s="14">
        <f t="shared" si="2546"/>
        <v>1.0001190287965251</v>
      </c>
      <c r="O611" s="14">
        <f t="shared" si="2546"/>
        <v>1.0000935712438104</v>
      </c>
      <c r="P611" s="14">
        <f t="shared" si="2546"/>
        <v>0.99989793786680448</v>
      </c>
      <c r="Q611" s="8"/>
      <c r="R611" s="8"/>
      <c r="S611" s="8"/>
      <c r="T611" s="8"/>
      <c r="U611" s="8"/>
      <c r="V611" s="8"/>
      <c r="W611" s="8"/>
      <c r="X611" s="8"/>
      <c r="Y611" s="8"/>
      <c r="Z611" s="8"/>
      <c r="AA611" s="8"/>
      <c r="AB611" s="8"/>
      <c r="AC611" s="8"/>
      <c r="AD611" s="8"/>
      <c r="AE611" s="8"/>
      <c r="AF611" s="8"/>
      <c r="AG611" s="8"/>
      <c r="AH611" s="8"/>
      <c r="AI611" s="8"/>
      <c r="AJ611" s="8"/>
      <c r="AK611" s="8"/>
      <c r="AL611" s="8"/>
      <c r="AM611" s="8"/>
      <c r="AN611" s="8"/>
      <c r="AO611" s="8"/>
      <c r="AP611" s="14">
        <f t="shared" si="2551"/>
        <v>2.1059999999999999</v>
      </c>
      <c r="AQ611" s="14">
        <f t="shared" si="2551"/>
        <v>1.1424501424501425</v>
      </c>
      <c r="AR611" s="14">
        <f t="shared" si="2551"/>
        <v>1.1662510390689942</v>
      </c>
      <c r="AS611" s="14">
        <f t="shared" si="2551"/>
        <v>1.115823235923022</v>
      </c>
      <c r="AT611" s="14">
        <f t="shared" si="2551"/>
        <v>1.2615777706802938</v>
      </c>
      <c r="AU611" s="14">
        <f t="shared" si="2551"/>
        <v>1</v>
      </c>
      <c r="AV611" s="14">
        <f t="shared" si="2551"/>
        <v>1</v>
      </c>
      <c r="AW611" s="14">
        <f t="shared" si="2551"/>
        <v>1</v>
      </c>
      <c r="AX611" s="14">
        <f t="shared" si="2551"/>
        <v>1</v>
      </c>
      <c r="AY611" s="14">
        <f t="shared" si="2551"/>
        <v>1</v>
      </c>
      <c r="AZ611" s="14">
        <f t="shared" si="2551"/>
        <v>1</v>
      </c>
      <c r="BA611" s="14">
        <f t="shared" si="2551"/>
        <v>1</v>
      </c>
      <c r="BB611" s="14">
        <f t="shared" si="2551"/>
        <v>1</v>
      </c>
      <c r="BC611" s="14">
        <f t="shared" si="2551"/>
        <v>1</v>
      </c>
      <c r="BD611" s="14">
        <f t="shared" si="2551"/>
        <v>1</v>
      </c>
      <c r="BE611" s="8"/>
      <c r="BF611" s="8"/>
      <c r="BG611" s="8"/>
      <c r="BH611" s="8"/>
      <c r="BI611" s="8"/>
      <c r="BJ611" s="8"/>
      <c r="BK611" s="8"/>
      <c r="BL611" s="8"/>
      <c r="BM611" s="8"/>
      <c r="BN611" s="8"/>
      <c r="BO611" s="8"/>
      <c r="BP611" s="8"/>
      <c r="BQ611" s="8"/>
      <c r="BR611" s="8"/>
      <c r="BS611" s="8"/>
      <c r="BT611" s="8"/>
      <c r="BU611" s="8"/>
      <c r="BV611" s="8"/>
      <c r="BW611" s="8"/>
      <c r="BX611" s="8"/>
      <c r="BY611" s="8"/>
      <c r="BZ611" s="8"/>
      <c r="CA611" s="8"/>
      <c r="CB611" s="8"/>
      <c r="CC611" s="8"/>
      <c r="CD611" s="14" t="str">
        <f t="shared" si="2552"/>
        <v/>
      </c>
      <c r="CE611" s="14" t="str">
        <f t="shared" si="2552"/>
        <v/>
      </c>
      <c r="CF611" s="14" t="str">
        <f t="shared" si="2552"/>
        <v/>
      </c>
      <c r="CG611" s="14" t="str">
        <f t="shared" si="2552"/>
        <v/>
      </c>
      <c r="CH611" s="14" t="str">
        <f t="shared" si="2552"/>
        <v/>
      </c>
      <c r="CI611" s="14" t="str">
        <f t="shared" si="2552"/>
        <v/>
      </c>
      <c r="CJ611" s="14" t="str">
        <f t="shared" si="2552"/>
        <v/>
      </c>
      <c r="CK611" s="14" t="str">
        <f t="shared" si="2552"/>
        <v/>
      </c>
      <c r="CL611" s="14" t="str">
        <f t="shared" si="2552"/>
        <v/>
      </c>
      <c r="CM611" s="14" t="str">
        <f t="shared" si="2552"/>
        <v/>
      </c>
      <c r="CN611" s="14" t="str">
        <f t="shared" si="2552"/>
        <v/>
      </c>
      <c r="CO611" s="14" t="str">
        <f t="shared" si="2552"/>
        <v/>
      </c>
      <c r="CP611" s="14" t="str">
        <f t="shared" si="2552"/>
        <v/>
      </c>
      <c r="CQ611" s="14" t="str">
        <f t="shared" si="2552"/>
        <v/>
      </c>
      <c r="CR611" s="14" t="str">
        <f t="shared" si="2552"/>
        <v/>
      </c>
      <c r="CS611" s="8"/>
      <c r="CT611" s="8"/>
      <c r="CU611" s="8"/>
      <c r="CV611" s="8"/>
      <c r="CW611" s="8"/>
      <c r="CX611" s="8"/>
      <c r="CY611" s="8"/>
      <c r="CZ611" s="8"/>
      <c r="DA611" s="8"/>
      <c r="DB611" s="8"/>
      <c r="DC611" s="8"/>
      <c r="DD611" s="8"/>
      <c r="DE611" s="8"/>
      <c r="DF611" s="8"/>
      <c r="DG611" s="8"/>
      <c r="DH611" s="8"/>
      <c r="DI611" s="8"/>
      <c r="DJ611" s="8"/>
      <c r="DK611" s="8"/>
      <c r="DL611" s="8"/>
      <c r="DM611" s="8"/>
      <c r="DN611" s="8"/>
      <c r="DO611" s="8"/>
      <c r="DP611" s="8"/>
      <c r="DQ611" s="8"/>
      <c r="DR611" s="14" t="str">
        <f t="shared" si="2553"/>
        <v/>
      </c>
      <c r="DS611" s="14" t="str">
        <f t="shared" si="2553"/>
        <v/>
      </c>
      <c r="DT611" s="14" t="str">
        <f t="shared" si="2553"/>
        <v/>
      </c>
      <c r="DU611" s="14" t="str">
        <f t="shared" si="2553"/>
        <v/>
      </c>
      <c r="DV611" s="14" t="str">
        <f t="shared" si="2553"/>
        <v/>
      </c>
      <c r="DW611" s="14" t="str">
        <f t="shared" si="2553"/>
        <v/>
      </c>
      <c r="DX611" s="14" t="str">
        <f t="shared" si="2553"/>
        <v/>
      </c>
      <c r="DY611" s="14" t="str">
        <f t="shared" si="2553"/>
        <v/>
      </c>
      <c r="DZ611" s="14" t="str">
        <f t="shared" si="2553"/>
        <v/>
      </c>
      <c r="EA611" s="14" t="str">
        <f t="shared" si="2553"/>
        <v/>
      </c>
      <c r="EB611" s="14" t="str">
        <f t="shared" si="2553"/>
        <v/>
      </c>
      <c r="EC611" s="14" t="str">
        <f t="shared" si="2553"/>
        <v/>
      </c>
      <c r="ED611" s="14" t="str">
        <f t="shared" si="2553"/>
        <v/>
      </c>
      <c r="EE611" s="14" t="str">
        <f t="shared" si="2553"/>
        <v/>
      </c>
      <c r="EF611" s="14" t="str">
        <f t="shared" si="2553"/>
        <v/>
      </c>
      <c r="EG611" s="8"/>
      <c r="EH611" s="8"/>
      <c r="EI611" s="8"/>
      <c r="EJ611" s="8"/>
      <c r="EK611" s="8"/>
      <c r="EL611" s="8"/>
      <c r="EM611" s="8"/>
      <c r="EN611" s="8"/>
      <c r="EO611" s="8"/>
      <c r="EP611" s="8"/>
      <c r="EQ611" s="8"/>
      <c r="ER611" s="8"/>
      <c r="ES611" s="8"/>
      <c r="ET611" s="8"/>
      <c r="EU611" s="8"/>
      <c r="EV611" s="8"/>
      <c r="EW611" s="8"/>
      <c r="EX611" s="8"/>
      <c r="EY611" s="8"/>
      <c r="EZ611" s="8"/>
      <c r="FA611" s="8"/>
      <c r="FB611" s="8"/>
      <c r="FC611" s="8"/>
      <c r="FD611" s="8"/>
      <c r="FE611" s="8"/>
      <c r="FF611" s="14" t="str">
        <f t="shared" si="2554"/>
        <v/>
      </c>
      <c r="FG611" s="14" t="str">
        <f t="shared" si="2554"/>
        <v/>
      </c>
      <c r="FH611" s="14" t="str">
        <f t="shared" si="2554"/>
        <v/>
      </c>
      <c r="FI611" s="14" t="str">
        <f t="shared" si="2554"/>
        <v/>
      </c>
      <c r="FJ611" s="14" t="str">
        <f t="shared" si="2554"/>
        <v/>
      </c>
      <c r="FK611" s="14" t="str">
        <f t="shared" si="2554"/>
        <v/>
      </c>
      <c r="FL611" s="14" t="str">
        <f t="shared" si="2554"/>
        <v/>
      </c>
      <c r="FM611" s="14" t="str">
        <f t="shared" si="2554"/>
        <v/>
      </c>
      <c r="FN611" s="14" t="str">
        <f t="shared" si="2554"/>
        <v/>
      </c>
      <c r="FO611" s="14" t="str">
        <f t="shared" si="2554"/>
        <v/>
      </c>
      <c r="FP611" s="14" t="str">
        <f t="shared" si="2554"/>
        <v/>
      </c>
      <c r="FQ611" s="14" t="str">
        <f t="shared" si="2554"/>
        <v/>
      </c>
      <c r="FR611" s="14" t="str">
        <f t="shared" si="2554"/>
        <v/>
      </c>
      <c r="FS611" s="14" t="str">
        <f t="shared" si="2554"/>
        <v/>
      </c>
      <c r="FT611" s="14" t="str">
        <f t="shared" si="2554"/>
        <v/>
      </c>
      <c r="FU611" s="8"/>
      <c r="FV611" s="8"/>
      <c r="FW611" s="8"/>
      <c r="FX611" s="8"/>
      <c r="FY611" s="8"/>
      <c r="FZ611" s="8"/>
      <c r="GA611" s="8"/>
      <c r="GB611" s="8"/>
      <c r="GC611" s="8"/>
      <c r="GD611" s="8"/>
      <c r="GE611" s="8"/>
      <c r="GF611" s="8"/>
      <c r="GG611" s="8"/>
      <c r="GH611" s="8"/>
      <c r="GI611" s="8"/>
      <c r="GJ611" s="8"/>
      <c r="GK611" s="8"/>
      <c r="GL611" s="8"/>
      <c r="GM611" s="8"/>
      <c r="GN611" s="8"/>
      <c r="GO611" s="8"/>
      <c r="GP611" s="8"/>
      <c r="GQ611" s="8"/>
      <c r="GR611" s="8"/>
      <c r="GS611" s="8"/>
    </row>
    <row r="612" spans="1:201" x14ac:dyDescent="0.25">
      <c r="A612" s="102">
        <f>$A$61</f>
        <v>20201</v>
      </c>
      <c r="B612" s="14">
        <f t="shared" si="2536"/>
        <v>1.0437408060147078</v>
      </c>
      <c r="C612" s="14">
        <f t="shared" si="2546"/>
        <v>0.99160912548308922</v>
      </c>
      <c r="D612" s="14">
        <f t="shared" si="2546"/>
        <v>0.99694651833841152</v>
      </c>
      <c r="E612" s="14">
        <f t="shared" si="2546"/>
        <v>1.0005647147026473</v>
      </c>
      <c r="F612" s="14">
        <f t="shared" si="2546"/>
        <v>1.0002345934492978</v>
      </c>
      <c r="G612" s="14">
        <f t="shared" si="2546"/>
        <v>1.0000545753049546</v>
      </c>
      <c r="H612" s="14">
        <f t="shared" si="2546"/>
        <v>1.0028393358372816</v>
      </c>
      <c r="I612" s="14">
        <f t="shared" si="2546"/>
        <v>1.0007090352480839</v>
      </c>
      <c r="J612" s="14">
        <f t="shared" si="2546"/>
        <v>1.0002160963803757</v>
      </c>
      <c r="K612" s="14">
        <f t="shared" si="2546"/>
        <v>1.0003864296626852</v>
      </c>
      <c r="L612" s="14">
        <f t="shared" si="2546"/>
        <v>1.0000684667640389</v>
      </c>
      <c r="M612" s="14">
        <f t="shared" si="2546"/>
        <v>0.99993998625647529</v>
      </c>
      <c r="N612" s="14">
        <f t="shared" si="2546"/>
        <v>1.0000795003533804</v>
      </c>
      <c r="O612" s="14">
        <f t="shared" si="2546"/>
        <v>1.0001273567961519</v>
      </c>
      <c r="P612" s="8"/>
      <c r="Q612" s="8"/>
      <c r="R612" s="8"/>
      <c r="S612" s="8"/>
      <c r="T612" s="8"/>
      <c r="U612" s="8"/>
      <c r="V612" s="8"/>
      <c r="W612" s="8"/>
      <c r="X612" s="8"/>
      <c r="Y612" s="8"/>
      <c r="Z612" s="8"/>
      <c r="AA612" s="8"/>
      <c r="AB612" s="8"/>
      <c r="AC612" s="8"/>
      <c r="AD612" s="8"/>
      <c r="AE612" s="8"/>
      <c r="AF612" s="8"/>
      <c r="AG612" s="8"/>
      <c r="AH612" s="8"/>
      <c r="AI612" s="8"/>
      <c r="AJ612" s="8"/>
      <c r="AK612" s="8"/>
      <c r="AL612" s="8"/>
      <c r="AM612" s="8"/>
      <c r="AN612" s="8"/>
      <c r="AO612" s="8"/>
      <c r="AP612" s="14">
        <f t="shared" si="2551"/>
        <v>2.1095467032967035</v>
      </c>
      <c r="AQ612" s="14">
        <f t="shared" si="2551"/>
        <v>0.93146671007650983</v>
      </c>
      <c r="AR612" s="14">
        <f t="shared" si="2551"/>
        <v>0.87661656763369455</v>
      </c>
      <c r="AS612" s="14">
        <f t="shared" si="2551"/>
        <v>1</v>
      </c>
      <c r="AT612" s="14">
        <f t="shared" si="2551"/>
        <v>1</v>
      </c>
      <c r="AU612" s="14">
        <f t="shared" si="2551"/>
        <v>1</v>
      </c>
      <c r="AV612" s="14">
        <f t="shared" si="2551"/>
        <v>0.85925039872408293</v>
      </c>
      <c r="AW612" s="14">
        <f t="shared" si="2551"/>
        <v>1</v>
      </c>
      <c r="AX612" s="14">
        <f t="shared" si="2551"/>
        <v>1</v>
      </c>
      <c r="AY612" s="14">
        <f t="shared" si="2551"/>
        <v>1</v>
      </c>
      <c r="AZ612" s="14">
        <f t="shared" si="2551"/>
        <v>1</v>
      </c>
      <c r="BA612" s="14">
        <f t="shared" si="2551"/>
        <v>1</v>
      </c>
      <c r="BB612" s="14">
        <f t="shared" si="2551"/>
        <v>1</v>
      </c>
      <c r="BC612" s="14">
        <f t="shared" si="2551"/>
        <v>1</v>
      </c>
      <c r="BD612" s="8"/>
      <c r="BE612" s="8"/>
      <c r="BF612" s="8"/>
      <c r="BG612" s="8"/>
      <c r="BH612" s="8"/>
      <c r="BI612" s="8"/>
      <c r="BJ612" s="8"/>
      <c r="BK612" s="8"/>
      <c r="BL612" s="8"/>
      <c r="BM612" s="8"/>
      <c r="BN612" s="8"/>
      <c r="BO612" s="8"/>
      <c r="BP612" s="8"/>
      <c r="BQ612" s="8"/>
      <c r="BR612" s="8"/>
      <c r="BS612" s="8"/>
      <c r="BT612" s="8"/>
      <c r="BU612" s="8"/>
      <c r="BV612" s="8"/>
      <c r="BW612" s="8"/>
      <c r="BX612" s="8"/>
      <c r="BY612" s="8"/>
      <c r="BZ612" s="8"/>
      <c r="CA612" s="8"/>
      <c r="CB612" s="8"/>
      <c r="CC612" s="8"/>
      <c r="CD612" s="14" t="str">
        <f t="shared" si="2552"/>
        <v/>
      </c>
      <c r="CE612" s="14" t="str">
        <f t="shared" si="2552"/>
        <v/>
      </c>
      <c r="CF612" s="14" t="str">
        <f t="shared" si="2552"/>
        <v/>
      </c>
      <c r="CG612" s="14" t="str">
        <f t="shared" si="2552"/>
        <v/>
      </c>
      <c r="CH612" s="14" t="str">
        <f t="shared" si="2552"/>
        <v/>
      </c>
      <c r="CI612" s="14" t="str">
        <f t="shared" si="2552"/>
        <v/>
      </c>
      <c r="CJ612" s="14" t="str">
        <f t="shared" si="2552"/>
        <v/>
      </c>
      <c r="CK612" s="14" t="str">
        <f t="shared" si="2552"/>
        <v/>
      </c>
      <c r="CL612" s="14" t="str">
        <f t="shared" si="2552"/>
        <v/>
      </c>
      <c r="CM612" s="14" t="str">
        <f t="shared" si="2552"/>
        <v/>
      </c>
      <c r="CN612" s="14" t="str">
        <f t="shared" si="2552"/>
        <v/>
      </c>
      <c r="CO612" s="14" t="str">
        <f t="shared" si="2552"/>
        <v/>
      </c>
      <c r="CP612" s="14" t="str">
        <f t="shared" si="2552"/>
        <v/>
      </c>
      <c r="CQ612" s="14" t="str">
        <f t="shared" si="2552"/>
        <v/>
      </c>
      <c r="CR612" s="8"/>
      <c r="CS612" s="8"/>
      <c r="CT612" s="8"/>
      <c r="CU612" s="8"/>
      <c r="CV612" s="8"/>
      <c r="CW612" s="8"/>
      <c r="CX612" s="8"/>
      <c r="CY612" s="8"/>
      <c r="CZ612" s="8"/>
      <c r="DA612" s="8"/>
      <c r="DB612" s="8"/>
      <c r="DC612" s="8"/>
      <c r="DD612" s="8"/>
      <c r="DE612" s="8"/>
      <c r="DF612" s="8"/>
      <c r="DG612" s="8"/>
      <c r="DH612" s="8"/>
      <c r="DI612" s="8"/>
      <c r="DJ612" s="8"/>
      <c r="DK612" s="8"/>
      <c r="DL612" s="8"/>
      <c r="DM612" s="8"/>
      <c r="DN612" s="8"/>
      <c r="DO612" s="8"/>
      <c r="DP612" s="8"/>
      <c r="DQ612" s="8"/>
      <c r="DR612" s="14" t="str">
        <f t="shared" si="2553"/>
        <v/>
      </c>
      <c r="DS612" s="14" t="str">
        <f t="shared" si="2553"/>
        <v/>
      </c>
      <c r="DT612" s="14" t="str">
        <f t="shared" si="2553"/>
        <v/>
      </c>
      <c r="DU612" s="14" t="str">
        <f t="shared" si="2553"/>
        <v/>
      </c>
      <c r="DV612" s="14" t="str">
        <f t="shared" si="2553"/>
        <v/>
      </c>
      <c r="DW612" s="14" t="str">
        <f t="shared" si="2553"/>
        <v/>
      </c>
      <c r="DX612" s="14" t="str">
        <f t="shared" si="2553"/>
        <v/>
      </c>
      <c r="DY612" s="14" t="str">
        <f t="shared" si="2553"/>
        <v/>
      </c>
      <c r="DZ612" s="14" t="str">
        <f t="shared" si="2553"/>
        <v/>
      </c>
      <c r="EA612" s="14" t="str">
        <f t="shared" si="2553"/>
        <v/>
      </c>
      <c r="EB612" s="14" t="str">
        <f t="shared" si="2553"/>
        <v/>
      </c>
      <c r="EC612" s="14" t="str">
        <f t="shared" si="2553"/>
        <v/>
      </c>
      <c r="ED612" s="14" t="str">
        <f t="shared" si="2553"/>
        <v/>
      </c>
      <c r="EE612" s="14" t="str">
        <f t="shared" si="2553"/>
        <v/>
      </c>
      <c r="EF612" s="8"/>
      <c r="EG612" s="8"/>
      <c r="EH612" s="8"/>
      <c r="EI612" s="8"/>
      <c r="EJ612" s="8"/>
      <c r="EK612" s="8"/>
      <c r="EL612" s="8"/>
      <c r="EM612" s="8"/>
      <c r="EN612" s="8"/>
      <c r="EO612" s="8"/>
      <c r="EP612" s="8"/>
      <c r="EQ612" s="8"/>
      <c r="ER612" s="8"/>
      <c r="ES612" s="8"/>
      <c r="ET612" s="8"/>
      <c r="EU612" s="8"/>
      <c r="EV612" s="8"/>
      <c r="EW612" s="8"/>
      <c r="EX612" s="8"/>
      <c r="EY612" s="8"/>
      <c r="EZ612" s="8"/>
      <c r="FA612" s="8"/>
      <c r="FB612" s="8"/>
      <c r="FC612" s="8"/>
      <c r="FD612" s="8"/>
      <c r="FE612" s="8"/>
      <c r="FF612" s="14" t="str">
        <f t="shared" si="2554"/>
        <v/>
      </c>
      <c r="FG612" s="14" t="str">
        <f t="shared" si="2554"/>
        <v/>
      </c>
      <c r="FH612" s="14" t="str">
        <f t="shared" si="2554"/>
        <v/>
      </c>
      <c r="FI612" s="14" t="str">
        <f t="shared" si="2554"/>
        <v/>
      </c>
      <c r="FJ612" s="14" t="str">
        <f t="shared" si="2554"/>
        <v/>
      </c>
      <c r="FK612" s="14" t="str">
        <f t="shared" si="2554"/>
        <v/>
      </c>
      <c r="FL612" s="14" t="str">
        <f t="shared" si="2554"/>
        <v/>
      </c>
      <c r="FM612" s="14" t="str">
        <f t="shared" si="2554"/>
        <v/>
      </c>
      <c r="FN612" s="14" t="str">
        <f t="shared" si="2554"/>
        <v/>
      </c>
      <c r="FO612" s="14" t="str">
        <f t="shared" si="2554"/>
        <v/>
      </c>
      <c r="FP612" s="14" t="str">
        <f t="shared" si="2554"/>
        <v/>
      </c>
      <c r="FQ612" s="14" t="str">
        <f t="shared" si="2554"/>
        <v/>
      </c>
      <c r="FR612" s="14" t="str">
        <f t="shared" si="2554"/>
        <v/>
      </c>
      <c r="FS612" s="14" t="str">
        <f t="shared" si="2554"/>
        <v/>
      </c>
      <c r="FT612" s="8"/>
      <c r="FU612" s="8"/>
      <c r="FV612" s="8"/>
      <c r="FW612" s="8"/>
      <c r="FX612" s="8"/>
      <c r="FY612" s="8"/>
      <c r="FZ612" s="8"/>
      <c r="GA612" s="8"/>
      <c r="GB612" s="8"/>
      <c r="GC612" s="8"/>
      <c r="GD612" s="8"/>
      <c r="GE612" s="8"/>
      <c r="GF612" s="8"/>
      <c r="GG612" s="8"/>
      <c r="GH612" s="8"/>
      <c r="GI612" s="8"/>
      <c r="GJ612" s="8"/>
      <c r="GK612" s="8"/>
      <c r="GL612" s="8"/>
      <c r="GM612" s="8"/>
      <c r="GN612" s="8"/>
      <c r="GO612" s="8"/>
      <c r="GP612" s="8"/>
      <c r="GQ612" s="8"/>
      <c r="GR612" s="8"/>
      <c r="GS612" s="8"/>
    </row>
    <row r="613" spans="1:201" x14ac:dyDescent="0.25">
      <c r="A613" s="102">
        <f>$A$62</f>
        <v>20202</v>
      </c>
      <c r="B613" s="14">
        <f t="shared" si="2536"/>
        <v>1.149591320829036</v>
      </c>
      <c r="C613" s="14">
        <f t="shared" si="2546"/>
        <v>0.99649521262552576</v>
      </c>
      <c r="D613" s="14">
        <f t="shared" si="2546"/>
        <v>0.99972167797382061</v>
      </c>
      <c r="E613" s="14">
        <f t="shared" si="2546"/>
        <v>1.0003847260536907</v>
      </c>
      <c r="F613" s="14">
        <f t="shared" si="2546"/>
        <v>0.99989686474714168</v>
      </c>
      <c r="G613" s="14">
        <f t="shared" si="2546"/>
        <v>0.99992212577810025</v>
      </c>
      <c r="H613" s="14">
        <f t="shared" si="2546"/>
        <v>1.0003435760701662</v>
      </c>
      <c r="I613" s="14">
        <f t="shared" si="2546"/>
        <v>1.0001118584665711</v>
      </c>
      <c r="J613" s="14">
        <f t="shared" si="2546"/>
        <v>0.99988326057090304</v>
      </c>
      <c r="K613" s="14">
        <f t="shared" si="2546"/>
        <v>0.99997830268967891</v>
      </c>
      <c r="L613" s="14">
        <f t="shared" si="2546"/>
        <v>1.0004247407647722</v>
      </c>
      <c r="M613" s="14">
        <f t="shared" si="2546"/>
        <v>1.0000362490130994</v>
      </c>
      <c r="N613" s="14">
        <f t="shared" si="2546"/>
        <v>1.0001555271002087</v>
      </c>
      <c r="O613" s="8"/>
      <c r="P613" s="8"/>
      <c r="Q613" s="8"/>
      <c r="R613" s="8"/>
      <c r="S613" s="8"/>
      <c r="T613" s="8"/>
      <c r="U613" s="8"/>
      <c r="V613" s="8"/>
      <c r="W613" s="8"/>
      <c r="X613" s="8"/>
      <c r="Y613" s="8"/>
      <c r="Z613" s="8"/>
      <c r="AA613" s="8"/>
      <c r="AB613" s="8"/>
      <c r="AC613" s="8"/>
      <c r="AD613" s="8"/>
      <c r="AE613" s="8"/>
      <c r="AF613" s="8"/>
      <c r="AG613" s="8"/>
      <c r="AH613" s="8"/>
      <c r="AI613" s="8"/>
      <c r="AJ613" s="8"/>
      <c r="AK613" s="8"/>
      <c r="AL613" s="8"/>
      <c r="AM613" s="8"/>
      <c r="AN613" s="8"/>
      <c r="AO613" s="8"/>
      <c r="AP613" s="14">
        <f t="shared" si="2551"/>
        <v>1.4197587070339175</v>
      </c>
      <c r="AQ613" s="14">
        <f t="shared" si="2551"/>
        <v>1.1933621933621934</v>
      </c>
      <c r="AR613" s="14">
        <f t="shared" si="2551"/>
        <v>0.94545210264678226</v>
      </c>
      <c r="AS613" s="14">
        <f t="shared" si="2551"/>
        <v>0.81710956373454602</v>
      </c>
      <c r="AT613" s="14">
        <f t="shared" si="2551"/>
        <v>1</v>
      </c>
      <c r="AU613" s="14">
        <f t="shared" si="2551"/>
        <v>1</v>
      </c>
      <c r="AV613" s="14">
        <f t="shared" si="2551"/>
        <v>1</v>
      </c>
      <c r="AW613" s="14">
        <f t="shared" si="2551"/>
        <v>1</v>
      </c>
      <c r="AX613" s="14">
        <f t="shared" si="2551"/>
        <v>1</v>
      </c>
      <c r="AY613" s="14">
        <f t="shared" si="2551"/>
        <v>1</v>
      </c>
      <c r="AZ613" s="14">
        <f t="shared" si="2551"/>
        <v>1</v>
      </c>
      <c r="BA613" s="14">
        <f t="shared" si="2551"/>
        <v>1</v>
      </c>
      <c r="BB613" s="14">
        <f t="shared" si="2551"/>
        <v>1</v>
      </c>
      <c r="BC613" s="8"/>
      <c r="BD613" s="8"/>
      <c r="BE613" s="8"/>
      <c r="BF613" s="8"/>
      <c r="BG613" s="8"/>
      <c r="BH613" s="8"/>
      <c r="BI613" s="8"/>
      <c r="BJ613" s="8"/>
      <c r="BK613" s="8"/>
      <c r="BL613" s="8"/>
      <c r="BM613" s="8"/>
      <c r="BN613" s="8"/>
      <c r="BO613" s="8"/>
      <c r="BP613" s="8"/>
      <c r="BQ613" s="8"/>
      <c r="BR613" s="8"/>
      <c r="BS613" s="8"/>
      <c r="BT613" s="8"/>
      <c r="BU613" s="8"/>
      <c r="BV613" s="8"/>
      <c r="BW613" s="8"/>
      <c r="BX613" s="8"/>
      <c r="BY613" s="8"/>
      <c r="BZ613" s="8"/>
      <c r="CA613" s="8"/>
      <c r="CB613" s="8"/>
      <c r="CC613" s="8"/>
      <c r="CD613" s="14" t="str">
        <f t="shared" si="2552"/>
        <v/>
      </c>
      <c r="CE613" s="14" t="str">
        <f t="shared" si="2552"/>
        <v/>
      </c>
      <c r="CF613" s="14" t="str">
        <f t="shared" si="2552"/>
        <v/>
      </c>
      <c r="CG613" s="14" t="str">
        <f t="shared" si="2552"/>
        <v/>
      </c>
      <c r="CH613" s="14" t="str">
        <f t="shared" si="2552"/>
        <v/>
      </c>
      <c r="CI613" s="14" t="str">
        <f t="shared" si="2552"/>
        <v/>
      </c>
      <c r="CJ613" s="14" t="str">
        <f t="shared" si="2552"/>
        <v/>
      </c>
      <c r="CK613" s="14" t="str">
        <f t="shared" si="2552"/>
        <v/>
      </c>
      <c r="CL613" s="14" t="str">
        <f t="shared" si="2552"/>
        <v/>
      </c>
      <c r="CM613" s="14" t="str">
        <f t="shared" si="2552"/>
        <v/>
      </c>
      <c r="CN613" s="14" t="str">
        <f t="shared" si="2552"/>
        <v/>
      </c>
      <c r="CO613" s="14" t="str">
        <f t="shared" si="2552"/>
        <v/>
      </c>
      <c r="CP613" s="14" t="str">
        <f t="shared" si="2552"/>
        <v/>
      </c>
      <c r="CQ613" s="8"/>
      <c r="CR613" s="8"/>
      <c r="CS613" s="8"/>
      <c r="CT613" s="8"/>
      <c r="CU613" s="8"/>
      <c r="CV613" s="8"/>
      <c r="CW613" s="8"/>
      <c r="CX613" s="8"/>
      <c r="CY613" s="8"/>
      <c r="CZ613" s="8"/>
      <c r="DA613" s="8"/>
      <c r="DB613" s="8"/>
      <c r="DC613" s="8"/>
      <c r="DD613" s="8"/>
      <c r="DE613" s="8"/>
      <c r="DF613" s="8"/>
      <c r="DG613" s="8"/>
      <c r="DH613" s="8"/>
      <c r="DI613" s="8"/>
      <c r="DJ613" s="8"/>
      <c r="DK613" s="8"/>
      <c r="DL613" s="8"/>
      <c r="DM613" s="8"/>
      <c r="DN613" s="8"/>
      <c r="DO613" s="8"/>
      <c r="DP613" s="8"/>
      <c r="DQ613" s="8"/>
      <c r="DR613" s="14" t="str">
        <f t="shared" si="2553"/>
        <v/>
      </c>
      <c r="DS613" s="14" t="str">
        <f t="shared" si="2553"/>
        <v/>
      </c>
      <c r="DT613" s="14" t="str">
        <f t="shared" si="2553"/>
        <v/>
      </c>
      <c r="DU613" s="14" t="str">
        <f t="shared" si="2553"/>
        <v/>
      </c>
      <c r="DV613" s="14" t="str">
        <f t="shared" si="2553"/>
        <v/>
      </c>
      <c r="DW613" s="14" t="str">
        <f t="shared" si="2553"/>
        <v/>
      </c>
      <c r="DX613" s="14" t="str">
        <f t="shared" si="2553"/>
        <v/>
      </c>
      <c r="DY613" s="14" t="str">
        <f t="shared" si="2553"/>
        <v/>
      </c>
      <c r="DZ613" s="14" t="str">
        <f t="shared" si="2553"/>
        <v/>
      </c>
      <c r="EA613" s="14" t="str">
        <f t="shared" si="2553"/>
        <v/>
      </c>
      <c r="EB613" s="14" t="str">
        <f t="shared" si="2553"/>
        <v/>
      </c>
      <c r="EC613" s="14" t="str">
        <f t="shared" si="2553"/>
        <v/>
      </c>
      <c r="ED613" s="14" t="str">
        <f t="shared" si="2553"/>
        <v/>
      </c>
      <c r="EE613" s="8"/>
      <c r="EF613" s="8"/>
      <c r="EG613" s="8"/>
      <c r="EH613" s="8"/>
      <c r="EI613" s="8"/>
      <c r="EJ613" s="8"/>
      <c r="EK613" s="8"/>
      <c r="EL613" s="8"/>
      <c r="EM613" s="8"/>
      <c r="EN613" s="8"/>
      <c r="EO613" s="8"/>
      <c r="EP613" s="8"/>
      <c r="EQ613" s="8"/>
      <c r="ER613" s="8"/>
      <c r="ES613" s="8"/>
      <c r="ET613" s="8"/>
      <c r="EU613" s="8"/>
      <c r="EV613" s="8"/>
      <c r="EW613" s="8"/>
      <c r="EX613" s="8"/>
      <c r="EY613" s="8"/>
      <c r="EZ613" s="8"/>
      <c r="FA613" s="8"/>
      <c r="FB613" s="8"/>
      <c r="FC613" s="8"/>
      <c r="FD613" s="8"/>
      <c r="FE613" s="8"/>
      <c r="FF613" s="14" t="str">
        <f t="shared" si="2554"/>
        <v/>
      </c>
      <c r="FG613" s="14" t="str">
        <f t="shared" si="2554"/>
        <v/>
      </c>
      <c r="FH613" s="14" t="str">
        <f t="shared" si="2554"/>
        <v/>
      </c>
      <c r="FI613" s="14" t="str">
        <f t="shared" si="2554"/>
        <v/>
      </c>
      <c r="FJ613" s="14" t="str">
        <f t="shared" si="2554"/>
        <v/>
      </c>
      <c r="FK613" s="14" t="str">
        <f t="shared" si="2554"/>
        <v/>
      </c>
      <c r="FL613" s="14" t="str">
        <f t="shared" si="2554"/>
        <v/>
      </c>
      <c r="FM613" s="14" t="str">
        <f t="shared" si="2554"/>
        <v/>
      </c>
      <c r="FN613" s="14" t="str">
        <f t="shared" si="2554"/>
        <v/>
      </c>
      <c r="FO613" s="14" t="str">
        <f t="shared" si="2554"/>
        <v/>
      </c>
      <c r="FP613" s="14" t="str">
        <f t="shared" si="2554"/>
        <v/>
      </c>
      <c r="FQ613" s="14" t="str">
        <f t="shared" si="2554"/>
        <v/>
      </c>
      <c r="FR613" s="14" t="str">
        <f t="shared" si="2554"/>
        <v/>
      </c>
      <c r="FS613" s="8"/>
      <c r="FT613" s="8"/>
      <c r="FU613" s="8"/>
      <c r="FV613" s="8"/>
      <c r="FW613" s="8"/>
      <c r="FX613" s="8"/>
      <c r="FY613" s="8"/>
      <c r="FZ613" s="8"/>
      <c r="GA613" s="8"/>
      <c r="GB613" s="8"/>
      <c r="GC613" s="8"/>
      <c r="GD613" s="8"/>
      <c r="GE613" s="8"/>
      <c r="GF613" s="8"/>
      <c r="GG613" s="8"/>
      <c r="GH613" s="8"/>
      <c r="GI613" s="8"/>
      <c r="GJ613" s="8"/>
      <c r="GK613" s="8"/>
      <c r="GL613" s="8"/>
      <c r="GM613" s="8"/>
      <c r="GN613" s="8"/>
      <c r="GO613" s="8"/>
      <c r="GP613" s="8"/>
      <c r="GQ613" s="8"/>
      <c r="GR613" s="8"/>
      <c r="GS613" s="8"/>
    </row>
    <row r="614" spans="1:201" x14ac:dyDescent="0.25">
      <c r="A614" s="102">
        <f>$A$63</f>
        <v>20203</v>
      </c>
      <c r="B614" s="14">
        <f t="shared" si="2536"/>
        <v>1.1241629515855636</v>
      </c>
      <c r="C614" s="14">
        <f t="shared" si="2546"/>
        <v>0.99307047743244259</v>
      </c>
      <c r="D614" s="14">
        <f t="shared" si="2546"/>
        <v>0.99822158470412536</v>
      </c>
      <c r="E614" s="14">
        <f t="shared" si="2546"/>
        <v>0.99874655651796251</v>
      </c>
      <c r="F614" s="14">
        <f t="shared" si="2546"/>
        <v>0.99980307694994541</v>
      </c>
      <c r="G614" s="14">
        <f t="shared" si="2546"/>
        <v>1.0009338149030944</v>
      </c>
      <c r="H614" s="14">
        <f t="shared" si="2546"/>
        <v>0.99991192557929243</v>
      </c>
      <c r="I614" s="14">
        <f t="shared" si="2546"/>
        <v>1.0003825022505204</v>
      </c>
      <c r="J614" s="14">
        <f t="shared" si="2546"/>
        <v>0.99992516023152656</v>
      </c>
      <c r="K614" s="14">
        <f t="shared" si="2546"/>
        <v>1.0001684849160659</v>
      </c>
      <c r="L614" s="14">
        <f t="shared" si="2546"/>
        <v>1.0002712769521103</v>
      </c>
      <c r="M614" s="14">
        <f t="shared" si="2546"/>
        <v>0.99987301424473896</v>
      </c>
      <c r="N614" s="8"/>
      <c r="O614" s="8"/>
      <c r="P614" s="8"/>
      <c r="Q614" s="8"/>
      <c r="R614" s="8"/>
      <c r="S614" s="8"/>
      <c r="T614" s="8"/>
      <c r="U614" s="8"/>
      <c r="V614" s="8"/>
      <c r="W614" s="8"/>
      <c r="X614" s="8"/>
      <c r="Y614" s="8"/>
      <c r="Z614" s="8"/>
      <c r="AA614" s="8"/>
      <c r="AB614" s="8"/>
      <c r="AC614" s="8"/>
      <c r="AD614" s="8"/>
      <c r="AE614" s="8"/>
      <c r="AF614" s="8"/>
      <c r="AG614" s="8"/>
      <c r="AH614" s="8"/>
      <c r="AI614" s="8"/>
      <c r="AJ614" s="8"/>
      <c r="AK614" s="8"/>
      <c r="AL614" s="8"/>
      <c r="AM614" s="8"/>
      <c r="AN614" s="8"/>
      <c r="AO614" s="8"/>
      <c r="AP614" s="14">
        <f t="shared" si="2551"/>
        <v>1.1504169339320076</v>
      </c>
      <c r="AQ614" s="14">
        <f t="shared" si="2551"/>
        <v>1.0384722609422916</v>
      </c>
      <c r="AR614" s="14">
        <f t="shared" si="2551"/>
        <v>0.73154362416107388</v>
      </c>
      <c r="AS614" s="14">
        <f t="shared" si="2551"/>
        <v>1</v>
      </c>
      <c r="AT614" s="14">
        <f t="shared" si="2551"/>
        <v>1</v>
      </c>
      <c r="AU614" s="14">
        <f t="shared" si="2551"/>
        <v>1</v>
      </c>
      <c r="AV614" s="14">
        <f t="shared" si="2551"/>
        <v>1</v>
      </c>
      <c r="AW614" s="14">
        <f t="shared" si="2551"/>
        <v>1</v>
      </c>
      <c r="AX614" s="14">
        <f t="shared" si="2551"/>
        <v>1</v>
      </c>
      <c r="AY614" s="14">
        <f t="shared" si="2551"/>
        <v>1</v>
      </c>
      <c r="AZ614" s="14">
        <f t="shared" si="2551"/>
        <v>1</v>
      </c>
      <c r="BA614" s="14">
        <f t="shared" si="2551"/>
        <v>1</v>
      </c>
      <c r="BB614" s="8"/>
      <c r="BC614" s="8"/>
      <c r="BD614" s="8"/>
      <c r="BE614" s="8"/>
      <c r="BF614" s="8"/>
      <c r="BG614" s="8"/>
      <c r="BH614" s="8"/>
      <c r="BI614" s="8"/>
      <c r="BJ614" s="8"/>
      <c r="BK614" s="8"/>
      <c r="BL614" s="8"/>
      <c r="BM614" s="8"/>
      <c r="BN614" s="8"/>
      <c r="BO614" s="8"/>
      <c r="BP614" s="8"/>
      <c r="BQ614" s="8"/>
      <c r="BR614" s="8"/>
      <c r="BS614" s="8"/>
      <c r="BT614" s="8"/>
      <c r="BU614" s="8"/>
      <c r="BV614" s="8"/>
      <c r="BW614" s="8"/>
      <c r="BX614" s="8"/>
      <c r="BY614" s="8"/>
      <c r="BZ614" s="8"/>
      <c r="CA614" s="8"/>
      <c r="CB614" s="8"/>
      <c r="CC614" s="8"/>
      <c r="CD614" s="14" t="str">
        <f t="shared" si="2552"/>
        <v/>
      </c>
      <c r="CE614" s="14" t="str">
        <f t="shared" si="2552"/>
        <v/>
      </c>
      <c r="CF614" s="14" t="str">
        <f t="shared" si="2552"/>
        <v/>
      </c>
      <c r="CG614" s="14" t="str">
        <f t="shared" si="2552"/>
        <v/>
      </c>
      <c r="CH614" s="14" t="str">
        <f t="shared" si="2552"/>
        <v/>
      </c>
      <c r="CI614" s="14" t="str">
        <f t="shared" si="2552"/>
        <v/>
      </c>
      <c r="CJ614" s="14" t="str">
        <f t="shared" si="2552"/>
        <v/>
      </c>
      <c r="CK614" s="14" t="str">
        <f t="shared" si="2552"/>
        <v/>
      </c>
      <c r="CL614" s="14" t="str">
        <f t="shared" si="2552"/>
        <v/>
      </c>
      <c r="CM614" s="14" t="str">
        <f t="shared" si="2552"/>
        <v/>
      </c>
      <c r="CN614" s="14" t="str">
        <f t="shared" si="2552"/>
        <v/>
      </c>
      <c r="CO614" s="14" t="str">
        <f t="shared" si="2552"/>
        <v/>
      </c>
      <c r="CP614" s="8"/>
      <c r="CQ614" s="8"/>
      <c r="CR614" s="8"/>
      <c r="CS614" s="8"/>
      <c r="CT614" s="8"/>
      <c r="CU614" s="8"/>
      <c r="CV614" s="8"/>
      <c r="CW614" s="8"/>
      <c r="CX614" s="8"/>
      <c r="CY614" s="8"/>
      <c r="CZ614" s="8"/>
      <c r="DA614" s="8"/>
      <c r="DB614" s="8"/>
      <c r="DC614" s="8"/>
      <c r="DD614" s="8"/>
      <c r="DE614" s="8"/>
      <c r="DF614" s="8"/>
      <c r="DG614" s="8"/>
      <c r="DH614" s="8"/>
      <c r="DI614" s="8"/>
      <c r="DJ614" s="8"/>
      <c r="DK614" s="8"/>
      <c r="DL614" s="8"/>
      <c r="DM614" s="8"/>
      <c r="DN614" s="8"/>
      <c r="DO614" s="8"/>
      <c r="DP614" s="8"/>
      <c r="DQ614" s="8"/>
      <c r="DR614" s="14" t="str">
        <f t="shared" si="2553"/>
        <v/>
      </c>
      <c r="DS614" s="14" t="str">
        <f t="shared" si="2553"/>
        <v/>
      </c>
      <c r="DT614" s="14" t="str">
        <f t="shared" si="2553"/>
        <v/>
      </c>
      <c r="DU614" s="14" t="str">
        <f t="shared" si="2553"/>
        <v/>
      </c>
      <c r="DV614" s="14" t="str">
        <f t="shared" si="2553"/>
        <v/>
      </c>
      <c r="DW614" s="14" t="str">
        <f t="shared" si="2553"/>
        <v/>
      </c>
      <c r="DX614" s="14" t="str">
        <f t="shared" si="2553"/>
        <v/>
      </c>
      <c r="DY614" s="14" t="str">
        <f t="shared" si="2553"/>
        <v/>
      </c>
      <c r="DZ614" s="14" t="str">
        <f t="shared" si="2553"/>
        <v/>
      </c>
      <c r="EA614" s="14" t="str">
        <f t="shared" si="2553"/>
        <v/>
      </c>
      <c r="EB614" s="14" t="str">
        <f t="shared" si="2553"/>
        <v/>
      </c>
      <c r="EC614" s="14" t="str">
        <f t="shared" si="2553"/>
        <v/>
      </c>
      <c r="ED614" s="8"/>
      <c r="EE614" s="8"/>
      <c r="EF614" s="8"/>
      <c r="EG614" s="8"/>
      <c r="EH614" s="8"/>
      <c r="EI614" s="8"/>
      <c r="EJ614" s="8"/>
      <c r="EK614" s="8"/>
      <c r="EL614" s="8"/>
      <c r="EM614" s="8"/>
      <c r="EN614" s="8"/>
      <c r="EO614" s="8"/>
      <c r="EP614" s="8"/>
      <c r="EQ614" s="8"/>
      <c r="ER614" s="8"/>
      <c r="ES614" s="8"/>
      <c r="ET614" s="8"/>
      <c r="EU614" s="8"/>
      <c r="EV614" s="8"/>
      <c r="EW614" s="8"/>
      <c r="EX614" s="8"/>
      <c r="EY614" s="8"/>
      <c r="EZ614" s="8"/>
      <c r="FA614" s="8"/>
      <c r="FB614" s="8"/>
      <c r="FC614" s="8"/>
      <c r="FD614" s="8"/>
      <c r="FE614" s="8"/>
      <c r="FF614" s="14" t="str">
        <f t="shared" si="2554"/>
        <v/>
      </c>
      <c r="FG614" s="14" t="str">
        <f t="shared" si="2554"/>
        <v/>
      </c>
      <c r="FH614" s="14" t="str">
        <f t="shared" si="2554"/>
        <v/>
      </c>
      <c r="FI614" s="14" t="str">
        <f t="shared" si="2554"/>
        <v/>
      </c>
      <c r="FJ614" s="14" t="str">
        <f t="shared" si="2554"/>
        <v/>
      </c>
      <c r="FK614" s="14" t="str">
        <f t="shared" si="2554"/>
        <v/>
      </c>
      <c r="FL614" s="14" t="str">
        <f t="shared" si="2554"/>
        <v/>
      </c>
      <c r="FM614" s="14" t="str">
        <f t="shared" si="2554"/>
        <v/>
      </c>
      <c r="FN614" s="14" t="str">
        <f t="shared" si="2554"/>
        <v/>
      </c>
      <c r="FO614" s="14" t="str">
        <f t="shared" si="2554"/>
        <v/>
      </c>
      <c r="FP614" s="14" t="str">
        <f t="shared" si="2554"/>
        <v/>
      </c>
      <c r="FQ614" s="14" t="str">
        <f t="shared" si="2554"/>
        <v/>
      </c>
      <c r="FR614" s="8"/>
      <c r="FS614" s="8"/>
      <c r="FT614" s="8"/>
      <c r="FU614" s="8"/>
      <c r="FV614" s="8"/>
      <c r="FW614" s="8"/>
      <c r="FX614" s="8"/>
      <c r="FY614" s="8"/>
      <c r="FZ614" s="8"/>
      <c r="GA614" s="8"/>
      <c r="GB614" s="8"/>
      <c r="GC614" s="8"/>
      <c r="GD614" s="8"/>
      <c r="GE614" s="8"/>
      <c r="GF614" s="8"/>
      <c r="GG614" s="8"/>
      <c r="GH614" s="8"/>
      <c r="GI614" s="8"/>
      <c r="GJ614" s="8"/>
      <c r="GK614" s="8"/>
      <c r="GL614" s="8"/>
      <c r="GM614" s="8"/>
      <c r="GN614" s="8"/>
      <c r="GO614" s="8"/>
      <c r="GP614" s="8"/>
      <c r="GQ614" s="8"/>
      <c r="GR614" s="8"/>
      <c r="GS614" s="8"/>
    </row>
    <row r="615" spans="1:201" x14ac:dyDescent="0.25">
      <c r="A615" s="102">
        <f>$A$64</f>
        <v>20204</v>
      </c>
      <c r="B615" s="14">
        <f t="shared" si="2536"/>
        <v>1.1436589685467964</v>
      </c>
      <c r="C615" s="14">
        <f t="shared" si="2546"/>
        <v>0.9941471123537825</v>
      </c>
      <c r="D615" s="14">
        <f t="shared" si="2546"/>
        <v>0.99515179195636239</v>
      </c>
      <c r="E615" s="14">
        <f t="shared" si="2546"/>
        <v>0.99806944349246063</v>
      </c>
      <c r="F615" s="14">
        <f t="shared" si="2546"/>
        <v>0.99982295046561032</v>
      </c>
      <c r="G615" s="14">
        <f t="shared" si="2546"/>
        <v>0.99960374377883432</v>
      </c>
      <c r="H615" s="14">
        <f t="shared" si="2546"/>
        <v>1.0005240104339401</v>
      </c>
      <c r="I615" s="14">
        <f t="shared" si="2546"/>
        <v>1.0003584872112694</v>
      </c>
      <c r="J615" s="14">
        <f t="shared" si="2546"/>
        <v>1.0004134588192157</v>
      </c>
      <c r="K615" s="14">
        <f t="shared" si="2546"/>
        <v>1.0000708573498145</v>
      </c>
      <c r="L615" s="14">
        <f t="shared" si="2546"/>
        <v>1.0001095327839009</v>
      </c>
      <c r="M615" s="8"/>
      <c r="N615" s="8"/>
      <c r="O615" s="8"/>
      <c r="P615" s="8"/>
      <c r="Q615" s="8"/>
      <c r="R615" s="8"/>
      <c r="S615" s="8"/>
      <c r="T615" s="8"/>
      <c r="U615" s="8"/>
      <c r="V615" s="8"/>
      <c r="W615" s="8"/>
      <c r="X615" s="8"/>
      <c r="Y615" s="8"/>
      <c r="Z615" s="8"/>
      <c r="AA615" s="8"/>
      <c r="AB615" s="8"/>
      <c r="AC615" s="8"/>
      <c r="AD615" s="8"/>
      <c r="AE615" s="8"/>
      <c r="AF615" s="8"/>
      <c r="AG615" s="8"/>
      <c r="AH615" s="8"/>
      <c r="AI615" s="8"/>
      <c r="AJ615" s="8"/>
      <c r="AK615" s="8"/>
      <c r="AL615" s="8"/>
      <c r="AM615" s="8"/>
      <c r="AN615" s="8"/>
      <c r="AO615" s="8"/>
      <c r="AP615" s="14">
        <f t="shared" si="2551"/>
        <v>2.3130311614730878</v>
      </c>
      <c r="AQ615" s="14">
        <f t="shared" si="2551"/>
        <v>1.8371096142069809</v>
      </c>
      <c r="AR615" s="14">
        <f t="shared" si="2551"/>
        <v>1</v>
      </c>
      <c r="AS615" s="14">
        <f t="shared" si="2551"/>
        <v>1.0833333333333333</v>
      </c>
      <c r="AT615" s="14">
        <f t="shared" si="2551"/>
        <v>1</v>
      </c>
      <c r="AU615" s="14">
        <f t="shared" si="2551"/>
        <v>1</v>
      </c>
      <c r="AV615" s="14">
        <f t="shared" si="2551"/>
        <v>1</v>
      </c>
      <c r="AW615" s="14">
        <f t="shared" si="2551"/>
        <v>1</v>
      </c>
      <c r="AX615" s="14">
        <f t="shared" si="2551"/>
        <v>1</v>
      </c>
      <c r="AY615" s="14">
        <f t="shared" si="2551"/>
        <v>1</v>
      </c>
      <c r="AZ615" s="14">
        <f t="shared" si="2551"/>
        <v>1</v>
      </c>
      <c r="BA615" s="8"/>
      <c r="BB615" s="8"/>
      <c r="BC615" s="8"/>
      <c r="BD615" s="8"/>
      <c r="BE615" s="8"/>
      <c r="BF615" s="8"/>
      <c r="BG615" s="8"/>
      <c r="BH615" s="8"/>
      <c r="BI615" s="8"/>
      <c r="BJ615" s="8"/>
      <c r="BK615" s="8"/>
      <c r="BL615" s="8"/>
      <c r="BM615" s="8"/>
      <c r="BN615" s="8"/>
      <c r="BO615" s="8"/>
      <c r="BP615" s="8"/>
      <c r="BQ615" s="8"/>
      <c r="BR615" s="8"/>
      <c r="BS615" s="8"/>
      <c r="BT615" s="8"/>
      <c r="BU615" s="8"/>
      <c r="BV615" s="8"/>
      <c r="BW615" s="8"/>
      <c r="BX615" s="8"/>
      <c r="BY615" s="8"/>
      <c r="BZ615" s="8"/>
      <c r="CA615" s="8"/>
      <c r="CB615" s="8"/>
      <c r="CC615" s="8"/>
      <c r="CD615" s="14" t="str">
        <f t="shared" si="2552"/>
        <v/>
      </c>
      <c r="CE615" s="14" t="str">
        <f t="shared" si="2552"/>
        <v/>
      </c>
      <c r="CF615" s="14" t="str">
        <f t="shared" si="2552"/>
        <v/>
      </c>
      <c r="CG615" s="14" t="str">
        <f t="shared" si="2552"/>
        <v/>
      </c>
      <c r="CH615" s="14" t="str">
        <f t="shared" si="2552"/>
        <v/>
      </c>
      <c r="CI615" s="14" t="str">
        <f t="shared" si="2552"/>
        <v/>
      </c>
      <c r="CJ615" s="14" t="str">
        <f t="shared" si="2552"/>
        <v/>
      </c>
      <c r="CK615" s="14" t="str">
        <f t="shared" si="2552"/>
        <v/>
      </c>
      <c r="CL615" s="14" t="str">
        <f t="shared" si="2552"/>
        <v/>
      </c>
      <c r="CM615" s="14" t="str">
        <f t="shared" si="2552"/>
        <v/>
      </c>
      <c r="CN615" s="14" t="str">
        <f t="shared" si="2552"/>
        <v/>
      </c>
      <c r="CO615" s="8"/>
      <c r="CP615" s="8"/>
      <c r="CQ615" s="8"/>
      <c r="CR615" s="8"/>
      <c r="CS615" s="8"/>
      <c r="CT615" s="8"/>
      <c r="CU615" s="8"/>
      <c r="CV615" s="8"/>
      <c r="CW615" s="8"/>
      <c r="CX615" s="8"/>
      <c r="CY615" s="8"/>
      <c r="CZ615" s="8"/>
      <c r="DA615" s="8"/>
      <c r="DB615" s="8"/>
      <c r="DC615" s="8"/>
      <c r="DD615" s="8"/>
      <c r="DE615" s="8"/>
      <c r="DF615" s="8"/>
      <c r="DG615" s="8"/>
      <c r="DH615" s="8"/>
      <c r="DI615" s="8"/>
      <c r="DJ615" s="8"/>
      <c r="DK615" s="8"/>
      <c r="DL615" s="8"/>
      <c r="DM615" s="8"/>
      <c r="DN615" s="8"/>
      <c r="DO615" s="8"/>
      <c r="DP615" s="8"/>
      <c r="DQ615" s="8"/>
      <c r="DR615" s="14" t="str">
        <f t="shared" si="2553"/>
        <v/>
      </c>
      <c r="DS615" s="14" t="str">
        <f t="shared" si="2553"/>
        <v/>
      </c>
      <c r="DT615" s="14" t="str">
        <f t="shared" si="2553"/>
        <v/>
      </c>
      <c r="DU615" s="14" t="str">
        <f t="shared" si="2553"/>
        <v/>
      </c>
      <c r="DV615" s="14" t="str">
        <f t="shared" si="2553"/>
        <v/>
      </c>
      <c r="DW615" s="14" t="str">
        <f t="shared" si="2553"/>
        <v/>
      </c>
      <c r="DX615" s="14" t="str">
        <f t="shared" si="2553"/>
        <v/>
      </c>
      <c r="DY615" s="14" t="str">
        <f t="shared" si="2553"/>
        <v/>
      </c>
      <c r="DZ615" s="14" t="str">
        <f t="shared" si="2553"/>
        <v/>
      </c>
      <c r="EA615" s="14" t="str">
        <f t="shared" si="2553"/>
        <v/>
      </c>
      <c r="EB615" s="14" t="str">
        <f t="shared" si="2553"/>
        <v/>
      </c>
      <c r="EC615" s="8"/>
      <c r="ED615" s="8"/>
      <c r="EE615" s="8"/>
      <c r="EF615" s="8"/>
      <c r="EG615" s="8"/>
      <c r="EH615" s="8"/>
      <c r="EI615" s="8"/>
      <c r="EJ615" s="8"/>
      <c r="EK615" s="8"/>
      <c r="EL615" s="8"/>
      <c r="EM615" s="8"/>
      <c r="EN615" s="8"/>
      <c r="EO615" s="8"/>
      <c r="EP615" s="8"/>
      <c r="EQ615" s="8"/>
      <c r="ER615" s="8"/>
      <c r="ES615" s="8"/>
      <c r="ET615" s="8"/>
      <c r="EU615" s="8"/>
      <c r="EV615" s="8"/>
      <c r="EW615" s="8"/>
      <c r="EX615" s="8"/>
      <c r="EY615" s="8"/>
      <c r="EZ615" s="8"/>
      <c r="FA615" s="8"/>
      <c r="FB615" s="8"/>
      <c r="FC615" s="8"/>
      <c r="FD615" s="8"/>
      <c r="FE615" s="8"/>
      <c r="FF615" s="14" t="str">
        <f t="shared" si="2554"/>
        <v/>
      </c>
      <c r="FG615" s="14" t="str">
        <f t="shared" si="2554"/>
        <v/>
      </c>
      <c r="FH615" s="14" t="str">
        <f t="shared" si="2554"/>
        <v/>
      </c>
      <c r="FI615" s="14" t="str">
        <f t="shared" si="2554"/>
        <v/>
      </c>
      <c r="FJ615" s="14" t="str">
        <f t="shared" si="2554"/>
        <v/>
      </c>
      <c r="FK615" s="14" t="str">
        <f t="shared" si="2554"/>
        <v/>
      </c>
      <c r="FL615" s="14" t="str">
        <f t="shared" si="2554"/>
        <v/>
      </c>
      <c r="FM615" s="14" t="str">
        <f t="shared" si="2554"/>
        <v/>
      </c>
      <c r="FN615" s="14" t="str">
        <f t="shared" si="2554"/>
        <v/>
      </c>
      <c r="FO615" s="14" t="str">
        <f t="shared" si="2554"/>
        <v/>
      </c>
      <c r="FP615" s="14" t="str">
        <f t="shared" si="2554"/>
        <v/>
      </c>
      <c r="FQ615" s="8"/>
      <c r="FR615" s="8"/>
      <c r="FS615" s="8"/>
      <c r="FT615" s="8"/>
      <c r="FU615" s="8"/>
      <c r="FV615" s="8"/>
      <c r="FW615" s="8"/>
      <c r="FX615" s="8"/>
      <c r="FY615" s="8"/>
      <c r="FZ615" s="8"/>
      <c r="GA615" s="8"/>
      <c r="GB615" s="8"/>
      <c r="GC615" s="8"/>
      <c r="GD615" s="8"/>
      <c r="GE615" s="8"/>
      <c r="GF615" s="8"/>
      <c r="GG615" s="8"/>
      <c r="GH615" s="8"/>
      <c r="GI615" s="8"/>
      <c r="GJ615" s="8"/>
      <c r="GK615" s="8"/>
      <c r="GL615" s="8"/>
      <c r="GM615" s="8"/>
      <c r="GN615" s="8"/>
      <c r="GO615" s="8"/>
      <c r="GP615" s="8"/>
      <c r="GQ615" s="8"/>
      <c r="GR615" s="8"/>
      <c r="GS615" s="8"/>
    </row>
    <row r="616" spans="1:201" x14ac:dyDescent="0.25">
      <c r="A616" s="102">
        <f>$A$65</f>
        <v>20211</v>
      </c>
      <c r="B616" s="14">
        <f t="shared" si="2536"/>
        <v>1.124185057354079</v>
      </c>
      <c r="C616" s="14">
        <f t="shared" si="2546"/>
        <v>0.9936907285377018</v>
      </c>
      <c r="D616" s="14">
        <f t="shared" si="2546"/>
        <v>0.99694080168300803</v>
      </c>
      <c r="E616" s="14">
        <f t="shared" si="2546"/>
        <v>0.99853039467759019</v>
      </c>
      <c r="F616" s="14">
        <f t="shared" si="2546"/>
        <v>1.0000682091656805</v>
      </c>
      <c r="G616" s="14">
        <f t="shared" si="2546"/>
        <v>0.99977391790540604</v>
      </c>
      <c r="H616" s="14">
        <f t="shared" si="2546"/>
        <v>1.0004651000297973</v>
      </c>
      <c r="I616" s="14">
        <f t="shared" si="2546"/>
        <v>1.0001472520590655</v>
      </c>
      <c r="J616" s="14">
        <f t="shared" si="2546"/>
        <v>1.000400922282517</v>
      </c>
      <c r="K616" s="14">
        <f t="shared" si="2546"/>
        <v>0.99984374914361174</v>
      </c>
      <c r="L616" s="8"/>
      <c r="M616" s="8"/>
      <c r="N616" s="8"/>
      <c r="O616" s="8"/>
      <c r="P616" s="8"/>
      <c r="Q616" s="8"/>
      <c r="R616" s="8"/>
      <c r="S616" s="8"/>
      <c r="T616" s="8"/>
      <c r="U616" s="8"/>
      <c r="V616" s="8"/>
      <c r="W616" s="8"/>
      <c r="X616" s="8"/>
      <c r="Y616" s="8"/>
      <c r="Z616" s="8"/>
      <c r="AA616" s="8"/>
      <c r="AB616" s="8"/>
      <c r="AC616" s="8"/>
      <c r="AD616" s="8"/>
      <c r="AE616" s="8"/>
      <c r="AF616" s="8"/>
      <c r="AG616" s="8"/>
      <c r="AH616" s="8"/>
      <c r="AI616" s="8"/>
      <c r="AJ616" s="8"/>
      <c r="AK616" s="8"/>
      <c r="AL616" s="8"/>
      <c r="AM616" s="8"/>
      <c r="AN616" s="8"/>
      <c r="AO616" s="8"/>
      <c r="AP616" s="14">
        <f t="shared" si="2551"/>
        <v>2.2245186862967157</v>
      </c>
      <c r="AQ616" s="14">
        <f t="shared" si="2551"/>
        <v>1.0128547791778033</v>
      </c>
      <c r="AR616" s="14">
        <f t="shared" si="2551"/>
        <v>1</v>
      </c>
      <c r="AS616" s="14">
        <f t="shared" si="2551"/>
        <v>1.0834380497612466</v>
      </c>
      <c r="AT616" s="14">
        <f t="shared" si="2551"/>
        <v>1.0815356065877986</v>
      </c>
      <c r="AU616" s="14">
        <f t="shared" si="2551"/>
        <v>1</v>
      </c>
      <c r="AV616" s="14">
        <f t="shared" si="2551"/>
        <v>1</v>
      </c>
      <c r="AW616" s="14">
        <f t="shared" si="2551"/>
        <v>1</v>
      </c>
      <c r="AX616" s="14">
        <f t="shared" si="2551"/>
        <v>1</v>
      </c>
      <c r="AY616" s="14">
        <f t="shared" si="2551"/>
        <v>1</v>
      </c>
      <c r="AZ616" s="8"/>
      <c r="BA616" s="8"/>
      <c r="BB616" s="8"/>
      <c r="BC616" s="8"/>
      <c r="BD616" s="8"/>
      <c r="BE616" s="8"/>
      <c r="BF616" s="8"/>
      <c r="BG616" s="8"/>
      <c r="BH616" s="8"/>
      <c r="BI616" s="8"/>
      <c r="BJ616" s="8"/>
      <c r="BK616" s="8"/>
      <c r="BL616" s="8"/>
      <c r="BM616" s="8"/>
      <c r="BN616" s="8"/>
      <c r="BO616" s="8"/>
      <c r="BP616" s="8"/>
      <c r="BQ616" s="8"/>
      <c r="BR616" s="8"/>
      <c r="BS616" s="8"/>
      <c r="BT616" s="8"/>
      <c r="BU616" s="8"/>
      <c r="BV616" s="8"/>
      <c r="BW616" s="8"/>
      <c r="BX616" s="8"/>
      <c r="BY616" s="8"/>
      <c r="BZ616" s="8"/>
      <c r="CA616" s="8"/>
      <c r="CB616" s="8"/>
      <c r="CC616" s="8"/>
      <c r="CD616" s="14" t="str">
        <f t="shared" si="2552"/>
        <v/>
      </c>
      <c r="CE616" s="14" t="str">
        <f t="shared" si="2552"/>
        <v/>
      </c>
      <c r="CF616" s="14" t="str">
        <f t="shared" si="2552"/>
        <v/>
      </c>
      <c r="CG616" s="14" t="str">
        <f t="shared" si="2552"/>
        <v/>
      </c>
      <c r="CH616" s="14" t="str">
        <f t="shared" si="2552"/>
        <v/>
      </c>
      <c r="CI616" s="14" t="str">
        <f t="shared" si="2552"/>
        <v/>
      </c>
      <c r="CJ616" s="14" t="str">
        <f t="shared" si="2552"/>
        <v/>
      </c>
      <c r="CK616" s="14" t="str">
        <f t="shared" si="2552"/>
        <v/>
      </c>
      <c r="CL616" s="14" t="str">
        <f t="shared" si="2552"/>
        <v/>
      </c>
      <c r="CM616" s="14" t="str">
        <f t="shared" si="2552"/>
        <v/>
      </c>
      <c r="CN616" s="8"/>
      <c r="CO616" s="8"/>
      <c r="CP616" s="8"/>
      <c r="CQ616" s="8"/>
      <c r="CR616" s="8"/>
      <c r="CS616" s="8"/>
      <c r="CT616" s="8"/>
      <c r="CU616" s="8"/>
      <c r="CV616" s="8"/>
      <c r="CW616" s="8"/>
      <c r="CX616" s="8"/>
      <c r="CY616" s="8"/>
      <c r="CZ616" s="8"/>
      <c r="DA616" s="8"/>
      <c r="DB616" s="8"/>
      <c r="DC616" s="8"/>
      <c r="DD616" s="8"/>
      <c r="DE616" s="8"/>
      <c r="DF616" s="8"/>
      <c r="DG616" s="8"/>
      <c r="DH616" s="8"/>
      <c r="DI616" s="8"/>
      <c r="DJ616" s="8"/>
      <c r="DK616" s="8"/>
      <c r="DL616" s="8"/>
      <c r="DM616" s="8"/>
      <c r="DN616" s="8"/>
      <c r="DO616" s="8"/>
      <c r="DP616" s="8"/>
      <c r="DQ616" s="8"/>
      <c r="DR616" s="14" t="str">
        <f t="shared" si="2553"/>
        <v/>
      </c>
      <c r="DS616" s="14" t="str">
        <f t="shared" si="2553"/>
        <v/>
      </c>
      <c r="DT616" s="14" t="str">
        <f t="shared" si="2553"/>
        <v/>
      </c>
      <c r="DU616" s="14" t="str">
        <f t="shared" si="2553"/>
        <v/>
      </c>
      <c r="DV616" s="14" t="str">
        <f t="shared" si="2553"/>
        <v/>
      </c>
      <c r="DW616" s="14" t="str">
        <f t="shared" si="2553"/>
        <v/>
      </c>
      <c r="DX616" s="14" t="str">
        <f t="shared" si="2553"/>
        <v/>
      </c>
      <c r="DY616" s="14" t="str">
        <f t="shared" si="2553"/>
        <v/>
      </c>
      <c r="DZ616" s="14" t="str">
        <f t="shared" si="2553"/>
        <v/>
      </c>
      <c r="EA616" s="14" t="str">
        <f t="shared" si="2553"/>
        <v/>
      </c>
      <c r="EB616" s="8"/>
      <c r="EC616" s="8"/>
      <c r="ED616" s="8"/>
      <c r="EE616" s="8"/>
      <c r="EF616" s="8"/>
      <c r="EG616" s="8"/>
      <c r="EH616" s="8"/>
      <c r="EI616" s="8"/>
      <c r="EJ616" s="8"/>
      <c r="EK616" s="8"/>
      <c r="EL616" s="8"/>
      <c r="EM616" s="8"/>
      <c r="EN616" s="8"/>
      <c r="EO616" s="8"/>
      <c r="EP616" s="8"/>
      <c r="EQ616" s="8"/>
      <c r="ER616" s="8"/>
      <c r="ES616" s="8"/>
      <c r="ET616" s="8"/>
      <c r="EU616" s="8"/>
      <c r="EV616" s="8"/>
      <c r="EW616" s="8"/>
      <c r="EX616" s="8"/>
      <c r="EY616" s="8"/>
      <c r="EZ616" s="8"/>
      <c r="FA616" s="8"/>
      <c r="FB616" s="8"/>
      <c r="FC616" s="8"/>
      <c r="FD616" s="8"/>
      <c r="FE616" s="8"/>
      <c r="FF616" s="14" t="str">
        <f t="shared" si="2554"/>
        <v/>
      </c>
      <c r="FG616" s="14" t="str">
        <f t="shared" si="2554"/>
        <v/>
      </c>
      <c r="FH616" s="14" t="str">
        <f t="shared" si="2554"/>
        <v/>
      </c>
      <c r="FI616" s="14" t="str">
        <f t="shared" si="2554"/>
        <v/>
      </c>
      <c r="FJ616" s="14" t="str">
        <f t="shared" si="2554"/>
        <v/>
      </c>
      <c r="FK616" s="14" t="str">
        <f t="shared" si="2554"/>
        <v/>
      </c>
      <c r="FL616" s="14" t="str">
        <f t="shared" si="2554"/>
        <v/>
      </c>
      <c r="FM616" s="14" t="str">
        <f t="shared" si="2554"/>
        <v/>
      </c>
      <c r="FN616" s="14" t="str">
        <f t="shared" si="2554"/>
        <v/>
      </c>
      <c r="FO616" s="14" t="str">
        <f t="shared" si="2554"/>
        <v/>
      </c>
      <c r="FP616" s="8"/>
      <c r="FQ616" s="8"/>
      <c r="FR616" s="8"/>
      <c r="FS616" s="8"/>
      <c r="FT616" s="8"/>
      <c r="FU616" s="8"/>
      <c r="FV616" s="8"/>
      <c r="FW616" s="8"/>
      <c r="FX616" s="8"/>
      <c r="FY616" s="8"/>
      <c r="FZ616" s="8"/>
      <c r="GA616" s="8"/>
      <c r="GB616" s="8"/>
      <c r="GC616" s="8"/>
      <c r="GD616" s="8"/>
      <c r="GE616" s="8"/>
      <c r="GF616" s="8"/>
      <c r="GG616" s="8"/>
      <c r="GH616" s="8"/>
      <c r="GI616" s="8"/>
      <c r="GJ616" s="8"/>
      <c r="GK616" s="8"/>
      <c r="GL616" s="8"/>
      <c r="GM616" s="8"/>
      <c r="GN616" s="8"/>
      <c r="GO616" s="8"/>
      <c r="GP616" s="8"/>
      <c r="GQ616" s="8"/>
      <c r="GR616" s="8"/>
      <c r="GS616" s="8"/>
    </row>
    <row r="617" spans="1:201" x14ac:dyDescent="0.25">
      <c r="A617" s="102">
        <f>$A$66</f>
        <v>20212</v>
      </c>
      <c r="B617" s="14">
        <f t="shared" si="2536"/>
        <v>1.1585934356243281</v>
      </c>
      <c r="C617" s="14">
        <f t="shared" si="2546"/>
        <v>0.98795625789077413</v>
      </c>
      <c r="D617" s="14">
        <f t="shared" si="2546"/>
        <v>0.99179645658099169</v>
      </c>
      <c r="E617" s="14">
        <f t="shared" si="2546"/>
        <v>0.99740637439527469</v>
      </c>
      <c r="F617" s="14">
        <f t="shared" si="2546"/>
        <v>0.99873924606489761</v>
      </c>
      <c r="G617" s="14">
        <f t="shared" si="2546"/>
        <v>0.99956241966744785</v>
      </c>
      <c r="H617" s="14">
        <f t="shared" si="2546"/>
        <v>1.0000135590505101</v>
      </c>
      <c r="I617" s="14">
        <f t="shared" si="2546"/>
        <v>0.99999520706764999</v>
      </c>
      <c r="J617" s="14">
        <f t="shared" si="2546"/>
        <v>0.99970897309986362</v>
      </c>
      <c r="K617" s="8"/>
      <c r="L617" s="8"/>
      <c r="M617" s="8"/>
      <c r="N617" s="8"/>
      <c r="O617" s="8"/>
      <c r="P617" s="8"/>
      <c r="Q617" s="8"/>
      <c r="R617" s="8"/>
      <c r="S617" s="8"/>
      <c r="T617" s="8"/>
      <c r="U617" s="8"/>
      <c r="V617" s="8"/>
      <c r="W617" s="8"/>
      <c r="X617" s="8"/>
      <c r="Y617" s="8"/>
      <c r="Z617" s="8"/>
      <c r="AA617" s="8"/>
      <c r="AB617" s="8"/>
      <c r="AC617" s="8"/>
      <c r="AD617" s="8"/>
      <c r="AE617" s="8"/>
      <c r="AF617" s="8"/>
      <c r="AG617" s="8"/>
      <c r="AH617" s="8"/>
      <c r="AI617" s="8"/>
      <c r="AJ617" s="8"/>
      <c r="AK617" s="8"/>
      <c r="AL617" s="8"/>
      <c r="AM617" s="8"/>
      <c r="AN617" s="8"/>
      <c r="AO617" s="8"/>
      <c r="AP617" s="14">
        <f t="shared" si="2551"/>
        <v>1.4048477564102564</v>
      </c>
      <c r="AQ617" s="14">
        <f t="shared" si="2551"/>
        <v>1.2971624126621988</v>
      </c>
      <c r="AR617" s="14">
        <f t="shared" si="2551"/>
        <v>0.91579641640101128</v>
      </c>
      <c r="AS617" s="14">
        <f t="shared" si="2551"/>
        <v>1.0840235265874445</v>
      </c>
      <c r="AT617" s="14">
        <f t="shared" si="2551"/>
        <v>0.90909090909090906</v>
      </c>
      <c r="AU617" s="14">
        <f t="shared" si="2551"/>
        <v>1.2436053593179051</v>
      </c>
      <c r="AV617" s="14">
        <f t="shared" si="2551"/>
        <v>0.80411361410381976</v>
      </c>
      <c r="AW617" s="14">
        <f t="shared" si="2551"/>
        <v>1</v>
      </c>
      <c r="AX617" s="14">
        <f t="shared" si="2551"/>
        <v>1</v>
      </c>
      <c r="AY617" s="8"/>
      <c r="AZ617" s="8"/>
      <c r="BA617" s="8"/>
      <c r="BB617" s="8"/>
      <c r="BC617" s="8"/>
      <c r="BD617" s="8"/>
      <c r="BE617" s="8"/>
      <c r="BF617" s="8"/>
      <c r="BG617" s="8"/>
      <c r="BH617" s="8"/>
      <c r="BI617" s="8"/>
      <c r="BJ617" s="8"/>
      <c r="BK617" s="8"/>
      <c r="BL617" s="8"/>
      <c r="BM617" s="8"/>
      <c r="BN617" s="8"/>
      <c r="BO617" s="8"/>
      <c r="BP617" s="8"/>
      <c r="BQ617" s="8"/>
      <c r="BR617" s="8"/>
      <c r="BS617" s="8"/>
      <c r="BT617" s="8"/>
      <c r="BU617" s="8"/>
      <c r="BV617" s="8"/>
      <c r="BW617" s="8"/>
      <c r="BX617" s="8"/>
      <c r="BY617" s="8"/>
      <c r="BZ617" s="8"/>
      <c r="CA617" s="8"/>
      <c r="CB617" s="8"/>
      <c r="CC617" s="8"/>
      <c r="CD617" s="14" t="str">
        <f t="shared" si="2552"/>
        <v/>
      </c>
      <c r="CE617" s="14" t="str">
        <f t="shared" si="2552"/>
        <v/>
      </c>
      <c r="CF617" s="14" t="str">
        <f t="shared" si="2552"/>
        <v/>
      </c>
      <c r="CG617" s="14" t="str">
        <f t="shared" si="2552"/>
        <v/>
      </c>
      <c r="CH617" s="14" t="str">
        <f t="shared" si="2552"/>
        <v/>
      </c>
      <c r="CI617" s="14" t="str">
        <f t="shared" si="2552"/>
        <v/>
      </c>
      <c r="CJ617" s="14" t="str">
        <f t="shared" si="2552"/>
        <v/>
      </c>
      <c r="CK617" s="14" t="str">
        <f t="shared" si="2552"/>
        <v/>
      </c>
      <c r="CL617" s="14" t="str">
        <f t="shared" si="2552"/>
        <v/>
      </c>
      <c r="CM617" s="8"/>
      <c r="CN617" s="8"/>
      <c r="CO617" s="8"/>
      <c r="CP617" s="8"/>
      <c r="CQ617" s="8"/>
      <c r="CR617" s="8"/>
      <c r="CS617" s="8"/>
      <c r="CT617" s="8"/>
      <c r="CU617" s="8"/>
      <c r="CV617" s="8"/>
      <c r="CW617" s="8"/>
      <c r="CX617" s="8"/>
      <c r="CY617" s="8"/>
      <c r="CZ617" s="8"/>
      <c r="DA617" s="8"/>
      <c r="DB617" s="8"/>
      <c r="DC617" s="8"/>
      <c r="DD617" s="8"/>
      <c r="DE617" s="8"/>
      <c r="DF617" s="8"/>
      <c r="DG617" s="8"/>
      <c r="DH617" s="8"/>
      <c r="DI617" s="8"/>
      <c r="DJ617" s="8"/>
      <c r="DK617" s="8"/>
      <c r="DL617" s="8"/>
      <c r="DM617" s="8"/>
      <c r="DN617" s="8"/>
      <c r="DO617" s="8"/>
      <c r="DP617" s="8"/>
      <c r="DQ617" s="8"/>
      <c r="DR617" s="14" t="str">
        <f t="shared" si="2553"/>
        <v/>
      </c>
      <c r="DS617" s="14" t="str">
        <f t="shared" si="2553"/>
        <v/>
      </c>
      <c r="DT617" s="14" t="str">
        <f t="shared" si="2553"/>
        <v/>
      </c>
      <c r="DU617" s="14" t="str">
        <f t="shared" si="2553"/>
        <v/>
      </c>
      <c r="DV617" s="14" t="str">
        <f t="shared" si="2553"/>
        <v/>
      </c>
      <c r="DW617" s="14" t="str">
        <f t="shared" si="2553"/>
        <v/>
      </c>
      <c r="DX617" s="14" t="str">
        <f t="shared" si="2553"/>
        <v/>
      </c>
      <c r="DY617" s="14" t="str">
        <f t="shared" si="2553"/>
        <v/>
      </c>
      <c r="DZ617" s="14" t="str">
        <f t="shared" si="2553"/>
        <v/>
      </c>
      <c r="EA617" s="8"/>
      <c r="EB617" s="8"/>
      <c r="EC617" s="8"/>
      <c r="ED617" s="8"/>
      <c r="EE617" s="8"/>
      <c r="EF617" s="8"/>
      <c r="EG617" s="8"/>
      <c r="EH617" s="8"/>
      <c r="EI617" s="8"/>
      <c r="EJ617" s="8"/>
      <c r="EK617" s="8"/>
      <c r="EL617" s="8"/>
      <c r="EM617" s="8"/>
      <c r="EN617" s="8"/>
      <c r="EO617" s="8"/>
      <c r="EP617" s="8"/>
      <c r="EQ617" s="8"/>
      <c r="ER617" s="8"/>
      <c r="ES617" s="8"/>
      <c r="ET617" s="8"/>
      <c r="EU617" s="8"/>
      <c r="EV617" s="8"/>
      <c r="EW617" s="8"/>
      <c r="EX617" s="8"/>
      <c r="EY617" s="8"/>
      <c r="EZ617" s="8"/>
      <c r="FA617" s="8"/>
      <c r="FB617" s="8"/>
      <c r="FC617" s="8"/>
      <c r="FD617" s="8"/>
      <c r="FE617" s="8"/>
      <c r="FF617" s="14" t="str">
        <f t="shared" si="2554"/>
        <v/>
      </c>
      <c r="FG617" s="14" t="str">
        <f t="shared" si="2554"/>
        <v/>
      </c>
      <c r="FH617" s="14" t="str">
        <f t="shared" si="2554"/>
        <v/>
      </c>
      <c r="FI617" s="14" t="str">
        <f t="shared" si="2554"/>
        <v/>
      </c>
      <c r="FJ617" s="14" t="str">
        <f t="shared" si="2554"/>
        <v/>
      </c>
      <c r="FK617" s="14" t="str">
        <f t="shared" si="2554"/>
        <v/>
      </c>
      <c r="FL617" s="14" t="str">
        <f t="shared" si="2554"/>
        <v/>
      </c>
      <c r="FM617" s="14" t="str">
        <f t="shared" si="2554"/>
        <v/>
      </c>
      <c r="FN617" s="14" t="str">
        <f t="shared" si="2554"/>
        <v/>
      </c>
      <c r="FO617" s="8"/>
      <c r="FP617" s="8"/>
      <c r="FQ617" s="8"/>
      <c r="FR617" s="8"/>
      <c r="FS617" s="8"/>
      <c r="FT617" s="8"/>
      <c r="FU617" s="8"/>
      <c r="FV617" s="8"/>
      <c r="FW617" s="8"/>
      <c r="FX617" s="8"/>
      <c r="FY617" s="8"/>
      <c r="FZ617" s="8"/>
      <c r="GA617" s="8"/>
      <c r="GB617" s="8"/>
      <c r="GC617" s="8"/>
      <c r="GD617" s="8"/>
      <c r="GE617" s="8"/>
      <c r="GF617" s="8"/>
      <c r="GG617" s="8"/>
      <c r="GH617" s="8"/>
      <c r="GI617" s="8"/>
      <c r="GJ617" s="8"/>
      <c r="GK617" s="8"/>
      <c r="GL617" s="8"/>
      <c r="GM617" s="8"/>
      <c r="GN617" s="8"/>
      <c r="GO617" s="8"/>
      <c r="GP617" s="8"/>
      <c r="GQ617" s="8"/>
      <c r="GR617" s="8"/>
      <c r="GS617" s="8"/>
    </row>
    <row r="618" spans="1:201" x14ac:dyDescent="0.25">
      <c r="A618" s="102">
        <f>$A$67</f>
        <v>20213</v>
      </c>
      <c r="B618" s="14">
        <f t="shared" si="2536"/>
        <v>1.1793973890632625</v>
      </c>
      <c r="C618" s="14">
        <f t="shared" si="2546"/>
        <v>0.99394054636660267</v>
      </c>
      <c r="D618" s="14">
        <f t="shared" si="2546"/>
        <v>0.98866138943407234</v>
      </c>
      <c r="E618" s="14">
        <f t="shared" si="2546"/>
        <v>0.99749915056773264</v>
      </c>
      <c r="F618" s="14">
        <f t="shared" si="2546"/>
        <v>0.99825792703165028</v>
      </c>
      <c r="G618" s="14">
        <f t="shared" si="2546"/>
        <v>0.99947277061388895</v>
      </c>
      <c r="H618" s="14">
        <f t="shared" si="2546"/>
        <v>0.99918824585735166</v>
      </c>
      <c r="I618" s="14">
        <f t="shared" si="2546"/>
        <v>1.000013175008504</v>
      </c>
      <c r="J618" s="8"/>
      <c r="K618" s="8"/>
      <c r="L618" s="8"/>
      <c r="M618" s="8"/>
      <c r="N618" s="8"/>
      <c r="O618" s="8"/>
      <c r="P618" s="8"/>
      <c r="Q618" s="8"/>
      <c r="R618" s="8"/>
      <c r="S618" s="8"/>
      <c r="T618" s="8"/>
      <c r="U618" s="8"/>
      <c r="V618" s="8"/>
      <c r="W618" s="8"/>
      <c r="X618" s="8"/>
      <c r="Y618" s="8"/>
      <c r="Z618" s="8"/>
      <c r="AA618" s="8"/>
      <c r="AB618" s="8"/>
      <c r="AC618" s="8"/>
      <c r="AD618" s="8"/>
      <c r="AE618" s="8"/>
      <c r="AF618" s="8"/>
      <c r="AG618" s="8"/>
      <c r="AH618" s="8"/>
      <c r="AI618" s="8"/>
      <c r="AJ618" s="8"/>
      <c r="AK618" s="8"/>
      <c r="AL618" s="8"/>
      <c r="AM618" s="8"/>
      <c r="AN618" s="8"/>
      <c r="AO618" s="8"/>
      <c r="AP618" s="14">
        <f t="shared" si="2551"/>
        <v>1.3565780014378146</v>
      </c>
      <c r="AQ618" s="14">
        <f t="shared" si="2551"/>
        <v>1.1523582405935346</v>
      </c>
      <c r="AR618" s="14">
        <f t="shared" si="2551"/>
        <v>0.81053115658772135</v>
      </c>
      <c r="AS618" s="14">
        <f t="shared" si="2551"/>
        <v>1</v>
      </c>
      <c r="AT618" s="14">
        <f t="shared" si="2551"/>
        <v>1</v>
      </c>
      <c r="AU618" s="14">
        <f t="shared" si="2551"/>
        <v>1</v>
      </c>
      <c r="AV618" s="14">
        <f t="shared" si="2551"/>
        <v>1</v>
      </c>
      <c r="AW618" s="14">
        <f t="shared" si="2551"/>
        <v>1</v>
      </c>
      <c r="AX618" s="8"/>
      <c r="AY618" s="8"/>
      <c r="AZ618" s="8"/>
      <c r="BA618" s="8"/>
      <c r="BB618" s="8"/>
      <c r="BC618" s="8"/>
      <c r="BD618" s="8"/>
      <c r="BE618" s="8"/>
      <c r="BF618" s="8"/>
      <c r="BG618" s="8"/>
      <c r="BH618" s="8"/>
      <c r="BI618" s="8"/>
      <c r="BJ618" s="8"/>
      <c r="BK618" s="8"/>
      <c r="BL618" s="8"/>
      <c r="BM618" s="8"/>
      <c r="BN618" s="8"/>
      <c r="BO618" s="8"/>
      <c r="BP618" s="8"/>
      <c r="BQ618" s="8"/>
      <c r="BR618" s="8"/>
      <c r="BS618" s="8"/>
      <c r="BT618" s="8"/>
      <c r="BU618" s="8"/>
      <c r="BV618" s="8"/>
      <c r="BW618" s="8"/>
      <c r="BX618" s="8"/>
      <c r="BY618" s="8"/>
      <c r="BZ618" s="8"/>
      <c r="CA618" s="8"/>
      <c r="CB618" s="8"/>
      <c r="CC618" s="8"/>
      <c r="CD618" s="14" t="str">
        <f t="shared" si="2552"/>
        <v/>
      </c>
      <c r="CE618" s="14" t="str">
        <f t="shared" si="2552"/>
        <v/>
      </c>
      <c r="CF618" s="14" t="str">
        <f t="shared" si="2552"/>
        <v/>
      </c>
      <c r="CG618" s="14" t="str">
        <f t="shared" si="2552"/>
        <v/>
      </c>
      <c r="CH618" s="14" t="str">
        <f t="shared" si="2552"/>
        <v/>
      </c>
      <c r="CI618" s="14" t="str">
        <f t="shared" si="2552"/>
        <v/>
      </c>
      <c r="CJ618" s="14" t="str">
        <f t="shared" si="2552"/>
        <v/>
      </c>
      <c r="CK618" s="14" t="str">
        <f t="shared" si="2552"/>
        <v/>
      </c>
      <c r="CL618" s="8"/>
      <c r="CM618" s="8"/>
      <c r="CN618" s="8"/>
      <c r="CO618" s="8"/>
      <c r="CP618" s="8"/>
      <c r="CQ618" s="8"/>
      <c r="CR618" s="8"/>
      <c r="CS618" s="8"/>
      <c r="CT618" s="8"/>
      <c r="CU618" s="8"/>
      <c r="CV618" s="8"/>
      <c r="CW618" s="8"/>
      <c r="CX618" s="8"/>
      <c r="CY618" s="8"/>
      <c r="CZ618" s="8"/>
      <c r="DA618" s="8"/>
      <c r="DB618" s="8"/>
      <c r="DC618" s="8"/>
      <c r="DD618" s="8"/>
      <c r="DE618" s="8"/>
      <c r="DF618" s="8"/>
      <c r="DG618" s="8"/>
      <c r="DH618" s="8"/>
      <c r="DI618" s="8"/>
      <c r="DJ618" s="8"/>
      <c r="DK618" s="8"/>
      <c r="DL618" s="8"/>
      <c r="DM618" s="8"/>
      <c r="DN618" s="8"/>
      <c r="DO618" s="8"/>
      <c r="DP618" s="8"/>
      <c r="DQ618" s="8"/>
      <c r="DR618" s="14" t="str">
        <f t="shared" si="2553"/>
        <v/>
      </c>
      <c r="DS618" s="14" t="str">
        <f t="shared" si="2553"/>
        <v/>
      </c>
      <c r="DT618" s="14" t="str">
        <f t="shared" si="2553"/>
        <v/>
      </c>
      <c r="DU618" s="14" t="str">
        <f t="shared" si="2553"/>
        <v/>
      </c>
      <c r="DV618" s="14" t="str">
        <f t="shared" si="2553"/>
        <v/>
      </c>
      <c r="DW618" s="14" t="str">
        <f t="shared" si="2553"/>
        <v/>
      </c>
      <c r="DX618" s="14" t="str">
        <f t="shared" si="2553"/>
        <v/>
      </c>
      <c r="DY618" s="14" t="str">
        <f t="shared" si="2553"/>
        <v/>
      </c>
      <c r="DZ618" s="8"/>
      <c r="EA618" s="8"/>
      <c r="EB618" s="8"/>
      <c r="EC618" s="8"/>
      <c r="ED618" s="8"/>
      <c r="EE618" s="8"/>
      <c r="EF618" s="8"/>
      <c r="EG618" s="8"/>
      <c r="EH618" s="8"/>
      <c r="EI618" s="8"/>
      <c r="EJ618" s="8"/>
      <c r="EK618" s="8"/>
      <c r="EL618" s="8"/>
      <c r="EM618" s="8"/>
      <c r="EN618" s="8"/>
      <c r="EO618" s="8"/>
      <c r="EP618" s="8"/>
      <c r="EQ618" s="8"/>
      <c r="ER618" s="8"/>
      <c r="ES618" s="8"/>
      <c r="ET618" s="8"/>
      <c r="EU618" s="8"/>
      <c r="EV618" s="8"/>
      <c r="EW618" s="8"/>
      <c r="EX618" s="8"/>
      <c r="EY618" s="8"/>
      <c r="EZ618" s="8"/>
      <c r="FA618" s="8"/>
      <c r="FB618" s="8"/>
      <c r="FC618" s="8"/>
      <c r="FD618" s="8"/>
      <c r="FE618" s="8"/>
      <c r="FF618" s="14" t="str">
        <f t="shared" si="2554"/>
        <v/>
      </c>
      <c r="FG618" s="14" t="str">
        <f t="shared" si="2554"/>
        <v/>
      </c>
      <c r="FH618" s="14" t="str">
        <f t="shared" si="2554"/>
        <v/>
      </c>
      <c r="FI618" s="14" t="str">
        <f t="shared" si="2554"/>
        <v/>
      </c>
      <c r="FJ618" s="14" t="str">
        <f t="shared" si="2554"/>
        <v/>
      </c>
      <c r="FK618" s="14" t="str">
        <f t="shared" si="2554"/>
        <v/>
      </c>
      <c r="FL618" s="14" t="str">
        <f t="shared" si="2554"/>
        <v/>
      </c>
      <c r="FM618" s="14" t="str">
        <f t="shared" si="2554"/>
        <v/>
      </c>
      <c r="FN618" s="8"/>
      <c r="FO618" s="8"/>
      <c r="FP618" s="8"/>
      <c r="FQ618" s="8"/>
      <c r="FR618" s="8"/>
      <c r="FS618" s="8"/>
      <c r="FT618" s="8"/>
      <c r="FU618" s="8"/>
      <c r="FV618" s="8"/>
      <c r="FW618" s="8"/>
      <c r="FX618" s="8"/>
      <c r="FY618" s="8"/>
      <c r="FZ618" s="8"/>
      <c r="GA618" s="8"/>
      <c r="GB618" s="8"/>
      <c r="GC618" s="8"/>
      <c r="GD618" s="8"/>
      <c r="GE618" s="8"/>
      <c r="GF618" s="8"/>
      <c r="GG618" s="8"/>
      <c r="GH618" s="8"/>
      <c r="GI618" s="8"/>
      <c r="GJ618" s="8"/>
      <c r="GK618" s="8"/>
      <c r="GL618" s="8"/>
      <c r="GM618" s="8"/>
      <c r="GN618" s="8"/>
      <c r="GO618" s="8"/>
      <c r="GP618" s="8"/>
      <c r="GQ618" s="8"/>
      <c r="GR618" s="8"/>
      <c r="GS618" s="8"/>
    </row>
    <row r="619" spans="1:201" x14ac:dyDescent="0.25">
      <c r="A619" s="102">
        <f>$A$68</f>
        <v>20214</v>
      </c>
      <c r="B619" s="14">
        <f t="shared" si="2536"/>
        <v>1.2723446799750104</v>
      </c>
      <c r="C619" s="14">
        <f t="shared" ref="C619:H624" si="2555">IFERROR(D571/C571,"")</f>
        <v>0.99283635664534675</v>
      </c>
      <c r="D619" s="14">
        <f t="shared" si="2555"/>
        <v>0.98891341494336549</v>
      </c>
      <c r="E619" s="14">
        <f t="shared" si="2555"/>
        <v>0.99602834965815823</v>
      </c>
      <c r="F619" s="14">
        <f t="shared" si="2555"/>
        <v>0.99862010873599227</v>
      </c>
      <c r="G619" s="14">
        <f t="shared" si="2555"/>
        <v>0.99908182689194158</v>
      </c>
      <c r="H619" s="14">
        <f t="shared" si="2555"/>
        <v>0.99891615873167328</v>
      </c>
      <c r="I619" s="8"/>
      <c r="J619" s="8"/>
      <c r="K619" s="8"/>
      <c r="L619" s="8"/>
      <c r="M619" s="8"/>
      <c r="N619" s="8"/>
      <c r="O619" s="8"/>
      <c r="P619" s="8"/>
      <c r="Q619" s="8"/>
      <c r="R619" s="8"/>
      <c r="S619" s="8"/>
      <c r="T619" s="8"/>
      <c r="U619" s="8"/>
      <c r="V619" s="8"/>
      <c r="W619" s="8"/>
      <c r="X619" s="8"/>
      <c r="Y619" s="8"/>
      <c r="Z619" s="8"/>
      <c r="AA619" s="8"/>
      <c r="AB619" s="8"/>
      <c r="AC619" s="8"/>
      <c r="AD619" s="8"/>
      <c r="AE619" s="8"/>
      <c r="AF619" s="8"/>
      <c r="AG619" s="8"/>
      <c r="AH619" s="8"/>
      <c r="AI619" s="8"/>
      <c r="AJ619" s="8"/>
      <c r="AK619" s="8"/>
      <c r="AL619" s="8"/>
      <c r="AM619" s="8"/>
      <c r="AN619" s="8"/>
      <c r="AO619" s="8"/>
      <c r="AP619" s="14">
        <f t="shared" si="2551"/>
        <v>3.9612005856515373</v>
      </c>
      <c r="AQ619" s="14">
        <f t="shared" si="2551"/>
        <v>1.0620957309184993</v>
      </c>
      <c r="AR619" s="14">
        <f t="shared" si="2551"/>
        <v>1.3765442839742474</v>
      </c>
      <c r="AS619" s="14">
        <f t="shared" si="2551"/>
        <v>1.012261408165845</v>
      </c>
      <c r="AT619" s="14">
        <f t="shared" si="2551"/>
        <v>0.93968531468531469</v>
      </c>
      <c r="AU619" s="14">
        <f t="shared" si="2551"/>
        <v>1</v>
      </c>
      <c r="AV619" s="14">
        <f t="shared" si="2551"/>
        <v>1</v>
      </c>
      <c r="AW619" s="8"/>
      <c r="AX619" s="8"/>
      <c r="AY619" s="8"/>
      <c r="AZ619" s="8"/>
      <c r="BA619" s="8"/>
      <c r="BB619" s="8"/>
      <c r="BC619" s="8"/>
      <c r="BD619" s="8"/>
      <c r="BE619" s="8"/>
      <c r="BF619" s="8"/>
      <c r="BG619" s="8"/>
      <c r="BH619" s="8"/>
      <c r="BI619" s="8"/>
      <c r="BJ619" s="8"/>
      <c r="BK619" s="8"/>
      <c r="BL619" s="8"/>
      <c r="BM619" s="8"/>
      <c r="BN619" s="8"/>
      <c r="BO619" s="8"/>
      <c r="BP619" s="8"/>
      <c r="BQ619" s="8"/>
      <c r="BR619" s="8"/>
      <c r="BS619" s="8"/>
      <c r="BT619" s="8"/>
      <c r="BU619" s="8"/>
      <c r="BV619" s="8"/>
      <c r="BW619" s="8"/>
      <c r="BX619" s="8"/>
      <c r="BY619" s="8"/>
      <c r="BZ619" s="8"/>
      <c r="CA619" s="8"/>
      <c r="CB619" s="8"/>
      <c r="CC619" s="8"/>
      <c r="CD619" s="14" t="str">
        <f t="shared" si="2552"/>
        <v/>
      </c>
      <c r="CE619" s="14" t="str">
        <f t="shared" si="2552"/>
        <v/>
      </c>
      <c r="CF619" s="14" t="str">
        <f t="shared" si="2552"/>
        <v/>
      </c>
      <c r="CG619" s="14" t="str">
        <f t="shared" si="2552"/>
        <v/>
      </c>
      <c r="CH619" s="14" t="str">
        <f t="shared" si="2552"/>
        <v/>
      </c>
      <c r="CI619" s="14" t="str">
        <f t="shared" si="2552"/>
        <v/>
      </c>
      <c r="CJ619" s="14" t="str">
        <f t="shared" si="2552"/>
        <v/>
      </c>
      <c r="CK619" s="8"/>
      <c r="CL619" s="8"/>
      <c r="CM619" s="8"/>
      <c r="CN619" s="8"/>
      <c r="CO619" s="8"/>
      <c r="CP619" s="8"/>
      <c r="CQ619" s="8"/>
      <c r="CR619" s="8"/>
      <c r="CS619" s="8"/>
      <c r="CT619" s="8"/>
      <c r="CU619" s="8"/>
      <c r="CV619" s="8"/>
      <c r="CW619" s="8"/>
      <c r="CX619" s="8"/>
      <c r="CY619" s="8"/>
      <c r="CZ619" s="8"/>
      <c r="DA619" s="8"/>
      <c r="DB619" s="8"/>
      <c r="DC619" s="8"/>
      <c r="DD619" s="8"/>
      <c r="DE619" s="8"/>
      <c r="DF619" s="8"/>
      <c r="DG619" s="8"/>
      <c r="DH619" s="8"/>
      <c r="DI619" s="8"/>
      <c r="DJ619" s="8"/>
      <c r="DK619" s="8"/>
      <c r="DL619" s="8"/>
      <c r="DM619" s="8"/>
      <c r="DN619" s="8"/>
      <c r="DO619" s="8"/>
      <c r="DP619" s="8"/>
      <c r="DQ619" s="8"/>
      <c r="DR619" s="14" t="str">
        <f t="shared" si="2553"/>
        <v/>
      </c>
      <c r="DS619" s="14" t="str">
        <f t="shared" si="2553"/>
        <v/>
      </c>
      <c r="DT619" s="14" t="str">
        <f t="shared" si="2553"/>
        <v/>
      </c>
      <c r="DU619" s="14" t="str">
        <f t="shared" si="2553"/>
        <v/>
      </c>
      <c r="DV619" s="14" t="str">
        <f t="shared" si="2553"/>
        <v/>
      </c>
      <c r="DW619" s="14" t="str">
        <f t="shared" si="2553"/>
        <v/>
      </c>
      <c r="DX619" s="14" t="str">
        <f t="shared" si="2553"/>
        <v/>
      </c>
      <c r="DY619" s="8"/>
      <c r="DZ619" s="8"/>
      <c r="EA619" s="8"/>
      <c r="EB619" s="8"/>
      <c r="EC619" s="8"/>
      <c r="ED619" s="8"/>
      <c r="EE619" s="8"/>
      <c r="EF619" s="8"/>
      <c r="EG619" s="8"/>
      <c r="EH619" s="8"/>
      <c r="EI619" s="8"/>
      <c r="EJ619" s="8"/>
      <c r="EK619" s="8"/>
      <c r="EL619" s="8"/>
      <c r="EM619" s="8"/>
      <c r="EN619" s="8"/>
      <c r="EO619" s="8"/>
      <c r="EP619" s="8"/>
      <c r="EQ619" s="8"/>
      <c r="ER619" s="8"/>
      <c r="ES619" s="8"/>
      <c r="ET619" s="8"/>
      <c r="EU619" s="8"/>
      <c r="EV619" s="8"/>
      <c r="EW619" s="8"/>
      <c r="EX619" s="8"/>
      <c r="EY619" s="8"/>
      <c r="EZ619" s="8"/>
      <c r="FA619" s="8"/>
      <c r="FB619" s="8"/>
      <c r="FC619" s="8"/>
      <c r="FD619" s="8"/>
      <c r="FE619" s="8"/>
      <c r="FF619" s="14" t="str">
        <f t="shared" si="2554"/>
        <v/>
      </c>
      <c r="FG619" s="14" t="str">
        <f t="shared" si="2554"/>
        <v/>
      </c>
      <c r="FH619" s="14" t="str">
        <f t="shared" si="2554"/>
        <v/>
      </c>
      <c r="FI619" s="14" t="str">
        <f t="shared" si="2554"/>
        <v/>
      </c>
      <c r="FJ619" s="14" t="str">
        <f t="shared" si="2554"/>
        <v/>
      </c>
      <c r="FK619" s="14" t="str">
        <f t="shared" si="2554"/>
        <v/>
      </c>
      <c r="FL619" s="14" t="str">
        <f t="shared" si="2554"/>
        <v/>
      </c>
      <c r="FM619" s="8"/>
      <c r="FN619" s="8"/>
      <c r="FO619" s="8"/>
      <c r="FP619" s="8"/>
      <c r="FQ619" s="8"/>
      <c r="FR619" s="8"/>
      <c r="FS619" s="8"/>
      <c r="FT619" s="8"/>
      <c r="FU619" s="8"/>
      <c r="FV619" s="8"/>
      <c r="FW619" s="8"/>
      <c r="FX619" s="8"/>
      <c r="FY619" s="8"/>
      <c r="FZ619" s="8"/>
      <c r="GA619" s="8"/>
      <c r="GB619" s="8"/>
      <c r="GC619" s="8"/>
      <c r="GD619" s="8"/>
      <c r="GE619" s="8"/>
      <c r="GF619" s="8"/>
      <c r="GG619" s="8"/>
      <c r="GH619" s="8"/>
      <c r="GI619" s="8"/>
      <c r="GJ619" s="8"/>
      <c r="GK619" s="8"/>
      <c r="GL619" s="8"/>
      <c r="GM619" s="8"/>
      <c r="GN619" s="8"/>
      <c r="GO619" s="8"/>
      <c r="GP619" s="8"/>
      <c r="GQ619" s="8"/>
      <c r="GR619" s="8"/>
      <c r="GS619" s="8"/>
    </row>
    <row r="620" spans="1:201" x14ac:dyDescent="0.25">
      <c r="A620" s="102">
        <f>$A$69</f>
        <v>20221</v>
      </c>
      <c r="B620" s="14">
        <f t="shared" si="2536"/>
        <v>1.176894136095753</v>
      </c>
      <c r="C620" s="14">
        <f t="shared" si="2555"/>
        <v>0.99317076137080063</v>
      </c>
      <c r="D620" s="14">
        <f t="shared" si="2555"/>
        <v>0.98965087346659097</v>
      </c>
      <c r="E620" s="14">
        <f t="shared" si="2555"/>
        <v>0.99824727869293317</v>
      </c>
      <c r="F620" s="14">
        <f t="shared" si="2555"/>
        <v>0.9975009270028985</v>
      </c>
      <c r="G620" s="14">
        <f t="shared" si="2555"/>
        <v>0.99982616542973191</v>
      </c>
      <c r="H620" s="8"/>
      <c r="I620" s="8"/>
      <c r="J620" s="8"/>
      <c r="K620" s="8"/>
      <c r="L620" s="8"/>
      <c r="M620" s="8"/>
      <c r="N620" s="8"/>
      <c r="O620" s="8"/>
      <c r="P620" s="8"/>
      <c r="Q620" s="8"/>
      <c r="R620" s="8"/>
      <c r="S620" s="8"/>
      <c r="T620" s="8"/>
      <c r="U620" s="8"/>
      <c r="V620" s="8"/>
      <c r="W620" s="8"/>
      <c r="X620" s="8"/>
      <c r="Y620" s="8"/>
      <c r="Z620" s="8"/>
      <c r="AA620" s="8"/>
      <c r="AB620" s="8"/>
      <c r="AC620" s="8"/>
      <c r="AD620" s="8"/>
      <c r="AE620" s="8"/>
      <c r="AF620" s="8"/>
      <c r="AG620" s="8"/>
      <c r="AH620" s="8"/>
      <c r="AI620" s="8"/>
      <c r="AJ620" s="8"/>
      <c r="AK620" s="8"/>
      <c r="AL620" s="8"/>
      <c r="AM620" s="8"/>
      <c r="AN620" s="8"/>
      <c r="AO620" s="8"/>
      <c r="AP620" s="14">
        <f t="shared" ref="AP620:AU625" si="2556">IFERROR(AQ572/AP572,"")</f>
        <v>1.7530120481927711</v>
      </c>
      <c r="AQ620" s="14">
        <f t="shared" si="2556"/>
        <v>1.2893041237113403</v>
      </c>
      <c r="AR620" s="14">
        <f t="shared" si="2556"/>
        <v>1.166583374979177</v>
      </c>
      <c r="AS620" s="14">
        <f t="shared" si="2556"/>
        <v>1.1717835213479937</v>
      </c>
      <c r="AT620" s="14">
        <f t="shared" si="2556"/>
        <v>1.040945649524738</v>
      </c>
      <c r="AU620" s="14">
        <f t="shared" si="2556"/>
        <v>1</v>
      </c>
      <c r="AV620" s="8"/>
      <c r="AW620" s="8"/>
      <c r="AX620" s="8"/>
      <c r="AY620" s="8"/>
      <c r="AZ620" s="8"/>
      <c r="BA620" s="8"/>
      <c r="BB620" s="8"/>
      <c r="BC620" s="8"/>
      <c r="BD620" s="8"/>
      <c r="BE620" s="8"/>
      <c r="BF620" s="8"/>
      <c r="BG620" s="8"/>
      <c r="BH620" s="8"/>
      <c r="BI620" s="8"/>
      <c r="BJ620" s="8"/>
      <c r="BK620" s="8"/>
      <c r="BL620" s="8"/>
      <c r="BM620" s="8"/>
      <c r="BN620" s="8"/>
      <c r="BO620" s="8"/>
      <c r="BP620" s="8"/>
      <c r="BQ620" s="8"/>
      <c r="BR620" s="8"/>
      <c r="BS620" s="8"/>
      <c r="BT620" s="8"/>
      <c r="BU620" s="8"/>
      <c r="BV620" s="8"/>
      <c r="BW620" s="8"/>
      <c r="BX620" s="8"/>
      <c r="BY620" s="8"/>
      <c r="BZ620" s="8"/>
      <c r="CA620" s="8"/>
      <c r="CB620" s="8"/>
      <c r="CC620" s="8"/>
      <c r="CD620" s="14" t="str">
        <f t="shared" ref="CD620:CI625" si="2557">IFERROR(CE572/CD572,"")</f>
        <v/>
      </c>
      <c r="CE620" s="14" t="str">
        <f t="shared" si="2557"/>
        <v/>
      </c>
      <c r="CF620" s="14" t="str">
        <f t="shared" si="2557"/>
        <v/>
      </c>
      <c r="CG620" s="14" t="str">
        <f t="shared" si="2557"/>
        <v/>
      </c>
      <c r="CH620" s="14" t="str">
        <f t="shared" si="2557"/>
        <v/>
      </c>
      <c r="CI620" s="14" t="str">
        <f t="shared" si="2557"/>
        <v/>
      </c>
      <c r="CJ620" s="8"/>
      <c r="CK620" s="8"/>
      <c r="CL620" s="8"/>
      <c r="CM620" s="8"/>
      <c r="CN620" s="8"/>
      <c r="CO620" s="8"/>
      <c r="CP620" s="8"/>
      <c r="CQ620" s="8"/>
      <c r="CR620" s="8"/>
      <c r="CS620" s="8"/>
      <c r="CT620" s="8"/>
      <c r="CU620" s="8"/>
      <c r="CV620" s="8"/>
      <c r="CW620" s="8"/>
      <c r="CX620" s="8"/>
      <c r="CY620" s="8"/>
      <c r="CZ620" s="8"/>
      <c r="DA620" s="8"/>
      <c r="DB620" s="8"/>
      <c r="DC620" s="8"/>
      <c r="DD620" s="8"/>
      <c r="DE620" s="8"/>
      <c r="DF620" s="8"/>
      <c r="DG620" s="8"/>
      <c r="DH620" s="8"/>
      <c r="DI620" s="8"/>
      <c r="DJ620" s="8"/>
      <c r="DK620" s="8"/>
      <c r="DL620" s="8"/>
      <c r="DM620" s="8"/>
      <c r="DN620" s="8"/>
      <c r="DO620" s="8"/>
      <c r="DP620" s="8"/>
      <c r="DQ620" s="8"/>
      <c r="DR620" s="14" t="str">
        <f t="shared" ref="DR620:DW625" si="2558">IFERROR(DS572/DR572,"")</f>
        <v/>
      </c>
      <c r="DS620" s="14" t="str">
        <f t="shared" si="2558"/>
        <v/>
      </c>
      <c r="DT620" s="14" t="str">
        <f t="shared" si="2558"/>
        <v/>
      </c>
      <c r="DU620" s="14" t="str">
        <f t="shared" si="2558"/>
        <v/>
      </c>
      <c r="DV620" s="14" t="str">
        <f t="shared" si="2558"/>
        <v/>
      </c>
      <c r="DW620" s="14" t="str">
        <f t="shared" si="2558"/>
        <v/>
      </c>
      <c r="DX620" s="8"/>
      <c r="DY620" s="8"/>
      <c r="DZ620" s="8"/>
      <c r="EA620" s="8"/>
      <c r="EB620" s="8"/>
      <c r="EC620" s="8"/>
      <c r="ED620" s="8"/>
      <c r="EE620" s="8"/>
      <c r="EF620" s="8"/>
      <c r="EG620" s="8"/>
      <c r="EH620" s="8"/>
      <c r="EI620" s="8"/>
      <c r="EJ620" s="8"/>
      <c r="EK620" s="8"/>
      <c r="EL620" s="8"/>
      <c r="EM620" s="8"/>
      <c r="EN620" s="8"/>
      <c r="EO620" s="8"/>
      <c r="EP620" s="8"/>
      <c r="EQ620" s="8"/>
      <c r="ER620" s="8"/>
      <c r="ES620" s="8"/>
      <c r="ET620" s="8"/>
      <c r="EU620" s="8"/>
      <c r="EV620" s="8"/>
      <c r="EW620" s="8"/>
      <c r="EX620" s="8"/>
      <c r="EY620" s="8"/>
      <c r="EZ620" s="8"/>
      <c r="FA620" s="8"/>
      <c r="FB620" s="8"/>
      <c r="FC620" s="8"/>
      <c r="FD620" s="8"/>
      <c r="FE620" s="8"/>
      <c r="FF620" s="14" t="str">
        <f t="shared" ref="FF620:FK625" si="2559">IFERROR(FG572/FF572,"")</f>
        <v/>
      </c>
      <c r="FG620" s="14" t="str">
        <f t="shared" si="2559"/>
        <v/>
      </c>
      <c r="FH620" s="14" t="str">
        <f t="shared" si="2559"/>
        <v/>
      </c>
      <c r="FI620" s="14" t="str">
        <f t="shared" si="2559"/>
        <v/>
      </c>
      <c r="FJ620" s="14" t="str">
        <f t="shared" si="2559"/>
        <v/>
      </c>
      <c r="FK620" s="14" t="str">
        <f t="shared" si="2559"/>
        <v/>
      </c>
      <c r="FL620" s="8"/>
      <c r="FM620" s="8"/>
      <c r="FN620" s="8"/>
      <c r="FO620" s="8"/>
      <c r="FP620" s="8"/>
      <c r="FQ620" s="8"/>
      <c r="FR620" s="8"/>
      <c r="FS620" s="8"/>
      <c r="FT620" s="8"/>
      <c r="FU620" s="8"/>
      <c r="FV620" s="8"/>
      <c r="FW620" s="8"/>
      <c r="FX620" s="8"/>
      <c r="FY620" s="8"/>
      <c r="FZ620" s="8"/>
      <c r="GA620" s="8"/>
      <c r="GB620" s="8"/>
      <c r="GC620" s="8"/>
      <c r="GD620" s="8"/>
      <c r="GE620" s="8"/>
      <c r="GF620" s="8"/>
      <c r="GG620" s="8"/>
      <c r="GH620" s="8"/>
      <c r="GI620" s="8"/>
      <c r="GJ620" s="8"/>
      <c r="GK620" s="8"/>
      <c r="GL620" s="8"/>
      <c r="GM620" s="8"/>
      <c r="GN620" s="8"/>
      <c r="GO620" s="8"/>
      <c r="GP620" s="8"/>
      <c r="GQ620" s="8"/>
      <c r="GR620" s="8"/>
      <c r="GS620" s="8"/>
    </row>
    <row r="621" spans="1:201" x14ac:dyDescent="0.25">
      <c r="A621" s="102">
        <f>$A$70</f>
        <v>20222</v>
      </c>
      <c r="B621" s="14">
        <f t="shared" si="2536"/>
        <v>1.1883355437664289</v>
      </c>
      <c r="C621" s="14">
        <f t="shared" si="2555"/>
        <v>1.0010225467509948</v>
      </c>
      <c r="D621" s="14">
        <f t="shared" si="2555"/>
        <v>0.99323790071655049</v>
      </c>
      <c r="E621" s="14">
        <f t="shared" si="2555"/>
        <v>0.99528729917258407</v>
      </c>
      <c r="F621" s="14">
        <f t="shared" si="2555"/>
        <v>0.99874382319696442</v>
      </c>
      <c r="G621" s="8"/>
      <c r="H621" s="8"/>
      <c r="I621" s="8"/>
      <c r="J621" s="8"/>
      <c r="K621" s="8"/>
      <c r="L621" s="8"/>
      <c r="M621" s="8"/>
      <c r="N621" s="8"/>
      <c r="O621" s="8"/>
      <c r="P621" s="8"/>
      <c r="Q621" s="8"/>
      <c r="R621" s="8"/>
      <c r="S621" s="8"/>
      <c r="T621" s="8"/>
      <c r="U621" s="8"/>
      <c r="V621" s="8"/>
      <c r="W621" s="8"/>
      <c r="X621" s="8"/>
      <c r="Y621" s="8"/>
      <c r="Z621" s="8"/>
      <c r="AA621" s="8"/>
      <c r="AB621" s="8"/>
      <c r="AC621" s="8"/>
      <c r="AD621" s="8"/>
      <c r="AE621" s="8"/>
      <c r="AF621" s="8"/>
      <c r="AG621" s="8"/>
      <c r="AH621" s="8"/>
      <c r="AI621" s="8"/>
      <c r="AJ621" s="8"/>
      <c r="AK621" s="8"/>
      <c r="AL621" s="8"/>
      <c r="AM621" s="8"/>
      <c r="AN621" s="8"/>
      <c r="AO621" s="8"/>
      <c r="AP621" s="14">
        <f t="shared" si="2556"/>
        <v>1.4130507343124166</v>
      </c>
      <c r="AQ621" s="14">
        <f t="shared" si="2556"/>
        <v>1.0721625132868784</v>
      </c>
      <c r="AR621" s="14">
        <f t="shared" si="2556"/>
        <v>1.1951971799955938</v>
      </c>
      <c r="AS621" s="14">
        <f t="shared" si="2556"/>
        <v>1</v>
      </c>
      <c r="AT621" s="14">
        <f t="shared" si="2556"/>
        <v>1</v>
      </c>
      <c r="AU621" s="8"/>
      <c r="AV621" s="8"/>
      <c r="AW621" s="8"/>
      <c r="AX621" s="8"/>
      <c r="AY621" s="8"/>
      <c r="AZ621" s="8"/>
      <c r="BA621" s="8"/>
      <c r="BB621" s="8"/>
      <c r="BC621" s="8"/>
      <c r="BD621" s="8"/>
      <c r="BE621" s="8"/>
      <c r="BF621" s="8"/>
      <c r="BG621" s="8"/>
      <c r="BH621" s="8"/>
      <c r="BI621" s="8"/>
      <c r="BJ621" s="8"/>
      <c r="BK621" s="8"/>
      <c r="BL621" s="8"/>
      <c r="BM621" s="8"/>
      <c r="BN621" s="8"/>
      <c r="BO621" s="8"/>
      <c r="BP621" s="8"/>
      <c r="BQ621" s="8"/>
      <c r="BR621" s="8"/>
      <c r="BS621" s="8"/>
      <c r="BT621" s="8"/>
      <c r="BU621" s="8"/>
      <c r="BV621" s="8"/>
      <c r="BW621" s="8"/>
      <c r="BX621" s="8"/>
      <c r="BY621" s="8"/>
      <c r="BZ621" s="8"/>
      <c r="CA621" s="8"/>
      <c r="CB621" s="8"/>
      <c r="CC621" s="8"/>
      <c r="CD621" s="14" t="str">
        <f t="shared" si="2557"/>
        <v/>
      </c>
      <c r="CE621" s="14" t="str">
        <f t="shared" si="2557"/>
        <v/>
      </c>
      <c r="CF621" s="14" t="str">
        <f t="shared" si="2557"/>
        <v/>
      </c>
      <c r="CG621" s="14" t="str">
        <f t="shared" si="2557"/>
        <v/>
      </c>
      <c r="CH621" s="14" t="str">
        <f t="shared" si="2557"/>
        <v/>
      </c>
      <c r="CI621" s="8"/>
      <c r="CJ621" s="8"/>
      <c r="CK621" s="8"/>
      <c r="CL621" s="8"/>
      <c r="CM621" s="8"/>
      <c r="CN621" s="8"/>
      <c r="CO621" s="8"/>
      <c r="CP621" s="8"/>
      <c r="CQ621" s="8"/>
      <c r="CR621" s="8"/>
      <c r="CS621" s="8"/>
      <c r="CT621" s="8"/>
      <c r="CU621" s="8"/>
      <c r="CV621" s="8"/>
      <c r="CW621" s="8"/>
      <c r="CX621" s="8"/>
      <c r="CY621" s="8"/>
      <c r="CZ621" s="8"/>
      <c r="DA621" s="8"/>
      <c r="DB621" s="8"/>
      <c r="DC621" s="8"/>
      <c r="DD621" s="8"/>
      <c r="DE621" s="8"/>
      <c r="DF621" s="8"/>
      <c r="DG621" s="8"/>
      <c r="DH621" s="8"/>
      <c r="DI621" s="8"/>
      <c r="DJ621" s="8"/>
      <c r="DK621" s="8"/>
      <c r="DL621" s="8"/>
      <c r="DM621" s="8"/>
      <c r="DN621" s="8"/>
      <c r="DO621" s="8"/>
      <c r="DP621" s="8"/>
      <c r="DQ621" s="8"/>
      <c r="DR621" s="14" t="str">
        <f t="shared" si="2558"/>
        <v/>
      </c>
      <c r="DS621" s="14" t="str">
        <f t="shared" si="2558"/>
        <v/>
      </c>
      <c r="DT621" s="14" t="str">
        <f t="shared" si="2558"/>
        <v/>
      </c>
      <c r="DU621" s="14" t="str">
        <f t="shared" si="2558"/>
        <v/>
      </c>
      <c r="DV621" s="14" t="str">
        <f t="shared" si="2558"/>
        <v/>
      </c>
      <c r="DW621" s="8"/>
      <c r="DX621" s="8"/>
      <c r="DY621" s="8"/>
      <c r="DZ621" s="8"/>
      <c r="EA621" s="8"/>
      <c r="EB621" s="8"/>
      <c r="EC621" s="8"/>
      <c r="ED621" s="8"/>
      <c r="EE621" s="8"/>
      <c r="EF621" s="8"/>
      <c r="EG621" s="8"/>
      <c r="EH621" s="8"/>
      <c r="EI621" s="8"/>
      <c r="EJ621" s="8"/>
      <c r="EK621" s="8"/>
      <c r="EL621" s="8"/>
      <c r="EM621" s="8"/>
      <c r="EN621" s="8"/>
      <c r="EO621" s="8"/>
      <c r="EP621" s="8"/>
      <c r="EQ621" s="8"/>
      <c r="ER621" s="8"/>
      <c r="ES621" s="8"/>
      <c r="ET621" s="8"/>
      <c r="EU621" s="8"/>
      <c r="EV621" s="8"/>
      <c r="EW621" s="8"/>
      <c r="EX621" s="8"/>
      <c r="EY621" s="8"/>
      <c r="EZ621" s="8"/>
      <c r="FA621" s="8"/>
      <c r="FB621" s="8"/>
      <c r="FC621" s="8"/>
      <c r="FD621" s="8"/>
      <c r="FE621" s="8"/>
      <c r="FF621" s="14" t="str">
        <f t="shared" si="2559"/>
        <v/>
      </c>
      <c r="FG621" s="14" t="str">
        <f t="shared" si="2559"/>
        <v/>
      </c>
      <c r="FH621" s="14" t="str">
        <f t="shared" si="2559"/>
        <v/>
      </c>
      <c r="FI621" s="14" t="str">
        <f t="shared" si="2559"/>
        <v/>
      </c>
      <c r="FJ621" s="14" t="str">
        <f t="shared" si="2559"/>
        <v/>
      </c>
      <c r="FK621" s="8"/>
      <c r="FL621" s="8"/>
      <c r="FM621" s="8"/>
      <c r="FN621" s="8"/>
      <c r="FO621" s="8"/>
      <c r="FP621" s="8"/>
      <c r="FQ621" s="8"/>
      <c r="FR621" s="8"/>
      <c r="FS621" s="8"/>
      <c r="FT621" s="8"/>
      <c r="FU621" s="8"/>
      <c r="FV621" s="8"/>
      <c r="FW621" s="8"/>
      <c r="FX621" s="8"/>
      <c r="FY621" s="8"/>
      <c r="FZ621" s="8"/>
      <c r="GA621" s="8"/>
      <c r="GB621" s="8"/>
      <c r="GC621" s="8"/>
      <c r="GD621" s="8"/>
      <c r="GE621" s="8"/>
      <c r="GF621" s="8"/>
      <c r="GG621" s="8"/>
      <c r="GH621" s="8"/>
      <c r="GI621" s="8"/>
      <c r="GJ621" s="8"/>
      <c r="GK621" s="8"/>
      <c r="GL621" s="8"/>
      <c r="GM621" s="8"/>
      <c r="GN621" s="8"/>
      <c r="GO621" s="8"/>
      <c r="GP621" s="8"/>
      <c r="GQ621" s="8"/>
      <c r="GR621" s="8"/>
      <c r="GS621" s="8"/>
    </row>
    <row r="622" spans="1:201" x14ac:dyDescent="0.25">
      <c r="A622" s="102">
        <f>$A$71</f>
        <v>20223</v>
      </c>
      <c r="B622" s="14">
        <f t="shared" si="2536"/>
        <v>1.1990824555374722</v>
      </c>
      <c r="C622" s="14">
        <f t="shared" si="2555"/>
        <v>1.0016792334488338</v>
      </c>
      <c r="D622" s="14">
        <f t="shared" si="2555"/>
        <v>0.99168022023798175</v>
      </c>
      <c r="E622" s="14">
        <f t="shared" si="2555"/>
        <v>0.99727032009331495</v>
      </c>
      <c r="F622" s="8"/>
      <c r="G622" s="8"/>
      <c r="H622" s="8"/>
      <c r="I622" s="8"/>
      <c r="J622" s="8"/>
      <c r="K622" s="8"/>
      <c r="L622" s="8"/>
      <c r="M622" s="8"/>
      <c r="N622" s="8"/>
      <c r="O622" s="8"/>
      <c r="P622" s="8"/>
      <c r="Q622" s="8"/>
      <c r="R622" s="8"/>
      <c r="S622" s="8"/>
      <c r="T622" s="8"/>
      <c r="U622" s="8"/>
      <c r="V622" s="8"/>
      <c r="W622" s="8"/>
      <c r="X622" s="8"/>
      <c r="Y622" s="8"/>
      <c r="Z622" s="8"/>
      <c r="AA622" s="8"/>
      <c r="AB622" s="8"/>
      <c r="AC622" s="8"/>
      <c r="AD622" s="8"/>
      <c r="AE622" s="8"/>
      <c r="AF622" s="8"/>
      <c r="AG622" s="8"/>
      <c r="AH622" s="8"/>
      <c r="AI622" s="8"/>
      <c r="AJ622" s="8"/>
      <c r="AK622" s="8"/>
      <c r="AL622" s="8"/>
      <c r="AM622" s="8"/>
      <c r="AN622" s="8"/>
      <c r="AO622" s="8"/>
      <c r="AP622" s="14">
        <f t="shared" si="2556"/>
        <v>1.278996036988111</v>
      </c>
      <c r="AQ622" s="14">
        <f t="shared" si="2556"/>
        <v>0.90415203470357364</v>
      </c>
      <c r="AR622" s="14">
        <f t="shared" si="2556"/>
        <v>0.94859492803289924</v>
      </c>
      <c r="AS622" s="14">
        <f t="shared" si="2556"/>
        <v>1</v>
      </c>
      <c r="AT622" s="8"/>
      <c r="AU622" s="8"/>
      <c r="AV622" s="8"/>
      <c r="AW622" s="8"/>
      <c r="AX622" s="8"/>
      <c r="AY622" s="8"/>
      <c r="AZ622" s="8"/>
      <c r="BA622" s="8"/>
      <c r="BB622" s="8"/>
      <c r="BC622" s="8"/>
      <c r="BD622" s="8"/>
      <c r="BE622" s="8"/>
      <c r="BF622" s="8"/>
      <c r="BG622" s="8"/>
      <c r="BH622" s="8"/>
      <c r="BI622" s="8"/>
      <c r="BJ622" s="8"/>
      <c r="BK622" s="8"/>
      <c r="BL622" s="8"/>
      <c r="BM622" s="8"/>
      <c r="BN622" s="8"/>
      <c r="BO622" s="8"/>
      <c r="BP622" s="8"/>
      <c r="BQ622" s="8"/>
      <c r="BR622" s="8"/>
      <c r="BS622" s="8"/>
      <c r="BT622" s="8"/>
      <c r="BU622" s="8"/>
      <c r="BV622" s="8"/>
      <c r="BW622" s="8"/>
      <c r="BX622" s="8"/>
      <c r="BY622" s="8"/>
      <c r="BZ622" s="8"/>
      <c r="CA622" s="8"/>
      <c r="CB622" s="8"/>
      <c r="CC622" s="8"/>
      <c r="CD622" s="14" t="str">
        <f t="shared" si="2557"/>
        <v/>
      </c>
      <c r="CE622" s="14" t="str">
        <f t="shared" si="2557"/>
        <v/>
      </c>
      <c r="CF622" s="14" t="str">
        <f t="shared" si="2557"/>
        <v/>
      </c>
      <c r="CG622" s="14" t="str">
        <f t="shared" si="2557"/>
        <v/>
      </c>
      <c r="CH622" s="8"/>
      <c r="CI622" s="8"/>
      <c r="CJ622" s="8"/>
      <c r="CK622" s="8"/>
      <c r="CL622" s="8"/>
      <c r="CM622" s="8"/>
      <c r="CN622" s="8"/>
      <c r="CO622" s="8"/>
      <c r="CP622" s="8"/>
      <c r="CQ622" s="8"/>
      <c r="CR622" s="8"/>
      <c r="CS622" s="8"/>
      <c r="CT622" s="8"/>
      <c r="CU622" s="8"/>
      <c r="CV622" s="8"/>
      <c r="CW622" s="8"/>
      <c r="CX622" s="8"/>
      <c r="CY622" s="8"/>
      <c r="CZ622" s="8"/>
      <c r="DA622" s="8"/>
      <c r="DB622" s="8"/>
      <c r="DC622" s="8"/>
      <c r="DD622" s="8"/>
      <c r="DE622" s="8"/>
      <c r="DF622" s="8"/>
      <c r="DG622" s="8"/>
      <c r="DH622" s="8"/>
      <c r="DI622" s="8"/>
      <c r="DJ622" s="8"/>
      <c r="DK622" s="8"/>
      <c r="DL622" s="8"/>
      <c r="DM622" s="8"/>
      <c r="DN622" s="8"/>
      <c r="DO622" s="8"/>
      <c r="DP622" s="8"/>
      <c r="DQ622" s="8"/>
      <c r="DR622" s="14" t="str">
        <f t="shared" si="2558"/>
        <v/>
      </c>
      <c r="DS622" s="14" t="str">
        <f t="shared" si="2558"/>
        <v/>
      </c>
      <c r="DT622" s="14" t="str">
        <f t="shared" si="2558"/>
        <v/>
      </c>
      <c r="DU622" s="14" t="str">
        <f t="shared" si="2558"/>
        <v/>
      </c>
      <c r="DV622" s="8"/>
      <c r="DW622" s="8"/>
      <c r="DX622" s="8"/>
      <c r="DY622" s="8"/>
      <c r="DZ622" s="8"/>
      <c r="EA622" s="8"/>
      <c r="EB622" s="8"/>
      <c r="EC622" s="8"/>
      <c r="ED622" s="8"/>
      <c r="EE622" s="8"/>
      <c r="EF622" s="8"/>
      <c r="EG622" s="8"/>
      <c r="EH622" s="8"/>
      <c r="EI622" s="8"/>
      <c r="EJ622" s="8"/>
      <c r="EK622" s="8"/>
      <c r="EL622" s="8"/>
      <c r="EM622" s="8"/>
      <c r="EN622" s="8"/>
      <c r="EO622" s="8"/>
      <c r="EP622" s="8"/>
      <c r="EQ622" s="8"/>
      <c r="ER622" s="8"/>
      <c r="ES622" s="8"/>
      <c r="ET622" s="8"/>
      <c r="EU622" s="8"/>
      <c r="EV622" s="8"/>
      <c r="EW622" s="8"/>
      <c r="EX622" s="8"/>
      <c r="EY622" s="8"/>
      <c r="EZ622" s="8"/>
      <c r="FA622" s="8"/>
      <c r="FB622" s="8"/>
      <c r="FC622" s="8"/>
      <c r="FD622" s="8"/>
      <c r="FE622" s="8"/>
      <c r="FF622" s="14" t="str">
        <f t="shared" si="2559"/>
        <v/>
      </c>
      <c r="FG622" s="14" t="str">
        <f t="shared" si="2559"/>
        <v/>
      </c>
      <c r="FH622" s="14" t="str">
        <f t="shared" si="2559"/>
        <v/>
      </c>
      <c r="FI622" s="14" t="str">
        <f t="shared" si="2559"/>
        <v/>
      </c>
      <c r="FJ622" s="8"/>
      <c r="FK622" s="8"/>
      <c r="FL622" s="8"/>
      <c r="FM622" s="8"/>
      <c r="FN622" s="8"/>
      <c r="FO622" s="8"/>
      <c r="FP622" s="8"/>
      <c r="FQ622" s="8"/>
      <c r="FR622" s="8"/>
      <c r="FS622" s="8"/>
      <c r="FT622" s="8"/>
      <c r="FU622" s="8"/>
      <c r="FV622" s="8"/>
      <c r="FW622" s="8"/>
      <c r="FX622" s="8"/>
      <c r="FY622" s="8"/>
      <c r="FZ622" s="8"/>
      <c r="GA622" s="8"/>
      <c r="GB622" s="8"/>
      <c r="GC622" s="8"/>
      <c r="GD622" s="8"/>
      <c r="GE622" s="8"/>
      <c r="GF622" s="8"/>
      <c r="GG622" s="8"/>
      <c r="GH622" s="8"/>
      <c r="GI622" s="8"/>
      <c r="GJ622" s="8"/>
      <c r="GK622" s="8"/>
      <c r="GL622" s="8"/>
      <c r="GM622" s="8"/>
      <c r="GN622" s="8"/>
      <c r="GO622" s="8"/>
      <c r="GP622" s="8"/>
      <c r="GQ622" s="8"/>
      <c r="GR622" s="8"/>
      <c r="GS622" s="8"/>
    </row>
    <row r="623" spans="1:201" x14ac:dyDescent="0.25">
      <c r="A623" s="102">
        <f>$A$72</f>
        <v>20224</v>
      </c>
      <c r="B623" s="14">
        <f t="shared" si="2536"/>
        <v>1.2813373652068987</v>
      </c>
      <c r="C623" s="14">
        <f t="shared" si="2555"/>
        <v>0.99430903398046566</v>
      </c>
      <c r="D623" s="14">
        <f t="shared" si="2555"/>
        <v>0.99024789531930968</v>
      </c>
      <c r="E623" s="8"/>
      <c r="F623" s="8"/>
      <c r="G623" s="8"/>
      <c r="H623" s="8"/>
      <c r="I623" s="8"/>
      <c r="J623" s="8"/>
      <c r="K623" s="8"/>
      <c r="L623" s="8"/>
      <c r="M623" s="8"/>
      <c r="N623" s="8"/>
      <c r="O623" s="8"/>
      <c r="P623" s="8"/>
      <c r="Q623" s="8"/>
      <c r="R623" s="8"/>
      <c r="S623" s="8"/>
      <c r="T623" s="8"/>
      <c r="U623" s="8"/>
      <c r="V623" s="8"/>
      <c r="W623" s="8"/>
      <c r="X623" s="8"/>
      <c r="Y623" s="8"/>
      <c r="Z623" s="8"/>
      <c r="AA623" s="8"/>
      <c r="AB623" s="8"/>
      <c r="AC623" s="8"/>
      <c r="AD623" s="8"/>
      <c r="AE623" s="8"/>
      <c r="AF623" s="8"/>
      <c r="AG623" s="8"/>
      <c r="AH623" s="8"/>
      <c r="AI623" s="8"/>
      <c r="AJ623" s="8"/>
      <c r="AK623" s="8"/>
      <c r="AL623" s="8"/>
      <c r="AM623" s="8"/>
      <c r="AN623" s="8"/>
      <c r="AO623" s="8"/>
      <c r="AP623" s="14">
        <f t="shared" si="2556"/>
        <v>1.5503164556962026</v>
      </c>
      <c r="AQ623" s="14">
        <f t="shared" si="2556"/>
        <v>1.0722596448254746</v>
      </c>
      <c r="AR623" s="14">
        <f t="shared" si="2556"/>
        <v>1.0700552065486388</v>
      </c>
      <c r="AS623" s="8"/>
      <c r="AT623" s="8"/>
      <c r="AU623" s="8"/>
      <c r="AV623" s="8"/>
      <c r="AW623" s="8"/>
      <c r="AX623" s="8"/>
      <c r="AY623" s="8"/>
      <c r="AZ623" s="8"/>
      <c r="BA623" s="8"/>
      <c r="BB623" s="8"/>
      <c r="BC623" s="8"/>
      <c r="BD623" s="8"/>
      <c r="BE623" s="8"/>
      <c r="BF623" s="8"/>
      <c r="BG623" s="8"/>
      <c r="BH623" s="8"/>
      <c r="BI623" s="8"/>
      <c r="BJ623" s="8"/>
      <c r="BK623" s="8"/>
      <c r="BL623" s="8"/>
      <c r="BM623" s="8"/>
      <c r="BN623" s="8"/>
      <c r="BO623" s="8"/>
      <c r="BP623" s="8"/>
      <c r="BQ623" s="8"/>
      <c r="BR623" s="8"/>
      <c r="BS623" s="8"/>
      <c r="BT623" s="8"/>
      <c r="BU623" s="8"/>
      <c r="BV623" s="8"/>
      <c r="BW623" s="8"/>
      <c r="BX623" s="8"/>
      <c r="BY623" s="8"/>
      <c r="BZ623" s="8"/>
      <c r="CA623" s="8"/>
      <c r="CB623" s="8"/>
      <c r="CC623" s="8"/>
      <c r="CD623" s="14" t="str">
        <f t="shared" si="2557"/>
        <v/>
      </c>
      <c r="CE623" s="14" t="str">
        <f t="shared" si="2557"/>
        <v/>
      </c>
      <c r="CF623" s="14" t="str">
        <f t="shared" si="2557"/>
        <v/>
      </c>
      <c r="CG623" s="8"/>
      <c r="CH623" s="8"/>
      <c r="CI623" s="8"/>
      <c r="CJ623" s="8"/>
      <c r="CK623" s="8"/>
      <c r="CL623" s="8"/>
      <c r="CM623" s="8"/>
      <c r="CN623" s="8"/>
      <c r="CO623" s="8"/>
      <c r="CP623" s="8"/>
      <c r="CQ623" s="8"/>
      <c r="CR623" s="8"/>
      <c r="CS623" s="8"/>
      <c r="CT623" s="8"/>
      <c r="CU623" s="8"/>
      <c r="CV623" s="8"/>
      <c r="CW623" s="8"/>
      <c r="CX623" s="8"/>
      <c r="CY623" s="8"/>
      <c r="CZ623" s="8"/>
      <c r="DA623" s="8"/>
      <c r="DB623" s="8"/>
      <c r="DC623" s="8"/>
      <c r="DD623" s="8"/>
      <c r="DE623" s="8"/>
      <c r="DF623" s="8"/>
      <c r="DG623" s="8"/>
      <c r="DH623" s="8"/>
      <c r="DI623" s="8"/>
      <c r="DJ623" s="8"/>
      <c r="DK623" s="8"/>
      <c r="DL623" s="8"/>
      <c r="DM623" s="8"/>
      <c r="DN623" s="8"/>
      <c r="DO623" s="8"/>
      <c r="DP623" s="8"/>
      <c r="DQ623" s="8"/>
      <c r="DR623" s="14" t="str">
        <f t="shared" si="2558"/>
        <v/>
      </c>
      <c r="DS623" s="14" t="str">
        <f t="shared" si="2558"/>
        <v/>
      </c>
      <c r="DT623" s="14" t="str">
        <f t="shared" si="2558"/>
        <v/>
      </c>
      <c r="DU623" s="8"/>
      <c r="DV623" s="8"/>
      <c r="DW623" s="8"/>
      <c r="DX623" s="8"/>
      <c r="DY623" s="8"/>
      <c r="DZ623" s="8"/>
      <c r="EA623" s="8"/>
      <c r="EB623" s="8"/>
      <c r="EC623" s="8"/>
      <c r="ED623" s="8"/>
      <c r="EE623" s="8"/>
      <c r="EF623" s="8"/>
      <c r="EG623" s="8"/>
      <c r="EH623" s="8"/>
      <c r="EI623" s="8"/>
      <c r="EJ623" s="8"/>
      <c r="EK623" s="8"/>
      <c r="EL623" s="8"/>
      <c r="EM623" s="8"/>
      <c r="EN623" s="8"/>
      <c r="EO623" s="8"/>
      <c r="EP623" s="8"/>
      <c r="EQ623" s="8"/>
      <c r="ER623" s="8"/>
      <c r="ES623" s="8"/>
      <c r="ET623" s="8"/>
      <c r="EU623" s="8"/>
      <c r="EV623" s="8"/>
      <c r="EW623" s="8"/>
      <c r="EX623" s="8"/>
      <c r="EY623" s="8"/>
      <c r="EZ623" s="8"/>
      <c r="FA623" s="8"/>
      <c r="FB623" s="8"/>
      <c r="FC623" s="8"/>
      <c r="FD623" s="8"/>
      <c r="FE623" s="8"/>
      <c r="FF623" s="14" t="str">
        <f t="shared" si="2559"/>
        <v/>
      </c>
      <c r="FG623" s="14" t="str">
        <f t="shared" si="2559"/>
        <v/>
      </c>
      <c r="FH623" s="14" t="str">
        <f t="shared" si="2559"/>
        <v/>
      </c>
      <c r="FI623" s="8"/>
      <c r="FJ623" s="8"/>
      <c r="FK623" s="8"/>
      <c r="FL623" s="8"/>
      <c r="FM623" s="8"/>
      <c r="FN623" s="8"/>
      <c r="FO623" s="8"/>
      <c r="FP623" s="8"/>
      <c r="FQ623" s="8"/>
      <c r="FR623" s="8"/>
      <c r="FS623" s="8"/>
      <c r="FT623" s="8"/>
      <c r="FU623" s="8"/>
      <c r="FV623" s="8"/>
      <c r="FW623" s="8"/>
      <c r="FX623" s="8"/>
      <c r="FY623" s="8"/>
      <c r="FZ623" s="8"/>
      <c r="GA623" s="8"/>
      <c r="GB623" s="8"/>
      <c r="GC623" s="8"/>
      <c r="GD623" s="8"/>
      <c r="GE623" s="8"/>
      <c r="GF623" s="8"/>
      <c r="GG623" s="8"/>
      <c r="GH623" s="8"/>
      <c r="GI623" s="8"/>
      <c r="GJ623" s="8"/>
      <c r="GK623" s="8"/>
      <c r="GL623" s="8"/>
      <c r="GM623" s="8"/>
      <c r="GN623" s="8"/>
      <c r="GO623" s="8"/>
      <c r="GP623" s="8"/>
      <c r="GQ623" s="8"/>
      <c r="GR623" s="8"/>
      <c r="GS623" s="8"/>
    </row>
    <row r="624" spans="1:201" x14ac:dyDescent="0.25">
      <c r="A624" s="102">
        <f>$A$73</f>
        <v>20231</v>
      </c>
      <c r="B624" s="14">
        <f t="shared" si="2536"/>
        <v>1.0001936804492308</v>
      </c>
      <c r="C624" s="14">
        <f t="shared" si="2555"/>
        <v>0.98901279188769264</v>
      </c>
      <c r="D624" s="8"/>
      <c r="E624" s="8"/>
      <c r="F624" s="8"/>
      <c r="G624" s="8"/>
      <c r="H624" s="8"/>
      <c r="I624" s="8"/>
      <c r="J624" s="8"/>
      <c r="K624" s="8"/>
      <c r="L624" s="8"/>
      <c r="M624" s="8"/>
      <c r="N624" s="8"/>
      <c r="O624" s="8"/>
      <c r="P624" s="8"/>
      <c r="Q624" s="8"/>
      <c r="R624" s="8"/>
      <c r="S624" s="8"/>
      <c r="T624" s="8"/>
      <c r="U624" s="8"/>
      <c r="V624" s="8"/>
      <c r="W624" s="8"/>
      <c r="X624" s="8"/>
      <c r="Y624" s="8"/>
      <c r="Z624" s="8"/>
      <c r="AA624" s="8"/>
      <c r="AB624" s="8"/>
      <c r="AC624" s="8"/>
      <c r="AD624" s="8"/>
      <c r="AE624" s="8"/>
      <c r="AF624" s="8"/>
      <c r="AG624" s="8"/>
      <c r="AH624" s="8"/>
      <c r="AI624" s="8"/>
      <c r="AJ624" s="8"/>
      <c r="AK624" s="8"/>
      <c r="AL624" s="8"/>
      <c r="AM624" s="8"/>
      <c r="AN624" s="8"/>
      <c r="AO624" s="8"/>
      <c r="AP624" s="14">
        <f t="shared" si="2556"/>
        <v>4.8089053803339521</v>
      </c>
      <c r="AQ624" s="14">
        <f t="shared" si="2556"/>
        <v>0.84259259259259256</v>
      </c>
      <c r="AR624" s="8"/>
      <c r="AS624" s="8"/>
      <c r="AT624" s="8"/>
      <c r="AU624" s="8"/>
      <c r="AV624" s="8"/>
      <c r="AW624" s="8"/>
      <c r="AX624" s="8"/>
      <c r="AY624" s="8"/>
      <c r="AZ624" s="8"/>
      <c r="BA624" s="8"/>
      <c r="BB624" s="8"/>
      <c r="BC624" s="8"/>
      <c r="BD624" s="8"/>
      <c r="BE624" s="8"/>
      <c r="BF624" s="8"/>
      <c r="BG624" s="8"/>
      <c r="BH624" s="8"/>
      <c r="BI624" s="8"/>
      <c r="BJ624" s="8"/>
      <c r="BK624" s="8"/>
      <c r="BL624" s="8"/>
      <c r="BM624" s="8"/>
      <c r="BN624" s="8"/>
      <c r="BO624" s="8"/>
      <c r="BP624" s="8"/>
      <c r="BQ624" s="8"/>
      <c r="BR624" s="8"/>
      <c r="BS624" s="8"/>
      <c r="BT624" s="8"/>
      <c r="BU624" s="8"/>
      <c r="BV624" s="8"/>
      <c r="BW624" s="8"/>
      <c r="BX624" s="8"/>
      <c r="BY624" s="8"/>
      <c r="BZ624" s="8"/>
      <c r="CA624" s="8"/>
      <c r="CB624" s="8"/>
      <c r="CC624" s="8"/>
      <c r="CD624" s="14" t="str">
        <f t="shared" si="2557"/>
        <v/>
      </c>
      <c r="CE624" s="14" t="str">
        <f t="shared" si="2557"/>
        <v/>
      </c>
      <c r="CF624" s="8"/>
      <c r="CG624" s="8"/>
      <c r="CH624" s="8"/>
      <c r="CI624" s="8"/>
      <c r="CJ624" s="8"/>
      <c r="CK624" s="8"/>
      <c r="CL624" s="8"/>
      <c r="CM624" s="8"/>
      <c r="CN624" s="8"/>
      <c r="CO624" s="8"/>
      <c r="CP624" s="8"/>
      <c r="CQ624" s="8"/>
      <c r="CR624" s="8"/>
      <c r="CS624" s="8"/>
      <c r="CT624" s="8"/>
      <c r="CU624" s="8"/>
      <c r="CV624" s="8"/>
      <c r="CW624" s="8"/>
      <c r="CX624" s="8"/>
      <c r="CY624" s="8"/>
      <c r="CZ624" s="8"/>
      <c r="DA624" s="8"/>
      <c r="DB624" s="8"/>
      <c r="DC624" s="8"/>
      <c r="DD624" s="8"/>
      <c r="DE624" s="8"/>
      <c r="DF624" s="8"/>
      <c r="DG624" s="8"/>
      <c r="DH624" s="8"/>
      <c r="DI624" s="8"/>
      <c r="DJ624" s="8"/>
      <c r="DK624" s="8"/>
      <c r="DL624" s="8"/>
      <c r="DM624" s="8"/>
      <c r="DN624" s="8"/>
      <c r="DO624" s="8"/>
      <c r="DP624" s="8"/>
      <c r="DQ624" s="8"/>
      <c r="DR624" s="14" t="str">
        <f t="shared" si="2558"/>
        <v/>
      </c>
      <c r="DS624" s="14" t="str">
        <f t="shared" si="2558"/>
        <v/>
      </c>
      <c r="DT624" s="8"/>
      <c r="DU624" s="8"/>
      <c r="DV624" s="8"/>
      <c r="DW624" s="8"/>
      <c r="DX624" s="8"/>
      <c r="DY624" s="8"/>
      <c r="DZ624" s="8"/>
      <c r="EA624" s="8"/>
      <c r="EB624" s="8"/>
      <c r="EC624" s="8"/>
      <c r="ED624" s="8"/>
      <c r="EE624" s="8"/>
      <c r="EF624" s="8"/>
      <c r="EG624" s="8"/>
      <c r="EH624" s="8"/>
      <c r="EI624" s="8"/>
      <c r="EJ624" s="8"/>
      <c r="EK624" s="8"/>
      <c r="EL624" s="8"/>
      <c r="EM624" s="8"/>
      <c r="EN624" s="8"/>
      <c r="EO624" s="8"/>
      <c r="EP624" s="8"/>
      <c r="EQ624" s="8"/>
      <c r="ER624" s="8"/>
      <c r="ES624" s="8"/>
      <c r="ET624" s="8"/>
      <c r="EU624" s="8"/>
      <c r="EV624" s="8"/>
      <c r="EW624" s="8"/>
      <c r="EX624" s="8"/>
      <c r="EY624" s="8"/>
      <c r="EZ624" s="8"/>
      <c r="FA624" s="8"/>
      <c r="FB624" s="8"/>
      <c r="FC624" s="8"/>
      <c r="FD624" s="8"/>
      <c r="FE624" s="8"/>
      <c r="FF624" s="14" t="str">
        <f t="shared" si="2559"/>
        <v/>
      </c>
      <c r="FG624" s="14" t="str">
        <f t="shared" si="2559"/>
        <v/>
      </c>
      <c r="FH624" s="8"/>
      <c r="FI624" s="8"/>
      <c r="FJ624" s="8"/>
      <c r="FK624" s="8"/>
      <c r="FL624" s="8"/>
      <c r="FM624" s="8"/>
      <c r="FN624" s="8"/>
      <c r="FO624" s="8"/>
      <c r="FP624" s="8"/>
      <c r="FQ624" s="8"/>
      <c r="FR624" s="8"/>
      <c r="FS624" s="8"/>
      <c r="FT624" s="8"/>
      <c r="FU624" s="8"/>
      <c r="FV624" s="8"/>
      <c r="FW624" s="8"/>
      <c r="FX624" s="8"/>
      <c r="FY624" s="8"/>
      <c r="FZ624" s="8"/>
      <c r="GA624" s="8"/>
      <c r="GB624" s="8"/>
      <c r="GC624" s="8"/>
      <c r="GD624" s="8"/>
      <c r="GE624" s="8"/>
      <c r="GF624" s="8"/>
      <c r="GG624" s="8"/>
      <c r="GH624" s="8"/>
      <c r="GI624" s="8"/>
      <c r="GJ624" s="8"/>
      <c r="GK624" s="8"/>
      <c r="GL624" s="8"/>
      <c r="GM624" s="8"/>
      <c r="GN624" s="8"/>
      <c r="GO624" s="8"/>
      <c r="GP624" s="8"/>
      <c r="GQ624" s="8"/>
      <c r="GR624" s="8"/>
      <c r="GS624" s="8"/>
    </row>
    <row r="625" spans="1:201" x14ac:dyDescent="0.25">
      <c r="A625" s="102">
        <f>$A$74</f>
        <v>20232</v>
      </c>
      <c r="B625" s="14">
        <f t="shared" si="2536"/>
        <v>0.99499725659454608</v>
      </c>
      <c r="C625" s="8"/>
      <c r="D625" s="8"/>
      <c r="E625" s="8"/>
      <c r="F625" s="8"/>
      <c r="G625" s="8"/>
      <c r="H625" s="8"/>
      <c r="I625" s="8"/>
      <c r="J625" s="8"/>
      <c r="K625" s="8"/>
      <c r="L625" s="8"/>
      <c r="M625" s="8"/>
      <c r="N625" s="8"/>
      <c r="O625" s="8"/>
      <c r="P625" s="8"/>
      <c r="Q625" s="8"/>
      <c r="R625" s="8"/>
      <c r="S625" s="8"/>
      <c r="T625" s="8"/>
      <c r="U625" s="8"/>
      <c r="V625" s="8"/>
      <c r="W625" s="8"/>
      <c r="X625" s="8"/>
      <c r="Y625" s="8"/>
      <c r="Z625" s="8"/>
      <c r="AA625" s="8"/>
      <c r="AB625" s="8"/>
      <c r="AC625" s="8"/>
      <c r="AD625" s="8"/>
      <c r="AE625" s="8"/>
      <c r="AF625" s="8"/>
      <c r="AG625" s="8"/>
      <c r="AH625" s="8"/>
      <c r="AI625" s="8"/>
      <c r="AJ625" s="8"/>
      <c r="AK625" s="8"/>
      <c r="AL625" s="8"/>
      <c r="AM625" s="8"/>
      <c r="AN625" s="8"/>
      <c r="AO625" s="8"/>
      <c r="AP625" s="14">
        <f t="shared" si="2556"/>
        <v>1.2142410015649452</v>
      </c>
      <c r="AQ625" s="8"/>
      <c r="AR625" s="8"/>
      <c r="AS625" s="8"/>
      <c r="AT625" s="8"/>
      <c r="AU625" s="8"/>
      <c r="AV625" s="8"/>
      <c r="AW625" s="8"/>
      <c r="AX625" s="8"/>
      <c r="AY625" s="8"/>
      <c r="AZ625" s="8"/>
      <c r="BA625" s="8"/>
      <c r="BB625" s="8"/>
      <c r="BC625" s="8"/>
      <c r="BD625" s="8"/>
      <c r="BE625" s="8"/>
      <c r="BF625" s="8"/>
      <c r="BG625" s="8"/>
      <c r="BH625" s="8"/>
      <c r="BI625" s="8"/>
      <c r="BJ625" s="8"/>
      <c r="BK625" s="8"/>
      <c r="BL625" s="8"/>
      <c r="BM625" s="8"/>
      <c r="BN625" s="8"/>
      <c r="BO625" s="8"/>
      <c r="BP625" s="8"/>
      <c r="BQ625" s="8"/>
      <c r="BR625" s="8"/>
      <c r="BS625" s="8"/>
      <c r="BT625" s="8"/>
      <c r="BU625" s="8"/>
      <c r="BV625" s="8"/>
      <c r="BW625" s="8"/>
      <c r="BX625" s="8"/>
      <c r="BY625" s="8"/>
      <c r="BZ625" s="8"/>
      <c r="CA625" s="8"/>
      <c r="CB625" s="8"/>
      <c r="CC625" s="8"/>
      <c r="CD625" s="14" t="str">
        <f t="shared" si="2557"/>
        <v/>
      </c>
      <c r="CE625" s="8"/>
      <c r="CF625" s="8"/>
      <c r="CG625" s="8"/>
      <c r="CH625" s="8"/>
      <c r="CI625" s="8"/>
      <c r="CJ625" s="8"/>
      <c r="CK625" s="8"/>
      <c r="CL625" s="8"/>
      <c r="CM625" s="8"/>
      <c r="CN625" s="8"/>
      <c r="CO625" s="8"/>
      <c r="CP625" s="8"/>
      <c r="CQ625" s="8"/>
      <c r="CR625" s="8"/>
      <c r="CS625" s="8"/>
      <c r="CT625" s="8"/>
      <c r="CU625" s="8"/>
      <c r="CV625" s="8"/>
      <c r="CW625" s="8"/>
      <c r="CX625" s="8"/>
      <c r="CY625" s="8"/>
      <c r="CZ625" s="8"/>
      <c r="DA625" s="8"/>
      <c r="DB625" s="8"/>
      <c r="DC625" s="8"/>
      <c r="DD625" s="8"/>
      <c r="DE625" s="8"/>
      <c r="DF625" s="8"/>
      <c r="DG625" s="8"/>
      <c r="DH625" s="8"/>
      <c r="DI625" s="8"/>
      <c r="DJ625" s="8"/>
      <c r="DK625" s="8"/>
      <c r="DL625" s="8"/>
      <c r="DM625" s="8"/>
      <c r="DN625" s="8"/>
      <c r="DO625" s="8"/>
      <c r="DP625" s="8"/>
      <c r="DQ625" s="8"/>
      <c r="DR625" s="14" t="str">
        <f t="shared" si="2558"/>
        <v/>
      </c>
      <c r="DS625" s="8"/>
      <c r="DT625" s="8"/>
      <c r="DU625" s="8"/>
      <c r="DV625" s="8"/>
      <c r="DW625" s="8"/>
      <c r="DX625" s="8"/>
      <c r="DY625" s="8"/>
      <c r="DZ625" s="8"/>
      <c r="EA625" s="8"/>
      <c r="EB625" s="8"/>
      <c r="EC625" s="8"/>
      <c r="ED625" s="8"/>
      <c r="EE625" s="8"/>
      <c r="EF625" s="8"/>
      <c r="EG625" s="8"/>
      <c r="EH625" s="8"/>
      <c r="EI625" s="8"/>
      <c r="EJ625" s="8"/>
      <c r="EK625" s="8"/>
      <c r="EL625" s="8"/>
      <c r="EM625" s="8"/>
      <c r="EN625" s="8"/>
      <c r="EO625" s="8"/>
      <c r="EP625" s="8"/>
      <c r="EQ625" s="8"/>
      <c r="ER625" s="8"/>
      <c r="ES625" s="8"/>
      <c r="ET625" s="8"/>
      <c r="EU625" s="8"/>
      <c r="EV625" s="8"/>
      <c r="EW625" s="8"/>
      <c r="EX625" s="8"/>
      <c r="EY625" s="8"/>
      <c r="EZ625" s="8"/>
      <c r="FA625" s="8"/>
      <c r="FB625" s="8"/>
      <c r="FC625" s="8"/>
      <c r="FD625" s="8"/>
      <c r="FE625" s="8"/>
      <c r="FF625" s="14" t="str">
        <f t="shared" si="2559"/>
        <v/>
      </c>
      <c r="FG625" s="8"/>
      <c r="FH625" s="8"/>
      <c r="FI625" s="8"/>
      <c r="FJ625" s="8"/>
      <c r="FK625" s="8"/>
      <c r="FL625" s="8"/>
      <c r="FM625" s="8"/>
      <c r="FN625" s="8"/>
      <c r="FO625" s="8"/>
      <c r="FP625" s="8"/>
      <c r="FQ625" s="8"/>
      <c r="FR625" s="8"/>
      <c r="FS625" s="8"/>
      <c r="FT625" s="8"/>
      <c r="FU625" s="8"/>
      <c r="FV625" s="8"/>
      <c r="FW625" s="8"/>
      <c r="FX625" s="8"/>
      <c r="FY625" s="8"/>
      <c r="FZ625" s="8"/>
      <c r="GA625" s="8"/>
      <c r="GB625" s="8"/>
      <c r="GC625" s="8"/>
      <c r="GD625" s="8"/>
      <c r="GE625" s="8"/>
      <c r="GF625" s="8"/>
      <c r="GG625" s="8"/>
      <c r="GH625" s="8"/>
      <c r="GI625" s="8"/>
      <c r="GJ625" s="8"/>
      <c r="GK625" s="8"/>
      <c r="GL625" s="8"/>
      <c r="GM625" s="8"/>
      <c r="GN625" s="8"/>
      <c r="GO625" s="8"/>
      <c r="GP625" s="8"/>
      <c r="GQ625" s="8"/>
      <c r="GR625" s="8"/>
      <c r="GS625" s="8"/>
    </row>
    <row r="626" spans="1:201" x14ac:dyDescent="0.25">
      <c r="M626" s="10"/>
      <c r="U626" s="15"/>
      <c r="AO626" s="15" t="s">
        <v>3</v>
      </c>
      <c r="BA626" s="10"/>
      <c r="BI626" s="15"/>
      <c r="CC626" s="15" t="s">
        <v>3</v>
      </c>
      <c r="CO626" s="10"/>
      <c r="CW626" s="15"/>
      <c r="DQ626" s="15" t="s">
        <v>3</v>
      </c>
      <c r="EC626" s="10"/>
      <c r="EK626" s="15"/>
      <c r="FE626" s="15" t="s">
        <v>3</v>
      </c>
      <c r="FQ626" s="10"/>
      <c r="FY626" s="15"/>
      <c r="GS626" s="15" t="s">
        <v>3</v>
      </c>
    </row>
    <row r="627" spans="1:201" x14ac:dyDescent="0.25">
      <c r="A627" s="103" t="s">
        <v>2</v>
      </c>
      <c r="B627" s="21">
        <f>IFERROR(SUM(C566:C577)/SUM(B566:B577),1)</f>
        <v>1.1429693628222404</v>
      </c>
      <c r="C627" s="21">
        <f>IFERROR(SUM(D565:D576)/SUM(C565:C576),1)</f>
        <v>0.99426636397786217</v>
      </c>
      <c r="D627" s="21">
        <f>IFERROR(SUM(E564:E575)/SUM(D564:D575),1)</f>
        <v>0.99266744888890246</v>
      </c>
      <c r="E627" s="21">
        <f>IFERROR(SUM(F563:F574)/SUM(E563:E574),1)</f>
        <v>0.99760707768424672</v>
      </c>
      <c r="F627" s="21">
        <f>IFERROR(SUM(G562:G573)/SUM(F562:F573),1)</f>
        <v>0.99898546247120146</v>
      </c>
      <c r="G627" s="21">
        <f>IFERROR(SUM(H561:H572)/SUM(G561:G572),1)</f>
        <v>0.99972969272807055</v>
      </c>
      <c r="H627" s="21">
        <f>IFERROR(SUM(I560:I571)/SUM(H560:H571),1)</f>
        <v>1.0000800738541511</v>
      </c>
      <c r="I627" s="21">
        <f>IFERROR(SUM(J559:J570)/SUM(I559:I570),1)</f>
        <v>1.0002375204474272</v>
      </c>
      <c r="J627" s="21">
        <f>IFERROR(SUM(K558:K569)/SUM(J558:J569),1)</f>
        <v>0.99999744380569833</v>
      </c>
      <c r="K627" s="21">
        <f>IFERROR(SUM(L557:L568)/SUM(K557:K568),1)</f>
        <v>1.0000448278727543</v>
      </c>
      <c r="L627" s="21">
        <f>IFERROR(SUM(M556:M567)/SUM(L556:L567),1)</f>
        <v>1.0001233490423329</v>
      </c>
      <c r="M627" s="21">
        <f>IFERROR(SUM(N555:N566)/SUM(M555:M566),1)</f>
        <v>1.0000831926377494</v>
      </c>
      <c r="N627" s="21">
        <f>IFERROR(SUM(O554:O565)/SUM(N554:N565),1)</f>
        <v>1.0000797538788517</v>
      </c>
      <c r="O627" s="21">
        <f>IFERROR(SUM(P553:P564)/SUM(O553:O564),1)</f>
        <v>1.0000443528788814</v>
      </c>
      <c r="P627" s="21">
        <f>IFERROR(SUM(Q552:Q563)/SUM(P552:P563),1)</f>
        <v>1.0000430102915394</v>
      </c>
      <c r="Q627" s="21">
        <f>IFERROR(SUM(R551:R562)/SUM(Q551:Q562),1)</f>
        <v>1.0000305139853272</v>
      </c>
      <c r="R627" s="21">
        <f>IFERROR(SUM(S550:S561)/SUM(R550:R561),1)</f>
        <v>1.0000371991754331</v>
      </c>
      <c r="S627" s="21">
        <f>IFERROR(SUM(T549:T560)/SUM(S549:S560),1)</f>
        <v>1.0000213369396087</v>
      </c>
      <c r="T627" s="21">
        <f>IFERROR(SUM(U548:U559)/SUM(T548:T559),1)</f>
        <v>1.0000016285672226</v>
      </c>
      <c r="U627" s="21">
        <f>IFERROR(SUM(V547:V558)/SUM(U547:U558),1)</f>
        <v>0.99999676810088256</v>
      </c>
      <c r="V627" s="21">
        <f>IFERROR(SUM(W546:W557)/SUM(V546:V557),1)</f>
        <v>1.0000011131699535</v>
      </c>
      <c r="W627" s="21">
        <f>IFERROR(SUM(X545:X556)/SUM(W545:W556),1)</f>
        <v>1.0000103907470741</v>
      </c>
      <c r="X627" s="21">
        <f>IFERROR(SUM(Y544:Y555)/SUM(X544:X555),1)</f>
        <v>0.9999971736633686</v>
      </c>
      <c r="Y627" s="21">
        <f>IFERROR(SUM(Z543:Z554)/SUM(Y543:Y554),1)</f>
        <v>1.0000048219029258</v>
      </c>
      <c r="Z627" s="21">
        <f>IFERROR(SUM(AA542:AA553)/SUM(Z542:Z553),1)</f>
        <v>0.99999917913239811</v>
      </c>
      <c r="AA627" s="21">
        <f>IFERROR(SUM(AB541:AB552)/SUM(AA541:AA552),1)</f>
        <v>1.0000010955071987</v>
      </c>
      <c r="AB627" s="21">
        <f>IFERROR(SUM(AC540:AC551)/SUM(AB540:AB551),1)</f>
        <v>0.99999862789781824</v>
      </c>
      <c r="AC627" s="21">
        <f>IFERROR(SUM(AD539:AD550)/SUM(AC539:AC550),1)</f>
        <v>1.0000005001390104</v>
      </c>
      <c r="AD627" s="21">
        <f>IFERROR(SUM(AE539:AE549)/SUM(AD539:AD549),1)</f>
        <v>1.0000047980314901</v>
      </c>
      <c r="AE627" s="21">
        <f>IFERROR(SUM(AF539:AF548)/SUM(AE539:AE548),1)</f>
        <v>1.0000021080298795</v>
      </c>
      <c r="AF627" s="21">
        <f>IFERROR(SUM(AG539:AG547)/SUM(AF539:AF547),1)</f>
        <v>1.0000031680690684</v>
      </c>
      <c r="AG627" s="21">
        <f>IFERROR(SUM(AH539:AH546)/SUM(AG539:AG546),1)</f>
        <v>1.000003214677027</v>
      </c>
      <c r="AH627" s="21">
        <f>IFERROR(SUM(AI539:AI545)/SUM(AH539:AH545),1)</f>
        <v>0.99999609750131702</v>
      </c>
      <c r="AI627" s="21">
        <f>IFERROR(SUM(AJ539:AJ544)/SUM(AI539:AI544),1)</f>
        <v>1</v>
      </c>
      <c r="AJ627" s="21">
        <f>IFERROR(SUM(AK539:AK543)/SUM(AJ539:AJ543),1)</f>
        <v>1.0000018924841905</v>
      </c>
      <c r="AK627" s="21">
        <f>IFERROR(SUM(AL539:AL542)/SUM(AK539:AK542),1)</f>
        <v>0.99999172193000718</v>
      </c>
      <c r="AL627" s="21">
        <f>IFERROR(SUM(AM539:AM541)/SUM(AL539:AL541),1)</f>
        <v>0.99998029536497157</v>
      </c>
      <c r="AM627" s="21">
        <f>IFERROR(SUM(AN539:AN540)/SUM(AM539:AM540),1)</f>
        <v>0.99999587572068938</v>
      </c>
      <c r="AN627" s="21">
        <f>IFERROR(SUM(AO539:AO539)/SUM(AN539:AN539),1)</f>
        <v>1</v>
      </c>
      <c r="AO627" s="22">
        <v>1</v>
      </c>
      <c r="AP627" s="21">
        <f>IFERROR(SUM(AQ566:AQ577)/SUM(AP566:AP577),1)</f>
        <v>1.6205631050311322</v>
      </c>
      <c r="AQ627" s="21">
        <f>IFERROR(SUM(AR565:AR576)/SUM(AQ565:AQ576),1)</f>
        <v>1.0814844001862665</v>
      </c>
      <c r="AR627" s="21">
        <f>IFERROR(SUM(AS564:AS575)/SUM(AR564:AR575),1)</f>
        <v>1.0247678421521862</v>
      </c>
      <c r="AS627" s="21">
        <f>IFERROR(SUM(AT563:AT574)/SUM(AS563:AS574),1)</f>
        <v>1.0227878891330786</v>
      </c>
      <c r="AT627" s="21">
        <f>IFERROR(SUM(AU562:AU573)/SUM(AT562:AT573),1)</f>
        <v>1.0060856513028569</v>
      </c>
      <c r="AU627" s="21">
        <f>IFERROR(SUM(AV561:AV572)/SUM(AU561:AU572),1)</f>
        <v>1.0121694473853942</v>
      </c>
      <c r="AV627" s="21">
        <f>IFERROR(SUM(AW560:AW571)/SUM(AV560:AV571),1)</f>
        <v>0.98722142711102023</v>
      </c>
      <c r="AW627" s="21">
        <f>IFERROR(SUM(AX559:AX570)/SUM(AW559:AW570),1)</f>
        <v>0.99155108244276635</v>
      </c>
      <c r="AX627" s="21">
        <f>IFERROR(SUM(AY558:AY569)/SUM(AX558:AX569),1)</f>
        <v>1.01614254652029</v>
      </c>
      <c r="AY627" s="21">
        <f>IFERROR(SUM(AZ557:AZ568)/SUM(AY557:AY568),1)</f>
        <v>1.006690855974852</v>
      </c>
      <c r="AZ627" s="21">
        <f>IFERROR(SUM(BA556:BA567)/SUM(AZ556:AZ567),1)</f>
        <v>0.99971034302095152</v>
      </c>
      <c r="BA627" s="21">
        <f>IFERROR(SUM(BB555:BB566)/SUM(BA555:BA566),1)</f>
        <v>1</v>
      </c>
      <c r="BB627" s="21">
        <f>IFERROR(SUM(BC554:BC565)/SUM(BB554:BB565),1)</f>
        <v>1</v>
      </c>
      <c r="BC627" s="21">
        <f>IFERROR(SUM(BD553:BD564)/SUM(BC553:BC564),1)</f>
        <v>1</v>
      </c>
      <c r="BD627" s="21">
        <f>IFERROR(SUM(BE552:BE563)/SUM(BD552:BD563),1)</f>
        <v>1</v>
      </c>
      <c r="BE627" s="21">
        <f>IFERROR(SUM(BF551:BF562)/SUM(BE551:BE562),1)</f>
        <v>1</v>
      </c>
      <c r="BF627" s="21">
        <f>IFERROR(SUM(BG550:BG561)/SUM(BF550:BF561),1)</f>
        <v>1</v>
      </c>
      <c r="BG627" s="21">
        <f>IFERROR(SUM(BH549:BH560)/SUM(BG549:BG560),1)</f>
        <v>1</v>
      </c>
      <c r="BH627" s="21">
        <f>IFERROR(SUM(BI548:BI559)/SUM(BH548:BH559),1)</f>
        <v>1</v>
      </c>
      <c r="BI627" s="21">
        <f>IFERROR(SUM(BJ547:BJ558)/SUM(BI547:BI558),1)</f>
        <v>1</v>
      </c>
      <c r="BJ627" s="21">
        <f>IFERROR(SUM(BK546:BK557)/SUM(BJ546:BJ557),1)</f>
        <v>1</v>
      </c>
      <c r="BK627" s="21">
        <f>IFERROR(SUM(BL545:BL556)/SUM(BK545:BK556),1)</f>
        <v>1</v>
      </c>
      <c r="BL627" s="21">
        <f>IFERROR(SUM(BM544:BM555)/SUM(BL544:BL555),1)</f>
        <v>1</v>
      </c>
      <c r="BM627" s="21">
        <f>IFERROR(SUM(BN543:BN554)/SUM(BM543:BM554),1)</f>
        <v>1</v>
      </c>
      <c r="BN627" s="21">
        <f>IFERROR(SUM(BO542:BO553)/SUM(BN542:BN553),1)</f>
        <v>1</v>
      </c>
      <c r="BO627" s="21">
        <f>IFERROR(SUM(BP541:BP552)/SUM(BO541:BO552),1)</f>
        <v>1</v>
      </c>
      <c r="BP627" s="21">
        <f>IFERROR(SUM(BQ540:BQ551)/SUM(BP540:BP551),1)</f>
        <v>1</v>
      </c>
      <c r="BQ627" s="21">
        <f>IFERROR(SUM(BR539:BR550)/SUM(BQ539:BQ550),1)</f>
        <v>1</v>
      </c>
      <c r="BR627" s="21">
        <f>IFERROR(SUM(BS539:BS549)/SUM(BR539:BR549),1)</f>
        <v>1</v>
      </c>
      <c r="BS627" s="21">
        <f>IFERROR(SUM(BT539:BT548)/SUM(BS539:BS548),1)</f>
        <v>1</v>
      </c>
      <c r="BT627" s="21">
        <f>IFERROR(SUM(BU539:BU547)/SUM(BT539:BT547),1)</f>
        <v>1</v>
      </c>
      <c r="BU627" s="21">
        <f>IFERROR(SUM(BV539:BV546)/SUM(BU539:BU546),1)</f>
        <v>1</v>
      </c>
      <c r="BV627" s="21">
        <f>IFERROR(SUM(BW539:BW545)/SUM(BV539:BV545),1)</f>
        <v>1</v>
      </c>
      <c r="BW627" s="21">
        <f>IFERROR(SUM(BX539:BX544)/SUM(BW539:BW544),1)</f>
        <v>1</v>
      </c>
      <c r="BX627" s="21">
        <f>IFERROR(SUM(BY539:BY543)/SUM(BX539:BX543),1)</f>
        <v>1</v>
      </c>
      <c r="BY627" s="21">
        <f>IFERROR(SUM(BZ539:BZ542)/SUM(BY539:BY542),1)</f>
        <v>1</v>
      </c>
      <c r="BZ627" s="21">
        <f>IFERROR(SUM(CA539:CA541)/SUM(BZ539:BZ541),1)</f>
        <v>1</v>
      </c>
      <c r="CA627" s="21">
        <f>IFERROR(SUM(CB539:CB540)/SUM(CA539:CA540),1)</f>
        <v>1</v>
      </c>
      <c r="CB627" s="21">
        <f>IFERROR(SUM(CC539:CC539)/SUM(CB539:CB539),1)</f>
        <v>1</v>
      </c>
      <c r="CC627" s="22">
        <v>1</v>
      </c>
      <c r="CD627" s="21">
        <f>IFERROR(SUM(CE566:CE577)/SUM(CD566:CD577),1)</f>
        <v>1</v>
      </c>
      <c r="CE627" s="21">
        <f>IFERROR(SUM(CF565:CF576)/SUM(CE565:CE576),1)</f>
        <v>1</v>
      </c>
      <c r="CF627" s="21">
        <f>IFERROR(SUM(CG564:CG575)/SUM(CF564:CF575),1)</f>
        <v>1</v>
      </c>
      <c r="CG627" s="21">
        <f>IFERROR(SUM(CH563:CH574)/SUM(CG563:CG574),1)</f>
        <v>1</v>
      </c>
      <c r="CH627" s="21">
        <f>IFERROR(SUM(CI562:CI573)/SUM(CH562:CH573),1)</f>
        <v>1</v>
      </c>
      <c r="CI627" s="21">
        <f>IFERROR(SUM(CJ561:CJ572)/SUM(CI561:CI572),1)</f>
        <v>1</v>
      </c>
      <c r="CJ627" s="21">
        <f>IFERROR(SUM(CK560:CK571)/SUM(CJ560:CJ571),1)</f>
        <v>1</v>
      </c>
      <c r="CK627" s="21">
        <f>IFERROR(SUM(CL559:CL570)/SUM(CK559:CK570),1)</f>
        <v>1</v>
      </c>
      <c r="CL627" s="21">
        <f>IFERROR(SUM(CM558:CM569)/SUM(CL558:CL569),1)</f>
        <v>1</v>
      </c>
      <c r="CM627" s="21">
        <f>IFERROR(SUM(CN557:CN568)/SUM(CM557:CM568),1)</f>
        <v>1</v>
      </c>
      <c r="CN627" s="21">
        <f>IFERROR(SUM(CO556:CO567)/SUM(CN556:CN567),1)</f>
        <v>1</v>
      </c>
      <c r="CO627" s="21">
        <f>IFERROR(SUM(CP555:CP566)/SUM(CO555:CO566),1)</f>
        <v>1</v>
      </c>
      <c r="CP627" s="21">
        <f>IFERROR(SUM(CQ554:CQ565)/SUM(CP554:CP565),1)</f>
        <v>1</v>
      </c>
      <c r="CQ627" s="21">
        <f>IFERROR(SUM(CR553:CR564)/SUM(CQ553:CQ564),1)</f>
        <v>1</v>
      </c>
      <c r="CR627" s="21">
        <f>IFERROR(SUM(CS552:CS563)/SUM(CR552:CR563),1)</f>
        <v>1</v>
      </c>
      <c r="CS627" s="21">
        <f>IFERROR(SUM(CT551:CT562)/SUM(CS551:CS562),1)</f>
        <v>1</v>
      </c>
      <c r="CT627" s="21">
        <f>IFERROR(SUM(CU550:CU561)/SUM(CT550:CT561),1)</f>
        <v>1</v>
      </c>
      <c r="CU627" s="21">
        <f>IFERROR(SUM(CV549:CV560)/SUM(CU549:CU560),1)</f>
        <v>1</v>
      </c>
      <c r="CV627" s="21">
        <f>IFERROR(SUM(CW548:CW559)/SUM(CV548:CV559),1)</f>
        <v>1</v>
      </c>
      <c r="CW627" s="21">
        <f>IFERROR(SUM(CX547:CX558)/SUM(CW547:CW558),1)</f>
        <v>1</v>
      </c>
      <c r="CX627" s="21">
        <f>IFERROR(SUM(CY546:CY557)/SUM(CX546:CX557),1)</f>
        <v>1</v>
      </c>
      <c r="CY627" s="21">
        <f>IFERROR(SUM(CZ545:CZ556)/SUM(CY545:CY556),1)</f>
        <v>1</v>
      </c>
      <c r="CZ627" s="21">
        <f>IFERROR(SUM(DA544:DA555)/SUM(CZ544:CZ555),1)</f>
        <v>1</v>
      </c>
      <c r="DA627" s="21">
        <f>IFERROR(SUM(DB543:DB554)/SUM(DA543:DA554),1)</f>
        <v>1</v>
      </c>
      <c r="DB627" s="21">
        <f>IFERROR(SUM(DC542:DC553)/SUM(DB542:DB553),1)</f>
        <v>1</v>
      </c>
      <c r="DC627" s="21">
        <f>IFERROR(SUM(DD541:DD552)/SUM(DC541:DC552),1)</f>
        <v>1</v>
      </c>
      <c r="DD627" s="21">
        <f>IFERROR(SUM(DE540:DE551)/SUM(DD540:DD551),1)</f>
        <v>1</v>
      </c>
      <c r="DE627" s="21">
        <f>IFERROR(SUM(DF539:DF550)/SUM(DE539:DE550),1)</f>
        <v>1</v>
      </c>
      <c r="DF627" s="21">
        <f>IFERROR(SUM(DG539:DG549)/SUM(DF539:DF549),1)</f>
        <v>1</v>
      </c>
      <c r="DG627" s="21">
        <f>IFERROR(SUM(DH539:DH548)/SUM(DG539:DG548),1)</f>
        <v>1</v>
      </c>
      <c r="DH627" s="21">
        <f>IFERROR(SUM(DI539:DI547)/SUM(DH539:DH547),1)</f>
        <v>1</v>
      </c>
      <c r="DI627" s="21">
        <f>IFERROR(SUM(DJ539:DJ546)/SUM(DI539:DI546),1)</f>
        <v>1</v>
      </c>
      <c r="DJ627" s="21">
        <f>IFERROR(SUM(DK539:DK545)/SUM(DJ539:DJ545),1)</f>
        <v>1</v>
      </c>
      <c r="DK627" s="21">
        <f>IFERROR(SUM(DL539:DL544)/SUM(DK539:DK544),1)</f>
        <v>1</v>
      </c>
      <c r="DL627" s="21">
        <f>IFERROR(SUM(DM539:DM543)/SUM(DL539:DL543),1)</f>
        <v>1</v>
      </c>
      <c r="DM627" s="21">
        <f>IFERROR(SUM(DN539:DN542)/SUM(DM539:DM542),1)</f>
        <v>1</v>
      </c>
      <c r="DN627" s="21">
        <f>IFERROR(SUM(DO539:DO541)/SUM(DN539:DN541),1)</f>
        <v>1</v>
      </c>
      <c r="DO627" s="21">
        <f>IFERROR(SUM(DP539:DP540)/SUM(DO539:DO540),1)</f>
        <v>1</v>
      </c>
      <c r="DP627" s="21">
        <f>IFERROR(SUM(DQ539:DQ539)/SUM(DP539:DP539),1)</f>
        <v>1</v>
      </c>
      <c r="DQ627" s="22">
        <v>1</v>
      </c>
      <c r="DR627" s="21">
        <f>IFERROR(SUM(DS566:DS577)/SUM(DR566:DR577),1)</f>
        <v>1</v>
      </c>
      <c r="DS627" s="21">
        <f>IFERROR(SUM(DT565:DT576)/SUM(DS565:DS576),1)</f>
        <v>1</v>
      </c>
      <c r="DT627" s="21">
        <f>IFERROR(SUM(DU564:DU575)/SUM(DT564:DT575),1)</f>
        <v>1</v>
      </c>
      <c r="DU627" s="21">
        <f>IFERROR(SUM(DV563:DV574)/SUM(DU563:DU574),1)</f>
        <v>1</v>
      </c>
      <c r="DV627" s="21">
        <f>IFERROR(SUM(DW562:DW573)/SUM(DV562:DV573),1)</f>
        <v>1</v>
      </c>
      <c r="DW627" s="21">
        <f>IFERROR(SUM(DX561:DX572)/SUM(DW561:DW572),1)</f>
        <v>1</v>
      </c>
      <c r="DX627" s="21">
        <f>IFERROR(SUM(DY560:DY571)/SUM(DX560:DX571),1)</f>
        <v>1</v>
      </c>
      <c r="DY627" s="21">
        <f>IFERROR(SUM(DZ559:DZ570)/SUM(DY559:DY570),1)</f>
        <v>1</v>
      </c>
      <c r="DZ627" s="21">
        <f>IFERROR(SUM(EA558:EA569)/SUM(DZ558:DZ569),1)</f>
        <v>1</v>
      </c>
      <c r="EA627" s="21">
        <f>IFERROR(SUM(EB557:EB568)/SUM(EA557:EA568),1)</f>
        <v>1</v>
      </c>
      <c r="EB627" s="21">
        <f>IFERROR(SUM(EC556:EC567)/SUM(EB556:EB567),1)</f>
        <v>1</v>
      </c>
      <c r="EC627" s="21">
        <f>IFERROR(SUM(ED555:ED566)/SUM(EC555:EC566),1)</f>
        <v>1</v>
      </c>
      <c r="ED627" s="21">
        <f>IFERROR(SUM(EE554:EE565)/SUM(ED554:ED565),1)</f>
        <v>1</v>
      </c>
      <c r="EE627" s="21">
        <f>IFERROR(SUM(EF553:EF564)/SUM(EE553:EE564),1)</f>
        <v>1</v>
      </c>
      <c r="EF627" s="21">
        <f>IFERROR(SUM(EG552:EG563)/SUM(EF552:EF563),1)</f>
        <v>1</v>
      </c>
      <c r="EG627" s="21">
        <f>IFERROR(SUM(EH551:EH562)/SUM(EG551:EG562),1)</f>
        <v>1</v>
      </c>
      <c r="EH627" s="21">
        <f>IFERROR(SUM(EI550:EI561)/SUM(EH550:EH561),1)</f>
        <v>1</v>
      </c>
      <c r="EI627" s="21">
        <f>IFERROR(SUM(EJ549:EJ560)/SUM(EI549:EI560),1)</f>
        <v>1</v>
      </c>
      <c r="EJ627" s="21">
        <f>IFERROR(SUM(EK548:EK559)/SUM(EJ548:EJ559),1)</f>
        <v>1</v>
      </c>
      <c r="EK627" s="21">
        <f>IFERROR(SUM(EL547:EL558)/SUM(EK547:EK558),1)</f>
        <v>1</v>
      </c>
      <c r="EL627" s="21">
        <f>IFERROR(SUM(EM546:EM557)/SUM(EL546:EL557),1)</f>
        <v>1</v>
      </c>
      <c r="EM627" s="21">
        <f>IFERROR(SUM(EN545:EN556)/SUM(EM545:EM556),1)</f>
        <v>1</v>
      </c>
      <c r="EN627" s="21">
        <f>IFERROR(SUM(EO544:EO555)/SUM(EN544:EN555),1)</f>
        <v>1</v>
      </c>
      <c r="EO627" s="21">
        <f>IFERROR(SUM(EP543:EP554)/SUM(EO543:EO554),1)</f>
        <v>1</v>
      </c>
      <c r="EP627" s="21">
        <f>IFERROR(SUM(EQ542:EQ553)/SUM(EP542:EP553),1)</f>
        <v>1</v>
      </c>
      <c r="EQ627" s="21">
        <f>IFERROR(SUM(ER541:ER552)/SUM(EQ541:EQ552),1)</f>
        <v>1</v>
      </c>
      <c r="ER627" s="21">
        <f>IFERROR(SUM(ES540:ES551)/SUM(ER540:ER551),1)</f>
        <v>1</v>
      </c>
      <c r="ES627" s="21">
        <f>IFERROR(SUM(ET539:ET550)/SUM(ES539:ES550),1)</f>
        <v>1</v>
      </c>
      <c r="ET627" s="21">
        <f>IFERROR(SUM(EU539:EU549)/SUM(ET539:ET549),1)</f>
        <v>1</v>
      </c>
      <c r="EU627" s="21">
        <f>IFERROR(SUM(EV539:EV548)/SUM(EU539:EU548),1)</f>
        <v>1</v>
      </c>
      <c r="EV627" s="21">
        <f>IFERROR(SUM(EW539:EW547)/SUM(EV539:EV547),1)</f>
        <v>1</v>
      </c>
      <c r="EW627" s="21">
        <f>IFERROR(SUM(EX539:EX546)/SUM(EW539:EW546),1)</f>
        <v>1</v>
      </c>
      <c r="EX627" s="21">
        <f>IFERROR(SUM(EY539:EY545)/SUM(EX539:EX545),1)</f>
        <v>1</v>
      </c>
      <c r="EY627" s="21">
        <f>IFERROR(SUM(EZ539:EZ544)/SUM(EY539:EY544),1)</f>
        <v>1</v>
      </c>
      <c r="EZ627" s="21">
        <f>IFERROR(SUM(FA539:FA543)/SUM(EZ539:EZ543),1)</f>
        <v>1</v>
      </c>
      <c r="FA627" s="21">
        <f>IFERROR(SUM(FB539:FB542)/SUM(FA539:FA542),1)</f>
        <v>1</v>
      </c>
      <c r="FB627" s="21">
        <f>IFERROR(SUM(FC539:FC541)/SUM(FB539:FB541),1)</f>
        <v>1</v>
      </c>
      <c r="FC627" s="21">
        <f>IFERROR(SUM(FD539:FD540)/SUM(FC539:FC540),1)</f>
        <v>1</v>
      </c>
      <c r="FD627" s="21">
        <f>IFERROR(SUM(FE539:FE539)/SUM(FD539:FD539),1)</f>
        <v>1</v>
      </c>
      <c r="FE627" s="22">
        <v>1</v>
      </c>
      <c r="FF627" s="21">
        <f>IFERROR(SUM(FG566:FG577)/SUM(FF566:FF577),1)</f>
        <v>1</v>
      </c>
      <c r="FG627" s="21">
        <f>IFERROR(SUM(FH565:FH576)/SUM(FG565:FG576),1)</f>
        <v>1</v>
      </c>
      <c r="FH627" s="21">
        <f>IFERROR(SUM(FI564:FI575)/SUM(FH564:FH575),1)</f>
        <v>1</v>
      </c>
      <c r="FI627" s="21">
        <f>IFERROR(SUM(FJ563:FJ574)/SUM(FI563:FI574),1)</f>
        <v>1</v>
      </c>
      <c r="FJ627" s="21">
        <f>IFERROR(SUM(FK562:FK573)/SUM(FJ562:FJ573),1)</f>
        <v>1</v>
      </c>
      <c r="FK627" s="21">
        <f>IFERROR(SUM(FL561:FL572)/SUM(FK561:FK572),1)</f>
        <v>1</v>
      </c>
      <c r="FL627" s="21">
        <f>IFERROR(SUM(FM560:FM571)/SUM(FL560:FL571),1)</f>
        <v>1</v>
      </c>
      <c r="FM627" s="21">
        <f>IFERROR(SUM(FN559:FN570)/SUM(FM559:FM570),1)</f>
        <v>1</v>
      </c>
      <c r="FN627" s="21">
        <f>IFERROR(SUM(FO558:FO569)/SUM(FN558:FN569),1)</f>
        <v>1</v>
      </c>
      <c r="FO627" s="21">
        <f>IFERROR(SUM(FP557:FP568)/SUM(FO557:FO568),1)</f>
        <v>1</v>
      </c>
      <c r="FP627" s="21">
        <f>IFERROR(SUM(FQ556:FQ567)/SUM(FP556:FP567),1)</f>
        <v>1</v>
      </c>
      <c r="FQ627" s="21">
        <f>IFERROR(SUM(FR555:FR566)/SUM(FQ555:FQ566),1)</f>
        <v>1</v>
      </c>
      <c r="FR627" s="21">
        <f>IFERROR(SUM(FS554:FS565)/SUM(FR554:FR565),1)</f>
        <v>1</v>
      </c>
      <c r="FS627" s="21">
        <f>IFERROR(SUM(FT553:FT564)/SUM(FS553:FS564),1)</f>
        <v>1</v>
      </c>
      <c r="FT627" s="21">
        <f>IFERROR(SUM(FU552:FU563)/SUM(FT552:FT563),1)</f>
        <v>1</v>
      </c>
      <c r="FU627" s="21">
        <f>IFERROR(SUM(FV551:FV562)/SUM(FU551:FU562),1)</f>
        <v>1</v>
      </c>
      <c r="FV627" s="21">
        <f>IFERROR(SUM(FW550:FW561)/SUM(FV550:FV561),1)</f>
        <v>1</v>
      </c>
      <c r="FW627" s="21">
        <f>IFERROR(SUM(FX549:FX560)/SUM(FW549:FW560),1)</f>
        <v>1</v>
      </c>
      <c r="FX627" s="21">
        <f>IFERROR(SUM(FY548:FY559)/SUM(FX548:FX559),1)</f>
        <v>1</v>
      </c>
      <c r="FY627" s="21">
        <f>IFERROR(SUM(FZ547:FZ558)/SUM(FY547:FY558),1)</f>
        <v>1</v>
      </c>
      <c r="FZ627" s="21">
        <f>IFERROR(SUM(GA546:GA557)/SUM(FZ546:FZ557),1)</f>
        <v>1</v>
      </c>
      <c r="GA627" s="21">
        <f>IFERROR(SUM(GB545:GB556)/SUM(GA545:GA556),1)</f>
        <v>1</v>
      </c>
      <c r="GB627" s="21">
        <f>IFERROR(SUM(GC544:GC555)/SUM(GB544:GB555),1)</f>
        <v>1</v>
      </c>
      <c r="GC627" s="21">
        <f>IFERROR(SUM(GD543:GD554)/SUM(GC543:GC554),1)</f>
        <v>1</v>
      </c>
      <c r="GD627" s="21">
        <f>IFERROR(SUM(GE542:GE553)/SUM(GD542:GD553),1)</f>
        <v>1</v>
      </c>
      <c r="GE627" s="21">
        <f>IFERROR(SUM(GF541:GF552)/SUM(GE541:GE552),1)</f>
        <v>1</v>
      </c>
      <c r="GF627" s="21">
        <f>IFERROR(SUM(GG540:GG551)/SUM(GF540:GF551),1)</f>
        <v>1</v>
      </c>
      <c r="GG627" s="21">
        <f>IFERROR(SUM(GH539:GH550)/SUM(GG539:GG550),1)</f>
        <v>1</v>
      </c>
      <c r="GH627" s="21">
        <f>IFERROR(SUM(GI539:GI549)/SUM(GH539:GH549),1)</f>
        <v>1</v>
      </c>
      <c r="GI627" s="21">
        <f>IFERROR(SUM(GJ539:GJ548)/SUM(GI539:GI548),1)</f>
        <v>1</v>
      </c>
      <c r="GJ627" s="21">
        <f>IFERROR(SUM(GK539:GK547)/SUM(GJ539:GJ547),1)</f>
        <v>1</v>
      </c>
      <c r="GK627" s="21">
        <f>IFERROR(SUM(GL539:GL546)/SUM(GK539:GK546),1)</f>
        <v>1</v>
      </c>
      <c r="GL627" s="21">
        <f>IFERROR(SUM(GM539:GM545)/SUM(GL539:GL545),1)</f>
        <v>1</v>
      </c>
      <c r="GM627" s="21">
        <f>IFERROR(SUM(GN539:GN544)/SUM(GM539:GM544),1)</f>
        <v>1</v>
      </c>
      <c r="GN627" s="21">
        <f>IFERROR(SUM(GO539:GO543)/SUM(GN539:GN543),1)</f>
        <v>1</v>
      </c>
      <c r="GO627" s="21">
        <f>IFERROR(SUM(GP539:GP542)/SUM(GO539:GO542),1)</f>
        <v>1</v>
      </c>
      <c r="GP627" s="21">
        <f>IFERROR(SUM(GQ539:GQ541)/SUM(GP539:GP541),1)</f>
        <v>1</v>
      </c>
      <c r="GQ627" s="21">
        <f>IFERROR(SUM(GR539:GR540)/SUM(GQ539:GQ540),1)</f>
        <v>1</v>
      </c>
      <c r="GR627" s="21">
        <f>IFERROR(SUM(GS539:GS539)/SUM(GR539:GR539),1)</f>
        <v>1</v>
      </c>
      <c r="GS627" s="22">
        <v>1</v>
      </c>
    </row>
    <row r="628" spans="1:201" ht="15.75" thickBot="1" x14ac:dyDescent="0.3">
      <c r="A628" s="2" t="s">
        <v>5</v>
      </c>
      <c r="B628" s="10">
        <f t="shared" ref="B628:AN628" si="2560">IF(B627=0,1,B627)</f>
        <v>1.1429693628222404</v>
      </c>
      <c r="C628" s="10">
        <f t="shared" si="2560"/>
        <v>0.99426636397786217</v>
      </c>
      <c r="D628" s="10">
        <f t="shared" si="2560"/>
        <v>0.99266744888890246</v>
      </c>
      <c r="E628" s="10">
        <f t="shared" si="2560"/>
        <v>0.99760707768424672</v>
      </c>
      <c r="F628" s="10">
        <f t="shared" si="2560"/>
        <v>0.99898546247120146</v>
      </c>
      <c r="G628" s="10">
        <f t="shared" si="2560"/>
        <v>0.99972969272807055</v>
      </c>
      <c r="H628" s="10">
        <f t="shared" si="2560"/>
        <v>1.0000800738541511</v>
      </c>
      <c r="I628" s="10">
        <f t="shared" si="2560"/>
        <v>1.0002375204474272</v>
      </c>
      <c r="J628" s="10">
        <f t="shared" si="2560"/>
        <v>0.99999744380569833</v>
      </c>
      <c r="K628" s="10">
        <f t="shared" si="2560"/>
        <v>1.0000448278727543</v>
      </c>
      <c r="L628" s="10">
        <f t="shared" si="2560"/>
        <v>1.0001233490423329</v>
      </c>
      <c r="M628" s="10">
        <f t="shared" si="2560"/>
        <v>1.0000831926377494</v>
      </c>
      <c r="N628" s="10">
        <f t="shared" si="2560"/>
        <v>1.0000797538788517</v>
      </c>
      <c r="O628" s="10">
        <f t="shared" si="2560"/>
        <v>1.0000443528788814</v>
      </c>
      <c r="P628" s="10">
        <f t="shared" si="2560"/>
        <v>1.0000430102915394</v>
      </c>
      <c r="Q628" s="10">
        <f t="shared" si="2560"/>
        <v>1.0000305139853272</v>
      </c>
      <c r="R628" s="10">
        <f t="shared" si="2560"/>
        <v>1.0000371991754331</v>
      </c>
      <c r="S628" s="10">
        <f t="shared" si="2560"/>
        <v>1.0000213369396087</v>
      </c>
      <c r="T628" s="10">
        <f t="shared" si="2560"/>
        <v>1.0000016285672226</v>
      </c>
      <c r="U628" s="10">
        <f t="shared" si="2560"/>
        <v>0.99999676810088256</v>
      </c>
      <c r="V628" s="10">
        <f t="shared" si="2560"/>
        <v>1.0000011131699535</v>
      </c>
      <c r="W628" s="10">
        <f t="shared" si="2560"/>
        <v>1.0000103907470741</v>
      </c>
      <c r="X628" s="10">
        <f t="shared" si="2560"/>
        <v>0.9999971736633686</v>
      </c>
      <c r="Y628" s="10">
        <f t="shared" si="2560"/>
        <v>1.0000048219029258</v>
      </c>
      <c r="Z628" s="10">
        <f t="shared" si="2560"/>
        <v>0.99999917913239811</v>
      </c>
      <c r="AA628" s="10">
        <f t="shared" si="2560"/>
        <v>1.0000010955071987</v>
      </c>
      <c r="AB628" s="10">
        <f t="shared" si="2560"/>
        <v>0.99999862789781824</v>
      </c>
      <c r="AC628" s="10">
        <f t="shared" si="2560"/>
        <v>1.0000005001390104</v>
      </c>
      <c r="AD628" s="10">
        <f t="shared" si="2560"/>
        <v>1.0000047980314901</v>
      </c>
      <c r="AE628" s="10">
        <f t="shared" si="2560"/>
        <v>1.0000021080298795</v>
      </c>
      <c r="AF628" s="10">
        <f t="shared" si="2560"/>
        <v>1.0000031680690684</v>
      </c>
      <c r="AG628" s="10">
        <f t="shared" si="2560"/>
        <v>1.000003214677027</v>
      </c>
      <c r="AH628" s="10">
        <f t="shared" si="2560"/>
        <v>0.99999609750131702</v>
      </c>
      <c r="AI628" s="10">
        <f t="shared" si="2560"/>
        <v>1</v>
      </c>
      <c r="AJ628" s="10">
        <f t="shared" si="2560"/>
        <v>1.0000018924841905</v>
      </c>
      <c r="AK628" s="10">
        <f t="shared" si="2560"/>
        <v>0.99999172193000718</v>
      </c>
      <c r="AL628" s="10">
        <f t="shared" si="2560"/>
        <v>0.99998029536497157</v>
      </c>
      <c r="AM628" s="10">
        <f t="shared" si="2560"/>
        <v>0.99999587572068938</v>
      </c>
      <c r="AN628" s="10">
        <f t="shared" si="2560"/>
        <v>1</v>
      </c>
      <c r="AO628" s="10">
        <f>IF(AO627=0,1,AO627)</f>
        <v>1</v>
      </c>
      <c r="AP628" s="10">
        <f t="shared" ref="AP628:CB628" si="2561">IF(AP627=0,1,AP627)</f>
        <v>1.6205631050311322</v>
      </c>
      <c r="AQ628" s="10">
        <f t="shared" si="2561"/>
        <v>1.0814844001862665</v>
      </c>
      <c r="AR628" s="10">
        <f t="shared" si="2561"/>
        <v>1.0247678421521862</v>
      </c>
      <c r="AS628" s="10">
        <f t="shared" si="2561"/>
        <v>1.0227878891330786</v>
      </c>
      <c r="AT628" s="10">
        <f t="shared" si="2561"/>
        <v>1.0060856513028569</v>
      </c>
      <c r="AU628" s="10">
        <f t="shared" si="2561"/>
        <v>1.0121694473853942</v>
      </c>
      <c r="AV628" s="10">
        <f t="shared" si="2561"/>
        <v>0.98722142711102023</v>
      </c>
      <c r="AW628" s="10">
        <f t="shared" si="2561"/>
        <v>0.99155108244276635</v>
      </c>
      <c r="AX628" s="10">
        <f t="shared" si="2561"/>
        <v>1.01614254652029</v>
      </c>
      <c r="AY628" s="10">
        <f t="shared" si="2561"/>
        <v>1.006690855974852</v>
      </c>
      <c r="AZ628" s="10">
        <f t="shared" si="2561"/>
        <v>0.99971034302095152</v>
      </c>
      <c r="BA628" s="10">
        <f t="shared" si="2561"/>
        <v>1</v>
      </c>
      <c r="BB628" s="10">
        <f t="shared" si="2561"/>
        <v>1</v>
      </c>
      <c r="BC628" s="10">
        <f t="shared" si="2561"/>
        <v>1</v>
      </c>
      <c r="BD628" s="10">
        <f t="shared" si="2561"/>
        <v>1</v>
      </c>
      <c r="BE628" s="10">
        <f t="shared" si="2561"/>
        <v>1</v>
      </c>
      <c r="BF628" s="10">
        <f t="shared" si="2561"/>
        <v>1</v>
      </c>
      <c r="BG628" s="10">
        <f t="shared" si="2561"/>
        <v>1</v>
      </c>
      <c r="BH628" s="10">
        <f t="shared" si="2561"/>
        <v>1</v>
      </c>
      <c r="BI628" s="10">
        <f t="shared" si="2561"/>
        <v>1</v>
      </c>
      <c r="BJ628" s="10">
        <f t="shared" si="2561"/>
        <v>1</v>
      </c>
      <c r="BK628" s="10">
        <f t="shared" si="2561"/>
        <v>1</v>
      </c>
      <c r="BL628" s="10">
        <f t="shared" si="2561"/>
        <v>1</v>
      </c>
      <c r="BM628" s="10">
        <f t="shared" si="2561"/>
        <v>1</v>
      </c>
      <c r="BN628" s="10">
        <f t="shared" si="2561"/>
        <v>1</v>
      </c>
      <c r="BO628" s="10">
        <f t="shared" si="2561"/>
        <v>1</v>
      </c>
      <c r="BP628" s="10">
        <f t="shared" si="2561"/>
        <v>1</v>
      </c>
      <c r="BQ628" s="10">
        <f t="shared" si="2561"/>
        <v>1</v>
      </c>
      <c r="BR628" s="10">
        <f t="shared" si="2561"/>
        <v>1</v>
      </c>
      <c r="BS628" s="10">
        <f t="shared" si="2561"/>
        <v>1</v>
      </c>
      <c r="BT628" s="10">
        <f t="shared" si="2561"/>
        <v>1</v>
      </c>
      <c r="BU628" s="10">
        <f t="shared" si="2561"/>
        <v>1</v>
      </c>
      <c r="BV628" s="10">
        <f t="shared" si="2561"/>
        <v>1</v>
      </c>
      <c r="BW628" s="10">
        <f t="shared" si="2561"/>
        <v>1</v>
      </c>
      <c r="BX628" s="10">
        <f t="shared" si="2561"/>
        <v>1</v>
      </c>
      <c r="BY628" s="10">
        <f t="shared" si="2561"/>
        <v>1</v>
      </c>
      <c r="BZ628" s="10">
        <f t="shared" si="2561"/>
        <v>1</v>
      </c>
      <c r="CA628" s="10">
        <f t="shared" si="2561"/>
        <v>1</v>
      </c>
      <c r="CB628" s="10">
        <f t="shared" si="2561"/>
        <v>1</v>
      </c>
      <c r="CC628" s="10">
        <f>IF(CC627=0,1,CC627)</f>
        <v>1</v>
      </c>
      <c r="CD628" s="10">
        <f t="shared" ref="CD628:DP628" si="2562">IF(CD627=0,1,CD627)</f>
        <v>1</v>
      </c>
      <c r="CE628" s="10">
        <f t="shared" si="2562"/>
        <v>1</v>
      </c>
      <c r="CF628" s="10">
        <f t="shared" si="2562"/>
        <v>1</v>
      </c>
      <c r="CG628" s="10">
        <f t="shared" si="2562"/>
        <v>1</v>
      </c>
      <c r="CH628" s="10">
        <f t="shared" si="2562"/>
        <v>1</v>
      </c>
      <c r="CI628" s="10">
        <f t="shared" si="2562"/>
        <v>1</v>
      </c>
      <c r="CJ628" s="10">
        <f t="shared" si="2562"/>
        <v>1</v>
      </c>
      <c r="CK628" s="10">
        <f t="shared" si="2562"/>
        <v>1</v>
      </c>
      <c r="CL628" s="10">
        <f t="shared" si="2562"/>
        <v>1</v>
      </c>
      <c r="CM628" s="10">
        <f t="shared" si="2562"/>
        <v>1</v>
      </c>
      <c r="CN628" s="10">
        <f t="shared" si="2562"/>
        <v>1</v>
      </c>
      <c r="CO628" s="10">
        <f t="shared" si="2562"/>
        <v>1</v>
      </c>
      <c r="CP628" s="10">
        <f t="shared" si="2562"/>
        <v>1</v>
      </c>
      <c r="CQ628" s="10">
        <f t="shared" si="2562"/>
        <v>1</v>
      </c>
      <c r="CR628" s="10">
        <f t="shared" si="2562"/>
        <v>1</v>
      </c>
      <c r="CS628" s="10">
        <f t="shared" si="2562"/>
        <v>1</v>
      </c>
      <c r="CT628" s="10">
        <f t="shared" si="2562"/>
        <v>1</v>
      </c>
      <c r="CU628" s="10">
        <f t="shared" si="2562"/>
        <v>1</v>
      </c>
      <c r="CV628" s="10">
        <f t="shared" si="2562"/>
        <v>1</v>
      </c>
      <c r="CW628" s="10">
        <f t="shared" si="2562"/>
        <v>1</v>
      </c>
      <c r="CX628" s="10">
        <f t="shared" si="2562"/>
        <v>1</v>
      </c>
      <c r="CY628" s="10">
        <f t="shared" si="2562"/>
        <v>1</v>
      </c>
      <c r="CZ628" s="10">
        <f t="shared" si="2562"/>
        <v>1</v>
      </c>
      <c r="DA628" s="10">
        <f t="shared" si="2562"/>
        <v>1</v>
      </c>
      <c r="DB628" s="10">
        <f t="shared" si="2562"/>
        <v>1</v>
      </c>
      <c r="DC628" s="10">
        <f t="shared" si="2562"/>
        <v>1</v>
      </c>
      <c r="DD628" s="10">
        <f t="shared" si="2562"/>
        <v>1</v>
      </c>
      <c r="DE628" s="10">
        <f t="shared" si="2562"/>
        <v>1</v>
      </c>
      <c r="DF628" s="10">
        <f t="shared" si="2562"/>
        <v>1</v>
      </c>
      <c r="DG628" s="10">
        <f t="shared" si="2562"/>
        <v>1</v>
      </c>
      <c r="DH628" s="10">
        <f t="shared" si="2562"/>
        <v>1</v>
      </c>
      <c r="DI628" s="10">
        <f t="shared" si="2562"/>
        <v>1</v>
      </c>
      <c r="DJ628" s="10">
        <f t="shared" si="2562"/>
        <v>1</v>
      </c>
      <c r="DK628" s="10">
        <f t="shared" si="2562"/>
        <v>1</v>
      </c>
      <c r="DL628" s="10">
        <f t="shared" si="2562"/>
        <v>1</v>
      </c>
      <c r="DM628" s="10">
        <f t="shared" si="2562"/>
        <v>1</v>
      </c>
      <c r="DN628" s="10">
        <f t="shared" si="2562"/>
        <v>1</v>
      </c>
      <c r="DO628" s="10">
        <f t="shared" si="2562"/>
        <v>1</v>
      </c>
      <c r="DP628" s="10">
        <f t="shared" si="2562"/>
        <v>1</v>
      </c>
      <c r="DQ628" s="10">
        <f>IF(DQ627=0,1,DQ627)</f>
        <v>1</v>
      </c>
      <c r="DR628" s="10">
        <f t="shared" ref="DR628:FD628" si="2563">IF(DR627=0,1,DR627)</f>
        <v>1</v>
      </c>
      <c r="DS628" s="10">
        <f t="shared" si="2563"/>
        <v>1</v>
      </c>
      <c r="DT628" s="10">
        <f t="shared" si="2563"/>
        <v>1</v>
      </c>
      <c r="DU628" s="10">
        <f t="shared" si="2563"/>
        <v>1</v>
      </c>
      <c r="DV628" s="10">
        <f t="shared" si="2563"/>
        <v>1</v>
      </c>
      <c r="DW628" s="10">
        <f t="shared" si="2563"/>
        <v>1</v>
      </c>
      <c r="DX628" s="10">
        <f t="shared" si="2563"/>
        <v>1</v>
      </c>
      <c r="DY628" s="10">
        <f t="shared" si="2563"/>
        <v>1</v>
      </c>
      <c r="DZ628" s="10">
        <f t="shared" si="2563"/>
        <v>1</v>
      </c>
      <c r="EA628" s="10">
        <f t="shared" si="2563"/>
        <v>1</v>
      </c>
      <c r="EB628" s="10">
        <f t="shared" si="2563"/>
        <v>1</v>
      </c>
      <c r="EC628" s="10">
        <f t="shared" si="2563"/>
        <v>1</v>
      </c>
      <c r="ED628" s="10">
        <f t="shared" si="2563"/>
        <v>1</v>
      </c>
      <c r="EE628" s="10">
        <f t="shared" si="2563"/>
        <v>1</v>
      </c>
      <c r="EF628" s="10">
        <f t="shared" si="2563"/>
        <v>1</v>
      </c>
      <c r="EG628" s="10">
        <f t="shared" si="2563"/>
        <v>1</v>
      </c>
      <c r="EH628" s="10">
        <f t="shared" si="2563"/>
        <v>1</v>
      </c>
      <c r="EI628" s="10">
        <f t="shared" si="2563"/>
        <v>1</v>
      </c>
      <c r="EJ628" s="10">
        <f t="shared" si="2563"/>
        <v>1</v>
      </c>
      <c r="EK628" s="10">
        <f t="shared" si="2563"/>
        <v>1</v>
      </c>
      <c r="EL628" s="10">
        <f t="shared" si="2563"/>
        <v>1</v>
      </c>
      <c r="EM628" s="10">
        <f t="shared" si="2563"/>
        <v>1</v>
      </c>
      <c r="EN628" s="10">
        <f t="shared" si="2563"/>
        <v>1</v>
      </c>
      <c r="EO628" s="10">
        <f t="shared" si="2563"/>
        <v>1</v>
      </c>
      <c r="EP628" s="10">
        <f t="shared" si="2563"/>
        <v>1</v>
      </c>
      <c r="EQ628" s="10">
        <f t="shared" si="2563"/>
        <v>1</v>
      </c>
      <c r="ER628" s="10">
        <f t="shared" si="2563"/>
        <v>1</v>
      </c>
      <c r="ES628" s="10">
        <f t="shared" si="2563"/>
        <v>1</v>
      </c>
      <c r="ET628" s="10">
        <f t="shared" si="2563"/>
        <v>1</v>
      </c>
      <c r="EU628" s="10">
        <f t="shared" si="2563"/>
        <v>1</v>
      </c>
      <c r="EV628" s="10">
        <f t="shared" si="2563"/>
        <v>1</v>
      </c>
      <c r="EW628" s="10">
        <f t="shared" si="2563"/>
        <v>1</v>
      </c>
      <c r="EX628" s="10">
        <f t="shared" si="2563"/>
        <v>1</v>
      </c>
      <c r="EY628" s="10">
        <f t="shared" si="2563"/>
        <v>1</v>
      </c>
      <c r="EZ628" s="10">
        <f t="shared" si="2563"/>
        <v>1</v>
      </c>
      <c r="FA628" s="10">
        <f t="shared" si="2563"/>
        <v>1</v>
      </c>
      <c r="FB628" s="10">
        <f t="shared" si="2563"/>
        <v>1</v>
      </c>
      <c r="FC628" s="10">
        <f t="shared" si="2563"/>
        <v>1</v>
      </c>
      <c r="FD628" s="10">
        <f t="shared" si="2563"/>
        <v>1</v>
      </c>
      <c r="FE628" s="10">
        <f>IF(FE627=0,1,FE627)</f>
        <v>1</v>
      </c>
      <c r="FF628" s="10">
        <f t="shared" ref="FF628:GR628" si="2564">IF(FF627=0,1,FF627)</f>
        <v>1</v>
      </c>
      <c r="FG628" s="10">
        <f t="shared" si="2564"/>
        <v>1</v>
      </c>
      <c r="FH628" s="10">
        <f t="shared" si="2564"/>
        <v>1</v>
      </c>
      <c r="FI628" s="10">
        <f t="shared" si="2564"/>
        <v>1</v>
      </c>
      <c r="FJ628" s="10">
        <f t="shared" si="2564"/>
        <v>1</v>
      </c>
      <c r="FK628" s="10">
        <f t="shared" si="2564"/>
        <v>1</v>
      </c>
      <c r="FL628" s="10">
        <f t="shared" si="2564"/>
        <v>1</v>
      </c>
      <c r="FM628" s="10">
        <f t="shared" si="2564"/>
        <v>1</v>
      </c>
      <c r="FN628" s="10">
        <f t="shared" si="2564"/>
        <v>1</v>
      </c>
      <c r="FO628" s="10">
        <f t="shared" si="2564"/>
        <v>1</v>
      </c>
      <c r="FP628" s="10">
        <f t="shared" si="2564"/>
        <v>1</v>
      </c>
      <c r="FQ628" s="10">
        <f t="shared" si="2564"/>
        <v>1</v>
      </c>
      <c r="FR628" s="10">
        <f t="shared" si="2564"/>
        <v>1</v>
      </c>
      <c r="FS628" s="10">
        <f t="shared" si="2564"/>
        <v>1</v>
      </c>
      <c r="FT628" s="10">
        <f t="shared" si="2564"/>
        <v>1</v>
      </c>
      <c r="FU628" s="10">
        <f t="shared" si="2564"/>
        <v>1</v>
      </c>
      <c r="FV628" s="10">
        <f t="shared" si="2564"/>
        <v>1</v>
      </c>
      <c r="FW628" s="10">
        <f t="shared" si="2564"/>
        <v>1</v>
      </c>
      <c r="FX628" s="10">
        <f t="shared" si="2564"/>
        <v>1</v>
      </c>
      <c r="FY628" s="10">
        <f t="shared" si="2564"/>
        <v>1</v>
      </c>
      <c r="FZ628" s="10">
        <f t="shared" si="2564"/>
        <v>1</v>
      </c>
      <c r="GA628" s="10">
        <f t="shared" si="2564"/>
        <v>1</v>
      </c>
      <c r="GB628" s="10">
        <f t="shared" si="2564"/>
        <v>1</v>
      </c>
      <c r="GC628" s="10">
        <f t="shared" si="2564"/>
        <v>1</v>
      </c>
      <c r="GD628" s="10">
        <f t="shared" si="2564"/>
        <v>1</v>
      </c>
      <c r="GE628" s="10">
        <f t="shared" si="2564"/>
        <v>1</v>
      </c>
      <c r="GF628" s="10">
        <f t="shared" si="2564"/>
        <v>1</v>
      </c>
      <c r="GG628" s="10">
        <f t="shared" si="2564"/>
        <v>1</v>
      </c>
      <c r="GH628" s="10">
        <f t="shared" si="2564"/>
        <v>1</v>
      </c>
      <c r="GI628" s="10">
        <f t="shared" si="2564"/>
        <v>1</v>
      </c>
      <c r="GJ628" s="10">
        <f t="shared" si="2564"/>
        <v>1</v>
      </c>
      <c r="GK628" s="10">
        <f t="shared" si="2564"/>
        <v>1</v>
      </c>
      <c r="GL628" s="10">
        <f t="shared" si="2564"/>
        <v>1</v>
      </c>
      <c r="GM628" s="10">
        <f t="shared" si="2564"/>
        <v>1</v>
      </c>
      <c r="GN628" s="10">
        <f t="shared" si="2564"/>
        <v>1</v>
      </c>
      <c r="GO628" s="10">
        <f t="shared" si="2564"/>
        <v>1</v>
      </c>
      <c r="GP628" s="10">
        <f t="shared" si="2564"/>
        <v>1</v>
      </c>
      <c r="GQ628" s="10">
        <f t="shared" si="2564"/>
        <v>1</v>
      </c>
      <c r="GR628" s="10">
        <f t="shared" si="2564"/>
        <v>1</v>
      </c>
      <c r="GS628" s="10">
        <f>IF(GS627=0,1,GS627)</f>
        <v>1</v>
      </c>
    </row>
    <row r="629" spans="1:201" ht="15.75" thickBot="1" x14ac:dyDescent="0.3">
      <c r="A629" s="104" t="s">
        <v>4</v>
      </c>
      <c r="B629" s="24">
        <f>PRODUCT(B628:AO628)</f>
        <v>1.1248522417121836</v>
      </c>
      <c r="C629" s="24">
        <f>PRODUCT(C628:AO628)</f>
        <v>0.98414907547012342</v>
      </c>
      <c r="D629" s="24">
        <f>PRODUCT(D628:AO628)</f>
        <v>0.98982436812278174</v>
      </c>
      <c r="E629" s="24">
        <f>PRODUCT(E628:AO628)</f>
        <v>0.99713591820775138</v>
      </c>
      <c r="F629" s="24">
        <f>PRODUCT(F628:AO628)</f>
        <v>0.9995277103711121</v>
      </c>
      <c r="G629" s="24">
        <f>PRODUCT(G628:AO628)</f>
        <v>1.0005427985894506</v>
      </c>
      <c r="H629" s="24">
        <f>PRODUCT(H628:AO628)</f>
        <v>1.0008133257092329</v>
      </c>
      <c r="I629" s="24">
        <f>PRODUCT(I628:AO628)</f>
        <v>1.000733193145481</v>
      </c>
      <c r="J629" s="24">
        <f>PRODUCT(J628:AO628)</f>
        <v>1.0004955549936103</v>
      </c>
      <c r="K629" s="24">
        <f>PRODUCT(K628:AO628)</f>
        <v>1.000498112461184</v>
      </c>
      <c r="L629" s="24">
        <f>PRODUCT(L628:AO628)</f>
        <v>1.0004532642695563</v>
      </c>
      <c r="M629" s="24">
        <f>PRODUCT(M628:AO628)</f>
        <v>1.0003298745375158</v>
      </c>
      <c r="N629" s="24">
        <f>PRODUCT(N628:AO628)</f>
        <v>1.0002466613793559</v>
      </c>
      <c r="O629" s="24">
        <f>PRODUCT(O628:AO628)</f>
        <v>1.000166894190045</v>
      </c>
      <c r="P629" s="24">
        <f>PRODUCT(P628:AO628)</f>
        <v>1.0001225358763446</v>
      </c>
      <c r="Q629" s="24">
        <f>PRODUCT(Q628:AO628)</f>
        <v>1.0000795221645342</v>
      </c>
      <c r="R629" s="24">
        <f>PRODUCT(R628:AO628)</f>
        <v>1.0000490066838172</v>
      </c>
      <c r="S629" s="24">
        <f>PRODUCT(S628:AO628)</f>
        <v>1.0000118070691708</v>
      </c>
      <c r="T629" s="24">
        <f>PRODUCT(T628:AO628)</f>
        <v>0.99999047033289556</v>
      </c>
      <c r="U629" s="24">
        <f>PRODUCT(U628:AO628)</f>
        <v>0.99998884178384506</v>
      </c>
      <c r="V629" s="24">
        <f>PRODUCT(V628:AO628)</f>
        <v>0.99999207365734555</v>
      </c>
      <c r="W629" s="24">
        <f>PRODUCT(W628:AO628)</f>
        <v>0.99999096049745417</v>
      </c>
      <c r="X629" s="24">
        <f>PRODUCT(X628:AO628)</f>
        <v>0.99998056995227314</v>
      </c>
      <c r="Y629" s="24">
        <f>PRODUCT(Y628:AO628)</f>
        <v>0.99998339624197652</v>
      </c>
      <c r="Z629" s="24">
        <f>PRODUCT(Z628:AO628)</f>
        <v>0.9999785744423626</v>
      </c>
      <c r="AA629" s="24">
        <f>PRODUCT(AA628:AO628)</f>
        <v>0.99997939529305091</v>
      </c>
      <c r="AB629" s="24">
        <f>PRODUCT(AB628:AO628)</f>
        <v>0.99997829980962516</v>
      </c>
      <c r="AC629" s="24">
        <f>PRODUCT(AC628:AO628)</f>
        <v>0.99997967188391435</v>
      </c>
      <c r="AD629" s="24">
        <f>PRODUCT(AD628:AO628)</f>
        <v>0.99997917175532136</v>
      </c>
      <c r="AE629" s="24">
        <f>PRODUCT(AE628:AO628)</f>
        <v>0.999974373846786</v>
      </c>
      <c r="AF629" s="24">
        <f>PRODUCT(AF628:AO628)</f>
        <v>0.99997226587537102</v>
      </c>
      <c r="AG629" s="24">
        <f>PRODUCT(AG628:AO628)</f>
        <v>0.99996909790420252</v>
      </c>
      <c r="AH629" s="24">
        <f>PRODUCT(AH628:AO628)</f>
        <v>0.99996588333684955</v>
      </c>
      <c r="AI629" s="24">
        <f>PRODUCT(AI628:AO628)</f>
        <v>0.9999697857176213</v>
      </c>
      <c r="AJ629" s="24">
        <f>PRODUCT(AJ628:AO628)</f>
        <v>0.9999697857176213</v>
      </c>
      <c r="AK629" s="24">
        <f>PRODUCT(AK628:AO628)</f>
        <v>0.99996789329419222</v>
      </c>
      <c r="AL629" s="24">
        <f>PRODUCT(AL628:AO628)</f>
        <v>0.99997617116692838</v>
      </c>
      <c r="AM629" s="24">
        <f>PRODUCT(AM628:AO628)</f>
        <v>0.99999587572068938</v>
      </c>
      <c r="AN629" s="24">
        <f>PRODUCT(AN628:AO628)</f>
        <v>1</v>
      </c>
      <c r="AO629" s="25">
        <f>PRODUCT(AO628:AO628)</f>
        <v>1</v>
      </c>
      <c r="AP629" s="24">
        <f>PRODUCT(AP628:CC628)</f>
        <v>1.8725786263130886</v>
      </c>
      <c r="AQ629" s="24">
        <f>PRODUCT(AQ628:CC628)</f>
        <v>1.155511081610805</v>
      </c>
      <c r="AR629" s="24">
        <f>PRODUCT(AR628:CC628)</f>
        <v>1.0684491439837587</v>
      </c>
      <c r="AS629" s="24">
        <f>PRODUCT(AS628:CC628)</f>
        <v>1.0426255587215094</v>
      </c>
      <c r="AT629" s="24">
        <f>PRODUCT(AT628:CC628)</f>
        <v>1.0193956829164699</v>
      </c>
      <c r="AU629" s="24">
        <f>PRODUCT(AU628:CC628)</f>
        <v>1.0132295213597142</v>
      </c>
      <c r="AV629" s="24">
        <f>PRODUCT(AV628:CC628)</f>
        <v>1.0010473285644594</v>
      </c>
      <c r="AW629" s="24">
        <f>PRODUCT(AW628:CC628)</f>
        <v>1.0140048636240597</v>
      </c>
      <c r="AX629" s="24">
        <f>PRODUCT(AX628:CC628)</f>
        <v>1.0226451078304273</v>
      </c>
      <c r="AY629" s="24">
        <f>PRODUCT(AY628:CC628)</f>
        <v>1.0063992609426746</v>
      </c>
      <c r="AZ629" s="24">
        <f>PRODUCT(AZ628:CC628)</f>
        <v>0.99971034302095152</v>
      </c>
      <c r="BA629" s="24">
        <f>PRODUCT(BA628:CC628)</f>
        <v>1</v>
      </c>
      <c r="BB629" s="24">
        <f>PRODUCT(BB628:CC628)</f>
        <v>1</v>
      </c>
      <c r="BC629" s="24">
        <f>PRODUCT(BC628:CC628)</f>
        <v>1</v>
      </c>
      <c r="BD629" s="24">
        <f>PRODUCT(BD628:CC628)</f>
        <v>1</v>
      </c>
      <c r="BE629" s="24">
        <f>PRODUCT(BE628:CC628)</f>
        <v>1</v>
      </c>
      <c r="BF629" s="24">
        <f>PRODUCT(BF628:CC628)</f>
        <v>1</v>
      </c>
      <c r="BG629" s="24">
        <f>PRODUCT(BG628:CC628)</f>
        <v>1</v>
      </c>
      <c r="BH629" s="24">
        <f>PRODUCT(BH628:CC628)</f>
        <v>1</v>
      </c>
      <c r="BI629" s="24">
        <f>PRODUCT(BI628:CC628)</f>
        <v>1</v>
      </c>
      <c r="BJ629" s="24">
        <f>PRODUCT(BJ628:CC628)</f>
        <v>1</v>
      </c>
      <c r="BK629" s="24">
        <f>PRODUCT(BK628:CC628)</f>
        <v>1</v>
      </c>
      <c r="BL629" s="24">
        <f>PRODUCT(BL628:CC628)</f>
        <v>1</v>
      </c>
      <c r="BM629" s="24">
        <f>PRODUCT(BM628:CC628)</f>
        <v>1</v>
      </c>
      <c r="BN629" s="24">
        <f>PRODUCT(BN628:CC628)</f>
        <v>1</v>
      </c>
      <c r="BO629" s="24">
        <f>PRODUCT(BO628:CC628)</f>
        <v>1</v>
      </c>
      <c r="BP629" s="24">
        <f>PRODUCT(BP628:CC628)</f>
        <v>1</v>
      </c>
      <c r="BQ629" s="24">
        <f>PRODUCT(BQ628:CC628)</f>
        <v>1</v>
      </c>
      <c r="BR629" s="24">
        <f>PRODUCT(BR628:CC628)</f>
        <v>1</v>
      </c>
      <c r="BS629" s="24">
        <f>PRODUCT(BS628:CC628)</f>
        <v>1</v>
      </c>
      <c r="BT629" s="24">
        <f>PRODUCT(BT628:CC628)</f>
        <v>1</v>
      </c>
      <c r="BU629" s="24">
        <f>PRODUCT(BU628:CC628)</f>
        <v>1</v>
      </c>
      <c r="BV629" s="24">
        <f>PRODUCT(BV628:CC628)</f>
        <v>1</v>
      </c>
      <c r="BW629" s="24">
        <f>PRODUCT(BW628:CC628)</f>
        <v>1</v>
      </c>
      <c r="BX629" s="24">
        <f>PRODUCT(BX628:CC628)</f>
        <v>1</v>
      </c>
      <c r="BY629" s="24">
        <f>PRODUCT(BY628:CC628)</f>
        <v>1</v>
      </c>
      <c r="BZ629" s="24">
        <f>PRODUCT(BZ628:CC628)</f>
        <v>1</v>
      </c>
      <c r="CA629" s="24">
        <f>PRODUCT(CA628:CC628)</f>
        <v>1</v>
      </c>
      <c r="CB629" s="24">
        <f>PRODUCT(CB628:CC628)</f>
        <v>1</v>
      </c>
      <c r="CC629" s="25">
        <f>PRODUCT(CC628:CC628)</f>
        <v>1</v>
      </c>
      <c r="CD629" s="24">
        <f>PRODUCT(CD628:DQ628)</f>
        <v>1</v>
      </c>
      <c r="CE629" s="24">
        <f>PRODUCT(CE628:DQ628)</f>
        <v>1</v>
      </c>
      <c r="CF629" s="24">
        <f>PRODUCT(CF628:DQ628)</f>
        <v>1</v>
      </c>
      <c r="CG629" s="24">
        <f>PRODUCT(CG628:DQ628)</f>
        <v>1</v>
      </c>
      <c r="CH629" s="24">
        <f>PRODUCT(CH628:DQ628)</f>
        <v>1</v>
      </c>
      <c r="CI629" s="24">
        <f>PRODUCT(CI628:DQ628)</f>
        <v>1</v>
      </c>
      <c r="CJ629" s="24">
        <f>PRODUCT(CJ628:DQ628)</f>
        <v>1</v>
      </c>
      <c r="CK629" s="24">
        <f>PRODUCT(CK628:DQ628)</f>
        <v>1</v>
      </c>
      <c r="CL629" s="24">
        <f>PRODUCT(CL628:DQ628)</f>
        <v>1</v>
      </c>
      <c r="CM629" s="24">
        <f>PRODUCT(CM628:DQ628)</f>
        <v>1</v>
      </c>
      <c r="CN629" s="24">
        <f>PRODUCT(CN628:DQ628)</f>
        <v>1</v>
      </c>
      <c r="CO629" s="24">
        <f>PRODUCT(CO628:DQ628)</f>
        <v>1</v>
      </c>
      <c r="CP629" s="24">
        <f>PRODUCT(CP628:DQ628)</f>
        <v>1</v>
      </c>
      <c r="CQ629" s="24">
        <f>PRODUCT(CQ628:DQ628)</f>
        <v>1</v>
      </c>
      <c r="CR629" s="24">
        <f>PRODUCT(CR628:DQ628)</f>
        <v>1</v>
      </c>
      <c r="CS629" s="24">
        <f>PRODUCT(CS628:DQ628)</f>
        <v>1</v>
      </c>
      <c r="CT629" s="24">
        <f>PRODUCT(CT628:DQ628)</f>
        <v>1</v>
      </c>
      <c r="CU629" s="24">
        <f>PRODUCT(CU628:DQ628)</f>
        <v>1</v>
      </c>
      <c r="CV629" s="24">
        <f>PRODUCT(CV628:DQ628)</f>
        <v>1</v>
      </c>
      <c r="CW629" s="24">
        <f>PRODUCT(CW628:DQ628)</f>
        <v>1</v>
      </c>
      <c r="CX629" s="24">
        <f>PRODUCT(CX628:DQ628)</f>
        <v>1</v>
      </c>
      <c r="CY629" s="24">
        <f>PRODUCT(CY628:DQ628)</f>
        <v>1</v>
      </c>
      <c r="CZ629" s="24">
        <f>PRODUCT(CZ628:DQ628)</f>
        <v>1</v>
      </c>
      <c r="DA629" s="24">
        <f>PRODUCT(DA628:DQ628)</f>
        <v>1</v>
      </c>
      <c r="DB629" s="24">
        <f>PRODUCT(DB628:DQ628)</f>
        <v>1</v>
      </c>
      <c r="DC629" s="24">
        <f>PRODUCT(DC628:DQ628)</f>
        <v>1</v>
      </c>
      <c r="DD629" s="24">
        <f>PRODUCT(DD628:DQ628)</f>
        <v>1</v>
      </c>
      <c r="DE629" s="24">
        <f>PRODUCT(DE628:DQ628)</f>
        <v>1</v>
      </c>
      <c r="DF629" s="24">
        <f>PRODUCT(DF628:DQ628)</f>
        <v>1</v>
      </c>
      <c r="DG629" s="24">
        <f>PRODUCT(DG628:DQ628)</f>
        <v>1</v>
      </c>
      <c r="DH629" s="24">
        <f>PRODUCT(DH628:DQ628)</f>
        <v>1</v>
      </c>
      <c r="DI629" s="24">
        <f>PRODUCT(DI628:DQ628)</f>
        <v>1</v>
      </c>
      <c r="DJ629" s="24">
        <f>PRODUCT(DJ628:DQ628)</f>
        <v>1</v>
      </c>
      <c r="DK629" s="24">
        <f>PRODUCT(DK628:DQ628)</f>
        <v>1</v>
      </c>
      <c r="DL629" s="24">
        <f>PRODUCT(DL628:DQ628)</f>
        <v>1</v>
      </c>
      <c r="DM629" s="24">
        <f>PRODUCT(DM628:DQ628)</f>
        <v>1</v>
      </c>
      <c r="DN629" s="24">
        <f>PRODUCT(DN628:DQ628)</f>
        <v>1</v>
      </c>
      <c r="DO629" s="24">
        <f>PRODUCT(DO628:DQ628)</f>
        <v>1</v>
      </c>
      <c r="DP629" s="24">
        <f>PRODUCT(DP628:DQ628)</f>
        <v>1</v>
      </c>
      <c r="DQ629" s="25">
        <f>PRODUCT(DQ628:DQ628)</f>
        <v>1</v>
      </c>
      <c r="DR629" s="24">
        <f>PRODUCT(DR628:FE628)</f>
        <v>1</v>
      </c>
      <c r="DS629" s="24">
        <f>PRODUCT(DS628:FE628)</f>
        <v>1</v>
      </c>
      <c r="DT629" s="24">
        <f>PRODUCT(DT628:FE628)</f>
        <v>1</v>
      </c>
      <c r="DU629" s="24">
        <f>PRODUCT(DU628:FE628)</f>
        <v>1</v>
      </c>
      <c r="DV629" s="24">
        <f>PRODUCT(DV628:FE628)</f>
        <v>1</v>
      </c>
      <c r="DW629" s="24">
        <f>PRODUCT(DW628:FE628)</f>
        <v>1</v>
      </c>
      <c r="DX629" s="24">
        <f>PRODUCT(DX628:FE628)</f>
        <v>1</v>
      </c>
      <c r="DY629" s="24">
        <f>PRODUCT(DY628:FE628)</f>
        <v>1</v>
      </c>
      <c r="DZ629" s="24">
        <f>PRODUCT(DZ628:FE628)</f>
        <v>1</v>
      </c>
      <c r="EA629" s="24">
        <f>PRODUCT(EA628:FE628)</f>
        <v>1</v>
      </c>
      <c r="EB629" s="24">
        <f>PRODUCT(EB628:FE628)</f>
        <v>1</v>
      </c>
      <c r="EC629" s="24">
        <f>PRODUCT(EC628:FE628)</f>
        <v>1</v>
      </c>
      <c r="ED629" s="24">
        <f>PRODUCT(ED628:FE628)</f>
        <v>1</v>
      </c>
      <c r="EE629" s="24">
        <f>PRODUCT(EE628:FE628)</f>
        <v>1</v>
      </c>
      <c r="EF629" s="24">
        <f>PRODUCT(EF628:FE628)</f>
        <v>1</v>
      </c>
      <c r="EG629" s="24">
        <f>PRODUCT(EG628:FE628)</f>
        <v>1</v>
      </c>
      <c r="EH629" s="24">
        <f>PRODUCT(EH628:FE628)</f>
        <v>1</v>
      </c>
      <c r="EI629" s="24">
        <f>PRODUCT(EI628:FE628)</f>
        <v>1</v>
      </c>
      <c r="EJ629" s="24">
        <f>PRODUCT(EJ628:FE628)</f>
        <v>1</v>
      </c>
      <c r="EK629" s="24">
        <f>PRODUCT(EK628:FE628)</f>
        <v>1</v>
      </c>
      <c r="EL629" s="24">
        <f>PRODUCT(EL628:FE628)</f>
        <v>1</v>
      </c>
      <c r="EM629" s="24">
        <f>PRODUCT(EM628:FE628)</f>
        <v>1</v>
      </c>
      <c r="EN629" s="24">
        <f>PRODUCT(EN628:FE628)</f>
        <v>1</v>
      </c>
      <c r="EO629" s="24">
        <f>PRODUCT(EO628:FE628)</f>
        <v>1</v>
      </c>
      <c r="EP629" s="24">
        <f>PRODUCT(EP628:FE628)</f>
        <v>1</v>
      </c>
      <c r="EQ629" s="24">
        <f>PRODUCT(EQ628:FE628)</f>
        <v>1</v>
      </c>
      <c r="ER629" s="24">
        <f>PRODUCT(ER628:FE628)</f>
        <v>1</v>
      </c>
      <c r="ES629" s="24">
        <f>PRODUCT(ES628:FE628)</f>
        <v>1</v>
      </c>
      <c r="ET629" s="24">
        <f>PRODUCT(ET628:FE628)</f>
        <v>1</v>
      </c>
      <c r="EU629" s="24">
        <f>PRODUCT(EU628:FE628)</f>
        <v>1</v>
      </c>
      <c r="EV629" s="24">
        <f>PRODUCT(EV628:FE628)</f>
        <v>1</v>
      </c>
      <c r="EW629" s="24">
        <f>PRODUCT(EW628:FE628)</f>
        <v>1</v>
      </c>
      <c r="EX629" s="24">
        <f>PRODUCT(EX628:FE628)</f>
        <v>1</v>
      </c>
      <c r="EY629" s="24">
        <f>PRODUCT(EY628:FE628)</f>
        <v>1</v>
      </c>
      <c r="EZ629" s="24">
        <f>PRODUCT(EZ628:FE628)</f>
        <v>1</v>
      </c>
      <c r="FA629" s="24">
        <f>PRODUCT(FA628:FE628)</f>
        <v>1</v>
      </c>
      <c r="FB629" s="24">
        <f>PRODUCT(FB628:FE628)</f>
        <v>1</v>
      </c>
      <c r="FC629" s="24">
        <f>PRODUCT(FC628:FE628)</f>
        <v>1</v>
      </c>
      <c r="FD629" s="24">
        <f>PRODUCT(FD628:FE628)</f>
        <v>1</v>
      </c>
      <c r="FE629" s="25">
        <f>PRODUCT(FE628:FE628)</f>
        <v>1</v>
      </c>
      <c r="FF629" s="24">
        <f>PRODUCT(FF628:GS628)</f>
        <v>1</v>
      </c>
      <c r="FG629" s="24">
        <f>PRODUCT(FG628:GS628)</f>
        <v>1</v>
      </c>
      <c r="FH629" s="24">
        <f>PRODUCT(FH628:GS628)</f>
        <v>1</v>
      </c>
      <c r="FI629" s="24">
        <f>PRODUCT(FI628:GS628)</f>
        <v>1</v>
      </c>
      <c r="FJ629" s="24">
        <f>PRODUCT(FJ628:GS628)</f>
        <v>1</v>
      </c>
      <c r="FK629" s="24">
        <f>PRODUCT(FK628:GS628)</f>
        <v>1</v>
      </c>
      <c r="FL629" s="24">
        <f>PRODUCT(FL628:GS628)</f>
        <v>1</v>
      </c>
      <c r="FM629" s="24">
        <f>PRODUCT(FM628:GS628)</f>
        <v>1</v>
      </c>
      <c r="FN629" s="24">
        <f>PRODUCT(FN628:GS628)</f>
        <v>1</v>
      </c>
      <c r="FO629" s="24">
        <f>PRODUCT(FO628:GS628)</f>
        <v>1</v>
      </c>
      <c r="FP629" s="24">
        <f>PRODUCT(FP628:GS628)</f>
        <v>1</v>
      </c>
      <c r="FQ629" s="24">
        <f>PRODUCT(FQ628:GS628)</f>
        <v>1</v>
      </c>
      <c r="FR629" s="24">
        <f>PRODUCT(FR628:GS628)</f>
        <v>1</v>
      </c>
      <c r="FS629" s="24">
        <f>PRODUCT(FS628:GS628)</f>
        <v>1</v>
      </c>
      <c r="FT629" s="24">
        <f>PRODUCT(FT628:GS628)</f>
        <v>1</v>
      </c>
      <c r="FU629" s="24">
        <f>PRODUCT(FU628:GS628)</f>
        <v>1</v>
      </c>
      <c r="FV629" s="24">
        <f>PRODUCT(FV628:GS628)</f>
        <v>1</v>
      </c>
      <c r="FW629" s="24">
        <f>PRODUCT(FW628:GS628)</f>
        <v>1</v>
      </c>
      <c r="FX629" s="24">
        <f>PRODUCT(FX628:GS628)</f>
        <v>1</v>
      </c>
      <c r="FY629" s="24">
        <f>PRODUCT(FY628:GS628)</f>
        <v>1</v>
      </c>
      <c r="FZ629" s="24">
        <f>PRODUCT(FZ628:GS628)</f>
        <v>1</v>
      </c>
      <c r="GA629" s="24">
        <f>PRODUCT(GA628:GS628)</f>
        <v>1</v>
      </c>
      <c r="GB629" s="24">
        <f>PRODUCT(GB628:GS628)</f>
        <v>1</v>
      </c>
      <c r="GC629" s="24">
        <f>PRODUCT(GC628:GS628)</f>
        <v>1</v>
      </c>
      <c r="GD629" s="24">
        <f>PRODUCT(GD628:GS628)</f>
        <v>1</v>
      </c>
      <c r="GE629" s="24">
        <f>PRODUCT(GE628:GS628)</f>
        <v>1</v>
      </c>
      <c r="GF629" s="24">
        <f>PRODUCT(GF628:GS628)</f>
        <v>1</v>
      </c>
      <c r="GG629" s="24">
        <f>PRODUCT(GG628:GS628)</f>
        <v>1</v>
      </c>
      <c r="GH629" s="24">
        <f>PRODUCT(GH628:GS628)</f>
        <v>1</v>
      </c>
      <c r="GI629" s="24">
        <f>PRODUCT(GI628:GS628)</f>
        <v>1</v>
      </c>
      <c r="GJ629" s="24">
        <f>PRODUCT(GJ628:GS628)</f>
        <v>1</v>
      </c>
      <c r="GK629" s="24">
        <f>PRODUCT(GK628:GS628)</f>
        <v>1</v>
      </c>
      <c r="GL629" s="24">
        <f>PRODUCT(GL628:GS628)</f>
        <v>1</v>
      </c>
      <c r="GM629" s="24">
        <f>PRODUCT(GM628:GS628)</f>
        <v>1</v>
      </c>
      <c r="GN629" s="24">
        <f>PRODUCT(GN628:GS628)</f>
        <v>1</v>
      </c>
      <c r="GO629" s="24">
        <f>PRODUCT(GO628:GS628)</f>
        <v>1</v>
      </c>
      <c r="GP629" s="24">
        <f>PRODUCT(GP628:GS628)</f>
        <v>1</v>
      </c>
      <c r="GQ629" s="24">
        <f>PRODUCT(GQ628:GS628)</f>
        <v>1</v>
      </c>
      <c r="GR629" s="24">
        <f>PRODUCT(GR628:GS628)</f>
        <v>1</v>
      </c>
      <c r="GS629" s="25">
        <f>PRODUCT(GS628:GS628)</f>
        <v>1</v>
      </c>
    </row>
    <row r="630" spans="1:201" x14ac:dyDescent="0.25">
      <c r="A630" s="16" t="s">
        <v>6</v>
      </c>
      <c r="B630" s="17">
        <f>B629*B578</f>
        <v>26085036.771717645</v>
      </c>
      <c r="C630" s="17">
        <f>C629*C577</f>
        <v>20998608.44846347</v>
      </c>
      <c r="D630" s="17">
        <f>D629*D576</f>
        <v>22186981.717216667</v>
      </c>
      <c r="E630" s="17">
        <f>E629*E575</f>
        <v>20867001.936761051</v>
      </c>
      <c r="F630" s="17">
        <f>F629*F574</f>
        <v>19022939.637683954</v>
      </c>
      <c r="G630" s="17">
        <f>G629*G573</f>
        <v>16681931.876755686</v>
      </c>
      <c r="H630" s="17">
        <f>H629*H572</f>
        <v>15939697.260058641</v>
      </c>
      <c r="I630" s="17">
        <f>I629*I571</f>
        <v>17224530.264879886</v>
      </c>
      <c r="J630" s="17">
        <f>J629*J570</f>
        <v>15482625.392068589</v>
      </c>
      <c r="K630" s="17">
        <f>K629*K569</f>
        <v>13662457.502145279</v>
      </c>
      <c r="L630" s="17">
        <f>L629*L568</f>
        <v>11510681.927054865</v>
      </c>
      <c r="M630" s="17">
        <f>M629*M567</f>
        <v>11486813.46772939</v>
      </c>
      <c r="N630" s="17">
        <f>N629*N566</f>
        <v>10991996.542420695</v>
      </c>
      <c r="O630" s="17">
        <f>O629*O565</f>
        <v>8813331.1683242731</v>
      </c>
      <c r="P630" s="17">
        <f>P629*P564</f>
        <v>11449128.357088549</v>
      </c>
      <c r="Q630" s="17">
        <f>Q629*Q563</f>
        <v>14155567.571864028</v>
      </c>
      <c r="R630" s="17">
        <f>R629*R562</f>
        <v>13671061.500556836</v>
      </c>
      <c r="S630" s="17">
        <f>S629*S561</f>
        <v>13034984.423145581</v>
      </c>
      <c r="T630" s="17">
        <f>T629*T560</f>
        <v>13487140.730813809</v>
      </c>
      <c r="U630" s="17">
        <f>U629*U559</f>
        <v>13375687.539521841</v>
      </c>
      <c r="V630" s="17">
        <f>V629*V558</f>
        <v>12911813.175733261</v>
      </c>
      <c r="W630" s="17">
        <f>W629*W557</f>
        <v>12238981.304697249</v>
      </c>
      <c r="X630" s="17">
        <f>X629*X556</f>
        <v>12423225.881438011</v>
      </c>
      <c r="Y630" s="17">
        <f>Y629*Y555</f>
        <v>13568729.774353387</v>
      </c>
      <c r="Z630" s="17">
        <f>Z629*Z554</f>
        <v>13551358.598364336</v>
      </c>
      <c r="AA630" s="17">
        <f>AA629*AA553</f>
        <v>13188526.058686113</v>
      </c>
      <c r="AB630" s="17">
        <f>AB629*AB552</f>
        <v>13656390.157302842</v>
      </c>
      <c r="AC630" s="17">
        <f>AC629*AC551</f>
        <v>13504620.750921024</v>
      </c>
      <c r="AD630" s="17">
        <f>AD629*AD550</f>
        <v>12882197.290854208</v>
      </c>
      <c r="AE630" s="17">
        <f>AE629*AE549</f>
        <v>12049728.783890743</v>
      </c>
      <c r="AF630" s="17">
        <f>AF629*AF548</f>
        <v>12151767.762011254</v>
      </c>
      <c r="AG630" s="17">
        <f>AG629*AG547</f>
        <v>12353536.708027966</v>
      </c>
      <c r="AH630" s="17">
        <f>AH629*AH546</f>
        <v>11676959.507514039</v>
      </c>
      <c r="AI630" s="17">
        <f>AI629*AI545</f>
        <v>11168864.600574715</v>
      </c>
      <c r="AJ630" s="17">
        <f>AJ629*AJ544</f>
        <v>10386060.143164279</v>
      </c>
      <c r="AK630" s="17">
        <f>AK629*AK543</f>
        <v>11298747.102803193</v>
      </c>
      <c r="AL630" s="17">
        <f>AL629*AL542</f>
        <v>10562903.27234327</v>
      </c>
      <c r="AM630" s="17">
        <f>AM629*AM541</f>
        <v>10321893.169453986</v>
      </c>
      <c r="AN630" s="17">
        <f>AN629*AN540</f>
        <v>9807261.7900000047</v>
      </c>
      <c r="AO630" s="17">
        <f>AO629*AO539</f>
        <v>10319808.030000001</v>
      </c>
      <c r="AP630" s="17">
        <f>AP629*AP578</f>
        <v>123402.93147403254</v>
      </c>
      <c r="AQ630" s="17">
        <f>AQ629*AQ577</f>
        <v>89656.104822182358</v>
      </c>
      <c r="AR630" s="17">
        <f>AR629*AR576</f>
        <v>46669.858609210576</v>
      </c>
      <c r="AS630" s="17">
        <f>AS629*AS575</f>
        <v>117211.96531147209</v>
      </c>
      <c r="AT630" s="17">
        <f>AT629*AT574</f>
        <v>84650.617509383665</v>
      </c>
      <c r="AU630" s="17">
        <f>AU629*AU573</f>
        <v>109935.403067529</v>
      </c>
      <c r="AV630" s="17">
        <f>AV629*AV572</f>
        <v>85509.462805976131</v>
      </c>
      <c r="AW630" s="17">
        <f>AW629*AW571</f>
        <v>76303.865987710495</v>
      </c>
      <c r="AX630" s="17">
        <f>AX629*AX570</f>
        <v>36048.240051022563</v>
      </c>
      <c r="AY630" s="17">
        <f>AY629*AY569</f>
        <v>41312.689661696793</v>
      </c>
      <c r="AZ630" s="17">
        <f>AZ629*AZ568</f>
        <v>93222.989486703736</v>
      </c>
      <c r="BA630" s="17">
        <f>BA629*BA567</f>
        <v>32500</v>
      </c>
      <c r="BB630" s="17">
        <f>BB629*BB566</f>
        <v>27250</v>
      </c>
      <c r="BC630" s="17">
        <f>BC629*BC565</f>
        <v>57500</v>
      </c>
      <c r="BD630" s="17">
        <f>BD629*BD564</f>
        <v>43100</v>
      </c>
      <c r="BE630" s="17">
        <f>BE629*BE563</f>
        <v>39500</v>
      </c>
      <c r="BF630" s="17">
        <f>BF629*BF562</f>
        <v>170350</v>
      </c>
      <c r="BG630" s="17">
        <f>BG629*BG561</f>
        <v>129250</v>
      </c>
      <c r="BH630" s="17">
        <f>BH629*BH560</f>
        <v>36250</v>
      </c>
      <c r="BI630" s="17">
        <f>BI629*BI559</f>
        <v>138300</v>
      </c>
      <c r="BJ630" s="17">
        <f>BJ629*BJ558</f>
        <v>135921.41999999998</v>
      </c>
      <c r="BK630" s="17">
        <f>BK629*BK557</f>
        <v>158750</v>
      </c>
      <c r="BL630" s="17">
        <f>BL629*BL556</f>
        <v>101250</v>
      </c>
      <c r="BM630" s="17">
        <f>BM629*BM555</f>
        <v>135750</v>
      </c>
      <c r="BN630" s="17">
        <f>BN629*BN554</f>
        <v>56700</v>
      </c>
      <c r="BO630" s="17">
        <f>BO629*BO553</f>
        <v>115984.12</v>
      </c>
      <c r="BP630" s="17">
        <f>BP629*BP552</f>
        <v>129250</v>
      </c>
      <c r="BQ630" s="17">
        <f>BQ629*BQ551</f>
        <v>78000</v>
      </c>
      <c r="BR630" s="17">
        <f>BR629*BR550</f>
        <v>72900</v>
      </c>
      <c r="BS630" s="17">
        <f>BS629*BS549</f>
        <v>73000</v>
      </c>
      <c r="BT630" s="17">
        <f>BT629*BT548</f>
        <v>38850</v>
      </c>
      <c r="BU630" s="17">
        <f>BU629*BU547</f>
        <v>90850</v>
      </c>
      <c r="BV630" s="17">
        <f>BV629*BV546</f>
        <v>77700</v>
      </c>
      <c r="BW630" s="17">
        <f>BW629*BW545</f>
        <v>136575</v>
      </c>
      <c r="BX630" s="17">
        <f>BX629*BX544</f>
        <v>102446.43</v>
      </c>
      <c r="BY630" s="17">
        <f>BY629*BY543</f>
        <v>184750</v>
      </c>
      <c r="BZ630" s="17">
        <f>BZ629*BZ542</f>
        <v>83550</v>
      </c>
      <c r="CA630" s="17">
        <f>CA629*CA541</f>
        <v>138700</v>
      </c>
      <c r="CB630" s="17">
        <f>CB629*CB540</f>
        <v>75500</v>
      </c>
      <c r="CC630" s="17">
        <f>CC629*CC539</f>
        <v>68851.320000000007</v>
      </c>
      <c r="CD630" s="17">
        <f>CD629*CD578</f>
        <v>0</v>
      </c>
      <c r="CE630" s="17">
        <f>CE629*CE577</f>
        <v>0</v>
      </c>
      <c r="CF630" s="17">
        <f>CF629*CF576</f>
        <v>0</v>
      </c>
      <c r="CG630" s="17">
        <f>CG629*CG575</f>
        <v>0</v>
      </c>
      <c r="CH630" s="17">
        <f>CH629*CH574</f>
        <v>0</v>
      </c>
      <c r="CI630" s="17">
        <f>CI629*CI573</f>
        <v>0</v>
      </c>
      <c r="CJ630" s="17">
        <f>CJ629*CJ572</f>
        <v>0</v>
      </c>
      <c r="CK630" s="17">
        <f>CK629*CK571</f>
        <v>0</v>
      </c>
      <c r="CL630" s="17">
        <f>CL629*CL570</f>
        <v>0</v>
      </c>
      <c r="CM630" s="17">
        <f>CM629*CM569</f>
        <v>0</v>
      </c>
      <c r="CN630" s="17">
        <f>CN629*CN568</f>
        <v>0</v>
      </c>
      <c r="CO630" s="17">
        <f>CO629*CO567</f>
        <v>0</v>
      </c>
      <c r="CP630" s="17">
        <f>CP629*CP566</f>
        <v>0</v>
      </c>
      <c r="CQ630" s="17">
        <f>CQ629*CQ565</f>
        <v>0</v>
      </c>
      <c r="CR630" s="17">
        <f>CR629*CR564</f>
        <v>0</v>
      </c>
      <c r="CS630" s="17">
        <f>CS629*CS563</f>
        <v>0</v>
      </c>
      <c r="CT630" s="17">
        <f>CT629*CT562</f>
        <v>0</v>
      </c>
      <c r="CU630" s="17">
        <f>CU629*CU561</f>
        <v>0</v>
      </c>
      <c r="CV630" s="17">
        <f>CV629*CV560</f>
        <v>0</v>
      </c>
      <c r="CW630" s="17">
        <f>CW629*CW559</f>
        <v>0</v>
      </c>
      <c r="CX630" s="17">
        <f>CX629*CX558</f>
        <v>0</v>
      </c>
      <c r="CY630" s="17">
        <f>CY629*CY557</f>
        <v>0</v>
      </c>
      <c r="CZ630" s="17">
        <f>CZ629*CZ556</f>
        <v>0</v>
      </c>
      <c r="DA630" s="17">
        <f>DA629*DA555</f>
        <v>0</v>
      </c>
      <c r="DB630" s="17">
        <f>DB629*DB554</f>
        <v>0</v>
      </c>
      <c r="DC630" s="17">
        <f>DC629*DC553</f>
        <v>0</v>
      </c>
      <c r="DD630" s="17">
        <f>DD629*DD552</f>
        <v>0</v>
      </c>
      <c r="DE630" s="17">
        <f>DE629*DE551</f>
        <v>0</v>
      </c>
      <c r="DF630" s="17">
        <f>DF629*DF550</f>
        <v>0</v>
      </c>
      <c r="DG630" s="17">
        <f>DG629*DG549</f>
        <v>0</v>
      </c>
      <c r="DH630" s="17">
        <f>DH629*DH548</f>
        <v>0</v>
      </c>
      <c r="DI630" s="17">
        <f>DI629*DI547</f>
        <v>0</v>
      </c>
      <c r="DJ630" s="17">
        <f>DJ629*DJ546</f>
        <v>0</v>
      </c>
      <c r="DK630" s="17">
        <f>DK629*DK545</f>
        <v>0</v>
      </c>
      <c r="DL630" s="17">
        <f>DL629*DL544</f>
        <v>0</v>
      </c>
      <c r="DM630" s="17">
        <f>DM629*DM543</f>
        <v>0</v>
      </c>
      <c r="DN630" s="17">
        <f>DN629*DN542</f>
        <v>0</v>
      </c>
      <c r="DO630" s="17">
        <f>DO629*DO541</f>
        <v>0</v>
      </c>
      <c r="DP630" s="17">
        <f>DP629*DP540</f>
        <v>0</v>
      </c>
      <c r="DQ630" s="17">
        <f>DQ629*DQ539</f>
        <v>0</v>
      </c>
      <c r="DR630" s="17">
        <f>DR629*DR578</f>
        <v>0</v>
      </c>
      <c r="DS630" s="17">
        <f>DS629*DS577</f>
        <v>0</v>
      </c>
      <c r="DT630" s="17">
        <f>DT629*DT576</f>
        <v>0</v>
      </c>
      <c r="DU630" s="17">
        <f>DU629*DU575</f>
        <v>0</v>
      </c>
      <c r="DV630" s="17">
        <f>DV629*DV574</f>
        <v>0</v>
      </c>
      <c r="DW630" s="17">
        <f>DW629*DW573</f>
        <v>0</v>
      </c>
      <c r="DX630" s="17">
        <f>DX629*DX572</f>
        <v>0</v>
      </c>
      <c r="DY630" s="17">
        <f>DY629*DY571</f>
        <v>0</v>
      </c>
      <c r="DZ630" s="17">
        <f>DZ629*DZ570</f>
        <v>0</v>
      </c>
      <c r="EA630" s="17">
        <f>EA629*EA569</f>
        <v>0</v>
      </c>
      <c r="EB630" s="17">
        <f>EB629*EB568</f>
        <v>0</v>
      </c>
      <c r="EC630" s="17">
        <f>EC629*EC567</f>
        <v>0</v>
      </c>
      <c r="ED630" s="17">
        <f>ED629*ED566</f>
        <v>0</v>
      </c>
      <c r="EE630" s="17">
        <f>EE629*EE565</f>
        <v>0</v>
      </c>
      <c r="EF630" s="17">
        <f>EF629*EF564</f>
        <v>0</v>
      </c>
      <c r="EG630" s="17">
        <f>EG629*EG563</f>
        <v>0</v>
      </c>
      <c r="EH630" s="17">
        <f>EH629*EH562</f>
        <v>0</v>
      </c>
      <c r="EI630" s="17">
        <f>EI629*EI561</f>
        <v>0</v>
      </c>
      <c r="EJ630" s="17">
        <f>EJ629*EJ560</f>
        <v>0</v>
      </c>
      <c r="EK630" s="17">
        <f>EK629*EK559</f>
        <v>0</v>
      </c>
      <c r="EL630" s="17">
        <f>EL629*EL558</f>
        <v>0</v>
      </c>
      <c r="EM630" s="17">
        <f>EM629*EM557</f>
        <v>0</v>
      </c>
      <c r="EN630" s="17">
        <f>EN629*EN556</f>
        <v>0</v>
      </c>
      <c r="EO630" s="17">
        <f>EO629*EO555</f>
        <v>0</v>
      </c>
      <c r="EP630" s="17">
        <f>EP629*EP554</f>
        <v>0</v>
      </c>
      <c r="EQ630" s="17">
        <f>EQ629*EQ553</f>
        <v>0</v>
      </c>
      <c r="ER630" s="17">
        <f>ER629*ER552</f>
        <v>0</v>
      </c>
      <c r="ES630" s="17">
        <f>ES629*ES551</f>
        <v>0</v>
      </c>
      <c r="ET630" s="17">
        <f>ET629*ET550</f>
        <v>0</v>
      </c>
      <c r="EU630" s="17">
        <f>EU629*EU549</f>
        <v>0</v>
      </c>
      <c r="EV630" s="17">
        <f>EV629*EV548</f>
        <v>0</v>
      </c>
      <c r="EW630" s="17">
        <f>EW629*EW547</f>
        <v>0</v>
      </c>
      <c r="EX630" s="17">
        <f>EX629*EX546</f>
        <v>0</v>
      </c>
      <c r="EY630" s="17">
        <f>EY629*EY545</f>
        <v>0</v>
      </c>
      <c r="EZ630" s="17">
        <f>EZ629*EZ544</f>
        <v>0</v>
      </c>
      <c r="FA630" s="17">
        <f>FA629*FA543</f>
        <v>0</v>
      </c>
      <c r="FB630" s="17">
        <f>FB629*FB542</f>
        <v>0</v>
      </c>
      <c r="FC630" s="17">
        <f>FC629*FC541</f>
        <v>0</v>
      </c>
      <c r="FD630" s="17">
        <f>FD629*FD540</f>
        <v>0</v>
      </c>
      <c r="FE630" s="17">
        <f>FE629*FE539</f>
        <v>0</v>
      </c>
      <c r="FF630" s="17">
        <f>FF629*FF578</f>
        <v>0</v>
      </c>
      <c r="FG630" s="17">
        <f>FG629*FG577</f>
        <v>0</v>
      </c>
      <c r="FH630" s="17">
        <f>FH629*FH576</f>
        <v>0</v>
      </c>
      <c r="FI630" s="17">
        <f>FI629*FI575</f>
        <v>0</v>
      </c>
      <c r="FJ630" s="17">
        <f>FJ629*FJ574</f>
        <v>0</v>
      </c>
      <c r="FK630" s="17">
        <f>FK629*FK573</f>
        <v>0</v>
      </c>
      <c r="FL630" s="17">
        <f>FL629*FL572</f>
        <v>0</v>
      </c>
      <c r="FM630" s="17">
        <f>FM629*FM571</f>
        <v>0</v>
      </c>
      <c r="FN630" s="17">
        <f>FN629*FN570</f>
        <v>0</v>
      </c>
      <c r="FO630" s="17">
        <f>FO629*FO569</f>
        <v>0</v>
      </c>
      <c r="FP630" s="17">
        <f>FP629*FP568</f>
        <v>0</v>
      </c>
      <c r="FQ630" s="17">
        <f>FQ629*FQ567</f>
        <v>0</v>
      </c>
      <c r="FR630" s="17">
        <f>FR629*FR566</f>
        <v>0</v>
      </c>
      <c r="FS630" s="17">
        <f>FS629*FS565</f>
        <v>0</v>
      </c>
      <c r="FT630" s="17">
        <f>FT629*FT564</f>
        <v>0</v>
      </c>
      <c r="FU630" s="17">
        <f>FU629*FU563</f>
        <v>0</v>
      </c>
      <c r="FV630" s="17">
        <f>FV629*FV562</f>
        <v>0</v>
      </c>
      <c r="FW630" s="17">
        <f>FW629*FW561</f>
        <v>0</v>
      </c>
      <c r="FX630" s="17">
        <f>FX629*FX560</f>
        <v>0</v>
      </c>
      <c r="FY630" s="17">
        <f>FY629*FY559</f>
        <v>0</v>
      </c>
      <c r="FZ630" s="17">
        <f>FZ629*FZ558</f>
        <v>0</v>
      </c>
      <c r="GA630" s="17">
        <f>GA629*GA557</f>
        <v>0</v>
      </c>
      <c r="GB630" s="17">
        <f>GB629*GB556</f>
        <v>0</v>
      </c>
      <c r="GC630" s="17">
        <f>GC629*GC555</f>
        <v>0</v>
      </c>
      <c r="GD630" s="17">
        <f>GD629*GD554</f>
        <v>0</v>
      </c>
      <c r="GE630" s="17">
        <f>GE629*GE553</f>
        <v>0</v>
      </c>
      <c r="GF630" s="17">
        <f>GF629*GF552</f>
        <v>0</v>
      </c>
      <c r="GG630" s="17">
        <f>GG629*GG551</f>
        <v>0</v>
      </c>
      <c r="GH630" s="17">
        <f>GH629*GH550</f>
        <v>0</v>
      </c>
      <c r="GI630" s="17">
        <f>GI629*GI549</f>
        <v>0</v>
      </c>
      <c r="GJ630" s="17">
        <f>GJ629*GJ548</f>
        <v>0</v>
      </c>
      <c r="GK630" s="17">
        <f>GK629*GK547</f>
        <v>0</v>
      </c>
      <c r="GL630" s="17">
        <f>GL629*GL546</f>
        <v>0</v>
      </c>
      <c r="GM630" s="17">
        <f>GM629*GM545</f>
        <v>0</v>
      </c>
      <c r="GN630" s="17">
        <f>GN629*GN544</f>
        <v>0</v>
      </c>
      <c r="GO630" s="17">
        <f>GO629*GO543</f>
        <v>0</v>
      </c>
      <c r="GP630" s="17">
        <f>GP629*GP542</f>
        <v>0</v>
      </c>
      <c r="GQ630" s="17">
        <f>GQ629*GQ541</f>
        <v>0</v>
      </c>
      <c r="GR630" s="17">
        <f>GR629*GR540</f>
        <v>0</v>
      </c>
      <c r="GS630" s="17">
        <f>GS629*GS539</f>
        <v>0</v>
      </c>
    </row>
    <row r="631" spans="1:201" ht="21" x14ac:dyDescent="0.35">
      <c r="B631" s="96" t="str">
        <f>Co_Name</f>
        <v>State Farm Mutual Automobile Insurance Company</v>
      </c>
      <c r="O631" s="16"/>
      <c r="U631" s="16"/>
      <c r="V631" s="96" t="str">
        <f>Co_Name</f>
        <v>State Farm Mutual Automobile Insurance Company</v>
      </c>
      <c r="W631" s="16"/>
      <c r="X631" s="16"/>
      <c r="Y631" s="16"/>
      <c r="Z631" s="16"/>
      <c r="AA631" s="16"/>
      <c r="AB631" s="16"/>
      <c r="AC631" s="16"/>
      <c r="AE631" s="16"/>
      <c r="AF631" s="16"/>
      <c r="AG631" s="16"/>
      <c r="AH631" s="16"/>
      <c r="AI631" s="16"/>
      <c r="AJ631" s="16"/>
      <c r="AK631" s="16"/>
      <c r="AL631" s="16"/>
      <c r="AM631" s="16"/>
      <c r="AN631" s="16"/>
      <c r="AO631" s="16"/>
      <c r="AP631" s="96" t="str">
        <f>Co_Name</f>
        <v>State Farm Mutual Automobile Insurance Company</v>
      </c>
      <c r="BC631" s="16"/>
      <c r="BI631" s="16"/>
      <c r="BJ631" s="96" t="str">
        <f>Co_Name</f>
        <v>State Farm Mutual Automobile Insurance Company</v>
      </c>
      <c r="BK631" s="16"/>
      <c r="BL631" s="16"/>
      <c r="BM631" s="16"/>
      <c r="BN631" s="16"/>
      <c r="BO631" s="16"/>
      <c r="BP631" s="16"/>
      <c r="BQ631" s="16"/>
      <c r="BS631" s="16"/>
      <c r="BT631" s="16"/>
      <c r="BU631" s="16"/>
      <c r="BV631" s="16"/>
      <c r="BW631" s="16"/>
      <c r="BX631" s="16"/>
      <c r="BY631" s="16"/>
      <c r="BZ631" s="16"/>
      <c r="CA631" s="16"/>
      <c r="CB631" s="16"/>
      <c r="CC631" s="16"/>
      <c r="CD631" s="96" t="str">
        <f>Co_Name</f>
        <v>State Farm Mutual Automobile Insurance Company</v>
      </c>
      <c r="CQ631" s="16"/>
      <c r="CW631" s="16"/>
      <c r="CX631" s="96" t="str">
        <f>Co_Name</f>
        <v>State Farm Mutual Automobile Insurance Company</v>
      </c>
      <c r="CY631" s="16"/>
      <c r="CZ631" s="16"/>
      <c r="DA631" s="16"/>
      <c r="DB631" s="16"/>
      <c r="DC631" s="16"/>
      <c r="DD631" s="16"/>
      <c r="DE631" s="16"/>
      <c r="DG631" s="16"/>
      <c r="DH631" s="16"/>
      <c r="DI631" s="16"/>
      <c r="DJ631" s="16"/>
      <c r="DK631" s="16"/>
      <c r="DL631" s="16"/>
      <c r="DM631" s="16"/>
      <c r="DN631" s="16"/>
      <c r="DO631" s="16"/>
      <c r="DP631" s="16"/>
      <c r="DQ631" s="16"/>
      <c r="DR631" s="96" t="str">
        <f>Co_Name</f>
        <v>State Farm Mutual Automobile Insurance Company</v>
      </c>
      <c r="EE631" s="16"/>
      <c r="EK631" s="16"/>
      <c r="EL631" s="96" t="str">
        <f>Co_Name</f>
        <v>State Farm Mutual Automobile Insurance Company</v>
      </c>
      <c r="EM631" s="16"/>
      <c r="EN631" s="16"/>
      <c r="EO631" s="16"/>
      <c r="EP631" s="16"/>
      <c r="EQ631" s="16"/>
      <c r="ER631" s="16"/>
      <c r="ES631" s="16"/>
      <c r="EU631" s="16"/>
      <c r="EV631" s="16"/>
      <c r="EW631" s="16"/>
      <c r="EX631" s="16"/>
      <c r="EY631" s="16"/>
      <c r="EZ631" s="16"/>
      <c r="FA631" s="16"/>
      <c r="FB631" s="16"/>
      <c r="FC631" s="16"/>
      <c r="FD631" s="16"/>
      <c r="FE631" s="16"/>
      <c r="FF631" s="96" t="str">
        <f>Co_Name</f>
        <v>State Farm Mutual Automobile Insurance Company</v>
      </c>
      <c r="FS631" s="16"/>
      <c r="FY631" s="16"/>
      <c r="FZ631" s="96" t="str">
        <f>Co_Name</f>
        <v>State Farm Mutual Automobile Insurance Company</v>
      </c>
      <c r="GA631" s="16"/>
      <c r="GB631" s="16"/>
      <c r="GC631" s="16"/>
      <c r="GD631" s="16"/>
      <c r="GE631" s="16"/>
      <c r="GF631" s="16"/>
      <c r="GG631" s="16"/>
      <c r="GI631" s="16"/>
      <c r="GJ631" s="16"/>
      <c r="GK631" s="16"/>
      <c r="GL631" s="16"/>
      <c r="GM631" s="16"/>
      <c r="GN631" s="16"/>
      <c r="GO631" s="16"/>
      <c r="GP631" s="16"/>
      <c r="GQ631" s="16"/>
      <c r="GR631" s="16"/>
      <c r="GS631" s="16"/>
    </row>
    <row r="632" spans="1:201" ht="21" x14ac:dyDescent="0.35">
      <c r="B632" s="96" t="str">
        <f>B$2</f>
        <v>Private Passenger Auto Physical Damage</v>
      </c>
      <c r="O632" s="16"/>
      <c r="U632" s="16"/>
      <c r="V632" s="96" t="str">
        <f>B$2</f>
        <v>Private Passenger Auto Physical Damage</v>
      </c>
      <c r="W632" s="16"/>
      <c r="X632" s="16"/>
      <c r="Y632" s="16"/>
      <c r="Z632" s="16"/>
      <c r="AA632" s="16"/>
      <c r="AB632" s="16"/>
      <c r="AC632" s="16"/>
      <c r="AE632" s="16"/>
      <c r="AF632" s="16"/>
      <c r="AG632" s="16"/>
      <c r="AH632" s="16"/>
      <c r="AI632" s="16"/>
      <c r="AJ632" s="16"/>
      <c r="AK632" s="16"/>
      <c r="AL632" s="16"/>
      <c r="AM632" s="16"/>
      <c r="AN632" s="16"/>
      <c r="AO632" s="16"/>
      <c r="AP632" s="96" t="str">
        <f>AP$2</f>
        <v>Private Passenger Auto Liability</v>
      </c>
      <c r="BC632" s="16"/>
      <c r="BI632" s="16"/>
      <c r="BJ632" s="96" t="str">
        <f>AP$2</f>
        <v>Private Passenger Auto Liability</v>
      </c>
      <c r="BK632" s="16"/>
      <c r="BL632" s="16"/>
      <c r="BM632" s="16"/>
      <c r="BN632" s="16"/>
      <c r="BO632" s="16"/>
      <c r="BP632" s="16"/>
      <c r="BQ632" s="16"/>
      <c r="BS632" s="16"/>
      <c r="BT632" s="16"/>
      <c r="BU632" s="16"/>
      <c r="BV632" s="16"/>
      <c r="BW632" s="16"/>
      <c r="BX632" s="16"/>
      <c r="BY632" s="16"/>
      <c r="BZ632" s="16"/>
      <c r="CA632" s="16"/>
      <c r="CB632" s="16"/>
      <c r="CC632" s="16"/>
      <c r="CD632" s="96" t="str">
        <f>CD$2</f>
        <v/>
      </c>
      <c r="CQ632" s="16"/>
      <c r="CW632" s="16"/>
      <c r="CX632" s="96" t="str">
        <f>CD$2</f>
        <v/>
      </c>
      <c r="CY632" s="16"/>
      <c r="CZ632" s="16"/>
      <c r="DA632" s="16"/>
      <c r="DB632" s="16"/>
      <c r="DC632" s="16"/>
      <c r="DD632" s="16"/>
      <c r="DE632" s="16"/>
      <c r="DG632" s="16"/>
      <c r="DH632" s="16"/>
      <c r="DI632" s="16"/>
      <c r="DJ632" s="16"/>
      <c r="DK632" s="16"/>
      <c r="DL632" s="16"/>
      <c r="DM632" s="16"/>
      <c r="DN632" s="16"/>
      <c r="DO632" s="16"/>
      <c r="DP632" s="16"/>
      <c r="DQ632" s="16"/>
      <c r="DR632" s="96" t="str">
        <f>DR$2</f>
        <v/>
      </c>
      <c r="EE632" s="16"/>
      <c r="EK632" s="16"/>
      <c r="EL632" s="96" t="str">
        <f>DR$2</f>
        <v/>
      </c>
      <c r="EM632" s="16"/>
      <c r="EN632" s="16"/>
      <c r="EO632" s="16"/>
      <c r="EP632" s="16"/>
      <c r="EQ632" s="16"/>
      <c r="ER632" s="16"/>
      <c r="ES632" s="16"/>
      <c r="EU632" s="16"/>
      <c r="EV632" s="16"/>
      <c r="EW632" s="16"/>
      <c r="EX632" s="16"/>
      <c r="EY632" s="16"/>
      <c r="EZ632" s="16"/>
      <c r="FA632" s="16"/>
      <c r="FB632" s="16"/>
      <c r="FC632" s="16"/>
      <c r="FD632" s="16"/>
      <c r="FE632" s="16"/>
      <c r="FF632" s="96" t="str">
        <f>FF$2</f>
        <v/>
      </c>
      <c r="FS632" s="16"/>
      <c r="FY632" s="16"/>
      <c r="FZ632" s="96" t="str">
        <f>FF$2</f>
        <v/>
      </c>
      <c r="GA632" s="16"/>
      <c r="GB632" s="16"/>
      <c r="GC632" s="16"/>
      <c r="GD632" s="16"/>
      <c r="GE632" s="16"/>
      <c r="GF632" s="16"/>
      <c r="GG632" s="16"/>
      <c r="GI632" s="16"/>
      <c r="GJ632" s="16"/>
      <c r="GK632" s="16"/>
      <c r="GL632" s="16"/>
      <c r="GM632" s="16"/>
      <c r="GN632" s="16"/>
      <c r="GO632" s="16"/>
      <c r="GP632" s="16"/>
      <c r="GQ632" s="16"/>
      <c r="GR632" s="16"/>
      <c r="GS632" s="16"/>
    </row>
    <row r="633" spans="1:201" ht="21" customHeight="1" x14ac:dyDescent="0.25"/>
    <row r="634" spans="1:201" ht="21" x14ac:dyDescent="0.25">
      <c r="B634" s="18" t="s">
        <v>126</v>
      </c>
      <c r="V634" s="18" t="s">
        <v>126</v>
      </c>
      <c r="AP634" s="18" t="s">
        <v>126</v>
      </c>
      <c r="BJ634" s="18" t="s">
        <v>126</v>
      </c>
      <c r="CD634" s="18" t="s">
        <v>126</v>
      </c>
      <c r="CX634" s="18" t="s">
        <v>126</v>
      </c>
      <c r="DR634" s="18" t="s">
        <v>126</v>
      </c>
      <c r="EL634" s="18" t="s">
        <v>126</v>
      </c>
      <c r="FF634" s="18" t="s">
        <v>126</v>
      </c>
      <c r="FZ634" s="18" t="s">
        <v>126</v>
      </c>
    </row>
    <row r="635" spans="1:201" x14ac:dyDescent="0.25">
      <c r="B635" s="23" t="str">
        <f>B$5</f>
        <v>Misc. Damage</v>
      </c>
      <c r="V635" s="23" t="str">
        <f>B$5</f>
        <v>Misc. Damage</v>
      </c>
      <c r="AP635" s="23" t="str">
        <f>AP$5</f>
        <v>Misc. Liability</v>
      </c>
      <c r="BJ635" s="23" t="str">
        <f>AP$5</f>
        <v>Misc. Liability</v>
      </c>
      <c r="CD635" s="23">
        <f>CD$5</f>
        <v>0</v>
      </c>
      <c r="CX635" s="23">
        <f>CD$5</f>
        <v>0</v>
      </c>
      <c r="DR635" s="23">
        <f>DR$5</f>
        <v>0</v>
      </c>
      <c r="EL635" s="23">
        <f>DR$5</f>
        <v>0</v>
      </c>
      <c r="FF635" s="23">
        <f>FF$5</f>
        <v>0</v>
      </c>
      <c r="FZ635" s="23">
        <f>FF$5</f>
        <v>0</v>
      </c>
    </row>
    <row r="636" spans="1:201" x14ac:dyDescent="0.25">
      <c r="B636" s="19"/>
      <c r="V636" s="19"/>
      <c r="AP636" s="19"/>
      <c r="BJ636" s="19"/>
      <c r="CD636" s="19"/>
      <c r="CX636" s="19"/>
      <c r="DR636" s="19"/>
      <c r="EL636" s="19"/>
      <c r="FF636" s="19"/>
      <c r="FZ636" s="19"/>
    </row>
    <row r="637" spans="1:201" x14ac:dyDescent="0.25">
      <c r="A637" s="98"/>
      <c r="B637" s="97" t="s">
        <v>0</v>
      </c>
      <c r="C637" s="98"/>
      <c r="D637" s="98"/>
      <c r="E637" s="98"/>
      <c r="F637" s="98"/>
      <c r="G637" s="98"/>
      <c r="H637" s="98"/>
      <c r="I637" s="98"/>
      <c r="J637" s="98"/>
      <c r="K637" s="98"/>
      <c r="L637" s="98"/>
      <c r="M637" s="98"/>
      <c r="N637" s="98"/>
      <c r="O637" s="98"/>
      <c r="P637" s="98"/>
      <c r="Q637" s="98"/>
      <c r="R637" s="98"/>
      <c r="S637" s="98"/>
      <c r="T637" s="98"/>
      <c r="U637" s="98"/>
      <c r="V637" s="97" t="s">
        <v>0</v>
      </c>
      <c r="W637" s="98"/>
      <c r="X637" s="98"/>
      <c r="Y637" s="98"/>
      <c r="Z637" s="98"/>
      <c r="AA637" s="98"/>
      <c r="AB637" s="98"/>
      <c r="AC637" s="98"/>
      <c r="AD637" s="98"/>
      <c r="AE637" s="98"/>
      <c r="AF637" s="98"/>
      <c r="AG637" s="98"/>
      <c r="AH637" s="98"/>
      <c r="AI637" s="98"/>
      <c r="AJ637" s="98"/>
      <c r="AK637" s="98"/>
      <c r="AL637" s="98"/>
      <c r="AM637" s="98"/>
      <c r="AN637" s="98"/>
      <c r="AO637" s="98"/>
      <c r="AP637" s="97" t="s">
        <v>0</v>
      </c>
      <c r="AQ637" s="98"/>
      <c r="AR637" s="98"/>
      <c r="AS637" s="98"/>
      <c r="AT637" s="98"/>
      <c r="AU637" s="98"/>
      <c r="AV637" s="98"/>
      <c r="AW637" s="98"/>
      <c r="AX637" s="98"/>
      <c r="AY637" s="98"/>
      <c r="AZ637" s="98"/>
      <c r="BA637" s="98"/>
      <c r="BB637" s="98"/>
      <c r="BC637" s="98"/>
      <c r="BD637" s="98"/>
      <c r="BE637" s="98"/>
      <c r="BF637" s="98"/>
      <c r="BG637" s="98"/>
      <c r="BH637" s="98"/>
      <c r="BI637" s="98"/>
      <c r="BJ637" s="97" t="s">
        <v>0</v>
      </c>
      <c r="BK637" s="98"/>
      <c r="BL637" s="98"/>
      <c r="BM637" s="98"/>
      <c r="BN637" s="98"/>
      <c r="BO637" s="98"/>
      <c r="BP637" s="98"/>
      <c r="BQ637" s="98"/>
      <c r="BR637" s="98"/>
      <c r="BS637" s="98"/>
      <c r="BT637" s="98"/>
      <c r="BU637" s="98"/>
      <c r="BV637" s="98"/>
      <c r="BW637" s="98"/>
      <c r="BX637" s="98"/>
      <c r="BY637" s="98"/>
      <c r="BZ637" s="98"/>
      <c r="CA637" s="98"/>
      <c r="CB637" s="98"/>
      <c r="CC637" s="98"/>
      <c r="CD637" s="97" t="s">
        <v>0</v>
      </c>
      <c r="CE637" s="98"/>
      <c r="CF637" s="98"/>
      <c r="CG637" s="98"/>
      <c r="CH637" s="98"/>
      <c r="CI637" s="98"/>
      <c r="CJ637" s="98"/>
      <c r="CK637" s="98"/>
      <c r="CL637" s="98"/>
      <c r="CM637" s="98"/>
      <c r="CN637" s="98"/>
      <c r="CO637" s="98"/>
      <c r="CP637" s="98"/>
      <c r="CQ637" s="98"/>
      <c r="CR637" s="98"/>
      <c r="CS637" s="98"/>
      <c r="CT637" s="98"/>
      <c r="CU637" s="98"/>
      <c r="CV637" s="98"/>
      <c r="CW637" s="98"/>
      <c r="CX637" s="97" t="s">
        <v>0</v>
      </c>
      <c r="CY637" s="98"/>
      <c r="CZ637" s="98"/>
      <c r="DA637" s="98"/>
      <c r="DB637" s="98"/>
      <c r="DC637" s="98"/>
      <c r="DD637" s="98"/>
      <c r="DE637" s="98"/>
      <c r="DF637" s="98"/>
      <c r="DG637" s="98"/>
      <c r="DH637" s="98"/>
      <c r="DI637" s="98"/>
      <c r="DJ637" s="98"/>
      <c r="DK637" s="98"/>
      <c r="DL637" s="98"/>
      <c r="DM637" s="98"/>
      <c r="DN637" s="98"/>
      <c r="DO637" s="98"/>
      <c r="DP637" s="98"/>
      <c r="DQ637" s="98"/>
      <c r="DR637" s="97" t="s">
        <v>0</v>
      </c>
      <c r="DS637" s="98"/>
      <c r="DT637" s="98"/>
      <c r="DU637" s="98"/>
      <c r="DV637" s="98"/>
      <c r="DW637" s="98"/>
      <c r="DX637" s="98"/>
      <c r="DY637" s="98"/>
      <c r="DZ637" s="98"/>
      <c r="EA637" s="98"/>
      <c r="EB637" s="98"/>
      <c r="EC637" s="98"/>
      <c r="ED637" s="98"/>
      <c r="EE637" s="98"/>
      <c r="EF637" s="98"/>
      <c r="EG637" s="98"/>
      <c r="EH637" s="98"/>
      <c r="EI637" s="98"/>
      <c r="EJ637" s="98"/>
      <c r="EK637" s="98"/>
      <c r="EL637" s="97" t="s">
        <v>0</v>
      </c>
      <c r="EM637" s="98"/>
      <c r="EN637" s="98"/>
      <c r="EO637" s="98"/>
      <c r="EP637" s="98"/>
      <c r="EQ637" s="98"/>
      <c r="ER637" s="98"/>
      <c r="ES637" s="98"/>
      <c r="ET637" s="98"/>
      <c r="EU637" s="98"/>
      <c r="EV637" s="98"/>
      <c r="EW637" s="98"/>
      <c r="EX637" s="98"/>
      <c r="EY637" s="98"/>
      <c r="EZ637" s="98"/>
      <c r="FA637" s="98"/>
      <c r="FB637" s="98"/>
      <c r="FC637" s="98"/>
      <c r="FD637" s="98"/>
      <c r="FE637" s="98"/>
      <c r="FF637" s="97" t="s">
        <v>0</v>
      </c>
      <c r="FG637" s="98"/>
      <c r="FH637" s="98"/>
      <c r="FI637" s="98"/>
      <c r="FJ637" s="98"/>
      <c r="FK637" s="98"/>
      <c r="FL637" s="98"/>
      <c r="FM637" s="98"/>
      <c r="FN637" s="98"/>
      <c r="FO637" s="98"/>
      <c r="FP637" s="98"/>
      <c r="FQ637" s="98"/>
      <c r="FR637" s="98"/>
      <c r="FS637" s="98"/>
      <c r="FT637" s="98"/>
      <c r="FU637" s="98"/>
      <c r="FV637" s="98"/>
      <c r="FW637" s="98"/>
      <c r="FX637" s="98"/>
      <c r="FY637" s="98"/>
      <c r="FZ637" s="97" t="s">
        <v>0</v>
      </c>
      <c r="GA637" s="98"/>
      <c r="GB637" s="98"/>
      <c r="GC637" s="98"/>
      <c r="GD637" s="98"/>
      <c r="GE637" s="98"/>
      <c r="GF637" s="98"/>
      <c r="GG637" s="98"/>
      <c r="GH637" s="98"/>
      <c r="GI637" s="98"/>
      <c r="GJ637" s="98"/>
      <c r="GK637" s="98"/>
      <c r="GL637" s="98"/>
      <c r="GM637" s="98"/>
      <c r="GN637" s="98"/>
      <c r="GO637" s="98"/>
      <c r="GP637" s="98"/>
      <c r="GQ637" s="98"/>
      <c r="GR637" s="98"/>
      <c r="GS637" s="98"/>
    </row>
    <row r="638" spans="1:201" ht="30" x14ac:dyDescent="0.25">
      <c r="A638" s="100" t="str">
        <f>$A$35</f>
        <v>Accident Quarter Data</v>
      </c>
      <c r="B638" s="99">
        <v>3</v>
      </c>
      <c r="C638" s="99">
        <f>B638+3</f>
        <v>6</v>
      </c>
      <c r="D638" s="99">
        <f t="shared" ref="D638" si="2565">C638+3</f>
        <v>9</v>
      </c>
      <c r="E638" s="99">
        <f t="shared" ref="E638" si="2566">D638+3</f>
        <v>12</v>
      </c>
      <c r="F638" s="99">
        <f t="shared" ref="F638" si="2567">E638+3</f>
        <v>15</v>
      </c>
      <c r="G638" s="99">
        <f t="shared" ref="G638" si="2568">F638+3</f>
        <v>18</v>
      </c>
      <c r="H638" s="99">
        <f t="shared" ref="H638" si="2569">G638+3</f>
        <v>21</v>
      </c>
      <c r="I638" s="99">
        <f t="shared" ref="I638" si="2570">H638+3</f>
        <v>24</v>
      </c>
      <c r="J638" s="99">
        <f t="shared" ref="J638" si="2571">I638+3</f>
        <v>27</v>
      </c>
      <c r="K638" s="99">
        <f t="shared" ref="K638" si="2572">J638+3</f>
        <v>30</v>
      </c>
      <c r="L638" s="99">
        <f t="shared" ref="L638" si="2573">K638+3</f>
        <v>33</v>
      </c>
      <c r="M638" s="99">
        <f t="shared" ref="M638" si="2574">L638+3</f>
        <v>36</v>
      </c>
      <c r="N638" s="99">
        <f t="shared" ref="N638" si="2575">M638+3</f>
        <v>39</v>
      </c>
      <c r="O638" s="99">
        <f t="shared" ref="O638" si="2576">N638+3</f>
        <v>42</v>
      </c>
      <c r="P638" s="99">
        <f t="shared" ref="P638" si="2577">O638+3</f>
        <v>45</v>
      </c>
      <c r="Q638" s="99">
        <f t="shared" ref="Q638" si="2578">P638+3</f>
        <v>48</v>
      </c>
      <c r="R638" s="99">
        <f t="shared" ref="R638" si="2579">Q638+3</f>
        <v>51</v>
      </c>
      <c r="S638" s="99">
        <f t="shared" ref="S638" si="2580">R638+3</f>
        <v>54</v>
      </c>
      <c r="T638" s="99">
        <f t="shared" ref="T638" si="2581">S638+3</f>
        <v>57</v>
      </c>
      <c r="U638" s="99">
        <f t="shared" ref="U638" si="2582">T638+3</f>
        <v>60</v>
      </c>
      <c r="V638" s="99">
        <f t="shared" ref="V638" si="2583">U638+3</f>
        <v>63</v>
      </c>
      <c r="W638" s="99">
        <f t="shared" ref="W638" si="2584">V638+3</f>
        <v>66</v>
      </c>
      <c r="X638" s="99">
        <f t="shared" ref="X638" si="2585">W638+3</f>
        <v>69</v>
      </c>
      <c r="Y638" s="99">
        <f t="shared" ref="Y638" si="2586">X638+3</f>
        <v>72</v>
      </c>
      <c r="Z638" s="99">
        <f t="shared" ref="Z638" si="2587">Y638+3</f>
        <v>75</v>
      </c>
      <c r="AA638" s="99">
        <f t="shared" ref="AA638" si="2588">Z638+3</f>
        <v>78</v>
      </c>
      <c r="AB638" s="99">
        <f t="shared" ref="AB638" si="2589">AA638+3</f>
        <v>81</v>
      </c>
      <c r="AC638" s="99">
        <f t="shared" ref="AC638" si="2590">AB638+3</f>
        <v>84</v>
      </c>
      <c r="AD638" s="99">
        <f t="shared" ref="AD638" si="2591">AC638+3</f>
        <v>87</v>
      </c>
      <c r="AE638" s="99">
        <f t="shared" ref="AE638" si="2592">AD638+3</f>
        <v>90</v>
      </c>
      <c r="AF638" s="99">
        <f t="shared" ref="AF638" si="2593">AE638+3</f>
        <v>93</v>
      </c>
      <c r="AG638" s="99">
        <f t="shared" ref="AG638" si="2594">AF638+3</f>
        <v>96</v>
      </c>
      <c r="AH638" s="99">
        <f t="shared" ref="AH638" si="2595">AG638+3</f>
        <v>99</v>
      </c>
      <c r="AI638" s="99">
        <f t="shared" ref="AI638" si="2596">AH638+3</f>
        <v>102</v>
      </c>
      <c r="AJ638" s="99">
        <f t="shared" ref="AJ638" si="2597">AI638+3</f>
        <v>105</v>
      </c>
      <c r="AK638" s="99">
        <f t="shared" ref="AK638" si="2598">AJ638+3</f>
        <v>108</v>
      </c>
      <c r="AL638" s="99">
        <f t="shared" ref="AL638" si="2599">AK638+3</f>
        <v>111</v>
      </c>
      <c r="AM638" s="99">
        <f t="shared" ref="AM638" si="2600">AL638+3</f>
        <v>114</v>
      </c>
      <c r="AN638" s="99">
        <f t="shared" ref="AN638" si="2601">AM638+3</f>
        <v>117</v>
      </c>
      <c r="AO638" s="99">
        <f t="shared" ref="AO638" si="2602">AN638+3</f>
        <v>120</v>
      </c>
      <c r="AP638" s="99">
        <v>3</v>
      </c>
      <c r="AQ638" s="99">
        <f>AP638+3</f>
        <v>6</v>
      </c>
      <c r="AR638" s="99">
        <f t="shared" ref="AR638" si="2603">AQ638+3</f>
        <v>9</v>
      </c>
      <c r="AS638" s="99">
        <f t="shared" ref="AS638" si="2604">AR638+3</f>
        <v>12</v>
      </c>
      <c r="AT638" s="99">
        <f t="shared" ref="AT638" si="2605">AS638+3</f>
        <v>15</v>
      </c>
      <c r="AU638" s="99">
        <f t="shared" ref="AU638" si="2606">AT638+3</f>
        <v>18</v>
      </c>
      <c r="AV638" s="99">
        <f t="shared" ref="AV638" si="2607">AU638+3</f>
        <v>21</v>
      </c>
      <c r="AW638" s="99">
        <f t="shared" ref="AW638" si="2608">AV638+3</f>
        <v>24</v>
      </c>
      <c r="AX638" s="99">
        <f t="shared" ref="AX638" si="2609">AW638+3</f>
        <v>27</v>
      </c>
      <c r="AY638" s="99">
        <f t="shared" ref="AY638" si="2610">AX638+3</f>
        <v>30</v>
      </c>
      <c r="AZ638" s="99">
        <f t="shared" ref="AZ638" si="2611">AY638+3</f>
        <v>33</v>
      </c>
      <c r="BA638" s="99">
        <f t="shared" ref="BA638" si="2612">AZ638+3</f>
        <v>36</v>
      </c>
      <c r="BB638" s="99">
        <f t="shared" ref="BB638" si="2613">BA638+3</f>
        <v>39</v>
      </c>
      <c r="BC638" s="99">
        <f t="shared" ref="BC638" si="2614">BB638+3</f>
        <v>42</v>
      </c>
      <c r="BD638" s="99">
        <f t="shared" ref="BD638" si="2615">BC638+3</f>
        <v>45</v>
      </c>
      <c r="BE638" s="99">
        <f t="shared" ref="BE638" si="2616">BD638+3</f>
        <v>48</v>
      </c>
      <c r="BF638" s="99">
        <f t="shared" ref="BF638" si="2617">BE638+3</f>
        <v>51</v>
      </c>
      <c r="BG638" s="99">
        <f t="shared" ref="BG638" si="2618">BF638+3</f>
        <v>54</v>
      </c>
      <c r="BH638" s="99">
        <f t="shared" ref="BH638" si="2619">BG638+3</f>
        <v>57</v>
      </c>
      <c r="BI638" s="99">
        <f t="shared" ref="BI638" si="2620">BH638+3</f>
        <v>60</v>
      </c>
      <c r="BJ638" s="99">
        <f t="shared" ref="BJ638" si="2621">BI638+3</f>
        <v>63</v>
      </c>
      <c r="BK638" s="99">
        <f t="shared" ref="BK638" si="2622">BJ638+3</f>
        <v>66</v>
      </c>
      <c r="BL638" s="99">
        <f t="shared" ref="BL638" si="2623">BK638+3</f>
        <v>69</v>
      </c>
      <c r="BM638" s="99">
        <f t="shared" ref="BM638" si="2624">BL638+3</f>
        <v>72</v>
      </c>
      <c r="BN638" s="99">
        <f t="shared" ref="BN638" si="2625">BM638+3</f>
        <v>75</v>
      </c>
      <c r="BO638" s="99">
        <f t="shared" ref="BO638" si="2626">BN638+3</f>
        <v>78</v>
      </c>
      <c r="BP638" s="99">
        <f t="shared" ref="BP638" si="2627">BO638+3</f>
        <v>81</v>
      </c>
      <c r="BQ638" s="99">
        <f t="shared" ref="BQ638" si="2628">BP638+3</f>
        <v>84</v>
      </c>
      <c r="BR638" s="99">
        <f t="shared" ref="BR638" si="2629">BQ638+3</f>
        <v>87</v>
      </c>
      <c r="BS638" s="99">
        <f t="shared" ref="BS638" si="2630">BR638+3</f>
        <v>90</v>
      </c>
      <c r="BT638" s="99">
        <f t="shared" ref="BT638" si="2631">BS638+3</f>
        <v>93</v>
      </c>
      <c r="BU638" s="99">
        <f t="shared" ref="BU638" si="2632">BT638+3</f>
        <v>96</v>
      </c>
      <c r="BV638" s="99">
        <f t="shared" ref="BV638" si="2633">BU638+3</f>
        <v>99</v>
      </c>
      <c r="BW638" s="99">
        <f t="shared" ref="BW638" si="2634">BV638+3</f>
        <v>102</v>
      </c>
      <c r="BX638" s="99">
        <f t="shared" ref="BX638" si="2635">BW638+3</f>
        <v>105</v>
      </c>
      <c r="BY638" s="99">
        <f t="shared" ref="BY638" si="2636">BX638+3</f>
        <v>108</v>
      </c>
      <c r="BZ638" s="99">
        <f t="shared" ref="BZ638" si="2637">BY638+3</f>
        <v>111</v>
      </c>
      <c r="CA638" s="99">
        <f t="shared" ref="CA638" si="2638">BZ638+3</f>
        <v>114</v>
      </c>
      <c r="CB638" s="99">
        <f t="shared" ref="CB638" si="2639">CA638+3</f>
        <v>117</v>
      </c>
      <c r="CC638" s="99">
        <f t="shared" ref="CC638" si="2640">CB638+3</f>
        <v>120</v>
      </c>
      <c r="CD638" s="99">
        <v>3</v>
      </c>
      <c r="CE638" s="99">
        <f>CD638+3</f>
        <v>6</v>
      </c>
      <c r="CF638" s="99">
        <f t="shared" ref="CF638" si="2641">CE638+3</f>
        <v>9</v>
      </c>
      <c r="CG638" s="99">
        <f t="shared" ref="CG638" si="2642">CF638+3</f>
        <v>12</v>
      </c>
      <c r="CH638" s="99">
        <f t="shared" ref="CH638" si="2643">CG638+3</f>
        <v>15</v>
      </c>
      <c r="CI638" s="99">
        <f t="shared" ref="CI638" si="2644">CH638+3</f>
        <v>18</v>
      </c>
      <c r="CJ638" s="99">
        <f t="shared" ref="CJ638" si="2645">CI638+3</f>
        <v>21</v>
      </c>
      <c r="CK638" s="99">
        <f t="shared" ref="CK638" si="2646">CJ638+3</f>
        <v>24</v>
      </c>
      <c r="CL638" s="99">
        <f t="shared" ref="CL638" si="2647">CK638+3</f>
        <v>27</v>
      </c>
      <c r="CM638" s="99">
        <f t="shared" ref="CM638" si="2648">CL638+3</f>
        <v>30</v>
      </c>
      <c r="CN638" s="99">
        <f t="shared" ref="CN638" si="2649">CM638+3</f>
        <v>33</v>
      </c>
      <c r="CO638" s="99">
        <f t="shared" ref="CO638" si="2650">CN638+3</f>
        <v>36</v>
      </c>
      <c r="CP638" s="99">
        <f t="shared" ref="CP638" si="2651">CO638+3</f>
        <v>39</v>
      </c>
      <c r="CQ638" s="99">
        <f t="shared" ref="CQ638" si="2652">CP638+3</f>
        <v>42</v>
      </c>
      <c r="CR638" s="99">
        <f t="shared" ref="CR638" si="2653">CQ638+3</f>
        <v>45</v>
      </c>
      <c r="CS638" s="99">
        <f t="shared" ref="CS638" si="2654">CR638+3</f>
        <v>48</v>
      </c>
      <c r="CT638" s="99">
        <f t="shared" ref="CT638" si="2655">CS638+3</f>
        <v>51</v>
      </c>
      <c r="CU638" s="99">
        <f t="shared" ref="CU638" si="2656">CT638+3</f>
        <v>54</v>
      </c>
      <c r="CV638" s="99">
        <f t="shared" ref="CV638" si="2657">CU638+3</f>
        <v>57</v>
      </c>
      <c r="CW638" s="99">
        <f t="shared" ref="CW638" si="2658">CV638+3</f>
        <v>60</v>
      </c>
      <c r="CX638" s="99">
        <f t="shared" ref="CX638" si="2659">CW638+3</f>
        <v>63</v>
      </c>
      <c r="CY638" s="99">
        <f t="shared" ref="CY638" si="2660">CX638+3</f>
        <v>66</v>
      </c>
      <c r="CZ638" s="99">
        <f t="shared" ref="CZ638" si="2661">CY638+3</f>
        <v>69</v>
      </c>
      <c r="DA638" s="99">
        <f t="shared" ref="DA638" si="2662">CZ638+3</f>
        <v>72</v>
      </c>
      <c r="DB638" s="99">
        <f t="shared" ref="DB638" si="2663">DA638+3</f>
        <v>75</v>
      </c>
      <c r="DC638" s="99">
        <f t="shared" ref="DC638" si="2664">DB638+3</f>
        <v>78</v>
      </c>
      <c r="DD638" s="99">
        <f t="shared" ref="DD638" si="2665">DC638+3</f>
        <v>81</v>
      </c>
      <c r="DE638" s="99">
        <f t="shared" ref="DE638" si="2666">DD638+3</f>
        <v>84</v>
      </c>
      <c r="DF638" s="99">
        <f t="shared" ref="DF638" si="2667">DE638+3</f>
        <v>87</v>
      </c>
      <c r="DG638" s="99">
        <f t="shared" ref="DG638" si="2668">DF638+3</f>
        <v>90</v>
      </c>
      <c r="DH638" s="99">
        <f t="shared" ref="DH638" si="2669">DG638+3</f>
        <v>93</v>
      </c>
      <c r="DI638" s="99">
        <f t="shared" ref="DI638" si="2670">DH638+3</f>
        <v>96</v>
      </c>
      <c r="DJ638" s="99">
        <f t="shared" ref="DJ638" si="2671">DI638+3</f>
        <v>99</v>
      </c>
      <c r="DK638" s="99">
        <f t="shared" ref="DK638" si="2672">DJ638+3</f>
        <v>102</v>
      </c>
      <c r="DL638" s="99">
        <f t="shared" ref="DL638" si="2673">DK638+3</f>
        <v>105</v>
      </c>
      <c r="DM638" s="99">
        <f t="shared" ref="DM638" si="2674">DL638+3</f>
        <v>108</v>
      </c>
      <c r="DN638" s="99">
        <f t="shared" ref="DN638" si="2675">DM638+3</f>
        <v>111</v>
      </c>
      <c r="DO638" s="99">
        <f t="shared" ref="DO638" si="2676">DN638+3</f>
        <v>114</v>
      </c>
      <c r="DP638" s="99">
        <f t="shared" ref="DP638" si="2677">DO638+3</f>
        <v>117</v>
      </c>
      <c r="DQ638" s="99">
        <f t="shared" ref="DQ638" si="2678">DP638+3</f>
        <v>120</v>
      </c>
      <c r="DR638" s="99">
        <v>3</v>
      </c>
      <c r="DS638" s="99">
        <f>DR638+3</f>
        <v>6</v>
      </c>
      <c r="DT638" s="99">
        <f t="shared" ref="DT638" si="2679">DS638+3</f>
        <v>9</v>
      </c>
      <c r="DU638" s="99">
        <f t="shared" ref="DU638" si="2680">DT638+3</f>
        <v>12</v>
      </c>
      <c r="DV638" s="99">
        <f t="shared" ref="DV638" si="2681">DU638+3</f>
        <v>15</v>
      </c>
      <c r="DW638" s="99">
        <f t="shared" ref="DW638" si="2682">DV638+3</f>
        <v>18</v>
      </c>
      <c r="DX638" s="99">
        <f t="shared" ref="DX638" si="2683">DW638+3</f>
        <v>21</v>
      </c>
      <c r="DY638" s="99">
        <f t="shared" ref="DY638" si="2684">DX638+3</f>
        <v>24</v>
      </c>
      <c r="DZ638" s="99">
        <f t="shared" ref="DZ638" si="2685">DY638+3</f>
        <v>27</v>
      </c>
      <c r="EA638" s="99">
        <f t="shared" ref="EA638" si="2686">DZ638+3</f>
        <v>30</v>
      </c>
      <c r="EB638" s="99">
        <f t="shared" ref="EB638" si="2687">EA638+3</f>
        <v>33</v>
      </c>
      <c r="EC638" s="99">
        <f t="shared" ref="EC638" si="2688">EB638+3</f>
        <v>36</v>
      </c>
      <c r="ED638" s="99">
        <f t="shared" ref="ED638" si="2689">EC638+3</f>
        <v>39</v>
      </c>
      <c r="EE638" s="99">
        <f t="shared" ref="EE638" si="2690">ED638+3</f>
        <v>42</v>
      </c>
      <c r="EF638" s="99">
        <f t="shared" ref="EF638" si="2691">EE638+3</f>
        <v>45</v>
      </c>
      <c r="EG638" s="99">
        <f t="shared" ref="EG638" si="2692">EF638+3</f>
        <v>48</v>
      </c>
      <c r="EH638" s="99">
        <f t="shared" ref="EH638" si="2693">EG638+3</f>
        <v>51</v>
      </c>
      <c r="EI638" s="99">
        <f t="shared" ref="EI638" si="2694">EH638+3</f>
        <v>54</v>
      </c>
      <c r="EJ638" s="99">
        <f t="shared" ref="EJ638" si="2695">EI638+3</f>
        <v>57</v>
      </c>
      <c r="EK638" s="99">
        <f t="shared" ref="EK638" si="2696">EJ638+3</f>
        <v>60</v>
      </c>
      <c r="EL638" s="99">
        <f t="shared" ref="EL638" si="2697">EK638+3</f>
        <v>63</v>
      </c>
      <c r="EM638" s="99">
        <f t="shared" ref="EM638" si="2698">EL638+3</f>
        <v>66</v>
      </c>
      <c r="EN638" s="99">
        <f t="shared" ref="EN638" si="2699">EM638+3</f>
        <v>69</v>
      </c>
      <c r="EO638" s="99">
        <f t="shared" ref="EO638" si="2700">EN638+3</f>
        <v>72</v>
      </c>
      <c r="EP638" s="99">
        <f t="shared" ref="EP638" si="2701">EO638+3</f>
        <v>75</v>
      </c>
      <c r="EQ638" s="99">
        <f t="shared" ref="EQ638" si="2702">EP638+3</f>
        <v>78</v>
      </c>
      <c r="ER638" s="99">
        <f t="shared" ref="ER638" si="2703">EQ638+3</f>
        <v>81</v>
      </c>
      <c r="ES638" s="99">
        <f t="shared" ref="ES638" si="2704">ER638+3</f>
        <v>84</v>
      </c>
      <c r="ET638" s="99">
        <f t="shared" ref="ET638" si="2705">ES638+3</f>
        <v>87</v>
      </c>
      <c r="EU638" s="99">
        <f t="shared" ref="EU638" si="2706">ET638+3</f>
        <v>90</v>
      </c>
      <c r="EV638" s="99">
        <f t="shared" ref="EV638" si="2707">EU638+3</f>
        <v>93</v>
      </c>
      <c r="EW638" s="99">
        <f t="shared" ref="EW638" si="2708">EV638+3</f>
        <v>96</v>
      </c>
      <c r="EX638" s="99">
        <f t="shared" ref="EX638" si="2709">EW638+3</f>
        <v>99</v>
      </c>
      <c r="EY638" s="99">
        <f t="shared" ref="EY638" si="2710">EX638+3</f>
        <v>102</v>
      </c>
      <c r="EZ638" s="99">
        <f t="shared" ref="EZ638" si="2711">EY638+3</f>
        <v>105</v>
      </c>
      <c r="FA638" s="99">
        <f t="shared" ref="FA638" si="2712">EZ638+3</f>
        <v>108</v>
      </c>
      <c r="FB638" s="99">
        <f t="shared" ref="FB638" si="2713">FA638+3</f>
        <v>111</v>
      </c>
      <c r="FC638" s="99">
        <f t="shared" ref="FC638" si="2714">FB638+3</f>
        <v>114</v>
      </c>
      <c r="FD638" s="99">
        <f t="shared" ref="FD638" si="2715">FC638+3</f>
        <v>117</v>
      </c>
      <c r="FE638" s="99">
        <f t="shared" ref="FE638" si="2716">FD638+3</f>
        <v>120</v>
      </c>
      <c r="FF638" s="99">
        <v>3</v>
      </c>
      <c r="FG638" s="99">
        <f>FF638+3</f>
        <v>6</v>
      </c>
      <c r="FH638" s="99">
        <f t="shared" ref="FH638" si="2717">FG638+3</f>
        <v>9</v>
      </c>
      <c r="FI638" s="99">
        <f t="shared" ref="FI638" si="2718">FH638+3</f>
        <v>12</v>
      </c>
      <c r="FJ638" s="99">
        <f t="shared" ref="FJ638" si="2719">FI638+3</f>
        <v>15</v>
      </c>
      <c r="FK638" s="99">
        <f t="shared" ref="FK638" si="2720">FJ638+3</f>
        <v>18</v>
      </c>
      <c r="FL638" s="99">
        <f t="shared" ref="FL638" si="2721">FK638+3</f>
        <v>21</v>
      </c>
      <c r="FM638" s="99">
        <f t="shared" ref="FM638" si="2722">FL638+3</f>
        <v>24</v>
      </c>
      <c r="FN638" s="99">
        <f t="shared" ref="FN638" si="2723">FM638+3</f>
        <v>27</v>
      </c>
      <c r="FO638" s="99">
        <f t="shared" ref="FO638" si="2724">FN638+3</f>
        <v>30</v>
      </c>
      <c r="FP638" s="99">
        <f t="shared" ref="FP638" si="2725">FO638+3</f>
        <v>33</v>
      </c>
      <c r="FQ638" s="99">
        <f t="shared" ref="FQ638" si="2726">FP638+3</f>
        <v>36</v>
      </c>
      <c r="FR638" s="99">
        <f t="shared" ref="FR638" si="2727">FQ638+3</f>
        <v>39</v>
      </c>
      <c r="FS638" s="99">
        <f t="shared" ref="FS638" si="2728">FR638+3</f>
        <v>42</v>
      </c>
      <c r="FT638" s="99">
        <f t="shared" ref="FT638" si="2729">FS638+3</f>
        <v>45</v>
      </c>
      <c r="FU638" s="99">
        <f t="shared" ref="FU638" si="2730">FT638+3</f>
        <v>48</v>
      </c>
      <c r="FV638" s="99">
        <f t="shared" ref="FV638" si="2731">FU638+3</f>
        <v>51</v>
      </c>
      <c r="FW638" s="99">
        <f t="shared" ref="FW638" si="2732">FV638+3</f>
        <v>54</v>
      </c>
      <c r="FX638" s="99">
        <f t="shared" ref="FX638" si="2733">FW638+3</f>
        <v>57</v>
      </c>
      <c r="FY638" s="99">
        <f t="shared" ref="FY638" si="2734">FX638+3</f>
        <v>60</v>
      </c>
      <c r="FZ638" s="99">
        <f t="shared" ref="FZ638" si="2735">FY638+3</f>
        <v>63</v>
      </c>
      <c r="GA638" s="99">
        <f t="shared" ref="GA638" si="2736">FZ638+3</f>
        <v>66</v>
      </c>
      <c r="GB638" s="99">
        <f t="shared" ref="GB638" si="2737">GA638+3</f>
        <v>69</v>
      </c>
      <c r="GC638" s="99">
        <f t="shared" ref="GC638" si="2738">GB638+3</f>
        <v>72</v>
      </c>
      <c r="GD638" s="99">
        <f t="shared" ref="GD638" si="2739">GC638+3</f>
        <v>75</v>
      </c>
      <c r="GE638" s="99">
        <f t="shared" ref="GE638" si="2740">GD638+3</f>
        <v>78</v>
      </c>
      <c r="GF638" s="99">
        <f t="shared" ref="GF638" si="2741">GE638+3</f>
        <v>81</v>
      </c>
      <c r="GG638" s="99">
        <f t="shared" ref="GG638" si="2742">GF638+3</f>
        <v>84</v>
      </c>
      <c r="GH638" s="99">
        <f t="shared" ref="GH638" si="2743">GG638+3</f>
        <v>87</v>
      </c>
      <c r="GI638" s="99">
        <f t="shared" ref="GI638" si="2744">GH638+3</f>
        <v>90</v>
      </c>
      <c r="GJ638" s="99">
        <f t="shared" ref="GJ638" si="2745">GI638+3</f>
        <v>93</v>
      </c>
      <c r="GK638" s="99">
        <f t="shared" ref="GK638" si="2746">GJ638+3</f>
        <v>96</v>
      </c>
      <c r="GL638" s="99">
        <f t="shared" ref="GL638" si="2747">GK638+3</f>
        <v>99</v>
      </c>
      <c r="GM638" s="99">
        <f t="shared" ref="GM638" si="2748">GL638+3</f>
        <v>102</v>
      </c>
      <c r="GN638" s="99">
        <f t="shared" ref="GN638" si="2749">GM638+3</f>
        <v>105</v>
      </c>
      <c r="GO638" s="99">
        <f t="shared" ref="GO638" si="2750">GN638+3</f>
        <v>108</v>
      </c>
      <c r="GP638" s="99">
        <f t="shared" ref="GP638" si="2751">GO638+3</f>
        <v>111</v>
      </c>
      <c r="GQ638" s="99">
        <f t="shared" ref="GQ638" si="2752">GP638+3</f>
        <v>114</v>
      </c>
      <c r="GR638" s="99">
        <f t="shared" ref="GR638" si="2753">GQ638+3</f>
        <v>117</v>
      </c>
      <c r="GS638" s="99">
        <f t="shared" ref="GS638" si="2754">GR638+3</f>
        <v>120</v>
      </c>
    </row>
    <row r="639" spans="1:201" x14ac:dyDescent="0.25">
      <c r="A639" s="3">
        <f>$A$36</f>
        <v>20134</v>
      </c>
      <c r="B639" s="7"/>
      <c r="C639" s="7"/>
      <c r="D639" s="7"/>
      <c r="E639" s="7"/>
      <c r="F639" s="7"/>
      <c r="G639" s="7"/>
      <c r="H639" s="7"/>
      <c r="I639" s="7"/>
      <c r="J639" s="7"/>
      <c r="K639" s="7"/>
      <c r="L639" s="7"/>
      <c r="M639" s="7"/>
      <c r="N639" s="7"/>
      <c r="O639" s="7"/>
      <c r="P639" s="7"/>
      <c r="Q639" s="7"/>
      <c r="R639" s="7"/>
      <c r="S639" s="7"/>
      <c r="T639" s="7"/>
      <c r="U639" s="7"/>
      <c r="V639" s="7"/>
      <c r="W639" s="7"/>
      <c r="X639" s="7"/>
      <c r="Y639" s="7"/>
      <c r="Z639" s="7"/>
      <c r="AA639" s="7"/>
      <c r="AB639" s="7"/>
      <c r="AC639" s="7"/>
      <c r="AD639" s="7"/>
      <c r="AE639" s="7"/>
      <c r="AF639" s="7"/>
      <c r="AG639" s="7"/>
      <c r="AH639" s="7"/>
      <c r="AI639" s="7"/>
      <c r="AJ639" s="7"/>
      <c r="AK639" s="7"/>
      <c r="AL639" s="7"/>
      <c r="AM639" s="7"/>
      <c r="AN639" s="7"/>
      <c r="AO639" s="7"/>
      <c r="AP639" s="7"/>
      <c r="AQ639" s="7"/>
      <c r="AR639" s="7"/>
      <c r="AS639" s="7"/>
      <c r="AT639" s="7"/>
      <c r="AU639" s="7"/>
      <c r="AV639" s="7"/>
      <c r="AW639" s="7"/>
      <c r="AX639" s="7"/>
      <c r="AY639" s="7"/>
      <c r="AZ639" s="7"/>
      <c r="BA639" s="7"/>
      <c r="BB639" s="7"/>
      <c r="BC639" s="7"/>
      <c r="BD639" s="7"/>
      <c r="BE639" s="7"/>
      <c r="BF639" s="7"/>
      <c r="BG639" s="7"/>
      <c r="BH639" s="7"/>
      <c r="BI639" s="7"/>
      <c r="BJ639" s="7"/>
      <c r="BK639" s="7"/>
      <c r="BL639" s="7"/>
      <c r="BM639" s="7"/>
      <c r="BN639" s="7"/>
      <c r="BO639" s="7"/>
      <c r="BP639" s="7"/>
      <c r="BQ639" s="7"/>
      <c r="BR639" s="7"/>
      <c r="BS639" s="7"/>
      <c r="BT639" s="7"/>
      <c r="BU639" s="7"/>
      <c r="BV639" s="7"/>
      <c r="BW639" s="7"/>
      <c r="BX639" s="7"/>
      <c r="BY639" s="7"/>
      <c r="BZ639" s="7"/>
      <c r="CA639" s="7"/>
      <c r="CB639" s="7"/>
      <c r="CC639" s="7"/>
      <c r="CD639" s="7"/>
      <c r="CE639" s="7"/>
      <c r="CF639" s="7"/>
      <c r="CG639" s="7"/>
      <c r="CH639" s="7"/>
      <c r="CI639" s="7"/>
      <c r="CJ639" s="7"/>
      <c r="CK639" s="7"/>
      <c r="CL639" s="7"/>
      <c r="CM639" s="7"/>
      <c r="CN639" s="7"/>
      <c r="CO639" s="7"/>
      <c r="CP639" s="7"/>
      <c r="CQ639" s="7"/>
      <c r="CR639" s="7"/>
      <c r="CS639" s="7"/>
      <c r="CT639" s="7"/>
      <c r="CU639" s="7"/>
      <c r="CV639" s="7"/>
      <c r="CW639" s="7"/>
      <c r="CX639" s="7"/>
      <c r="CY639" s="7"/>
      <c r="CZ639" s="7"/>
      <c r="DA639" s="7"/>
      <c r="DB639" s="7"/>
      <c r="DC639" s="7"/>
      <c r="DD639" s="7"/>
      <c r="DE639" s="7"/>
      <c r="DF639" s="7"/>
      <c r="DG639" s="7"/>
      <c r="DH639" s="7"/>
      <c r="DI639" s="7"/>
      <c r="DJ639" s="7"/>
      <c r="DK639" s="7"/>
      <c r="DL639" s="7"/>
      <c r="DM639" s="7"/>
      <c r="DN639" s="7"/>
      <c r="DO639" s="7"/>
      <c r="DP639" s="7"/>
      <c r="DQ639" s="7"/>
      <c r="DR639" s="7"/>
      <c r="DS639" s="7"/>
      <c r="DT639" s="7"/>
      <c r="DU639" s="7"/>
      <c r="DV639" s="7"/>
      <c r="DW639" s="7"/>
      <c r="DX639" s="7"/>
      <c r="DY639" s="7"/>
      <c r="DZ639" s="7"/>
      <c r="EA639" s="7"/>
      <c r="EB639" s="7"/>
      <c r="EC639" s="7"/>
      <c r="ED639" s="7"/>
      <c r="EE639" s="7"/>
      <c r="EF639" s="7"/>
      <c r="EG639" s="7"/>
      <c r="EH639" s="7"/>
      <c r="EI639" s="7"/>
      <c r="EJ639" s="7"/>
      <c r="EK639" s="7"/>
      <c r="EL639" s="7"/>
      <c r="EM639" s="7"/>
      <c r="EN639" s="7"/>
      <c r="EO639" s="7"/>
      <c r="EP639" s="7"/>
      <c r="EQ639" s="7"/>
      <c r="ER639" s="7"/>
      <c r="ES639" s="7"/>
      <c r="ET639" s="7"/>
      <c r="EU639" s="7"/>
      <c r="EV639" s="7"/>
      <c r="EW639" s="7"/>
      <c r="EX639" s="7"/>
      <c r="EY639" s="7"/>
      <c r="EZ639" s="7"/>
      <c r="FA639" s="7"/>
      <c r="FB639" s="7"/>
      <c r="FC639" s="7"/>
      <c r="FD639" s="7"/>
      <c r="FE639" s="7"/>
      <c r="FF639" s="7"/>
      <c r="FG639" s="7"/>
      <c r="FH639" s="7"/>
      <c r="FI639" s="7"/>
      <c r="FJ639" s="7"/>
      <c r="FK639" s="7"/>
      <c r="FL639" s="7"/>
      <c r="FM639" s="7"/>
      <c r="FN639" s="7"/>
      <c r="FO639" s="7"/>
      <c r="FP639" s="7"/>
      <c r="FQ639" s="7"/>
      <c r="FR639" s="7"/>
      <c r="FS639" s="7"/>
      <c r="FT639" s="7"/>
      <c r="FU639" s="7"/>
      <c r="FV639" s="7"/>
      <c r="FW639" s="7"/>
      <c r="FX639" s="7"/>
      <c r="FY639" s="7"/>
      <c r="FZ639" s="7"/>
      <c r="GA639" s="7"/>
      <c r="GB639" s="7"/>
      <c r="GC639" s="7"/>
      <c r="GD639" s="7"/>
      <c r="GE639" s="7"/>
      <c r="GF639" s="7"/>
      <c r="GG639" s="7"/>
      <c r="GH639" s="7"/>
      <c r="GI639" s="7"/>
      <c r="GJ639" s="7"/>
      <c r="GK639" s="7"/>
      <c r="GL639" s="7"/>
      <c r="GM639" s="7"/>
      <c r="GN639" s="7"/>
      <c r="GO639" s="7"/>
      <c r="GP639" s="7"/>
      <c r="GQ639" s="7"/>
      <c r="GR639" s="7"/>
      <c r="GS639" s="7"/>
    </row>
    <row r="640" spans="1:201" x14ac:dyDescent="0.25">
      <c r="A640" s="3">
        <f>$A$37</f>
        <v>20141</v>
      </c>
      <c r="B640" s="7"/>
      <c r="C640" s="7"/>
      <c r="D640" s="7"/>
      <c r="E640" s="7"/>
      <c r="F640" s="7"/>
      <c r="G640" s="7"/>
      <c r="H640" s="7"/>
      <c r="I640" s="7"/>
      <c r="J640" s="7"/>
      <c r="K640" s="7"/>
      <c r="L640" s="7"/>
      <c r="M640" s="7"/>
      <c r="N640" s="7"/>
      <c r="O640" s="7"/>
      <c r="P640" s="7"/>
      <c r="Q640" s="7"/>
      <c r="R640" s="7"/>
      <c r="S640" s="7"/>
      <c r="T640" s="7"/>
      <c r="U640" s="7"/>
      <c r="V640" s="7"/>
      <c r="W640" s="7"/>
      <c r="X640" s="7"/>
      <c r="Y640" s="7"/>
      <c r="Z640" s="7"/>
      <c r="AA640" s="7"/>
      <c r="AB640" s="7"/>
      <c r="AC640" s="7"/>
      <c r="AD640" s="7"/>
      <c r="AE640" s="7"/>
      <c r="AF640" s="7"/>
      <c r="AG640" s="7"/>
      <c r="AH640" s="7"/>
      <c r="AI640" s="7"/>
      <c r="AJ640" s="7"/>
      <c r="AK640" s="7"/>
      <c r="AL640" s="7"/>
      <c r="AM640" s="7"/>
      <c r="AN640" s="7"/>
      <c r="AO640" s="32"/>
      <c r="AP640" s="7"/>
      <c r="AQ640" s="7"/>
      <c r="AR640" s="7"/>
      <c r="AS640" s="7"/>
      <c r="AT640" s="7"/>
      <c r="AU640" s="7"/>
      <c r="AV640" s="7"/>
      <c r="AW640" s="7"/>
      <c r="AX640" s="7"/>
      <c r="AY640" s="7"/>
      <c r="AZ640" s="7"/>
      <c r="BA640" s="7"/>
      <c r="BB640" s="7"/>
      <c r="BC640" s="7"/>
      <c r="BD640" s="7"/>
      <c r="BE640" s="7"/>
      <c r="BF640" s="7"/>
      <c r="BG640" s="7"/>
      <c r="BH640" s="7"/>
      <c r="BI640" s="7"/>
      <c r="BJ640" s="7"/>
      <c r="BK640" s="7"/>
      <c r="BL640" s="7"/>
      <c r="BM640" s="7"/>
      <c r="BN640" s="7"/>
      <c r="BO640" s="7"/>
      <c r="BP640" s="7"/>
      <c r="BQ640" s="7"/>
      <c r="BR640" s="7"/>
      <c r="BS640" s="7"/>
      <c r="BT640" s="7"/>
      <c r="BU640" s="7"/>
      <c r="BV640" s="7"/>
      <c r="BW640" s="7"/>
      <c r="BX640" s="7"/>
      <c r="BY640" s="7"/>
      <c r="BZ640" s="7"/>
      <c r="CA640" s="7"/>
      <c r="CB640" s="7"/>
      <c r="CC640" s="32"/>
      <c r="CD640" s="7"/>
      <c r="CE640" s="7"/>
      <c r="CF640" s="7"/>
      <c r="CG640" s="7"/>
      <c r="CH640" s="7"/>
      <c r="CI640" s="7"/>
      <c r="CJ640" s="7"/>
      <c r="CK640" s="7"/>
      <c r="CL640" s="7"/>
      <c r="CM640" s="7"/>
      <c r="CN640" s="7"/>
      <c r="CO640" s="7"/>
      <c r="CP640" s="7"/>
      <c r="CQ640" s="7"/>
      <c r="CR640" s="7"/>
      <c r="CS640" s="7"/>
      <c r="CT640" s="7"/>
      <c r="CU640" s="7"/>
      <c r="CV640" s="7"/>
      <c r="CW640" s="7"/>
      <c r="CX640" s="7"/>
      <c r="CY640" s="7"/>
      <c r="CZ640" s="7"/>
      <c r="DA640" s="7"/>
      <c r="DB640" s="7"/>
      <c r="DC640" s="7"/>
      <c r="DD640" s="7"/>
      <c r="DE640" s="7"/>
      <c r="DF640" s="7"/>
      <c r="DG640" s="7"/>
      <c r="DH640" s="7"/>
      <c r="DI640" s="7"/>
      <c r="DJ640" s="7"/>
      <c r="DK640" s="7"/>
      <c r="DL640" s="7"/>
      <c r="DM640" s="7"/>
      <c r="DN640" s="7"/>
      <c r="DO640" s="7"/>
      <c r="DP640" s="7"/>
      <c r="DQ640" s="32"/>
      <c r="DR640" s="7"/>
      <c r="DS640" s="7"/>
      <c r="DT640" s="7"/>
      <c r="DU640" s="7"/>
      <c r="DV640" s="7"/>
      <c r="DW640" s="7"/>
      <c r="DX640" s="7"/>
      <c r="DY640" s="7"/>
      <c r="DZ640" s="7"/>
      <c r="EA640" s="7"/>
      <c r="EB640" s="7"/>
      <c r="EC640" s="7"/>
      <c r="ED640" s="7"/>
      <c r="EE640" s="7"/>
      <c r="EF640" s="7"/>
      <c r="EG640" s="7"/>
      <c r="EH640" s="7"/>
      <c r="EI640" s="7"/>
      <c r="EJ640" s="7"/>
      <c r="EK640" s="7"/>
      <c r="EL640" s="7"/>
      <c r="EM640" s="7"/>
      <c r="EN640" s="7"/>
      <c r="EO640" s="7"/>
      <c r="EP640" s="7"/>
      <c r="EQ640" s="7"/>
      <c r="ER640" s="7"/>
      <c r="ES640" s="7"/>
      <c r="ET640" s="7"/>
      <c r="EU640" s="7"/>
      <c r="EV640" s="7"/>
      <c r="EW640" s="7"/>
      <c r="EX640" s="7"/>
      <c r="EY640" s="7"/>
      <c r="EZ640" s="7"/>
      <c r="FA640" s="7"/>
      <c r="FB640" s="7"/>
      <c r="FC640" s="7"/>
      <c r="FD640" s="7"/>
      <c r="FE640" s="32"/>
      <c r="FF640" s="7"/>
      <c r="FG640" s="7"/>
      <c r="FH640" s="7"/>
      <c r="FI640" s="7"/>
      <c r="FJ640" s="7"/>
      <c r="FK640" s="7"/>
      <c r="FL640" s="7"/>
      <c r="FM640" s="7"/>
      <c r="FN640" s="7"/>
      <c r="FO640" s="7"/>
      <c r="FP640" s="7"/>
      <c r="FQ640" s="7"/>
      <c r="FR640" s="7"/>
      <c r="FS640" s="7"/>
      <c r="FT640" s="7"/>
      <c r="FU640" s="7"/>
      <c r="FV640" s="7"/>
      <c r="FW640" s="7"/>
      <c r="FX640" s="7"/>
      <c r="FY640" s="7"/>
      <c r="FZ640" s="7"/>
      <c r="GA640" s="7"/>
      <c r="GB640" s="7"/>
      <c r="GC640" s="7"/>
      <c r="GD640" s="7"/>
      <c r="GE640" s="7"/>
      <c r="GF640" s="7"/>
      <c r="GG640" s="7"/>
      <c r="GH640" s="7"/>
      <c r="GI640" s="7"/>
      <c r="GJ640" s="7"/>
      <c r="GK640" s="7"/>
      <c r="GL640" s="7"/>
      <c r="GM640" s="7"/>
      <c r="GN640" s="7"/>
      <c r="GO640" s="7"/>
      <c r="GP640" s="7"/>
      <c r="GQ640" s="7"/>
      <c r="GR640" s="7"/>
      <c r="GS640" s="32"/>
    </row>
    <row r="641" spans="1:201" x14ac:dyDescent="0.25">
      <c r="A641" s="3">
        <f>$A$38</f>
        <v>20142</v>
      </c>
      <c r="B641" s="7"/>
      <c r="C641" s="7"/>
      <c r="D641" s="7"/>
      <c r="E641" s="7"/>
      <c r="F641" s="7"/>
      <c r="G641" s="7"/>
      <c r="H641" s="7"/>
      <c r="I641" s="7"/>
      <c r="J641" s="7"/>
      <c r="K641" s="7"/>
      <c r="L641" s="7"/>
      <c r="M641" s="7"/>
      <c r="N641" s="7"/>
      <c r="O641" s="7"/>
      <c r="P641" s="7"/>
      <c r="Q641" s="7"/>
      <c r="R641" s="7"/>
      <c r="S641" s="7"/>
      <c r="T641" s="7"/>
      <c r="U641" s="7"/>
      <c r="V641" s="7"/>
      <c r="W641" s="7"/>
      <c r="X641" s="7"/>
      <c r="Y641" s="7"/>
      <c r="Z641" s="7"/>
      <c r="AA641" s="7"/>
      <c r="AB641" s="7"/>
      <c r="AC641" s="7"/>
      <c r="AD641" s="7"/>
      <c r="AE641" s="7"/>
      <c r="AF641" s="7"/>
      <c r="AG641" s="7"/>
      <c r="AH641" s="7"/>
      <c r="AI641" s="7"/>
      <c r="AJ641" s="7"/>
      <c r="AK641" s="7"/>
      <c r="AL641" s="7"/>
      <c r="AM641" s="7"/>
      <c r="AN641" s="32"/>
      <c r="AO641" s="32"/>
      <c r="AP641" s="7"/>
      <c r="AQ641" s="7"/>
      <c r="AR641" s="7"/>
      <c r="AS641" s="7"/>
      <c r="AT641" s="7"/>
      <c r="AU641" s="7"/>
      <c r="AV641" s="7"/>
      <c r="AW641" s="7"/>
      <c r="AX641" s="7"/>
      <c r="AY641" s="7"/>
      <c r="AZ641" s="7"/>
      <c r="BA641" s="7"/>
      <c r="BB641" s="7"/>
      <c r="BC641" s="7"/>
      <c r="BD641" s="7"/>
      <c r="BE641" s="7"/>
      <c r="BF641" s="7"/>
      <c r="BG641" s="7"/>
      <c r="BH641" s="7"/>
      <c r="BI641" s="7"/>
      <c r="BJ641" s="7"/>
      <c r="BK641" s="7"/>
      <c r="BL641" s="7"/>
      <c r="BM641" s="7"/>
      <c r="BN641" s="7"/>
      <c r="BO641" s="7"/>
      <c r="BP641" s="7"/>
      <c r="BQ641" s="7"/>
      <c r="BR641" s="7"/>
      <c r="BS641" s="7"/>
      <c r="BT641" s="7"/>
      <c r="BU641" s="7"/>
      <c r="BV641" s="7"/>
      <c r="BW641" s="7"/>
      <c r="BX641" s="7"/>
      <c r="BY641" s="7"/>
      <c r="BZ641" s="7"/>
      <c r="CA641" s="7"/>
      <c r="CB641" s="32"/>
      <c r="CC641" s="32"/>
      <c r="CD641" s="7"/>
      <c r="CE641" s="7"/>
      <c r="CF641" s="7"/>
      <c r="CG641" s="7"/>
      <c r="CH641" s="7"/>
      <c r="CI641" s="7"/>
      <c r="CJ641" s="7"/>
      <c r="CK641" s="7"/>
      <c r="CL641" s="7"/>
      <c r="CM641" s="7"/>
      <c r="CN641" s="7"/>
      <c r="CO641" s="7"/>
      <c r="CP641" s="7"/>
      <c r="CQ641" s="7"/>
      <c r="CR641" s="7"/>
      <c r="CS641" s="7"/>
      <c r="CT641" s="7"/>
      <c r="CU641" s="7"/>
      <c r="CV641" s="7"/>
      <c r="CW641" s="7"/>
      <c r="CX641" s="7"/>
      <c r="CY641" s="7"/>
      <c r="CZ641" s="7"/>
      <c r="DA641" s="7"/>
      <c r="DB641" s="7"/>
      <c r="DC641" s="7"/>
      <c r="DD641" s="7"/>
      <c r="DE641" s="7"/>
      <c r="DF641" s="7"/>
      <c r="DG641" s="7"/>
      <c r="DH641" s="7"/>
      <c r="DI641" s="7"/>
      <c r="DJ641" s="7"/>
      <c r="DK641" s="7"/>
      <c r="DL641" s="7"/>
      <c r="DM641" s="7"/>
      <c r="DN641" s="7"/>
      <c r="DO641" s="7"/>
      <c r="DP641" s="32"/>
      <c r="DQ641" s="32"/>
      <c r="DR641" s="7"/>
      <c r="DS641" s="7"/>
      <c r="DT641" s="7"/>
      <c r="DU641" s="7"/>
      <c r="DV641" s="7"/>
      <c r="DW641" s="7"/>
      <c r="DX641" s="7"/>
      <c r="DY641" s="7"/>
      <c r="DZ641" s="7"/>
      <c r="EA641" s="7"/>
      <c r="EB641" s="7"/>
      <c r="EC641" s="7"/>
      <c r="ED641" s="7"/>
      <c r="EE641" s="7"/>
      <c r="EF641" s="7"/>
      <c r="EG641" s="7"/>
      <c r="EH641" s="7"/>
      <c r="EI641" s="7"/>
      <c r="EJ641" s="7"/>
      <c r="EK641" s="7"/>
      <c r="EL641" s="7"/>
      <c r="EM641" s="7"/>
      <c r="EN641" s="7"/>
      <c r="EO641" s="7"/>
      <c r="EP641" s="7"/>
      <c r="EQ641" s="7"/>
      <c r="ER641" s="7"/>
      <c r="ES641" s="7"/>
      <c r="ET641" s="7"/>
      <c r="EU641" s="7"/>
      <c r="EV641" s="7"/>
      <c r="EW641" s="7"/>
      <c r="EX641" s="7"/>
      <c r="EY641" s="7"/>
      <c r="EZ641" s="7"/>
      <c r="FA641" s="7"/>
      <c r="FB641" s="7"/>
      <c r="FC641" s="7"/>
      <c r="FD641" s="32"/>
      <c r="FE641" s="32"/>
      <c r="FF641" s="7"/>
      <c r="FG641" s="7"/>
      <c r="FH641" s="7"/>
      <c r="FI641" s="7"/>
      <c r="FJ641" s="7"/>
      <c r="FK641" s="7"/>
      <c r="FL641" s="7"/>
      <c r="FM641" s="7"/>
      <c r="FN641" s="7"/>
      <c r="FO641" s="7"/>
      <c r="FP641" s="7"/>
      <c r="FQ641" s="7"/>
      <c r="FR641" s="7"/>
      <c r="FS641" s="7"/>
      <c r="FT641" s="7"/>
      <c r="FU641" s="7"/>
      <c r="FV641" s="7"/>
      <c r="FW641" s="7"/>
      <c r="FX641" s="7"/>
      <c r="FY641" s="7"/>
      <c r="FZ641" s="7"/>
      <c r="GA641" s="7"/>
      <c r="GB641" s="7"/>
      <c r="GC641" s="7"/>
      <c r="GD641" s="7"/>
      <c r="GE641" s="7"/>
      <c r="GF641" s="7"/>
      <c r="GG641" s="7"/>
      <c r="GH641" s="7"/>
      <c r="GI641" s="7"/>
      <c r="GJ641" s="7"/>
      <c r="GK641" s="7"/>
      <c r="GL641" s="7"/>
      <c r="GM641" s="7"/>
      <c r="GN641" s="7"/>
      <c r="GO641" s="7"/>
      <c r="GP641" s="7"/>
      <c r="GQ641" s="7"/>
      <c r="GR641" s="32"/>
      <c r="GS641" s="32"/>
    </row>
    <row r="642" spans="1:201" x14ac:dyDescent="0.25">
      <c r="A642" s="3">
        <f>$A$39</f>
        <v>20143</v>
      </c>
      <c r="B642" s="7"/>
      <c r="C642" s="7"/>
      <c r="D642" s="7"/>
      <c r="E642" s="7"/>
      <c r="F642" s="7"/>
      <c r="G642" s="7"/>
      <c r="H642" s="7"/>
      <c r="I642" s="7"/>
      <c r="J642" s="7"/>
      <c r="K642" s="7"/>
      <c r="L642" s="7"/>
      <c r="M642" s="7"/>
      <c r="N642" s="7"/>
      <c r="O642" s="7"/>
      <c r="P642" s="7"/>
      <c r="Q642" s="7"/>
      <c r="R642" s="7"/>
      <c r="S642" s="7"/>
      <c r="T642" s="7"/>
      <c r="U642" s="7"/>
      <c r="V642" s="7"/>
      <c r="W642" s="7"/>
      <c r="X642" s="7"/>
      <c r="Y642" s="7"/>
      <c r="Z642" s="7"/>
      <c r="AA642" s="7"/>
      <c r="AB642" s="7"/>
      <c r="AC642" s="7"/>
      <c r="AD642" s="7"/>
      <c r="AE642" s="7"/>
      <c r="AF642" s="7"/>
      <c r="AG642" s="7"/>
      <c r="AH642" s="7"/>
      <c r="AI642" s="7"/>
      <c r="AJ642" s="7"/>
      <c r="AK642" s="7"/>
      <c r="AL642" s="7"/>
      <c r="AM642" s="32"/>
      <c r="AN642" s="32"/>
      <c r="AO642" s="32"/>
      <c r="AP642" s="7"/>
      <c r="AQ642" s="7"/>
      <c r="AR642" s="7"/>
      <c r="AS642" s="7"/>
      <c r="AT642" s="7"/>
      <c r="AU642" s="7"/>
      <c r="AV642" s="7"/>
      <c r="AW642" s="7"/>
      <c r="AX642" s="7"/>
      <c r="AY642" s="7"/>
      <c r="AZ642" s="7"/>
      <c r="BA642" s="7"/>
      <c r="BB642" s="7"/>
      <c r="BC642" s="7"/>
      <c r="BD642" s="7"/>
      <c r="BE642" s="7"/>
      <c r="BF642" s="7"/>
      <c r="BG642" s="7"/>
      <c r="BH642" s="7"/>
      <c r="BI642" s="7"/>
      <c r="BJ642" s="7"/>
      <c r="BK642" s="7"/>
      <c r="BL642" s="7"/>
      <c r="BM642" s="7"/>
      <c r="BN642" s="7"/>
      <c r="BO642" s="7"/>
      <c r="BP642" s="7"/>
      <c r="BQ642" s="7"/>
      <c r="BR642" s="7"/>
      <c r="BS642" s="7"/>
      <c r="BT642" s="7"/>
      <c r="BU642" s="7"/>
      <c r="BV642" s="7"/>
      <c r="BW642" s="7"/>
      <c r="BX642" s="7"/>
      <c r="BY642" s="7"/>
      <c r="BZ642" s="7"/>
      <c r="CA642" s="32"/>
      <c r="CB642" s="32"/>
      <c r="CC642" s="32"/>
      <c r="CD642" s="7"/>
      <c r="CE642" s="7"/>
      <c r="CF642" s="7"/>
      <c r="CG642" s="7"/>
      <c r="CH642" s="7"/>
      <c r="CI642" s="7"/>
      <c r="CJ642" s="7"/>
      <c r="CK642" s="7"/>
      <c r="CL642" s="7"/>
      <c r="CM642" s="7"/>
      <c r="CN642" s="7"/>
      <c r="CO642" s="7"/>
      <c r="CP642" s="7"/>
      <c r="CQ642" s="7"/>
      <c r="CR642" s="7"/>
      <c r="CS642" s="7"/>
      <c r="CT642" s="7"/>
      <c r="CU642" s="7"/>
      <c r="CV642" s="7"/>
      <c r="CW642" s="7"/>
      <c r="CX642" s="7"/>
      <c r="CY642" s="7"/>
      <c r="CZ642" s="7"/>
      <c r="DA642" s="7"/>
      <c r="DB642" s="7"/>
      <c r="DC642" s="7"/>
      <c r="DD642" s="7"/>
      <c r="DE642" s="7"/>
      <c r="DF642" s="7"/>
      <c r="DG642" s="7"/>
      <c r="DH642" s="7"/>
      <c r="DI642" s="7"/>
      <c r="DJ642" s="7"/>
      <c r="DK642" s="7"/>
      <c r="DL642" s="7"/>
      <c r="DM642" s="7"/>
      <c r="DN642" s="7"/>
      <c r="DO642" s="32"/>
      <c r="DP642" s="32"/>
      <c r="DQ642" s="32"/>
      <c r="DR642" s="7"/>
      <c r="DS642" s="7"/>
      <c r="DT642" s="7"/>
      <c r="DU642" s="7"/>
      <c r="DV642" s="7"/>
      <c r="DW642" s="7"/>
      <c r="DX642" s="7"/>
      <c r="DY642" s="7"/>
      <c r="DZ642" s="7"/>
      <c r="EA642" s="7"/>
      <c r="EB642" s="7"/>
      <c r="EC642" s="7"/>
      <c r="ED642" s="7"/>
      <c r="EE642" s="7"/>
      <c r="EF642" s="7"/>
      <c r="EG642" s="7"/>
      <c r="EH642" s="7"/>
      <c r="EI642" s="7"/>
      <c r="EJ642" s="7"/>
      <c r="EK642" s="7"/>
      <c r="EL642" s="7"/>
      <c r="EM642" s="7"/>
      <c r="EN642" s="7"/>
      <c r="EO642" s="7"/>
      <c r="EP642" s="7"/>
      <c r="EQ642" s="7"/>
      <c r="ER642" s="7"/>
      <c r="ES642" s="7"/>
      <c r="ET642" s="7"/>
      <c r="EU642" s="7"/>
      <c r="EV642" s="7"/>
      <c r="EW642" s="7"/>
      <c r="EX642" s="7"/>
      <c r="EY642" s="7"/>
      <c r="EZ642" s="7"/>
      <c r="FA642" s="7"/>
      <c r="FB642" s="7"/>
      <c r="FC642" s="32"/>
      <c r="FD642" s="32"/>
      <c r="FE642" s="32"/>
      <c r="FF642" s="7"/>
      <c r="FG642" s="7"/>
      <c r="FH642" s="7"/>
      <c r="FI642" s="7"/>
      <c r="FJ642" s="7"/>
      <c r="FK642" s="7"/>
      <c r="FL642" s="7"/>
      <c r="FM642" s="7"/>
      <c r="FN642" s="7"/>
      <c r="FO642" s="7"/>
      <c r="FP642" s="7"/>
      <c r="FQ642" s="7"/>
      <c r="FR642" s="7"/>
      <c r="FS642" s="7"/>
      <c r="FT642" s="7"/>
      <c r="FU642" s="7"/>
      <c r="FV642" s="7"/>
      <c r="FW642" s="7"/>
      <c r="FX642" s="7"/>
      <c r="FY642" s="7"/>
      <c r="FZ642" s="7"/>
      <c r="GA642" s="7"/>
      <c r="GB642" s="7"/>
      <c r="GC642" s="7"/>
      <c r="GD642" s="7"/>
      <c r="GE642" s="7"/>
      <c r="GF642" s="7"/>
      <c r="GG642" s="7"/>
      <c r="GH642" s="7"/>
      <c r="GI642" s="7"/>
      <c r="GJ642" s="7"/>
      <c r="GK642" s="7"/>
      <c r="GL642" s="7"/>
      <c r="GM642" s="7"/>
      <c r="GN642" s="7"/>
      <c r="GO642" s="7"/>
      <c r="GP642" s="7"/>
      <c r="GQ642" s="32"/>
      <c r="GR642" s="32"/>
      <c r="GS642" s="32"/>
    </row>
    <row r="643" spans="1:201" x14ac:dyDescent="0.25">
      <c r="A643" s="3">
        <f>$A$40</f>
        <v>20144</v>
      </c>
      <c r="B643" s="7"/>
      <c r="C643" s="7"/>
      <c r="D643" s="7"/>
      <c r="E643" s="7"/>
      <c r="F643" s="7"/>
      <c r="G643" s="7"/>
      <c r="H643" s="7"/>
      <c r="I643" s="7"/>
      <c r="J643" s="7"/>
      <c r="K643" s="7"/>
      <c r="L643" s="7"/>
      <c r="M643" s="7"/>
      <c r="N643" s="7"/>
      <c r="O643" s="7"/>
      <c r="P643" s="7"/>
      <c r="Q643" s="7"/>
      <c r="R643" s="7"/>
      <c r="S643" s="7"/>
      <c r="T643" s="7"/>
      <c r="U643" s="7"/>
      <c r="V643" s="7"/>
      <c r="W643" s="7"/>
      <c r="X643" s="7"/>
      <c r="Y643" s="7"/>
      <c r="Z643" s="7"/>
      <c r="AA643" s="7"/>
      <c r="AB643" s="7"/>
      <c r="AC643" s="7"/>
      <c r="AD643" s="7"/>
      <c r="AE643" s="7"/>
      <c r="AF643" s="7"/>
      <c r="AG643" s="7"/>
      <c r="AH643" s="7"/>
      <c r="AI643" s="7"/>
      <c r="AJ643" s="7"/>
      <c r="AK643" s="7"/>
      <c r="AL643" s="32"/>
      <c r="AM643" s="32"/>
      <c r="AN643" s="32"/>
      <c r="AO643" s="32"/>
      <c r="AP643" s="7"/>
      <c r="AQ643" s="7"/>
      <c r="AR643" s="7"/>
      <c r="AS643" s="7"/>
      <c r="AT643" s="7"/>
      <c r="AU643" s="7"/>
      <c r="AV643" s="7"/>
      <c r="AW643" s="7"/>
      <c r="AX643" s="7"/>
      <c r="AY643" s="7"/>
      <c r="AZ643" s="7"/>
      <c r="BA643" s="7"/>
      <c r="BB643" s="7"/>
      <c r="BC643" s="7"/>
      <c r="BD643" s="7"/>
      <c r="BE643" s="7"/>
      <c r="BF643" s="7"/>
      <c r="BG643" s="7"/>
      <c r="BH643" s="7"/>
      <c r="BI643" s="7"/>
      <c r="BJ643" s="7"/>
      <c r="BK643" s="7"/>
      <c r="BL643" s="7"/>
      <c r="BM643" s="7"/>
      <c r="BN643" s="7"/>
      <c r="BO643" s="7"/>
      <c r="BP643" s="7"/>
      <c r="BQ643" s="7"/>
      <c r="BR643" s="7"/>
      <c r="BS643" s="7"/>
      <c r="BT643" s="7"/>
      <c r="BU643" s="7"/>
      <c r="BV643" s="7"/>
      <c r="BW643" s="7"/>
      <c r="BX643" s="7"/>
      <c r="BY643" s="7"/>
      <c r="BZ643" s="32"/>
      <c r="CA643" s="32"/>
      <c r="CB643" s="32"/>
      <c r="CC643" s="32"/>
      <c r="CD643" s="7"/>
      <c r="CE643" s="7"/>
      <c r="CF643" s="7"/>
      <c r="CG643" s="7"/>
      <c r="CH643" s="7"/>
      <c r="CI643" s="7"/>
      <c r="CJ643" s="7"/>
      <c r="CK643" s="7"/>
      <c r="CL643" s="7"/>
      <c r="CM643" s="7"/>
      <c r="CN643" s="7"/>
      <c r="CO643" s="7"/>
      <c r="CP643" s="7"/>
      <c r="CQ643" s="7"/>
      <c r="CR643" s="7"/>
      <c r="CS643" s="7"/>
      <c r="CT643" s="7"/>
      <c r="CU643" s="7"/>
      <c r="CV643" s="7"/>
      <c r="CW643" s="7"/>
      <c r="CX643" s="7"/>
      <c r="CY643" s="7"/>
      <c r="CZ643" s="7"/>
      <c r="DA643" s="7"/>
      <c r="DB643" s="7"/>
      <c r="DC643" s="7"/>
      <c r="DD643" s="7"/>
      <c r="DE643" s="7"/>
      <c r="DF643" s="7"/>
      <c r="DG643" s="7"/>
      <c r="DH643" s="7"/>
      <c r="DI643" s="7"/>
      <c r="DJ643" s="7"/>
      <c r="DK643" s="7"/>
      <c r="DL643" s="7"/>
      <c r="DM643" s="7"/>
      <c r="DN643" s="32"/>
      <c r="DO643" s="32"/>
      <c r="DP643" s="32"/>
      <c r="DQ643" s="32"/>
      <c r="DR643" s="7"/>
      <c r="DS643" s="7"/>
      <c r="DT643" s="7"/>
      <c r="DU643" s="7"/>
      <c r="DV643" s="7"/>
      <c r="DW643" s="7"/>
      <c r="DX643" s="7"/>
      <c r="DY643" s="7"/>
      <c r="DZ643" s="7"/>
      <c r="EA643" s="7"/>
      <c r="EB643" s="7"/>
      <c r="EC643" s="7"/>
      <c r="ED643" s="7"/>
      <c r="EE643" s="7"/>
      <c r="EF643" s="7"/>
      <c r="EG643" s="7"/>
      <c r="EH643" s="7"/>
      <c r="EI643" s="7"/>
      <c r="EJ643" s="7"/>
      <c r="EK643" s="7"/>
      <c r="EL643" s="7"/>
      <c r="EM643" s="7"/>
      <c r="EN643" s="7"/>
      <c r="EO643" s="7"/>
      <c r="EP643" s="7"/>
      <c r="EQ643" s="7"/>
      <c r="ER643" s="7"/>
      <c r="ES643" s="7"/>
      <c r="ET643" s="7"/>
      <c r="EU643" s="7"/>
      <c r="EV643" s="7"/>
      <c r="EW643" s="7"/>
      <c r="EX643" s="7"/>
      <c r="EY643" s="7"/>
      <c r="EZ643" s="7"/>
      <c r="FA643" s="7"/>
      <c r="FB643" s="32"/>
      <c r="FC643" s="32"/>
      <c r="FD643" s="32"/>
      <c r="FE643" s="32"/>
      <c r="FF643" s="7"/>
      <c r="FG643" s="7"/>
      <c r="FH643" s="7"/>
      <c r="FI643" s="7"/>
      <c r="FJ643" s="7"/>
      <c r="FK643" s="7"/>
      <c r="FL643" s="7"/>
      <c r="FM643" s="7"/>
      <c r="FN643" s="7"/>
      <c r="FO643" s="7"/>
      <c r="FP643" s="7"/>
      <c r="FQ643" s="7"/>
      <c r="FR643" s="7"/>
      <c r="FS643" s="7"/>
      <c r="FT643" s="7"/>
      <c r="FU643" s="7"/>
      <c r="FV643" s="7"/>
      <c r="FW643" s="7"/>
      <c r="FX643" s="7"/>
      <c r="FY643" s="7"/>
      <c r="FZ643" s="7"/>
      <c r="GA643" s="7"/>
      <c r="GB643" s="7"/>
      <c r="GC643" s="7"/>
      <c r="GD643" s="7"/>
      <c r="GE643" s="7"/>
      <c r="GF643" s="7"/>
      <c r="GG643" s="7"/>
      <c r="GH643" s="7"/>
      <c r="GI643" s="7"/>
      <c r="GJ643" s="7"/>
      <c r="GK643" s="7"/>
      <c r="GL643" s="7"/>
      <c r="GM643" s="7"/>
      <c r="GN643" s="7"/>
      <c r="GO643" s="7"/>
      <c r="GP643" s="32"/>
      <c r="GQ643" s="32"/>
      <c r="GR643" s="32"/>
      <c r="GS643" s="32"/>
    </row>
    <row r="644" spans="1:201" x14ac:dyDescent="0.25">
      <c r="A644" s="3">
        <f>$A$41</f>
        <v>20151</v>
      </c>
      <c r="B644" s="7"/>
      <c r="C644" s="7"/>
      <c r="D644" s="7"/>
      <c r="E644" s="7"/>
      <c r="F644" s="7"/>
      <c r="G644" s="7"/>
      <c r="H644" s="7"/>
      <c r="I644" s="7"/>
      <c r="J644" s="7"/>
      <c r="K644" s="7"/>
      <c r="L644" s="7"/>
      <c r="M644" s="7"/>
      <c r="N644" s="7"/>
      <c r="O644" s="7"/>
      <c r="P644" s="7"/>
      <c r="Q644" s="7"/>
      <c r="R644" s="7"/>
      <c r="S644" s="7"/>
      <c r="T644" s="7"/>
      <c r="U644" s="7"/>
      <c r="V644" s="7"/>
      <c r="W644" s="7"/>
      <c r="X644" s="7"/>
      <c r="Y644" s="7"/>
      <c r="Z644" s="7"/>
      <c r="AA644" s="7"/>
      <c r="AB644" s="7"/>
      <c r="AC644" s="7"/>
      <c r="AD644" s="7"/>
      <c r="AE644" s="7"/>
      <c r="AF644" s="7"/>
      <c r="AG644" s="7"/>
      <c r="AH644" s="7"/>
      <c r="AI644" s="7"/>
      <c r="AJ644" s="7"/>
      <c r="AK644" s="32"/>
      <c r="AL644" s="32"/>
      <c r="AM644" s="32"/>
      <c r="AN644" s="32"/>
      <c r="AO644" s="32"/>
      <c r="AP644" s="7"/>
      <c r="AQ644" s="7"/>
      <c r="AR644" s="7"/>
      <c r="AS644" s="7"/>
      <c r="AT644" s="7"/>
      <c r="AU644" s="7"/>
      <c r="AV644" s="7"/>
      <c r="AW644" s="7"/>
      <c r="AX644" s="7"/>
      <c r="AY644" s="7"/>
      <c r="AZ644" s="7"/>
      <c r="BA644" s="7"/>
      <c r="BB644" s="7"/>
      <c r="BC644" s="7"/>
      <c r="BD644" s="7"/>
      <c r="BE644" s="7"/>
      <c r="BF644" s="7"/>
      <c r="BG644" s="7"/>
      <c r="BH644" s="7"/>
      <c r="BI644" s="7"/>
      <c r="BJ644" s="7"/>
      <c r="BK644" s="7"/>
      <c r="BL644" s="7"/>
      <c r="BM644" s="7"/>
      <c r="BN644" s="7"/>
      <c r="BO644" s="7"/>
      <c r="BP644" s="7"/>
      <c r="BQ644" s="7"/>
      <c r="BR644" s="7"/>
      <c r="BS644" s="7"/>
      <c r="BT644" s="7"/>
      <c r="BU644" s="7"/>
      <c r="BV644" s="7"/>
      <c r="BW644" s="7"/>
      <c r="BX644" s="7"/>
      <c r="BY644" s="32"/>
      <c r="BZ644" s="32"/>
      <c r="CA644" s="32"/>
      <c r="CB644" s="32"/>
      <c r="CC644" s="32"/>
      <c r="CD644" s="7"/>
      <c r="CE644" s="7"/>
      <c r="CF644" s="7"/>
      <c r="CG644" s="7"/>
      <c r="CH644" s="7"/>
      <c r="CI644" s="7"/>
      <c r="CJ644" s="7"/>
      <c r="CK644" s="7"/>
      <c r="CL644" s="7"/>
      <c r="CM644" s="7"/>
      <c r="CN644" s="7"/>
      <c r="CO644" s="7"/>
      <c r="CP644" s="7"/>
      <c r="CQ644" s="7"/>
      <c r="CR644" s="7"/>
      <c r="CS644" s="7"/>
      <c r="CT644" s="7"/>
      <c r="CU644" s="7"/>
      <c r="CV644" s="7"/>
      <c r="CW644" s="7"/>
      <c r="CX644" s="7"/>
      <c r="CY644" s="7"/>
      <c r="CZ644" s="7"/>
      <c r="DA644" s="7"/>
      <c r="DB644" s="7"/>
      <c r="DC644" s="7"/>
      <c r="DD644" s="7"/>
      <c r="DE644" s="7"/>
      <c r="DF644" s="7"/>
      <c r="DG644" s="7"/>
      <c r="DH644" s="7"/>
      <c r="DI644" s="7"/>
      <c r="DJ644" s="7"/>
      <c r="DK644" s="7"/>
      <c r="DL644" s="7"/>
      <c r="DM644" s="32"/>
      <c r="DN644" s="32"/>
      <c r="DO644" s="32"/>
      <c r="DP644" s="32"/>
      <c r="DQ644" s="32"/>
      <c r="DR644" s="7"/>
      <c r="DS644" s="7"/>
      <c r="DT644" s="7"/>
      <c r="DU644" s="7"/>
      <c r="DV644" s="7"/>
      <c r="DW644" s="7"/>
      <c r="DX644" s="7"/>
      <c r="DY644" s="7"/>
      <c r="DZ644" s="7"/>
      <c r="EA644" s="7"/>
      <c r="EB644" s="7"/>
      <c r="EC644" s="7"/>
      <c r="ED644" s="7"/>
      <c r="EE644" s="7"/>
      <c r="EF644" s="7"/>
      <c r="EG644" s="7"/>
      <c r="EH644" s="7"/>
      <c r="EI644" s="7"/>
      <c r="EJ644" s="7"/>
      <c r="EK644" s="7"/>
      <c r="EL644" s="7"/>
      <c r="EM644" s="7"/>
      <c r="EN644" s="7"/>
      <c r="EO644" s="7"/>
      <c r="EP644" s="7"/>
      <c r="EQ644" s="7"/>
      <c r="ER644" s="7"/>
      <c r="ES644" s="7"/>
      <c r="ET644" s="7"/>
      <c r="EU644" s="7"/>
      <c r="EV644" s="7"/>
      <c r="EW644" s="7"/>
      <c r="EX644" s="7"/>
      <c r="EY644" s="7"/>
      <c r="EZ644" s="7"/>
      <c r="FA644" s="32"/>
      <c r="FB644" s="32"/>
      <c r="FC644" s="32"/>
      <c r="FD644" s="32"/>
      <c r="FE644" s="32"/>
      <c r="FF644" s="7"/>
      <c r="FG644" s="7"/>
      <c r="FH644" s="7"/>
      <c r="FI644" s="7"/>
      <c r="FJ644" s="7"/>
      <c r="FK644" s="7"/>
      <c r="FL644" s="7"/>
      <c r="FM644" s="7"/>
      <c r="FN644" s="7"/>
      <c r="FO644" s="7"/>
      <c r="FP644" s="7"/>
      <c r="FQ644" s="7"/>
      <c r="FR644" s="7"/>
      <c r="FS644" s="7"/>
      <c r="FT644" s="7"/>
      <c r="FU644" s="7"/>
      <c r="FV644" s="7"/>
      <c r="FW644" s="7"/>
      <c r="FX644" s="7"/>
      <c r="FY644" s="7"/>
      <c r="FZ644" s="7"/>
      <c r="GA644" s="7"/>
      <c r="GB644" s="7"/>
      <c r="GC644" s="7"/>
      <c r="GD644" s="7"/>
      <c r="GE644" s="7"/>
      <c r="GF644" s="7"/>
      <c r="GG644" s="7"/>
      <c r="GH644" s="7"/>
      <c r="GI644" s="7"/>
      <c r="GJ644" s="7"/>
      <c r="GK644" s="7"/>
      <c r="GL644" s="7"/>
      <c r="GM644" s="7"/>
      <c r="GN644" s="7"/>
      <c r="GO644" s="32"/>
      <c r="GP644" s="32"/>
      <c r="GQ644" s="32"/>
      <c r="GR644" s="32"/>
      <c r="GS644" s="32"/>
    </row>
    <row r="645" spans="1:201" x14ac:dyDescent="0.25">
      <c r="A645" s="3">
        <f>$A$42</f>
        <v>20152</v>
      </c>
      <c r="B645" s="7"/>
      <c r="C645" s="7"/>
      <c r="D645" s="7"/>
      <c r="E645" s="7"/>
      <c r="F645" s="7"/>
      <c r="G645" s="7"/>
      <c r="H645" s="7"/>
      <c r="I645" s="7"/>
      <c r="J645" s="7"/>
      <c r="K645" s="7"/>
      <c r="L645" s="7"/>
      <c r="M645" s="7"/>
      <c r="N645" s="7"/>
      <c r="O645" s="7"/>
      <c r="P645" s="7"/>
      <c r="Q645" s="7"/>
      <c r="R645" s="7"/>
      <c r="S645" s="7"/>
      <c r="T645" s="7"/>
      <c r="U645" s="7"/>
      <c r="V645" s="7"/>
      <c r="W645" s="7"/>
      <c r="X645" s="7"/>
      <c r="Y645" s="7"/>
      <c r="Z645" s="7"/>
      <c r="AA645" s="7"/>
      <c r="AB645" s="7"/>
      <c r="AC645" s="7"/>
      <c r="AD645" s="7"/>
      <c r="AE645" s="7"/>
      <c r="AF645" s="7"/>
      <c r="AG645" s="7"/>
      <c r="AH645" s="7"/>
      <c r="AI645" s="7"/>
      <c r="AJ645" s="32"/>
      <c r="AK645" s="32"/>
      <c r="AL645" s="32"/>
      <c r="AM645" s="32"/>
      <c r="AN645" s="32"/>
      <c r="AO645" s="32"/>
      <c r="AP645" s="7"/>
      <c r="AQ645" s="7"/>
      <c r="AR645" s="7"/>
      <c r="AS645" s="7"/>
      <c r="AT645" s="7"/>
      <c r="AU645" s="7"/>
      <c r="AV645" s="7"/>
      <c r="AW645" s="7"/>
      <c r="AX645" s="7"/>
      <c r="AY645" s="7"/>
      <c r="AZ645" s="7"/>
      <c r="BA645" s="7"/>
      <c r="BB645" s="7"/>
      <c r="BC645" s="7"/>
      <c r="BD645" s="7"/>
      <c r="BE645" s="7"/>
      <c r="BF645" s="7"/>
      <c r="BG645" s="7"/>
      <c r="BH645" s="7"/>
      <c r="BI645" s="7"/>
      <c r="BJ645" s="7"/>
      <c r="BK645" s="7"/>
      <c r="BL645" s="7"/>
      <c r="BM645" s="7"/>
      <c r="BN645" s="7"/>
      <c r="BO645" s="7"/>
      <c r="BP645" s="7"/>
      <c r="BQ645" s="7"/>
      <c r="BR645" s="7"/>
      <c r="BS645" s="7"/>
      <c r="BT645" s="7"/>
      <c r="BU645" s="7"/>
      <c r="BV645" s="7"/>
      <c r="BW645" s="7"/>
      <c r="BX645" s="32"/>
      <c r="BY645" s="32"/>
      <c r="BZ645" s="32"/>
      <c r="CA645" s="32"/>
      <c r="CB645" s="32"/>
      <c r="CC645" s="32"/>
      <c r="CD645" s="7"/>
      <c r="CE645" s="7"/>
      <c r="CF645" s="7"/>
      <c r="CG645" s="7"/>
      <c r="CH645" s="7"/>
      <c r="CI645" s="7"/>
      <c r="CJ645" s="7"/>
      <c r="CK645" s="7"/>
      <c r="CL645" s="7"/>
      <c r="CM645" s="7"/>
      <c r="CN645" s="7"/>
      <c r="CO645" s="7"/>
      <c r="CP645" s="7"/>
      <c r="CQ645" s="7"/>
      <c r="CR645" s="7"/>
      <c r="CS645" s="7"/>
      <c r="CT645" s="7"/>
      <c r="CU645" s="7"/>
      <c r="CV645" s="7"/>
      <c r="CW645" s="7"/>
      <c r="CX645" s="7"/>
      <c r="CY645" s="7"/>
      <c r="CZ645" s="7"/>
      <c r="DA645" s="7"/>
      <c r="DB645" s="7"/>
      <c r="DC645" s="7"/>
      <c r="DD645" s="7"/>
      <c r="DE645" s="7"/>
      <c r="DF645" s="7"/>
      <c r="DG645" s="7"/>
      <c r="DH645" s="7"/>
      <c r="DI645" s="7"/>
      <c r="DJ645" s="7"/>
      <c r="DK645" s="7"/>
      <c r="DL645" s="32"/>
      <c r="DM645" s="32"/>
      <c r="DN645" s="32"/>
      <c r="DO645" s="32"/>
      <c r="DP645" s="32"/>
      <c r="DQ645" s="32"/>
      <c r="DR645" s="7"/>
      <c r="DS645" s="7"/>
      <c r="DT645" s="7"/>
      <c r="DU645" s="7"/>
      <c r="DV645" s="7"/>
      <c r="DW645" s="7"/>
      <c r="DX645" s="7"/>
      <c r="DY645" s="7"/>
      <c r="DZ645" s="7"/>
      <c r="EA645" s="7"/>
      <c r="EB645" s="7"/>
      <c r="EC645" s="7"/>
      <c r="ED645" s="7"/>
      <c r="EE645" s="7"/>
      <c r="EF645" s="7"/>
      <c r="EG645" s="7"/>
      <c r="EH645" s="7"/>
      <c r="EI645" s="7"/>
      <c r="EJ645" s="7"/>
      <c r="EK645" s="7"/>
      <c r="EL645" s="7"/>
      <c r="EM645" s="7"/>
      <c r="EN645" s="7"/>
      <c r="EO645" s="7"/>
      <c r="EP645" s="7"/>
      <c r="EQ645" s="7"/>
      <c r="ER645" s="7"/>
      <c r="ES645" s="7"/>
      <c r="ET645" s="7"/>
      <c r="EU645" s="7"/>
      <c r="EV645" s="7"/>
      <c r="EW645" s="7"/>
      <c r="EX645" s="7"/>
      <c r="EY645" s="7"/>
      <c r="EZ645" s="32"/>
      <c r="FA645" s="32"/>
      <c r="FB645" s="32"/>
      <c r="FC645" s="32"/>
      <c r="FD645" s="32"/>
      <c r="FE645" s="32"/>
      <c r="FF645" s="7"/>
      <c r="FG645" s="7"/>
      <c r="FH645" s="7"/>
      <c r="FI645" s="7"/>
      <c r="FJ645" s="7"/>
      <c r="FK645" s="7"/>
      <c r="FL645" s="7"/>
      <c r="FM645" s="7"/>
      <c r="FN645" s="7"/>
      <c r="FO645" s="7"/>
      <c r="FP645" s="7"/>
      <c r="FQ645" s="7"/>
      <c r="FR645" s="7"/>
      <c r="FS645" s="7"/>
      <c r="FT645" s="7"/>
      <c r="FU645" s="7"/>
      <c r="FV645" s="7"/>
      <c r="FW645" s="7"/>
      <c r="FX645" s="7"/>
      <c r="FY645" s="7"/>
      <c r="FZ645" s="7"/>
      <c r="GA645" s="7"/>
      <c r="GB645" s="7"/>
      <c r="GC645" s="7"/>
      <c r="GD645" s="7"/>
      <c r="GE645" s="7"/>
      <c r="GF645" s="7"/>
      <c r="GG645" s="7"/>
      <c r="GH645" s="7"/>
      <c r="GI645" s="7"/>
      <c r="GJ645" s="7"/>
      <c r="GK645" s="7"/>
      <c r="GL645" s="7"/>
      <c r="GM645" s="7"/>
      <c r="GN645" s="32"/>
      <c r="GO645" s="32"/>
      <c r="GP645" s="32"/>
      <c r="GQ645" s="32"/>
      <c r="GR645" s="32"/>
      <c r="GS645" s="32"/>
    </row>
    <row r="646" spans="1:201" x14ac:dyDescent="0.25">
      <c r="A646" s="3">
        <f>$A$43</f>
        <v>20153</v>
      </c>
      <c r="B646" s="7"/>
      <c r="C646" s="7"/>
      <c r="D646" s="7"/>
      <c r="E646" s="7"/>
      <c r="F646" s="7"/>
      <c r="G646" s="7"/>
      <c r="H646" s="7"/>
      <c r="I646" s="7"/>
      <c r="J646" s="7"/>
      <c r="K646" s="7"/>
      <c r="L646" s="7"/>
      <c r="M646" s="7"/>
      <c r="N646" s="7"/>
      <c r="O646" s="7"/>
      <c r="P646" s="7"/>
      <c r="Q646" s="7"/>
      <c r="R646" s="7"/>
      <c r="S646" s="7"/>
      <c r="T646" s="7"/>
      <c r="U646" s="7"/>
      <c r="V646" s="7"/>
      <c r="W646" s="7"/>
      <c r="X646" s="7"/>
      <c r="Y646" s="7"/>
      <c r="Z646" s="7"/>
      <c r="AA646" s="7"/>
      <c r="AB646" s="7"/>
      <c r="AC646" s="7"/>
      <c r="AD646" s="7"/>
      <c r="AE646" s="7"/>
      <c r="AF646" s="7"/>
      <c r="AG646" s="7"/>
      <c r="AH646" s="7"/>
      <c r="AI646" s="32"/>
      <c r="AJ646" s="32"/>
      <c r="AK646" s="32"/>
      <c r="AL646" s="32"/>
      <c r="AM646" s="32"/>
      <c r="AN646" s="32"/>
      <c r="AO646" s="32"/>
      <c r="AP646" s="7"/>
      <c r="AQ646" s="7"/>
      <c r="AR646" s="7"/>
      <c r="AS646" s="7"/>
      <c r="AT646" s="7"/>
      <c r="AU646" s="7"/>
      <c r="AV646" s="7"/>
      <c r="AW646" s="7"/>
      <c r="AX646" s="7"/>
      <c r="AY646" s="7"/>
      <c r="AZ646" s="7"/>
      <c r="BA646" s="7"/>
      <c r="BB646" s="7"/>
      <c r="BC646" s="7"/>
      <c r="BD646" s="7"/>
      <c r="BE646" s="7"/>
      <c r="BF646" s="7"/>
      <c r="BG646" s="7"/>
      <c r="BH646" s="7"/>
      <c r="BI646" s="7"/>
      <c r="BJ646" s="7"/>
      <c r="BK646" s="7"/>
      <c r="BL646" s="7"/>
      <c r="BM646" s="7"/>
      <c r="BN646" s="7"/>
      <c r="BO646" s="7"/>
      <c r="BP646" s="7"/>
      <c r="BQ646" s="7"/>
      <c r="BR646" s="7"/>
      <c r="BS646" s="7"/>
      <c r="BT646" s="7"/>
      <c r="BU646" s="7"/>
      <c r="BV646" s="7"/>
      <c r="BW646" s="32"/>
      <c r="BX646" s="32"/>
      <c r="BY646" s="32"/>
      <c r="BZ646" s="32"/>
      <c r="CA646" s="32"/>
      <c r="CB646" s="32"/>
      <c r="CC646" s="32"/>
      <c r="CD646" s="7"/>
      <c r="CE646" s="7"/>
      <c r="CF646" s="7"/>
      <c r="CG646" s="7"/>
      <c r="CH646" s="7"/>
      <c r="CI646" s="7"/>
      <c r="CJ646" s="7"/>
      <c r="CK646" s="7"/>
      <c r="CL646" s="7"/>
      <c r="CM646" s="7"/>
      <c r="CN646" s="7"/>
      <c r="CO646" s="7"/>
      <c r="CP646" s="7"/>
      <c r="CQ646" s="7"/>
      <c r="CR646" s="7"/>
      <c r="CS646" s="7"/>
      <c r="CT646" s="7"/>
      <c r="CU646" s="7"/>
      <c r="CV646" s="7"/>
      <c r="CW646" s="7"/>
      <c r="CX646" s="7"/>
      <c r="CY646" s="7"/>
      <c r="CZ646" s="7"/>
      <c r="DA646" s="7"/>
      <c r="DB646" s="7"/>
      <c r="DC646" s="7"/>
      <c r="DD646" s="7"/>
      <c r="DE646" s="7"/>
      <c r="DF646" s="7"/>
      <c r="DG646" s="7"/>
      <c r="DH646" s="7"/>
      <c r="DI646" s="7"/>
      <c r="DJ646" s="7"/>
      <c r="DK646" s="32"/>
      <c r="DL646" s="32"/>
      <c r="DM646" s="32"/>
      <c r="DN646" s="32"/>
      <c r="DO646" s="32"/>
      <c r="DP646" s="32"/>
      <c r="DQ646" s="32"/>
      <c r="DR646" s="7"/>
      <c r="DS646" s="7"/>
      <c r="DT646" s="7"/>
      <c r="DU646" s="7"/>
      <c r="DV646" s="7"/>
      <c r="DW646" s="7"/>
      <c r="DX646" s="7"/>
      <c r="DY646" s="7"/>
      <c r="DZ646" s="7"/>
      <c r="EA646" s="7"/>
      <c r="EB646" s="7"/>
      <c r="EC646" s="7"/>
      <c r="ED646" s="7"/>
      <c r="EE646" s="7"/>
      <c r="EF646" s="7"/>
      <c r="EG646" s="7"/>
      <c r="EH646" s="7"/>
      <c r="EI646" s="7"/>
      <c r="EJ646" s="7"/>
      <c r="EK646" s="7"/>
      <c r="EL646" s="7"/>
      <c r="EM646" s="7"/>
      <c r="EN646" s="7"/>
      <c r="EO646" s="7"/>
      <c r="EP646" s="7"/>
      <c r="EQ646" s="7"/>
      <c r="ER646" s="7"/>
      <c r="ES646" s="7"/>
      <c r="ET646" s="7"/>
      <c r="EU646" s="7"/>
      <c r="EV646" s="7"/>
      <c r="EW646" s="7"/>
      <c r="EX646" s="7"/>
      <c r="EY646" s="32"/>
      <c r="EZ646" s="32"/>
      <c r="FA646" s="32"/>
      <c r="FB646" s="32"/>
      <c r="FC646" s="32"/>
      <c r="FD646" s="32"/>
      <c r="FE646" s="32"/>
      <c r="FF646" s="7"/>
      <c r="FG646" s="7"/>
      <c r="FH646" s="7"/>
      <c r="FI646" s="7"/>
      <c r="FJ646" s="7"/>
      <c r="FK646" s="7"/>
      <c r="FL646" s="7"/>
      <c r="FM646" s="7"/>
      <c r="FN646" s="7"/>
      <c r="FO646" s="7"/>
      <c r="FP646" s="7"/>
      <c r="FQ646" s="7"/>
      <c r="FR646" s="7"/>
      <c r="FS646" s="7"/>
      <c r="FT646" s="7"/>
      <c r="FU646" s="7"/>
      <c r="FV646" s="7"/>
      <c r="FW646" s="7"/>
      <c r="FX646" s="7"/>
      <c r="FY646" s="7"/>
      <c r="FZ646" s="7"/>
      <c r="GA646" s="7"/>
      <c r="GB646" s="7"/>
      <c r="GC646" s="7"/>
      <c r="GD646" s="7"/>
      <c r="GE646" s="7"/>
      <c r="GF646" s="7"/>
      <c r="GG646" s="7"/>
      <c r="GH646" s="7"/>
      <c r="GI646" s="7"/>
      <c r="GJ646" s="7"/>
      <c r="GK646" s="7"/>
      <c r="GL646" s="7"/>
      <c r="GM646" s="32"/>
      <c r="GN646" s="32"/>
      <c r="GO646" s="32"/>
      <c r="GP646" s="32"/>
      <c r="GQ646" s="32"/>
      <c r="GR646" s="32"/>
      <c r="GS646" s="32"/>
    </row>
    <row r="647" spans="1:201" x14ac:dyDescent="0.25">
      <c r="A647" s="3">
        <f>$A$44</f>
        <v>20154</v>
      </c>
      <c r="B647" s="7"/>
      <c r="C647" s="7"/>
      <c r="D647" s="7"/>
      <c r="E647" s="7"/>
      <c r="F647" s="7"/>
      <c r="G647" s="7"/>
      <c r="H647" s="7"/>
      <c r="I647" s="7"/>
      <c r="J647" s="7"/>
      <c r="K647" s="7"/>
      <c r="L647" s="7"/>
      <c r="M647" s="7"/>
      <c r="N647" s="7"/>
      <c r="O647" s="7"/>
      <c r="P647" s="7"/>
      <c r="Q647" s="7"/>
      <c r="R647" s="7"/>
      <c r="S647" s="7"/>
      <c r="T647" s="7"/>
      <c r="U647" s="7"/>
      <c r="V647" s="7"/>
      <c r="W647" s="7"/>
      <c r="X647" s="7"/>
      <c r="Y647" s="7"/>
      <c r="Z647" s="7"/>
      <c r="AA647" s="7"/>
      <c r="AB647" s="7"/>
      <c r="AC647" s="7"/>
      <c r="AD647" s="7"/>
      <c r="AE647" s="7"/>
      <c r="AF647" s="7"/>
      <c r="AG647" s="7"/>
      <c r="AH647" s="32"/>
      <c r="AI647" s="32"/>
      <c r="AJ647" s="32"/>
      <c r="AK647" s="32"/>
      <c r="AL647" s="32"/>
      <c r="AM647" s="32"/>
      <c r="AN647" s="32"/>
      <c r="AO647" s="32"/>
      <c r="AP647" s="7"/>
      <c r="AQ647" s="7"/>
      <c r="AR647" s="7"/>
      <c r="AS647" s="7"/>
      <c r="AT647" s="7"/>
      <c r="AU647" s="7"/>
      <c r="AV647" s="7"/>
      <c r="AW647" s="7"/>
      <c r="AX647" s="7"/>
      <c r="AY647" s="7"/>
      <c r="AZ647" s="7"/>
      <c r="BA647" s="7"/>
      <c r="BB647" s="7"/>
      <c r="BC647" s="7"/>
      <c r="BD647" s="7"/>
      <c r="BE647" s="7"/>
      <c r="BF647" s="7"/>
      <c r="BG647" s="7"/>
      <c r="BH647" s="7"/>
      <c r="BI647" s="7"/>
      <c r="BJ647" s="7"/>
      <c r="BK647" s="7"/>
      <c r="BL647" s="7"/>
      <c r="BM647" s="7"/>
      <c r="BN647" s="7"/>
      <c r="BO647" s="7"/>
      <c r="BP647" s="7"/>
      <c r="BQ647" s="7"/>
      <c r="BR647" s="7"/>
      <c r="BS647" s="7"/>
      <c r="BT647" s="7"/>
      <c r="BU647" s="7"/>
      <c r="BV647" s="32"/>
      <c r="BW647" s="32"/>
      <c r="BX647" s="32"/>
      <c r="BY647" s="32"/>
      <c r="BZ647" s="32"/>
      <c r="CA647" s="32"/>
      <c r="CB647" s="32"/>
      <c r="CC647" s="32"/>
      <c r="CD647" s="7"/>
      <c r="CE647" s="7"/>
      <c r="CF647" s="7"/>
      <c r="CG647" s="7"/>
      <c r="CH647" s="7"/>
      <c r="CI647" s="7"/>
      <c r="CJ647" s="7"/>
      <c r="CK647" s="7"/>
      <c r="CL647" s="7"/>
      <c r="CM647" s="7"/>
      <c r="CN647" s="7"/>
      <c r="CO647" s="7"/>
      <c r="CP647" s="7"/>
      <c r="CQ647" s="7"/>
      <c r="CR647" s="7"/>
      <c r="CS647" s="7"/>
      <c r="CT647" s="7"/>
      <c r="CU647" s="7"/>
      <c r="CV647" s="7"/>
      <c r="CW647" s="7"/>
      <c r="CX647" s="7"/>
      <c r="CY647" s="7"/>
      <c r="CZ647" s="7"/>
      <c r="DA647" s="7"/>
      <c r="DB647" s="7"/>
      <c r="DC647" s="7"/>
      <c r="DD647" s="7"/>
      <c r="DE647" s="7"/>
      <c r="DF647" s="7"/>
      <c r="DG647" s="7"/>
      <c r="DH647" s="7"/>
      <c r="DI647" s="7"/>
      <c r="DJ647" s="32"/>
      <c r="DK647" s="32"/>
      <c r="DL647" s="32"/>
      <c r="DM647" s="32"/>
      <c r="DN647" s="32"/>
      <c r="DO647" s="32"/>
      <c r="DP647" s="32"/>
      <c r="DQ647" s="32"/>
      <c r="DR647" s="7"/>
      <c r="DS647" s="7"/>
      <c r="DT647" s="7"/>
      <c r="DU647" s="7"/>
      <c r="DV647" s="7"/>
      <c r="DW647" s="7"/>
      <c r="DX647" s="7"/>
      <c r="DY647" s="7"/>
      <c r="DZ647" s="7"/>
      <c r="EA647" s="7"/>
      <c r="EB647" s="7"/>
      <c r="EC647" s="7"/>
      <c r="ED647" s="7"/>
      <c r="EE647" s="7"/>
      <c r="EF647" s="7"/>
      <c r="EG647" s="7"/>
      <c r="EH647" s="7"/>
      <c r="EI647" s="7"/>
      <c r="EJ647" s="7"/>
      <c r="EK647" s="7"/>
      <c r="EL647" s="7"/>
      <c r="EM647" s="7"/>
      <c r="EN647" s="7"/>
      <c r="EO647" s="7"/>
      <c r="EP647" s="7"/>
      <c r="EQ647" s="7"/>
      <c r="ER647" s="7"/>
      <c r="ES647" s="7"/>
      <c r="ET647" s="7"/>
      <c r="EU647" s="7"/>
      <c r="EV647" s="7"/>
      <c r="EW647" s="7"/>
      <c r="EX647" s="32"/>
      <c r="EY647" s="32"/>
      <c r="EZ647" s="32"/>
      <c r="FA647" s="32"/>
      <c r="FB647" s="32"/>
      <c r="FC647" s="32"/>
      <c r="FD647" s="32"/>
      <c r="FE647" s="32"/>
      <c r="FF647" s="7"/>
      <c r="FG647" s="7"/>
      <c r="FH647" s="7"/>
      <c r="FI647" s="7"/>
      <c r="FJ647" s="7"/>
      <c r="FK647" s="7"/>
      <c r="FL647" s="7"/>
      <c r="FM647" s="7"/>
      <c r="FN647" s="7"/>
      <c r="FO647" s="7"/>
      <c r="FP647" s="7"/>
      <c r="FQ647" s="7"/>
      <c r="FR647" s="7"/>
      <c r="FS647" s="7"/>
      <c r="FT647" s="7"/>
      <c r="FU647" s="7"/>
      <c r="FV647" s="7"/>
      <c r="FW647" s="7"/>
      <c r="FX647" s="7"/>
      <c r="FY647" s="7"/>
      <c r="FZ647" s="7"/>
      <c r="GA647" s="7"/>
      <c r="GB647" s="7"/>
      <c r="GC647" s="7"/>
      <c r="GD647" s="7"/>
      <c r="GE647" s="7"/>
      <c r="GF647" s="7"/>
      <c r="GG647" s="7"/>
      <c r="GH647" s="7"/>
      <c r="GI647" s="7"/>
      <c r="GJ647" s="7"/>
      <c r="GK647" s="7"/>
      <c r="GL647" s="32"/>
      <c r="GM647" s="32"/>
      <c r="GN647" s="32"/>
      <c r="GO647" s="32"/>
      <c r="GP647" s="32"/>
      <c r="GQ647" s="32"/>
      <c r="GR647" s="32"/>
      <c r="GS647" s="32"/>
    </row>
    <row r="648" spans="1:201" x14ac:dyDescent="0.25">
      <c r="A648" s="3">
        <f>$A$45</f>
        <v>20161</v>
      </c>
      <c r="B648" s="7"/>
      <c r="C648" s="7"/>
      <c r="D648" s="7"/>
      <c r="E648" s="7"/>
      <c r="F648" s="7"/>
      <c r="G648" s="7"/>
      <c r="H648" s="7"/>
      <c r="I648" s="7"/>
      <c r="J648" s="7"/>
      <c r="K648" s="7"/>
      <c r="L648" s="7"/>
      <c r="M648" s="7"/>
      <c r="N648" s="7"/>
      <c r="O648" s="7"/>
      <c r="P648" s="7"/>
      <c r="Q648" s="7"/>
      <c r="R648" s="7"/>
      <c r="S648" s="7"/>
      <c r="T648" s="7"/>
      <c r="U648" s="7"/>
      <c r="V648" s="7"/>
      <c r="W648" s="7"/>
      <c r="X648" s="7"/>
      <c r="Y648" s="7"/>
      <c r="Z648" s="7"/>
      <c r="AA648" s="7"/>
      <c r="AB648" s="7"/>
      <c r="AC648" s="7"/>
      <c r="AD648" s="7"/>
      <c r="AE648" s="7"/>
      <c r="AF648" s="7"/>
      <c r="AG648" s="32"/>
      <c r="AH648" s="32"/>
      <c r="AI648" s="32"/>
      <c r="AJ648" s="32"/>
      <c r="AK648" s="32"/>
      <c r="AL648" s="32"/>
      <c r="AM648" s="32"/>
      <c r="AN648" s="32"/>
      <c r="AO648" s="32"/>
      <c r="AP648" s="7"/>
      <c r="AQ648" s="7"/>
      <c r="AR648" s="7"/>
      <c r="AS648" s="7"/>
      <c r="AT648" s="7"/>
      <c r="AU648" s="7"/>
      <c r="AV648" s="7"/>
      <c r="AW648" s="7"/>
      <c r="AX648" s="7"/>
      <c r="AY648" s="7"/>
      <c r="AZ648" s="7"/>
      <c r="BA648" s="7"/>
      <c r="BB648" s="7"/>
      <c r="BC648" s="7"/>
      <c r="BD648" s="7"/>
      <c r="BE648" s="7"/>
      <c r="BF648" s="7"/>
      <c r="BG648" s="7"/>
      <c r="BH648" s="7"/>
      <c r="BI648" s="7"/>
      <c r="BJ648" s="7"/>
      <c r="BK648" s="7"/>
      <c r="BL648" s="7"/>
      <c r="BM648" s="7"/>
      <c r="BN648" s="7"/>
      <c r="BO648" s="7"/>
      <c r="BP648" s="7"/>
      <c r="BQ648" s="7"/>
      <c r="BR648" s="7"/>
      <c r="BS648" s="7"/>
      <c r="BT648" s="7"/>
      <c r="BU648" s="32"/>
      <c r="BV648" s="32"/>
      <c r="BW648" s="32"/>
      <c r="BX648" s="32"/>
      <c r="BY648" s="32"/>
      <c r="BZ648" s="32"/>
      <c r="CA648" s="32"/>
      <c r="CB648" s="32"/>
      <c r="CC648" s="32"/>
      <c r="CD648" s="7"/>
      <c r="CE648" s="7"/>
      <c r="CF648" s="7"/>
      <c r="CG648" s="7"/>
      <c r="CH648" s="7"/>
      <c r="CI648" s="7"/>
      <c r="CJ648" s="7"/>
      <c r="CK648" s="7"/>
      <c r="CL648" s="7"/>
      <c r="CM648" s="7"/>
      <c r="CN648" s="7"/>
      <c r="CO648" s="7"/>
      <c r="CP648" s="7"/>
      <c r="CQ648" s="7"/>
      <c r="CR648" s="7"/>
      <c r="CS648" s="7"/>
      <c r="CT648" s="7"/>
      <c r="CU648" s="7"/>
      <c r="CV648" s="7"/>
      <c r="CW648" s="7"/>
      <c r="CX648" s="7"/>
      <c r="CY648" s="7"/>
      <c r="CZ648" s="7"/>
      <c r="DA648" s="7"/>
      <c r="DB648" s="7"/>
      <c r="DC648" s="7"/>
      <c r="DD648" s="7"/>
      <c r="DE648" s="7"/>
      <c r="DF648" s="7"/>
      <c r="DG648" s="7"/>
      <c r="DH648" s="7"/>
      <c r="DI648" s="32"/>
      <c r="DJ648" s="32"/>
      <c r="DK648" s="32"/>
      <c r="DL648" s="32"/>
      <c r="DM648" s="32"/>
      <c r="DN648" s="32"/>
      <c r="DO648" s="32"/>
      <c r="DP648" s="32"/>
      <c r="DQ648" s="32"/>
      <c r="DR648" s="7"/>
      <c r="DS648" s="7"/>
      <c r="DT648" s="7"/>
      <c r="DU648" s="7"/>
      <c r="DV648" s="7"/>
      <c r="DW648" s="7"/>
      <c r="DX648" s="7"/>
      <c r="DY648" s="7"/>
      <c r="DZ648" s="7"/>
      <c r="EA648" s="7"/>
      <c r="EB648" s="7"/>
      <c r="EC648" s="7"/>
      <c r="ED648" s="7"/>
      <c r="EE648" s="7"/>
      <c r="EF648" s="7"/>
      <c r="EG648" s="7"/>
      <c r="EH648" s="7"/>
      <c r="EI648" s="7"/>
      <c r="EJ648" s="7"/>
      <c r="EK648" s="7"/>
      <c r="EL648" s="7"/>
      <c r="EM648" s="7"/>
      <c r="EN648" s="7"/>
      <c r="EO648" s="7"/>
      <c r="EP648" s="7"/>
      <c r="EQ648" s="7"/>
      <c r="ER648" s="7"/>
      <c r="ES648" s="7"/>
      <c r="ET648" s="7"/>
      <c r="EU648" s="7"/>
      <c r="EV648" s="7"/>
      <c r="EW648" s="32"/>
      <c r="EX648" s="32"/>
      <c r="EY648" s="32"/>
      <c r="EZ648" s="32"/>
      <c r="FA648" s="32"/>
      <c r="FB648" s="32"/>
      <c r="FC648" s="32"/>
      <c r="FD648" s="32"/>
      <c r="FE648" s="32"/>
      <c r="FF648" s="7"/>
      <c r="FG648" s="7"/>
      <c r="FH648" s="7"/>
      <c r="FI648" s="7"/>
      <c r="FJ648" s="7"/>
      <c r="FK648" s="7"/>
      <c r="FL648" s="7"/>
      <c r="FM648" s="7"/>
      <c r="FN648" s="7"/>
      <c r="FO648" s="7"/>
      <c r="FP648" s="7"/>
      <c r="FQ648" s="7"/>
      <c r="FR648" s="7"/>
      <c r="FS648" s="7"/>
      <c r="FT648" s="7"/>
      <c r="FU648" s="7"/>
      <c r="FV648" s="7"/>
      <c r="FW648" s="7"/>
      <c r="FX648" s="7"/>
      <c r="FY648" s="7"/>
      <c r="FZ648" s="7"/>
      <c r="GA648" s="7"/>
      <c r="GB648" s="7"/>
      <c r="GC648" s="7"/>
      <c r="GD648" s="7"/>
      <c r="GE648" s="7"/>
      <c r="GF648" s="7"/>
      <c r="GG648" s="7"/>
      <c r="GH648" s="7"/>
      <c r="GI648" s="7"/>
      <c r="GJ648" s="7"/>
      <c r="GK648" s="32"/>
      <c r="GL648" s="32"/>
      <c r="GM648" s="32"/>
      <c r="GN648" s="32"/>
      <c r="GO648" s="32"/>
      <c r="GP648" s="32"/>
      <c r="GQ648" s="32"/>
      <c r="GR648" s="32"/>
      <c r="GS648" s="32"/>
    </row>
    <row r="649" spans="1:201" x14ac:dyDescent="0.25">
      <c r="A649" s="3">
        <f>$A$46</f>
        <v>20162</v>
      </c>
      <c r="B649" s="7"/>
      <c r="C649" s="7"/>
      <c r="D649" s="7"/>
      <c r="E649" s="7"/>
      <c r="F649" s="7"/>
      <c r="G649" s="7"/>
      <c r="H649" s="7"/>
      <c r="I649" s="7"/>
      <c r="J649" s="7"/>
      <c r="K649" s="7"/>
      <c r="L649" s="7"/>
      <c r="M649" s="7"/>
      <c r="N649" s="7"/>
      <c r="O649" s="7"/>
      <c r="P649" s="7"/>
      <c r="Q649" s="7"/>
      <c r="R649" s="7"/>
      <c r="S649" s="7"/>
      <c r="T649" s="7"/>
      <c r="U649" s="7"/>
      <c r="V649" s="7"/>
      <c r="W649" s="7"/>
      <c r="X649" s="7"/>
      <c r="Y649" s="7"/>
      <c r="Z649" s="7"/>
      <c r="AA649" s="7"/>
      <c r="AB649" s="7"/>
      <c r="AC649" s="7"/>
      <c r="AD649" s="7"/>
      <c r="AE649" s="7"/>
      <c r="AF649" s="32"/>
      <c r="AG649" s="32"/>
      <c r="AH649" s="32"/>
      <c r="AI649" s="32"/>
      <c r="AJ649" s="32"/>
      <c r="AK649" s="32"/>
      <c r="AL649" s="32"/>
      <c r="AM649" s="32"/>
      <c r="AN649" s="32"/>
      <c r="AO649" s="32"/>
      <c r="AP649" s="7"/>
      <c r="AQ649" s="7"/>
      <c r="AR649" s="7"/>
      <c r="AS649" s="7"/>
      <c r="AT649" s="7"/>
      <c r="AU649" s="7"/>
      <c r="AV649" s="7"/>
      <c r="AW649" s="7"/>
      <c r="AX649" s="7"/>
      <c r="AY649" s="7"/>
      <c r="AZ649" s="7"/>
      <c r="BA649" s="7"/>
      <c r="BB649" s="7"/>
      <c r="BC649" s="7"/>
      <c r="BD649" s="7"/>
      <c r="BE649" s="7"/>
      <c r="BF649" s="7"/>
      <c r="BG649" s="7"/>
      <c r="BH649" s="7"/>
      <c r="BI649" s="7"/>
      <c r="BJ649" s="7"/>
      <c r="BK649" s="7"/>
      <c r="BL649" s="7"/>
      <c r="BM649" s="7"/>
      <c r="BN649" s="7"/>
      <c r="BO649" s="7"/>
      <c r="BP649" s="7"/>
      <c r="BQ649" s="7"/>
      <c r="BR649" s="7"/>
      <c r="BS649" s="7"/>
      <c r="BT649" s="32"/>
      <c r="BU649" s="32"/>
      <c r="BV649" s="32"/>
      <c r="BW649" s="32"/>
      <c r="BX649" s="32"/>
      <c r="BY649" s="32"/>
      <c r="BZ649" s="32"/>
      <c r="CA649" s="32"/>
      <c r="CB649" s="32"/>
      <c r="CC649" s="32"/>
      <c r="CD649" s="7"/>
      <c r="CE649" s="7"/>
      <c r="CF649" s="7"/>
      <c r="CG649" s="7"/>
      <c r="CH649" s="7"/>
      <c r="CI649" s="7"/>
      <c r="CJ649" s="7"/>
      <c r="CK649" s="7"/>
      <c r="CL649" s="7"/>
      <c r="CM649" s="7"/>
      <c r="CN649" s="7"/>
      <c r="CO649" s="7"/>
      <c r="CP649" s="7"/>
      <c r="CQ649" s="7"/>
      <c r="CR649" s="7"/>
      <c r="CS649" s="7"/>
      <c r="CT649" s="7"/>
      <c r="CU649" s="7"/>
      <c r="CV649" s="7"/>
      <c r="CW649" s="7"/>
      <c r="CX649" s="7"/>
      <c r="CY649" s="7"/>
      <c r="CZ649" s="7"/>
      <c r="DA649" s="7"/>
      <c r="DB649" s="7"/>
      <c r="DC649" s="7"/>
      <c r="DD649" s="7"/>
      <c r="DE649" s="7"/>
      <c r="DF649" s="7"/>
      <c r="DG649" s="7"/>
      <c r="DH649" s="32"/>
      <c r="DI649" s="32"/>
      <c r="DJ649" s="32"/>
      <c r="DK649" s="32"/>
      <c r="DL649" s="32"/>
      <c r="DM649" s="32"/>
      <c r="DN649" s="32"/>
      <c r="DO649" s="32"/>
      <c r="DP649" s="32"/>
      <c r="DQ649" s="32"/>
      <c r="DR649" s="7"/>
      <c r="DS649" s="7"/>
      <c r="DT649" s="7"/>
      <c r="DU649" s="7"/>
      <c r="DV649" s="7"/>
      <c r="DW649" s="7"/>
      <c r="DX649" s="7"/>
      <c r="DY649" s="7"/>
      <c r="DZ649" s="7"/>
      <c r="EA649" s="7"/>
      <c r="EB649" s="7"/>
      <c r="EC649" s="7"/>
      <c r="ED649" s="7"/>
      <c r="EE649" s="7"/>
      <c r="EF649" s="7"/>
      <c r="EG649" s="7"/>
      <c r="EH649" s="7"/>
      <c r="EI649" s="7"/>
      <c r="EJ649" s="7"/>
      <c r="EK649" s="7"/>
      <c r="EL649" s="7"/>
      <c r="EM649" s="7"/>
      <c r="EN649" s="7"/>
      <c r="EO649" s="7"/>
      <c r="EP649" s="7"/>
      <c r="EQ649" s="7"/>
      <c r="ER649" s="7"/>
      <c r="ES649" s="7"/>
      <c r="ET649" s="7"/>
      <c r="EU649" s="7"/>
      <c r="EV649" s="32"/>
      <c r="EW649" s="32"/>
      <c r="EX649" s="32"/>
      <c r="EY649" s="32"/>
      <c r="EZ649" s="32"/>
      <c r="FA649" s="32"/>
      <c r="FB649" s="32"/>
      <c r="FC649" s="32"/>
      <c r="FD649" s="32"/>
      <c r="FE649" s="32"/>
      <c r="FF649" s="7"/>
      <c r="FG649" s="7"/>
      <c r="FH649" s="7"/>
      <c r="FI649" s="7"/>
      <c r="FJ649" s="7"/>
      <c r="FK649" s="7"/>
      <c r="FL649" s="7"/>
      <c r="FM649" s="7"/>
      <c r="FN649" s="7"/>
      <c r="FO649" s="7"/>
      <c r="FP649" s="7"/>
      <c r="FQ649" s="7"/>
      <c r="FR649" s="7"/>
      <c r="FS649" s="7"/>
      <c r="FT649" s="7"/>
      <c r="FU649" s="7"/>
      <c r="FV649" s="7"/>
      <c r="FW649" s="7"/>
      <c r="FX649" s="7"/>
      <c r="FY649" s="7"/>
      <c r="FZ649" s="7"/>
      <c r="GA649" s="7"/>
      <c r="GB649" s="7"/>
      <c r="GC649" s="7"/>
      <c r="GD649" s="7"/>
      <c r="GE649" s="7"/>
      <c r="GF649" s="7"/>
      <c r="GG649" s="7"/>
      <c r="GH649" s="7"/>
      <c r="GI649" s="7"/>
      <c r="GJ649" s="32"/>
      <c r="GK649" s="32"/>
      <c r="GL649" s="32"/>
      <c r="GM649" s="32"/>
      <c r="GN649" s="32"/>
      <c r="GO649" s="32"/>
      <c r="GP649" s="32"/>
      <c r="GQ649" s="32"/>
      <c r="GR649" s="32"/>
      <c r="GS649" s="32"/>
    </row>
    <row r="650" spans="1:201" x14ac:dyDescent="0.25">
      <c r="A650" s="3">
        <f>$A$47</f>
        <v>20163</v>
      </c>
      <c r="B650" s="7"/>
      <c r="C650" s="7"/>
      <c r="D650" s="7"/>
      <c r="E650" s="7"/>
      <c r="F650" s="7"/>
      <c r="G650" s="7"/>
      <c r="H650" s="7"/>
      <c r="I650" s="7"/>
      <c r="J650" s="7"/>
      <c r="K650" s="7"/>
      <c r="L650" s="7"/>
      <c r="M650" s="7"/>
      <c r="N650" s="7"/>
      <c r="O650" s="7"/>
      <c r="P650" s="7"/>
      <c r="Q650" s="7"/>
      <c r="R650" s="7"/>
      <c r="S650" s="7"/>
      <c r="T650" s="7"/>
      <c r="U650" s="7"/>
      <c r="V650" s="7"/>
      <c r="W650" s="7"/>
      <c r="X650" s="7"/>
      <c r="Y650" s="7"/>
      <c r="Z650" s="7"/>
      <c r="AA650" s="7"/>
      <c r="AB650" s="7"/>
      <c r="AC650" s="7"/>
      <c r="AD650" s="7"/>
      <c r="AE650" s="32"/>
      <c r="AF650" s="32"/>
      <c r="AG650" s="32"/>
      <c r="AH650" s="32"/>
      <c r="AI650" s="32"/>
      <c r="AJ650" s="32"/>
      <c r="AK650" s="32"/>
      <c r="AL650" s="32"/>
      <c r="AM650" s="32"/>
      <c r="AN650" s="32"/>
      <c r="AO650" s="32"/>
      <c r="AP650" s="7"/>
      <c r="AQ650" s="7"/>
      <c r="AR650" s="7"/>
      <c r="AS650" s="7"/>
      <c r="AT650" s="7"/>
      <c r="AU650" s="7"/>
      <c r="AV650" s="7"/>
      <c r="AW650" s="7"/>
      <c r="AX650" s="7"/>
      <c r="AY650" s="7"/>
      <c r="AZ650" s="7"/>
      <c r="BA650" s="7"/>
      <c r="BB650" s="7"/>
      <c r="BC650" s="7"/>
      <c r="BD650" s="7"/>
      <c r="BE650" s="7"/>
      <c r="BF650" s="7"/>
      <c r="BG650" s="7"/>
      <c r="BH650" s="7"/>
      <c r="BI650" s="7"/>
      <c r="BJ650" s="7"/>
      <c r="BK650" s="7"/>
      <c r="BL650" s="7"/>
      <c r="BM650" s="7"/>
      <c r="BN650" s="7"/>
      <c r="BO650" s="7"/>
      <c r="BP650" s="7"/>
      <c r="BQ650" s="7"/>
      <c r="BR650" s="7"/>
      <c r="BS650" s="32"/>
      <c r="BT650" s="32"/>
      <c r="BU650" s="32"/>
      <c r="BV650" s="32"/>
      <c r="BW650" s="32"/>
      <c r="BX650" s="32"/>
      <c r="BY650" s="32"/>
      <c r="BZ650" s="32"/>
      <c r="CA650" s="32"/>
      <c r="CB650" s="32"/>
      <c r="CC650" s="32"/>
      <c r="CD650" s="7"/>
      <c r="CE650" s="7"/>
      <c r="CF650" s="7"/>
      <c r="CG650" s="7"/>
      <c r="CH650" s="7"/>
      <c r="CI650" s="7"/>
      <c r="CJ650" s="7"/>
      <c r="CK650" s="7"/>
      <c r="CL650" s="7"/>
      <c r="CM650" s="7"/>
      <c r="CN650" s="7"/>
      <c r="CO650" s="7"/>
      <c r="CP650" s="7"/>
      <c r="CQ650" s="7"/>
      <c r="CR650" s="7"/>
      <c r="CS650" s="7"/>
      <c r="CT650" s="7"/>
      <c r="CU650" s="7"/>
      <c r="CV650" s="7"/>
      <c r="CW650" s="7"/>
      <c r="CX650" s="7"/>
      <c r="CY650" s="7"/>
      <c r="CZ650" s="7"/>
      <c r="DA650" s="7"/>
      <c r="DB650" s="7"/>
      <c r="DC650" s="7"/>
      <c r="DD650" s="7"/>
      <c r="DE650" s="7"/>
      <c r="DF650" s="7"/>
      <c r="DG650" s="32"/>
      <c r="DH650" s="32"/>
      <c r="DI650" s="32"/>
      <c r="DJ650" s="32"/>
      <c r="DK650" s="32"/>
      <c r="DL650" s="32"/>
      <c r="DM650" s="32"/>
      <c r="DN650" s="32"/>
      <c r="DO650" s="32"/>
      <c r="DP650" s="32"/>
      <c r="DQ650" s="32"/>
      <c r="DR650" s="7"/>
      <c r="DS650" s="7"/>
      <c r="DT650" s="7"/>
      <c r="DU650" s="7"/>
      <c r="DV650" s="7"/>
      <c r="DW650" s="7"/>
      <c r="DX650" s="7"/>
      <c r="DY650" s="7"/>
      <c r="DZ650" s="7"/>
      <c r="EA650" s="7"/>
      <c r="EB650" s="7"/>
      <c r="EC650" s="7"/>
      <c r="ED650" s="7"/>
      <c r="EE650" s="7"/>
      <c r="EF650" s="7"/>
      <c r="EG650" s="7"/>
      <c r="EH650" s="7"/>
      <c r="EI650" s="7"/>
      <c r="EJ650" s="7"/>
      <c r="EK650" s="7"/>
      <c r="EL650" s="7"/>
      <c r="EM650" s="7"/>
      <c r="EN650" s="7"/>
      <c r="EO650" s="7"/>
      <c r="EP650" s="7"/>
      <c r="EQ650" s="7"/>
      <c r="ER650" s="7"/>
      <c r="ES650" s="7"/>
      <c r="ET650" s="7"/>
      <c r="EU650" s="32"/>
      <c r="EV650" s="32"/>
      <c r="EW650" s="32"/>
      <c r="EX650" s="32"/>
      <c r="EY650" s="32"/>
      <c r="EZ650" s="32"/>
      <c r="FA650" s="32"/>
      <c r="FB650" s="32"/>
      <c r="FC650" s="32"/>
      <c r="FD650" s="32"/>
      <c r="FE650" s="32"/>
      <c r="FF650" s="7"/>
      <c r="FG650" s="7"/>
      <c r="FH650" s="7"/>
      <c r="FI650" s="7"/>
      <c r="FJ650" s="7"/>
      <c r="FK650" s="7"/>
      <c r="FL650" s="7"/>
      <c r="FM650" s="7"/>
      <c r="FN650" s="7"/>
      <c r="FO650" s="7"/>
      <c r="FP650" s="7"/>
      <c r="FQ650" s="7"/>
      <c r="FR650" s="7"/>
      <c r="FS650" s="7"/>
      <c r="FT650" s="7"/>
      <c r="FU650" s="7"/>
      <c r="FV650" s="7"/>
      <c r="FW650" s="7"/>
      <c r="FX650" s="7"/>
      <c r="FY650" s="7"/>
      <c r="FZ650" s="7"/>
      <c r="GA650" s="7"/>
      <c r="GB650" s="7"/>
      <c r="GC650" s="7"/>
      <c r="GD650" s="7"/>
      <c r="GE650" s="7"/>
      <c r="GF650" s="7"/>
      <c r="GG650" s="7"/>
      <c r="GH650" s="7"/>
      <c r="GI650" s="32"/>
      <c r="GJ650" s="32"/>
      <c r="GK650" s="32"/>
      <c r="GL650" s="32"/>
      <c r="GM650" s="32"/>
      <c r="GN650" s="32"/>
      <c r="GO650" s="32"/>
      <c r="GP650" s="32"/>
      <c r="GQ650" s="32"/>
      <c r="GR650" s="32"/>
      <c r="GS650" s="32"/>
    </row>
    <row r="651" spans="1:201" x14ac:dyDescent="0.25">
      <c r="A651" s="3">
        <f>$A$48</f>
        <v>20164</v>
      </c>
      <c r="B651" s="7"/>
      <c r="C651" s="7"/>
      <c r="D651" s="7"/>
      <c r="E651" s="7"/>
      <c r="F651" s="7"/>
      <c r="G651" s="7"/>
      <c r="H651" s="7"/>
      <c r="I651" s="7"/>
      <c r="J651" s="7"/>
      <c r="K651" s="7"/>
      <c r="L651" s="7"/>
      <c r="M651" s="7"/>
      <c r="N651" s="7"/>
      <c r="O651" s="7"/>
      <c r="P651" s="7"/>
      <c r="Q651" s="7"/>
      <c r="R651" s="7"/>
      <c r="S651" s="7"/>
      <c r="T651" s="7"/>
      <c r="U651" s="7"/>
      <c r="V651" s="7"/>
      <c r="W651" s="7"/>
      <c r="X651" s="7"/>
      <c r="Y651" s="7"/>
      <c r="Z651" s="7"/>
      <c r="AA651" s="7"/>
      <c r="AB651" s="7"/>
      <c r="AC651" s="7"/>
      <c r="AD651" s="32"/>
      <c r="AE651" s="32"/>
      <c r="AF651" s="32"/>
      <c r="AG651" s="32"/>
      <c r="AH651" s="32"/>
      <c r="AI651" s="32"/>
      <c r="AJ651" s="32"/>
      <c r="AK651" s="32"/>
      <c r="AL651" s="32"/>
      <c r="AM651" s="32"/>
      <c r="AN651" s="32"/>
      <c r="AO651" s="32"/>
      <c r="AP651" s="7"/>
      <c r="AQ651" s="7"/>
      <c r="AR651" s="7"/>
      <c r="AS651" s="7"/>
      <c r="AT651" s="7"/>
      <c r="AU651" s="7"/>
      <c r="AV651" s="7"/>
      <c r="AW651" s="7"/>
      <c r="AX651" s="7"/>
      <c r="AY651" s="7"/>
      <c r="AZ651" s="7"/>
      <c r="BA651" s="7"/>
      <c r="BB651" s="7"/>
      <c r="BC651" s="7"/>
      <c r="BD651" s="7"/>
      <c r="BE651" s="7"/>
      <c r="BF651" s="7"/>
      <c r="BG651" s="7"/>
      <c r="BH651" s="7"/>
      <c r="BI651" s="7"/>
      <c r="BJ651" s="7"/>
      <c r="BK651" s="7"/>
      <c r="BL651" s="7"/>
      <c r="BM651" s="7"/>
      <c r="BN651" s="7"/>
      <c r="BO651" s="7"/>
      <c r="BP651" s="7"/>
      <c r="BQ651" s="7"/>
      <c r="BR651" s="32"/>
      <c r="BS651" s="32"/>
      <c r="BT651" s="32"/>
      <c r="BU651" s="32"/>
      <c r="BV651" s="32"/>
      <c r="BW651" s="32"/>
      <c r="BX651" s="32"/>
      <c r="BY651" s="32"/>
      <c r="BZ651" s="32"/>
      <c r="CA651" s="32"/>
      <c r="CB651" s="32"/>
      <c r="CC651" s="32"/>
      <c r="CD651" s="7"/>
      <c r="CE651" s="7"/>
      <c r="CF651" s="7"/>
      <c r="CG651" s="7"/>
      <c r="CH651" s="7"/>
      <c r="CI651" s="7"/>
      <c r="CJ651" s="7"/>
      <c r="CK651" s="7"/>
      <c r="CL651" s="7"/>
      <c r="CM651" s="7"/>
      <c r="CN651" s="7"/>
      <c r="CO651" s="7"/>
      <c r="CP651" s="7"/>
      <c r="CQ651" s="7"/>
      <c r="CR651" s="7"/>
      <c r="CS651" s="7"/>
      <c r="CT651" s="7"/>
      <c r="CU651" s="7"/>
      <c r="CV651" s="7"/>
      <c r="CW651" s="7"/>
      <c r="CX651" s="7"/>
      <c r="CY651" s="7"/>
      <c r="CZ651" s="7"/>
      <c r="DA651" s="7"/>
      <c r="DB651" s="7"/>
      <c r="DC651" s="7"/>
      <c r="DD651" s="7"/>
      <c r="DE651" s="7"/>
      <c r="DF651" s="32"/>
      <c r="DG651" s="32"/>
      <c r="DH651" s="32"/>
      <c r="DI651" s="32"/>
      <c r="DJ651" s="32"/>
      <c r="DK651" s="32"/>
      <c r="DL651" s="32"/>
      <c r="DM651" s="32"/>
      <c r="DN651" s="32"/>
      <c r="DO651" s="32"/>
      <c r="DP651" s="32"/>
      <c r="DQ651" s="32"/>
      <c r="DR651" s="7"/>
      <c r="DS651" s="7"/>
      <c r="DT651" s="7"/>
      <c r="DU651" s="7"/>
      <c r="DV651" s="7"/>
      <c r="DW651" s="7"/>
      <c r="DX651" s="7"/>
      <c r="DY651" s="7"/>
      <c r="DZ651" s="7"/>
      <c r="EA651" s="7"/>
      <c r="EB651" s="7"/>
      <c r="EC651" s="7"/>
      <c r="ED651" s="7"/>
      <c r="EE651" s="7"/>
      <c r="EF651" s="7"/>
      <c r="EG651" s="7"/>
      <c r="EH651" s="7"/>
      <c r="EI651" s="7"/>
      <c r="EJ651" s="7"/>
      <c r="EK651" s="7"/>
      <c r="EL651" s="7"/>
      <c r="EM651" s="7"/>
      <c r="EN651" s="7"/>
      <c r="EO651" s="7"/>
      <c r="EP651" s="7"/>
      <c r="EQ651" s="7"/>
      <c r="ER651" s="7"/>
      <c r="ES651" s="7"/>
      <c r="ET651" s="32"/>
      <c r="EU651" s="32"/>
      <c r="EV651" s="32"/>
      <c r="EW651" s="32"/>
      <c r="EX651" s="32"/>
      <c r="EY651" s="32"/>
      <c r="EZ651" s="32"/>
      <c r="FA651" s="32"/>
      <c r="FB651" s="32"/>
      <c r="FC651" s="32"/>
      <c r="FD651" s="32"/>
      <c r="FE651" s="32"/>
      <c r="FF651" s="7"/>
      <c r="FG651" s="7"/>
      <c r="FH651" s="7"/>
      <c r="FI651" s="7"/>
      <c r="FJ651" s="7"/>
      <c r="FK651" s="7"/>
      <c r="FL651" s="7"/>
      <c r="FM651" s="7"/>
      <c r="FN651" s="7"/>
      <c r="FO651" s="7"/>
      <c r="FP651" s="7"/>
      <c r="FQ651" s="7"/>
      <c r="FR651" s="7"/>
      <c r="FS651" s="7"/>
      <c r="FT651" s="7"/>
      <c r="FU651" s="7"/>
      <c r="FV651" s="7"/>
      <c r="FW651" s="7"/>
      <c r="FX651" s="7"/>
      <c r="FY651" s="7"/>
      <c r="FZ651" s="7"/>
      <c r="GA651" s="7"/>
      <c r="GB651" s="7"/>
      <c r="GC651" s="7"/>
      <c r="GD651" s="7"/>
      <c r="GE651" s="7"/>
      <c r="GF651" s="7"/>
      <c r="GG651" s="7"/>
      <c r="GH651" s="32"/>
      <c r="GI651" s="32"/>
      <c r="GJ651" s="32"/>
      <c r="GK651" s="32"/>
      <c r="GL651" s="32"/>
      <c r="GM651" s="32"/>
      <c r="GN651" s="32"/>
      <c r="GO651" s="32"/>
      <c r="GP651" s="32"/>
      <c r="GQ651" s="32"/>
      <c r="GR651" s="32"/>
      <c r="GS651" s="32"/>
    </row>
    <row r="652" spans="1:201" x14ac:dyDescent="0.25">
      <c r="A652" s="3">
        <f>$A$49</f>
        <v>20171</v>
      </c>
      <c r="B652" s="7"/>
      <c r="C652" s="7"/>
      <c r="D652" s="7"/>
      <c r="E652" s="7"/>
      <c r="F652" s="7"/>
      <c r="G652" s="7"/>
      <c r="H652" s="7"/>
      <c r="I652" s="7"/>
      <c r="J652" s="7"/>
      <c r="K652" s="7"/>
      <c r="L652" s="7"/>
      <c r="M652" s="7"/>
      <c r="N652" s="7"/>
      <c r="O652" s="7"/>
      <c r="P652" s="7"/>
      <c r="Q652" s="7"/>
      <c r="R652" s="7"/>
      <c r="S652" s="7"/>
      <c r="T652" s="7"/>
      <c r="U652" s="7"/>
      <c r="V652" s="7"/>
      <c r="W652" s="7"/>
      <c r="X652" s="7"/>
      <c r="Y652" s="7"/>
      <c r="Z652" s="7"/>
      <c r="AA652" s="7"/>
      <c r="AB652" s="7"/>
      <c r="AC652" s="32"/>
      <c r="AD652" s="32"/>
      <c r="AE652" s="32"/>
      <c r="AF652" s="32"/>
      <c r="AG652" s="32"/>
      <c r="AH652" s="32"/>
      <c r="AI652" s="32"/>
      <c r="AJ652" s="32"/>
      <c r="AK652" s="32"/>
      <c r="AL652" s="32"/>
      <c r="AM652" s="32"/>
      <c r="AN652" s="32"/>
      <c r="AO652" s="32"/>
      <c r="AP652" s="7"/>
      <c r="AQ652" s="7"/>
      <c r="AR652" s="7"/>
      <c r="AS652" s="7"/>
      <c r="AT652" s="7"/>
      <c r="AU652" s="7"/>
      <c r="AV652" s="7"/>
      <c r="AW652" s="7"/>
      <c r="AX652" s="7"/>
      <c r="AY652" s="7"/>
      <c r="AZ652" s="7"/>
      <c r="BA652" s="7"/>
      <c r="BB652" s="7"/>
      <c r="BC652" s="7"/>
      <c r="BD652" s="7"/>
      <c r="BE652" s="7"/>
      <c r="BF652" s="7"/>
      <c r="BG652" s="7"/>
      <c r="BH652" s="7"/>
      <c r="BI652" s="7"/>
      <c r="BJ652" s="7"/>
      <c r="BK652" s="7"/>
      <c r="BL652" s="7"/>
      <c r="BM652" s="7"/>
      <c r="BN652" s="7"/>
      <c r="BO652" s="7"/>
      <c r="BP652" s="7"/>
      <c r="BQ652" s="32"/>
      <c r="BR652" s="32"/>
      <c r="BS652" s="32"/>
      <c r="BT652" s="32"/>
      <c r="BU652" s="32"/>
      <c r="BV652" s="32"/>
      <c r="BW652" s="32"/>
      <c r="BX652" s="32"/>
      <c r="BY652" s="32"/>
      <c r="BZ652" s="32"/>
      <c r="CA652" s="32"/>
      <c r="CB652" s="32"/>
      <c r="CC652" s="32"/>
      <c r="CD652" s="7"/>
      <c r="CE652" s="7"/>
      <c r="CF652" s="7"/>
      <c r="CG652" s="7"/>
      <c r="CH652" s="7"/>
      <c r="CI652" s="7"/>
      <c r="CJ652" s="7"/>
      <c r="CK652" s="7"/>
      <c r="CL652" s="7"/>
      <c r="CM652" s="7"/>
      <c r="CN652" s="7"/>
      <c r="CO652" s="7"/>
      <c r="CP652" s="7"/>
      <c r="CQ652" s="7"/>
      <c r="CR652" s="7"/>
      <c r="CS652" s="7"/>
      <c r="CT652" s="7"/>
      <c r="CU652" s="7"/>
      <c r="CV652" s="7"/>
      <c r="CW652" s="7"/>
      <c r="CX652" s="7"/>
      <c r="CY652" s="7"/>
      <c r="CZ652" s="7"/>
      <c r="DA652" s="7"/>
      <c r="DB652" s="7"/>
      <c r="DC652" s="7"/>
      <c r="DD652" s="7"/>
      <c r="DE652" s="32"/>
      <c r="DF652" s="32"/>
      <c r="DG652" s="32"/>
      <c r="DH652" s="32"/>
      <c r="DI652" s="32"/>
      <c r="DJ652" s="32"/>
      <c r="DK652" s="32"/>
      <c r="DL652" s="32"/>
      <c r="DM652" s="32"/>
      <c r="DN652" s="32"/>
      <c r="DO652" s="32"/>
      <c r="DP652" s="32"/>
      <c r="DQ652" s="32"/>
      <c r="DR652" s="7"/>
      <c r="DS652" s="7"/>
      <c r="DT652" s="7"/>
      <c r="DU652" s="7"/>
      <c r="DV652" s="7"/>
      <c r="DW652" s="7"/>
      <c r="DX652" s="7"/>
      <c r="DY652" s="7"/>
      <c r="DZ652" s="7"/>
      <c r="EA652" s="7"/>
      <c r="EB652" s="7"/>
      <c r="EC652" s="7"/>
      <c r="ED652" s="7"/>
      <c r="EE652" s="7"/>
      <c r="EF652" s="7"/>
      <c r="EG652" s="7"/>
      <c r="EH652" s="7"/>
      <c r="EI652" s="7"/>
      <c r="EJ652" s="7"/>
      <c r="EK652" s="7"/>
      <c r="EL652" s="7"/>
      <c r="EM652" s="7"/>
      <c r="EN652" s="7"/>
      <c r="EO652" s="7"/>
      <c r="EP652" s="7"/>
      <c r="EQ652" s="7"/>
      <c r="ER652" s="7"/>
      <c r="ES652" s="32"/>
      <c r="ET652" s="32"/>
      <c r="EU652" s="32"/>
      <c r="EV652" s="32"/>
      <c r="EW652" s="32"/>
      <c r="EX652" s="32"/>
      <c r="EY652" s="32"/>
      <c r="EZ652" s="32"/>
      <c r="FA652" s="32"/>
      <c r="FB652" s="32"/>
      <c r="FC652" s="32"/>
      <c r="FD652" s="32"/>
      <c r="FE652" s="32"/>
      <c r="FF652" s="7"/>
      <c r="FG652" s="7"/>
      <c r="FH652" s="7"/>
      <c r="FI652" s="7"/>
      <c r="FJ652" s="7"/>
      <c r="FK652" s="7"/>
      <c r="FL652" s="7"/>
      <c r="FM652" s="7"/>
      <c r="FN652" s="7"/>
      <c r="FO652" s="7"/>
      <c r="FP652" s="7"/>
      <c r="FQ652" s="7"/>
      <c r="FR652" s="7"/>
      <c r="FS652" s="7"/>
      <c r="FT652" s="7"/>
      <c r="FU652" s="7"/>
      <c r="FV652" s="7"/>
      <c r="FW652" s="7"/>
      <c r="FX652" s="7"/>
      <c r="FY652" s="7"/>
      <c r="FZ652" s="7"/>
      <c r="GA652" s="7"/>
      <c r="GB652" s="7"/>
      <c r="GC652" s="7"/>
      <c r="GD652" s="7"/>
      <c r="GE652" s="7"/>
      <c r="GF652" s="7"/>
      <c r="GG652" s="32"/>
      <c r="GH652" s="32"/>
      <c r="GI652" s="32"/>
      <c r="GJ652" s="32"/>
      <c r="GK652" s="32"/>
      <c r="GL652" s="32"/>
      <c r="GM652" s="32"/>
      <c r="GN652" s="32"/>
      <c r="GO652" s="32"/>
      <c r="GP652" s="32"/>
      <c r="GQ652" s="32"/>
      <c r="GR652" s="32"/>
      <c r="GS652" s="32"/>
    </row>
    <row r="653" spans="1:201" x14ac:dyDescent="0.25">
      <c r="A653" s="3">
        <f>$A$50</f>
        <v>20172</v>
      </c>
      <c r="B653" s="7"/>
      <c r="C653" s="7"/>
      <c r="D653" s="7"/>
      <c r="E653" s="7"/>
      <c r="F653" s="7"/>
      <c r="G653" s="7"/>
      <c r="H653" s="7"/>
      <c r="I653" s="7"/>
      <c r="J653" s="7"/>
      <c r="K653" s="7"/>
      <c r="L653" s="7"/>
      <c r="M653" s="7"/>
      <c r="N653" s="7"/>
      <c r="O653" s="7"/>
      <c r="P653" s="7"/>
      <c r="Q653" s="7"/>
      <c r="R653" s="7"/>
      <c r="S653" s="7"/>
      <c r="T653" s="7"/>
      <c r="U653" s="7"/>
      <c r="V653" s="7"/>
      <c r="W653" s="7"/>
      <c r="X653" s="7"/>
      <c r="Y653" s="7"/>
      <c r="Z653" s="7"/>
      <c r="AA653" s="7"/>
      <c r="AB653" s="32"/>
      <c r="AC653" s="32"/>
      <c r="AD653" s="32"/>
      <c r="AE653" s="32"/>
      <c r="AF653" s="32"/>
      <c r="AG653" s="32"/>
      <c r="AH653" s="32"/>
      <c r="AI653" s="32"/>
      <c r="AJ653" s="32"/>
      <c r="AK653" s="32"/>
      <c r="AL653" s="32"/>
      <c r="AM653" s="32"/>
      <c r="AN653" s="32"/>
      <c r="AO653" s="32"/>
      <c r="AP653" s="7"/>
      <c r="AQ653" s="7"/>
      <c r="AR653" s="7"/>
      <c r="AS653" s="7"/>
      <c r="AT653" s="7"/>
      <c r="AU653" s="7"/>
      <c r="AV653" s="7"/>
      <c r="AW653" s="7"/>
      <c r="AX653" s="7"/>
      <c r="AY653" s="7"/>
      <c r="AZ653" s="7"/>
      <c r="BA653" s="7"/>
      <c r="BB653" s="7"/>
      <c r="BC653" s="7"/>
      <c r="BD653" s="7"/>
      <c r="BE653" s="7"/>
      <c r="BF653" s="7"/>
      <c r="BG653" s="7"/>
      <c r="BH653" s="7"/>
      <c r="BI653" s="7"/>
      <c r="BJ653" s="7"/>
      <c r="BK653" s="7"/>
      <c r="BL653" s="7"/>
      <c r="BM653" s="7"/>
      <c r="BN653" s="7"/>
      <c r="BO653" s="7"/>
      <c r="BP653" s="32"/>
      <c r="BQ653" s="32"/>
      <c r="BR653" s="32"/>
      <c r="BS653" s="32"/>
      <c r="BT653" s="32"/>
      <c r="BU653" s="32"/>
      <c r="BV653" s="32"/>
      <c r="BW653" s="32"/>
      <c r="BX653" s="32"/>
      <c r="BY653" s="32"/>
      <c r="BZ653" s="32"/>
      <c r="CA653" s="32"/>
      <c r="CB653" s="32"/>
      <c r="CC653" s="32"/>
      <c r="CD653" s="7"/>
      <c r="CE653" s="7"/>
      <c r="CF653" s="7"/>
      <c r="CG653" s="7"/>
      <c r="CH653" s="7"/>
      <c r="CI653" s="7"/>
      <c r="CJ653" s="7"/>
      <c r="CK653" s="7"/>
      <c r="CL653" s="7"/>
      <c r="CM653" s="7"/>
      <c r="CN653" s="7"/>
      <c r="CO653" s="7"/>
      <c r="CP653" s="7"/>
      <c r="CQ653" s="7"/>
      <c r="CR653" s="7"/>
      <c r="CS653" s="7"/>
      <c r="CT653" s="7"/>
      <c r="CU653" s="7"/>
      <c r="CV653" s="7"/>
      <c r="CW653" s="7"/>
      <c r="CX653" s="7"/>
      <c r="CY653" s="7"/>
      <c r="CZ653" s="7"/>
      <c r="DA653" s="7"/>
      <c r="DB653" s="7"/>
      <c r="DC653" s="7"/>
      <c r="DD653" s="32"/>
      <c r="DE653" s="32"/>
      <c r="DF653" s="32"/>
      <c r="DG653" s="32"/>
      <c r="DH653" s="32"/>
      <c r="DI653" s="32"/>
      <c r="DJ653" s="32"/>
      <c r="DK653" s="32"/>
      <c r="DL653" s="32"/>
      <c r="DM653" s="32"/>
      <c r="DN653" s="32"/>
      <c r="DO653" s="32"/>
      <c r="DP653" s="32"/>
      <c r="DQ653" s="32"/>
      <c r="DR653" s="7"/>
      <c r="DS653" s="7"/>
      <c r="DT653" s="7"/>
      <c r="DU653" s="7"/>
      <c r="DV653" s="7"/>
      <c r="DW653" s="7"/>
      <c r="DX653" s="7"/>
      <c r="DY653" s="7"/>
      <c r="DZ653" s="7"/>
      <c r="EA653" s="7"/>
      <c r="EB653" s="7"/>
      <c r="EC653" s="7"/>
      <c r="ED653" s="7"/>
      <c r="EE653" s="7"/>
      <c r="EF653" s="7"/>
      <c r="EG653" s="7"/>
      <c r="EH653" s="7"/>
      <c r="EI653" s="7"/>
      <c r="EJ653" s="7"/>
      <c r="EK653" s="7"/>
      <c r="EL653" s="7"/>
      <c r="EM653" s="7"/>
      <c r="EN653" s="7"/>
      <c r="EO653" s="7"/>
      <c r="EP653" s="7"/>
      <c r="EQ653" s="7"/>
      <c r="ER653" s="32"/>
      <c r="ES653" s="32"/>
      <c r="ET653" s="32"/>
      <c r="EU653" s="32"/>
      <c r="EV653" s="32"/>
      <c r="EW653" s="32"/>
      <c r="EX653" s="32"/>
      <c r="EY653" s="32"/>
      <c r="EZ653" s="32"/>
      <c r="FA653" s="32"/>
      <c r="FB653" s="32"/>
      <c r="FC653" s="32"/>
      <c r="FD653" s="32"/>
      <c r="FE653" s="32"/>
      <c r="FF653" s="7"/>
      <c r="FG653" s="7"/>
      <c r="FH653" s="7"/>
      <c r="FI653" s="7"/>
      <c r="FJ653" s="7"/>
      <c r="FK653" s="7"/>
      <c r="FL653" s="7"/>
      <c r="FM653" s="7"/>
      <c r="FN653" s="7"/>
      <c r="FO653" s="7"/>
      <c r="FP653" s="7"/>
      <c r="FQ653" s="7"/>
      <c r="FR653" s="7"/>
      <c r="FS653" s="7"/>
      <c r="FT653" s="7"/>
      <c r="FU653" s="7"/>
      <c r="FV653" s="7"/>
      <c r="FW653" s="7"/>
      <c r="FX653" s="7"/>
      <c r="FY653" s="7"/>
      <c r="FZ653" s="7"/>
      <c r="GA653" s="7"/>
      <c r="GB653" s="7"/>
      <c r="GC653" s="7"/>
      <c r="GD653" s="7"/>
      <c r="GE653" s="7"/>
      <c r="GF653" s="32"/>
      <c r="GG653" s="32"/>
      <c r="GH653" s="32"/>
      <c r="GI653" s="32"/>
      <c r="GJ653" s="32"/>
      <c r="GK653" s="32"/>
      <c r="GL653" s="32"/>
      <c r="GM653" s="32"/>
      <c r="GN653" s="32"/>
      <c r="GO653" s="32"/>
      <c r="GP653" s="32"/>
      <c r="GQ653" s="32"/>
      <c r="GR653" s="32"/>
      <c r="GS653" s="32"/>
    </row>
    <row r="654" spans="1:201" x14ac:dyDescent="0.25">
      <c r="A654" s="3">
        <f>$A$51</f>
        <v>20173</v>
      </c>
      <c r="B654" s="7"/>
      <c r="C654" s="7"/>
      <c r="D654" s="7"/>
      <c r="E654" s="7"/>
      <c r="F654" s="7"/>
      <c r="G654" s="7"/>
      <c r="H654" s="7"/>
      <c r="I654" s="7"/>
      <c r="J654" s="7"/>
      <c r="K654" s="7"/>
      <c r="L654" s="7"/>
      <c r="M654" s="7"/>
      <c r="N654" s="7"/>
      <c r="O654" s="7"/>
      <c r="P654" s="7"/>
      <c r="Q654" s="7"/>
      <c r="R654" s="7"/>
      <c r="S654" s="7"/>
      <c r="T654" s="7"/>
      <c r="U654" s="7"/>
      <c r="V654" s="7"/>
      <c r="W654" s="7"/>
      <c r="X654" s="7"/>
      <c r="Y654" s="7"/>
      <c r="Z654" s="7"/>
      <c r="AA654" s="32"/>
      <c r="AB654" s="32"/>
      <c r="AC654" s="32"/>
      <c r="AD654" s="32"/>
      <c r="AE654" s="32"/>
      <c r="AF654" s="32"/>
      <c r="AG654" s="32"/>
      <c r="AH654" s="32"/>
      <c r="AI654" s="32"/>
      <c r="AJ654" s="32"/>
      <c r="AK654" s="32"/>
      <c r="AL654" s="32"/>
      <c r="AM654" s="32"/>
      <c r="AN654" s="32"/>
      <c r="AO654" s="32"/>
      <c r="AP654" s="7"/>
      <c r="AQ654" s="7"/>
      <c r="AR654" s="7"/>
      <c r="AS654" s="7"/>
      <c r="AT654" s="7"/>
      <c r="AU654" s="7"/>
      <c r="AV654" s="7"/>
      <c r="AW654" s="7"/>
      <c r="AX654" s="7"/>
      <c r="AY654" s="7"/>
      <c r="AZ654" s="7"/>
      <c r="BA654" s="7"/>
      <c r="BB654" s="7"/>
      <c r="BC654" s="7"/>
      <c r="BD654" s="7"/>
      <c r="BE654" s="7"/>
      <c r="BF654" s="7"/>
      <c r="BG654" s="7"/>
      <c r="BH654" s="7"/>
      <c r="BI654" s="7"/>
      <c r="BJ654" s="7"/>
      <c r="BK654" s="7"/>
      <c r="BL654" s="7"/>
      <c r="BM654" s="7"/>
      <c r="BN654" s="7"/>
      <c r="BO654" s="32"/>
      <c r="BP654" s="32"/>
      <c r="BQ654" s="32"/>
      <c r="BR654" s="32"/>
      <c r="BS654" s="32"/>
      <c r="BT654" s="32"/>
      <c r="BU654" s="32"/>
      <c r="BV654" s="32"/>
      <c r="BW654" s="32"/>
      <c r="BX654" s="32"/>
      <c r="BY654" s="32"/>
      <c r="BZ654" s="32"/>
      <c r="CA654" s="32"/>
      <c r="CB654" s="32"/>
      <c r="CC654" s="32"/>
      <c r="CD654" s="7"/>
      <c r="CE654" s="7"/>
      <c r="CF654" s="7"/>
      <c r="CG654" s="7"/>
      <c r="CH654" s="7"/>
      <c r="CI654" s="7"/>
      <c r="CJ654" s="7"/>
      <c r="CK654" s="7"/>
      <c r="CL654" s="7"/>
      <c r="CM654" s="7"/>
      <c r="CN654" s="7"/>
      <c r="CO654" s="7"/>
      <c r="CP654" s="7"/>
      <c r="CQ654" s="7"/>
      <c r="CR654" s="7"/>
      <c r="CS654" s="7"/>
      <c r="CT654" s="7"/>
      <c r="CU654" s="7"/>
      <c r="CV654" s="7"/>
      <c r="CW654" s="7"/>
      <c r="CX654" s="7"/>
      <c r="CY654" s="7"/>
      <c r="CZ654" s="7"/>
      <c r="DA654" s="7"/>
      <c r="DB654" s="7"/>
      <c r="DC654" s="32"/>
      <c r="DD654" s="32"/>
      <c r="DE654" s="32"/>
      <c r="DF654" s="32"/>
      <c r="DG654" s="32"/>
      <c r="DH654" s="32"/>
      <c r="DI654" s="32"/>
      <c r="DJ654" s="32"/>
      <c r="DK654" s="32"/>
      <c r="DL654" s="32"/>
      <c r="DM654" s="32"/>
      <c r="DN654" s="32"/>
      <c r="DO654" s="32"/>
      <c r="DP654" s="32"/>
      <c r="DQ654" s="32"/>
      <c r="DR654" s="7"/>
      <c r="DS654" s="7"/>
      <c r="DT654" s="7"/>
      <c r="DU654" s="7"/>
      <c r="DV654" s="7"/>
      <c r="DW654" s="7"/>
      <c r="DX654" s="7"/>
      <c r="DY654" s="7"/>
      <c r="DZ654" s="7"/>
      <c r="EA654" s="7"/>
      <c r="EB654" s="7"/>
      <c r="EC654" s="7"/>
      <c r="ED654" s="7"/>
      <c r="EE654" s="7"/>
      <c r="EF654" s="7"/>
      <c r="EG654" s="7"/>
      <c r="EH654" s="7"/>
      <c r="EI654" s="7"/>
      <c r="EJ654" s="7"/>
      <c r="EK654" s="7"/>
      <c r="EL654" s="7"/>
      <c r="EM654" s="7"/>
      <c r="EN654" s="7"/>
      <c r="EO654" s="7"/>
      <c r="EP654" s="7"/>
      <c r="EQ654" s="32"/>
      <c r="ER654" s="32"/>
      <c r="ES654" s="32"/>
      <c r="ET654" s="32"/>
      <c r="EU654" s="32"/>
      <c r="EV654" s="32"/>
      <c r="EW654" s="32"/>
      <c r="EX654" s="32"/>
      <c r="EY654" s="32"/>
      <c r="EZ654" s="32"/>
      <c r="FA654" s="32"/>
      <c r="FB654" s="32"/>
      <c r="FC654" s="32"/>
      <c r="FD654" s="32"/>
      <c r="FE654" s="32"/>
      <c r="FF654" s="7"/>
      <c r="FG654" s="7"/>
      <c r="FH654" s="7"/>
      <c r="FI654" s="7"/>
      <c r="FJ654" s="7"/>
      <c r="FK654" s="7"/>
      <c r="FL654" s="7"/>
      <c r="FM654" s="7"/>
      <c r="FN654" s="7"/>
      <c r="FO654" s="7"/>
      <c r="FP654" s="7"/>
      <c r="FQ654" s="7"/>
      <c r="FR654" s="7"/>
      <c r="FS654" s="7"/>
      <c r="FT654" s="7"/>
      <c r="FU654" s="7"/>
      <c r="FV654" s="7"/>
      <c r="FW654" s="7"/>
      <c r="FX654" s="7"/>
      <c r="FY654" s="7"/>
      <c r="FZ654" s="7"/>
      <c r="GA654" s="7"/>
      <c r="GB654" s="7"/>
      <c r="GC654" s="7"/>
      <c r="GD654" s="7"/>
      <c r="GE654" s="32"/>
      <c r="GF654" s="32"/>
      <c r="GG654" s="32"/>
      <c r="GH654" s="32"/>
      <c r="GI654" s="32"/>
      <c r="GJ654" s="32"/>
      <c r="GK654" s="32"/>
      <c r="GL654" s="32"/>
      <c r="GM654" s="32"/>
      <c r="GN654" s="32"/>
      <c r="GO654" s="32"/>
      <c r="GP654" s="32"/>
      <c r="GQ654" s="32"/>
      <c r="GR654" s="32"/>
      <c r="GS654" s="32"/>
    </row>
    <row r="655" spans="1:201" x14ac:dyDescent="0.25">
      <c r="A655" s="3">
        <f>$A$52</f>
        <v>20174</v>
      </c>
      <c r="B655" s="7"/>
      <c r="C655" s="7"/>
      <c r="D655" s="7"/>
      <c r="E655" s="7"/>
      <c r="F655" s="7"/>
      <c r="G655" s="7"/>
      <c r="H655" s="7"/>
      <c r="I655" s="7"/>
      <c r="J655" s="7"/>
      <c r="K655" s="7"/>
      <c r="L655" s="7"/>
      <c r="M655" s="7"/>
      <c r="N655" s="7"/>
      <c r="O655" s="7"/>
      <c r="P655" s="7"/>
      <c r="Q655" s="7"/>
      <c r="R655" s="7"/>
      <c r="S655" s="7"/>
      <c r="T655" s="7"/>
      <c r="U655" s="7"/>
      <c r="V655" s="7"/>
      <c r="W655" s="7"/>
      <c r="X655" s="7"/>
      <c r="Y655" s="7"/>
      <c r="Z655" s="32"/>
      <c r="AA655" s="32"/>
      <c r="AB655" s="32"/>
      <c r="AC655" s="32"/>
      <c r="AD655" s="32"/>
      <c r="AE655" s="32"/>
      <c r="AF655" s="32"/>
      <c r="AG655" s="32"/>
      <c r="AH655" s="32"/>
      <c r="AI655" s="32"/>
      <c r="AJ655" s="32"/>
      <c r="AK655" s="32"/>
      <c r="AL655" s="32"/>
      <c r="AM655" s="32"/>
      <c r="AN655" s="32"/>
      <c r="AO655" s="32"/>
      <c r="AP655" s="7"/>
      <c r="AQ655" s="7"/>
      <c r="AR655" s="7"/>
      <c r="AS655" s="7"/>
      <c r="AT655" s="7"/>
      <c r="AU655" s="7"/>
      <c r="AV655" s="7"/>
      <c r="AW655" s="7"/>
      <c r="AX655" s="7"/>
      <c r="AY655" s="7"/>
      <c r="AZ655" s="7"/>
      <c r="BA655" s="7"/>
      <c r="BB655" s="7"/>
      <c r="BC655" s="7"/>
      <c r="BD655" s="7"/>
      <c r="BE655" s="7"/>
      <c r="BF655" s="7"/>
      <c r="BG655" s="7"/>
      <c r="BH655" s="7"/>
      <c r="BI655" s="7"/>
      <c r="BJ655" s="7"/>
      <c r="BK655" s="7"/>
      <c r="BL655" s="7"/>
      <c r="BM655" s="7"/>
      <c r="BN655" s="32"/>
      <c r="BO655" s="32"/>
      <c r="BP655" s="32"/>
      <c r="BQ655" s="32"/>
      <c r="BR655" s="32"/>
      <c r="BS655" s="32"/>
      <c r="BT655" s="32"/>
      <c r="BU655" s="32"/>
      <c r="BV655" s="32"/>
      <c r="BW655" s="32"/>
      <c r="BX655" s="32"/>
      <c r="BY655" s="32"/>
      <c r="BZ655" s="32"/>
      <c r="CA655" s="32"/>
      <c r="CB655" s="32"/>
      <c r="CC655" s="32"/>
      <c r="CD655" s="7"/>
      <c r="CE655" s="7"/>
      <c r="CF655" s="7"/>
      <c r="CG655" s="7"/>
      <c r="CH655" s="7"/>
      <c r="CI655" s="7"/>
      <c r="CJ655" s="7"/>
      <c r="CK655" s="7"/>
      <c r="CL655" s="7"/>
      <c r="CM655" s="7"/>
      <c r="CN655" s="7"/>
      <c r="CO655" s="7"/>
      <c r="CP655" s="7"/>
      <c r="CQ655" s="7"/>
      <c r="CR655" s="7"/>
      <c r="CS655" s="7"/>
      <c r="CT655" s="7"/>
      <c r="CU655" s="7"/>
      <c r="CV655" s="7"/>
      <c r="CW655" s="7"/>
      <c r="CX655" s="7"/>
      <c r="CY655" s="7"/>
      <c r="CZ655" s="7"/>
      <c r="DA655" s="7"/>
      <c r="DB655" s="32"/>
      <c r="DC655" s="32"/>
      <c r="DD655" s="32"/>
      <c r="DE655" s="32"/>
      <c r="DF655" s="32"/>
      <c r="DG655" s="32"/>
      <c r="DH655" s="32"/>
      <c r="DI655" s="32"/>
      <c r="DJ655" s="32"/>
      <c r="DK655" s="32"/>
      <c r="DL655" s="32"/>
      <c r="DM655" s="32"/>
      <c r="DN655" s="32"/>
      <c r="DO655" s="32"/>
      <c r="DP655" s="32"/>
      <c r="DQ655" s="32"/>
      <c r="DR655" s="7"/>
      <c r="DS655" s="7"/>
      <c r="DT655" s="7"/>
      <c r="DU655" s="7"/>
      <c r="DV655" s="7"/>
      <c r="DW655" s="7"/>
      <c r="DX655" s="7"/>
      <c r="DY655" s="7"/>
      <c r="DZ655" s="7"/>
      <c r="EA655" s="7"/>
      <c r="EB655" s="7"/>
      <c r="EC655" s="7"/>
      <c r="ED655" s="7"/>
      <c r="EE655" s="7"/>
      <c r="EF655" s="7"/>
      <c r="EG655" s="7"/>
      <c r="EH655" s="7"/>
      <c r="EI655" s="7"/>
      <c r="EJ655" s="7"/>
      <c r="EK655" s="7"/>
      <c r="EL655" s="7"/>
      <c r="EM655" s="7"/>
      <c r="EN655" s="7"/>
      <c r="EO655" s="7"/>
      <c r="EP655" s="32"/>
      <c r="EQ655" s="32"/>
      <c r="ER655" s="32"/>
      <c r="ES655" s="32"/>
      <c r="ET655" s="32"/>
      <c r="EU655" s="32"/>
      <c r="EV655" s="32"/>
      <c r="EW655" s="32"/>
      <c r="EX655" s="32"/>
      <c r="EY655" s="32"/>
      <c r="EZ655" s="32"/>
      <c r="FA655" s="32"/>
      <c r="FB655" s="32"/>
      <c r="FC655" s="32"/>
      <c r="FD655" s="32"/>
      <c r="FE655" s="32"/>
      <c r="FF655" s="7"/>
      <c r="FG655" s="7"/>
      <c r="FH655" s="7"/>
      <c r="FI655" s="7"/>
      <c r="FJ655" s="7"/>
      <c r="FK655" s="7"/>
      <c r="FL655" s="7"/>
      <c r="FM655" s="7"/>
      <c r="FN655" s="7"/>
      <c r="FO655" s="7"/>
      <c r="FP655" s="7"/>
      <c r="FQ655" s="7"/>
      <c r="FR655" s="7"/>
      <c r="FS655" s="7"/>
      <c r="FT655" s="7"/>
      <c r="FU655" s="7"/>
      <c r="FV655" s="7"/>
      <c r="FW655" s="7"/>
      <c r="FX655" s="7"/>
      <c r="FY655" s="7"/>
      <c r="FZ655" s="7"/>
      <c r="GA655" s="7"/>
      <c r="GB655" s="7"/>
      <c r="GC655" s="7"/>
      <c r="GD655" s="32"/>
      <c r="GE655" s="32"/>
      <c r="GF655" s="32"/>
      <c r="GG655" s="32"/>
      <c r="GH655" s="32"/>
      <c r="GI655" s="32"/>
      <c r="GJ655" s="32"/>
      <c r="GK655" s="32"/>
      <c r="GL655" s="32"/>
      <c r="GM655" s="32"/>
      <c r="GN655" s="32"/>
      <c r="GO655" s="32"/>
      <c r="GP655" s="32"/>
      <c r="GQ655" s="32"/>
      <c r="GR655" s="32"/>
      <c r="GS655" s="32"/>
    </row>
    <row r="656" spans="1:201" x14ac:dyDescent="0.25">
      <c r="A656" s="3">
        <f>$A$53</f>
        <v>20181</v>
      </c>
      <c r="B656" s="7"/>
      <c r="C656" s="7"/>
      <c r="D656" s="7"/>
      <c r="E656" s="7"/>
      <c r="F656" s="7"/>
      <c r="G656" s="7"/>
      <c r="H656" s="7"/>
      <c r="I656" s="7"/>
      <c r="J656" s="7"/>
      <c r="K656" s="7"/>
      <c r="L656" s="7"/>
      <c r="M656" s="7"/>
      <c r="N656" s="7"/>
      <c r="O656" s="7"/>
      <c r="P656" s="7"/>
      <c r="Q656" s="7"/>
      <c r="R656" s="7"/>
      <c r="S656" s="7"/>
      <c r="T656" s="7"/>
      <c r="U656" s="7"/>
      <c r="V656" s="7"/>
      <c r="W656" s="7"/>
      <c r="X656" s="7"/>
      <c r="Y656" s="32"/>
      <c r="Z656" s="32"/>
      <c r="AA656" s="32"/>
      <c r="AB656" s="32"/>
      <c r="AC656" s="32"/>
      <c r="AD656" s="32"/>
      <c r="AE656" s="32"/>
      <c r="AF656" s="32"/>
      <c r="AG656" s="32"/>
      <c r="AH656" s="32"/>
      <c r="AI656" s="32"/>
      <c r="AJ656" s="32"/>
      <c r="AK656" s="32"/>
      <c r="AL656" s="32"/>
      <c r="AM656" s="32"/>
      <c r="AN656" s="32"/>
      <c r="AO656" s="32"/>
      <c r="AP656" s="7"/>
      <c r="AQ656" s="7"/>
      <c r="AR656" s="7"/>
      <c r="AS656" s="7"/>
      <c r="AT656" s="7"/>
      <c r="AU656" s="7"/>
      <c r="AV656" s="7"/>
      <c r="AW656" s="7"/>
      <c r="AX656" s="7"/>
      <c r="AY656" s="7"/>
      <c r="AZ656" s="7"/>
      <c r="BA656" s="7"/>
      <c r="BB656" s="7"/>
      <c r="BC656" s="7"/>
      <c r="BD656" s="7"/>
      <c r="BE656" s="7"/>
      <c r="BF656" s="7"/>
      <c r="BG656" s="7"/>
      <c r="BH656" s="7"/>
      <c r="BI656" s="7"/>
      <c r="BJ656" s="7"/>
      <c r="BK656" s="7"/>
      <c r="BL656" s="7"/>
      <c r="BM656" s="32"/>
      <c r="BN656" s="32"/>
      <c r="BO656" s="32"/>
      <c r="BP656" s="32"/>
      <c r="BQ656" s="32"/>
      <c r="BR656" s="32"/>
      <c r="BS656" s="32"/>
      <c r="BT656" s="32"/>
      <c r="BU656" s="32"/>
      <c r="BV656" s="32"/>
      <c r="BW656" s="32"/>
      <c r="BX656" s="32"/>
      <c r="BY656" s="32"/>
      <c r="BZ656" s="32"/>
      <c r="CA656" s="32"/>
      <c r="CB656" s="32"/>
      <c r="CC656" s="32"/>
      <c r="CD656" s="7"/>
      <c r="CE656" s="7"/>
      <c r="CF656" s="7"/>
      <c r="CG656" s="7"/>
      <c r="CH656" s="7"/>
      <c r="CI656" s="7"/>
      <c r="CJ656" s="7"/>
      <c r="CK656" s="7"/>
      <c r="CL656" s="7"/>
      <c r="CM656" s="7"/>
      <c r="CN656" s="7"/>
      <c r="CO656" s="7"/>
      <c r="CP656" s="7"/>
      <c r="CQ656" s="7"/>
      <c r="CR656" s="7"/>
      <c r="CS656" s="7"/>
      <c r="CT656" s="7"/>
      <c r="CU656" s="7"/>
      <c r="CV656" s="7"/>
      <c r="CW656" s="7"/>
      <c r="CX656" s="7"/>
      <c r="CY656" s="7"/>
      <c r="CZ656" s="7"/>
      <c r="DA656" s="32"/>
      <c r="DB656" s="32"/>
      <c r="DC656" s="32"/>
      <c r="DD656" s="32"/>
      <c r="DE656" s="32"/>
      <c r="DF656" s="32"/>
      <c r="DG656" s="32"/>
      <c r="DH656" s="32"/>
      <c r="DI656" s="32"/>
      <c r="DJ656" s="32"/>
      <c r="DK656" s="32"/>
      <c r="DL656" s="32"/>
      <c r="DM656" s="32"/>
      <c r="DN656" s="32"/>
      <c r="DO656" s="32"/>
      <c r="DP656" s="32"/>
      <c r="DQ656" s="32"/>
      <c r="DR656" s="7"/>
      <c r="DS656" s="7"/>
      <c r="DT656" s="7"/>
      <c r="DU656" s="7"/>
      <c r="DV656" s="7"/>
      <c r="DW656" s="7"/>
      <c r="DX656" s="7"/>
      <c r="DY656" s="7"/>
      <c r="DZ656" s="7"/>
      <c r="EA656" s="7"/>
      <c r="EB656" s="7"/>
      <c r="EC656" s="7"/>
      <c r="ED656" s="7"/>
      <c r="EE656" s="7"/>
      <c r="EF656" s="7"/>
      <c r="EG656" s="7"/>
      <c r="EH656" s="7"/>
      <c r="EI656" s="7"/>
      <c r="EJ656" s="7"/>
      <c r="EK656" s="7"/>
      <c r="EL656" s="7"/>
      <c r="EM656" s="7"/>
      <c r="EN656" s="7"/>
      <c r="EO656" s="32"/>
      <c r="EP656" s="32"/>
      <c r="EQ656" s="32"/>
      <c r="ER656" s="32"/>
      <c r="ES656" s="32"/>
      <c r="ET656" s="32"/>
      <c r="EU656" s="32"/>
      <c r="EV656" s="32"/>
      <c r="EW656" s="32"/>
      <c r="EX656" s="32"/>
      <c r="EY656" s="32"/>
      <c r="EZ656" s="32"/>
      <c r="FA656" s="32"/>
      <c r="FB656" s="32"/>
      <c r="FC656" s="32"/>
      <c r="FD656" s="32"/>
      <c r="FE656" s="32"/>
      <c r="FF656" s="7"/>
      <c r="FG656" s="7"/>
      <c r="FH656" s="7"/>
      <c r="FI656" s="7"/>
      <c r="FJ656" s="7"/>
      <c r="FK656" s="7"/>
      <c r="FL656" s="7"/>
      <c r="FM656" s="7"/>
      <c r="FN656" s="7"/>
      <c r="FO656" s="7"/>
      <c r="FP656" s="7"/>
      <c r="FQ656" s="7"/>
      <c r="FR656" s="7"/>
      <c r="FS656" s="7"/>
      <c r="FT656" s="7"/>
      <c r="FU656" s="7"/>
      <c r="FV656" s="7"/>
      <c r="FW656" s="7"/>
      <c r="FX656" s="7"/>
      <c r="FY656" s="7"/>
      <c r="FZ656" s="7"/>
      <c r="GA656" s="7"/>
      <c r="GB656" s="7"/>
      <c r="GC656" s="32"/>
      <c r="GD656" s="32"/>
      <c r="GE656" s="32"/>
      <c r="GF656" s="32"/>
      <c r="GG656" s="32"/>
      <c r="GH656" s="32"/>
      <c r="GI656" s="32"/>
      <c r="GJ656" s="32"/>
      <c r="GK656" s="32"/>
      <c r="GL656" s="32"/>
      <c r="GM656" s="32"/>
      <c r="GN656" s="32"/>
      <c r="GO656" s="32"/>
      <c r="GP656" s="32"/>
      <c r="GQ656" s="32"/>
      <c r="GR656" s="32"/>
      <c r="GS656" s="32"/>
    </row>
    <row r="657" spans="1:201" x14ac:dyDescent="0.25">
      <c r="A657" s="3">
        <f>$A$54</f>
        <v>20182</v>
      </c>
      <c r="B657" s="7"/>
      <c r="C657" s="7"/>
      <c r="D657" s="7"/>
      <c r="E657" s="7"/>
      <c r="F657" s="7"/>
      <c r="G657" s="7"/>
      <c r="H657" s="7"/>
      <c r="I657" s="7"/>
      <c r="J657" s="7"/>
      <c r="K657" s="7"/>
      <c r="L657" s="7"/>
      <c r="M657" s="7"/>
      <c r="N657" s="7"/>
      <c r="O657" s="7"/>
      <c r="P657" s="7"/>
      <c r="Q657" s="7"/>
      <c r="R657" s="7"/>
      <c r="S657" s="7"/>
      <c r="T657" s="7"/>
      <c r="U657" s="7"/>
      <c r="V657" s="7"/>
      <c r="W657" s="7"/>
      <c r="X657" s="32"/>
      <c r="Y657" s="32"/>
      <c r="Z657" s="32"/>
      <c r="AA657" s="32"/>
      <c r="AB657" s="32"/>
      <c r="AC657" s="32"/>
      <c r="AD657" s="32"/>
      <c r="AE657" s="32"/>
      <c r="AF657" s="32"/>
      <c r="AG657" s="32"/>
      <c r="AH657" s="32"/>
      <c r="AI657" s="32"/>
      <c r="AJ657" s="32"/>
      <c r="AK657" s="32"/>
      <c r="AL657" s="32"/>
      <c r="AM657" s="32"/>
      <c r="AN657" s="32"/>
      <c r="AO657" s="32"/>
      <c r="AP657" s="7"/>
      <c r="AQ657" s="7"/>
      <c r="AR657" s="7"/>
      <c r="AS657" s="7"/>
      <c r="AT657" s="7"/>
      <c r="AU657" s="7"/>
      <c r="AV657" s="7"/>
      <c r="AW657" s="7"/>
      <c r="AX657" s="7"/>
      <c r="AY657" s="7"/>
      <c r="AZ657" s="7"/>
      <c r="BA657" s="7"/>
      <c r="BB657" s="7"/>
      <c r="BC657" s="7"/>
      <c r="BD657" s="7"/>
      <c r="BE657" s="7"/>
      <c r="BF657" s="7"/>
      <c r="BG657" s="7"/>
      <c r="BH657" s="7"/>
      <c r="BI657" s="7"/>
      <c r="BJ657" s="7"/>
      <c r="BK657" s="7"/>
      <c r="BL657" s="32"/>
      <c r="BM657" s="32"/>
      <c r="BN657" s="32"/>
      <c r="BO657" s="32"/>
      <c r="BP657" s="32"/>
      <c r="BQ657" s="32"/>
      <c r="BR657" s="32"/>
      <c r="BS657" s="32"/>
      <c r="BT657" s="32"/>
      <c r="BU657" s="32"/>
      <c r="BV657" s="32"/>
      <c r="BW657" s="32"/>
      <c r="BX657" s="32"/>
      <c r="BY657" s="32"/>
      <c r="BZ657" s="32"/>
      <c r="CA657" s="32"/>
      <c r="CB657" s="32"/>
      <c r="CC657" s="32"/>
      <c r="CD657" s="7"/>
      <c r="CE657" s="7"/>
      <c r="CF657" s="7"/>
      <c r="CG657" s="7"/>
      <c r="CH657" s="7"/>
      <c r="CI657" s="7"/>
      <c r="CJ657" s="7"/>
      <c r="CK657" s="7"/>
      <c r="CL657" s="7"/>
      <c r="CM657" s="7"/>
      <c r="CN657" s="7"/>
      <c r="CO657" s="7"/>
      <c r="CP657" s="7"/>
      <c r="CQ657" s="7"/>
      <c r="CR657" s="7"/>
      <c r="CS657" s="7"/>
      <c r="CT657" s="7"/>
      <c r="CU657" s="7"/>
      <c r="CV657" s="7"/>
      <c r="CW657" s="7"/>
      <c r="CX657" s="7"/>
      <c r="CY657" s="7"/>
      <c r="CZ657" s="32"/>
      <c r="DA657" s="32"/>
      <c r="DB657" s="32"/>
      <c r="DC657" s="32"/>
      <c r="DD657" s="32"/>
      <c r="DE657" s="32"/>
      <c r="DF657" s="32"/>
      <c r="DG657" s="32"/>
      <c r="DH657" s="32"/>
      <c r="DI657" s="32"/>
      <c r="DJ657" s="32"/>
      <c r="DK657" s="32"/>
      <c r="DL657" s="32"/>
      <c r="DM657" s="32"/>
      <c r="DN657" s="32"/>
      <c r="DO657" s="32"/>
      <c r="DP657" s="32"/>
      <c r="DQ657" s="32"/>
      <c r="DR657" s="7"/>
      <c r="DS657" s="7"/>
      <c r="DT657" s="7"/>
      <c r="DU657" s="7"/>
      <c r="DV657" s="7"/>
      <c r="DW657" s="7"/>
      <c r="DX657" s="7"/>
      <c r="DY657" s="7"/>
      <c r="DZ657" s="7"/>
      <c r="EA657" s="7"/>
      <c r="EB657" s="7"/>
      <c r="EC657" s="7"/>
      <c r="ED657" s="7"/>
      <c r="EE657" s="7"/>
      <c r="EF657" s="7"/>
      <c r="EG657" s="7"/>
      <c r="EH657" s="7"/>
      <c r="EI657" s="7"/>
      <c r="EJ657" s="7"/>
      <c r="EK657" s="7"/>
      <c r="EL657" s="7"/>
      <c r="EM657" s="7"/>
      <c r="EN657" s="32"/>
      <c r="EO657" s="32"/>
      <c r="EP657" s="32"/>
      <c r="EQ657" s="32"/>
      <c r="ER657" s="32"/>
      <c r="ES657" s="32"/>
      <c r="ET657" s="32"/>
      <c r="EU657" s="32"/>
      <c r="EV657" s="32"/>
      <c r="EW657" s="32"/>
      <c r="EX657" s="32"/>
      <c r="EY657" s="32"/>
      <c r="EZ657" s="32"/>
      <c r="FA657" s="32"/>
      <c r="FB657" s="32"/>
      <c r="FC657" s="32"/>
      <c r="FD657" s="32"/>
      <c r="FE657" s="32"/>
      <c r="FF657" s="7"/>
      <c r="FG657" s="7"/>
      <c r="FH657" s="7"/>
      <c r="FI657" s="7"/>
      <c r="FJ657" s="7"/>
      <c r="FK657" s="7"/>
      <c r="FL657" s="7"/>
      <c r="FM657" s="7"/>
      <c r="FN657" s="7"/>
      <c r="FO657" s="7"/>
      <c r="FP657" s="7"/>
      <c r="FQ657" s="7"/>
      <c r="FR657" s="7"/>
      <c r="FS657" s="7"/>
      <c r="FT657" s="7"/>
      <c r="FU657" s="7"/>
      <c r="FV657" s="7"/>
      <c r="FW657" s="7"/>
      <c r="FX657" s="7"/>
      <c r="FY657" s="7"/>
      <c r="FZ657" s="7"/>
      <c r="GA657" s="7"/>
      <c r="GB657" s="32"/>
      <c r="GC657" s="32"/>
      <c r="GD657" s="32"/>
      <c r="GE657" s="32"/>
      <c r="GF657" s="32"/>
      <c r="GG657" s="32"/>
      <c r="GH657" s="32"/>
      <c r="GI657" s="32"/>
      <c r="GJ657" s="32"/>
      <c r="GK657" s="32"/>
      <c r="GL657" s="32"/>
      <c r="GM657" s="32"/>
      <c r="GN657" s="32"/>
      <c r="GO657" s="32"/>
      <c r="GP657" s="32"/>
      <c r="GQ657" s="32"/>
      <c r="GR657" s="32"/>
      <c r="GS657" s="32"/>
    </row>
    <row r="658" spans="1:201" x14ac:dyDescent="0.25">
      <c r="A658" s="3">
        <f>$A$55</f>
        <v>20183</v>
      </c>
      <c r="B658" s="7"/>
      <c r="C658" s="7"/>
      <c r="D658" s="7"/>
      <c r="E658" s="7"/>
      <c r="F658" s="7"/>
      <c r="G658" s="7"/>
      <c r="H658" s="7"/>
      <c r="I658" s="7"/>
      <c r="J658" s="7"/>
      <c r="K658" s="7"/>
      <c r="L658" s="7"/>
      <c r="M658" s="7"/>
      <c r="N658" s="7"/>
      <c r="O658" s="7"/>
      <c r="P658" s="7"/>
      <c r="Q658" s="7"/>
      <c r="R658" s="7"/>
      <c r="S658" s="7"/>
      <c r="T658" s="7"/>
      <c r="U658" s="7"/>
      <c r="V658" s="7"/>
      <c r="W658" s="32"/>
      <c r="X658" s="32"/>
      <c r="Y658" s="32"/>
      <c r="Z658" s="32"/>
      <c r="AA658" s="32"/>
      <c r="AB658" s="32"/>
      <c r="AC658" s="32"/>
      <c r="AD658" s="32"/>
      <c r="AE658" s="32"/>
      <c r="AF658" s="32"/>
      <c r="AG658" s="32"/>
      <c r="AH658" s="32"/>
      <c r="AI658" s="32"/>
      <c r="AJ658" s="32"/>
      <c r="AK658" s="32"/>
      <c r="AL658" s="32"/>
      <c r="AM658" s="32"/>
      <c r="AN658" s="32"/>
      <c r="AO658" s="32"/>
      <c r="AP658" s="7"/>
      <c r="AQ658" s="7"/>
      <c r="AR658" s="7"/>
      <c r="AS658" s="7"/>
      <c r="AT658" s="7"/>
      <c r="AU658" s="7"/>
      <c r="AV658" s="7"/>
      <c r="AW658" s="7"/>
      <c r="AX658" s="7"/>
      <c r="AY658" s="7"/>
      <c r="AZ658" s="7"/>
      <c r="BA658" s="7"/>
      <c r="BB658" s="7"/>
      <c r="BC658" s="7"/>
      <c r="BD658" s="7"/>
      <c r="BE658" s="7"/>
      <c r="BF658" s="7"/>
      <c r="BG658" s="7"/>
      <c r="BH658" s="7"/>
      <c r="BI658" s="7"/>
      <c r="BJ658" s="7"/>
      <c r="BK658" s="32"/>
      <c r="BL658" s="32"/>
      <c r="BM658" s="32"/>
      <c r="BN658" s="32"/>
      <c r="BO658" s="32"/>
      <c r="BP658" s="32"/>
      <c r="BQ658" s="32"/>
      <c r="BR658" s="32"/>
      <c r="BS658" s="32"/>
      <c r="BT658" s="32"/>
      <c r="BU658" s="32"/>
      <c r="BV658" s="32"/>
      <c r="BW658" s="32"/>
      <c r="BX658" s="32"/>
      <c r="BY658" s="32"/>
      <c r="BZ658" s="32"/>
      <c r="CA658" s="32"/>
      <c r="CB658" s="32"/>
      <c r="CC658" s="32"/>
      <c r="CD658" s="7"/>
      <c r="CE658" s="7"/>
      <c r="CF658" s="7"/>
      <c r="CG658" s="7"/>
      <c r="CH658" s="7"/>
      <c r="CI658" s="7"/>
      <c r="CJ658" s="7"/>
      <c r="CK658" s="7"/>
      <c r="CL658" s="7"/>
      <c r="CM658" s="7"/>
      <c r="CN658" s="7"/>
      <c r="CO658" s="7"/>
      <c r="CP658" s="7"/>
      <c r="CQ658" s="7"/>
      <c r="CR658" s="7"/>
      <c r="CS658" s="7"/>
      <c r="CT658" s="7"/>
      <c r="CU658" s="7"/>
      <c r="CV658" s="7"/>
      <c r="CW658" s="7"/>
      <c r="CX658" s="7"/>
      <c r="CY658" s="32"/>
      <c r="CZ658" s="32"/>
      <c r="DA658" s="32"/>
      <c r="DB658" s="32"/>
      <c r="DC658" s="32"/>
      <c r="DD658" s="32"/>
      <c r="DE658" s="32"/>
      <c r="DF658" s="32"/>
      <c r="DG658" s="32"/>
      <c r="DH658" s="32"/>
      <c r="DI658" s="32"/>
      <c r="DJ658" s="32"/>
      <c r="DK658" s="32"/>
      <c r="DL658" s="32"/>
      <c r="DM658" s="32"/>
      <c r="DN658" s="32"/>
      <c r="DO658" s="32"/>
      <c r="DP658" s="32"/>
      <c r="DQ658" s="32"/>
      <c r="DR658" s="7"/>
      <c r="DS658" s="7"/>
      <c r="DT658" s="7"/>
      <c r="DU658" s="7"/>
      <c r="DV658" s="7"/>
      <c r="DW658" s="7"/>
      <c r="DX658" s="7"/>
      <c r="DY658" s="7"/>
      <c r="DZ658" s="7"/>
      <c r="EA658" s="7"/>
      <c r="EB658" s="7"/>
      <c r="EC658" s="7"/>
      <c r="ED658" s="7"/>
      <c r="EE658" s="7"/>
      <c r="EF658" s="7"/>
      <c r="EG658" s="7"/>
      <c r="EH658" s="7"/>
      <c r="EI658" s="7"/>
      <c r="EJ658" s="7"/>
      <c r="EK658" s="7"/>
      <c r="EL658" s="7"/>
      <c r="EM658" s="32"/>
      <c r="EN658" s="32"/>
      <c r="EO658" s="32"/>
      <c r="EP658" s="32"/>
      <c r="EQ658" s="32"/>
      <c r="ER658" s="32"/>
      <c r="ES658" s="32"/>
      <c r="ET658" s="32"/>
      <c r="EU658" s="32"/>
      <c r="EV658" s="32"/>
      <c r="EW658" s="32"/>
      <c r="EX658" s="32"/>
      <c r="EY658" s="32"/>
      <c r="EZ658" s="32"/>
      <c r="FA658" s="32"/>
      <c r="FB658" s="32"/>
      <c r="FC658" s="32"/>
      <c r="FD658" s="32"/>
      <c r="FE658" s="32"/>
      <c r="FF658" s="7"/>
      <c r="FG658" s="7"/>
      <c r="FH658" s="7"/>
      <c r="FI658" s="7"/>
      <c r="FJ658" s="7"/>
      <c r="FK658" s="7"/>
      <c r="FL658" s="7"/>
      <c r="FM658" s="7"/>
      <c r="FN658" s="7"/>
      <c r="FO658" s="7"/>
      <c r="FP658" s="7"/>
      <c r="FQ658" s="7"/>
      <c r="FR658" s="7"/>
      <c r="FS658" s="7"/>
      <c r="FT658" s="7"/>
      <c r="FU658" s="7"/>
      <c r="FV658" s="7"/>
      <c r="FW658" s="7"/>
      <c r="FX658" s="7"/>
      <c r="FY658" s="7"/>
      <c r="FZ658" s="7"/>
      <c r="GA658" s="32"/>
      <c r="GB658" s="32"/>
      <c r="GC658" s="32"/>
      <c r="GD658" s="32"/>
      <c r="GE658" s="32"/>
      <c r="GF658" s="32"/>
      <c r="GG658" s="32"/>
      <c r="GH658" s="32"/>
      <c r="GI658" s="32"/>
      <c r="GJ658" s="32"/>
      <c r="GK658" s="32"/>
      <c r="GL658" s="32"/>
      <c r="GM658" s="32"/>
      <c r="GN658" s="32"/>
      <c r="GO658" s="32"/>
      <c r="GP658" s="32"/>
      <c r="GQ658" s="32"/>
      <c r="GR658" s="32"/>
      <c r="GS658" s="32"/>
    </row>
    <row r="659" spans="1:201" ht="15" customHeight="1" x14ac:dyDescent="0.25">
      <c r="A659" s="3">
        <f>$A$56</f>
        <v>20184</v>
      </c>
      <c r="B659" s="7"/>
      <c r="C659" s="7"/>
      <c r="D659" s="7"/>
      <c r="E659" s="7"/>
      <c r="F659" s="7"/>
      <c r="G659" s="7"/>
      <c r="H659" s="7"/>
      <c r="I659" s="7"/>
      <c r="J659" s="7"/>
      <c r="K659" s="7"/>
      <c r="L659" s="7"/>
      <c r="M659" s="7"/>
      <c r="N659" s="7"/>
      <c r="O659" s="7"/>
      <c r="P659" s="7"/>
      <c r="Q659" s="7"/>
      <c r="R659" s="7"/>
      <c r="S659" s="7"/>
      <c r="T659" s="7"/>
      <c r="U659" s="7"/>
      <c r="V659" s="32"/>
      <c r="W659" s="32"/>
      <c r="X659" s="32"/>
      <c r="Y659" s="32"/>
      <c r="Z659" s="32"/>
      <c r="AA659" s="32"/>
      <c r="AB659" s="32"/>
      <c r="AC659" s="32"/>
      <c r="AD659" s="32"/>
      <c r="AE659" s="32"/>
      <c r="AF659" s="32"/>
      <c r="AG659" s="32"/>
      <c r="AH659" s="32"/>
      <c r="AI659" s="32"/>
      <c r="AJ659" s="32"/>
      <c r="AK659" s="32"/>
      <c r="AL659" s="32"/>
      <c r="AM659" s="32"/>
      <c r="AN659" s="32"/>
      <c r="AO659" s="32"/>
      <c r="AP659" s="7"/>
      <c r="AQ659" s="7"/>
      <c r="AR659" s="7"/>
      <c r="AS659" s="7"/>
      <c r="AT659" s="7"/>
      <c r="AU659" s="7"/>
      <c r="AV659" s="7"/>
      <c r="AW659" s="7"/>
      <c r="AX659" s="7"/>
      <c r="AY659" s="7"/>
      <c r="AZ659" s="7"/>
      <c r="BA659" s="7"/>
      <c r="BB659" s="7"/>
      <c r="BC659" s="7"/>
      <c r="BD659" s="7"/>
      <c r="BE659" s="7"/>
      <c r="BF659" s="7"/>
      <c r="BG659" s="7"/>
      <c r="BH659" s="7"/>
      <c r="BI659" s="7"/>
      <c r="BJ659" s="32"/>
      <c r="BK659" s="32"/>
      <c r="BL659" s="32"/>
      <c r="BM659" s="32"/>
      <c r="BN659" s="32"/>
      <c r="BO659" s="32"/>
      <c r="BP659" s="32"/>
      <c r="BQ659" s="32"/>
      <c r="BR659" s="32"/>
      <c r="BS659" s="32"/>
      <c r="BT659" s="32"/>
      <c r="BU659" s="32"/>
      <c r="BV659" s="32"/>
      <c r="BW659" s="32"/>
      <c r="BX659" s="32"/>
      <c r="BY659" s="32"/>
      <c r="BZ659" s="32"/>
      <c r="CA659" s="32"/>
      <c r="CB659" s="32"/>
      <c r="CC659" s="32"/>
      <c r="CD659" s="7"/>
      <c r="CE659" s="7"/>
      <c r="CF659" s="7"/>
      <c r="CG659" s="7"/>
      <c r="CH659" s="7"/>
      <c r="CI659" s="7"/>
      <c r="CJ659" s="7"/>
      <c r="CK659" s="7"/>
      <c r="CL659" s="7"/>
      <c r="CM659" s="7"/>
      <c r="CN659" s="7"/>
      <c r="CO659" s="7"/>
      <c r="CP659" s="7"/>
      <c r="CQ659" s="7"/>
      <c r="CR659" s="7"/>
      <c r="CS659" s="7"/>
      <c r="CT659" s="7"/>
      <c r="CU659" s="7"/>
      <c r="CV659" s="7"/>
      <c r="CW659" s="7"/>
      <c r="CX659" s="32"/>
      <c r="CY659" s="32"/>
      <c r="CZ659" s="32"/>
      <c r="DA659" s="32"/>
      <c r="DB659" s="32"/>
      <c r="DC659" s="32"/>
      <c r="DD659" s="32"/>
      <c r="DE659" s="32"/>
      <c r="DF659" s="32"/>
      <c r="DG659" s="32"/>
      <c r="DH659" s="32"/>
      <c r="DI659" s="32"/>
      <c r="DJ659" s="32"/>
      <c r="DK659" s="32"/>
      <c r="DL659" s="32"/>
      <c r="DM659" s="32"/>
      <c r="DN659" s="32"/>
      <c r="DO659" s="32"/>
      <c r="DP659" s="32"/>
      <c r="DQ659" s="32"/>
      <c r="DR659" s="7"/>
      <c r="DS659" s="7"/>
      <c r="DT659" s="7"/>
      <c r="DU659" s="7"/>
      <c r="DV659" s="7"/>
      <c r="DW659" s="7"/>
      <c r="DX659" s="7"/>
      <c r="DY659" s="7"/>
      <c r="DZ659" s="7"/>
      <c r="EA659" s="7"/>
      <c r="EB659" s="7"/>
      <c r="EC659" s="7"/>
      <c r="ED659" s="7"/>
      <c r="EE659" s="7"/>
      <c r="EF659" s="7"/>
      <c r="EG659" s="7"/>
      <c r="EH659" s="7"/>
      <c r="EI659" s="7"/>
      <c r="EJ659" s="7"/>
      <c r="EK659" s="7"/>
      <c r="EL659" s="32"/>
      <c r="EM659" s="32"/>
      <c r="EN659" s="32"/>
      <c r="EO659" s="32"/>
      <c r="EP659" s="32"/>
      <c r="EQ659" s="32"/>
      <c r="ER659" s="32"/>
      <c r="ES659" s="32"/>
      <c r="ET659" s="32"/>
      <c r="EU659" s="32"/>
      <c r="EV659" s="32"/>
      <c r="EW659" s="32"/>
      <c r="EX659" s="32"/>
      <c r="EY659" s="32"/>
      <c r="EZ659" s="32"/>
      <c r="FA659" s="32"/>
      <c r="FB659" s="32"/>
      <c r="FC659" s="32"/>
      <c r="FD659" s="32"/>
      <c r="FE659" s="32"/>
      <c r="FF659" s="7"/>
      <c r="FG659" s="7"/>
      <c r="FH659" s="7"/>
      <c r="FI659" s="7"/>
      <c r="FJ659" s="7"/>
      <c r="FK659" s="7"/>
      <c r="FL659" s="7"/>
      <c r="FM659" s="7"/>
      <c r="FN659" s="7"/>
      <c r="FO659" s="7"/>
      <c r="FP659" s="7"/>
      <c r="FQ659" s="7"/>
      <c r="FR659" s="7"/>
      <c r="FS659" s="7"/>
      <c r="FT659" s="7"/>
      <c r="FU659" s="7"/>
      <c r="FV659" s="7"/>
      <c r="FW659" s="7"/>
      <c r="FX659" s="7"/>
      <c r="FY659" s="7"/>
      <c r="FZ659" s="32"/>
      <c r="GA659" s="32"/>
      <c r="GB659" s="32"/>
      <c r="GC659" s="32"/>
      <c r="GD659" s="32"/>
      <c r="GE659" s="32"/>
      <c r="GF659" s="32"/>
      <c r="GG659" s="32"/>
      <c r="GH659" s="32"/>
      <c r="GI659" s="32"/>
      <c r="GJ659" s="32"/>
      <c r="GK659" s="32"/>
      <c r="GL659" s="32"/>
      <c r="GM659" s="32"/>
      <c r="GN659" s="32"/>
      <c r="GO659" s="32"/>
      <c r="GP659" s="32"/>
      <c r="GQ659" s="32"/>
      <c r="GR659" s="32"/>
      <c r="GS659" s="32"/>
    </row>
    <row r="660" spans="1:201" ht="15" customHeight="1" x14ac:dyDescent="0.25">
      <c r="A660" s="3">
        <f>$A$57</f>
        <v>20191</v>
      </c>
      <c r="B660" s="7"/>
      <c r="C660" s="7"/>
      <c r="D660" s="7"/>
      <c r="E660" s="7"/>
      <c r="F660" s="7"/>
      <c r="G660" s="7"/>
      <c r="H660" s="7"/>
      <c r="I660" s="7"/>
      <c r="J660" s="7"/>
      <c r="K660" s="7"/>
      <c r="L660" s="7"/>
      <c r="M660" s="7"/>
      <c r="N660" s="7"/>
      <c r="O660" s="7"/>
      <c r="P660" s="7"/>
      <c r="Q660" s="7"/>
      <c r="R660" s="7"/>
      <c r="S660" s="7"/>
      <c r="T660" s="7"/>
      <c r="U660" s="32"/>
      <c r="V660" s="32"/>
      <c r="W660" s="32"/>
      <c r="X660" s="32"/>
      <c r="Y660" s="32"/>
      <c r="Z660" s="32"/>
      <c r="AA660" s="32"/>
      <c r="AB660" s="32"/>
      <c r="AC660" s="32"/>
      <c r="AD660" s="32"/>
      <c r="AE660" s="32"/>
      <c r="AF660" s="32"/>
      <c r="AG660" s="32"/>
      <c r="AH660" s="32"/>
      <c r="AI660" s="32"/>
      <c r="AJ660" s="32"/>
      <c r="AK660" s="32"/>
      <c r="AL660" s="32"/>
      <c r="AM660" s="32"/>
      <c r="AN660" s="32"/>
      <c r="AO660" s="32"/>
      <c r="AP660" s="7"/>
      <c r="AQ660" s="7"/>
      <c r="AR660" s="7"/>
      <c r="AS660" s="7"/>
      <c r="AT660" s="7"/>
      <c r="AU660" s="7"/>
      <c r="AV660" s="7"/>
      <c r="AW660" s="7"/>
      <c r="AX660" s="7"/>
      <c r="AY660" s="7"/>
      <c r="AZ660" s="7"/>
      <c r="BA660" s="7"/>
      <c r="BB660" s="7"/>
      <c r="BC660" s="7"/>
      <c r="BD660" s="7"/>
      <c r="BE660" s="7"/>
      <c r="BF660" s="7"/>
      <c r="BG660" s="7"/>
      <c r="BH660" s="7"/>
      <c r="BI660" s="32"/>
      <c r="BJ660" s="32"/>
      <c r="BK660" s="32"/>
      <c r="BL660" s="32"/>
      <c r="BM660" s="32"/>
      <c r="BN660" s="32"/>
      <c r="BO660" s="32"/>
      <c r="BP660" s="32"/>
      <c r="BQ660" s="32"/>
      <c r="BR660" s="32"/>
      <c r="BS660" s="32"/>
      <c r="BT660" s="32"/>
      <c r="BU660" s="32"/>
      <c r="BV660" s="32"/>
      <c r="BW660" s="32"/>
      <c r="BX660" s="32"/>
      <c r="BY660" s="32"/>
      <c r="BZ660" s="32"/>
      <c r="CA660" s="32"/>
      <c r="CB660" s="32"/>
      <c r="CC660" s="32"/>
      <c r="CD660" s="7"/>
      <c r="CE660" s="7"/>
      <c r="CF660" s="7"/>
      <c r="CG660" s="7"/>
      <c r="CH660" s="7"/>
      <c r="CI660" s="7"/>
      <c r="CJ660" s="7"/>
      <c r="CK660" s="7"/>
      <c r="CL660" s="7"/>
      <c r="CM660" s="7"/>
      <c r="CN660" s="7"/>
      <c r="CO660" s="7"/>
      <c r="CP660" s="7"/>
      <c r="CQ660" s="7"/>
      <c r="CR660" s="7"/>
      <c r="CS660" s="7"/>
      <c r="CT660" s="7"/>
      <c r="CU660" s="7"/>
      <c r="CV660" s="7"/>
      <c r="CW660" s="32"/>
      <c r="CX660" s="32"/>
      <c r="CY660" s="32"/>
      <c r="CZ660" s="32"/>
      <c r="DA660" s="32"/>
      <c r="DB660" s="32"/>
      <c r="DC660" s="32"/>
      <c r="DD660" s="32"/>
      <c r="DE660" s="32"/>
      <c r="DF660" s="32"/>
      <c r="DG660" s="32"/>
      <c r="DH660" s="32"/>
      <c r="DI660" s="32"/>
      <c r="DJ660" s="32"/>
      <c r="DK660" s="32"/>
      <c r="DL660" s="32"/>
      <c r="DM660" s="32"/>
      <c r="DN660" s="32"/>
      <c r="DO660" s="32"/>
      <c r="DP660" s="32"/>
      <c r="DQ660" s="32"/>
      <c r="DR660" s="7"/>
      <c r="DS660" s="7"/>
      <c r="DT660" s="7"/>
      <c r="DU660" s="7"/>
      <c r="DV660" s="7"/>
      <c r="DW660" s="7"/>
      <c r="DX660" s="7"/>
      <c r="DY660" s="7"/>
      <c r="DZ660" s="7"/>
      <c r="EA660" s="7"/>
      <c r="EB660" s="7"/>
      <c r="EC660" s="7"/>
      <c r="ED660" s="7"/>
      <c r="EE660" s="7"/>
      <c r="EF660" s="7"/>
      <c r="EG660" s="7"/>
      <c r="EH660" s="7"/>
      <c r="EI660" s="7"/>
      <c r="EJ660" s="7"/>
      <c r="EK660" s="32"/>
      <c r="EL660" s="32"/>
      <c r="EM660" s="32"/>
      <c r="EN660" s="32"/>
      <c r="EO660" s="32"/>
      <c r="EP660" s="32"/>
      <c r="EQ660" s="32"/>
      <c r="ER660" s="32"/>
      <c r="ES660" s="32"/>
      <c r="ET660" s="32"/>
      <c r="EU660" s="32"/>
      <c r="EV660" s="32"/>
      <c r="EW660" s="32"/>
      <c r="EX660" s="32"/>
      <c r="EY660" s="32"/>
      <c r="EZ660" s="32"/>
      <c r="FA660" s="32"/>
      <c r="FB660" s="32"/>
      <c r="FC660" s="32"/>
      <c r="FD660" s="32"/>
      <c r="FE660" s="32"/>
      <c r="FF660" s="7"/>
      <c r="FG660" s="7"/>
      <c r="FH660" s="7"/>
      <c r="FI660" s="7"/>
      <c r="FJ660" s="7"/>
      <c r="FK660" s="7"/>
      <c r="FL660" s="7"/>
      <c r="FM660" s="7"/>
      <c r="FN660" s="7"/>
      <c r="FO660" s="7"/>
      <c r="FP660" s="7"/>
      <c r="FQ660" s="7"/>
      <c r="FR660" s="7"/>
      <c r="FS660" s="7"/>
      <c r="FT660" s="7"/>
      <c r="FU660" s="7"/>
      <c r="FV660" s="7"/>
      <c r="FW660" s="7"/>
      <c r="FX660" s="7"/>
      <c r="FY660" s="32"/>
      <c r="FZ660" s="32"/>
      <c r="GA660" s="32"/>
      <c r="GB660" s="32"/>
      <c r="GC660" s="32"/>
      <c r="GD660" s="32"/>
      <c r="GE660" s="32"/>
      <c r="GF660" s="32"/>
      <c r="GG660" s="32"/>
      <c r="GH660" s="32"/>
      <c r="GI660" s="32"/>
      <c r="GJ660" s="32"/>
      <c r="GK660" s="32"/>
      <c r="GL660" s="32"/>
      <c r="GM660" s="32"/>
      <c r="GN660" s="32"/>
      <c r="GO660" s="32"/>
      <c r="GP660" s="32"/>
      <c r="GQ660" s="32"/>
      <c r="GR660" s="32"/>
      <c r="GS660" s="32"/>
    </row>
    <row r="661" spans="1:201" ht="15" customHeight="1" x14ac:dyDescent="0.25">
      <c r="A661" s="3">
        <f>$A$58</f>
        <v>20192</v>
      </c>
      <c r="B661" s="7"/>
      <c r="C661" s="7"/>
      <c r="D661" s="7"/>
      <c r="E661" s="7"/>
      <c r="F661" s="7"/>
      <c r="G661" s="7"/>
      <c r="H661" s="7"/>
      <c r="I661" s="7"/>
      <c r="J661" s="7"/>
      <c r="K661" s="7"/>
      <c r="L661" s="7"/>
      <c r="M661" s="7"/>
      <c r="N661" s="7"/>
      <c r="O661" s="7"/>
      <c r="P661" s="7"/>
      <c r="Q661" s="7"/>
      <c r="R661" s="7"/>
      <c r="S661" s="7"/>
      <c r="T661" s="32"/>
      <c r="U661" s="32"/>
      <c r="V661" s="32"/>
      <c r="W661" s="32"/>
      <c r="X661" s="32"/>
      <c r="Y661" s="32"/>
      <c r="Z661" s="32"/>
      <c r="AA661" s="32"/>
      <c r="AB661" s="32"/>
      <c r="AC661" s="32"/>
      <c r="AD661" s="32"/>
      <c r="AE661" s="32"/>
      <c r="AF661" s="32"/>
      <c r="AG661" s="32"/>
      <c r="AH661" s="32"/>
      <c r="AI661" s="32"/>
      <c r="AJ661" s="32"/>
      <c r="AK661" s="32"/>
      <c r="AL661" s="32"/>
      <c r="AM661" s="32"/>
      <c r="AN661" s="32"/>
      <c r="AO661" s="32"/>
      <c r="AP661" s="7"/>
      <c r="AQ661" s="7"/>
      <c r="AR661" s="7"/>
      <c r="AS661" s="7"/>
      <c r="AT661" s="7"/>
      <c r="AU661" s="7"/>
      <c r="AV661" s="7"/>
      <c r="AW661" s="7"/>
      <c r="AX661" s="7"/>
      <c r="AY661" s="7"/>
      <c r="AZ661" s="7"/>
      <c r="BA661" s="7"/>
      <c r="BB661" s="7"/>
      <c r="BC661" s="7"/>
      <c r="BD661" s="7"/>
      <c r="BE661" s="7"/>
      <c r="BF661" s="7"/>
      <c r="BG661" s="7"/>
      <c r="BH661" s="32"/>
      <c r="BI661" s="32"/>
      <c r="BJ661" s="32"/>
      <c r="BK661" s="32"/>
      <c r="BL661" s="32"/>
      <c r="BM661" s="32"/>
      <c r="BN661" s="32"/>
      <c r="BO661" s="32"/>
      <c r="BP661" s="32"/>
      <c r="BQ661" s="32"/>
      <c r="BR661" s="32"/>
      <c r="BS661" s="32"/>
      <c r="BT661" s="32"/>
      <c r="BU661" s="32"/>
      <c r="BV661" s="32"/>
      <c r="BW661" s="32"/>
      <c r="BX661" s="32"/>
      <c r="BY661" s="32"/>
      <c r="BZ661" s="32"/>
      <c r="CA661" s="32"/>
      <c r="CB661" s="32"/>
      <c r="CC661" s="32"/>
      <c r="CD661" s="7"/>
      <c r="CE661" s="7"/>
      <c r="CF661" s="7"/>
      <c r="CG661" s="7"/>
      <c r="CH661" s="7"/>
      <c r="CI661" s="7"/>
      <c r="CJ661" s="7"/>
      <c r="CK661" s="7"/>
      <c r="CL661" s="7"/>
      <c r="CM661" s="7"/>
      <c r="CN661" s="7"/>
      <c r="CO661" s="7"/>
      <c r="CP661" s="7"/>
      <c r="CQ661" s="7"/>
      <c r="CR661" s="7"/>
      <c r="CS661" s="7"/>
      <c r="CT661" s="7"/>
      <c r="CU661" s="7"/>
      <c r="CV661" s="32"/>
      <c r="CW661" s="32"/>
      <c r="CX661" s="32"/>
      <c r="CY661" s="32"/>
      <c r="CZ661" s="32"/>
      <c r="DA661" s="32"/>
      <c r="DB661" s="32"/>
      <c r="DC661" s="32"/>
      <c r="DD661" s="32"/>
      <c r="DE661" s="32"/>
      <c r="DF661" s="32"/>
      <c r="DG661" s="32"/>
      <c r="DH661" s="32"/>
      <c r="DI661" s="32"/>
      <c r="DJ661" s="32"/>
      <c r="DK661" s="32"/>
      <c r="DL661" s="32"/>
      <c r="DM661" s="32"/>
      <c r="DN661" s="32"/>
      <c r="DO661" s="32"/>
      <c r="DP661" s="32"/>
      <c r="DQ661" s="32"/>
      <c r="DR661" s="7"/>
      <c r="DS661" s="7"/>
      <c r="DT661" s="7"/>
      <c r="DU661" s="7"/>
      <c r="DV661" s="7"/>
      <c r="DW661" s="7"/>
      <c r="DX661" s="7"/>
      <c r="DY661" s="7"/>
      <c r="DZ661" s="7"/>
      <c r="EA661" s="7"/>
      <c r="EB661" s="7"/>
      <c r="EC661" s="7"/>
      <c r="ED661" s="7"/>
      <c r="EE661" s="7"/>
      <c r="EF661" s="7"/>
      <c r="EG661" s="7"/>
      <c r="EH661" s="7"/>
      <c r="EI661" s="7"/>
      <c r="EJ661" s="32"/>
      <c r="EK661" s="32"/>
      <c r="EL661" s="32"/>
      <c r="EM661" s="32"/>
      <c r="EN661" s="32"/>
      <c r="EO661" s="32"/>
      <c r="EP661" s="32"/>
      <c r="EQ661" s="32"/>
      <c r="ER661" s="32"/>
      <c r="ES661" s="32"/>
      <c r="ET661" s="32"/>
      <c r="EU661" s="32"/>
      <c r="EV661" s="32"/>
      <c r="EW661" s="32"/>
      <c r="EX661" s="32"/>
      <c r="EY661" s="32"/>
      <c r="EZ661" s="32"/>
      <c r="FA661" s="32"/>
      <c r="FB661" s="32"/>
      <c r="FC661" s="32"/>
      <c r="FD661" s="32"/>
      <c r="FE661" s="32"/>
      <c r="FF661" s="7"/>
      <c r="FG661" s="7"/>
      <c r="FH661" s="7"/>
      <c r="FI661" s="7"/>
      <c r="FJ661" s="7"/>
      <c r="FK661" s="7"/>
      <c r="FL661" s="7"/>
      <c r="FM661" s="7"/>
      <c r="FN661" s="7"/>
      <c r="FO661" s="7"/>
      <c r="FP661" s="7"/>
      <c r="FQ661" s="7"/>
      <c r="FR661" s="7"/>
      <c r="FS661" s="7"/>
      <c r="FT661" s="7"/>
      <c r="FU661" s="7"/>
      <c r="FV661" s="7"/>
      <c r="FW661" s="7"/>
      <c r="FX661" s="32"/>
      <c r="FY661" s="32"/>
      <c r="FZ661" s="32"/>
      <c r="GA661" s="32"/>
      <c r="GB661" s="32"/>
      <c r="GC661" s="32"/>
      <c r="GD661" s="32"/>
      <c r="GE661" s="32"/>
      <c r="GF661" s="32"/>
      <c r="GG661" s="32"/>
      <c r="GH661" s="32"/>
      <c r="GI661" s="32"/>
      <c r="GJ661" s="32"/>
      <c r="GK661" s="32"/>
      <c r="GL661" s="32"/>
      <c r="GM661" s="32"/>
      <c r="GN661" s="32"/>
      <c r="GO661" s="32"/>
      <c r="GP661" s="32"/>
      <c r="GQ661" s="32"/>
      <c r="GR661" s="32"/>
      <c r="GS661" s="32"/>
    </row>
    <row r="662" spans="1:201" ht="15" customHeight="1" x14ac:dyDescent="0.25">
      <c r="A662" s="3">
        <f>$A$59</f>
        <v>20193</v>
      </c>
      <c r="B662" s="7"/>
      <c r="C662" s="7"/>
      <c r="D662" s="7"/>
      <c r="E662" s="7"/>
      <c r="F662" s="7"/>
      <c r="G662" s="7"/>
      <c r="H662" s="7"/>
      <c r="I662" s="7"/>
      <c r="J662" s="7"/>
      <c r="K662" s="7"/>
      <c r="L662" s="7"/>
      <c r="M662" s="7"/>
      <c r="N662" s="7"/>
      <c r="O662" s="7"/>
      <c r="P662" s="7"/>
      <c r="Q662" s="7"/>
      <c r="R662" s="7"/>
      <c r="S662" s="32"/>
      <c r="T662" s="32"/>
      <c r="U662" s="32"/>
      <c r="V662" s="32"/>
      <c r="W662" s="32"/>
      <c r="X662" s="32"/>
      <c r="Y662" s="32"/>
      <c r="Z662" s="32"/>
      <c r="AA662" s="32"/>
      <c r="AB662" s="32"/>
      <c r="AC662" s="32"/>
      <c r="AD662" s="32"/>
      <c r="AE662" s="32"/>
      <c r="AF662" s="32"/>
      <c r="AG662" s="32"/>
      <c r="AH662" s="32"/>
      <c r="AI662" s="32"/>
      <c r="AJ662" s="32"/>
      <c r="AK662" s="32"/>
      <c r="AL662" s="32"/>
      <c r="AM662" s="32"/>
      <c r="AN662" s="32"/>
      <c r="AO662" s="32"/>
      <c r="AP662" s="7"/>
      <c r="AQ662" s="7"/>
      <c r="AR662" s="7"/>
      <c r="AS662" s="7"/>
      <c r="AT662" s="7"/>
      <c r="AU662" s="7"/>
      <c r="AV662" s="7"/>
      <c r="AW662" s="7"/>
      <c r="AX662" s="7"/>
      <c r="AY662" s="7"/>
      <c r="AZ662" s="7"/>
      <c r="BA662" s="7"/>
      <c r="BB662" s="7"/>
      <c r="BC662" s="7"/>
      <c r="BD662" s="7"/>
      <c r="BE662" s="7"/>
      <c r="BF662" s="7"/>
      <c r="BG662" s="32"/>
      <c r="BH662" s="32"/>
      <c r="BI662" s="32"/>
      <c r="BJ662" s="32"/>
      <c r="BK662" s="32"/>
      <c r="BL662" s="32"/>
      <c r="BM662" s="32"/>
      <c r="BN662" s="32"/>
      <c r="BO662" s="32"/>
      <c r="BP662" s="32"/>
      <c r="BQ662" s="32"/>
      <c r="BR662" s="32"/>
      <c r="BS662" s="32"/>
      <c r="BT662" s="32"/>
      <c r="BU662" s="32"/>
      <c r="BV662" s="32"/>
      <c r="BW662" s="32"/>
      <c r="BX662" s="32"/>
      <c r="BY662" s="32"/>
      <c r="BZ662" s="32"/>
      <c r="CA662" s="32"/>
      <c r="CB662" s="32"/>
      <c r="CC662" s="32"/>
      <c r="CD662" s="7"/>
      <c r="CE662" s="7"/>
      <c r="CF662" s="7"/>
      <c r="CG662" s="7"/>
      <c r="CH662" s="7"/>
      <c r="CI662" s="7"/>
      <c r="CJ662" s="7"/>
      <c r="CK662" s="7"/>
      <c r="CL662" s="7"/>
      <c r="CM662" s="7"/>
      <c r="CN662" s="7"/>
      <c r="CO662" s="7"/>
      <c r="CP662" s="7"/>
      <c r="CQ662" s="7"/>
      <c r="CR662" s="7"/>
      <c r="CS662" s="7"/>
      <c r="CT662" s="7"/>
      <c r="CU662" s="32"/>
      <c r="CV662" s="32"/>
      <c r="CW662" s="32"/>
      <c r="CX662" s="32"/>
      <c r="CY662" s="32"/>
      <c r="CZ662" s="32"/>
      <c r="DA662" s="32"/>
      <c r="DB662" s="32"/>
      <c r="DC662" s="32"/>
      <c r="DD662" s="32"/>
      <c r="DE662" s="32"/>
      <c r="DF662" s="32"/>
      <c r="DG662" s="32"/>
      <c r="DH662" s="32"/>
      <c r="DI662" s="32"/>
      <c r="DJ662" s="32"/>
      <c r="DK662" s="32"/>
      <c r="DL662" s="32"/>
      <c r="DM662" s="32"/>
      <c r="DN662" s="32"/>
      <c r="DO662" s="32"/>
      <c r="DP662" s="32"/>
      <c r="DQ662" s="32"/>
      <c r="DR662" s="7"/>
      <c r="DS662" s="7"/>
      <c r="DT662" s="7"/>
      <c r="DU662" s="7"/>
      <c r="DV662" s="7"/>
      <c r="DW662" s="7"/>
      <c r="DX662" s="7"/>
      <c r="DY662" s="7"/>
      <c r="DZ662" s="7"/>
      <c r="EA662" s="7"/>
      <c r="EB662" s="7"/>
      <c r="EC662" s="7"/>
      <c r="ED662" s="7"/>
      <c r="EE662" s="7"/>
      <c r="EF662" s="7"/>
      <c r="EG662" s="7"/>
      <c r="EH662" s="7"/>
      <c r="EI662" s="32"/>
      <c r="EJ662" s="32"/>
      <c r="EK662" s="32"/>
      <c r="EL662" s="32"/>
      <c r="EM662" s="32"/>
      <c r="EN662" s="32"/>
      <c r="EO662" s="32"/>
      <c r="EP662" s="32"/>
      <c r="EQ662" s="32"/>
      <c r="ER662" s="32"/>
      <c r="ES662" s="32"/>
      <c r="ET662" s="32"/>
      <c r="EU662" s="32"/>
      <c r="EV662" s="32"/>
      <c r="EW662" s="32"/>
      <c r="EX662" s="32"/>
      <c r="EY662" s="32"/>
      <c r="EZ662" s="32"/>
      <c r="FA662" s="32"/>
      <c r="FB662" s="32"/>
      <c r="FC662" s="32"/>
      <c r="FD662" s="32"/>
      <c r="FE662" s="32"/>
      <c r="FF662" s="7"/>
      <c r="FG662" s="7"/>
      <c r="FH662" s="7"/>
      <c r="FI662" s="7"/>
      <c r="FJ662" s="7"/>
      <c r="FK662" s="7"/>
      <c r="FL662" s="7"/>
      <c r="FM662" s="7"/>
      <c r="FN662" s="7"/>
      <c r="FO662" s="7"/>
      <c r="FP662" s="7"/>
      <c r="FQ662" s="7"/>
      <c r="FR662" s="7"/>
      <c r="FS662" s="7"/>
      <c r="FT662" s="7"/>
      <c r="FU662" s="7"/>
      <c r="FV662" s="7"/>
      <c r="FW662" s="32"/>
      <c r="FX662" s="32"/>
      <c r="FY662" s="32"/>
      <c r="FZ662" s="32"/>
      <c r="GA662" s="32"/>
      <c r="GB662" s="32"/>
      <c r="GC662" s="32"/>
      <c r="GD662" s="32"/>
      <c r="GE662" s="32"/>
      <c r="GF662" s="32"/>
      <c r="GG662" s="32"/>
      <c r="GH662" s="32"/>
      <c r="GI662" s="32"/>
      <c r="GJ662" s="32"/>
      <c r="GK662" s="32"/>
      <c r="GL662" s="32"/>
      <c r="GM662" s="32"/>
      <c r="GN662" s="32"/>
      <c r="GO662" s="32"/>
      <c r="GP662" s="32"/>
      <c r="GQ662" s="32"/>
      <c r="GR662" s="32"/>
      <c r="GS662" s="32"/>
    </row>
    <row r="663" spans="1:201" ht="15" customHeight="1" x14ac:dyDescent="0.25">
      <c r="A663" s="3">
        <f>$A$60</f>
        <v>20194</v>
      </c>
      <c r="B663" s="7"/>
      <c r="C663" s="7"/>
      <c r="D663" s="7"/>
      <c r="E663" s="7"/>
      <c r="F663" s="7"/>
      <c r="G663" s="7"/>
      <c r="H663" s="7"/>
      <c r="I663" s="7"/>
      <c r="J663" s="7"/>
      <c r="K663" s="7"/>
      <c r="L663" s="7"/>
      <c r="M663" s="7"/>
      <c r="N663" s="7"/>
      <c r="O663" s="7"/>
      <c r="P663" s="7"/>
      <c r="Q663" s="7"/>
      <c r="R663" s="32"/>
      <c r="S663" s="32"/>
      <c r="T663" s="32"/>
      <c r="U663" s="32"/>
      <c r="V663" s="32"/>
      <c r="W663" s="32"/>
      <c r="X663" s="32"/>
      <c r="Y663" s="32"/>
      <c r="Z663" s="32"/>
      <c r="AA663" s="32"/>
      <c r="AB663" s="32"/>
      <c r="AC663" s="32"/>
      <c r="AD663" s="32"/>
      <c r="AE663" s="32"/>
      <c r="AF663" s="32"/>
      <c r="AG663" s="32"/>
      <c r="AH663" s="32"/>
      <c r="AI663" s="32"/>
      <c r="AJ663" s="32"/>
      <c r="AK663" s="32"/>
      <c r="AL663" s="32"/>
      <c r="AM663" s="32"/>
      <c r="AN663" s="32"/>
      <c r="AO663" s="32"/>
      <c r="AP663" s="7"/>
      <c r="AQ663" s="7"/>
      <c r="AR663" s="7"/>
      <c r="AS663" s="7"/>
      <c r="AT663" s="7"/>
      <c r="AU663" s="7"/>
      <c r="AV663" s="7"/>
      <c r="AW663" s="7"/>
      <c r="AX663" s="7"/>
      <c r="AY663" s="7"/>
      <c r="AZ663" s="7"/>
      <c r="BA663" s="7"/>
      <c r="BB663" s="7"/>
      <c r="BC663" s="7"/>
      <c r="BD663" s="7"/>
      <c r="BE663" s="7"/>
      <c r="BF663" s="32"/>
      <c r="BG663" s="32"/>
      <c r="BH663" s="32"/>
      <c r="BI663" s="32"/>
      <c r="BJ663" s="32"/>
      <c r="BK663" s="32"/>
      <c r="BL663" s="32"/>
      <c r="BM663" s="32"/>
      <c r="BN663" s="32"/>
      <c r="BO663" s="32"/>
      <c r="BP663" s="32"/>
      <c r="BQ663" s="32"/>
      <c r="BR663" s="32"/>
      <c r="BS663" s="32"/>
      <c r="BT663" s="32"/>
      <c r="BU663" s="32"/>
      <c r="BV663" s="32"/>
      <c r="BW663" s="32"/>
      <c r="BX663" s="32"/>
      <c r="BY663" s="32"/>
      <c r="BZ663" s="32"/>
      <c r="CA663" s="32"/>
      <c r="CB663" s="32"/>
      <c r="CC663" s="32"/>
      <c r="CD663" s="7"/>
      <c r="CE663" s="7"/>
      <c r="CF663" s="7"/>
      <c r="CG663" s="7"/>
      <c r="CH663" s="7"/>
      <c r="CI663" s="7"/>
      <c r="CJ663" s="7"/>
      <c r="CK663" s="7"/>
      <c r="CL663" s="7"/>
      <c r="CM663" s="7"/>
      <c r="CN663" s="7"/>
      <c r="CO663" s="7"/>
      <c r="CP663" s="7"/>
      <c r="CQ663" s="7"/>
      <c r="CR663" s="7"/>
      <c r="CS663" s="7"/>
      <c r="CT663" s="32"/>
      <c r="CU663" s="32"/>
      <c r="CV663" s="32"/>
      <c r="CW663" s="32"/>
      <c r="CX663" s="32"/>
      <c r="CY663" s="32"/>
      <c r="CZ663" s="32"/>
      <c r="DA663" s="32"/>
      <c r="DB663" s="32"/>
      <c r="DC663" s="32"/>
      <c r="DD663" s="32"/>
      <c r="DE663" s="32"/>
      <c r="DF663" s="32"/>
      <c r="DG663" s="32"/>
      <c r="DH663" s="32"/>
      <c r="DI663" s="32"/>
      <c r="DJ663" s="32"/>
      <c r="DK663" s="32"/>
      <c r="DL663" s="32"/>
      <c r="DM663" s="32"/>
      <c r="DN663" s="32"/>
      <c r="DO663" s="32"/>
      <c r="DP663" s="32"/>
      <c r="DQ663" s="32"/>
      <c r="DR663" s="7"/>
      <c r="DS663" s="7"/>
      <c r="DT663" s="7"/>
      <c r="DU663" s="7"/>
      <c r="DV663" s="7"/>
      <c r="DW663" s="7"/>
      <c r="DX663" s="7"/>
      <c r="DY663" s="7"/>
      <c r="DZ663" s="7"/>
      <c r="EA663" s="7"/>
      <c r="EB663" s="7"/>
      <c r="EC663" s="7"/>
      <c r="ED663" s="7"/>
      <c r="EE663" s="7"/>
      <c r="EF663" s="7"/>
      <c r="EG663" s="7"/>
      <c r="EH663" s="32"/>
      <c r="EI663" s="32"/>
      <c r="EJ663" s="32"/>
      <c r="EK663" s="32"/>
      <c r="EL663" s="32"/>
      <c r="EM663" s="32"/>
      <c r="EN663" s="32"/>
      <c r="EO663" s="32"/>
      <c r="EP663" s="32"/>
      <c r="EQ663" s="32"/>
      <c r="ER663" s="32"/>
      <c r="ES663" s="32"/>
      <c r="ET663" s="32"/>
      <c r="EU663" s="32"/>
      <c r="EV663" s="32"/>
      <c r="EW663" s="32"/>
      <c r="EX663" s="32"/>
      <c r="EY663" s="32"/>
      <c r="EZ663" s="32"/>
      <c r="FA663" s="32"/>
      <c r="FB663" s="32"/>
      <c r="FC663" s="32"/>
      <c r="FD663" s="32"/>
      <c r="FE663" s="32"/>
      <c r="FF663" s="7"/>
      <c r="FG663" s="7"/>
      <c r="FH663" s="7"/>
      <c r="FI663" s="7"/>
      <c r="FJ663" s="7"/>
      <c r="FK663" s="7"/>
      <c r="FL663" s="7"/>
      <c r="FM663" s="7"/>
      <c r="FN663" s="7"/>
      <c r="FO663" s="7"/>
      <c r="FP663" s="7"/>
      <c r="FQ663" s="7"/>
      <c r="FR663" s="7"/>
      <c r="FS663" s="7"/>
      <c r="FT663" s="7"/>
      <c r="FU663" s="7"/>
      <c r="FV663" s="32"/>
      <c r="FW663" s="32"/>
      <c r="FX663" s="32"/>
      <c r="FY663" s="32"/>
      <c r="FZ663" s="32"/>
      <c r="GA663" s="32"/>
      <c r="GB663" s="32"/>
      <c r="GC663" s="32"/>
      <c r="GD663" s="32"/>
      <c r="GE663" s="32"/>
      <c r="GF663" s="32"/>
      <c r="GG663" s="32"/>
      <c r="GH663" s="32"/>
      <c r="GI663" s="32"/>
      <c r="GJ663" s="32"/>
      <c r="GK663" s="32"/>
      <c r="GL663" s="32"/>
      <c r="GM663" s="32"/>
      <c r="GN663" s="32"/>
      <c r="GO663" s="32"/>
      <c r="GP663" s="32"/>
      <c r="GQ663" s="32"/>
      <c r="GR663" s="32"/>
      <c r="GS663" s="32"/>
    </row>
    <row r="664" spans="1:201" ht="15" customHeight="1" x14ac:dyDescent="0.25">
      <c r="A664" s="3">
        <f>$A$61</f>
        <v>20201</v>
      </c>
      <c r="B664" s="7"/>
      <c r="C664" s="7"/>
      <c r="D664" s="7"/>
      <c r="E664" s="7"/>
      <c r="F664" s="7"/>
      <c r="G664" s="7"/>
      <c r="H664" s="7"/>
      <c r="I664" s="7"/>
      <c r="J664" s="7"/>
      <c r="K664" s="7"/>
      <c r="L664" s="7"/>
      <c r="M664" s="7"/>
      <c r="N664" s="7"/>
      <c r="O664" s="7"/>
      <c r="P664" s="7"/>
      <c r="Q664" s="32"/>
      <c r="R664" s="32"/>
      <c r="S664" s="32"/>
      <c r="T664" s="32"/>
      <c r="U664" s="32"/>
      <c r="V664" s="32"/>
      <c r="W664" s="32"/>
      <c r="X664" s="32"/>
      <c r="Y664" s="32"/>
      <c r="Z664" s="32"/>
      <c r="AA664" s="32"/>
      <c r="AB664" s="32"/>
      <c r="AC664" s="32"/>
      <c r="AD664" s="32"/>
      <c r="AE664" s="32"/>
      <c r="AF664" s="32"/>
      <c r="AG664" s="32"/>
      <c r="AH664" s="32"/>
      <c r="AI664" s="32"/>
      <c r="AJ664" s="32"/>
      <c r="AK664" s="32"/>
      <c r="AL664" s="32"/>
      <c r="AM664" s="32"/>
      <c r="AN664" s="32"/>
      <c r="AO664" s="32"/>
      <c r="AP664" s="7"/>
      <c r="AQ664" s="7"/>
      <c r="AR664" s="7"/>
      <c r="AS664" s="7"/>
      <c r="AT664" s="7"/>
      <c r="AU664" s="7"/>
      <c r="AV664" s="7"/>
      <c r="AW664" s="7"/>
      <c r="AX664" s="7"/>
      <c r="AY664" s="7"/>
      <c r="AZ664" s="7"/>
      <c r="BA664" s="7"/>
      <c r="BB664" s="7"/>
      <c r="BC664" s="7"/>
      <c r="BD664" s="7"/>
      <c r="BE664" s="32"/>
      <c r="BF664" s="32"/>
      <c r="BG664" s="32"/>
      <c r="BH664" s="32"/>
      <c r="BI664" s="32"/>
      <c r="BJ664" s="32"/>
      <c r="BK664" s="32"/>
      <c r="BL664" s="32"/>
      <c r="BM664" s="32"/>
      <c r="BN664" s="32"/>
      <c r="BO664" s="32"/>
      <c r="BP664" s="32"/>
      <c r="BQ664" s="32"/>
      <c r="BR664" s="32"/>
      <c r="BS664" s="32"/>
      <c r="BT664" s="32"/>
      <c r="BU664" s="32"/>
      <c r="BV664" s="32"/>
      <c r="BW664" s="32"/>
      <c r="BX664" s="32"/>
      <c r="BY664" s="32"/>
      <c r="BZ664" s="32"/>
      <c r="CA664" s="32"/>
      <c r="CB664" s="32"/>
      <c r="CC664" s="32"/>
      <c r="CD664" s="7"/>
      <c r="CE664" s="7"/>
      <c r="CF664" s="7"/>
      <c r="CG664" s="7"/>
      <c r="CH664" s="7"/>
      <c r="CI664" s="7"/>
      <c r="CJ664" s="7"/>
      <c r="CK664" s="7"/>
      <c r="CL664" s="7"/>
      <c r="CM664" s="7"/>
      <c r="CN664" s="7"/>
      <c r="CO664" s="7"/>
      <c r="CP664" s="7"/>
      <c r="CQ664" s="7"/>
      <c r="CR664" s="7"/>
      <c r="CS664" s="32"/>
      <c r="CT664" s="32"/>
      <c r="CU664" s="32"/>
      <c r="CV664" s="32"/>
      <c r="CW664" s="32"/>
      <c r="CX664" s="32"/>
      <c r="CY664" s="32"/>
      <c r="CZ664" s="32"/>
      <c r="DA664" s="32"/>
      <c r="DB664" s="32"/>
      <c r="DC664" s="32"/>
      <c r="DD664" s="32"/>
      <c r="DE664" s="32"/>
      <c r="DF664" s="32"/>
      <c r="DG664" s="32"/>
      <c r="DH664" s="32"/>
      <c r="DI664" s="32"/>
      <c r="DJ664" s="32"/>
      <c r="DK664" s="32"/>
      <c r="DL664" s="32"/>
      <c r="DM664" s="32"/>
      <c r="DN664" s="32"/>
      <c r="DO664" s="32"/>
      <c r="DP664" s="32"/>
      <c r="DQ664" s="32"/>
      <c r="DR664" s="7"/>
      <c r="DS664" s="7"/>
      <c r="DT664" s="7"/>
      <c r="DU664" s="7"/>
      <c r="DV664" s="7"/>
      <c r="DW664" s="7"/>
      <c r="DX664" s="7"/>
      <c r="DY664" s="7"/>
      <c r="DZ664" s="7"/>
      <c r="EA664" s="7"/>
      <c r="EB664" s="7"/>
      <c r="EC664" s="7"/>
      <c r="ED664" s="7"/>
      <c r="EE664" s="7"/>
      <c r="EF664" s="7"/>
      <c r="EG664" s="32"/>
      <c r="EH664" s="32"/>
      <c r="EI664" s="32"/>
      <c r="EJ664" s="32"/>
      <c r="EK664" s="32"/>
      <c r="EL664" s="32"/>
      <c r="EM664" s="32"/>
      <c r="EN664" s="32"/>
      <c r="EO664" s="32"/>
      <c r="EP664" s="32"/>
      <c r="EQ664" s="32"/>
      <c r="ER664" s="32"/>
      <c r="ES664" s="32"/>
      <c r="ET664" s="32"/>
      <c r="EU664" s="32"/>
      <c r="EV664" s="32"/>
      <c r="EW664" s="32"/>
      <c r="EX664" s="32"/>
      <c r="EY664" s="32"/>
      <c r="EZ664" s="32"/>
      <c r="FA664" s="32"/>
      <c r="FB664" s="32"/>
      <c r="FC664" s="32"/>
      <c r="FD664" s="32"/>
      <c r="FE664" s="32"/>
      <c r="FF664" s="7"/>
      <c r="FG664" s="7"/>
      <c r="FH664" s="7"/>
      <c r="FI664" s="7"/>
      <c r="FJ664" s="7"/>
      <c r="FK664" s="7"/>
      <c r="FL664" s="7"/>
      <c r="FM664" s="7"/>
      <c r="FN664" s="7"/>
      <c r="FO664" s="7"/>
      <c r="FP664" s="7"/>
      <c r="FQ664" s="7"/>
      <c r="FR664" s="7"/>
      <c r="FS664" s="7"/>
      <c r="FT664" s="7"/>
      <c r="FU664" s="32"/>
      <c r="FV664" s="32"/>
      <c r="FW664" s="32"/>
      <c r="FX664" s="32"/>
      <c r="FY664" s="32"/>
      <c r="FZ664" s="32"/>
      <c r="GA664" s="32"/>
      <c r="GB664" s="32"/>
      <c r="GC664" s="32"/>
      <c r="GD664" s="32"/>
      <c r="GE664" s="32"/>
      <c r="GF664" s="32"/>
      <c r="GG664" s="32"/>
      <c r="GH664" s="32"/>
      <c r="GI664" s="32"/>
      <c r="GJ664" s="32"/>
      <c r="GK664" s="32"/>
      <c r="GL664" s="32"/>
      <c r="GM664" s="32"/>
      <c r="GN664" s="32"/>
      <c r="GO664" s="32"/>
      <c r="GP664" s="32"/>
      <c r="GQ664" s="32"/>
      <c r="GR664" s="32"/>
      <c r="GS664" s="32"/>
    </row>
    <row r="665" spans="1:201" ht="15" customHeight="1" x14ac:dyDescent="0.25">
      <c r="A665" s="3">
        <f>$A$62</f>
        <v>20202</v>
      </c>
      <c r="B665" s="7"/>
      <c r="C665" s="7"/>
      <c r="D665" s="7"/>
      <c r="E665" s="7"/>
      <c r="F665" s="7"/>
      <c r="G665" s="7"/>
      <c r="H665" s="7"/>
      <c r="I665" s="7"/>
      <c r="J665" s="7"/>
      <c r="K665" s="7"/>
      <c r="L665" s="7"/>
      <c r="M665" s="7"/>
      <c r="N665" s="7"/>
      <c r="O665" s="7"/>
      <c r="P665" s="32"/>
      <c r="Q665" s="32"/>
      <c r="R665" s="32"/>
      <c r="S665" s="32"/>
      <c r="T665" s="32"/>
      <c r="U665" s="32"/>
      <c r="V665" s="32"/>
      <c r="W665" s="32"/>
      <c r="X665" s="32"/>
      <c r="Y665" s="32"/>
      <c r="Z665" s="32"/>
      <c r="AA665" s="32"/>
      <c r="AB665" s="32"/>
      <c r="AC665" s="32"/>
      <c r="AD665" s="32"/>
      <c r="AE665" s="32"/>
      <c r="AF665" s="32"/>
      <c r="AG665" s="32"/>
      <c r="AH665" s="32"/>
      <c r="AI665" s="32"/>
      <c r="AJ665" s="32"/>
      <c r="AK665" s="32"/>
      <c r="AL665" s="32"/>
      <c r="AM665" s="32"/>
      <c r="AN665" s="32"/>
      <c r="AO665" s="32"/>
      <c r="AP665" s="7"/>
      <c r="AQ665" s="7"/>
      <c r="AR665" s="7"/>
      <c r="AS665" s="7"/>
      <c r="AT665" s="7"/>
      <c r="AU665" s="7"/>
      <c r="AV665" s="7"/>
      <c r="AW665" s="7"/>
      <c r="AX665" s="7"/>
      <c r="AY665" s="7"/>
      <c r="AZ665" s="7"/>
      <c r="BA665" s="7"/>
      <c r="BB665" s="7"/>
      <c r="BC665" s="7"/>
      <c r="BD665" s="32"/>
      <c r="BE665" s="32"/>
      <c r="BF665" s="32"/>
      <c r="BG665" s="32"/>
      <c r="BH665" s="32"/>
      <c r="BI665" s="32"/>
      <c r="BJ665" s="32"/>
      <c r="BK665" s="32"/>
      <c r="BL665" s="32"/>
      <c r="BM665" s="32"/>
      <c r="BN665" s="32"/>
      <c r="BO665" s="32"/>
      <c r="BP665" s="32"/>
      <c r="BQ665" s="32"/>
      <c r="BR665" s="32"/>
      <c r="BS665" s="32"/>
      <c r="BT665" s="32"/>
      <c r="BU665" s="32"/>
      <c r="BV665" s="32"/>
      <c r="BW665" s="32"/>
      <c r="BX665" s="32"/>
      <c r="BY665" s="32"/>
      <c r="BZ665" s="32"/>
      <c r="CA665" s="32"/>
      <c r="CB665" s="32"/>
      <c r="CC665" s="32"/>
      <c r="CD665" s="7"/>
      <c r="CE665" s="7"/>
      <c r="CF665" s="7"/>
      <c r="CG665" s="7"/>
      <c r="CH665" s="7"/>
      <c r="CI665" s="7"/>
      <c r="CJ665" s="7"/>
      <c r="CK665" s="7"/>
      <c r="CL665" s="7"/>
      <c r="CM665" s="7"/>
      <c r="CN665" s="7"/>
      <c r="CO665" s="7"/>
      <c r="CP665" s="7"/>
      <c r="CQ665" s="7"/>
      <c r="CR665" s="32"/>
      <c r="CS665" s="32"/>
      <c r="CT665" s="32"/>
      <c r="CU665" s="32"/>
      <c r="CV665" s="32"/>
      <c r="CW665" s="32"/>
      <c r="CX665" s="32"/>
      <c r="CY665" s="32"/>
      <c r="CZ665" s="32"/>
      <c r="DA665" s="32"/>
      <c r="DB665" s="32"/>
      <c r="DC665" s="32"/>
      <c r="DD665" s="32"/>
      <c r="DE665" s="32"/>
      <c r="DF665" s="32"/>
      <c r="DG665" s="32"/>
      <c r="DH665" s="32"/>
      <c r="DI665" s="32"/>
      <c r="DJ665" s="32"/>
      <c r="DK665" s="32"/>
      <c r="DL665" s="32"/>
      <c r="DM665" s="32"/>
      <c r="DN665" s="32"/>
      <c r="DO665" s="32"/>
      <c r="DP665" s="32"/>
      <c r="DQ665" s="32"/>
      <c r="DR665" s="7"/>
      <c r="DS665" s="7"/>
      <c r="DT665" s="7"/>
      <c r="DU665" s="7"/>
      <c r="DV665" s="7"/>
      <c r="DW665" s="7"/>
      <c r="DX665" s="7"/>
      <c r="DY665" s="7"/>
      <c r="DZ665" s="7"/>
      <c r="EA665" s="7"/>
      <c r="EB665" s="7"/>
      <c r="EC665" s="7"/>
      <c r="ED665" s="7"/>
      <c r="EE665" s="7"/>
      <c r="EF665" s="32"/>
      <c r="EG665" s="32"/>
      <c r="EH665" s="32"/>
      <c r="EI665" s="32"/>
      <c r="EJ665" s="32"/>
      <c r="EK665" s="32"/>
      <c r="EL665" s="32"/>
      <c r="EM665" s="32"/>
      <c r="EN665" s="32"/>
      <c r="EO665" s="32"/>
      <c r="EP665" s="32"/>
      <c r="EQ665" s="32"/>
      <c r="ER665" s="32"/>
      <c r="ES665" s="32"/>
      <c r="ET665" s="32"/>
      <c r="EU665" s="32"/>
      <c r="EV665" s="32"/>
      <c r="EW665" s="32"/>
      <c r="EX665" s="32"/>
      <c r="EY665" s="32"/>
      <c r="EZ665" s="32"/>
      <c r="FA665" s="32"/>
      <c r="FB665" s="32"/>
      <c r="FC665" s="32"/>
      <c r="FD665" s="32"/>
      <c r="FE665" s="32"/>
      <c r="FF665" s="7"/>
      <c r="FG665" s="7"/>
      <c r="FH665" s="7"/>
      <c r="FI665" s="7"/>
      <c r="FJ665" s="7"/>
      <c r="FK665" s="7"/>
      <c r="FL665" s="7"/>
      <c r="FM665" s="7"/>
      <c r="FN665" s="7"/>
      <c r="FO665" s="7"/>
      <c r="FP665" s="7"/>
      <c r="FQ665" s="7"/>
      <c r="FR665" s="7"/>
      <c r="FS665" s="7"/>
      <c r="FT665" s="32"/>
      <c r="FU665" s="32"/>
      <c r="FV665" s="32"/>
      <c r="FW665" s="32"/>
      <c r="FX665" s="32"/>
      <c r="FY665" s="32"/>
      <c r="FZ665" s="32"/>
      <c r="GA665" s="32"/>
      <c r="GB665" s="32"/>
      <c r="GC665" s="32"/>
      <c r="GD665" s="32"/>
      <c r="GE665" s="32"/>
      <c r="GF665" s="32"/>
      <c r="GG665" s="32"/>
      <c r="GH665" s="32"/>
      <c r="GI665" s="32"/>
      <c r="GJ665" s="32"/>
      <c r="GK665" s="32"/>
      <c r="GL665" s="32"/>
      <c r="GM665" s="32"/>
      <c r="GN665" s="32"/>
      <c r="GO665" s="32"/>
      <c r="GP665" s="32"/>
      <c r="GQ665" s="32"/>
      <c r="GR665" s="32"/>
      <c r="GS665" s="32"/>
    </row>
    <row r="666" spans="1:201" ht="15" customHeight="1" x14ac:dyDescent="0.25">
      <c r="A666" s="3">
        <f>$A$63</f>
        <v>20203</v>
      </c>
      <c r="B666" s="7"/>
      <c r="C666" s="7"/>
      <c r="D666" s="7"/>
      <c r="E666" s="7"/>
      <c r="F666" s="7"/>
      <c r="G666" s="7"/>
      <c r="H666" s="7"/>
      <c r="I666" s="7"/>
      <c r="J666" s="7"/>
      <c r="K666" s="7"/>
      <c r="L666" s="7"/>
      <c r="M666" s="7"/>
      <c r="N666" s="7"/>
      <c r="O666" s="32"/>
      <c r="P666" s="32"/>
      <c r="Q666" s="32"/>
      <c r="R666" s="32"/>
      <c r="S666" s="32"/>
      <c r="T666" s="32"/>
      <c r="U666" s="32"/>
      <c r="V666" s="32"/>
      <c r="W666" s="32"/>
      <c r="X666" s="32"/>
      <c r="Y666" s="32"/>
      <c r="Z666" s="32"/>
      <c r="AA666" s="32"/>
      <c r="AB666" s="32"/>
      <c r="AC666" s="32"/>
      <c r="AD666" s="32"/>
      <c r="AE666" s="32"/>
      <c r="AF666" s="32"/>
      <c r="AG666" s="32"/>
      <c r="AH666" s="32"/>
      <c r="AI666" s="32"/>
      <c r="AJ666" s="32"/>
      <c r="AK666" s="32"/>
      <c r="AL666" s="32"/>
      <c r="AM666" s="32"/>
      <c r="AN666" s="32"/>
      <c r="AO666" s="32"/>
      <c r="AP666" s="7"/>
      <c r="AQ666" s="7"/>
      <c r="AR666" s="7"/>
      <c r="AS666" s="7"/>
      <c r="AT666" s="7"/>
      <c r="AU666" s="7"/>
      <c r="AV666" s="7"/>
      <c r="AW666" s="7"/>
      <c r="AX666" s="7"/>
      <c r="AY666" s="7"/>
      <c r="AZ666" s="7"/>
      <c r="BA666" s="7"/>
      <c r="BB666" s="7"/>
      <c r="BC666" s="32"/>
      <c r="BD666" s="32"/>
      <c r="BE666" s="32"/>
      <c r="BF666" s="32"/>
      <c r="BG666" s="32"/>
      <c r="BH666" s="32"/>
      <c r="BI666" s="32"/>
      <c r="BJ666" s="32"/>
      <c r="BK666" s="32"/>
      <c r="BL666" s="32"/>
      <c r="BM666" s="32"/>
      <c r="BN666" s="32"/>
      <c r="BO666" s="32"/>
      <c r="BP666" s="32"/>
      <c r="BQ666" s="32"/>
      <c r="BR666" s="32"/>
      <c r="BS666" s="32"/>
      <c r="BT666" s="32"/>
      <c r="BU666" s="32"/>
      <c r="BV666" s="32"/>
      <c r="BW666" s="32"/>
      <c r="BX666" s="32"/>
      <c r="BY666" s="32"/>
      <c r="BZ666" s="32"/>
      <c r="CA666" s="32"/>
      <c r="CB666" s="32"/>
      <c r="CC666" s="32"/>
      <c r="CD666" s="7"/>
      <c r="CE666" s="7"/>
      <c r="CF666" s="7"/>
      <c r="CG666" s="7"/>
      <c r="CH666" s="7"/>
      <c r="CI666" s="7"/>
      <c r="CJ666" s="7"/>
      <c r="CK666" s="7"/>
      <c r="CL666" s="7"/>
      <c r="CM666" s="7"/>
      <c r="CN666" s="7"/>
      <c r="CO666" s="7"/>
      <c r="CP666" s="7"/>
      <c r="CQ666" s="32"/>
      <c r="CR666" s="32"/>
      <c r="CS666" s="32"/>
      <c r="CT666" s="32"/>
      <c r="CU666" s="32"/>
      <c r="CV666" s="32"/>
      <c r="CW666" s="32"/>
      <c r="CX666" s="32"/>
      <c r="CY666" s="32"/>
      <c r="CZ666" s="32"/>
      <c r="DA666" s="32"/>
      <c r="DB666" s="32"/>
      <c r="DC666" s="32"/>
      <c r="DD666" s="32"/>
      <c r="DE666" s="32"/>
      <c r="DF666" s="32"/>
      <c r="DG666" s="32"/>
      <c r="DH666" s="32"/>
      <c r="DI666" s="32"/>
      <c r="DJ666" s="32"/>
      <c r="DK666" s="32"/>
      <c r="DL666" s="32"/>
      <c r="DM666" s="32"/>
      <c r="DN666" s="32"/>
      <c r="DO666" s="32"/>
      <c r="DP666" s="32"/>
      <c r="DQ666" s="32"/>
      <c r="DR666" s="7"/>
      <c r="DS666" s="7"/>
      <c r="DT666" s="7"/>
      <c r="DU666" s="7"/>
      <c r="DV666" s="7"/>
      <c r="DW666" s="7"/>
      <c r="DX666" s="7"/>
      <c r="DY666" s="7"/>
      <c r="DZ666" s="7"/>
      <c r="EA666" s="7"/>
      <c r="EB666" s="7"/>
      <c r="EC666" s="7"/>
      <c r="ED666" s="7"/>
      <c r="EE666" s="32"/>
      <c r="EF666" s="32"/>
      <c r="EG666" s="32"/>
      <c r="EH666" s="32"/>
      <c r="EI666" s="32"/>
      <c r="EJ666" s="32"/>
      <c r="EK666" s="32"/>
      <c r="EL666" s="32"/>
      <c r="EM666" s="32"/>
      <c r="EN666" s="32"/>
      <c r="EO666" s="32"/>
      <c r="EP666" s="32"/>
      <c r="EQ666" s="32"/>
      <c r="ER666" s="32"/>
      <c r="ES666" s="32"/>
      <c r="ET666" s="32"/>
      <c r="EU666" s="32"/>
      <c r="EV666" s="32"/>
      <c r="EW666" s="32"/>
      <c r="EX666" s="32"/>
      <c r="EY666" s="32"/>
      <c r="EZ666" s="32"/>
      <c r="FA666" s="32"/>
      <c r="FB666" s="32"/>
      <c r="FC666" s="32"/>
      <c r="FD666" s="32"/>
      <c r="FE666" s="32"/>
      <c r="FF666" s="7"/>
      <c r="FG666" s="7"/>
      <c r="FH666" s="7"/>
      <c r="FI666" s="7"/>
      <c r="FJ666" s="7"/>
      <c r="FK666" s="7"/>
      <c r="FL666" s="7"/>
      <c r="FM666" s="7"/>
      <c r="FN666" s="7"/>
      <c r="FO666" s="7"/>
      <c r="FP666" s="7"/>
      <c r="FQ666" s="7"/>
      <c r="FR666" s="7"/>
      <c r="FS666" s="32"/>
      <c r="FT666" s="32"/>
      <c r="FU666" s="32"/>
      <c r="FV666" s="32"/>
      <c r="FW666" s="32"/>
      <c r="FX666" s="32"/>
      <c r="FY666" s="32"/>
      <c r="FZ666" s="32"/>
      <c r="GA666" s="32"/>
      <c r="GB666" s="32"/>
      <c r="GC666" s="32"/>
      <c r="GD666" s="32"/>
      <c r="GE666" s="32"/>
      <c r="GF666" s="32"/>
      <c r="GG666" s="32"/>
      <c r="GH666" s="32"/>
      <c r="GI666" s="32"/>
      <c r="GJ666" s="32"/>
      <c r="GK666" s="32"/>
      <c r="GL666" s="32"/>
      <c r="GM666" s="32"/>
      <c r="GN666" s="32"/>
      <c r="GO666" s="32"/>
      <c r="GP666" s="32"/>
      <c r="GQ666" s="32"/>
      <c r="GR666" s="32"/>
      <c r="GS666" s="32"/>
    </row>
    <row r="667" spans="1:201" ht="15" customHeight="1" x14ac:dyDescent="0.25">
      <c r="A667" s="3">
        <f>$A$64</f>
        <v>20204</v>
      </c>
      <c r="B667" s="7"/>
      <c r="C667" s="7"/>
      <c r="D667" s="7"/>
      <c r="E667" s="7"/>
      <c r="F667" s="7"/>
      <c r="G667" s="7"/>
      <c r="H667" s="7"/>
      <c r="I667" s="7"/>
      <c r="J667" s="7"/>
      <c r="K667" s="7"/>
      <c r="L667" s="7"/>
      <c r="M667" s="7"/>
      <c r="N667" s="32"/>
      <c r="O667" s="32"/>
      <c r="P667" s="32"/>
      <c r="Q667" s="32"/>
      <c r="R667" s="32"/>
      <c r="S667" s="32"/>
      <c r="T667" s="32"/>
      <c r="U667" s="32"/>
      <c r="V667" s="32"/>
      <c r="W667" s="32"/>
      <c r="X667" s="32"/>
      <c r="Y667" s="32"/>
      <c r="Z667" s="32"/>
      <c r="AA667" s="32"/>
      <c r="AB667" s="32"/>
      <c r="AC667" s="32"/>
      <c r="AD667" s="32"/>
      <c r="AE667" s="32"/>
      <c r="AF667" s="32"/>
      <c r="AG667" s="32"/>
      <c r="AH667" s="32"/>
      <c r="AI667" s="32"/>
      <c r="AJ667" s="32"/>
      <c r="AK667" s="32"/>
      <c r="AL667" s="32"/>
      <c r="AM667" s="32"/>
      <c r="AN667" s="32"/>
      <c r="AO667" s="32"/>
      <c r="AP667" s="7"/>
      <c r="AQ667" s="7"/>
      <c r="AR667" s="7"/>
      <c r="AS667" s="7"/>
      <c r="AT667" s="7"/>
      <c r="AU667" s="7"/>
      <c r="AV667" s="7"/>
      <c r="AW667" s="7"/>
      <c r="AX667" s="7"/>
      <c r="AY667" s="7"/>
      <c r="AZ667" s="7"/>
      <c r="BA667" s="7"/>
      <c r="BB667" s="32"/>
      <c r="BC667" s="32"/>
      <c r="BD667" s="32"/>
      <c r="BE667" s="32"/>
      <c r="BF667" s="32"/>
      <c r="BG667" s="32"/>
      <c r="BH667" s="32"/>
      <c r="BI667" s="32"/>
      <c r="BJ667" s="32"/>
      <c r="BK667" s="32"/>
      <c r="BL667" s="32"/>
      <c r="BM667" s="32"/>
      <c r="BN667" s="32"/>
      <c r="BO667" s="32"/>
      <c r="BP667" s="32"/>
      <c r="BQ667" s="32"/>
      <c r="BR667" s="32"/>
      <c r="BS667" s="32"/>
      <c r="BT667" s="32"/>
      <c r="BU667" s="32"/>
      <c r="BV667" s="32"/>
      <c r="BW667" s="32"/>
      <c r="BX667" s="32"/>
      <c r="BY667" s="32"/>
      <c r="BZ667" s="32"/>
      <c r="CA667" s="32"/>
      <c r="CB667" s="32"/>
      <c r="CC667" s="32"/>
      <c r="CD667" s="7"/>
      <c r="CE667" s="7"/>
      <c r="CF667" s="7"/>
      <c r="CG667" s="7"/>
      <c r="CH667" s="7"/>
      <c r="CI667" s="7"/>
      <c r="CJ667" s="7"/>
      <c r="CK667" s="7"/>
      <c r="CL667" s="7"/>
      <c r="CM667" s="7"/>
      <c r="CN667" s="7"/>
      <c r="CO667" s="7"/>
      <c r="CP667" s="32"/>
      <c r="CQ667" s="32"/>
      <c r="CR667" s="32"/>
      <c r="CS667" s="32"/>
      <c r="CT667" s="32"/>
      <c r="CU667" s="32"/>
      <c r="CV667" s="32"/>
      <c r="CW667" s="32"/>
      <c r="CX667" s="32"/>
      <c r="CY667" s="32"/>
      <c r="CZ667" s="32"/>
      <c r="DA667" s="32"/>
      <c r="DB667" s="32"/>
      <c r="DC667" s="32"/>
      <c r="DD667" s="32"/>
      <c r="DE667" s="32"/>
      <c r="DF667" s="32"/>
      <c r="DG667" s="32"/>
      <c r="DH667" s="32"/>
      <c r="DI667" s="32"/>
      <c r="DJ667" s="32"/>
      <c r="DK667" s="32"/>
      <c r="DL667" s="32"/>
      <c r="DM667" s="32"/>
      <c r="DN667" s="32"/>
      <c r="DO667" s="32"/>
      <c r="DP667" s="32"/>
      <c r="DQ667" s="32"/>
      <c r="DR667" s="7"/>
      <c r="DS667" s="7"/>
      <c r="DT667" s="7"/>
      <c r="DU667" s="7"/>
      <c r="DV667" s="7"/>
      <c r="DW667" s="7"/>
      <c r="DX667" s="7"/>
      <c r="DY667" s="7"/>
      <c r="DZ667" s="7"/>
      <c r="EA667" s="7"/>
      <c r="EB667" s="7"/>
      <c r="EC667" s="7"/>
      <c r="ED667" s="32"/>
      <c r="EE667" s="32"/>
      <c r="EF667" s="32"/>
      <c r="EG667" s="32"/>
      <c r="EH667" s="32"/>
      <c r="EI667" s="32"/>
      <c r="EJ667" s="32"/>
      <c r="EK667" s="32"/>
      <c r="EL667" s="32"/>
      <c r="EM667" s="32"/>
      <c r="EN667" s="32"/>
      <c r="EO667" s="32"/>
      <c r="EP667" s="32"/>
      <c r="EQ667" s="32"/>
      <c r="ER667" s="32"/>
      <c r="ES667" s="32"/>
      <c r="ET667" s="32"/>
      <c r="EU667" s="32"/>
      <c r="EV667" s="32"/>
      <c r="EW667" s="32"/>
      <c r="EX667" s="32"/>
      <c r="EY667" s="32"/>
      <c r="EZ667" s="32"/>
      <c r="FA667" s="32"/>
      <c r="FB667" s="32"/>
      <c r="FC667" s="32"/>
      <c r="FD667" s="32"/>
      <c r="FE667" s="32"/>
      <c r="FF667" s="7"/>
      <c r="FG667" s="7"/>
      <c r="FH667" s="7"/>
      <c r="FI667" s="7"/>
      <c r="FJ667" s="7"/>
      <c r="FK667" s="7"/>
      <c r="FL667" s="7"/>
      <c r="FM667" s="7"/>
      <c r="FN667" s="7"/>
      <c r="FO667" s="7"/>
      <c r="FP667" s="7"/>
      <c r="FQ667" s="7"/>
      <c r="FR667" s="32"/>
      <c r="FS667" s="32"/>
      <c r="FT667" s="32"/>
      <c r="FU667" s="32"/>
      <c r="FV667" s="32"/>
      <c r="FW667" s="32"/>
      <c r="FX667" s="32"/>
      <c r="FY667" s="32"/>
      <c r="FZ667" s="32"/>
      <c r="GA667" s="32"/>
      <c r="GB667" s="32"/>
      <c r="GC667" s="32"/>
      <c r="GD667" s="32"/>
      <c r="GE667" s="32"/>
      <c r="GF667" s="32"/>
      <c r="GG667" s="32"/>
      <c r="GH667" s="32"/>
      <c r="GI667" s="32"/>
      <c r="GJ667" s="32"/>
      <c r="GK667" s="32"/>
      <c r="GL667" s="32"/>
      <c r="GM667" s="32"/>
      <c r="GN667" s="32"/>
      <c r="GO667" s="32"/>
      <c r="GP667" s="32"/>
      <c r="GQ667" s="32"/>
      <c r="GR667" s="32"/>
      <c r="GS667" s="32"/>
    </row>
    <row r="668" spans="1:201" ht="15" customHeight="1" x14ac:dyDescent="0.25">
      <c r="A668" s="3">
        <f>$A$65</f>
        <v>20211</v>
      </c>
      <c r="B668" s="7"/>
      <c r="C668" s="7"/>
      <c r="D668" s="7"/>
      <c r="E668" s="7"/>
      <c r="F668" s="7"/>
      <c r="G668" s="7"/>
      <c r="H668" s="7"/>
      <c r="I668" s="7"/>
      <c r="J668" s="7"/>
      <c r="K668" s="7"/>
      <c r="L668" s="7"/>
      <c r="M668" s="32"/>
      <c r="N668" s="32"/>
      <c r="O668" s="32"/>
      <c r="P668" s="32"/>
      <c r="Q668" s="32"/>
      <c r="R668" s="32"/>
      <c r="S668" s="32"/>
      <c r="T668" s="32"/>
      <c r="U668" s="32"/>
      <c r="V668" s="32"/>
      <c r="W668" s="32"/>
      <c r="X668" s="32"/>
      <c r="Y668" s="32"/>
      <c r="Z668" s="32"/>
      <c r="AA668" s="32"/>
      <c r="AB668" s="32"/>
      <c r="AC668" s="32"/>
      <c r="AD668" s="32"/>
      <c r="AE668" s="32"/>
      <c r="AF668" s="32"/>
      <c r="AG668" s="32"/>
      <c r="AH668" s="32"/>
      <c r="AI668" s="32"/>
      <c r="AJ668" s="32"/>
      <c r="AK668" s="32"/>
      <c r="AL668" s="32"/>
      <c r="AM668" s="32"/>
      <c r="AN668" s="32"/>
      <c r="AO668" s="32"/>
      <c r="AP668" s="7"/>
      <c r="AQ668" s="7"/>
      <c r="AR668" s="7"/>
      <c r="AS668" s="7"/>
      <c r="AT668" s="7"/>
      <c r="AU668" s="7"/>
      <c r="AV668" s="7"/>
      <c r="AW668" s="7"/>
      <c r="AX668" s="7"/>
      <c r="AY668" s="7"/>
      <c r="AZ668" s="7"/>
      <c r="BA668" s="32"/>
      <c r="BB668" s="32"/>
      <c r="BC668" s="32"/>
      <c r="BD668" s="32"/>
      <c r="BE668" s="32"/>
      <c r="BF668" s="32"/>
      <c r="BG668" s="32"/>
      <c r="BH668" s="32"/>
      <c r="BI668" s="32"/>
      <c r="BJ668" s="32"/>
      <c r="BK668" s="32"/>
      <c r="BL668" s="32"/>
      <c r="BM668" s="32"/>
      <c r="BN668" s="32"/>
      <c r="BO668" s="32"/>
      <c r="BP668" s="32"/>
      <c r="BQ668" s="32"/>
      <c r="BR668" s="32"/>
      <c r="BS668" s="32"/>
      <c r="BT668" s="32"/>
      <c r="BU668" s="32"/>
      <c r="BV668" s="32"/>
      <c r="BW668" s="32"/>
      <c r="BX668" s="32"/>
      <c r="BY668" s="32"/>
      <c r="BZ668" s="32"/>
      <c r="CA668" s="32"/>
      <c r="CB668" s="32"/>
      <c r="CC668" s="32"/>
      <c r="CD668" s="7"/>
      <c r="CE668" s="7"/>
      <c r="CF668" s="7"/>
      <c r="CG668" s="7"/>
      <c r="CH668" s="7"/>
      <c r="CI668" s="7"/>
      <c r="CJ668" s="7"/>
      <c r="CK668" s="7"/>
      <c r="CL668" s="7"/>
      <c r="CM668" s="7"/>
      <c r="CN668" s="7"/>
      <c r="CO668" s="32"/>
      <c r="CP668" s="32"/>
      <c r="CQ668" s="32"/>
      <c r="CR668" s="32"/>
      <c r="CS668" s="32"/>
      <c r="CT668" s="32"/>
      <c r="CU668" s="32"/>
      <c r="CV668" s="32"/>
      <c r="CW668" s="32"/>
      <c r="CX668" s="32"/>
      <c r="CY668" s="32"/>
      <c r="CZ668" s="32"/>
      <c r="DA668" s="32"/>
      <c r="DB668" s="32"/>
      <c r="DC668" s="32"/>
      <c r="DD668" s="32"/>
      <c r="DE668" s="32"/>
      <c r="DF668" s="32"/>
      <c r="DG668" s="32"/>
      <c r="DH668" s="32"/>
      <c r="DI668" s="32"/>
      <c r="DJ668" s="32"/>
      <c r="DK668" s="32"/>
      <c r="DL668" s="32"/>
      <c r="DM668" s="32"/>
      <c r="DN668" s="32"/>
      <c r="DO668" s="32"/>
      <c r="DP668" s="32"/>
      <c r="DQ668" s="32"/>
      <c r="DR668" s="7"/>
      <c r="DS668" s="7"/>
      <c r="DT668" s="7"/>
      <c r="DU668" s="7"/>
      <c r="DV668" s="7"/>
      <c r="DW668" s="7"/>
      <c r="DX668" s="7"/>
      <c r="DY668" s="7"/>
      <c r="DZ668" s="7"/>
      <c r="EA668" s="7"/>
      <c r="EB668" s="7"/>
      <c r="EC668" s="32"/>
      <c r="ED668" s="32"/>
      <c r="EE668" s="32"/>
      <c r="EF668" s="32"/>
      <c r="EG668" s="32"/>
      <c r="EH668" s="32"/>
      <c r="EI668" s="32"/>
      <c r="EJ668" s="32"/>
      <c r="EK668" s="32"/>
      <c r="EL668" s="32"/>
      <c r="EM668" s="32"/>
      <c r="EN668" s="32"/>
      <c r="EO668" s="32"/>
      <c r="EP668" s="32"/>
      <c r="EQ668" s="32"/>
      <c r="ER668" s="32"/>
      <c r="ES668" s="32"/>
      <c r="ET668" s="32"/>
      <c r="EU668" s="32"/>
      <c r="EV668" s="32"/>
      <c r="EW668" s="32"/>
      <c r="EX668" s="32"/>
      <c r="EY668" s="32"/>
      <c r="EZ668" s="32"/>
      <c r="FA668" s="32"/>
      <c r="FB668" s="32"/>
      <c r="FC668" s="32"/>
      <c r="FD668" s="32"/>
      <c r="FE668" s="32"/>
      <c r="FF668" s="7"/>
      <c r="FG668" s="7"/>
      <c r="FH668" s="7"/>
      <c r="FI668" s="7"/>
      <c r="FJ668" s="7"/>
      <c r="FK668" s="7"/>
      <c r="FL668" s="7"/>
      <c r="FM668" s="7"/>
      <c r="FN668" s="7"/>
      <c r="FO668" s="7"/>
      <c r="FP668" s="7"/>
      <c r="FQ668" s="32"/>
      <c r="FR668" s="32"/>
      <c r="FS668" s="32"/>
      <c r="FT668" s="32"/>
      <c r="FU668" s="32"/>
      <c r="FV668" s="32"/>
      <c r="FW668" s="32"/>
      <c r="FX668" s="32"/>
      <c r="FY668" s="32"/>
      <c r="FZ668" s="32"/>
      <c r="GA668" s="32"/>
      <c r="GB668" s="32"/>
      <c r="GC668" s="32"/>
      <c r="GD668" s="32"/>
      <c r="GE668" s="32"/>
      <c r="GF668" s="32"/>
      <c r="GG668" s="32"/>
      <c r="GH668" s="32"/>
      <c r="GI668" s="32"/>
      <c r="GJ668" s="32"/>
      <c r="GK668" s="32"/>
      <c r="GL668" s="32"/>
      <c r="GM668" s="32"/>
      <c r="GN668" s="32"/>
      <c r="GO668" s="32"/>
      <c r="GP668" s="32"/>
      <c r="GQ668" s="32"/>
      <c r="GR668" s="32"/>
      <c r="GS668" s="32"/>
    </row>
    <row r="669" spans="1:201" ht="15" customHeight="1" x14ac:dyDescent="0.25">
      <c r="A669" s="3">
        <f>$A$66</f>
        <v>20212</v>
      </c>
      <c r="B669" s="7"/>
      <c r="C669" s="7"/>
      <c r="D669" s="7"/>
      <c r="E669" s="7"/>
      <c r="F669" s="7"/>
      <c r="G669" s="7"/>
      <c r="H669" s="7"/>
      <c r="I669" s="7"/>
      <c r="J669" s="7"/>
      <c r="K669" s="7"/>
      <c r="L669" s="32"/>
      <c r="M669" s="32"/>
      <c r="N669" s="32"/>
      <c r="O669" s="32"/>
      <c r="P669" s="32"/>
      <c r="Q669" s="32"/>
      <c r="R669" s="32"/>
      <c r="S669" s="32"/>
      <c r="T669" s="32"/>
      <c r="U669" s="32"/>
      <c r="V669" s="32"/>
      <c r="W669" s="32"/>
      <c r="X669" s="32"/>
      <c r="Y669" s="32"/>
      <c r="Z669" s="32"/>
      <c r="AA669" s="32"/>
      <c r="AB669" s="32"/>
      <c r="AC669" s="32"/>
      <c r="AD669" s="32"/>
      <c r="AE669" s="32"/>
      <c r="AF669" s="32"/>
      <c r="AG669" s="32"/>
      <c r="AH669" s="32"/>
      <c r="AI669" s="32"/>
      <c r="AJ669" s="32"/>
      <c r="AK669" s="32"/>
      <c r="AL669" s="32"/>
      <c r="AM669" s="32"/>
      <c r="AN669" s="32"/>
      <c r="AO669" s="32"/>
      <c r="AP669" s="7"/>
      <c r="AQ669" s="7"/>
      <c r="AR669" s="7"/>
      <c r="AS669" s="7"/>
      <c r="AT669" s="7"/>
      <c r="AU669" s="7"/>
      <c r="AV669" s="7"/>
      <c r="AW669" s="7"/>
      <c r="AX669" s="7"/>
      <c r="AY669" s="7"/>
      <c r="AZ669" s="32"/>
      <c r="BA669" s="32"/>
      <c r="BB669" s="32"/>
      <c r="BC669" s="32"/>
      <c r="BD669" s="32"/>
      <c r="BE669" s="32"/>
      <c r="BF669" s="32"/>
      <c r="BG669" s="32"/>
      <c r="BH669" s="32"/>
      <c r="BI669" s="32"/>
      <c r="BJ669" s="32"/>
      <c r="BK669" s="32"/>
      <c r="BL669" s="32"/>
      <c r="BM669" s="32"/>
      <c r="BN669" s="32"/>
      <c r="BO669" s="32"/>
      <c r="BP669" s="32"/>
      <c r="BQ669" s="32"/>
      <c r="BR669" s="32"/>
      <c r="BS669" s="32"/>
      <c r="BT669" s="32"/>
      <c r="BU669" s="32"/>
      <c r="BV669" s="32"/>
      <c r="BW669" s="32"/>
      <c r="BX669" s="32"/>
      <c r="BY669" s="32"/>
      <c r="BZ669" s="32"/>
      <c r="CA669" s="32"/>
      <c r="CB669" s="32"/>
      <c r="CC669" s="32"/>
      <c r="CD669" s="7"/>
      <c r="CE669" s="7"/>
      <c r="CF669" s="7"/>
      <c r="CG669" s="7"/>
      <c r="CH669" s="7"/>
      <c r="CI669" s="7"/>
      <c r="CJ669" s="7"/>
      <c r="CK669" s="7"/>
      <c r="CL669" s="7"/>
      <c r="CM669" s="7"/>
      <c r="CN669" s="32"/>
      <c r="CO669" s="32"/>
      <c r="CP669" s="32"/>
      <c r="CQ669" s="32"/>
      <c r="CR669" s="32"/>
      <c r="CS669" s="32"/>
      <c r="CT669" s="32"/>
      <c r="CU669" s="32"/>
      <c r="CV669" s="32"/>
      <c r="CW669" s="32"/>
      <c r="CX669" s="32"/>
      <c r="CY669" s="32"/>
      <c r="CZ669" s="32"/>
      <c r="DA669" s="32"/>
      <c r="DB669" s="32"/>
      <c r="DC669" s="32"/>
      <c r="DD669" s="32"/>
      <c r="DE669" s="32"/>
      <c r="DF669" s="32"/>
      <c r="DG669" s="32"/>
      <c r="DH669" s="32"/>
      <c r="DI669" s="32"/>
      <c r="DJ669" s="32"/>
      <c r="DK669" s="32"/>
      <c r="DL669" s="32"/>
      <c r="DM669" s="32"/>
      <c r="DN669" s="32"/>
      <c r="DO669" s="32"/>
      <c r="DP669" s="32"/>
      <c r="DQ669" s="32"/>
      <c r="DR669" s="7"/>
      <c r="DS669" s="7"/>
      <c r="DT669" s="7"/>
      <c r="DU669" s="7"/>
      <c r="DV669" s="7"/>
      <c r="DW669" s="7"/>
      <c r="DX669" s="7"/>
      <c r="DY669" s="7"/>
      <c r="DZ669" s="7"/>
      <c r="EA669" s="7"/>
      <c r="EB669" s="32"/>
      <c r="EC669" s="32"/>
      <c r="ED669" s="32"/>
      <c r="EE669" s="32"/>
      <c r="EF669" s="32"/>
      <c r="EG669" s="32"/>
      <c r="EH669" s="32"/>
      <c r="EI669" s="32"/>
      <c r="EJ669" s="32"/>
      <c r="EK669" s="32"/>
      <c r="EL669" s="32"/>
      <c r="EM669" s="32"/>
      <c r="EN669" s="32"/>
      <c r="EO669" s="32"/>
      <c r="EP669" s="32"/>
      <c r="EQ669" s="32"/>
      <c r="ER669" s="32"/>
      <c r="ES669" s="32"/>
      <c r="ET669" s="32"/>
      <c r="EU669" s="32"/>
      <c r="EV669" s="32"/>
      <c r="EW669" s="32"/>
      <c r="EX669" s="32"/>
      <c r="EY669" s="32"/>
      <c r="EZ669" s="32"/>
      <c r="FA669" s="32"/>
      <c r="FB669" s="32"/>
      <c r="FC669" s="32"/>
      <c r="FD669" s="32"/>
      <c r="FE669" s="32"/>
      <c r="FF669" s="7"/>
      <c r="FG669" s="7"/>
      <c r="FH669" s="7"/>
      <c r="FI669" s="7"/>
      <c r="FJ669" s="7"/>
      <c r="FK669" s="7"/>
      <c r="FL669" s="7"/>
      <c r="FM669" s="7"/>
      <c r="FN669" s="7"/>
      <c r="FO669" s="7"/>
      <c r="FP669" s="32"/>
      <c r="FQ669" s="32"/>
      <c r="FR669" s="32"/>
      <c r="FS669" s="32"/>
      <c r="FT669" s="32"/>
      <c r="FU669" s="32"/>
      <c r="FV669" s="32"/>
      <c r="FW669" s="32"/>
      <c r="FX669" s="32"/>
      <c r="FY669" s="32"/>
      <c r="FZ669" s="32"/>
      <c r="GA669" s="32"/>
      <c r="GB669" s="32"/>
      <c r="GC669" s="32"/>
      <c r="GD669" s="32"/>
      <c r="GE669" s="32"/>
      <c r="GF669" s="32"/>
      <c r="GG669" s="32"/>
      <c r="GH669" s="32"/>
      <c r="GI669" s="32"/>
      <c r="GJ669" s="32"/>
      <c r="GK669" s="32"/>
      <c r="GL669" s="32"/>
      <c r="GM669" s="32"/>
      <c r="GN669" s="32"/>
      <c r="GO669" s="32"/>
      <c r="GP669" s="32"/>
      <c r="GQ669" s="32"/>
      <c r="GR669" s="32"/>
      <c r="GS669" s="32"/>
    </row>
    <row r="670" spans="1:201" ht="15" customHeight="1" x14ac:dyDescent="0.25">
      <c r="A670" s="3">
        <f>$A$67</f>
        <v>20213</v>
      </c>
      <c r="B670" s="7"/>
      <c r="C670" s="7"/>
      <c r="D670" s="7"/>
      <c r="E670" s="7"/>
      <c r="F670" s="7"/>
      <c r="G670" s="7"/>
      <c r="H670" s="7"/>
      <c r="I670" s="7"/>
      <c r="J670" s="7"/>
      <c r="K670" s="32"/>
      <c r="L670" s="32"/>
      <c r="M670" s="32"/>
      <c r="N670" s="32"/>
      <c r="O670" s="32"/>
      <c r="P670" s="32"/>
      <c r="Q670" s="32"/>
      <c r="R670" s="32"/>
      <c r="S670" s="32"/>
      <c r="T670" s="32"/>
      <c r="U670" s="32"/>
      <c r="V670" s="32"/>
      <c r="W670" s="32"/>
      <c r="X670" s="32"/>
      <c r="Y670" s="32"/>
      <c r="Z670" s="32"/>
      <c r="AA670" s="32"/>
      <c r="AB670" s="32"/>
      <c r="AC670" s="32"/>
      <c r="AD670" s="32"/>
      <c r="AE670" s="32"/>
      <c r="AF670" s="32"/>
      <c r="AG670" s="32"/>
      <c r="AH670" s="32"/>
      <c r="AI670" s="32"/>
      <c r="AJ670" s="32"/>
      <c r="AK670" s="32"/>
      <c r="AL670" s="32"/>
      <c r="AM670" s="32"/>
      <c r="AN670" s="32"/>
      <c r="AO670" s="32"/>
      <c r="AP670" s="7"/>
      <c r="AQ670" s="7"/>
      <c r="AR670" s="7"/>
      <c r="AS670" s="7"/>
      <c r="AT670" s="7"/>
      <c r="AU670" s="7"/>
      <c r="AV670" s="7"/>
      <c r="AW670" s="7"/>
      <c r="AX670" s="7"/>
      <c r="AY670" s="32"/>
      <c r="AZ670" s="32"/>
      <c r="BA670" s="32"/>
      <c r="BB670" s="32"/>
      <c r="BC670" s="32"/>
      <c r="BD670" s="32"/>
      <c r="BE670" s="32"/>
      <c r="BF670" s="32"/>
      <c r="BG670" s="32"/>
      <c r="BH670" s="32"/>
      <c r="BI670" s="32"/>
      <c r="BJ670" s="32"/>
      <c r="BK670" s="32"/>
      <c r="BL670" s="32"/>
      <c r="BM670" s="32"/>
      <c r="BN670" s="32"/>
      <c r="BO670" s="32"/>
      <c r="BP670" s="32"/>
      <c r="BQ670" s="32"/>
      <c r="BR670" s="32"/>
      <c r="BS670" s="32"/>
      <c r="BT670" s="32"/>
      <c r="BU670" s="32"/>
      <c r="BV670" s="32"/>
      <c r="BW670" s="32"/>
      <c r="BX670" s="32"/>
      <c r="BY670" s="32"/>
      <c r="BZ670" s="32"/>
      <c r="CA670" s="32"/>
      <c r="CB670" s="32"/>
      <c r="CC670" s="32"/>
      <c r="CD670" s="7"/>
      <c r="CE670" s="7"/>
      <c r="CF670" s="7"/>
      <c r="CG670" s="7"/>
      <c r="CH670" s="7"/>
      <c r="CI670" s="7"/>
      <c r="CJ670" s="7"/>
      <c r="CK670" s="7"/>
      <c r="CL670" s="7"/>
      <c r="CM670" s="32"/>
      <c r="CN670" s="32"/>
      <c r="CO670" s="32"/>
      <c r="CP670" s="32"/>
      <c r="CQ670" s="32"/>
      <c r="CR670" s="32"/>
      <c r="CS670" s="32"/>
      <c r="CT670" s="32"/>
      <c r="CU670" s="32"/>
      <c r="CV670" s="32"/>
      <c r="CW670" s="32"/>
      <c r="CX670" s="32"/>
      <c r="CY670" s="32"/>
      <c r="CZ670" s="32"/>
      <c r="DA670" s="32"/>
      <c r="DB670" s="32"/>
      <c r="DC670" s="32"/>
      <c r="DD670" s="32"/>
      <c r="DE670" s="32"/>
      <c r="DF670" s="32"/>
      <c r="DG670" s="32"/>
      <c r="DH670" s="32"/>
      <c r="DI670" s="32"/>
      <c r="DJ670" s="32"/>
      <c r="DK670" s="32"/>
      <c r="DL670" s="32"/>
      <c r="DM670" s="32"/>
      <c r="DN670" s="32"/>
      <c r="DO670" s="32"/>
      <c r="DP670" s="32"/>
      <c r="DQ670" s="32"/>
      <c r="DR670" s="7"/>
      <c r="DS670" s="7"/>
      <c r="DT670" s="7"/>
      <c r="DU670" s="7"/>
      <c r="DV670" s="7"/>
      <c r="DW670" s="7"/>
      <c r="DX670" s="7"/>
      <c r="DY670" s="7"/>
      <c r="DZ670" s="7"/>
      <c r="EA670" s="32"/>
      <c r="EB670" s="32"/>
      <c r="EC670" s="32"/>
      <c r="ED670" s="32"/>
      <c r="EE670" s="32"/>
      <c r="EF670" s="32"/>
      <c r="EG670" s="32"/>
      <c r="EH670" s="32"/>
      <c r="EI670" s="32"/>
      <c r="EJ670" s="32"/>
      <c r="EK670" s="32"/>
      <c r="EL670" s="32"/>
      <c r="EM670" s="32"/>
      <c r="EN670" s="32"/>
      <c r="EO670" s="32"/>
      <c r="EP670" s="32"/>
      <c r="EQ670" s="32"/>
      <c r="ER670" s="32"/>
      <c r="ES670" s="32"/>
      <c r="ET670" s="32"/>
      <c r="EU670" s="32"/>
      <c r="EV670" s="32"/>
      <c r="EW670" s="32"/>
      <c r="EX670" s="32"/>
      <c r="EY670" s="32"/>
      <c r="EZ670" s="32"/>
      <c r="FA670" s="32"/>
      <c r="FB670" s="32"/>
      <c r="FC670" s="32"/>
      <c r="FD670" s="32"/>
      <c r="FE670" s="32"/>
      <c r="FF670" s="7"/>
      <c r="FG670" s="7"/>
      <c r="FH670" s="7"/>
      <c r="FI670" s="7"/>
      <c r="FJ670" s="7"/>
      <c r="FK670" s="7"/>
      <c r="FL670" s="7"/>
      <c r="FM670" s="7"/>
      <c r="FN670" s="7"/>
      <c r="FO670" s="32"/>
      <c r="FP670" s="32"/>
      <c r="FQ670" s="32"/>
      <c r="FR670" s="32"/>
      <c r="FS670" s="32"/>
      <c r="FT670" s="32"/>
      <c r="FU670" s="32"/>
      <c r="FV670" s="32"/>
      <c r="FW670" s="32"/>
      <c r="FX670" s="32"/>
      <c r="FY670" s="32"/>
      <c r="FZ670" s="32"/>
      <c r="GA670" s="32"/>
      <c r="GB670" s="32"/>
      <c r="GC670" s="32"/>
      <c r="GD670" s="32"/>
      <c r="GE670" s="32"/>
      <c r="GF670" s="32"/>
      <c r="GG670" s="32"/>
      <c r="GH670" s="32"/>
      <c r="GI670" s="32"/>
      <c r="GJ670" s="32"/>
      <c r="GK670" s="32"/>
      <c r="GL670" s="32"/>
      <c r="GM670" s="32"/>
      <c r="GN670" s="32"/>
      <c r="GO670" s="32"/>
      <c r="GP670" s="32"/>
      <c r="GQ670" s="32"/>
      <c r="GR670" s="32"/>
      <c r="GS670" s="32"/>
    </row>
    <row r="671" spans="1:201" ht="15" customHeight="1" x14ac:dyDescent="0.25">
      <c r="A671" s="3">
        <f>$A$68</f>
        <v>20214</v>
      </c>
      <c r="B671" s="7"/>
      <c r="C671" s="7"/>
      <c r="D671" s="7"/>
      <c r="E671" s="7"/>
      <c r="F671" s="7"/>
      <c r="G671" s="7"/>
      <c r="H671" s="7"/>
      <c r="I671" s="7"/>
      <c r="J671" s="32"/>
      <c r="K671" s="32"/>
      <c r="L671" s="32"/>
      <c r="M671" s="32"/>
      <c r="N671" s="32"/>
      <c r="O671" s="32"/>
      <c r="P671" s="32"/>
      <c r="Q671" s="32"/>
      <c r="R671" s="32"/>
      <c r="S671" s="32"/>
      <c r="T671" s="32"/>
      <c r="U671" s="32"/>
      <c r="V671" s="32"/>
      <c r="W671" s="32"/>
      <c r="X671" s="32"/>
      <c r="Y671" s="32"/>
      <c r="Z671" s="32"/>
      <c r="AA671" s="32"/>
      <c r="AB671" s="32"/>
      <c r="AC671" s="32"/>
      <c r="AD671" s="32"/>
      <c r="AE671" s="32"/>
      <c r="AF671" s="32"/>
      <c r="AG671" s="32"/>
      <c r="AH671" s="32"/>
      <c r="AI671" s="32"/>
      <c r="AJ671" s="32"/>
      <c r="AK671" s="32"/>
      <c r="AL671" s="32"/>
      <c r="AM671" s="32"/>
      <c r="AN671" s="32"/>
      <c r="AO671" s="32"/>
      <c r="AP671" s="7"/>
      <c r="AQ671" s="7"/>
      <c r="AR671" s="7"/>
      <c r="AS671" s="7"/>
      <c r="AT671" s="7"/>
      <c r="AU671" s="7"/>
      <c r="AV671" s="7"/>
      <c r="AW671" s="7"/>
      <c r="AX671" s="32"/>
      <c r="AY671" s="32"/>
      <c r="AZ671" s="32"/>
      <c r="BA671" s="32"/>
      <c r="BB671" s="32"/>
      <c r="BC671" s="32"/>
      <c r="BD671" s="32"/>
      <c r="BE671" s="32"/>
      <c r="BF671" s="32"/>
      <c r="BG671" s="32"/>
      <c r="BH671" s="32"/>
      <c r="BI671" s="32"/>
      <c r="BJ671" s="32"/>
      <c r="BK671" s="32"/>
      <c r="BL671" s="32"/>
      <c r="BM671" s="32"/>
      <c r="BN671" s="32"/>
      <c r="BO671" s="32"/>
      <c r="BP671" s="32"/>
      <c r="BQ671" s="32"/>
      <c r="BR671" s="32"/>
      <c r="BS671" s="32"/>
      <c r="BT671" s="32"/>
      <c r="BU671" s="32"/>
      <c r="BV671" s="32"/>
      <c r="BW671" s="32"/>
      <c r="BX671" s="32"/>
      <c r="BY671" s="32"/>
      <c r="BZ671" s="32"/>
      <c r="CA671" s="32"/>
      <c r="CB671" s="32"/>
      <c r="CC671" s="32"/>
      <c r="CD671" s="7"/>
      <c r="CE671" s="7"/>
      <c r="CF671" s="7"/>
      <c r="CG671" s="7"/>
      <c r="CH671" s="7"/>
      <c r="CI671" s="7"/>
      <c r="CJ671" s="7"/>
      <c r="CK671" s="7"/>
      <c r="CL671" s="32"/>
      <c r="CM671" s="32"/>
      <c r="CN671" s="32"/>
      <c r="CO671" s="32"/>
      <c r="CP671" s="32"/>
      <c r="CQ671" s="32"/>
      <c r="CR671" s="32"/>
      <c r="CS671" s="32"/>
      <c r="CT671" s="32"/>
      <c r="CU671" s="32"/>
      <c r="CV671" s="32"/>
      <c r="CW671" s="32"/>
      <c r="CX671" s="32"/>
      <c r="CY671" s="32"/>
      <c r="CZ671" s="32"/>
      <c r="DA671" s="32"/>
      <c r="DB671" s="32"/>
      <c r="DC671" s="32"/>
      <c r="DD671" s="32"/>
      <c r="DE671" s="32"/>
      <c r="DF671" s="32"/>
      <c r="DG671" s="32"/>
      <c r="DH671" s="32"/>
      <c r="DI671" s="32"/>
      <c r="DJ671" s="32"/>
      <c r="DK671" s="32"/>
      <c r="DL671" s="32"/>
      <c r="DM671" s="32"/>
      <c r="DN671" s="32"/>
      <c r="DO671" s="32"/>
      <c r="DP671" s="32"/>
      <c r="DQ671" s="32"/>
      <c r="DR671" s="7"/>
      <c r="DS671" s="7"/>
      <c r="DT671" s="7"/>
      <c r="DU671" s="7"/>
      <c r="DV671" s="7"/>
      <c r="DW671" s="7"/>
      <c r="DX671" s="7"/>
      <c r="DY671" s="7"/>
      <c r="DZ671" s="32"/>
      <c r="EA671" s="32"/>
      <c r="EB671" s="32"/>
      <c r="EC671" s="32"/>
      <c r="ED671" s="32"/>
      <c r="EE671" s="32"/>
      <c r="EF671" s="32"/>
      <c r="EG671" s="32"/>
      <c r="EH671" s="32"/>
      <c r="EI671" s="32"/>
      <c r="EJ671" s="32"/>
      <c r="EK671" s="32"/>
      <c r="EL671" s="32"/>
      <c r="EM671" s="32"/>
      <c r="EN671" s="32"/>
      <c r="EO671" s="32"/>
      <c r="EP671" s="32"/>
      <c r="EQ671" s="32"/>
      <c r="ER671" s="32"/>
      <c r="ES671" s="32"/>
      <c r="ET671" s="32"/>
      <c r="EU671" s="32"/>
      <c r="EV671" s="32"/>
      <c r="EW671" s="32"/>
      <c r="EX671" s="32"/>
      <c r="EY671" s="32"/>
      <c r="EZ671" s="32"/>
      <c r="FA671" s="32"/>
      <c r="FB671" s="32"/>
      <c r="FC671" s="32"/>
      <c r="FD671" s="32"/>
      <c r="FE671" s="32"/>
      <c r="FF671" s="7"/>
      <c r="FG671" s="7"/>
      <c r="FH671" s="7"/>
      <c r="FI671" s="7"/>
      <c r="FJ671" s="7"/>
      <c r="FK671" s="7"/>
      <c r="FL671" s="7"/>
      <c r="FM671" s="7"/>
      <c r="FN671" s="32"/>
      <c r="FO671" s="32"/>
      <c r="FP671" s="32"/>
      <c r="FQ671" s="32"/>
      <c r="FR671" s="32"/>
      <c r="FS671" s="32"/>
      <c r="FT671" s="32"/>
      <c r="FU671" s="32"/>
      <c r="FV671" s="32"/>
      <c r="FW671" s="32"/>
      <c r="FX671" s="32"/>
      <c r="FY671" s="32"/>
      <c r="FZ671" s="32"/>
      <c r="GA671" s="32"/>
      <c r="GB671" s="32"/>
      <c r="GC671" s="32"/>
      <c r="GD671" s="32"/>
      <c r="GE671" s="32"/>
      <c r="GF671" s="32"/>
      <c r="GG671" s="32"/>
      <c r="GH671" s="32"/>
      <c r="GI671" s="32"/>
      <c r="GJ671" s="32"/>
      <c r="GK671" s="32"/>
      <c r="GL671" s="32"/>
      <c r="GM671" s="32"/>
      <c r="GN671" s="32"/>
      <c r="GO671" s="32"/>
      <c r="GP671" s="32"/>
      <c r="GQ671" s="32"/>
      <c r="GR671" s="32"/>
      <c r="GS671" s="32"/>
    </row>
    <row r="672" spans="1:201" ht="15" customHeight="1" x14ac:dyDescent="0.25">
      <c r="A672" s="3">
        <f>$A$69</f>
        <v>20221</v>
      </c>
      <c r="B672" s="7"/>
      <c r="C672" s="7"/>
      <c r="D672" s="7"/>
      <c r="E672" s="7"/>
      <c r="F672" s="7"/>
      <c r="G672" s="7"/>
      <c r="H672" s="7"/>
      <c r="I672" s="32"/>
      <c r="J672" s="32"/>
      <c r="K672" s="32"/>
      <c r="L672" s="32"/>
      <c r="M672" s="32"/>
      <c r="N672" s="32"/>
      <c r="O672" s="32"/>
      <c r="P672" s="32"/>
      <c r="Q672" s="32"/>
      <c r="R672" s="32"/>
      <c r="S672" s="32"/>
      <c r="T672" s="32"/>
      <c r="U672" s="32"/>
      <c r="V672" s="32"/>
      <c r="W672" s="32"/>
      <c r="X672" s="32"/>
      <c r="Y672" s="32"/>
      <c r="Z672" s="32"/>
      <c r="AA672" s="32"/>
      <c r="AB672" s="32"/>
      <c r="AC672" s="32"/>
      <c r="AD672" s="32"/>
      <c r="AE672" s="32"/>
      <c r="AF672" s="32"/>
      <c r="AG672" s="32"/>
      <c r="AH672" s="32"/>
      <c r="AI672" s="32"/>
      <c r="AJ672" s="32"/>
      <c r="AK672" s="32"/>
      <c r="AL672" s="32"/>
      <c r="AM672" s="32"/>
      <c r="AN672" s="32"/>
      <c r="AO672" s="32"/>
      <c r="AP672" s="7"/>
      <c r="AQ672" s="7"/>
      <c r="AR672" s="7"/>
      <c r="AS672" s="7"/>
      <c r="AT672" s="7"/>
      <c r="AU672" s="7"/>
      <c r="AV672" s="7"/>
      <c r="AW672" s="32"/>
      <c r="AX672" s="32"/>
      <c r="AY672" s="32"/>
      <c r="AZ672" s="32"/>
      <c r="BA672" s="32"/>
      <c r="BB672" s="32"/>
      <c r="BC672" s="32"/>
      <c r="BD672" s="32"/>
      <c r="BE672" s="32"/>
      <c r="BF672" s="32"/>
      <c r="BG672" s="32"/>
      <c r="BH672" s="32"/>
      <c r="BI672" s="32"/>
      <c r="BJ672" s="32"/>
      <c r="BK672" s="32"/>
      <c r="BL672" s="32"/>
      <c r="BM672" s="32"/>
      <c r="BN672" s="32"/>
      <c r="BO672" s="32"/>
      <c r="BP672" s="32"/>
      <c r="BQ672" s="32"/>
      <c r="BR672" s="32"/>
      <c r="BS672" s="32"/>
      <c r="BT672" s="32"/>
      <c r="BU672" s="32"/>
      <c r="BV672" s="32"/>
      <c r="BW672" s="32"/>
      <c r="BX672" s="32"/>
      <c r="BY672" s="32"/>
      <c r="BZ672" s="32"/>
      <c r="CA672" s="32"/>
      <c r="CB672" s="32"/>
      <c r="CC672" s="32"/>
      <c r="CD672" s="7"/>
      <c r="CE672" s="7"/>
      <c r="CF672" s="7"/>
      <c r="CG672" s="7"/>
      <c r="CH672" s="7"/>
      <c r="CI672" s="7"/>
      <c r="CJ672" s="7"/>
      <c r="CK672" s="32"/>
      <c r="CL672" s="32"/>
      <c r="CM672" s="32"/>
      <c r="CN672" s="32"/>
      <c r="CO672" s="32"/>
      <c r="CP672" s="32"/>
      <c r="CQ672" s="32"/>
      <c r="CR672" s="32"/>
      <c r="CS672" s="32"/>
      <c r="CT672" s="32"/>
      <c r="CU672" s="32"/>
      <c r="CV672" s="32"/>
      <c r="CW672" s="32"/>
      <c r="CX672" s="32"/>
      <c r="CY672" s="32"/>
      <c r="CZ672" s="32"/>
      <c r="DA672" s="32"/>
      <c r="DB672" s="32"/>
      <c r="DC672" s="32"/>
      <c r="DD672" s="32"/>
      <c r="DE672" s="32"/>
      <c r="DF672" s="32"/>
      <c r="DG672" s="32"/>
      <c r="DH672" s="32"/>
      <c r="DI672" s="32"/>
      <c r="DJ672" s="32"/>
      <c r="DK672" s="32"/>
      <c r="DL672" s="32"/>
      <c r="DM672" s="32"/>
      <c r="DN672" s="32"/>
      <c r="DO672" s="32"/>
      <c r="DP672" s="32"/>
      <c r="DQ672" s="32"/>
      <c r="DR672" s="7"/>
      <c r="DS672" s="7"/>
      <c r="DT672" s="7"/>
      <c r="DU672" s="7"/>
      <c r="DV672" s="7"/>
      <c r="DW672" s="7"/>
      <c r="DX672" s="7"/>
      <c r="DY672" s="32"/>
      <c r="DZ672" s="32"/>
      <c r="EA672" s="32"/>
      <c r="EB672" s="32"/>
      <c r="EC672" s="32"/>
      <c r="ED672" s="32"/>
      <c r="EE672" s="32"/>
      <c r="EF672" s="32"/>
      <c r="EG672" s="32"/>
      <c r="EH672" s="32"/>
      <c r="EI672" s="32"/>
      <c r="EJ672" s="32"/>
      <c r="EK672" s="32"/>
      <c r="EL672" s="32"/>
      <c r="EM672" s="32"/>
      <c r="EN672" s="32"/>
      <c r="EO672" s="32"/>
      <c r="EP672" s="32"/>
      <c r="EQ672" s="32"/>
      <c r="ER672" s="32"/>
      <c r="ES672" s="32"/>
      <c r="ET672" s="32"/>
      <c r="EU672" s="32"/>
      <c r="EV672" s="32"/>
      <c r="EW672" s="32"/>
      <c r="EX672" s="32"/>
      <c r="EY672" s="32"/>
      <c r="EZ672" s="32"/>
      <c r="FA672" s="32"/>
      <c r="FB672" s="32"/>
      <c r="FC672" s="32"/>
      <c r="FD672" s="32"/>
      <c r="FE672" s="32"/>
      <c r="FF672" s="7"/>
      <c r="FG672" s="7"/>
      <c r="FH672" s="7"/>
      <c r="FI672" s="7"/>
      <c r="FJ672" s="7"/>
      <c r="FK672" s="7"/>
      <c r="FL672" s="7"/>
      <c r="FM672" s="32"/>
      <c r="FN672" s="32"/>
      <c r="FO672" s="32"/>
      <c r="FP672" s="32"/>
      <c r="FQ672" s="32"/>
      <c r="FR672" s="32"/>
      <c r="FS672" s="32"/>
      <c r="FT672" s="32"/>
      <c r="FU672" s="32"/>
      <c r="FV672" s="32"/>
      <c r="FW672" s="32"/>
      <c r="FX672" s="32"/>
      <c r="FY672" s="32"/>
      <c r="FZ672" s="32"/>
      <c r="GA672" s="32"/>
      <c r="GB672" s="32"/>
      <c r="GC672" s="32"/>
      <c r="GD672" s="32"/>
      <c r="GE672" s="32"/>
      <c r="GF672" s="32"/>
      <c r="GG672" s="32"/>
      <c r="GH672" s="32"/>
      <c r="GI672" s="32"/>
      <c r="GJ672" s="32"/>
      <c r="GK672" s="32"/>
      <c r="GL672" s="32"/>
      <c r="GM672" s="32"/>
      <c r="GN672" s="32"/>
      <c r="GO672" s="32"/>
      <c r="GP672" s="32"/>
      <c r="GQ672" s="32"/>
      <c r="GR672" s="32"/>
      <c r="GS672" s="32"/>
    </row>
    <row r="673" spans="1:201" ht="15" customHeight="1" x14ac:dyDescent="0.25">
      <c r="A673" s="3">
        <f>$A$70</f>
        <v>20222</v>
      </c>
      <c r="B673" s="7"/>
      <c r="C673" s="7"/>
      <c r="D673" s="7"/>
      <c r="E673" s="7"/>
      <c r="F673" s="7"/>
      <c r="G673" s="7"/>
      <c r="H673" s="32"/>
      <c r="I673" s="32"/>
      <c r="J673" s="32"/>
      <c r="K673" s="32"/>
      <c r="L673" s="32"/>
      <c r="M673" s="32"/>
      <c r="N673" s="32"/>
      <c r="O673" s="32"/>
      <c r="P673" s="32"/>
      <c r="Q673" s="32"/>
      <c r="R673" s="32"/>
      <c r="S673" s="32"/>
      <c r="T673" s="32"/>
      <c r="U673" s="32"/>
      <c r="V673" s="32"/>
      <c r="W673" s="32"/>
      <c r="X673" s="32"/>
      <c r="Y673" s="32"/>
      <c r="Z673" s="32"/>
      <c r="AA673" s="32"/>
      <c r="AB673" s="32"/>
      <c r="AC673" s="32"/>
      <c r="AD673" s="32"/>
      <c r="AE673" s="32"/>
      <c r="AF673" s="32"/>
      <c r="AG673" s="32"/>
      <c r="AH673" s="32"/>
      <c r="AI673" s="32"/>
      <c r="AJ673" s="32"/>
      <c r="AK673" s="32"/>
      <c r="AL673" s="32"/>
      <c r="AM673" s="32"/>
      <c r="AN673" s="32"/>
      <c r="AO673" s="32"/>
      <c r="AP673" s="7"/>
      <c r="AQ673" s="7"/>
      <c r="AR673" s="7"/>
      <c r="AS673" s="7"/>
      <c r="AT673" s="7"/>
      <c r="AU673" s="7"/>
      <c r="AV673" s="32"/>
      <c r="AW673" s="32"/>
      <c r="AX673" s="32"/>
      <c r="AY673" s="32"/>
      <c r="AZ673" s="32"/>
      <c r="BA673" s="32"/>
      <c r="BB673" s="32"/>
      <c r="BC673" s="32"/>
      <c r="BD673" s="32"/>
      <c r="BE673" s="32"/>
      <c r="BF673" s="32"/>
      <c r="BG673" s="32"/>
      <c r="BH673" s="32"/>
      <c r="BI673" s="32"/>
      <c r="BJ673" s="32"/>
      <c r="BK673" s="32"/>
      <c r="BL673" s="32"/>
      <c r="BM673" s="32"/>
      <c r="BN673" s="32"/>
      <c r="BO673" s="32"/>
      <c r="BP673" s="32"/>
      <c r="BQ673" s="32"/>
      <c r="BR673" s="32"/>
      <c r="BS673" s="32"/>
      <c r="BT673" s="32"/>
      <c r="BU673" s="32"/>
      <c r="BV673" s="32"/>
      <c r="BW673" s="32"/>
      <c r="BX673" s="32"/>
      <c r="BY673" s="32"/>
      <c r="BZ673" s="32"/>
      <c r="CA673" s="32"/>
      <c r="CB673" s="32"/>
      <c r="CC673" s="32"/>
      <c r="CD673" s="7"/>
      <c r="CE673" s="7"/>
      <c r="CF673" s="7"/>
      <c r="CG673" s="7"/>
      <c r="CH673" s="7"/>
      <c r="CI673" s="7"/>
      <c r="CJ673" s="32"/>
      <c r="CK673" s="32"/>
      <c r="CL673" s="32"/>
      <c r="CM673" s="32"/>
      <c r="CN673" s="32"/>
      <c r="CO673" s="32"/>
      <c r="CP673" s="32"/>
      <c r="CQ673" s="32"/>
      <c r="CR673" s="32"/>
      <c r="CS673" s="32"/>
      <c r="CT673" s="32"/>
      <c r="CU673" s="32"/>
      <c r="CV673" s="32"/>
      <c r="CW673" s="32"/>
      <c r="CX673" s="32"/>
      <c r="CY673" s="32"/>
      <c r="CZ673" s="32"/>
      <c r="DA673" s="32"/>
      <c r="DB673" s="32"/>
      <c r="DC673" s="32"/>
      <c r="DD673" s="32"/>
      <c r="DE673" s="32"/>
      <c r="DF673" s="32"/>
      <c r="DG673" s="32"/>
      <c r="DH673" s="32"/>
      <c r="DI673" s="32"/>
      <c r="DJ673" s="32"/>
      <c r="DK673" s="32"/>
      <c r="DL673" s="32"/>
      <c r="DM673" s="32"/>
      <c r="DN673" s="32"/>
      <c r="DO673" s="32"/>
      <c r="DP673" s="32"/>
      <c r="DQ673" s="32"/>
      <c r="DR673" s="7"/>
      <c r="DS673" s="7"/>
      <c r="DT673" s="7"/>
      <c r="DU673" s="7"/>
      <c r="DV673" s="7"/>
      <c r="DW673" s="7"/>
      <c r="DX673" s="32"/>
      <c r="DY673" s="32"/>
      <c r="DZ673" s="32"/>
      <c r="EA673" s="32"/>
      <c r="EB673" s="32"/>
      <c r="EC673" s="32"/>
      <c r="ED673" s="32"/>
      <c r="EE673" s="32"/>
      <c r="EF673" s="32"/>
      <c r="EG673" s="32"/>
      <c r="EH673" s="32"/>
      <c r="EI673" s="32"/>
      <c r="EJ673" s="32"/>
      <c r="EK673" s="32"/>
      <c r="EL673" s="32"/>
      <c r="EM673" s="32"/>
      <c r="EN673" s="32"/>
      <c r="EO673" s="32"/>
      <c r="EP673" s="32"/>
      <c r="EQ673" s="32"/>
      <c r="ER673" s="32"/>
      <c r="ES673" s="32"/>
      <c r="ET673" s="32"/>
      <c r="EU673" s="32"/>
      <c r="EV673" s="32"/>
      <c r="EW673" s="32"/>
      <c r="EX673" s="32"/>
      <c r="EY673" s="32"/>
      <c r="EZ673" s="32"/>
      <c r="FA673" s="32"/>
      <c r="FB673" s="32"/>
      <c r="FC673" s="32"/>
      <c r="FD673" s="32"/>
      <c r="FE673" s="32"/>
      <c r="FF673" s="7"/>
      <c r="FG673" s="7"/>
      <c r="FH673" s="7"/>
      <c r="FI673" s="7"/>
      <c r="FJ673" s="7"/>
      <c r="FK673" s="7"/>
      <c r="FL673" s="32"/>
      <c r="FM673" s="32"/>
      <c r="FN673" s="32"/>
      <c r="FO673" s="32"/>
      <c r="FP673" s="32"/>
      <c r="FQ673" s="32"/>
      <c r="FR673" s="32"/>
      <c r="FS673" s="32"/>
      <c r="FT673" s="32"/>
      <c r="FU673" s="32"/>
      <c r="FV673" s="32"/>
      <c r="FW673" s="32"/>
      <c r="FX673" s="32"/>
      <c r="FY673" s="32"/>
      <c r="FZ673" s="32"/>
      <c r="GA673" s="32"/>
      <c r="GB673" s="32"/>
      <c r="GC673" s="32"/>
      <c r="GD673" s="32"/>
      <c r="GE673" s="32"/>
      <c r="GF673" s="32"/>
      <c r="GG673" s="32"/>
      <c r="GH673" s="32"/>
      <c r="GI673" s="32"/>
      <c r="GJ673" s="32"/>
      <c r="GK673" s="32"/>
      <c r="GL673" s="32"/>
      <c r="GM673" s="32"/>
      <c r="GN673" s="32"/>
      <c r="GO673" s="32"/>
      <c r="GP673" s="32"/>
      <c r="GQ673" s="32"/>
      <c r="GR673" s="32"/>
      <c r="GS673" s="32"/>
    </row>
    <row r="674" spans="1:201" ht="15" customHeight="1" x14ac:dyDescent="0.25">
      <c r="A674" s="3">
        <f>$A$71</f>
        <v>20223</v>
      </c>
      <c r="B674" s="7"/>
      <c r="C674" s="7"/>
      <c r="D674" s="7"/>
      <c r="E674" s="7"/>
      <c r="F674" s="7"/>
      <c r="G674" s="32"/>
      <c r="H674" s="32"/>
      <c r="I674" s="32"/>
      <c r="J674" s="32"/>
      <c r="K674" s="32"/>
      <c r="L674" s="32"/>
      <c r="M674" s="32"/>
      <c r="N674" s="32"/>
      <c r="O674" s="32"/>
      <c r="P674" s="32"/>
      <c r="Q674" s="32"/>
      <c r="R674" s="32"/>
      <c r="S674" s="32"/>
      <c r="T674" s="32"/>
      <c r="U674" s="32"/>
      <c r="V674" s="32"/>
      <c r="W674" s="32"/>
      <c r="X674" s="32"/>
      <c r="Y674" s="32"/>
      <c r="Z674" s="32"/>
      <c r="AA674" s="32"/>
      <c r="AB674" s="32"/>
      <c r="AC674" s="32"/>
      <c r="AD674" s="32"/>
      <c r="AE674" s="32"/>
      <c r="AF674" s="32"/>
      <c r="AG674" s="32"/>
      <c r="AH674" s="32"/>
      <c r="AI674" s="32"/>
      <c r="AJ674" s="32"/>
      <c r="AK674" s="32"/>
      <c r="AL674" s="32"/>
      <c r="AM674" s="32"/>
      <c r="AN674" s="32"/>
      <c r="AO674" s="32"/>
      <c r="AP674" s="7"/>
      <c r="AQ674" s="7"/>
      <c r="AR674" s="7"/>
      <c r="AS674" s="7"/>
      <c r="AT674" s="7"/>
      <c r="AU674" s="32"/>
      <c r="AV674" s="32"/>
      <c r="AW674" s="32"/>
      <c r="AX674" s="32"/>
      <c r="AY674" s="32"/>
      <c r="AZ674" s="32"/>
      <c r="BA674" s="32"/>
      <c r="BB674" s="32"/>
      <c r="BC674" s="32"/>
      <c r="BD674" s="32"/>
      <c r="BE674" s="32"/>
      <c r="BF674" s="32"/>
      <c r="BG674" s="32"/>
      <c r="BH674" s="32"/>
      <c r="BI674" s="32"/>
      <c r="BJ674" s="32"/>
      <c r="BK674" s="32"/>
      <c r="BL674" s="32"/>
      <c r="BM674" s="32"/>
      <c r="BN674" s="32"/>
      <c r="BO674" s="32"/>
      <c r="BP674" s="32"/>
      <c r="BQ674" s="32"/>
      <c r="BR674" s="32"/>
      <c r="BS674" s="32"/>
      <c r="BT674" s="32"/>
      <c r="BU674" s="32"/>
      <c r="BV674" s="32"/>
      <c r="BW674" s="32"/>
      <c r="BX674" s="32"/>
      <c r="BY674" s="32"/>
      <c r="BZ674" s="32"/>
      <c r="CA674" s="32"/>
      <c r="CB674" s="32"/>
      <c r="CC674" s="32"/>
      <c r="CD674" s="7"/>
      <c r="CE674" s="7"/>
      <c r="CF674" s="7"/>
      <c r="CG674" s="7"/>
      <c r="CH674" s="7"/>
      <c r="CI674" s="32"/>
      <c r="CJ674" s="32"/>
      <c r="CK674" s="32"/>
      <c r="CL674" s="32"/>
      <c r="CM674" s="32"/>
      <c r="CN674" s="32"/>
      <c r="CO674" s="32"/>
      <c r="CP674" s="32"/>
      <c r="CQ674" s="32"/>
      <c r="CR674" s="32"/>
      <c r="CS674" s="32"/>
      <c r="CT674" s="32"/>
      <c r="CU674" s="32"/>
      <c r="CV674" s="32"/>
      <c r="CW674" s="32"/>
      <c r="CX674" s="32"/>
      <c r="CY674" s="32"/>
      <c r="CZ674" s="32"/>
      <c r="DA674" s="32"/>
      <c r="DB674" s="32"/>
      <c r="DC674" s="32"/>
      <c r="DD674" s="32"/>
      <c r="DE674" s="32"/>
      <c r="DF674" s="32"/>
      <c r="DG674" s="32"/>
      <c r="DH674" s="32"/>
      <c r="DI674" s="32"/>
      <c r="DJ674" s="32"/>
      <c r="DK674" s="32"/>
      <c r="DL674" s="32"/>
      <c r="DM674" s="32"/>
      <c r="DN674" s="32"/>
      <c r="DO674" s="32"/>
      <c r="DP674" s="32"/>
      <c r="DQ674" s="32"/>
      <c r="DR674" s="7"/>
      <c r="DS674" s="7"/>
      <c r="DT674" s="7"/>
      <c r="DU674" s="7"/>
      <c r="DV674" s="7"/>
      <c r="DW674" s="32"/>
      <c r="DX674" s="32"/>
      <c r="DY674" s="32"/>
      <c r="DZ674" s="32"/>
      <c r="EA674" s="32"/>
      <c r="EB674" s="32"/>
      <c r="EC674" s="32"/>
      <c r="ED674" s="32"/>
      <c r="EE674" s="32"/>
      <c r="EF674" s="32"/>
      <c r="EG674" s="32"/>
      <c r="EH674" s="32"/>
      <c r="EI674" s="32"/>
      <c r="EJ674" s="32"/>
      <c r="EK674" s="32"/>
      <c r="EL674" s="32"/>
      <c r="EM674" s="32"/>
      <c r="EN674" s="32"/>
      <c r="EO674" s="32"/>
      <c r="EP674" s="32"/>
      <c r="EQ674" s="32"/>
      <c r="ER674" s="32"/>
      <c r="ES674" s="32"/>
      <c r="ET674" s="32"/>
      <c r="EU674" s="32"/>
      <c r="EV674" s="32"/>
      <c r="EW674" s="32"/>
      <c r="EX674" s="32"/>
      <c r="EY674" s="32"/>
      <c r="EZ674" s="32"/>
      <c r="FA674" s="32"/>
      <c r="FB674" s="32"/>
      <c r="FC674" s="32"/>
      <c r="FD674" s="32"/>
      <c r="FE674" s="32"/>
      <c r="FF674" s="7"/>
      <c r="FG674" s="7"/>
      <c r="FH674" s="7"/>
      <c r="FI674" s="7"/>
      <c r="FJ674" s="7"/>
      <c r="FK674" s="32"/>
      <c r="FL674" s="32"/>
      <c r="FM674" s="32"/>
      <c r="FN674" s="32"/>
      <c r="FO674" s="32"/>
      <c r="FP674" s="32"/>
      <c r="FQ674" s="32"/>
      <c r="FR674" s="32"/>
      <c r="FS674" s="32"/>
      <c r="FT674" s="32"/>
      <c r="FU674" s="32"/>
      <c r="FV674" s="32"/>
      <c r="FW674" s="32"/>
      <c r="FX674" s="32"/>
      <c r="FY674" s="32"/>
      <c r="FZ674" s="32"/>
      <c r="GA674" s="32"/>
      <c r="GB674" s="32"/>
      <c r="GC674" s="32"/>
      <c r="GD674" s="32"/>
      <c r="GE674" s="32"/>
      <c r="GF674" s="32"/>
      <c r="GG674" s="32"/>
      <c r="GH674" s="32"/>
      <c r="GI674" s="32"/>
      <c r="GJ674" s="32"/>
      <c r="GK674" s="32"/>
      <c r="GL674" s="32"/>
      <c r="GM674" s="32"/>
      <c r="GN674" s="32"/>
      <c r="GO674" s="32"/>
      <c r="GP674" s="32"/>
      <c r="GQ674" s="32"/>
      <c r="GR674" s="32"/>
      <c r="GS674" s="32"/>
    </row>
    <row r="675" spans="1:201" ht="15" customHeight="1" x14ac:dyDescent="0.25">
      <c r="A675" s="3">
        <f>$A$72</f>
        <v>20224</v>
      </c>
      <c r="B675" s="7"/>
      <c r="C675" s="7"/>
      <c r="D675" s="7"/>
      <c r="E675" s="7"/>
      <c r="F675" s="32"/>
      <c r="G675" s="32"/>
      <c r="H675" s="32"/>
      <c r="I675" s="32"/>
      <c r="J675" s="32"/>
      <c r="K675" s="32"/>
      <c r="L675" s="32"/>
      <c r="M675" s="32"/>
      <c r="N675" s="32"/>
      <c r="O675" s="32"/>
      <c r="P675" s="32"/>
      <c r="Q675" s="32"/>
      <c r="R675" s="32"/>
      <c r="S675" s="32"/>
      <c r="T675" s="32"/>
      <c r="U675" s="32"/>
      <c r="V675" s="32"/>
      <c r="W675" s="32"/>
      <c r="X675" s="32"/>
      <c r="Y675" s="32"/>
      <c r="Z675" s="32"/>
      <c r="AA675" s="32"/>
      <c r="AB675" s="32"/>
      <c r="AC675" s="32"/>
      <c r="AD675" s="32"/>
      <c r="AE675" s="32"/>
      <c r="AF675" s="32"/>
      <c r="AG675" s="32"/>
      <c r="AH675" s="32"/>
      <c r="AI675" s="32"/>
      <c r="AJ675" s="32"/>
      <c r="AK675" s="32"/>
      <c r="AL675" s="32"/>
      <c r="AM675" s="32"/>
      <c r="AN675" s="32"/>
      <c r="AO675" s="32"/>
      <c r="AP675" s="7"/>
      <c r="AQ675" s="7"/>
      <c r="AR675" s="7"/>
      <c r="AS675" s="7"/>
      <c r="AT675" s="32"/>
      <c r="AU675" s="32"/>
      <c r="AV675" s="32"/>
      <c r="AW675" s="32"/>
      <c r="AX675" s="32"/>
      <c r="AY675" s="32"/>
      <c r="AZ675" s="32"/>
      <c r="BA675" s="32"/>
      <c r="BB675" s="32"/>
      <c r="BC675" s="32"/>
      <c r="BD675" s="32"/>
      <c r="BE675" s="32"/>
      <c r="BF675" s="32"/>
      <c r="BG675" s="32"/>
      <c r="BH675" s="32"/>
      <c r="BI675" s="32"/>
      <c r="BJ675" s="32"/>
      <c r="BK675" s="32"/>
      <c r="BL675" s="32"/>
      <c r="BM675" s="32"/>
      <c r="BN675" s="32"/>
      <c r="BO675" s="32"/>
      <c r="BP675" s="32"/>
      <c r="BQ675" s="32"/>
      <c r="BR675" s="32"/>
      <c r="BS675" s="32"/>
      <c r="BT675" s="32"/>
      <c r="BU675" s="32"/>
      <c r="BV675" s="32"/>
      <c r="BW675" s="32"/>
      <c r="BX675" s="32"/>
      <c r="BY675" s="32"/>
      <c r="BZ675" s="32"/>
      <c r="CA675" s="32"/>
      <c r="CB675" s="32"/>
      <c r="CC675" s="32"/>
      <c r="CD675" s="7"/>
      <c r="CE675" s="7"/>
      <c r="CF675" s="7"/>
      <c r="CG675" s="7"/>
      <c r="CH675" s="32"/>
      <c r="CI675" s="32"/>
      <c r="CJ675" s="32"/>
      <c r="CK675" s="32"/>
      <c r="CL675" s="32"/>
      <c r="CM675" s="32"/>
      <c r="CN675" s="32"/>
      <c r="CO675" s="32"/>
      <c r="CP675" s="32"/>
      <c r="CQ675" s="32"/>
      <c r="CR675" s="32"/>
      <c r="CS675" s="32"/>
      <c r="CT675" s="32"/>
      <c r="CU675" s="32"/>
      <c r="CV675" s="32"/>
      <c r="CW675" s="32"/>
      <c r="CX675" s="32"/>
      <c r="CY675" s="32"/>
      <c r="CZ675" s="32"/>
      <c r="DA675" s="32"/>
      <c r="DB675" s="32"/>
      <c r="DC675" s="32"/>
      <c r="DD675" s="32"/>
      <c r="DE675" s="32"/>
      <c r="DF675" s="32"/>
      <c r="DG675" s="32"/>
      <c r="DH675" s="32"/>
      <c r="DI675" s="32"/>
      <c r="DJ675" s="32"/>
      <c r="DK675" s="32"/>
      <c r="DL675" s="32"/>
      <c r="DM675" s="32"/>
      <c r="DN675" s="32"/>
      <c r="DO675" s="32"/>
      <c r="DP675" s="32"/>
      <c r="DQ675" s="32"/>
      <c r="DR675" s="7"/>
      <c r="DS675" s="7"/>
      <c r="DT675" s="7"/>
      <c r="DU675" s="7"/>
      <c r="DV675" s="32"/>
      <c r="DW675" s="32"/>
      <c r="DX675" s="32"/>
      <c r="DY675" s="32"/>
      <c r="DZ675" s="32"/>
      <c r="EA675" s="32"/>
      <c r="EB675" s="32"/>
      <c r="EC675" s="32"/>
      <c r="ED675" s="32"/>
      <c r="EE675" s="32"/>
      <c r="EF675" s="32"/>
      <c r="EG675" s="32"/>
      <c r="EH675" s="32"/>
      <c r="EI675" s="32"/>
      <c r="EJ675" s="32"/>
      <c r="EK675" s="32"/>
      <c r="EL675" s="32"/>
      <c r="EM675" s="32"/>
      <c r="EN675" s="32"/>
      <c r="EO675" s="32"/>
      <c r="EP675" s="32"/>
      <c r="EQ675" s="32"/>
      <c r="ER675" s="32"/>
      <c r="ES675" s="32"/>
      <c r="ET675" s="32"/>
      <c r="EU675" s="32"/>
      <c r="EV675" s="32"/>
      <c r="EW675" s="32"/>
      <c r="EX675" s="32"/>
      <c r="EY675" s="32"/>
      <c r="EZ675" s="32"/>
      <c r="FA675" s="32"/>
      <c r="FB675" s="32"/>
      <c r="FC675" s="32"/>
      <c r="FD675" s="32"/>
      <c r="FE675" s="32"/>
      <c r="FF675" s="7"/>
      <c r="FG675" s="7"/>
      <c r="FH675" s="7"/>
      <c r="FI675" s="7"/>
      <c r="FJ675" s="32"/>
      <c r="FK675" s="32"/>
      <c r="FL675" s="32"/>
      <c r="FM675" s="32"/>
      <c r="FN675" s="32"/>
      <c r="FO675" s="32"/>
      <c r="FP675" s="32"/>
      <c r="FQ675" s="32"/>
      <c r="FR675" s="32"/>
      <c r="FS675" s="32"/>
      <c r="FT675" s="32"/>
      <c r="FU675" s="32"/>
      <c r="FV675" s="32"/>
      <c r="FW675" s="32"/>
      <c r="FX675" s="32"/>
      <c r="FY675" s="32"/>
      <c r="FZ675" s="32"/>
      <c r="GA675" s="32"/>
      <c r="GB675" s="32"/>
      <c r="GC675" s="32"/>
      <c r="GD675" s="32"/>
      <c r="GE675" s="32"/>
      <c r="GF675" s="32"/>
      <c r="GG675" s="32"/>
      <c r="GH675" s="32"/>
      <c r="GI675" s="32"/>
      <c r="GJ675" s="32"/>
      <c r="GK675" s="32"/>
      <c r="GL675" s="32"/>
      <c r="GM675" s="32"/>
      <c r="GN675" s="32"/>
      <c r="GO675" s="32"/>
      <c r="GP675" s="32"/>
      <c r="GQ675" s="32"/>
      <c r="GR675" s="32"/>
      <c r="GS675" s="32"/>
    </row>
    <row r="676" spans="1:201" ht="15" customHeight="1" x14ac:dyDescent="0.25">
      <c r="A676" s="3">
        <f>$A$73</f>
        <v>20231</v>
      </c>
      <c r="B676" s="7"/>
      <c r="C676" s="7"/>
      <c r="D676" s="7"/>
      <c r="E676" s="32"/>
      <c r="F676" s="32"/>
      <c r="G676" s="32"/>
      <c r="H676" s="32"/>
      <c r="I676" s="32"/>
      <c r="J676" s="32"/>
      <c r="K676" s="32"/>
      <c r="L676" s="32"/>
      <c r="M676" s="32"/>
      <c r="N676" s="32"/>
      <c r="O676" s="32"/>
      <c r="P676" s="32"/>
      <c r="Q676" s="32"/>
      <c r="R676" s="32"/>
      <c r="S676" s="32"/>
      <c r="T676" s="32"/>
      <c r="U676" s="32"/>
      <c r="V676" s="32"/>
      <c r="W676" s="32"/>
      <c r="X676" s="32"/>
      <c r="Y676" s="32"/>
      <c r="Z676" s="32"/>
      <c r="AA676" s="32"/>
      <c r="AB676" s="32"/>
      <c r="AC676" s="32"/>
      <c r="AD676" s="32"/>
      <c r="AE676" s="32"/>
      <c r="AF676" s="32"/>
      <c r="AG676" s="32"/>
      <c r="AH676" s="32"/>
      <c r="AI676" s="32"/>
      <c r="AJ676" s="32"/>
      <c r="AK676" s="32"/>
      <c r="AL676" s="32"/>
      <c r="AM676" s="32"/>
      <c r="AN676" s="32"/>
      <c r="AO676" s="32"/>
      <c r="AP676" s="7"/>
      <c r="AQ676" s="7"/>
      <c r="AR676" s="7"/>
      <c r="AS676" s="32"/>
      <c r="AT676" s="32"/>
      <c r="AU676" s="32"/>
      <c r="AV676" s="32"/>
      <c r="AW676" s="32"/>
      <c r="AX676" s="32"/>
      <c r="AY676" s="32"/>
      <c r="AZ676" s="32"/>
      <c r="BA676" s="32"/>
      <c r="BB676" s="32"/>
      <c r="BC676" s="32"/>
      <c r="BD676" s="32"/>
      <c r="BE676" s="32"/>
      <c r="BF676" s="32"/>
      <c r="BG676" s="32"/>
      <c r="BH676" s="32"/>
      <c r="BI676" s="32"/>
      <c r="BJ676" s="32"/>
      <c r="BK676" s="32"/>
      <c r="BL676" s="32"/>
      <c r="BM676" s="32"/>
      <c r="BN676" s="32"/>
      <c r="BO676" s="32"/>
      <c r="BP676" s="32"/>
      <c r="BQ676" s="32"/>
      <c r="BR676" s="32"/>
      <c r="BS676" s="32"/>
      <c r="BT676" s="32"/>
      <c r="BU676" s="32"/>
      <c r="BV676" s="32"/>
      <c r="BW676" s="32"/>
      <c r="BX676" s="32"/>
      <c r="BY676" s="32"/>
      <c r="BZ676" s="32"/>
      <c r="CA676" s="32"/>
      <c r="CB676" s="32"/>
      <c r="CC676" s="32"/>
      <c r="CD676" s="7"/>
      <c r="CE676" s="7"/>
      <c r="CF676" s="7"/>
      <c r="CG676" s="32"/>
      <c r="CH676" s="32"/>
      <c r="CI676" s="32"/>
      <c r="CJ676" s="32"/>
      <c r="CK676" s="32"/>
      <c r="CL676" s="32"/>
      <c r="CM676" s="32"/>
      <c r="CN676" s="32"/>
      <c r="CO676" s="32"/>
      <c r="CP676" s="32"/>
      <c r="CQ676" s="32"/>
      <c r="CR676" s="32"/>
      <c r="CS676" s="32"/>
      <c r="CT676" s="32"/>
      <c r="CU676" s="32"/>
      <c r="CV676" s="32"/>
      <c r="CW676" s="32"/>
      <c r="CX676" s="32"/>
      <c r="CY676" s="32"/>
      <c r="CZ676" s="32"/>
      <c r="DA676" s="32"/>
      <c r="DB676" s="32"/>
      <c r="DC676" s="32"/>
      <c r="DD676" s="32"/>
      <c r="DE676" s="32"/>
      <c r="DF676" s="32"/>
      <c r="DG676" s="32"/>
      <c r="DH676" s="32"/>
      <c r="DI676" s="32"/>
      <c r="DJ676" s="32"/>
      <c r="DK676" s="32"/>
      <c r="DL676" s="32"/>
      <c r="DM676" s="32"/>
      <c r="DN676" s="32"/>
      <c r="DO676" s="32"/>
      <c r="DP676" s="32"/>
      <c r="DQ676" s="32"/>
      <c r="DR676" s="7"/>
      <c r="DS676" s="7"/>
      <c r="DT676" s="7"/>
      <c r="DU676" s="32"/>
      <c r="DV676" s="32"/>
      <c r="DW676" s="32"/>
      <c r="DX676" s="32"/>
      <c r="DY676" s="32"/>
      <c r="DZ676" s="32"/>
      <c r="EA676" s="32"/>
      <c r="EB676" s="32"/>
      <c r="EC676" s="32"/>
      <c r="ED676" s="32"/>
      <c r="EE676" s="32"/>
      <c r="EF676" s="32"/>
      <c r="EG676" s="32"/>
      <c r="EH676" s="32"/>
      <c r="EI676" s="32"/>
      <c r="EJ676" s="32"/>
      <c r="EK676" s="32"/>
      <c r="EL676" s="32"/>
      <c r="EM676" s="32"/>
      <c r="EN676" s="32"/>
      <c r="EO676" s="32"/>
      <c r="EP676" s="32"/>
      <c r="EQ676" s="32"/>
      <c r="ER676" s="32"/>
      <c r="ES676" s="32"/>
      <c r="ET676" s="32"/>
      <c r="EU676" s="32"/>
      <c r="EV676" s="32"/>
      <c r="EW676" s="32"/>
      <c r="EX676" s="32"/>
      <c r="EY676" s="32"/>
      <c r="EZ676" s="32"/>
      <c r="FA676" s="32"/>
      <c r="FB676" s="32"/>
      <c r="FC676" s="32"/>
      <c r="FD676" s="32"/>
      <c r="FE676" s="32"/>
      <c r="FF676" s="7"/>
      <c r="FG676" s="7"/>
      <c r="FH676" s="7"/>
      <c r="FI676" s="32"/>
      <c r="FJ676" s="32"/>
      <c r="FK676" s="32"/>
      <c r="FL676" s="32"/>
      <c r="FM676" s="32"/>
      <c r="FN676" s="32"/>
      <c r="FO676" s="32"/>
      <c r="FP676" s="32"/>
      <c r="FQ676" s="32"/>
      <c r="FR676" s="32"/>
      <c r="FS676" s="32"/>
      <c r="FT676" s="32"/>
      <c r="FU676" s="32"/>
      <c r="FV676" s="32"/>
      <c r="FW676" s="32"/>
      <c r="FX676" s="32"/>
      <c r="FY676" s="32"/>
      <c r="FZ676" s="32"/>
      <c r="GA676" s="32"/>
      <c r="GB676" s="32"/>
      <c r="GC676" s="32"/>
      <c r="GD676" s="32"/>
      <c r="GE676" s="32"/>
      <c r="GF676" s="32"/>
      <c r="GG676" s="32"/>
      <c r="GH676" s="32"/>
      <c r="GI676" s="32"/>
      <c r="GJ676" s="32"/>
      <c r="GK676" s="32"/>
      <c r="GL676" s="32"/>
      <c r="GM676" s="32"/>
      <c r="GN676" s="32"/>
      <c r="GO676" s="32"/>
      <c r="GP676" s="32"/>
      <c r="GQ676" s="32"/>
      <c r="GR676" s="32"/>
      <c r="GS676" s="32"/>
    </row>
    <row r="677" spans="1:201" ht="15" customHeight="1" x14ac:dyDescent="0.25">
      <c r="A677" s="3">
        <f>$A$74</f>
        <v>20232</v>
      </c>
      <c r="B677" s="7"/>
      <c r="C677" s="7"/>
      <c r="D677" s="32"/>
      <c r="E677" s="32"/>
      <c r="F677" s="32"/>
      <c r="G677" s="32"/>
      <c r="H677" s="32"/>
      <c r="I677" s="32"/>
      <c r="J677" s="32"/>
      <c r="K677" s="32"/>
      <c r="L677" s="32"/>
      <c r="M677" s="32"/>
      <c r="N677" s="32"/>
      <c r="O677" s="32"/>
      <c r="P677" s="32"/>
      <c r="Q677" s="32"/>
      <c r="R677" s="32"/>
      <c r="S677" s="32"/>
      <c r="T677" s="32"/>
      <c r="U677" s="32"/>
      <c r="V677" s="32"/>
      <c r="W677" s="32"/>
      <c r="X677" s="32"/>
      <c r="Y677" s="32"/>
      <c r="Z677" s="32"/>
      <c r="AA677" s="32"/>
      <c r="AB677" s="32"/>
      <c r="AC677" s="32"/>
      <c r="AD677" s="32"/>
      <c r="AE677" s="32"/>
      <c r="AF677" s="32"/>
      <c r="AG677" s="32"/>
      <c r="AH677" s="32"/>
      <c r="AI677" s="32"/>
      <c r="AJ677" s="32"/>
      <c r="AK677" s="32"/>
      <c r="AL677" s="32"/>
      <c r="AM677" s="32"/>
      <c r="AN677" s="32"/>
      <c r="AO677" s="32"/>
      <c r="AP677" s="7"/>
      <c r="AQ677" s="7"/>
      <c r="AR677" s="32"/>
      <c r="AS677" s="32"/>
      <c r="AT677" s="32"/>
      <c r="AU677" s="32"/>
      <c r="AV677" s="32"/>
      <c r="AW677" s="32"/>
      <c r="AX677" s="32"/>
      <c r="AY677" s="32"/>
      <c r="AZ677" s="32"/>
      <c r="BA677" s="32"/>
      <c r="BB677" s="32"/>
      <c r="BC677" s="32"/>
      <c r="BD677" s="32"/>
      <c r="BE677" s="32"/>
      <c r="BF677" s="32"/>
      <c r="BG677" s="32"/>
      <c r="BH677" s="32"/>
      <c r="BI677" s="32"/>
      <c r="BJ677" s="32"/>
      <c r="BK677" s="32"/>
      <c r="BL677" s="32"/>
      <c r="BM677" s="32"/>
      <c r="BN677" s="32"/>
      <c r="BO677" s="32"/>
      <c r="BP677" s="32"/>
      <c r="BQ677" s="32"/>
      <c r="BR677" s="32"/>
      <c r="BS677" s="32"/>
      <c r="BT677" s="32"/>
      <c r="BU677" s="32"/>
      <c r="BV677" s="32"/>
      <c r="BW677" s="32"/>
      <c r="BX677" s="32"/>
      <c r="BY677" s="32"/>
      <c r="BZ677" s="32"/>
      <c r="CA677" s="32"/>
      <c r="CB677" s="32"/>
      <c r="CC677" s="32"/>
      <c r="CD677" s="7"/>
      <c r="CE677" s="7"/>
      <c r="CF677" s="32"/>
      <c r="CG677" s="32"/>
      <c r="CH677" s="32"/>
      <c r="CI677" s="32"/>
      <c r="CJ677" s="32"/>
      <c r="CK677" s="32"/>
      <c r="CL677" s="32"/>
      <c r="CM677" s="32"/>
      <c r="CN677" s="32"/>
      <c r="CO677" s="32"/>
      <c r="CP677" s="32"/>
      <c r="CQ677" s="32"/>
      <c r="CR677" s="32"/>
      <c r="CS677" s="32"/>
      <c r="CT677" s="32"/>
      <c r="CU677" s="32"/>
      <c r="CV677" s="32"/>
      <c r="CW677" s="32"/>
      <c r="CX677" s="32"/>
      <c r="CY677" s="32"/>
      <c r="CZ677" s="32"/>
      <c r="DA677" s="32"/>
      <c r="DB677" s="32"/>
      <c r="DC677" s="32"/>
      <c r="DD677" s="32"/>
      <c r="DE677" s="32"/>
      <c r="DF677" s="32"/>
      <c r="DG677" s="32"/>
      <c r="DH677" s="32"/>
      <c r="DI677" s="32"/>
      <c r="DJ677" s="32"/>
      <c r="DK677" s="32"/>
      <c r="DL677" s="32"/>
      <c r="DM677" s="32"/>
      <c r="DN677" s="32"/>
      <c r="DO677" s="32"/>
      <c r="DP677" s="32"/>
      <c r="DQ677" s="32"/>
      <c r="DR677" s="7"/>
      <c r="DS677" s="7"/>
      <c r="DT677" s="32"/>
      <c r="DU677" s="32"/>
      <c r="DV677" s="32"/>
      <c r="DW677" s="32"/>
      <c r="DX677" s="32"/>
      <c r="DY677" s="32"/>
      <c r="DZ677" s="32"/>
      <c r="EA677" s="32"/>
      <c r="EB677" s="32"/>
      <c r="EC677" s="32"/>
      <c r="ED677" s="32"/>
      <c r="EE677" s="32"/>
      <c r="EF677" s="32"/>
      <c r="EG677" s="32"/>
      <c r="EH677" s="32"/>
      <c r="EI677" s="32"/>
      <c r="EJ677" s="32"/>
      <c r="EK677" s="32"/>
      <c r="EL677" s="32"/>
      <c r="EM677" s="32"/>
      <c r="EN677" s="32"/>
      <c r="EO677" s="32"/>
      <c r="EP677" s="32"/>
      <c r="EQ677" s="32"/>
      <c r="ER677" s="32"/>
      <c r="ES677" s="32"/>
      <c r="ET677" s="32"/>
      <c r="EU677" s="32"/>
      <c r="EV677" s="32"/>
      <c r="EW677" s="32"/>
      <c r="EX677" s="32"/>
      <c r="EY677" s="32"/>
      <c r="EZ677" s="32"/>
      <c r="FA677" s="32"/>
      <c r="FB677" s="32"/>
      <c r="FC677" s="32"/>
      <c r="FD677" s="32"/>
      <c r="FE677" s="32"/>
      <c r="FF677" s="7"/>
      <c r="FG677" s="7"/>
      <c r="FH677" s="32"/>
      <c r="FI677" s="32"/>
      <c r="FJ677" s="32"/>
      <c r="FK677" s="32"/>
      <c r="FL677" s="32"/>
      <c r="FM677" s="32"/>
      <c r="FN677" s="32"/>
      <c r="FO677" s="32"/>
      <c r="FP677" s="32"/>
      <c r="FQ677" s="32"/>
      <c r="FR677" s="32"/>
      <c r="FS677" s="32"/>
      <c r="FT677" s="32"/>
      <c r="FU677" s="32"/>
      <c r="FV677" s="32"/>
      <c r="FW677" s="32"/>
      <c r="FX677" s="32"/>
      <c r="FY677" s="32"/>
      <c r="FZ677" s="32"/>
      <c r="GA677" s="32"/>
      <c r="GB677" s="32"/>
      <c r="GC677" s="32"/>
      <c r="GD677" s="32"/>
      <c r="GE677" s="32"/>
      <c r="GF677" s="32"/>
      <c r="GG677" s="32"/>
      <c r="GH677" s="32"/>
      <c r="GI677" s="32"/>
      <c r="GJ677" s="32"/>
      <c r="GK677" s="32"/>
      <c r="GL677" s="32"/>
      <c r="GM677" s="32"/>
      <c r="GN677" s="32"/>
      <c r="GO677" s="32"/>
      <c r="GP677" s="32"/>
      <c r="GQ677" s="32"/>
      <c r="GR677" s="32"/>
      <c r="GS677" s="32"/>
    </row>
    <row r="678" spans="1:201" ht="15" customHeight="1" x14ac:dyDescent="0.25">
      <c r="A678" s="3">
        <f>$A$75</f>
        <v>20233</v>
      </c>
      <c r="B678" s="7"/>
      <c r="C678" s="32"/>
      <c r="D678" s="32"/>
      <c r="E678" s="32"/>
      <c r="F678" s="32"/>
      <c r="G678" s="32"/>
      <c r="H678" s="32"/>
      <c r="I678" s="32"/>
      <c r="J678" s="32"/>
      <c r="K678" s="32"/>
      <c r="L678" s="32"/>
      <c r="M678" s="32"/>
      <c r="N678" s="32"/>
      <c r="O678" s="32"/>
      <c r="P678" s="32"/>
      <c r="Q678" s="32"/>
      <c r="R678" s="32"/>
      <c r="S678" s="32"/>
      <c r="T678" s="32"/>
      <c r="U678" s="32"/>
      <c r="V678" s="32"/>
      <c r="W678" s="32"/>
      <c r="X678" s="32"/>
      <c r="Y678" s="32"/>
      <c r="Z678" s="32"/>
      <c r="AA678" s="32"/>
      <c r="AB678" s="32"/>
      <c r="AC678" s="32"/>
      <c r="AD678" s="32"/>
      <c r="AE678" s="32"/>
      <c r="AF678" s="32"/>
      <c r="AG678" s="32"/>
      <c r="AH678" s="32"/>
      <c r="AI678" s="32"/>
      <c r="AJ678" s="32"/>
      <c r="AK678" s="32"/>
      <c r="AL678" s="32"/>
      <c r="AM678" s="32"/>
      <c r="AN678" s="32"/>
      <c r="AO678" s="32"/>
      <c r="AP678" s="7"/>
      <c r="AQ678" s="32"/>
      <c r="AR678" s="32"/>
      <c r="AS678" s="32"/>
      <c r="AT678" s="32"/>
      <c r="AU678" s="32"/>
      <c r="AV678" s="32"/>
      <c r="AW678" s="32"/>
      <c r="AX678" s="32"/>
      <c r="AY678" s="32"/>
      <c r="AZ678" s="32"/>
      <c r="BA678" s="32"/>
      <c r="BB678" s="32"/>
      <c r="BC678" s="32"/>
      <c r="BD678" s="32"/>
      <c r="BE678" s="32"/>
      <c r="BF678" s="32"/>
      <c r="BG678" s="32"/>
      <c r="BH678" s="32"/>
      <c r="BI678" s="32"/>
      <c r="BJ678" s="32"/>
      <c r="BK678" s="32"/>
      <c r="BL678" s="32"/>
      <c r="BM678" s="32"/>
      <c r="BN678" s="32"/>
      <c r="BO678" s="32"/>
      <c r="BP678" s="32"/>
      <c r="BQ678" s="32"/>
      <c r="BR678" s="32"/>
      <c r="BS678" s="32"/>
      <c r="BT678" s="32"/>
      <c r="BU678" s="32"/>
      <c r="BV678" s="32"/>
      <c r="BW678" s="32"/>
      <c r="BX678" s="32"/>
      <c r="BY678" s="32"/>
      <c r="BZ678" s="32"/>
      <c r="CA678" s="32"/>
      <c r="CB678" s="32"/>
      <c r="CC678" s="32"/>
      <c r="CD678" s="7"/>
      <c r="CE678" s="32"/>
      <c r="CF678" s="32"/>
      <c r="CG678" s="32"/>
      <c r="CH678" s="32"/>
      <c r="CI678" s="32"/>
      <c r="CJ678" s="32"/>
      <c r="CK678" s="32"/>
      <c r="CL678" s="32"/>
      <c r="CM678" s="32"/>
      <c r="CN678" s="32"/>
      <c r="CO678" s="32"/>
      <c r="CP678" s="32"/>
      <c r="CQ678" s="32"/>
      <c r="CR678" s="32"/>
      <c r="CS678" s="32"/>
      <c r="CT678" s="32"/>
      <c r="CU678" s="32"/>
      <c r="CV678" s="32"/>
      <c r="CW678" s="32"/>
      <c r="CX678" s="32"/>
      <c r="CY678" s="32"/>
      <c r="CZ678" s="32"/>
      <c r="DA678" s="32"/>
      <c r="DB678" s="32"/>
      <c r="DC678" s="32"/>
      <c r="DD678" s="32"/>
      <c r="DE678" s="32"/>
      <c r="DF678" s="32"/>
      <c r="DG678" s="32"/>
      <c r="DH678" s="32"/>
      <c r="DI678" s="32"/>
      <c r="DJ678" s="32"/>
      <c r="DK678" s="32"/>
      <c r="DL678" s="32"/>
      <c r="DM678" s="32"/>
      <c r="DN678" s="32"/>
      <c r="DO678" s="32"/>
      <c r="DP678" s="32"/>
      <c r="DQ678" s="32"/>
      <c r="DR678" s="7"/>
      <c r="DS678" s="32"/>
      <c r="DT678" s="32"/>
      <c r="DU678" s="32"/>
      <c r="DV678" s="32"/>
      <c r="DW678" s="32"/>
      <c r="DX678" s="32"/>
      <c r="DY678" s="32"/>
      <c r="DZ678" s="32"/>
      <c r="EA678" s="32"/>
      <c r="EB678" s="32"/>
      <c r="EC678" s="32"/>
      <c r="ED678" s="32"/>
      <c r="EE678" s="32"/>
      <c r="EF678" s="32"/>
      <c r="EG678" s="32"/>
      <c r="EH678" s="32"/>
      <c r="EI678" s="32"/>
      <c r="EJ678" s="32"/>
      <c r="EK678" s="32"/>
      <c r="EL678" s="32"/>
      <c r="EM678" s="32"/>
      <c r="EN678" s="32"/>
      <c r="EO678" s="32"/>
      <c r="EP678" s="32"/>
      <c r="EQ678" s="32"/>
      <c r="ER678" s="32"/>
      <c r="ES678" s="32"/>
      <c r="ET678" s="32"/>
      <c r="EU678" s="32"/>
      <c r="EV678" s="32"/>
      <c r="EW678" s="32"/>
      <c r="EX678" s="32"/>
      <c r="EY678" s="32"/>
      <c r="EZ678" s="32"/>
      <c r="FA678" s="32"/>
      <c r="FB678" s="32"/>
      <c r="FC678" s="32"/>
      <c r="FD678" s="32"/>
      <c r="FE678" s="32"/>
      <c r="FF678" s="7"/>
      <c r="FG678" s="32"/>
      <c r="FH678" s="32"/>
      <c r="FI678" s="32"/>
      <c r="FJ678" s="32"/>
      <c r="FK678" s="32"/>
      <c r="FL678" s="32"/>
      <c r="FM678" s="32"/>
      <c r="FN678" s="32"/>
      <c r="FO678" s="32"/>
      <c r="FP678" s="32"/>
      <c r="FQ678" s="32"/>
      <c r="FR678" s="32"/>
      <c r="FS678" s="32"/>
      <c r="FT678" s="32"/>
      <c r="FU678" s="32"/>
      <c r="FV678" s="32"/>
      <c r="FW678" s="32"/>
      <c r="FX678" s="32"/>
      <c r="FY678" s="32"/>
      <c r="FZ678" s="32"/>
      <c r="GA678" s="32"/>
      <c r="GB678" s="32"/>
      <c r="GC678" s="32"/>
      <c r="GD678" s="32"/>
      <c r="GE678" s="32"/>
      <c r="GF678" s="32"/>
      <c r="GG678" s="32"/>
      <c r="GH678" s="32"/>
      <c r="GI678" s="32"/>
      <c r="GJ678" s="32"/>
      <c r="GK678" s="32"/>
      <c r="GL678" s="32"/>
      <c r="GM678" s="32"/>
      <c r="GN678" s="32"/>
      <c r="GO678" s="32"/>
      <c r="GP678" s="32"/>
      <c r="GQ678" s="32"/>
      <c r="GR678" s="32"/>
      <c r="GS678" s="32"/>
    </row>
    <row r="679" spans="1:201" ht="21" customHeight="1" x14ac:dyDescent="0.35">
      <c r="B679" s="96" t="str">
        <f>Co_Name</f>
        <v>State Farm Mutual Automobile Insurance Company</v>
      </c>
      <c r="O679" s="16"/>
      <c r="U679" s="16"/>
      <c r="V679" s="96" t="str">
        <f>Co_Name</f>
        <v>State Farm Mutual Automobile Insurance Company</v>
      </c>
      <c r="W679" s="16"/>
      <c r="X679" s="16"/>
      <c r="Y679" s="16"/>
      <c r="Z679" s="16"/>
      <c r="AA679" s="16"/>
      <c r="AB679" s="16"/>
      <c r="AC679" s="16"/>
      <c r="AE679" s="16"/>
      <c r="AF679" s="16"/>
      <c r="AG679" s="16"/>
      <c r="AH679" s="16"/>
      <c r="AI679" s="16"/>
      <c r="AJ679" s="16"/>
      <c r="AK679" s="16"/>
      <c r="AL679" s="16"/>
      <c r="AM679" s="16"/>
      <c r="AN679" s="16"/>
      <c r="AO679" s="16"/>
      <c r="AP679" s="96" t="str">
        <f>Co_Name</f>
        <v>State Farm Mutual Automobile Insurance Company</v>
      </c>
      <c r="BC679" s="16"/>
      <c r="BI679" s="16"/>
      <c r="BJ679" s="96" t="str">
        <f>Co_Name</f>
        <v>State Farm Mutual Automobile Insurance Company</v>
      </c>
      <c r="BK679" s="16"/>
      <c r="BL679" s="16"/>
      <c r="BM679" s="16"/>
      <c r="BN679" s="16"/>
      <c r="BO679" s="16"/>
      <c r="BP679" s="16"/>
      <c r="BQ679" s="16"/>
      <c r="BS679" s="16"/>
      <c r="BT679" s="16"/>
      <c r="BU679" s="16"/>
      <c r="BV679" s="16"/>
      <c r="BW679" s="16"/>
      <c r="BX679" s="16"/>
      <c r="BY679" s="16"/>
      <c r="BZ679" s="16"/>
      <c r="CA679" s="16"/>
      <c r="CB679" s="16"/>
      <c r="CC679" s="16"/>
      <c r="CD679" s="96" t="str">
        <f>Co_Name</f>
        <v>State Farm Mutual Automobile Insurance Company</v>
      </c>
      <c r="CQ679" s="16"/>
      <c r="CW679" s="16"/>
      <c r="CX679" s="96" t="str">
        <f>Co_Name</f>
        <v>State Farm Mutual Automobile Insurance Company</v>
      </c>
      <c r="CY679" s="16"/>
      <c r="CZ679" s="16"/>
      <c r="DA679" s="16"/>
      <c r="DB679" s="16"/>
      <c r="DC679" s="16"/>
      <c r="DD679" s="16"/>
      <c r="DE679" s="16"/>
      <c r="DG679" s="16"/>
      <c r="DH679" s="16"/>
      <c r="DI679" s="16"/>
      <c r="DJ679" s="16"/>
      <c r="DK679" s="16"/>
      <c r="DL679" s="16"/>
      <c r="DM679" s="16"/>
      <c r="DN679" s="16"/>
      <c r="DO679" s="16"/>
      <c r="DP679" s="16"/>
      <c r="DQ679" s="16"/>
      <c r="DR679" s="96" t="str">
        <f>Co_Name</f>
        <v>State Farm Mutual Automobile Insurance Company</v>
      </c>
      <c r="EE679" s="16"/>
      <c r="EK679" s="16"/>
      <c r="EL679" s="96" t="str">
        <f>Co_Name</f>
        <v>State Farm Mutual Automobile Insurance Company</v>
      </c>
      <c r="EM679" s="16"/>
      <c r="EN679" s="16"/>
      <c r="EO679" s="16"/>
      <c r="EP679" s="16"/>
      <c r="EQ679" s="16"/>
      <c r="ER679" s="16"/>
      <c r="ES679" s="16"/>
      <c r="EU679" s="16"/>
      <c r="EV679" s="16"/>
      <c r="EW679" s="16"/>
      <c r="EX679" s="16"/>
      <c r="EY679" s="16"/>
      <c r="EZ679" s="16"/>
      <c r="FA679" s="16"/>
      <c r="FB679" s="16"/>
      <c r="FC679" s="16"/>
      <c r="FD679" s="16"/>
      <c r="FE679" s="16"/>
      <c r="FF679" s="96" t="str">
        <f>Co_Name</f>
        <v>State Farm Mutual Automobile Insurance Company</v>
      </c>
      <c r="FS679" s="16"/>
      <c r="FY679" s="16"/>
      <c r="FZ679" s="96" t="str">
        <f>Co_Name</f>
        <v>State Farm Mutual Automobile Insurance Company</v>
      </c>
      <c r="GA679" s="16"/>
      <c r="GB679" s="16"/>
      <c r="GC679" s="16"/>
      <c r="GD679" s="16"/>
      <c r="GE679" s="16"/>
      <c r="GF679" s="16"/>
      <c r="GG679" s="16"/>
      <c r="GI679" s="16"/>
      <c r="GJ679" s="16"/>
      <c r="GK679" s="16"/>
      <c r="GL679" s="16"/>
      <c r="GM679" s="16"/>
      <c r="GN679" s="16"/>
      <c r="GO679" s="16"/>
      <c r="GP679" s="16"/>
      <c r="GQ679" s="16"/>
      <c r="GR679" s="16"/>
      <c r="GS679" s="16"/>
    </row>
    <row r="680" spans="1:201" ht="21" customHeight="1" x14ac:dyDescent="0.35">
      <c r="B680" s="96" t="str">
        <f>B$2</f>
        <v>Private Passenger Auto Physical Damage</v>
      </c>
      <c r="O680" s="16"/>
      <c r="U680" s="16"/>
      <c r="V680" s="96" t="str">
        <f>B$2</f>
        <v>Private Passenger Auto Physical Damage</v>
      </c>
      <c r="W680" s="16"/>
      <c r="X680" s="16"/>
      <c r="Y680" s="16"/>
      <c r="Z680" s="16"/>
      <c r="AA680" s="16"/>
      <c r="AB680" s="16"/>
      <c r="AC680" s="16"/>
      <c r="AE680" s="16"/>
      <c r="AF680" s="16"/>
      <c r="AG680" s="16"/>
      <c r="AH680" s="16"/>
      <c r="AI680" s="16"/>
      <c r="AJ680" s="16"/>
      <c r="AK680" s="16"/>
      <c r="AL680" s="16"/>
      <c r="AM680" s="16"/>
      <c r="AN680" s="16"/>
      <c r="AO680" s="16"/>
      <c r="AP680" s="96" t="str">
        <f>AP$2</f>
        <v>Private Passenger Auto Liability</v>
      </c>
      <c r="BC680" s="16"/>
      <c r="BI680" s="16"/>
      <c r="BJ680" s="96" t="str">
        <f>AP$2</f>
        <v>Private Passenger Auto Liability</v>
      </c>
      <c r="BK680" s="16"/>
      <c r="BL680" s="16"/>
      <c r="BM680" s="16"/>
      <c r="BN680" s="16"/>
      <c r="BO680" s="16"/>
      <c r="BP680" s="16"/>
      <c r="BQ680" s="16"/>
      <c r="BS680" s="16"/>
      <c r="BT680" s="16"/>
      <c r="BU680" s="16"/>
      <c r="BV680" s="16"/>
      <c r="BW680" s="16"/>
      <c r="BX680" s="16"/>
      <c r="BY680" s="16"/>
      <c r="BZ680" s="16"/>
      <c r="CA680" s="16"/>
      <c r="CB680" s="16"/>
      <c r="CC680" s="16"/>
      <c r="CD680" s="96" t="str">
        <f>CD$2</f>
        <v/>
      </c>
      <c r="CQ680" s="16"/>
      <c r="CW680" s="16"/>
      <c r="CX680" s="96" t="str">
        <f>CD$2</f>
        <v/>
      </c>
      <c r="CY680" s="16"/>
      <c r="CZ680" s="16"/>
      <c r="DA680" s="16"/>
      <c r="DB680" s="16"/>
      <c r="DC680" s="16"/>
      <c r="DD680" s="16"/>
      <c r="DE680" s="16"/>
      <c r="DG680" s="16"/>
      <c r="DH680" s="16"/>
      <c r="DI680" s="16"/>
      <c r="DJ680" s="16"/>
      <c r="DK680" s="16"/>
      <c r="DL680" s="16"/>
      <c r="DM680" s="16"/>
      <c r="DN680" s="16"/>
      <c r="DO680" s="16"/>
      <c r="DP680" s="16"/>
      <c r="DQ680" s="16"/>
      <c r="DR680" s="96" t="str">
        <f>DR$2</f>
        <v/>
      </c>
      <c r="EE680" s="16"/>
      <c r="EK680" s="16"/>
      <c r="EL680" s="96" t="str">
        <f>DR$2</f>
        <v/>
      </c>
      <c r="EM680" s="16"/>
      <c r="EN680" s="16"/>
      <c r="EO680" s="16"/>
      <c r="EP680" s="16"/>
      <c r="EQ680" s="16"/>
      <c r="ER680" s="16"/>
      <c r="ES680" s="16"/>
      <c r="EU680" s="16"/>
      <c r="EV680" s="16"/>
      <c r="EW680" s="16"/>
      <c r="EX680" s="16"/>
      <c r="EY680" s="16"/>
      <c r="EZ680" s="16"/>
      <c r="FA680" s="16"/>
      <c r="FB680" s="16"/>
      <c r="FC680" s="16"/>
      <c r="FD680" s="16"/>
      <c r="FE680" s="16"/>
      <c r="FF680" s="96" t="str">
        <f>FF$2</f>
        <v/>
      </c>
      <c r="FS680" s="16"/>
      <c r="FY680" s="16"/>
      <c r="FZ680" s="96" t="str">
        <f>FF$2</f>
        <v/>
      </c>
      <c r="GA680" s="16"/>
      <c r="GB680" s="16"/>
      <c r="GC680" s="16"/>
      <c r="GD680" s="16"/>
      <c r="GE680" s="16"/>
      <c r="GF680" s="16"/>
      <c r="GG680" s="16"/>
      <c r="GI680" s="16"/>
      <c r="GJ680" s="16"/>
      <c r="GK680" s="16"/>
      <c r="GL680" s="16"/>
      <c r="GM680" s="16"/>
      <c r="GN680" s="16"/>
      <c r="GO680" s="16"/>
      <c r="GP680" s="16"/>
      <c r="GQ680" s="16"/>
      <c r="GR680" s="16"/>
      <c r="GS680" s="16"/>
    </row>
    <row r="681" spans="1:201" ht="21" customHeight="1" x14ac:dyDescent="0.25"/>
    <row r="682" spans="1:201" ht="21" customHeight="1" x14ac:dyDescent="0.25">
      <c r="B682" s="18" t="s">
        <v>126</v>
      </c>
      <c r="V682" s="18" t="s">
        <v>126</v>
      </c>
      <c r="AP682" s="18" t="s">
        <v>126</v>
      </c>
      <c r="BJ682" s="18" t="s">
        <v>126</v>
      </c>
      <c r="CD682" s="18" t="s">
        <v>126</v>
      </c>
      <c r="CX682" s="18" t="s">
        <v>126</v>
      </c>
      <c r="DR682" s="18" t="s">
        <v>126</v>
      </c>
      <c r="EL682" s="18" t="s">
        <v>126</v>
      </c>
      <c r="FF682" s="18" t="s">
        <v>126</v>
      </c>
      <c r="FZ682" s="18" t="s">
        <v>126</v>
      </c>
    </row>
    <row r="683" spans="1:201" ht="15" customHeight="1" x14ac:dyDescent="0.25">
      <c r="B683" s="23" t="str">
        <f>B$5</f>
        <v>Misc. Damage</v>
      </c>
      <c r="V683" s="23" t="str">
        <f>B$5</f>
        <v>Misc. Damage</v>
      </c>
      <c r="AP683" s="23" t="str">
        <f>AP$5</f>
        <v>Misc. Liability</v>
      </c>
      <c r="BJ683" s="23" t="str">
        <f>AP$5</f>
        <v>Misc. Liability</v>
      </c>
      <c r="CD683" s="23">
        <f>CD$5</f>
        <v>0</v>
      </c>
      <c r="CX683" s="23">
        <f>CD$5</f>
        <v>0</v>
      </c>
      <c r="DR683" s="23">
        <f>DR$5</f>
        <v>0</v>
      </c>
      <c r="EL683" s="23">
        <f>DR$5</f>
        <v>0</v>
      </c>
      <c r="FF683" s="23">
        <f>FF$5</f>
        <v>0</v>
      </c>
      <c r="FZ683" s="23">
        <f>FF$5</f>
        <v>0</v>
      </c>
    </row>
    <row r="684" spans="1:201" ht="15" customHeight="1" x14ac:dyDescent="0.25"/>
    <row r="685" spans="1:201" x14ac:dyDescent="0.25">
      <c r="A685" s="101"/>
      <c r="B685" s="106" t="s">
        <v>1</v>
      </c>
      <c r="C685" s="107"/>
      <c r="D685" s="107"/>
      <c r="E685" s="107"/>
      <c r="F685" s="107"/>
      <c r="G685" s="107"/>
      <c r="H685" s="107"/>
      <c r="I685" s="107"/>
      <c r="J685" s="107"/>
      <c r="K685" s="107"/>
      <c r="L685" s="107"/>
      <c r="M685" s="107"/>
      <c r="N685" s="107"/>
      <c r="O685" s="107"/>
      <c r="P685" s="107"/>
      <c r="Q685" s="107"/>
      <c r="R685" s="107"/>
      <c r="S685" s="107"/>
      <c r="T685" s="107"/>
      <c r="U685" s="107"/>
      <c r="V685" s="106" t="s">
        <v>1</v>
      </c>
      <c r="W685" s="98"/>
      <c r="X685" s="98"/>
      <c r="Y685" s="98"/>
      <c r="Z685" s="98"/>
      <c r="AA685" s="98"/>
      <c r="AB685" s="98"/>
      <c r="AC685" s="98"/>
      <c r="AD685" s="98"/>
      <c r="AE685" s="98"/>
      <c r="AF685" s="98"/>
      <c r="AG685" s="98"/>
      <c r="AH685" s="98"/>
      <c r="AI685" s="98"/>
      <c r="AJ685" s="98"/>
      <c r="AK685" s="98"/>
      <c r="AL685" s="98"/>
      <c r="AM685" s="98"/>
      <c r="AN685" s="98"/>
      <c r="AO685" s="98"/>
      <c r="AP685" s="106" t="s">
        <v>1</v>
      </c>
      <c r="AQ685" s="107"/>
      <c r="AR685" s="107"/>
      <c r="AS685" s="107"/>
      <c r="AT685" s="107"/>
      <c r="AU685" s="107"/>
      <c r="AV685" s="107"/>
      <c r="AW685" s="107"/>
      <c r="AX685" s="107"/>
      <c r="AY685" s="107"/>
      <c r="AZ685" s="107"/>
      <c r="BA685" s="107"/>
      <c r="BB685" s="107"/>
      <c r="BC685" s="107"/>
      <c r="BD685" s="107"/>
      <c r="BE685" s="107"/>
      <c r="BF685" s="107"/>
      <c r="BG685" s="107"/>
      <c r="BH685" s="107"/>
      <c r="BI685" s="107"/>
      <c r="BJ685" s="106" t="s">
        <v>1</v>
      </c>
      <c r="BK685" s="98"/>
      <c r="BL685" s="98"/>
      <c r="BM685" s="98"/>
      <c r="BN685" s="98"/>
      <c r="BO685" s="98"/>
      <c r="BP685" s="98"/>
      <c r="BQ685" s="98"/>
      <c r="BR685" s="98"/>
      <c r="BS685" s="98"/>
      <c r="BT685" s="98"/>
      <c r="BU685" s="98"/>
      <c r="BV685" s="98"/>
      <c r="BW685" s="98"/>
      <c r="BX685" s="98"/>
      <c r="BY685" s="98"/>
      <c r="BZ685" s="98"/>
      <c r="CA685" s="98"/>
      <c r="CB685" s="98"/>
      <c r="CC685" s="98"/>
      <c r="CD685" s="106" t="s">
        <v>1</v>
      </c>
      <c r="CE685" s="107"/>
      <c r="CF685" s="107"/>
      <c r="CG685" s="107"/>
      <c r="CH685" s="107"/>
      <c r="CI685" s="107"/>
      <c r="CJ685" s="107"/>
      <c r="CK685" s="107"/>
      <c r="CL685" s="107"/>
      <c r="CM685" s="107"/>
      <c r="CN685" s="107"/>
      <c r="CO685" s="107"/>
      <c r="CP685" s="107"/>
      <c r="CQ685" s="107"/>
      <c r="CR685" s="107"/>
      <c r="CS685" s="107"/>
      <c r="CT685" s="107"/>
      <c r="CU685" s="107"/>
      <c r="CV685" s="107"/>
      <c r="CW685" s="107"/>
      <c r="CX685" s="106" t="s">
        <v>1</v>
      </c>
      <c r="CY685" s="98"/>
      <c r="CZ685" s="98"/>
      <c r="DA685" s="98"/>
      <c r="DB685" s="98"/>
      <c r="DC685" s="98"/>
      <c r="DD685" s="98"/>
      <c r="DE685" s="98"/>
      <c r="DF685" s="98"/>
      <c r="DG685" s="98"/>
      <c r="DH685" s="98"/>
      <c r="DI685" s="98"/>
      <c r="DJ685" s="98"/>
      <c r="DK685" s="98"/>
      <c r="DL685" s="98"/>
      <c r="DM685" s="98"/>
      <c r="DN685" s="98"/>
      <c r="DO685" s="98"/>
      <c r="DP685" s="98"/>
      <c r="DQ685" s="98"/>
      <c r="DR685" s="106" t="s">
        <v>1</v>
      </c>
      <c r="DS685" s="107"/>
      <c r="DT685" s="107"/>
      <c r="DU685" s="107"/>
      <c r="DV685" s="107"/>
      <c r="DW685" s="107"/>
      <c r="DX685" s="107"/>
      <c r="DY685" s="107"/>
      <c r="DZ685" s="107"/>
      <c r="EA685" s="107"/>
      <c r="EB685" s="107"/>
      <c r="EC685" s="107"/>
      <c r="ED685" s="107"/>
      <c r="EE685" s="107"/>
      <c r="EF685" s="107"/>
      <c r="EG685" s="107"/>
      <c r="EH685" s="107"/>
      <c r="EI685" s="107"/>
      <c r="EJ685" s="107"/>
      <c r="EK685" s="107"/>
      <c r="EL685" s="106" t="s">
        <v>1</v>
      </c>
      <c r="EM685" s="98"/>
      <c r="EN685" s="98"/>
      <c r="EO685" s="98"/>
      <c r="EP685" s="98"/>
      <c r="EQ685" s="98"/>
      <c r="ER685" s="98"/>
      <c r="ES685" s="98"/>
      <c r="ET685" s="98"/>
      <c r="EU685" s="98"/>
      <c r="EV685" s="98"/>
      <c r="EW685" s="98"/>
      <c r="EX685" s="98"/>
      <c r="EY685" s="98"/>
      <c r="EZ685" s="98"/>
      <c r="FA685" s="98"/>
      <c r="FB685" s="98"/>
      <c r="FC685" s="98"/>
      <c r="FD685" s="98"/>
      <c r="FE685" s="98"/>
      <c r="FF685" s="106" t="s">
        <v>1</v>
      </c>
      <c r="FG685" s="107"/>
      <c r="FH685" s="107"/>
      <c r="FI685" s="107"/>
      <c r="FJ685" s="107"/>
      <c r="FK685" s="107"/>
      <c r="FL685" s="107"/>
      <c r="FM685" s="107"/>
      <c r="FN685" s="107"/>
      <c r="FO685" s="107"/>
      <c r="FP685" s="107"/>
      <c r="FQ685" s="107"/>
      <c r="FR685" s="107"/>
      <c r="FS685" s="107"/>
      <c r="FT685" s="107"/>
      <c r="FU685" s="107"/>
      <c r="FV685" s="107"/>
      <c r="FW685" s="107"/>
      <c r="FX685" s="107"/>
      <c r="FY685" s="107"/>
      <c r="FZ685" s="106" t="s">
        <v>1</v>
      </c>
      <c r="GA685" s="98"/>
      <c r="GB685" s="98"/>
      <c r="GC685" s="98"/>
      <c r="GD685" s="98"/>
      <c r="GE685" s="98"/>
      <c r="GF685" s="98"/>
      <c r="GG685" s="98"/>
      <c r="GH685" s="98"/>
      <c r="GI685" s="98"/>
      <c r="GJ685" s="98"/>
      <c r="GK685" s="98"/>
      <c r="GL685" s="98"/>
      <c r="GM685" s="98"/>
      <c r="GN685" s="98"/>
      <c r="GO685" s="98"/>
      <c r="GP685" s="98"/>
      <c r="GQ685" s="98"/>
      <c r="GR685" s="98"/>
      <c r="GS685" s="98"/>
    </row>
    <row r="686" spans="1:201" ht="30" x14ac:dyDescent="0.25">
      <c r="A686" s="100" t="str">
        <f>$A$35</f>
        <v>Accident Quarter Data</v>
      </c>
      <c r="B686" s="108" t="str">
        <f>$B$35&amp;"-"&amp;$C$35</f>
        <v>3-6</v>
      </c>
      <c r="C686" s="108" t="str">
        <f>$C$35&amp;"-"&amp;$D$35</f>
        <v>6-9</v>
      </c>
      <c r="D686" s="108" t="str">
        <f>$D$35&amp;"-"&amp;$E$35</f>
        <v>9-12</v>
      </c>
      <c r="E686" s="108" t="str">
        <f>$E$35&amp;"-"&amp;$F$35</f>
        <v>12-15</v>
      </c>
      <c r="F686" s="108" t="str">
        <f>$F$35&amp;"-"&amp;$G$35</f>
        <v>15-18</v>
      </c>
      <c r="G686" s="108" t="str">
        <f>$G$35&amp;"-"&amp;$H$35</f>
        <v>18-21</v>
      </c>
      <c r="H686" s="108" t="str">
        <f>$H$35&amp;"-"&amp;$I$35</f>
        <v>21-24</v>
      </c>
      <c r="I686" s="108" t="str">
        <f>$I$35&amp;"-"&amp;$J$35</f>
        <v>24-27</v>
      </c>
      <c r="J686" s="108" t="str">
        <f>$J$35&amp;"-"&amp;$K$35</f>
        <v>27-30</v>
      </c>
      <c r="K686" s="108" t="str">
        <f>$K$35&amp;"-"&amp;$L$35</f>
        <v>30-33</v>
      </c>
      <c r="L686" s="108" t="str">
        <f>$L$35&amp;"-"&amp;$M$35</f>
        <v>33-36</v>
      </c>
      <c r="M686" s="108" t="str">
        <f>$M$35&amp;"-"&amp;$N$35</f>
        <v>36-39</v>
      </c>
      <c r="N686" s="108" t="str">
        <f>$N$35&amp;"-"&amp;$O$35</f>
        <v>39-42</v>
      </c>
      <c r="O686" s="108" t="str">
        <f>$O$35&amp;"-"&amp;$P$35</f>
        <v>42-45</v>
      </c>
      <c r="P686" s="108" t="str">
        <f>$P$35&amp;"-"&amp;$Q$35</f>
        <v>45-48</v>
      </c>
      <c r="Q686" s="108" t="str">
        <f>$Q$35&amp;"-"&amp;$R$35</f>
        <v>48-51</v>
      </c>
      <c r="R686" s="108" t="str">
        <f>$R$35&amp;"-"&amp;$S$35</f>
        <v>51-54</v>
      </c>
      <c r="S686" s="108" t="str">
        <f>$S$35&amp;"-"&amp;$T$35</f>
        <v>54-57</v>
      </c>
      <c r="T686" s="108" t="str">
        <f>$T$35&amp;"-"&amp;$U$35</f>
        <v>57-60</v>
      </c>
      <c r="U686" s="108" t="str">
        <f>$U$35&amp;"-"&amp;$V$35</f>
        <v>60-63</v>
      </c>
      <c r="V686" s="108" t="str">
        <f>$V$35&amp;"-"&amp;$W$35</f>
        <v>63-66</v>
      </c>
      <c r="W686" s="108" t="str">
        <f>$W$35&amp;"-"&amp;$X$35</f>
        <v>66-69</v>
      </c>
      <c r="X686" s="108" t="str">
        <f>$X$35&amp;"-"&amp;$Y$35</f>
        <v>69-72</v>
      </c>
      <c r="Y686" s="108" t="str">
        <f>$Y$35&amp;"-"&amp;$Z$35</f>
        <v>72-75</v>
      </c>
      <c r="Z686" s="108" t="str">
        <f>$Z$35&amp;"-"&amp;$AA$35</f>
        <v>75-78</v>
      </c>
      <c r="AA686" s="108" t="str">
        <f>$AA$35&amp;"-"&amp;$AB$35</f>
        <v>78-81</v>
      </c>
      <c r="AB686" s="108" t="str">
        <f>$AB$35&amp;"-"&amp;$AC$35</f>
        <v>81-84</v>
      </c>
      <c r="AC686" s="108" t="str">
        <f>$AC$35&amp;"-"&amp;$AD$35</f>
        <v>84-87</v>
      </c>
      <c r="AD686" s="108" t="str">
        <f>$AD$35&amp;"-"&amp;$AE$35</f>
        <v>87-90</v>
      </c>
      <c r="AE686" s="108" t="str">
        <f>$AE$35&amp;"-"&amp;$AF$35</f>
        <v>90-93</v>
      </c>
      <c r="AF686" s="108" t="str">
        <f>$AF$35&amp;"-"&amp;$AG$35</f>
        <v>93-96</v>
      </c>
      <c r="AG686" s="108" t="str">
        <f>$AG$35&amp;"-"&amp;$AH$35</f>
        <v>96-99</v>
      </c>
      <c r="AH686" s="108" t="str">
        <f>$AH$35&amp;"-"&amp;$AI$35</f>
        <v>99-102</v>
      </c>
      <c r="AI686" s="108" t="str">
        <f>$AI$35&amp;"-"&amp;$AJ$35</f>
        <v>102-105</v>
      </c>
      <c r="AJ686" s="108" t="str">
        <f>$AJ$35&amp;"-"&amp;$AK$35</f>
        <v>105-108</v>
      </c>
      <c r="AK686" s="108" t="str">
        <f>$AK$35&amp;"-"&amp;$AL$35</f>
        <v>108-111</v>
      </c>
      <c r="AL686" s="108" t="str">
        <f>$AL$35&amp;"-"&amp;$AM$35</f>
        <v>111-114</v>
      </c>
      <c r="AM686" s="108" t="str">
        <f>$AM$35&amp;"-"&amp;$AN$35</f>
        <v>114-117</v>
      </c>
      <c r="AN686" s="108" t="str">
        <f>$AN$35&amp;"-"&amp;$AO$35</f>
        <v>117-120</v>
      </c>
      <c r="AO686" s="108" t="str">
        <f>$AO$35&amp;"-Ult"</f>
        <v>120-Ult</v>
      </c>
      <c r="AP686" s="108" t="str">
        <f>$B$35&amp;"-"&amp;$C$35</f>
        <v>3-6</v>
      </c>
      <c r="AQ686" s="108" t="str">
        <f>$C$35&amp;"-"&amp;$D$35</f>
        <v>6-9</v>
      </c>
      <c r="AR686" s="108" t="str">
        <f>$D$35&amp;"-"&amp;$E$35</f>
        <v>9-12</v>
      </c>
      <c r="AS686" s="108" t="str">
        <f>$E$35&amp;"-"&amp;$F$35</f>
        <v>12-15</v>
      </c>
      <c r="AT686" s="108" t="str">
        <f>$F$35&amp;"-"&amp;$G$35</f>
        <v>15-18</v>
      </c>
      <c r="AU686" s="108" t="str">
        <f>$G$35&amp;"-"&amp;$H$35</f>
        <v>18-21</v>
      </c>
      <c r="AV686" s="108" t="str">
        <f>$H$35&amp;"-"&amp;$I$35</f>
        <v>21-24</v>
      </c>
      <c r="AW686" s="108" t="str">
        <f>$I$35&amp;"-"&amp;$J$35</f>
        <v>24-27</v>
      </c>
      <c r="AX686" s="108" t="str">
        <f>$J$35&amp;"-"&amp;$K$35</f>
        <v>27-30</v>
      </c>
      <c r="AY686" s="108" t="str">
        <f>$K$35&amp;"-"&amp;$L$35</f>
        <v>30-33</v>
      </c>
      <c r="AZ686" s="108" t="str">
        <f>$L$35&amp;"-"&amp;$M$35</f>
        <v>33-36</v>
      </c>
      <c r="BA686" s="108" t="str">
        <f>$M$35&amp;"-"&amp;$N$35</f>
        <v>36-39</v>
      </c>
      <c r="BB686" s="108" t="str">
        <f>$N$35&amp;"-"&amp;$O$35</f>
        <v>39-42</v>
      </c>
      <c r="BC686" s="108" t="str">
        <f>$O$35&amp;"-"&amp;$P$35</f>
        <v>42-45</v>
      </c>
      <c r="BD686" s="108" t="str">
        <f>$P$35&amp;"-"&amp;$Q$35</f>
        <v>45-48</v>
      </c>
      <c r="BE686" s="108" t="str">
        <f>$Q$35&amp;"-"&amp;$R$35</f>
        <v>48-51</v>
      </c>
      <c r="BF686" s="108" t="str">
        <f>$R$35&amp;"-"&amp;$S$35</f>
        <v>51-54</v>
      </c>
      <c r="BG686" s="108" t="str">
        <f>$S$35&amp;"-"&amp;$T$35</f>
        <v>54-57</v>
      </c>
      <c r="BH686" s="108" t="str">
        <f>$T$35&amp;"-"&amp;$U$35</f>
        <v>57-60</v>
      </c>
      <c r="BI686" s="108" t="str">
        <f>$U$35&amp;"-"&amp;$V$35</f>
        <v>60-63</v>
      </c>
      <c r="BJ686" s="108" t="str">
        <f>$V$35&amp;"-"&amp;$W$35</f>
        <v>63-66</v>
      </c>
      <c r="BK686" s="108" t="str">
        <f>$W$35&amp;"-"&amp;$X$35</f>
        <v>66-69</v>
      </c>
      <c r="BL686" s="108" t="str">
        <f>$X$35&amp;"-"&amp;$Y$35</f>
        <v>69-72</v>
      </c>
      <c r="BM686" s="108" t="str">
        <f>$Y$35&amp;"-"&amp;$Z$35</f>
        <v>72-75</v>
      </c>
      <c r="BN686" s="108" t="str">
        <f>$Z$35&amp;"-"&amp;$AA$35</f>
        <v>75-78</v>
      </c>
      <c r="BO686" s="108" t="str">
        <f>$AA$35&amp;"-"&amp;$AB$35</f>
        <v>78-81</v>
      </c>
      <c r="BP686" s="108" t="str">
        <f>$AB$35&amp;"-"&amp;$AC$35</f>
        <v>81-84</v>
      </c>
      <c r="BQ686" s="108" t="str">
        <f>$AC$35&amp;"-"&amp;$AD$35</f>
        <v>84-87</v>
      </c>
      <c r="BR686" s="108" t="str">
        <f>$AD$35&amp;"-"&amp;$AE$35</f>
        <v>87-90</v>
      </c>
      <c r="BS686" s="108" t="str">
        <f>$AE$35&amp;"-"&amp;$AF$35</f>
        <v>90-93</v>
      </c>
      <c r="BT686" s="108" t="str">
        <f>$AF$35&amp;"-"&amp;$AG$35</f>
        <v>93-96</v>
      </c>
      <c r="BU686" s="108" t="str">
        <f>$AG$35&amp;"-"&amp;$AH$35</f>
        <v>96-99</v>
      </c>
      <c r="BV686" s="108" t="str">
        <f>$AH$35&amp;"-"&amp;$AI$35</f>
        <v>99-102</v>
      </c>
      <c r="BW686" s="108" t="str">
        <f>$AI$35&amp;"-"&amp;$AJ$35</f>
        <v>102-105</v>
      </c>
      <c r="BX686" s="108" t="str">
        <f>$AJ$35&amp;"-"&amp;$AK$35</f>
        <v>105-108</v>
      </c>
      <c r="BY686" s="108" t="str">
        <f>$AK$35&amp;"-"&amp;$AL$35</f>
        <v>108-111</v>
      </c>
      <c r="BZ686" s="108" t="str">
        <f>$AL$35&amp;"-"&amp;$AM$35</f>
        <v>111-114</v>
      </c>
      <c r="CA686" s="108" t="str">
        <f>$AM$35&amp;"-"&amp;$AN$35</f>
        <v>114-117</v>
      </c>
      <c r="CB686" s="108" t="str">
        <f>$AN$35&amp;"-"&amp;$AO$35</f>
        <v>117-120</v>
      </c>
      <c r="CC686" s="108" t="str">
        <f>$AO$35&amp;"-Ult"</f>
        <v>120-Ult</v>
      </c>
      <c r="CD686" s="108" t="str">
        <f>$B$35&amp;"-"&amp;$C$35</f>
        <v>3-6</v>
      </c>
      <c r="CE686" s="108" t="str">
        <f>$C$35&amp;"-"&amp;$D$35</f>
        <v>6-9</v>
      </c>
      <c r="CF686" s="108" t="str">
        <f>$D$35&amp;"-"&amp;$E$35</f>
        <v>9-12</v>
      </c>
      <c r="CG686" s="108" t="str">
        <f>$E$35&amp;"-"&amp;$F$35</f>
        <v>12-15</v>
      </c>
      <c r="CH686" s="108" t="str">
        <f>$F$35&amp;"-"&amp;$G$35</f>
        <v>15-18</v>
      </c>
      <c r="CI686" s="108" t="str">
        <f>$G$35&amp;"-"&amp;$H$35</f>
        <v>18-21</v>
      </c>
      <c r="CJ686" s="108" t="str">
        <f>$H$35&amp;"-"&amp;$I$35</f>
        <v>21-24</v>
      </c>
      <c r="CK686" s="108" t="str">
        <f>$I$35&amp;"-"&amp;$J$35</f>
        <v>24-27</v>
      </c>
      <c r="CL686" s="108" t="str">
        <f>$J$35&amp;"-"&amp;$K$35</f>
        <v>27-30</v>
      </c>
      <c r="CM686" s="108" t="str">
        <f>$K$35&amp;"-"&amp;$L$35</f>
        <v>30-33</v>
      </c>
      <c r="CN686" s="108" t="str">
        <f>$L$35&amp;"-"&amp;$M$35</f>
        <v>33-36</v>
      </c>
      <c r="CO686" s="108" t="str">
        <f>$M$35&amp;"-"&amp;$N$35</f>
        <v>36-39</v>
      </c>
      <c r="CP686" s="108" t="str">
        <f>$N$35&amp;"-"&amp;$O$35</f>
        <v>39-42</v>
      </c>
      <c r="CQ686" s="108" t="str">
        <f>$O$35&amp;"-"&amp;$P$35</f>
        <v>42-45</v>
      </c>
      <c r="CR686" s="108" t="str">
        <f>$P$35&amp;"-"&amp;$Q$35</f>
        <v>45-48</v>
      </c>
      <c r="CS686" s="108" t="str">
        <f>$Q$35&amp;"-"&amp;$R$35</f>
        <v>48-51</v>
      </c>
      <c r="CT686" s="108" t="str">
        <f>$R$35&amp;"-"&amp;$S$35</f>
        <v>51-54</v>
      </c>
      <c r="CU686" s="108" t="str">
        <f>$S$35&amp;"-"&amp;$T$35</f>
        <v>54-57</v>
      </c>
      <c r="CV686" s="108" t="str">
        <f>$T$35&amp;"-"&amp;$U$35</f>
        <v>57-60</v>
      </c>
      <c r="CW686" s="108" t="str">
        <f>$U$35&amp;"-"&amp;$V$35</f>
        <v>60-63</v>
      </c>
      <c r="CX686" s="108" t="str">
        <f>$V$35&amp;"-"&amp;$W$35</f>
        <v>63-66</v>
      </c>
      <c r="CY686" s="108" t="str">
        <f>$W$35&amp;"-"&amp;$X$35</f>
        <v>66-69</v>
      </c>
      <c r="CZ686" s="108" t="str">
        <f>$X$35&amp;"-"&amp;$Y$35</f>
        <v>69-72</v>
      </c>
      <c r="DA686" s="108" t="str">
        <f>$Y$35&amp;"-"&amp;$Z$35</f>
        <v>72-75</v>
      </c>
      <c r="DB686" s="108" t="str">
        <f>$Z$35&amp;"-"&amp;$AA$35</f>
        <v>75-78</v>
      </c>
      <c r="DC686" s="108" t="str">
        <f>$AA$35&amp;"-"&amp;$AB$35</f>
        <v>78-81</v>
      </c>
      <c r="DD686" s="108" t="str">
        <f>$AB$35&amp;"-"&amp;$AC$35</f>
        <v>81-84</v>
      </c>
      <c r="DE686" s="108" t="str">
        <f>$AC$35&amp;"-"&amp;$AD$35</f>
        <v>84-87</v>
      </c>
      <c r="DF686" s="108" t="str">
        <f>$AD$35&amp;"-"&amp;$AE$35</f>
        <v>87-90</v>
      </c>
      <c r="DG686" s="108" t="str">
        <f>$AE$35&amp;"-"&amp;$AF$35</f>
        <v>90-93</v>
      </c>
      <c r="DH686" s="108" t="str">
        <f>$AF$35&amp;"-"&amp;$AG$35</f>
        <v>93-96</v>
      </c>
      <c r="DI686" s="108" t="str">
        <f>$AG$35&amp;"-"&amp;$AH$35</f>
        <v>96-99</v>
      </c>
      <c r="DJ686" s="108" t="str">
        <f>$AH$35&amp;"-"&amp;$AI$35</f>
        <v>99-102</v>
      </c>
      <c r="DK686" s="108" t="str">
        <f>$AI$35&amp;"-"&amp;$AJ$35</f>
        <v>102-105</v>
      </c>
      <c r="DL686" s="108" t="str">
        <f>$AJ$35&amp;"-"&amp;$AK$35</f>
        <v>105-108</v>
      </c>
      <c r="DM686" s="108" t="str">
        <f>$AK$35&amp;"-"&amp;$AL$35</f>
        <v>108-111</v>
      </c>
      <c r="DN686" s="108" t="str">
        <f>$AL$35&amp;"-"&amp;$AM$35</f>
        <v>111-114</v>
      </c>
      <c r="DO686" s="108" t="str">
        <f>$AM$35&amp;"-"&amp;$AN$35</f>
        <v>114-117</v>
      </c>
      <c r="DP686" s="108" t="str">
        <f>$AN$35&amp;"-"&amp;$AO$35</f>
        <v>117-120</v>
      </c>
      <c r="DQ686" s="108" t="str">
        <f>$AO$35&amp;"-Ult"</f>
        <v>120-Ult</v>
      </c>
      <c r="DR686" s="108" t="str">
        <f>$B$35&amp;"-"&amp;$C$35</f>
        <v>3-6</v>
      </c>
      <c r="DS686" s="108" t="str">
        <f>$C$35&amp;"-"&amp;$D$35</f>
        <v>6-9</v>
      </c>
      <c r="DT686" s="108" t="str">
        <f>$D$35&amp;"-"&amp;$E$35</f>
        <v>9-12</v>
      </c>
      <c r="DU686" s="108" t="str">
        <f>$E$35&amp;"-"&amp;$F$35</f>
        <v>12-15</v>
      </c>
      <c r="DV686" s="108" t="str">
        <f>$F$35&amp;"-"&amp;$G$35</f>
        <v>15-18</v>
      </c>
      <c r="DW686" s="108" t="str">
        <f>$G$35&amp;"-"&amp;$H$35</f>
        <v>18-21</v>
      </c>
      <c r="DX686" s="108" t="str">
        <f>$H$35&amp;"-"&amp;$I$35</f>
        <v>21-24</v>
      </c>
      <c r="DY686" s="108" t="str">
        <f>$I$35&amp;"-"&amp;$J$35</f>
        <v>24-27</v>
      </c>
      <c r="DZ686" s="108" t="str">
        <f>$J$35&amp;"-"&amp;$K$35</f>
        <v>27-30</v>
      </c>
      <c r="EA686" s="108" t="str">
        <f>$K$35&amp;"-"&amp;$L$35</f>
        <v>30-33</v>
      </c>
      <c r="EB686" s="108" t="str">
        <f>$L$35&amp;"-"&amp;$M$35</f>
        <v>33-36</v>
      </c>
      <c r="EC686" s="108" t="str">
        <f>$M$35&amp;"-"&amp;$N$35</f>
        <v>36-39</v>
      </c>
      <c r="ED686" s="108" t="str">
        <f>$N$35&amp;"-"&amp;$O$35</f>
        <v>39-42</v>
      </c>
      <c r="EE686" s="108" t="str">
        <f>$O$35&amp;"-"&amp;$P$35</f>
        <v>42-45</v>
      </c>
      <c r="EF686" s="108" t="str">
        <f>$P$35&amp;"-"&amp;$Q$35</f>
        <v>45-48</v>
      </c>
      <c r="EG686" s="108" t="str">
        <f>$Q$35&amp;"-"&amp;$R$35</f>
        <v>48-51</v>
      </c>
      <c r="EH686" s="108" t="str">
        <f>$R$35&amp;"-"&amp;$S$35</f>
        <v>51-54</v>
      </c>
      <c r="EI686" s="108" t="str">
        <f>$S$35&amp;"-"&amp;$T$35</f>
        <v>54-57</v>
      </c>
      <c r="EJ686" s="108" t="str">
        <f>$T$35&amp;"-"&amp;$U$35</f>
        <v>57-60</v>
      </c>
      <c r="EK686" s="108" t="str">
        <f>$U$35&amp;"-"&amp;$V$35</f>
        <v>60-63</v>
      </c>
      <c r="EL686" s="108" t="str">
        <f>$V$35&amp;"-"&amp;$W$35</f>
        <v>63-66</v>
      </c>
      <c r="EM686" s="108" t="str">
        <f>$W$35&amp;"-"&amp;$X$35</f>
        <v>66-69</v>
      </c>
      <c r="EN686" s="108" t="str">
        <f>$X$35&amp;"-"&amp;$Y$35</f>
        <v>69-72</v>
      </c>
      <c r="EO686" s="108" t="str">
        <f>$Y$35&amp;"-"&amp;$Z$35</f>
        <v>72-75</v>
      </c>
      <c r="EP686" s="108" t="str">
        <f>$Z$35&amp;"-"&amp;$AA$35</f>
        <v>75-78</v>
      </c>
      <c r="EQ686" s="108" t="str">
        <f>$AA$35&amp;"-"&amp;$AB$35</f>
        <v>78-81</v>
      </c>
      <c r="ER686" s="108" t="str">
        <f>$AB$35&amp;"-"&amp;$AC$35</f>
        <v>81-84</v>
      </c>
      <c r="ES686" s="108" t="str">
        <f>$AC$35&amp;"-"&amp;$AD$35</f>
        <v>84-87</v>
      </c>
      <c r="ET686" s="108" t="str">
        <f>$AD$35&amp;"-"&amp;$AE$35</f>
        <v>87-90</v>
      </c>
      <c r="EU686" s="108" t="str">
        <f>$AE$35&amp;"-"&amp;$AF$35</f>
        <v>90-93</v>
      </c>
      <c r="EV686" s="108" t="str">
        <f>$AF$35&amp;"-"&amp;$AG$35</f>
        <v>93-96</v>
      </c>
      <c r="EW686" s="108" t="str">
        <f>$AG$35&amp;"-"&amp;$AH$35</f>
        <v>96-99</v>
      </c>
      <c r="EX686" s="108" t="str">
        <f>$AH$35&amp;"-"&amp;$AI$35</f>
        <v>99-102</v>
      </c>
      <c r="EY686" s="108" t="str">
        <f>$AI$35&amp;"-"&amp;$AJ$35</f>
        <v>102-105</v>
      </c>
      <c r="EZ686" s="108" t="str">
        <f>$AJ$35&amp;"-"&amp;$AK$35</f>
        <v>105-108</v>
      </c>
      <c r="FA686" s="108" t="str">
        <f>$AK$35&amp;"-"&amp;$AL$35</f>
        <v>108-111</v>
      </c>
      <c r="FB686" s="108" t="str">
        <f>$AL$35&amp;"-"&amp;$AM$35</f>
        <v>111-114</v>
      </c>
      <c r="FC686" s="108" t="str">
        <f>$AM$35&amp;"-"&amp;$AN$35</f>
        <v>114-117</v>
      </c>
      <c r="FD686" s="108" t="str">
        <f>$AN$35&amp;"-"&amp;$AO$35</f>
        <v>117-120</v>
      </c>
      <c r="FE686" s="108" t="str">
        <f>$AO$35&amp;"-Ult"</f>
        <v>120-Ult</v>
      </c>
      <c r="FF686" s="108" t="str">
        <f>$B$35&amp;"-"&amp;$C$35</f>
        <v>3-6</v>
      </c>
      <c r="FG686" s="108" t="str">
        <f>$C$35&amp;"-"&amp;$D$35</f>
        <v>6-9</v>
      </c>
      <c r="FH686" s="108" t="str">
        <f>$D$35&amp;"-"&amp;$E$35</f>
        <v>9-12</v>
      </c>
      <c r="FI686" s="108" t="str">
        <f>$E$35&amp;"-"&amp;$F$35</f>
        <v>12-15</v>
      </c>
      <c r="FJ686" s="108" t="str">
        <f>$F$35&amp;"-"&amp;$G$35</f>
        <v>15-18</v>
      </c>
      <c r="FK686" s="108" t="str">
        <f>$G$35&amp;"-"&amp;$H$35</f>
        <v>18-21</v>
      </c>
      <c r="FL686" s="108" t="str">
        <f>$H$35&amp;"-"&amp;$I$35</f>
        <v>21-24</v>
      </c>
      <c r="FM686" s="108" t="str">
        <f>$I$35&amp;"-"&amp;$J$35</f>
        <v>24-27</v>
      </c>
      <c r="FN686" s="108" t="str">
        <f>$J$35&amp;"-"&amp;$K$35</f>
        <v>27-30</v>
      </c>
      <c r="FO686" s="108" t="str">
        <f>$K$35&amp;"-"&amp;$L$35</f>
        <v>30-33</v>
      </c>
      <c r="FP686" s="108" t="str">
        <f>$L$35&amp;"-"&amp;$M$35</f>
        <v>33-36</v>
      </c>
      <c r="FQ686" s="108" t="str">
        <f>$M$35&amp;"-"&amp;$N$35</f>
        <v>36-39</v>
      </c>
      <c r="FR686" s="108" t="str">
        <f>$N$35&amp;"-"&amp;$O$35</f>
        <v>39-42</v>
      </c>
      <c r="FS686" s="108" t="str">
        <f>$O$35&amp;"-"&amp;$P$35</f>
        <v>42-45</v>
      </c>
      <c r="FT686" s="108" t="str">
        <f>$P$35&amp;"-"&amp;$Q$35</f>
        <v>45-48</v>
      </c>
      <c r="FU686" s="108" t="str">
        <f>$Q$35&amp;"-"&amp;$R$35</f>
        <v>48-51</v>
      </c>
      <c r="FV686" s="108" t="str">
        <f>$R$35&amp;"-"&amp;$S$35</f>
        <v>51-54</v>
      </c>
      <c r="FW686" s="108" t="str">
        <f>$S$35&amp;"-"&amp;$T$35</f>
        <v>54-57</v>
      </c>
      <c r="FX686" s="108" t="str">
        <f>$T$35&amp;"-"&amp;$U$35</f>
        <v>57-60</v>
      </c>
      <c r="FY686" s="108" t="str">
        <f>$U$35&amp;"-"&amp;$V$35</f>
        <v>60-63</v>
      </c>
      <c r="FZ686" s="108" t="str">
        <f>$V$35&amp;"-"&amp;$W$35</f>
        <v>63-66</v>
      </c>
      <c r="GA686" s="108" t="str">
        <f>$W$35&amp;"-"&amp;$X$35</f>
        <v>66-69</v>
      </c>
      <c r="GB686" s="108" t="str">
        <f>$X$35&amp;"-"&amp;$Y$35</f>
        <v>69-72</v>
      </c>
      <c r="GC686" s="108" t="str">
        <f>$Y$35&amp;"-"&amp;$Z$35</f>
        <v>72-75</v>
      </c>
      <c r="GD686" s="108" t="str">
        <f>$Z$35&amp;"-"&amp;$AA$35</f>
        <v>75-78</v>
      </c>
      <c r="GE686" s="108" t="str">
        <f>$AA$35&amp;"-"&amp;$AB$35</f>
        <v>78-81</v>
      </c>
      <c r="GF686" s="108" t="str">
        <f>$AB$35&amp;"-"&amp;$AC$35</f>
        <v>81-84</v>
      </c>
      <c r="GG686" s="108" t="str">
        <f>$AC$35&amp;"-"&amp;$AD$35</f>
        <v>84-87</v>
      </c>
      <c r="GH686" s="108" t="str">
        <f>$AD$35&amp;"-"&amp;$AE$35</f>
        <v>87-90</v>
      </c>
      <c r="GI686" s="108" t="str">
        <f>$AE$35&amp;"-"&amp;$AF$35</f>
        <v>90-93</v>
      </c>
      <c r="GJ686" s="108" t="str">
        <f>$AF$35&amp;"-"&amp;$AG$35</f>
        <v>93-96</v>
      </c>
      <c r="GK686" s="108" t="str">
        <f>$AG$35&amp;"-"&amp;$AH$35</f>
        <v>96-99</v>
      </c>
      <c r="GL686" s="108" t="str">
        <f>$AH$35&amp;"-"&amp;$AI$35</f>
        <v>99-102</v>
      </c>
      <c r="GM686" s="108" t="str">
        <f>$AI$35&amp;"-"&amp;$AJ$35</f>
        <v>102-105</v>
      </c>
      <c r="GN686" s="108" t="str">
        <f>$AJ$35&amp;"-"&amp;$AK$35</f>
        <v>105-108</v>
      </c>
      <c r="GO686" s="108" t="str">
        <f>$AK$35&amp;"-"&amp;$AL$35</f>
        <v>108-111</v>
      </c>
      <c r="GP686" s="108" t="str">
        <f>$AL$35&amp;"-"&amp;$AM$35</f>
        <v>111-114</v>
      </c>
      <c r="GQ686" s="108" t="str">
        <f>$AM$35&amp;"-"&amp;$AN$35</f>
        <v>114-117</v>
      </c>
      <c r="GR686" s="108" t="str">
        <f>$AN$35&amp;"-"&amp;$AO$35</f>
        <v>117-120</v>
      </c>
      <c r="GS686" s="108" t="str">
        <f>$AO$35&amp;"-Ult"</f>
        <v>120-Ult</v>
      </c>
    </row>
    <row r="687" spans="1:201" x14ac:dyDescent="0.25">
      <c r="A687" s="102">
        <f>$A$36</f>
        <v>20134</v>
      </c>
      <c r="B687" s="14" t="str">
        <f>IFERROR(C639/B639,"")</f>
        <v/>
      </c>
      <c r="C687" s="14" t="str">
        <f t="shared" ref="C687:AN701" si="2755">IFERROR(D639/C639,"")</f>
        <v/>
      </c>
      <c r="D687" s="14" t="str">
        <f t="shared" si="2755"/>
        <v/>
      </c>
      <c r="E687" s="14" t="str">
        <f t="shared" si="2755"/>
        <v/>
      </c>
      <c r="F687" s="14" t="str">
        <f t="shared" si="2755"/>
        <v/>
      </c>
      <c r="G687" s="14" t="str">
        <f t="shared" si="2755"/>
        <v/>
      </c>
      <c r="H687" s="14" t="str">
        <f t="shared" si="2755"/>
        <v/>
      </c>
      <c r="I687" s="14" t="str">
        <f t="shared" si="2755"/>
        <v/>
      </c>
      <c r="J687" s="14" t="str">
        <f t="shared" si="2755"/>
        <v/>
      </c>
      <c r="K687" s="14" t="str">
        <f t="shared" si="2755"/>
        <v/>
      </c>
      <c r="L687" s="14" t="str">
        <f t="shared" si="2755"/>
        <v/>
      </c>
      <c r="M687" s="14" t="str">
        <f t="shared" si="2755"/>
        <v/>
      </c>
      <c r="N687" s="14" t="str">
        <f t="shared" si="2755"/>
        <v/>
      </c>
      <c r="O687" s="14" t="str">
        <f t="shared" si="2755"/>
        <v/>
      </c>
      <c r="P687" s="14" t="str">
        <f t="shared" si="2755"/>
        <v/>
      </c>
      <c r="Q687" s="14" t="str">
        <f t="shared" si="2755"/>
        <v/>
      </c>
      <c r="R687" s="14" t="str">
        <f t="shared" si="2755"/>
        <v/>
      </c>
      <c r="S687" s="14" t="str">
        <f t="shared" si="2755"/>
        <v/>
      </c>
      <c r="T687" s="14" t="str">
        <f t="shared" si="2755"/>
        <v/>
      </c>
      <c r="U687" s="14" t="str">
        <f t="shared" si="2755"/>
        <v/>
      </c>
      <c r="V687" s="14" t="str">
        <f t="shared" si="2755"/>
        <v/>
      </c>
      <c r="W687" s="14" t="str">
        <f t="shared" si="2755"/>
        <v/>
      </c>
      <c r="X687" s="14" t="str">
        <f t="shared" si="2755"/>
        <v/>
      </c>
      <c r="Y687" s="14" t="str">
        <f t="shared" si="2755"/>
        <v/>
      </c>
      <c r="Z687" s="14" t="str">
        <f t="shared" si="2755"/>
        <v/>
      </c>
      <c r="AA687" s="14" t="str">
        <f t="shared" si="2755"/>
        <v/>
      </c>
      <c r="AB687" s="14" t="str">
        <f t="shared" si="2755"/>
        <v/>
      </c>
      <c r="AC687" s="14" t="str">
        <f t="shared" si="2755"/>
        <v/>
      </c>
      <c r="AD687" s="14" t="str">
        <f t="shared" si="2755"/>
        <v/>
      </c>
      <c r="AE687" s="14" t="str">
        <f t="shared" si="2755"/>
        <v/>
      </c>
      <c r="AF687" s="14" t="str">
        <f t="shared" si="2755"/>
        <v/>
      </c>
      <c r="AG687" s="14" t="str">
        <f t="shared" si="2755"/>
        <v/>
      </c>
      <c r="AH687" s="14" t="str">
        <f t="shared" si="2755"/>
        <v/>
      </c>
      <c r="AI687" s="14" t="str">
        <f t="shared" si="2755"/>
        <v/>
      </c>
      <c r="AJ687" s="14" t="str">
        <f t="shared" si="2755"/>
        <v/>
      </c>
      <c r="AK687" s="14" t="str">
        <f t="shared" si="2755"/>
        <v/>
      </c>
      <c r="AL687" s="14" t="str">
        <f t="shared" si="2755"/>
        <v/>
      </c>
      <c r="AM687" s="14" t="str">
        <f t="shared" si="2755"/>
        <v/>
      </c>
      <c r="AN687" s="14" t="str">
        <f t="shared" si="2755"/>
        <v/>
      </c>
      <c r="AO687" s="8"/>
      <c r="AP687" s="14" t="str">
        <f>IFERROR(AQ639/AP639,"")</f>
        <v/>
      </c>
      <c r="AQ687" s="14" t="str">
        <f t="shared" ref="AQ687:CB701" si="2756">IFERROR(AR639/AQ639,"")</f>
        <v/>
      </c>
      <c r="AR687" s="14" t="str">
        <f t="shared" si="2756"/>
        <v/>
      </c>
      <c r="AS687" s="14" t="str">
        <f t="shared" si="2756"/>
        <v/>
      </c>
      <c r="AT687" s="14" t="str">
        <f t="shared" si="2756"/>
        <v/>
      </c>
      <c r="AU687" s="14" t="str">
        <f t="shared" si="2756"/>
        <v/>
      </c>
      <c r="AV687" s="14" t="str">
        <f t="shared" si="2756"/>
        <v/>
      </c>
      <c r="AW687" s="14" t="str">
        <f t="shared" si="2756"/>
        <v/>
      </c>
      <c r="AX687" s="14" t="str">
        <f t="shared" si="2756"/>
        <v/>
      </c>
      <c r="AY687" s="14" t="str">
        <f t="shared" si="2756"/>
        <v/>
      </c>
      <c r="AZ687" s="14" t="str">
        <f t="shared" si="2756"/>
        <v/>
      </c>
      <c r="BA687" s="14" t="str">
        <f t="shared" si="2756"/>
        <v/>
      </c>
      <c r="BB687" s="14" t="str">
        <f t="shared" si="2756"/>
        <v/>
      </c>
      <c r="BC687" s="14" t="str">
        <f t="shared" si="2756"/>
        <v/>
      </c>
      <c r="BD687" s="14" t="str">
        <f t="shared" si="2756"/>
        <v/>
      </c>
      <c r="BE687" s="14" t="str">
        <f t="shared" si="2756"/>
        <v/>
      </c>
      <c r="BF687" s="14" t="str">
        <f t="shared" si="2756"/>
        <v/>
      </c>
      <c r="BG687" s="14" t="str">
        <f t="shared" si="2756"/>
        <v/>
      </c>
      <c r="BH687" s="14" t="str">
        <f t="shared" si="2756"/>
        <v/>
      </c>
      <c r="BI687" s="14" t="str">
        <f t="shared" si="2756"/>
        <v/>
      </c>
      <c r="BJ687" s="14" t="str">
        <f t="shared" si="2756"/>
        <v/>
      </c>
      <c r="BK687" s="14" t="str">
        <f t="shared" si="2756"/>
        <v/>
      </c>
      <c r="BL687" s="14" t="str">
        <f t="shared" si="2756"/>
        <v/>
      </c>
      <c r="BM687" s="14" t="str">
        <f t="shared" si="2756"/>
        <v/>
      </c>
      <c r="BN687" s="14" t="str">
        <f t="shared" si="2756"/>
        <v/>
      </c>
      <c r="BO687" s="14" t="str">
        <f t="shared" si="2756"/>
        <v/>
      </c>
      <c r="BP687" s="14" t="str">
        <f t="shared" si="2756"/>
        <v/>
      </c>
      <c r="BQ687" s="14" t="str">
        <f t="shared" si="2756"/>
        <v/>
      </c>
      <c r="BR687" s="14" t="str">
        <f t="shared" si="2756"/>
        <v/>
      </c>
      <c r="BS687" s="14" t="str">
        <f t="shared" si="2756"/>
        <v/>
      </c>
      <c r="BT687" s="14" t="str">
        <f t="shared" si="2756"/>
        <v/>
      </c>
      <c r="BU687" s="14" t="str">
        <f t="shared" si="2756"/>
        <v/>
      </c>
      <c r="BV687" s="14" t="str">
        <f t="shared" si="2756"/>
        <v/>
      </c>
      <c r="BW687" s="14" t="str">
        <f t="shared" si="2756"/>
        <v/>
      </c>
      <c r="BX687" s="14" t="str">
        <f t="shared" si="2756"/>
        <v/>
      </c>
      <c r="BY687" s="14" t="str">
        <f t="shared" si="2756"/>
        <v/>
      </c>
      <c r="BZ687" s="14" t="str">
        <f t="shared" si="2756"/>
        <v/>
      </c>
      <c r="CA687" s="14" t="str">
        <f t="shared" si="2756"/>
        <v/>
      </c>
      <c r="CB687" s="14" t="str">
        <f t="shared" si="2756"/>
        <v/>
      </c>
      <c r="CC687" s="8"/>
      <c r="CD687" s="14" t="str">
        <f>IFERROR(CE639/CD639,"")</f>
        <v/>
      </c>
      <c r="CE687" s="14" t="str">
        <f t="shared" ref="CE687:DP701" si="2757">IFERROR(CF639/CE639,"")</f>
        <v/>
      </c>
      <c r="CF687" s="14" t="str">
        <f t="shared" si="2757"/>
        <v/>
      </c>
      <c r="CG687" s="14" t="str">
        <f t="shared" si="2757"/>
        <v/>
      </c>
      <c r="CH687" s="14" t="str">
        <f t="shared" si="2757"/>
        <v/>
      </c>
      <c r="CI687" s="14" t="str">
        <f t="shared" si="2757"/>
        <v/>
      </c>
      <c r="CJ687" s="14" t="str">
        <f t="shared" si="2757"/>
        <v/>
      </c>
      <c r="CK687" s="14" t="str">
        <f t="shared" si="2757"/>
        <v/>
      </c>
      <c r="CL687" s="14" t="str">
        <f t="shared" si="2757"/>
        <v/>
      </c>
      <c r="CM687" s="14" t="str">
        <f t="shared" si="2757"/>
        <v/>
      </c>
      <c r="CN687" s="14" t="str">
        <f t="shared" si="2757"/>
        <v/>
      </c>
      <c r="CO687" s="14" t="str">
        <f t="shared" si="2757"/>
        <v/>
      </c>
      <c r="CP687" s="14" t="str">
        <f t="shared" si="2757"/>
        <v/>
      </c>
      <c r="CQ687" s="14" t="str">
        <f t="shared" si="2757"/>
        <v/>
      </c>
      <c r="CR687" s="14" t="str">
        <f t="shared" si="2757"/>
        <v/>
      </c>
      <c r="CS687" s="14" t="str">
        <f t="shared" si="2757"/>
        <v/>
      </c>
      <c r="CT687" s="14" t="str">
        <f t="shared" si="2757"/>
        <v/>
      </c>
      <c r="CU687" s="14" t="str">
        <f t="shared" si="2757"/>
        <v/>
      </c>
      <c r="CV687" s="14" t="str">
        <f t="shared" si="2757"/>
        <v/>
      </c>
      <c r="CW687" s="14" t="str">
        <f t="shared" si="2757"/>
        <v/>
      </c>
      <c r="CX687" s="14" t="str">
        <f t="shared" si="2757"/>
        <v/>
      </c>
      <c r="CY687" s="14" t="str">
        <f t="shared" si="2757"/>
        <v/>
      </c>
      <c r="CZ687" s="14" t="str">
        <f t="shared" si="2757"/>
        <v/>
      </c>
      <c r="DA687" s="14" t="str">
        <f t="shared" si="2757"/>
        <v/>
      </c>
      <c r="DB687" s="14" t="str">
        <f t="shared" si="2757"/>
        <v/>
      </c>
      <c r="DC687" s="14" t="str">
        <f t="shared" si="2757"/>
        <v/>
      </c>
      <c r="DD687" s="14" t="str">
        <f t="shared" si="2757"/>
        <v/>
      </c>
      <c r="DE687" s="14" t="str">
        <f t="shared" si="2757"/>
        <v/>
      </c>
      <c r="DF687" s="14" t="str">
        <f t="shared" si="2757"/>
        <v/>
      </c>
      <c r="DG687" s="14" t="str">
        <f t="shared" si="2757"/>
        <v/>
      </c>
      <c r="DH687" s="14" t="str">
        <f t="shared" si="2757"/>
        <v/>
      </c>
      <c r="DI687" s="14" t="str">
        <f t="shared" si="2757"/>
        <v/>
      </c>
      <c r="DJ687" s="14" t="str">
        <f t="shared" si="2757"/>
        <v/>
      </c>
      <c r="DK687" s="14" t="str">
        <f t="shared" si="2757"/>
        <v/>
      </c>
      <c r="DL687" s="14" t="str">
        <f t="shared" si="2757"/>
        <v/>
      </c>
      <c r="DM687" s="14" t="str">
        <f t="shared" si="2757"/>
        <v/>
      </c>
      <c r="DN687" s="14" t="str">
        <f t="shared" si="2757"/>
        <v/>
      </c>
      <c r="DO687" s="14" t="str">
        <f t="shared" si="2757"/>
        <v/>
      </c>
      <c r="DP687" s="14" t="str">
        <f t="shared" si="2757"/>
        <v/>
      </c>
      <c r="DQ687" s="8"/>
      <c r="DR687" s="14" t="str">
        <f>IFERROR(DS639/DR639,"")</f>
        <v/>
      </c>
      <c r="DS687" s="14" t="str">
        <f t="shared" ref="DS687:FD701" si="2758">IFERROR(DT639/DS639,"")</f>
        <v/>
      </c>
      <c r="DT687" s="14" t="str">
        <f t="shared" si="2758"/>
        <v/>
      </c>
      <c r="DU687" s="14" t="str">
        <f t="shared" si="2758"/>
        <v/>
      </c>
      <c r="DV687" s="14" t="str">
        <f t="shared" si="2758"/>
        <v/>
      </c>
      <c r="DW687" s="14" t="str">
        <f t="shared" si="2758"/>
        <v/>
      </c>
      <c r="DX687" s="14" t="str">
        <f t="shared" si="2758"/>
        <v/>
      </c>
      <c r="DY687" s="14" t="str">
        <f t="shared" si="2758"/>
        <v/>
      </c>
      <c r="DZ687" s="14" t="str">
        <f t="shared" si="2758"/>
        <v/>
      </c>
      <c r="EA687" s="14" t="str">
        <f t="shared" si="2758"/>
        <v/>
      </c>
      <c r="EB687" s="14" t="str">
        <f t="shared" si="2758"/>
        <v/>
      </c>
      <c r="EC687" s="14" t="str">
        <f t="shared" si="2758"/>
        <v/>
      </c>
      <c r="ED687" s="14" t="str">
        <f t="shared" si="2758"/>
        <v/>
      </c>
      <c r="EE687" s="14" t="str">
        <f t="shared" si="2758"/>
        <v/>
      </c>
      <c r="EF687" s="14" t="str">
        <f t="shared" si="2758"/>
        <v/>
      </c>
      <c r="EG687" s="14" t="str">
        <f t="shared" si="2758"/>
        <v/>
      </c>
      <c r="EH687" s="14" t="str">
        <f t="shared" si="2758"/>
        <v/>
      </c>
      <c r="EI687" s="14" t="str">
        <f t="shared" si="2758"/>
        <v/>
      </c>
      <c r="EJ687" s="14" t="str">
        <f t="shared" si="2758"/>
        <v/>
      </c>
      <c r="EK687" s="14" t="str">
        <f t="shared" si="2758"/>
        <v/>
      </c>
      <c r="EL687" s="14" t="str">
        <f t="shared" si="2758"/>
        <v/>
      </c>
      <c r="EM687" s="14" t="str">
        <f t="shared" si="2758"/>
        <v/>
      </c>
      <c r="EN687" s="14" t="str">
        <f t="shared" si="2758"/>
        <v/>
      </c>
      <c r="EO687" s="14" t="str">
        <f t="shared" si="2758"/>
        <v/>
      </c>
      <c r="EP687" s="14" t="str">
        <f t="shared" si="2758"/>
        <v/>
      </c>
      <c r="EQ687" s="14" t="str">
        <f t="shared" si="2758"/>
        <v/>
      </c>
      <c r="ER687" s="14" t="str">
        <f t="shared" si="2758"/>
        <v/>
      </c>
      <c r="ES687" s="14" t="str">
        <f t="shared" si="2758"/>
        <v/>
      </c>
      <c r="ET687" s="14" t="str">
        <f t="shared" si="2758"/>
        <v/>
      </c>
      <c r="EU687" s="14" t="str">
        <f t="shared" si="2758"/>
        <v/>
      </c>
      <c r="EV687" s="14" t="str">
        <f t="shared" si="2758"/>
        <v/>
      </c>
      <c r="EW687" s="14" t="str">
        <f t="shared" si="2758"/>
        <v/>
      </c>
      <c r="EX687" s="14" t="str">
        <f t="shared" si="2758"/>
        <v/>
      </c>
      <c r="EY687" s="14" t="str">
        <f t="shared" si="2758"/>
        <v/>
      </c>
      <c r="EZ687" s="14" t="str">
        <f t="shared" si="2758"/>
        <v/>
      </c>
      <c r="FA687" s="14" t="str">
        <f t="shared" si="2758"/>
        <v/>
      </c>
      <c r="FB687" s="14" t="str">
        <f t="shared" si="2758"/>
        <v/>
      </c>
      <c r="FC687" s="14" t="str">
        <f t="shared" si="2758"/>
        <v/>
      </c>
      <c r="FD687" s="14" t="str">
        <f t="shared" si="2758"/>
        <v/>
      </c>
      <c r="FE687" s="8"/>
      <c r="FF687" s="14" t="str">
        <f>IFERROR(FG639/FF639,"")</f>
        <v/>
      </c>
      <c r="FG687" s="14" t="str">
        <f t="shared" ref="FG687:GR701" si="2759">IFERROR(FH639/FG639,"")</f>
        <v/>
      </c>
      <c r="FH687" s="14" t="str">
        <f t="shared" si="2759"/>
        <v/>
      </c>
      <c r="FI687" s="14" t="str">
        <f t="shared" si="2759"/>
        <v/>
      </c>
      <c r="FJ687" s="14" t="str">
        <f t="shared" si="2759"/>
        <v/>
      </c>
      <c r="FK687" s="14" t="str">
        <f t="shared" si="2759"/>
        <v/>
      </c>
      <c r="FL687" s="14" t="str">
        <f t="shared" si="2759"/>
        <v/>
      </c>
      <c r="FM687" s="14" t="str">
        <f t="shared" si="2759"/>
        <v/>
      </c>
      <c r="FN687" s="14" t="str">
        <f t="shared" si="2759"/>
        <v/>
      </c>
      <c r="FO687" s="14" t="str">
        <f t="shared" si="2759"/>
        <v/>
      </c>
      <c r="FP687" s="14" t="str">
        <f t="shared" si="2759"/>
        <v/>
      </c>
      <c r="FQ687" s="14" t="str">
        <f t="shared" si="2759"/>
        <v/>
      </c>
      <c r="FR687" s="14" t="str">
        <f t="shared" si="2759"/>
        <v/>
      </c>
      <c r="FS687" s="14" t="str">
        <f t="shared" si="2759"/>
        <v/>
      </c>
      <c r="FT687" s="14" t="str">
        <f t="shared" si="2759"/>
        <v/>
      </c>
      <c r="FU687" s="14" t="str">
        <f t="shared" si="2759"/>
        <v/>
      </c>
      <c r="FV687" s="14" t="str">
        <f t="shared" si="2759"/>
        <v/>
      </c>
      <c r="FW687" s="14" t="str">
        <f t="shared" si="2759"/>
        <v/>
      </c>
      <c r="FX687" s="14" t="str">
        <f t="shared" si="2759"/>
        <v/>
      </c>
      <c r="FY687" s="14" t="str">
        <f t="shared" si="2759"/>
        <v/>
      </c>
      <c r="FZ687" s="14" t="str">
        <f t="shared" si="2759"/>
        <v/>
      </c>
      <c r="GA687" s="14" t="str">
        <f t="shared" si="2759"/>
        <v/>
      </c>
      <c r="GB687" s="14" t="str">
        <f t="shared" si="2759"/>
        <v/>
      </c>
      <c r="GC687" s="14" t="str">
        <f t="shared" si="2759"/>
        <v/>
      </c>
      <c r="GD687" s="14" t="str">
        <f t="shared" si="2759"/>
        <v/>
      </c>
      <c r="GE687" s="14" t="str">
        <f t="shared" si="2759"/>
        <v/>
      </c>
      <c r="GF687" s="14" t="str">
        <f t="shared" si="2759"/>
        <v/>
      </c>
      <c r="GG687" s="14" t="str">
        <f t="shared" si="2759"/>
        <v/>
      </c>
      <c r="GH687" s="14" t="str">
        <f t="shared" si="2759"/>
        <v/>
      </c>
      <c r="GI687" s="14" t="str">
        <f t="shared" si="2759"/>
        <v/>
      </c>
      <c r="GJ687" s="14" t="str">
        <f t="shared" si="2759"/>
        <v/>
      </c>
      <c r="GK687" s="14" t="str">
        <f t="shared" si="2759"/>
        <v/>
      </c>
      <c r="GL687" s="14" t="str">
        <f t="shared" si="2759"/>
        <v/>
      </c>
      <c r="GM687" s="14" t="str">
        <f t="shared" si="2759"/>
        <v/>
      </c>
      <c r="GN687" s="14" t="str">
        <f t="shared" si="2759"/>
        <v/>
      </c>
      <c r="GO687" s="14" t="str">
        <f t="shared" si="2759"/>
        <v/>
      </c>
      <c r="GP687" s="14" t="str">
        <f t="shared" si="2759"/>
        <v/>
      </c>
      <c r="GQ687" s="14" t="str">
        <f t="shared" si="2759"/>
        <v/>
      </c>
      <c r="GR687" s="14" t="str">
        <f t="shared" si="2759"/>
        <v/>
      </c>
      <c r="GS687" s="8"/>
    </row>
    <row r="688" spans="1:201" x14ac:dyDescent="0.25">
      <c r="A688" s="102">
        <f>$A$37</f>
        <v>20141</v>
      </c>
      <c r="B688" s="14" t="str">
        <f t="shared" ref="B688:Q725" si="2760">IFERROR(C640/B640,"")</f>
        <v/>
      </c>
      <c r="C688" s="14" t="str">
        <f t="shared" si="2760"/>
        <v/>
      </c>
      <c r="D688" s="14" t="str">
        <f t="shared" si="2760"/>
        <v/>
      </c>
      <c r="E688" s="14" t="str">
        <f t="shared" si="2760"/>
        <v/>
      </c>
      <c r="F688" s="14" t="str">
        <f t="shared" si="2760"/>
        <v/>
      </c>
      <c r="G688" s="14" t="str">
        <f t="shared" si="2760"/>
        <v/>
      </c>
      <c r="H688" s="14" t="str">
        <f t="shared" si="2760"/>
        <v/>
      </c>
      <c r="I688" s="14" t="str">
        <f t="shared" si="2760"/>
        <v/>
      </c>
      <c r="J688" s="14" t="str">
        <f t="shared" si="2760"/>
        <v/>
      </c>
      <c r="K688" s="14" t="str">
        <f t="shared" si="2760"/>
        <v/>
      </c>
      <c r="L688" s="14" t="str">
        <f t="shared" si="2760"/>
        <v/>
      </c>
      <c r="M688" s="14" t="str">
        <f t="shared" si="2760"/>
        <v/>
      </c>
      <c r="N688" s="14" t="str">
        <f t="shared" si="2760"/>
        <v/>
      </c>
      <c r="O688" s="14" t="str">
        <f t="shared" si="2760"/>
        <v/>
      </c>
      <c r="P688" s="14" t="str">
        <f t="shared" si="2760"/>
        <v/>
      </c>
      <c r="Q688" s="14" t="str">
        <f t="shared" si="2760"/>
        <v/>
      </c>
      <c r="R688" s="14" t="str">
        <f t="shared" si="2755"/>
        <v/>
      </c>
      <c r="S688" s="14" t="str">
        <f t="shared" si="2755"/>
        <v/>
      </c>
      <c r="T688" s="14" t="str">
        <f t="shared" si="2755"/>
        <v/>
      </c>
      <c r="U688" s="14" t="str">
        <f t="shared" si="2755"/>
        <v/>
      </c>
      <c r="V688" s="14" t="str">
        <f t="shared" si="2755"/>
        <v/>
      </c>
      <c r="W688" s="14" t="str">
        <f t="shared" si="2755"/>
        <v/>
      </c>
      <c r="X688" s="14" t="str">
        <f t="shared" si="2755"/>
        <v/>
      </c>
      <c r="Y688" s="14" t="str">
        <f t="shared" si="2755"/>
        <v/>
      </c>
      <c r="Z688" s="14" t="str">
        <f t="shared" si="2755"/>
        <v/>
      </c>
      <c r="AA688" s="14" t="str">
        <f t="shared" si="2755"/>
        <v/>
      </c>
      <c r="AB688" s="14" t="str">
        <f t="shared" si="2755"/>
        <v/>
      </c>
      <c r="AC688" s="14" t="str">
        <f t="shared" si="2755"/>
        <v/>
      </c>
      <c r="AD688" s="14" t="str">
        <f t="shared" si="2755"/>
        <v/>
      </c>
      <c r="AE688" s="14" t="str">
        <f t="shared" si="2755"/>
        <v/>
      </c>
      <c r="AF688" s="14" t="str">
        <f t="shared" si="2755"/>
        <v/>
      </c>
      <c r="AG688" s="14" t="str">
        <f t="shared" si="2755"/>
        <v/>
      </c>
      <c r="AH688" s="14" t="str">
        <f t="shared" si="2755"/>
        <v/>
      </c>
      <c r="AI688" s="14" t="str">
        <f t="shared" si="2755"/>
        <v/>
      </c>
      <c r="AJ688" s="14" t="str">
        <f t="shared" si="2755"/>
        <v/>
      </c>
      <c r="AK688" s="14" t="str">
        <f t="shared" si="2755"/>
        <v/>
      </c>
      <c r="AL688" s="14" t="str">
        <f t="shared" si="2755"/>
        <v/>
      </c>
      <c r="AM688" s="14" t="str">
        <f t="shared" si="2755"/>
        <v/>
      </c>
      <c r="AN688" s="8"/>
      <c r="AO688" s="8"/>
      <c r="AP688" s="14" t="str">
        <f t="shared" ref="AP688:BE703" si="2761">IFERROR(AQ640/AP640,"")</f>
        <v/>
      </c>
      <c r="AQ688" s="14" t="str">
        <f t="shared" si="2761"/>
        <v/>
      </c>
      <c r="AR688" s="14" t="str">
        <f t="shared" si="2761"/>
        <v/>
      </c>
      <c r="AS688" s="14" t="str">
        <f t="shared" si="2761"/>
        <v/>
      </c>
      <c r="AT688" s="14" t="str">
        <f t="shared" si="2761"/>
        <v/>
      </c>
      <c r="AU688" s="14" t="str">
        <f t="shared" si="2761"/>
        <v/>
      </c>
      <c r="AV688" s="14" t="str">
        <f t="shared" si="2761"/>
        <v/>
      </c>
      <c r="AW688" s="14" t="str">
        <f t="shared" si="2761"/>
        <v/>
      </c>
      <c r="AX688" s="14" t="str">
        <f t="shared" si="2761"/>
        <v/>
      </c>
      <c r="AY688" s="14" t="str">
        <f t="shared" si="2761"/>
        <v/>
      </c>
      <c r="AZ688" s="14" t="str">
        <f t="shared" si="2761"/>
        <v/>
      </c>
      <c r="BA688" s="14" t="str">
        <f t="shared" si="2761"/>
        <v/>
      </c>
      <c r="BB688" s="14" t="str">
        <f t="shared" si="2761"/>
        <v/>
      </c>
      <c r="BC688" s="14" t="str">
        <f t="shared" si="2761"/>
        <v/>
      </c>
      <c r="BD688" s="14" t="str">
        <f t="shared" si="2761"/>
        <v/>
      </c>
      <c r="BE688" s="14" t="str">
        <f t="shared" si="2761"/>
        <v/>
      </c>
      <c r="BF688" s="14" t="str">
        <f t="shared" si="2756"/>
        <v/>
      </c>
      <c r="BG688" s="14" t="str">
        <f t="shared" si="2756"/>
        <v/>
      </c>
      <c r="BH688" s="14" t="str">
        <f t="shared" si="2756"/>
        <v/>
      </c>
      <c r="BI688" s="14" t="str">
        <f t="shared" si="2756"/>
        <v/>
      </c>
      <c r="BJ688" s="14" t="str">
        <f t="shared" si="2756"/>
        <v/>
      </c>
      <c r="BK688" s="14" t="str">
        <f t="shared" si="2756"/>
        <v/>
      </c>
      <c r="BL688" s="14" t="str">
        <f t="shared" si="2756"/>
        <v/>
      </c>
      <c r="BM688" s="14" t="str">
        <f t="shared" si="2756"/>
        <v/>
      </c>
      <c r="BN688" s="14" t="str">
        <f t="shared" si="2756"/>
        <v/>
      </c>
      <c r="BO688" s="14" t="str">
        <f t="shared" si="2756"/>
        <v/>
      </c>
      <c r="BP688" s="14" t="str">
        <f t="shared" si="2756"/>
        <v/>
      </c>
      <c r="BQ688" s="14" t="str">
        <f t="shared" si="2756"/>
        <v/>
      </c>
      <c r="BR688" s="14" t="str">
        <f t="shared" si="2756"/>
        <v/>
      </c>
      <c r="BS688" s="14" t="str">
        <f t="shared" si="2756"/>
        <v/>
      </c>
      <c r="BT688" s="14" t="str">
        <f t="shared" si="2756"/>
        <v/>
      </c>
      <c r="BU688" s="14" t="str">
        <f t="shared" si="2756"/>
        <v/>
      </c>
      <c r="BV688" s="14" t="str">
        <f t="shared" si="2756"/>
        <v/>
      </c>
      <c r="BW688" s="14" t="str">
        <f t="shared" si="2756"/>
        <v/>
      </c>
      <c r="BX688" s="14" t="str">
        <f t="shared" si="2756"/>
        <v/>
      </c>
      <c r="BY688" s="14" t="str">
        <f t="shared" si="2756"/>
        <v/>
      </c>
      <c r="BZ688" s="14" t="str">
        <f t="shared" si="2756"/>
        <v/>
      </c>
      <c r="CA688" s="14" t="str">
        <f t="shared" si="2756"/>
        <v/>
      </c>
      <c r="CB688" s="8"/>
      <c r="CC688" s="8"/>
      <c r="CD688" s="14" t="str">
        <f t="shared" ref="CD688:CS703" si="2762">IFERROR(CE640/CD640,"")</f>
        <v/>
      </c>
      <c r="CE688" s="14" t="str">
        <f t="shared" si="2762"/>
        <v/>
      </c>
      <c r="CF688" s="14" t="str">
        <f t="shared" si="2762"/>
        <v/>
      </c>
      <c r="CG688" s="14" t="str">
        <f t="shared" si="2762"/>
        <v/>
      </c>
      <c r="CH688" s="14" t="str">
        <f t="shared" si="2762"/>
        <v/>
      </c>
      <c r="CI688" s="14" t="str">
        <f t="shared" si="2762"/>
        <v/>
      </c>
      <c r="CJ688" s="14" t="str">
        <f t="shared" si="2762"/>
        <v/>
      </c>
      <c r="CK688" s="14" t="str">
        <f t="shared" si="2762"/>
        <v/>
      </c>
      <c r="CL688" s="14" t="str">
        <f t="shared" si="2762"/>
        <v/>
      </c>
      <c r="CM688" s="14" t="str">
        <f t="shared" si="2762"/>
        <v/>
      </c>
      <c r="CN688" s="14" t="str">
        <f t="shared" si="2762"/>
        <v/>
      </c>
      <c r="CO688" s="14" t="str">
        <f t="shared" si="2762"/>
        <v/>
      </c>
      <c r="CP688" s="14" t="str">
        <f t="shared" si="2762"/>
        <v/>
      </c>
      <c r="CQ688" s="14" t="str">
        <f t="shared" si="2762"/>
        <v/>
      </c>
      <c r="CR688" s="14" t="str">
        <f t="shared" si="2762"/>
        <v/>
      </c>
      <c r="CS688" s="14" t="str">
        <f t="shared" si="2762"/>
        <v/>
      </c>
      <c r="CT688" s="14" t="str">
        <f t="shared" si="2757"/>
        <v/>
      </c>
      <c r="CU688" s="14" t="str">
        <f t="shared" si="2757"/>
        <v/>
      </c>
      <c r="CV688" s="14" t="str">
        <f t="shared" si="2757"/>
        <v/>
      </c>
      <c r="CW688" s="14" t="str">
        <f t="shared" si="2757"/>
        <v/>
      </c>
      <c r="CX688" s="14" t="str">
        <f t="shared" si="2757"/>
        <v/>
      </c>
      <c r="CY688" s="14" t="str">
        <f t="shared" si="2757"/>
        <v/>
      </c>
      <c r="CZ688" s="14" t="str">
        <f t="shared" si="2757"/>
        <v/>
      </c>
      <c r="DA688" s="14" t="str">
        <f t="shared" si="2757"/>
        <v/>
      </c>
      <c r="DB688" s="14" t="str">
        <f t="shared" si="2757"/>
        <v/>
      </c>
      <c r="DC688" s="14" t="str">
        <f t="shared" si="2757"/>
        <v/>
      </c>
      <c r="DD688" s="14" t="str">
        <f t="shared" si="2757"/>
        <v/>
      </c>
      <c r="DE688" s="14" t="str">
        <f t="shared" si="2757"/>
        <v/>
      </c>
      <c r="DF688" s="14" t="str">
        <f t="shared" si="2757"/>
        <v/>
      </c>
      <c r="DG688" s="14" t="str">
        <f t="shared" si="2757"/>
        <v/>
      </c>
      <c r="DH688" s="14" t="str">
        <f t="shared" si="2757"/>
        <v/>
      </c>
      <c r="DI688" s="14" t="str">
        <f t="shared" si="2757"/>
        <v/>
      </c>
      <c r="DJ688" s="14" t="str">
        <f t="shared" si="2757"/>
        <v/>
      </c>
      <c r="DK688" s="14" t="str">
        <f t="shared" si="2757"/>
        <v/>
      </c>
      <c r="DL688" s="14" t="str">
        <f t="shared" si="2757"/>
        <v/>
      </c>
      <c r="DM688" s="14" t="str">
        <f t="shared" si="2757"/>
        <v/>
      </c>
      <c r="DN688" s="14" t="str">
        <f t="shared" si="2757"/>
        <v/>
      </c>
      <c r="DO688" s="14" t="str">
        <f t="shared" si="2757"/>
        <v/>
      </c>
      <c r="DP688" s="8"/>
      <c r="DQ688" s="8"/>
      <c r="DR688" s="14" t="str">
        <f t="shared" ref="DR688:EG703" si="2763">IFERROR(DS640/DR640,"")</f>
        <v/>
      </c>
      <c r="DS688" s="14" t="str">
        <f t="shared" si="2763"/>
        <v/>
      </c>
      <c r="DT688" s="14" t="str">
        <f t="shared" si="2763"/>
        <v/>
      </c>
      <c r="DU688" s="14" t="str">
        <f t="shared" si="2763"/>
        <v/>
      </c>
      <c r="DV688" s="14" t="str">
        <f t="shared" si="2763"/>
        <v/>
      </c>
      <c r="DW688" s="14" t="str">
        <f t="shared" si="2763"/>
        <v/>
      </c>
      <c r="DX688" s="14" t="str">
        <f t="shared" si="2763"/>
        <v/>
      </c>
      <c r="DY688" s="14" t="str">
        <f t="shared" si="2763"/>
        <v/>
      </c>
      <c r="DZ688" s="14" t="str">
        <f t="shared" si="2763"/>
        <v/>
      </c>
      <c r="EA688" s="14" t="str">
        <f t="shared" si="2763"/>
        <v/>
      </c>
      <c r="EB688" s="14" t="str">
        <f t="shared" si="2763"/>
        <v/>
      </c>
      <c r="EC688" s="14" t="str">
        <f t="shared" si="2763"/>
        <v/>
      </c>
      <c r="ED688" s="14" t="str">
        <f t="shared" si="2763"/>
        <v/>
      </c>
      <c r="EE688" s="14" t="str">
        <f t="shared" si="2763"/>
        <v/>
      </c>
      <c r="EF688" s="14" t="str">
        <f t="shared" si="2763"/>
        <v/>
      </c>
      <c r="EG688" s="14" t="str">
        <f t="shared" si="2763"/>
        <v/>
      </c>
      <c r="EH688" s="14" t="str">
        <f t="shared" si="2758"/>
        <v/>
      </c>
      <c r="EI688" s="14" t="str">
        <f t="shared" si="2758"/>
        <v/>
      </c>
      <c r="EJ688" s="14" t="str">
        <f t="shared" si="2758"/>
        <v/>
      </c>
      <c r="EK688" s="14" t="str">
        <f t="shared" si="2758"/>
        <v/>
      </c>
      <c r="EL688" s="14" t="str">
        <f t="shared" si="2758"/>
        <v/>
      </c>
      <c r="EM688" s="14" t="str">
        <f t="shared" si="2758"/>
        <v/>
      </c>
      <c r="EN688" s="14" t="str">
        <f t="shared" si="2758"/>
        <v/>
      </c>
      <c r="EO688" s="14" t="str">
        <f t="shared" si="2758"/>
        <v/>
      </c>
      <c r="EP688" s="14" t="str">
        <f t="shared" si="2758"/>
        <v/>
      </c>
      <c r="EQ688" s="14" t="str">
        <f t="shared" si="2758"/>
        <v/>
      </c>
      <c r="ER688" s="14" t="str">
        <f t="shared" si="2758"/>
        <v/>
      </c>
      <c r="ES688" s="14" t="str">
        <f t="shared" si="2758"/>
        <v/>
      </c>
      <c r="ET688" s="14" t="str">
        <f t="shared" si="2758"/>
        <v/>
      </c>
      <c r="EU688" s="14" t="str">
        <f t="shared" si="2758"/>
        <v/>
      </c>
      <c r="EV688" s="14" t="str">
        <f t="shared" si="2758"/>
        <v/>
      </c>
      <c r="EW688" s="14" t="str">
        <f t="shared" si="2758"/>
        <v/>
      </c>
      <c r="EX688" s="14" t="str">
        <f t="shared" si="2758"/>
        <v/>
      </c>
      <c r="EY688" s="14" t="str">
        <f t="shared" si="2758"/>
        <v/>
      </c>
      <c r="EZ688" s="14" t="str">
        <f t="shared" si="2758"/>
        <v/>
      </c>
      <c r="FA688" s="14" t="str">
        <f t="shared" si="2758"/>
        <v/>
      </c>
      <c r="FB688" s="14" t="str">
        <f t="shared" si="2758"/>
        <v/>
      </c>
      <c r="FC688" s="14" t="str">
        <f t="shared" si="2758"/>
        <v/>
      </c>
      <c r="FD688" s="8"/>
      <c r="FE688" s="8"/>
      <c r="FF688" s="14" t="str">
        <f t="shared" ref="FF688:FU703" si="2764">IFERROR(FG640/FF640,"")</f>
        <v/>
      </c>
      <c r="FG688" s="14" t="str">
        <f t="shared" si="2764"/>
        <v/>
      </c>
      <c r="FH688" s="14" t="str">
        <f t="shared" si="2764"/>
        <v/>
      </c>
      <c r="FI688" s="14" t="str">
        <f t="shared" si="2764"/>
        <v/>
      </c>
      <c r="FJ688" s="14" t="str">
        <f t="shared" si="2764"/>
        <v/>
      </c>
      <c r="FK688" s="14" t="str">
        <f t="shared" si="2764"/>
        <v/>
      </c>
      <c r="FL688" s="14" t="str">
        <f t="shared" si="2764"/>
        <v/>
      </c>
      <c r="FM688" s="14" t="str">
        <f t="shared" si="2764"/>
        <v/>
      </c>
      <c r="FN688" s="14" t="str">
        <f t="shared" si="2764"/>
        <v/>
      </c>
      <c r="FO688" s="14" t="str">
        <f t="shared" si="2764"/>
        <v/>
      </c>
      <c r="FP688" s="14" t="str">
        <f t="shared" si="2764"/>
        <v/>
      </c>
      <c r="FQ688" s="14" t="str">
        <f t="shared" si="2764"/>
        <v/>
      </c>
      <c r="FR688" s="14" t="str">
        <f t="shared" si="2764"/>
        <v/>
      </c>
      <c r="FS688" s="14" t="str">
        <f t="shared" si="2764"/>
        <v/>
      </c>
      <c r="FT688" s="14" t="str">
        <f t="shared" si="2764"/>
        <v/>
      </c>
      <c r="FU688" s="14" t="str">
        <f t="shared" si="2764"/>
        <v/>
      </c>
      <c r="FV688" s="14" t="str">
        <f t="shared" si="2759"/>
        <v/>
      </c>
      <c r="FW688" s="14" t="str">
        <f t="shared" si="2759"/>
        <v/>
      </c>
      <c r="FX688" s="14" t="str">
        <f t="shared" si="2759"/>
        <v/>
      </c>
      <c r="FY688" s="14" t="str">
        <f t="shared" si="2759"/>
        <v/>
      </c>
      <c r="FZ688" s="14" t="str">
        <f t="shared" si="2759"/>
        <v/>
      </c>
      <c r="GA688" s="14" t="str">
        <f t="shared" si="2759"/>
        <v/>
      </c>
      <c r="GB688" s="14" t="str">
        <f t="shared" si="2759"/>
        <v/>
      </c>
      <c r="GC688" s="14" t="str">
        <f t="shared" si="2759"/>
        <v/>
      </c>
      <c r="GD688" s="14" t="str">
        <f t="shared" si="2759"/>
        <v/>
      </c>
      <c r="GE688" s="14" t="str">
        <f t="shared" si="2759"/>
        <v/>
      </c>
      <c r="GF688" s="14" t="str">
        <f t="shared" si="2759"/>
        <v/>
      </c>
      <c r="GG688" s="14" t="str">
        <f t="shared" si="2759"/>
        <v/>
      </c>
      <c r="GH688" s="14" t="str">
        <f t="shared" si="2759"/>
        <v/>
      </c>
      <c r="GI688" s="14" t="str">
        <f t="shared" si="2759"/>
        <v/>
      </c>
      <c r="GJ688" s="14" t="str">
        <f t="shared" si="2759"/>
        <v/>
      </c>
      <c r="GK688" s="14" t="str">
        <f t="shared" si="2759"/>
        <v/>
      </c>
      <c r="GL688" s="14" t="str">
        <f t="shared" si="2759"/>
        <v/>
      </c>
      <c r="GM688" s="14" t="str">
        <f t="shared" si="2759"/>
        <v/>
      </c>
      <c r="GN688" s="14" t="str">
        <f t="shared" si="2759"/>
        <v/>
      </c>
      <c r="GO688" s="14" t="str">
        <f t="shared" si="2759"/>
        <v/>
      </c>
      <c r="GP688" s="14" t="str">
        <f t="shared" si="2759"/>
        <v/>
      </c>
      <c r="GQ688" s="14" t="str">
        <f t="shared" si="2759"/>
        <v/>
      </c>
      <c r="GR688" s="8"/>
      <c r="GS688" s="8"/>
    </row>
    <row r="689" spans="1:201" x14ac:dyDescent="0.25">
      <c r="A689" s="102">
        <f>$A$38</f>
        <v>20142</v>
      </c>
      <c r="B689" s="14" t="str">
        <f t="shared" si="2760"/>
        <v/>
      </c>
      <c r="C689" s="14" t="str">
        <f t="shared" si="2760"/>
        <v/>
      </c>
      <c r="D689" s="14" t="str">
        <f t="shared" si="2760"/>
        <v/>
      </c>
      <c r="E689" s="14" t="str">
        <f t="shared" si="2760"/>
        <v/>
      </c>
      <c r="F689" s="14" t="str">
        <f t="shared" si="2760"/>
        <v/>
      </c>
      <c r="G689" s="14" t="str">
        <f t="shared" si="2760"/>
        <v/>
      </c>
      <c r="H689" s="14" t="str">
        <f t="shared" si="2760"/>
        <v/>
      </c>
      <c r="I689" s="14" t="str">
        <f t="shared" si="2760"/>
        <v/>
      </c>
      <c r="J689" s="14" t="str">
        <f t="shared" si="2760"/>
        <v/>
      </c>
      <c r="K689" s="14" t="str">
        <f t="shared" si="2760"/>
        <v/>
      </c>
      <c r="L689" s="14" t="str">
        <f t="shared" si="2760"/>
        <v/>
      </c>
      <c r="M689" s="14" t="str">
        <f t="shared" si="2760"/>
        <v/>
      </c>
      <c r="N689" s="14" t="str">
        <f t="shared" si="2760"/>
        <v/>
      </c>
      <c r="O689" s="14" t="str">
        <f t="shared" si="2760"/>
        <v/>
      </c>
      <c r="P689" s="14" t="str">
        <f t="shared" si="2760"/>
        <v/>
      </c>
      <c r="Q689" s="14" t="str">
        <f t="shared" si="2760"/>
        <v/>
      </c>
      <c r="R689" s="14" t="str">
        <f t="shared" si="2755"/>
        <v/>
      </c>
      <c r="S689" s="14" t="str">
        <f t="shared" si="2755"/>
        <v/>
      </c>
      <c r="T689" s="14" t="str">
        <f t="shared" si="2755"/>
        <v/>
      </c>
      <c r="U689" s="14" t="str">
        <f t="shared" si="2755"/>
        <v/>
      </c>
      <c r="V689" s="14" t="str">
        <f t="shared" si="2755"/>
        <v/>
      </c>
      <c r="W689" s="14" t="str">
        <f t="shared" si="2755"/>
        <v/>
      </c>
      <c r="X689" s="14" t="str">
        <f t="shared" si="2755"/>
        <v/>
      </c>
      <c r="Y689" s="14" t="str">
        <f t="shared" si="2755"/>
        <v/>
      </c>
      <c r="Z689" s="14" t="str">
        <f t="shared" si="2755"/>
        <v/>
      </c>
      <c r="AA689" s="14" t="str">
        <f t="shared" si="2755"/>
        <v/>
      </c>
      <c r="AB689" s="14" t="str">
        <f t="shared" si="2755"/>
        <v/>
      </c>
      <c r="AC689" s="14" t="str">
        <f t="shared" si="2755"/>
        <v/>
      </c>
      <c r="AD689" s="14" t="str">
        <f t="shared" si="2755"/>
        <v/>
      </c>
      <c r="AE689" s="14" t="str">
        <f t="shared" si="2755"/>
        <v/>
      </c>
      <c r="AF689" s="14" t="str">
        <f t="shared" si="2755"/>
        <v/>
      </c>
      <c r="AG689" s="14" t="str">
        <f t="shared" si="2755"/>
        <v/>
      </c>
      <c r="AH689" s="14" t="str">
        <f t="shared" si="2755"/>
        <v/>
      </c>
      <c r="AI689" s="14" t="str">
        <f t="shared" si="2755"/>
        <v/>
      </c>
      <c r="AJ689" s="14" t="str">
        <f t="shared" si="2755"/>
        <v/>
      </c>
      <c r="AK689" s="14" t="str">
        <f t="shared" si="2755"/>
        <v/>
      </c>
      <c r="AL689" s="14" t="str">
        <f t="shared" si="2755"/>
        <v/>
      </c>
      <c r="AM689" s="8"/>
      <c r="AN689" s="8"/>
      <c r="AO689" s="8"/>
      <c r="AP689" s="14" t="str">
        <f t="shared" si="2761"/>
        <v/>
      </c>
      <c r="AQ689" s="14" t="str">
        <f t="shared" si="2761"/>
        <v/>
      </c>
      <c r="AR689" s="14" t="str">
        <f t="shared" si="2761"/>
        <v/>
      </c>
      <c r="AS689" s="14" t="str">
        <f t="shared" si="2761"/>
        <v/>
      </c>
      <c r="AT689" s="14" t="str">
        <f t="shared" si="2761"/>
        <v/>
      </c>
      <c r="AU689" s="14" t="str">
        <f t="shared" si="2761"/>
        <v/>
      </c>
      <c r="AV689" s="14" t="str">
        <f t="shared" si="2761"/>
        <v/>
      </c>
      <c r="AW689" s="14" t="str">
        <f t="shared" si="2761"/>
        <v/>
      </c>
      <c r="AX689" s="14" t="str">
        <f t="shared" si="2761"/>
        <v/>
      </c>
      <c r="AY689" s="14" t="str">
        <f t="shared" si="2761"/>
        <v/>
      </c>
      <c r="AZ689" s="14" t="str">
        <f t="shared" si="2761"/>
        <v/>
      </c>
      <c r="BA689" s="14" t="str">
        <f t="shared" si="2761"/>
        <v/>
      </c>
      <c r="BB689" s="14" t="str">
        <f t="shared" si="2761"/>
        <v/>
      </c>
      <c r="BC689" s="14" t="str">
        <f t="shared" si="2761"/>
        <v/>
      </c>
      <c r="BD689" s="14" t="str">
        <f t="shared" si="2761"/>
        <v/>
      </c>
      <c r="BE689" s="14" t="str">
        <f t="shared" si="2761"/>
        <v/>
      </c>
      <c r="BF689" s="14" t="str">
        <f t="shared" si="2756"/>
        <v/>
      </c>
      <c r="BG689" s="14" t="str">
        <f t="shared" si="2756"/>
        <v/>
      </c>
      <c r="BH689" s="14" t="str">
        <f t="shared" si="2756"/>
        <v/>
      </c>
      <c r="BI689" s="14" t="str">
        <f t="shared" si="2756"/>
        <v/>
      </c>
      <c r="BJ689" s="14" t="str">
        <f t="shared" si="2756"/>
        <v/>
      </c>
      <c r="BK689" s="14" t="str">
        <f t="shared" si="2756"/>
        <v/>
      </c>
      <c r="BL689" s="14" t="str">
        <f t="shared" si="2756"/>
        <v/>
      </c>
      <c r="BM689" s="14" t="str">
        <f t="shared" si="2756"/>
        <v/>
      </c>
      <c r="BN689" s="14" t="str">
        <f t="shared" si="2756"/>
        <v/>
      </c>
      <c r="BO689" s="14" t="str">
        <f t="shared" si="2756"/>
        <v/>
      </c>
      <c r="BP689" s="14" t="str">
        <f t="shared" si="2756"/>
        <v/>
      </c>
      <c r="BQ689" s="14" t="str">
        <f t="shared" si="2756"/>
        <v/>
      </c>
      <c r="BR689" s="14" t="str">
        <f t="shared" si="2756"/>
        <v/>
      </c>
      <c r="BS689" s="14" t="str">
        <f t="shared" si="2756"/>
        <v/>
      </c>
      <c r="BT689" s="14" t="str">
        <f t="shared" si="2756"/>
        <v/>
      </c>
      <c r="BU689" s="14" t="str">
        <f t="shared" si="2756"/>
        <v/>
      </c>
      <c r="BV689" s="14" t="str">
        <f t="shared" si="2756"/>
        <v/>
      </c>
      <c r="BW689" s="14" t="str">
        <f t="shared" si="2756"/>
        <v/>
      </c>
      <c r="BX689" s="14" t="str">
        <f t="shared" si="2756"/>
        <v/>
      </c>
      <c r="BY689" s="14" t="str">
        <f t="shared" si="2756"/>
        <v/>
      </c>
      <c r="BZ689" s="14" t="str">
        <f t="shared" si="2756"/>
        <v/>
      </c>
      <c r="CA689" s="8"/>
      <c r="CB689" s="8"/>
      <c r="CC689" s="8"/>
      <c r="CD689" s="14" t="str">
        <f t="shared" si="2762"/>
        <v/>
      </c>
      <c r="CE689" s="14" t="str">
        <f t="shared" si="2762"/>
        <v/>
      </c>
      <c r="CF689" s="14" t="str">
        <f t="shared" si="2762"/>
        <v/>
      </c>
      <c r="CG689" s="14" t="str">
        <f t="shared" si="2762"/>
        <v/>
      </c>
      <c r="CH689" s="14" t="str">
        <f t="shared" si="2762"/>
        <v/>
      </c>
      <c r="CI689" s="14" t="str">
        <f t="shared" si="2762"/>
        <v/>
      </c>
      <c r="CJ689" s="14" t="str">
        <f t="shared" si="2762"/>
        <v/>
      </c>
      <c r="CK689" s="14" t="str">
        <f t="shared" si="2762"/>
        <v/>
      </c>
      <c r="CL689" s="14" t="str">
        <f t="shared" si="2762"/>
        <v/>
      </c>
      <c r="CM689" s="14" t="str">
        <f t="shared" si="2762"/>
        <v/>
      </c>
      <c r="CN689" s="14" t="str">
        <f t="shared" si="2762"/>
        <v/>
      </c>
      <c r="CO689" s="14" t="str">
        <f t="shared" si="2762"/>
        <v/>
      </c>
      <c r="CP689" s="14" t="str">
        <f t="shared" si="2762"/>
        <v/>
      </c>
      <c r="CQ689" s="14" t="str">
        <f t="shared" si="2762"/>
        <v/>
      </c>
      <c r="CR689" s="14" t="str">
        <f t="shared" si="2762"/>
        <v/>
      </c>
      <c r="CS689" s="14" t="str">
        <f t="shared" si="2762"/>
        <v/>
      </c>
      <c r="CT689" s="14" t="str">
        <f t="shared" si="2757"/>
        <v/>
      </c>
      <c r="CU689" s="14" t="str">
        <f t="shared" si="2757"/>
        <v/>
      </c>
      <c r="CV689" s="14" t="str">
        <f t="shared" si="2757"/>
        <v/>
      </c>
      <c r="CW689" s="14" t="str">
        <f t="shared" si="2757"/>
        <v/>
      </c>
      <c r="CX689" s="14" t="str">
        <f t="shared" si="2757"/>
        <v/>
      </c>
      <c r="CY689" s="14" t="str">
        <f t="shared" si="2757"/>
        <v/>
      </c>
      <c r="CZ689" s="14" t="str">
        <f t="shared" si="2757"/>
        <v/>
      </c>
      <c r="DA689" s="14" t="str">
        <f t="shared" si="2757"/>
        <v/>
      </c>
      <c r="DB689" s="14" t="str">
        <f t="shared" si="2757"/>
        <v/>
      </c>
      <c r="DC689" s="14" t="str">
        <f t="shared" si="2757"/>
        <v/>
      </c>
      <c r="DD689" s="14" t="str">
        <f t="shared" si="2757"/>
        <v/>
      </c>
      <c r="DE689" s="14" t="str">
        <f t="shared" si="2757"/>
        <v/>
      </c>
      <c r="DF689" s="14" t="str">
        <f t="shared" si="2757"/>
        <v/>
      </c>
      <c r="DG689" s="14" t="str">
        <f t="shared" si="2757"/>
        <v/>
      </c>
      <c r="DH689" s="14" t="str">
        <f t="shared" si="2757"/>
        <v/>
      </c>
      <c r="DI689" s="14" t="str">
        <f t="shared" si="2757"/>
        <v/>
      </c>
      <c r="DJ689" s="14" t="str">
        <f t="shared" si="2757"/>
        <v/>
      </c>
      <c r="DK689" s="14" t="str">
        <f t="shared" si="2757"/>
        <v/>
      </c>
      <c r="DL689" s="14" t="str">
        <f t="shared" si="2757"/>
        <v/>
      </c>
      <c r="DM689" s="14" t="str">
        <f t="shared" si="2757"/>
        <v/>
      </c>
      <c r="DN689" s="14" t="str">
        <f t="shared" si="2757"/>
        <v/>
      </c>
      <c r="DO689" s="8"/>
      <c r="DP689" s="8"/>
      <c r="DQ689" s="8"/>
      <c r="DR689" s="14" t="str">
        <f t="shared" si="2763"/>
        <v/>
      </c>
      <c r="DS689" s="14" t="str">
        <f t="shared" si="2763"/>
        <v/>
      </c>
      <c r="DT689" s="14" t="str">
        <f t="shared" si="2763"/>
        <v/>
      </c>
      <c r="DU689" s="14" t="str">
        <f t="shared" si="2763"/>
        <v/>
      </c>
      <c r="DV689" s="14" t="str">
        <f t="shared" si="2763"/>
        <v/>
      </c>
      <c r="DW689" s="14" t="str">
        <f t="shared" si="2763"/>
        <v/>
      </c>
      <c r="DX689" s="14" t="str">
        <f t="shared" si="2763"/>
        <v/>
      </c>
      <c r="DY689" s="14" t="str">
        <f t="shared" si="2763"/>
        <v/>
      </c>
      <c r="DZ689" s="14" t="str">
        <f t="shared" si="2763"/>
        <v/>
      </c>
      <c r="EA689" s="14" t="str">
        <f t="shared" si="2763"/>
        <v/>
      </c>
      <c r="EB689" s="14" t="str">
        <f t="shared" si="2763"/>
        <v/>
      </c>
      <c r="EC689" s="14" t="str">
        <f t="shared" si="2763"/>
        <v/>
      </c>
      <c r="ED689" s="14" t="str">
        <f t="shared" si="2763"/>
        <v/>
      </c>
      <c r="EE689" s="14" t="str">
        <f t="shared" si="2763"/>
        <v/>
      </c>
      <c r="EF689" s="14" t="str">
        <f t="shared" si="2763"/>
        <v/>
      </c>
      <c r="EG689" s="14" t="str">
        <f t="shared" si="2763"/>
        <v/>
      </c>
      <c r="EH689" s="14" t="str">
        <f t="shared" si="2758"/>
        <v/>
      </c>
      <c r="EI689" s="14" t="str">
        <f t="shared" si="2758"/>
        <v/>
      </c>
      <c r="EJ689" s="14" t="str">
        <f t="shared" si="2758"/>
        <v/>
      </c>
      <c r="EK689" s="14" t="str">
        <f t="shared" si="2758"/>
        <v/>
      </c>
      <c r="EL689" s="14" t="str">
        <f t="shared" si="2758"/>
        <v/>
      </c>
      <c r="EM689" s="14" t="str">
        <f t="shared" si="2758"/>
        <v/>
      </c>
      <c r="EN689" s="14" t="str">
        <f t="shared" si="2758"/>
        <v/>
      </c>
      <c r="EO689" s="14" t="str">
        <f t="shared" si="2758"/>
        <v/>
      </c>
      <c r="EP689" s="14" t="str">
        <f t="shared" si="2758"/>
        <v/>
      </c>
      <c r="EQ689" s="14" t="str">
        <f t="shared" si="2758"/>
        <v/>
      </c>
      <c r="ER689" s="14" t="str">
        <f t="shared" si="2758"/>
        <v/>
      </c>
      <c r="ES689" s="14" t="str">
        <f t="shared" si="2758"/>
        <v/>
      </c>
      <c r="ET689" s="14" t="str">
        <f t="shared" si="2758"/>
        <v/>
      </c>
      <c r="EU689" s="14" t="str">
        <f t="shared" si="2758"/>
        <v/>
      </c>
      <c r="EV689" s="14" t="str">
        <f t="shared" si="2758"/>
        <v/>
      </c>
      <c r="EW689" s="14" t="str">
        <f t="shared" si="2758"/>
        <v/>
      </c>
      <c r="EX689" s="14" t="str">
        <f t="shared" si="2758"/>
        <v/>
      </c>
      <c r="EY689" s="14" t="str">
        <f t="shared" si="2758"/>
        <v/>
      </c>
      <c r="EZ689" s="14" t="str">
        <f t="shared" si="2758"/>
        <v/>
      </c>
      <c r="FA689" s="14" t="str">
        <f t="shared" si="2758"/>
        <v/>
      </c>
      <c r="FB689" s="14" t="str">
        <f t="shared" si="2758"/>
        <v/>
      </c>
      <c r="FC689" s="8"/>
      <c r="FD689" s="8"/>
      <c r="FE689" s="8"/>
      <c r="FF689" s="14" t="str">
        <f t="shared" si="2764"/>
        <v/>
      </c>
      <c r="FG689" s="14" t="str">
        <f t="shared" si="2764"/>
        <v/>
      </c>
      <c r="FH689" s="14" t="str">
        <f t="shared" si="2764"/>
        <v/>
      </c>
      <c r="FI689" s="14" t="str">
        <f t="shared" si="2764"/>
        <v/>
      </c>
      <c r="FJ689" s="14" t="str">
        <f t="shared" si="2764"/>
        <v/>
      </c>
      <c r="FK689" s="14" t="str">
        <f t="shared" si="2764"/>
        <v/>
      </c>
      <c r="FL689" s="14" t="str">
        <f t="shared" si="2764"/>
        <v/>
      </c>
      <c r="FM689" s="14" t="str">
        <f t="shared" si="2764"/>
        <v/>
      </c>
      <c r="FN689" s="14" t="str">
        <f t="shared" si="2764"/>
        <v/>
      </c>
      <c r="FO689" s="14" t="str">
        <f t="shared" si="2764"/>
        <v/>
      </c>
      <c r="FP689" s="14" t="str">
        <f t="shared" si="2764"/>
        <v/>
      </c>
      <c r="FQ689" s="14" t="str">
        <f t="shared" si="2764"/>
        <v/>
      </c>
      <c r="FR689" s="14" t="str">
        <f t="shared" si="2764"/>
        <v/>
      </c>
      <c r="FS689" s="14" t="str">
        <f t="shared" si="2764"/>
        <v/>
      </c>
      <c r="FT689" s="14" t="str">
        <f t="shared" si="2764"/>
        <v/>
      </c>
      <c r="FU689" s="14" t="str">
        <f t="shared" si="2764"/>
        <v/>
      </c>
      <c r="FV689" s="14" t="str">
        <f t="shared" si="2759"/>
        <v/>
      </c>
      <c r="FW689" s="14" t="str">
        <f t="shared" si="2759"/>
        <v/>
      </c>
      <c r="FX689" s="14" t="str">
        <f t="shared" si="2759"/>
        <v/>
      </c>
      <c r="FY689" s="14" t="str">
        <f t="shared" si="2759"/>
        <v/>
      </c>
      <c r="FZ689" s="14" t="str">
        <f t="shared" si="2759"/>
        <v/>
      </c>
      <c r="GA689" s="14" t="str">
        <f t="shared" si="2759"/>
        <v/>
      </c>
      <c r="GB689" s="14" t="str">
        <f t="shared" si="2759"/>
        <v/>
      </c>
      <c r="GC689" s="14" t="str">
        <f t="shared" si="2759"/>
        <v/>
      </c>
      <c r="GD689" s="14" t="str">
        <f t="shared" si="2759"/>
        <v/>
      </c>
      <c r="GE689" s="14" t="str">
        <f t="shared" si="2759"/>
        <v/>
      </c>
      <c r="GF689" s="14" t="str">
        <f t="shared" si="2759"/>
        <v/>
      </c>
      <c r="GG689" s="14" t="str">
        <f t="shared" si="2759"/>
        <v/>
      </c>
      <c r="GH689" s="14" t="str">
        <f t="shared" si="2759"/>
        <v/>
      </c>
      <c r="GI689" s="14" t="str">
        <f t="shared" si="2759"/>
        <v/>
      </c>
      <c r="GJ689" s="14" t="str">
        <f t="shared" si="2759"/>
        <v/>
      </c>
      <c r="GK689" s="14" t="str">
        <f t="shared" si="2759"/>
        <v/>
      </c>
      <c r="GL689" s="14" t="str">
        <f t="shared" si="2759"/>
        <v/>
      </c>
      <c r="GM689" s="14" t="str">
        <f t="shared" si="2759"/>
        <v/>
      </c>
      <c r="GN689" s="14" t="str">
        <f t="shared" si="2759"/>
        <v/>
      </c>
      <c r="GO689" s="14" t="str">
        <f t="shared" si="2759"/>
        <v/>
      </c>
      <c r="GP689" s="14" t="str">
        <f t="shared" si="2759"/>
        <v/>
      </c>
      <c r="GQ689" s="8"/>
      <c r="GR689" s="8"/>
      <c r="GS689" s="8"/>
    </row>
    <row r="690" spans="1:201" x14ac:dyDescent="0.25">
      <c r="A690" s="102">
        <f>$A$39</f>
        <v>20143</v>
      </c>
      <c r="B690" s="14" t="str">
        <f t="shared" si="2760"/>
        <v/>
      </c>
      <c r="C690" s="14" t="str">
        <f t="shared" si="2760"/>
        <v/>
      </c>
      <c r="D690" s="14" t="str">
        <f t="shared" si="2760"/>
        <v/>
      </c>
      <c r="E690" s="14" t="str">
        <f t="shared" si="2760"/>
        <v/>
      </c>
      <c r="F690" s="14" t="str">
        <f t="shared" si="2760"/>
        <v/>
      </c>
      <c r="G690" s="14" t="str">
        <f t="shared" si="2760"/>
        <v/>
      </c>
      <c r="H690" s="14" t="str">
        <f t="shared" si="2760"/>
        <v/>
      </c>
      <c r="I690" s="14" t="str">
        <f t="shared" si="2760"/>
        <v/>
      </c>
      <c r="J690" s="14" t="str">
        <f t="shared" si="2760"/>
        <v/>
      </c>
      <c r="K690" s="14" t="str">
        <f t="shared" si="2760"/>
        <v/>
      </c>
      <c r="L690" s="14" t="str">
        <f t="shared" si="2760"/>
        <v/>
      </c>
      <c r="M690" s="14" t="str">
        <f t="shared" si="2760"/>
        <v/>
      </c>
      <c r="N690" s="14" t="str">
        <f t="shared" si="2760"/>
        <v/>
      </c>
      <c r="O690" s="14" t="str">
        <f t="shared" si="2760"/>
        <v/>
      </c>
      <c r="P690" s="14" t="str">
        <f t="shared" si="2760"/>
        <v/>
      </c>
      <c r="Q690" s="14" t="str">
        <f t="shared" si="2760"/>
        <v/>
      </c>
      <c r="R690" s="14" t="str">
        <f t="shared" si="2755"/>
        <v/>
      </c>
      <c r="S690" s="14" t="str">
        <f t="shared" si="2755"/>
        <v/>
      </c>
      <c r="T690" s="14" t="str">
        <f t="shared" si="2755"/>
        <v/>
      </c>
      <c r="U690" s="14" t="str">
        <f t="shared" si="2755"/>
        <v/>
      </c>
      <c r="V690" s="14" t="str">
        <f t="shared" si="2755"/>
        <v/>
      </c>
      <c r="W690" s="14" t="str">
        <f t="shared" si="2755"/>
        <v/>
      </c>
      <c r="X690" s="14" t="str">
        <f t="shared" si="2755"/>
        <v/>
      </c>
      <c r="Y690" s="14" t="str">
        <f t="shared" si="2755"/>
        <v/>
      </c>
      <c r="Z690" s="14" t="str">
        <f t="shared" si="2755"/>
        <v/>
      </c>
      <c r="AA690" s="14" t="str">
        <f t="shared" si="2755"/>
        <v/>
      </c>
      <c r="AB690" s="14" t="str">
        <f t="shared" si="2755"/>
        <v/>
      </c>
      <c r="AC690" s="14" t="str">
        <f t="shared" si="2755"/>
        <v/>
      </c>
      <c r="AD690" s="14" t="str">
        <f t="shared" si="2755"/>
        <v/>
      </c>
      <c r="AE690" s="14" t="str">
        <f t="shared" si="2755"/>
        <v/>
      </c>
      <c r="AF690" s="14" t="str">
        <f t="shared" si="2755"/>
        <v/>
      </c>
      <c r="AG690" s="14" t="str">
        <f t="shared" si="2755"/>
        <v/>
      </c>
      <c r="AH690" s="14" t="str">
        <f t="shared" si="2755"/>
        <v/>
      </c>
      <c r="AI690" s="14" t="str">
        <f t="shared" si="2755"/>
        <v/>
      </c>
      <c r="AJ690" s="14" t="str">
        <f t="shared" si="2755"/>
        <v/>
      </c>
      <c r="AK690" s="14" t="str">
        <f t="shared" si="2755"/>
        <v/>
      </c>
      <c r="AL690" s="8"/>
      <c r="AM690" s="8"/>
      <c r="AN690" s="8"/>
      <c r="AO690" s="8"/>
      <c r="AP690" s="14" t="str">
        <f t="shared" si="2761"/>
        <v/>
      </c>
      <c r="AQ690" s="14" t="str">
        <f t="shared" si="2761"/>
        <v/>
      </c>
      <c r="AR690" s="14" t="str">
        <f t="shared" si="2761"/>
        <v/>
      </c>
      <c r="AS690" s="14" t="str">
        <f t="shared" si="2761"/>
        <v/>
      </c>
      <c r="AT690" s="14" t="str">
        <f t="shared" si="2761"/>
        <v/>
      </c>
      <c r="AU690" s="14" t="str">
        <f t="shared" si="2761"/>
        <v/>
      </c>
      <c r="AV690" s="14" t="str">
        <f t="shared" si="2761"/>
        <v/>
      </c>
      <c r="AW690" s="14" t="str">
        <f t="shared" si="2761"/>
        <v/>
      </c>
      <c r="AX690" s="14" t="str">
        <f t="shared" si="2761"/>
        <v/>
      </c>
      <c r="AY690" s="14" t="str">
        <f t="shared" si="2761"/>
        <v/>
      </c>
      <c r="AZ690" s="14" t="str">
        <f t="shared" si="2761"/>
        <v/>
      </c>
      <c r="BA690" s="14" t="str">
        <f t="shared" si="2761"/>
        <v/>
      </c>
      <c r="BB690" s="14" t="str">
        <f t="shared" si="2761"/>
        <v/>
      </c>
      <c r="BC690" s="14" t="str">
        <f t="shared" si="2761"/>
        <v/>
      </c>
      <c r="BD690" s="14" t="str">
        <f t="shared" si="2761"/>
        <v/>
      </c>
      <c r="BE690" s="14" t="str">
        <f t="shared" si="2761"/>
        <v/>
      </c>
      <c r="BF690" s="14" t="str">
        <f t="shared" si="2756"/>
        <v/>
      </c>
      <c r="BG690" s="14" t="str">
        <f t="shared" si="2756"/>
        <v/>
      </c>
      <c r="BH690" s="14" t="str">
        <f t="shared" si="2756"/>
        <v/>
      </c>
      <c r="BI690" s="14" t="str">
        <f t="shared" si="2756"/>
        <v/>
      </c>
      <c r="BJ690" s="14" t="str">
        <f t="shared" si="2756"/>
        <v/>
      </c>
      <c r="BK690" s="14" t="str">
        <f t="shared" si="2756"/>
        <v/>
      </c>
      <c r="BL690" s="14" t="str">
        <f t="shared" si="2756"/>
        <v/>
      </c>
      <c r="BM690" s="14" t="str">
        <f t="shared" si="2756"/>
        <v/>
      </c>
      <c r="BN690" s="14" t="str">
        <f t="shared" si="2756"/>
        <v/>
      </c>
      <c r="BO690" s="14" t="str">
        <f t="shared" si="2756"/>
        <v/>
      </c>
      <c r="BP690" s="14" t="str">
        <f t="shared" si="2756"/>
        <v/>
      </c>
      <c r="BQ690" s="14" t="str">
        <f t="shared" si="2756"/>
        <v/>
      </c>
      <c r="BR690" s="14" t="str">
        <f t="shared" si="2756"/>
        <v/>
      </c>
      <c r="BS690" s="14" t="str">
        <f t="shared" si="2756"/>
        <v/>
      </c>
      <c r="BT690" s="14" t="str">
        <f t="shared" si="2756"/>
        <v/>
      </c>
      <c r="BU690" s="14" t="str">
        <f t="shared" si="2756"/>
        <v/>
      </c>
      <c r="BV690" s="14" t="str">
        <f t="shared" si="2756"/>
        <v/>
      </c>
      <c r="BW690" s="14" t="str">
        <f t="shared" si="2756"/>
        <v/>
      </c>
      <c r="BX690" s="14" t="str">
        <f t="shared" si="2756"/>
        <v/>
      </c>
      <c r="BY690" s="14" t="str">
        <f t="shared" si="2756"/>
        <v/>
      </c>
      <c r="BZ690" s="8"/>
      <c r="CA690" s="8"/>
      <c r="CB690" s="8"/>
      <c r="CC690" s="8"/>
      <c r="CD690" s="14" t="str">
        <f t="shared" si="2762"/>
        <v/>
      </c>
      <c r="CE690" s="14" t="str">
        <f t="shared" si="2762"/>
        <v/>
      </c>
      <c r="CF690" s="14" t="str">
        <f t="shared" si="2762"/>
        <v/>
      </c>
      <c r="CG690" s="14" t="str">
        <f t="shared" si="2762"/>
        <v/>
      </c>
      <c r="CH690" s="14" t="str">
        <f t="shared" si="2762"/>
        <v/>
      </c>
      <c r="CI690" s="14" t="str">
        <f t="shared" si="2762"/>
        <v/>
      </c>
      <c r="CJ690" s="14" t="str">
        <f t="shared" si="2762"/>
        <v/>
      </c>
      <c r="CK690" s="14" t="str">
        <f t="shared" si="2762"/>
        <v/>
      </c>
      <c r="CL690" s="14" t="str">
        <f t="shared" si="2762"/>
        <v/>
      </c>
      <c r="CM690" s="14" t="str">
        <f t="shared" si="2762"/>
        <v/>
      </c>
      <c r="CN690" s="14" t="str">
        <f t="shared" si="2762"/>
        <v/>
      </c>
      <c r="CO690" s="14" t="str">
        <f t="shared" si="2762"/>
        <v/>
      </c>
      <c r="CP690" s="14" t="str">
        <f t="shared" si="2762"/>
        <v/>
      </c>
      <c r="CQ690" s="14" t="str">
        <f t="shared" si="2762"/>
        <v/>
      </c>
      <c r="CR690" s="14" t="str">
        <f t="shared" si="2762"/>
        <v/>
      </c>
      <c r="CS690" s="14" t="str">
        <f t="shared" si="2762"/>
        <v/>
      </c>
      <c r="CT690" s="14" t="str">
        <f t="shared" si="2757"/>
        <v/>
      </c>
      <c r="CU690" s="14" t="str">
        <f t="shared" si="2757"/>
        <v/>
      </c>
      <c r="CV690" s="14" t="str">
        <f t="shared" si="2757"/>
        <v/>
      </c>
      <c r="CW690" s="14" t="str">
        <f t="shared" si="2757"/>
        <v/>
      </c>
      <c r="CX690" s="14" t="str">
        <f t="shared" si="2757"/>
        <v/>
      </c>
      <c r="CY690" s="14" t="str">
        <f t="shared" si="2757"/>
        <v/>
      </c>
      <c r="CZ690" s="14" t="str">
        <f t="shared" si="2757"/>
        <v/>
      </c>
      <c r="DA690" s="14" t="str">
        <f t="shared" si="2757"/>
        <v/>
      </c>
      <c r="DB690" s="14" t="str">
        <f t="shared" si="2757"/>
        <v/>
      </c>
      <c r="DC690" s="14" t="str">
        <f t="shared" si="2757"/>
        <v/>
      </c>
      <c r="DD690" s="14" t="str">
        <f t="shared" si="2757"/>
        <v/>
      </c>
      <c r="DE690" s="14" t="str">
        <f t="shared" si="2757"/>
        <v/>
      </c>
      <c r="DF690" s="14" t="str">
        <f t="shared" si="2757"/>
        <v/>
      </c>
      <c r="DG690" s="14" t="str">
        <f t="shared" si="2757"/>
        <v/>
      </c>
      <c r="DH690" s="14" t="str">
        <f t="shared" si="2757"/>
        <v/>
      </c>
      <c r="DI690" s="14" t="str">
        <f t="shared" si="2757"/>
        <v/>
      </c>
      <c r="DJ690" s="14" t="str">
        <f t="shared" si="2757"/>
        <v/>
      </c>
      <c r="DK690" s="14" t="str">
        <f t="shared" si="2757"/>
        <v/>
      </c>
      <c r="DL690" s="14" t="str">
        <f t="shared" si="2757"/>
        <v/>
      </c>
      <c r="DM690" s="14" t="str">
        <f t="shared" si="2757"/>
        <v/>
      </c>
      <c r="DN690" s="8"/>
      <c r="DO690" s="8"/>
      <c r="DP690" s="8"/>
      <c r="DQ690" s="8"/>
      <c r="DR690" s="14" t="str">
        <f t="shared" si="2763"/>
        <v/>
      </c>
      <c r="DS690" s="14" t="str">
        <f t="shared" si="2763"/>
        <v/>
      </c>
      <c r="DT690" s="14" t="str">
        <f t="shared" si="2763"/>
        <v/>
      </c>
      <c r="DU690" s="14" t="str">
        <f t="shared" si="2763"/>
        <v/>
      </c>
      <c r="DV690" s="14" t="str">
        <f t="shared" si="2763"/>
        <v/>
      </c>
      <c r="DW690" s="14" t="str">
        <f t="shared" si="2763"/>
        <v/>
      </c>
      <c r="DX690" s="14" t="str">
        <f t="shared" si="2763"/>
        <v/>
      </c>
      <c r="DY690" s="14" t="str">
        <f t="shared" si="2763"/>
        <v/>
      </c>
      <c r="DZ690" s="14" t="str">
        <f t="shared" si="2763"/>
        <v/>
      </c>
      <c r="EA690" s="14" t="str">
        <f t="shared" si="2763"/>
        <v/>
      </c>
      <c r="EB690" s="14" t="str">
        <f t="shared" si="2763"/>
        <v/>
      </c>
      <c r="EC690" s="14" t="str">
        <f t="shared" si="2763"/>
        <v/>
      </c>
      <c r="ED690" s="14" t="str">
        <f t="shared" si="2763"/>
        <v/>
      </c>
      <c r="EE690" s="14" t="str">
        <f t="shared" si="2763"/>
        <v/>
      </c>
      <c r="EF690" s="14" t="str">
        <f t="shared" si="2763"/>
        <v/>
      </c>
      <c r="EG690" s="14" t="str">
        <f t="shared" si="2763"/>
        <v/>
      </c>
      <c r="EH690" s="14" t="str">
        <f t="shared" si="2758"/>
        <v/>
      </c>
      <c r="EI690" s="14" t="str">
        <f t="shared" si="2758"/>
        <v/>
      </c>
      <c r="EJ690" s="14" t="str">
        <f t="shared" si="2758"/>
        <v/>
      </c>
      <c r="EK690" s="14" t="str">
        <f t="shared" si="2758"/>
        <v/>
      </c>
      <c r="EL690" s="14" t="str">
        <f t="shared" si="2758"/>
        <v/>
      </c>
      <c r="EM690" s="14" t="str">
        <f t="shared" si="2758"/>
        <v/>
      </c>
      <c r="EN690" s="14" t="str">
        <f t="shared" si="2758"/>
        <v/>
      </c>
      <c r="EO690" s="14" t="str">
        <f t="shared" si="2758"/>
        <v/>
      </c>
      <c r="EP690" s="14" t="str">
        <f t="shared" si="2758"/>
        <v/>
      </c>
      <c r="EQ690" s="14" t="str">
        <f t="shared" si="2758"/>
        <v/>
      </c>
      <c r="ER690" s="14" t="str">
        <f t="shared" si="2758"/>
        <v/>
      </c>
      <c r="ES690" s="14" t="str">
        <f t="shared" si="2758"/>
        <v/>
      </c>
      <c r="ET690" s="14" t="str">
        <f t="shared" si="2758"/>
        <v/>
      </c>
      <c r="EU690" s="14" t="str">
        <f t="shared" si="2758"/>
        <v/>
      </c>
      <c r="EV690" s="14" t="str">
        <f t="shared" si="2758"/>
        <v/>
      </c>
      <c r="EW690" s="14" t="str">
        <f t="shared" si="2758"/>
        <v/>
      </c>
      <c r="EX690" s="14" t="str">
        <f t="shared" si="2758"/>
        <v/>
      </c>
      <c r="EY690" s="14" t="str">
        <f t="shared" si="2758"/>
        <v/>
      </c>
      <c r="EZ690" s="14" t="str">
        <f t="shared" si="2758"/>
        <v/>
      </c>
      <c r="FA690" s="14" t="str">
        <f t="shared" si="2758"/>
        <v/>
      </c>
      <c r="FB690" s="8"/>
      <c r="FC690" s="8"/>
      <c r="FD690" s="8"/>
      <c r="FE690" s="8"/>
      <c r="FF690" s="14" t="str">
        <f t="shared" si="2764"/>
        <v/>
      </c>
      <c r="FG690" s="14" t="str">
        <f t="shared" si="2764"/>
        <v/>
      </c>
      <c r="FH690" s="14" t="str">
        <f t="shared" si="2764"/>
        <v/>
      </c>
      <c r="FI690" s="14" t="str">
        <f t="shared" si="2764"/>
        <v/>
      </c>
      <c r="FJ690" s="14" t="str">
        <f t="shared" si="2764"/>
        <v/>
      </c>
      <c r="FK690" s="14" t="str">
        <f t="shared" si="2764"/>
        <v/>
      </c>
      <c r="FL690" s="14" t="str">
        <f t="shared" si="2764"/>
        <v/>
      </c>
      <c r="FM690" s="14" t="str">
        <f t="shared" si="2764"/>
        <v/>
      </c>
      <c r="FN690" s="14" t="str">
        <f t="shared" si="2764"/>
        <v/>
      </c>
      <c r="FO690" s="14" t="str">
        <f t="shared" si="2764"/>
        <v/>
      </c>
      <c r="FP690" s="14" t="str">
        <f t="shared" si="2764"/>
        <v/>
      </c>
      <c r="FQ690" s="14" t="str">
        <f t="shared" si="2764"/>
        <v/>
      </c>
      <c r="FR690" s="14" t="str">
        <f t="shared" si="2764"/>
        <v/>
      </c>
      <c r="FS690" s="14" t="str">
        <f t="shared" si="2764"/>
        <v/>
      </c>
      <c r="FT690" s="14" t="str">
        <f t="shared" si="2764"/>
        <v/>
      </c>
      <c r="FU690" s="14" t="str">
        <f t="shared" si="2764"/>
        <v/>
      </c>
      <c r="FV690" s="14" t="str">
        <f t="shared" si="2759"/>
        <v/>
      </c>
      <c r="FW690" s="14" t="str">
        <f t="shared" si="2759"/>
        <v/>
      </c>
      <c r="FX690" s="14" t="str">
        <f t="shared" si="2759"/>
        <v/>
      </c>
      <c r="FY690" s="14" t="str">
        <f t="shared" si="2759"/>
        <v/>
      </c>
      <c r="FZ690" s="14" t="str">
        <f t="shared" si="2759"/>
        <v/>
      </c>
      <c r="GA690" s="14" t="str">
        <f t="shared" si="2759"/>
        <v/>
      </c>
      <c r="GB690" s="14" t="str">
        <f t="shared" si="2759"/>
        <v/>
      </c>
      <c r="GC690" s="14" t="str">
        <f t="shared" si="2759"/>
        <v/>
      </c>
      <c r="GD690" s="14" t="str">
        <f t="shared" si="2759"/>
        <v/>
      </c>
      <c r="GE690" s="14" t="str">
        <f t="shared" si="2759"/>
        <v/>
      </c>
      <c r="GF690" s="14" t="str">
        <f t="shared" si="2759"/>
        <v/>
      </c>
      <c r="GG690" s="14" t="str">
        <f t="shared" si="2759"/>
        <v/>
      </c>
      <c r="GH690" s="14" t="str">
        <f t="shared" si="2759"/>
        <v/>
      </c>
      <c r="GI690" s="14" t="str">
        <f t="shared" si="2759"/>
        <v/>
      </c>
      <c r="GJ690" s="14" t="str">
        <f t="shared" si="2759"/>
        <v/>
      </c>
      <c r="GK690" s="14" t="str">
        <f t="shared" si="2759"/>
        <v/>
      </c>
      <c r="GL690" s="14" t="str">
        <f t="shared" si="2759"/>
        <v/>
      </c>
      <c r="GM690" s="14" t="str">
        <f t="shared" si="2759"/>
        <v/>
      </c>
      <c r="GN690" s="14" t="str">
        <f t="shared" si="2759"/>
        <v/>
      </c>
      <c r="GO690" s="14" t="str">
        <f t="shared" si="2759"/>
        <v/>
      </c>
      <c r="GP690" s="8"/>
      <c r="GQ690" s="8"/>
      <c r="GR690" s="8"/>
      <c r="GS690" s="8"/>
    </row>
    <row r="691" spans="1:201" x14ac:dyDescent="0.25">
      <c r="A691" s="102">
        <f>$A$40</f>
        <v>20144</v>
      </c>
      <c r="B691" s="14" t="str">
        <f t="shared" si="2760"/>
        <v/>
      </c>
      <c r="C691" s="14" t="str">
        <f t="shared" si="2760"/>
        <v/>
      </c>
      <c r="D691" s="14" t="str">
        <f t="shared" si="2760"/>
        <v/>
      </c>
      <c r="E691" s="14" t="str">
        <f t="shared" si="2760"/>
        <v/>
      </c>
      <c r="F691" s="14" t="str">
        <f t="shared" si="2760"/>
        <v/>
      </c>
      <c r="G691" s="14" t="str">
        <f t="shared" si="2760"/>
        <v/>
      </c>
      <c r="H691" s="14" t="str">
        <f t="shared" si="2760"/>
        <v/>
      </c>
      <c r="I691" s="14" t="str">
        <f t="shared" si="2760"/>
        <v/>
      </c>
      <c r="J691" s="14" t="str">
        <f t="shared" si="2760"/>
        <v/>
      </c>
      <c r="K691" s="14" t="str">
        <f t="shared" si="2760"/>
        <v/>
      </c>
      <c r="L691" s="14" t="str">
        <f t="shared" si="2760"/>
        <v/>
      </c>
      <c r="M691" s="14" t="str">
        <f t="shared" si="2760"/>
        <v/>
      </c>
      <c r="N691" s="14" t="str">
        <f t="shared" si="2760"/>
        <v/>
      </c>
      <c r="O691" s="14" t="str">
        <f t="shared" si="2760"/>
        <v/>
      </c>
      <c r="P691" s="14" t="str">
        <f t="shared" si="2760"/>
        <v/>
      </c>
      <c r="Q691" s="14" t="str">
        <f t="shared" si="2760"/>
        <v/>
      </c>
      <c r="R691" s="14" t="str">
        <f t="shared" si="2755"/>
        <v/>
      </c>
      <c r="S691" s="14" t="str">
        <f t="shared" si="2755"/>
        <v/>
      </c>
      <c r="T691" s="14" t="str">
        <f t="shared" si="2755"/>
        <v/>
      </c>
      <c r="U691" s="14" t="str">
        <f t="shared" si="2755"/>
        <v/>
      </c>
      <c r="V691" s="14" t="str">
        <f t="shared" si="2755"/>
        <v/>
      </c>
      <c r="W691" s="14" t="str">
        <f t="shared" si="2755"/>
        <v/>
      </c>
      <c r="X691" s="14" t="str">
        <f t="shared" si="2755"/>
        <v/>
      </c>
      <c r="Y691" s="14" t="str">
        <f t="shared" si="2755"/>
        <v/>
      </c>
      <c r="Z691" s="14" t="str">
        <f t="shared" si="2755"/>
        <v/>
      </c>
      <c r="AA691" s="14" t="str">
        <f t="shared" si="2755"/>
        <v/>
      </c>
      <c r="AB691" s="14" t="str">
        <f t="shared" si="2755"/>
        <v/>
      </c>
      <c r="AC691" s="14" t="str">
        <f t="shared" si="2755"/>
        <v/>
      </c>
      <c r="AD691" s="14" t="str">
        <f t="shared" si="2755"/>
        <v/>
      </c>
      <c r="AE691" s="14" t="str">
        <f t="shared" si="2755"/>
        <v/>
      </c>
      <c r="AF691" s="14" t="str">
        <f t="shared" si="2755"/>
        <v/>
      </c>
      <c r="AG691" s="14" t="str">
        <f t="shared" si="2755"/>
        <v/>
      </c>
      <c r="AH691" s="14" t="str">
        <f t="shared" si="2755"/>
        <v/>
      </c>
      <c r="AI691" s="14" t="str">
        <f t="shared" si="2755"/>
        <v/>
      </c>
      <c r="AJ691" s="14" t="str">
        <f t="shared" si="2755"/>
        <v/>
      </c>
      <c r="AK691" s="8"/>
      <c r="AL691" s="8"/>
      <c r="AM691" s="8"/>
      <c r="AN691" s="8"/>
      <c r="AO691" s="8"/>
      <c r="AP691" s="14" t="str">
        <f t="shared" si="2761"/>
        <v/>
      </c>
      <c r="AQ691" s="14" t="str">
        <f t="shared" si="2761"/>
        <v/>
      </c>
      <c r="AR691" s="14" t="str">
        <f t="shared" si="2761"/>
        <v/>
      </c>
      <c r="AS691" s="14" t="str">
        <f t="shared" si="2761"/>
        <v/>
      </c>
      <c r="AT691" s="14" t="str">
        <f t="shared" si="2761"/>
        <v/>
      </c>
      <c r="AU691" s="14" t="str">
        <f t="shared" si="2761"/>
        <v/>
      </c>
      <c r="AV691" s="14" t="str">
        <f t="shared" si="2761"/>
        <v/>
      </c>
      <c r="AW691" s="14" t="str">
        <f t="shared" si="2761"/>
        <v/>
      </c>
      <c r="AX691" s="14" t="str">
        <f t="shared" si="2761"/>
        <v/>
      </c>
      <c r="AY691" s="14" t="str">
        <f t="shared" si="2761"/>
        <v/>
      </c>
      <c r="AZ691" s="14" t="str">
        <f t="shared" si="2761"/>
        <v/>
      </c>
      <c r="BA691" s="14" t="str">
        <f t="shared" si="2761"/>
        <v/>
      </c>
      <c r="BB691" s="14" t="str">
        <f t="shared" si="2761"/>
        <v/>
      </c>
      <c r="BC691" s="14" t="str">
        <f t="shared" si="2761"/>
        <v/>
      </c>
      <c r="BD691" s="14" t="str">
        <f t="shared" si="2761"/>
        <v/>
      </c>
      <c r="BE691" s="14" t="str">
        <f t="shared" si="2761"/>
        <v/>
      </c>
      <c r="BF691" s="14" t="str">
        <f t="shared" si="2756"/>
        <v/>
      </c>
      <c r="BG691" s="14" t="str">
        <f t="shared" si="2756"/>
        <v/>
      </c>
      <c r="BH691" s="14" t="str">
        <f t="shared" si="2756"/>
        <v/>
      </c>
      <c r="BI691" s="14" t="str">
        <f t="shared" si="2756"/>
        <v/>
      </c>
      <c r="BJ691" s="14" t="str">
        <f t="shared" si="2756"/>
        <v/>
      </c>
      <c r="BK691" s="14" t="str">
        <f t="shared" si="2756"/>
        <v/>
      </c>
      <c r="BL691" s="14" t="str">
        <f t="shared" si="2756"/>
        <v/>
      </c>
      <c r="BM691" s="14" t="str">
        <f t="shared" si="2756"/>
        <v/>
      </c>
      <c r="BN691" s="14" t="str">
        <f t="shared" si="2756"/>
        <v/>
      </c>
      <c r="BO691" s="14" t="str">
        <f t="shared" si="2756"/>
        <v/>
      </c>
      <c r="BP691" s="14" t="str">
        <f t="shared" si="2756"/>
        <v/>
      </c>
      <c r="BQ691" s="14" t="str">
        <f t="shared" si="2756"/>
        <v/>
      </c>
      <c r="BR691" s="14" t="str">
        <f t="shared" si="2756"/>
        <v/>
      </c>
      <c r="BS691" s="14" t="str">
        <f t="shared" si="2756"/>
        <v/>
      </c>
      <c r="BT691" s="14" t="str">
        <f t="shared" si="2756"/>
        <v/>
      </c>
      <c r="BU691" s="14" t="str">
        <f t="shared" si="2756"/>
        <v/>
      </c>
      <c r="BV691" s="14" t="str">
        <f t="shared" si="2756"/>
        <v/>
      </c>
      <c r="BW691" s="14" t="str">
        <f t="shared" si="2756"/>
        <v/>
      </c>
      <c r="BX691" s="14" t="str">
        <f t="shared" si="2756"/>
        <v/>
      </c>
      <c r="BY691" s="8"/>
      <c r="BZ691" s="8"/>
      <c r="CA691" s="8"/>
      <c r="CB691" s="8"/>
      <c r="CC691" s="8"/>
      <c r="CD691" s="14" t="str">
        <f t="shared" si="2762"/>
        <v/>
      </c>
      <c r="CE691" s="14" t="str">
        <f t="shared" si="2762"/>
        <v/>
      </c>
      <c r="CF691" s="14" t="str">
        <f t="shared" si="2762"/>
        <v/>
      </c>
      <c r="CG691" s="14" t="str">
        <f t="shared" si="2762"/>
        <v/>
      </c>
      <c r="CH691" s="14" t="str">
        <f t="shared" si="2762"/>
        <v/>
      </c>
      <c r="CI691" s="14" t="str">
        <f t="shared" si="2762"/>
        <v/>
      </c>
      <c r="CJ691" s="14" t="str">
        <f t="shared" si="2762"/>
        <v/>
      </c>
      <c r="CK691" s="14" t="str">
        <f t="shared" si="2762"/>
        <v/>
      </c>
      <c r="CL691" s="14" t="str">
        <f t="shared" si="2762"/>
        <v/>
      </c>
      <c r="CM691" s="14" t="str">
        <f t="shared" si="2762"/>
        <v/>
      </c>
      <c r="CN691" s="14" t="str">
        <f t="shared" si="2762"/>
        <v/>
      </c>
      <c r="CO691" s="14" t="str">
        <f t="shared" si="2762"/>
        <v/>
      </c>
      <c r="CP691" s="14" t="str">
        <f t="shared" si="2762"/>
        <v/>
      </c>
      <c r="CQ691" s="14" t="str">
        <f t="shared" si="2762"/>
        <v/>
      </c>
      <c r="CR691" s="14" t="str">
        <f t="shared" si="2762"/>
        <v/>
      </c>
      <c r="CS691" s="14" t="str">
        <f t="shared" si="2762"/>
        <v/>
      </c>
      <c r="CT691" s="14" t="str">
        <f t="shared" si="2757"/>
        <v/>
      </c>
      <c r="CU691" s="14" t="str">
        <f t="shared" si="2757"/>
        <v/>
      </c>
      <c r="CV691" s="14" t="str">
        <f t="shared" si="2757"/>
        <v/>
      </c>
      <c r="CW691" s="14" t="str">
        <f t="shared" si="2757"/>
        <v/>
      </c>
      <c r="CX691" s="14" t="str">
        <f t="shared" si="2757"/>
        <v/>
      </c>
      <c r="CY691" s="14" t="str">
        <f t="shared" si="2757"/>
        <v/>
      </c>
      <c r="CZ691" s="14" t="str">
        <f t="shared" si="2757"/>
        <v/>
      </c>
      <c r="DA691" s="14" t="str">
        <f t="shared" si="2757"/>
        <v/>
      </c>
      <c r="DB691" s="14" t="str">
        <f t="shared" si="2757"/>
        <v/>
      </c>
      <c r="DC691" s="14" t="str">
        <f t="shared" si="2757"/>
        <v/>
      </c>
      <c r="DD691" s="14" t="str">
        <f t="shared" si="2757"/>
        <v/>
      </c>
      <c r="DE691" s="14" t="str">
        <f t="shared" si="2757"/>
        <v/>
      </c>
      <c r="DF691" s="14" t="str">
        <f t="shared" si="2757"/>
        <v/>
      </c>
      <c r="DG691" s="14" t="str">
        <f t="shared" si="2757"/>
        <v/>
      </c>
      <c r="DH691" s="14" t="str">
        <f t="shared" si="2757"/>
        <v/>
      </c>
      <c r="DI691" s="14" t="str">
        <f t="shared" si="2757"/>
        <v/>
      </c>
      <c r="DJ691" s="14" t="str">
        <f t="shared" si="2757"/>
        <v/>
      </c>
      <c r="DK691" s="14" t="str">
        <f t="shared" si="2757"/>
        <v/>
      </c>
      <c r="DL691" s="14" t="str">
        <f t="shared" si="2757"/>
        <v/>
      </c>
      <c r="DM691" s="8"/>
      <c r="DN691" s="8"/>
      <c r="DO691" s="8"/>
      <c r="DP691" s="8"/>
      <c r="DQ691" s="8"/>
      <c r="DR691" s="14" t="str">
        <f t="shared" si="2763"/>
        <v/>
      </c>
      <c r="DS691" s="14" t="str">
        <f t="shared" si="2763"/>
        <v/>
      </c>
      <c r="DT691" s="14" t="str">
        <f t="shared" si="2763"/>
        <v/>
      </c>
      <c r="DU691" s="14" t="str">
        <f t="shared" si="2763"/>
        <v/>
      </c>
      <c r="DV691" s="14" t="str">
        <f t="shared" si="2763"/>
        <v/>
      </c>
      <c r="DW691" s="14" t="str">
        <f t="shared" si="2763"/>
        <v/>
      </c>
      <c r="DX691" s="14" t="str">
        <f t="shared" si="2763"/>
        <v/>
      </c>
      <c r="DY691" s="14" t="str">
        <f t="shared" si="2763"/>
        <v/>
      </c>
      <c r="DZ691" s="14" t="str">
        <f t="shared" si="2763"/>
        <v/>
      </c>
      <c r="EA691" s="14" t="str">
        <f t="shared" si="2763"/>
        <v/>
      </c>
      <c r="EB691" s="14" t="str">
        <f t="shared" si="2763"/>
        <v/>
      </c>
      <c r="EC691" s="14" t="str">
        <f t="shared" si="2763"/>
        <v/>
      </c>
      <c r="ED691" s="14" t="str">
        <f t="shared" si="2763"/>
        <v/>
      </c>
      <c r="EE691" s="14" t="str">
        <f t="shared" si="2763"/>
        <v/>
      </c>
      <c r="EF691" s="14" t="str">
        <f t="shared" si="2763"/>
        <v/>
      </c>
      <c r="EG691" s="14" t="str">
        <f t="shared" si="2763"/>
        <v/>
      </c>
      <c r="EH691" s="14" t="str">
        <f t="shared" si="2758"/>
        <v/>
      </c>
      <c r="EI691" s="14" t="str">
        <f t="shared" si="2758"/>
        <v/>
      </c>
      <c r="EJ691" s="14" t="str">
        <f t="shared" si="2758"/>
        <v/>
      </c>
      <c r="EK691" s="14" t="str">
        <f t="shared" si="2758"/>
        <v/>
      </c>
      <c r="EL691" s="14" t="str">
        <f t="shared" si="2758"/>
        <v/>
      </c>
      <c r="EM691" s="14" t="str">
        <f t="shared" si="2758"/>
        <v/>
      </c>
      <c r="EN691" s="14" t="str">
        <f t="shared" si="2758"/>
        <v/>
      </c>
      <c r="EO691" s="14" t="str">
        <f t="shared" si="2758"/>
        <v/>
      </c>
      <c r="EP691" s="14" t="str">
        <f t="shared" si="2758"/>
        <v/>
      </c>
      <c r="EQ691" s="14" t="str">
        <f t="shared" si="2758"/>
        <v/>
      </c>
      <c r="ER691" s="14" t="str">
        <f t="shared" si="2758"/>
        <v/>
      </c>
      <c r="ES691" s="14" t="str">
        <f t="shared" si="2758"/>
        <v/>
      </c>
      <c r="ET691" s="14" t="str">
        <f t="shared" si="2758"/>
        <v/>
      </c>
      <c r="EU691" s="14" t="str">
        <f t="shared" si="2758"/>
        <v/>
      </c>
      <c r="EV691" s="14" t="str">
        <f t="shared" si="2758"/>
        <v/>
      </c>
      <c r="EW691" s="14" t="str">
        <f t="shared" si="2758"/>
        <v/>
      </c>
      <c r="EX691" s="14" t="str">
        <f t="shared" si="2758"/>
        <v/>
      </c>
      <c r="EY691" s="14" t="str">
        <f t="shared" si="2758"/>
        <v/>
      </c>
      <c r="EZ691" s="14" t="str">
        <f t="shared" si="2758"/>
        <v/>
      </c>
      <c r="FA691" s="8"/>
      <c r="FB691" s="8"/>
      <c r="FC691" s="8"/>
      <c r="FD691" s="8"/>
      <c r="FE691" s="8"/>
      <c r="FF691" s="14" t="str">
        <f t="shared" si="2764"/>
        <v/>
      </c>
      <c r="FG691" s="14" t="str">
        <f t="shared" si="2764"/>
        <v/>
      </c>
      <c r="FH691" s="14" t="str">
        <f t="shared" si="2764"/>
        <v/>
      </c>
      <c r="FI691" s="14" t="str">
        <f t="shared" si="2764"/>
        <v/>
      </c>
      <c r="FJ691" s="14" t="str">
        <f t="shared" si="2764"/>
        <v/>
      </c>
      <c r="FK691" s="14" t="str">
        <f t="shared" si="2764"/>
        <v/>
      </c>
      <c r="FL691" s="14" t="str">
        <f t="shared" si="2764"/>
        <v/>
      </c>
      <c r="FM691" s="14" t="str">
        <f t="shared" si="2764"/>
        <v/>
      </c>
      <c r="FN691" s="14" t="str">
        <f t="shared" si="2764"/>
        <v/>
      </c>
      <c r="FO691" s="14" t="str">
        <f t="shared" si="2764"/>
        <v/>
      </c>
      <c r="FP691" s="14" t="str">
        <f t="shared" si="2764"/>
        <v/>
      </c>
      <c r="FQ691" s="14" t="str">
        <f t="shared" si="2764"/>
        <v/>
      </c>
      <c r="FR691" s="14" t="str">
        <f t="shared" si="2764"/>
        <v/>
      </c>
      <c r="FS691" s="14" t="str">
        <f t="shared" si="2764"/>
        <v/>
      </c>
      <c r="FT691" s="14" t="str">
        <f t="shared" si="2764"/>
        <v/>
      </c>
      <c r="FU691" s="14" t="str">
        <f t="shared" si="2764"/>
        <v/>
      </c>
      <c r="FV691" s="14" t="str">
        <f t="shared" si="2759"/>
        <v/>
      </c>
      <c r="FW691" s="14" t="str">
        <f t="shared" si="2759"/>
        <v/>
      </c>
      <c r="FX691" s="14" t="str">
        <f t="shared" si="2759"/>
        <v/>
      </c>
      <c r="FY691" s="14" t="str">
        <f t="shared" si="2759"/>
        <v/>
      </c>
      <c r="FZ691" s="14" t="str">
        <f t="shared" si="2759"/>
        <v/>
      </c>
      <c r="GA691" s="14" t="str">
        <f t="shared" si="2759"/>
        <v/>
      </c>
      <c r="GB691" s="14" t="str">
        <f t="shared" si="2759"/>
        <v/>
      </c>
      <c r="GC691" s="14" t="str">
        <f t="shared" si="2759"/>
        <v/>
      </c>
      <c r="GD691" s="14" t="str">
        <f t="shared" si="2759"/>
        <v/>
      </c>
      <c r="GE691" s="14" t="str">
        <f t="shared" si="2759"/>
        <v/>
      </c>
      <c r="GF691" s="14" t="str">
        <f t="shared" si="2759"/>
        <v/>
      </c>
      <c r="GG691" s="14" t="str">
        <f t="shared" si="2759"/>
        <v/>
      </c>
      <c r="GH691" s="14" t="str">
        <f t="shared" si="2759"/>
        <v/>
      </c>
      <c r="GI691" s="14" t="str">
        <f t="shared" si="2759"/>
        <v/>
      </c>
      <c r="GJ691" s="14" t="str">
        <f t="shared" si="2759"/>
        <v/>
      </c>
      <c r="GK691" s="14" t="str">
        <f t="shared" si="2759"/>
        <v/>
      </c>
      <c r="GL691" s="14" t="str">
        <f t="shared" si="2759"/>
        <v/>
      </c>
      <c r="GM691" s="14" t="str">
        <f t="shared" si="2759"/>
        <v/>
      </c>
      <c r="GN691" s="14" t="str">
        <f t="shared" si="2759"/>
        <v/>
      </c>
      <c r="GO691" s="8"/>
      <c r="GP691" s="8"/>
      <c r="GQ691" s="8"/>
      <c r="GR691" s="8"/>
      <c r="GS691" s="8"/>
    </row>
    <row r="692" spans="1:201" x14ac:dyDescent="0.25">
      <c r="A692" s="102">
        <f>$A$41</f>
        <v>20151</v>
      </c>
      <c r="B692" s="14" t="str">
        <f t="shared" si="2760"/>
        <v/>
      </c>
      <c r="C692" s="14" t="str">
        <f t="shared" si="2760"/>
        <v/>
      </c>
      <c r="D692" s="14" t="str">
        <f t="shared" si="2760"/>
        <v/>
      </c>
      <c r="E692" s="14" t="str">
        <f t="shared" si="2760"/>
        <v/>
      </c>
      <c r="F692" s="14" t="str">
        <f t="shared" si="2760"/>
        <v/>
      </c>
      <c r="G692" s="14" t="str">
        <f t="shared" si="2760"/>
        <v/>
      </c>
      <c r="H692" s="14" t="str">
        <f t="shared" si="2760"/>
        <v/>
      </c>
      <c r="I692" s="14" t="str">
        <f t="shared" si="2760"/>
        <v/>
      </c>
      <c r="J692" s="14" t="str">
        <f t="shared" si="2760"/>
        <v/>
      </c>
      <c r="K692" s="14" t="str">
        <f t="shared" si="2760"/>
        <v/>
      </c>
      <c r="L692" s="14" t="str">
        <f t="shared" si="2760"/>
        <v/>
      </c>
      <c r="M692" s="14" t="str">
        <f t="shared" si="2760"/>
        <v/>
      </c>
      <c r="N692" s="14" t="str">
        <f t="shared" si="2760"/>
        <v/>
      </c>
      <c r="O692" s="14" t="str">
        <f t="shared" si="2760"/>
        <v/>
      </c>
      <c r="P692" s="14" t="str">
        <f t="shared" si="2760"/>
        <v/>
      </c>
      <c r="Q692" s="14" t="str">
        <f t="shared" si="2760"/>
        <v/>
      </c>
      <c r="R692" s="14" t="str">
        <f t="shared" si="2755"/>
        <v/>
      </c>
      <c r="S692" s="14" t="str">
        <f t="shared" si="2755"/>
        <v/>
      </c>
      <c r="T692" s="14" t="str">
        <f t="shared" si="2755"/>
        <v/>
      </c>
      <c r="U692" s="14" t="str">
        <f t="shared" si="2755"/>
        <v/>
      </c>
      <c r="V692" s="14" t="str">
        <f t="shared" si="2755"/>
        <v/>
      </c>
      <c r="W692" s="14" t="str">
        <f t="shared" si="2755"/>
        <v/>
      </c>
      <c r="X692" s="14" t="str">
        <f t="shared" si="2755"/>
        <v/>
      </c>
      <c r="Y692" s="14" t="str">
        <f t="shared" si="2755"/>
        <v/>
      </c>
      <c r="Z692" s="14" t="str">
        <f t="shared" si="2755"/>
        <v/>
      </c>
      <c r="AA692" s="14" t="str">
        <f t="shared" si="2755"/>
        <v/>
      </c>
      <c r="AB692" s="14" t="str">
        <f t="shared" si="2755"/>
        <v/>
      </c>
      <c r="AC692" s="14" t="str">
        <f t="shared" si="2755"/>
        <v/>
      </c>
      <c r="AD692" s="14" t="str">
        <f t="shared" si="2755"/>
        <v/>
      </c>
      <c r="AE692" s="14" t="str">
        <f t="shared" si="2755"/>
        <v/>
      </c>
      <c r="AF692" s="14" t="str">
        <f t="shared" si="2755"/>
        <v/>
      </c>
      <c r="AG692" s="14" t="str">
        <f t="shared" si="2755"/>
        <v/>
      </c>
      <c r="AH692" s="14" t="str">
        <f t="shared" si="2755"/>
        <v/>
      </c>
      <c r="AI692" s="14" t="str">
        <f t="shared" si="2755"/>
        <v/>
      </c>
      <c r="AJ692" s="8"/>
      <c r="AK692" s="8"/>
      <c r="AL692" s="8"/>
      <c r="AM692" s="8"/>
      <c r="AN692" s="8"/>
      <c r="AO692" s="8"/>
      <c r="AP692" s="14" t="str">
        <f t="shared" si="2761"/>
        <v/>
      </c>
      <c r="AQ692" s="14" t="str">
        <f t="shared" si="2761"/>
        <v/>
      </c>
      <c r="AR692" s="14" t="str">
        <f t="shared" si="2761"/>
        <v/>
      </c>
      <c r="AS692" s="14" t="str">
        <f t="shared" si="2761"/>
        <v/>
      </c>
      <c r="AT692" s="14" t="str">
        <f t="shared" si="2761"/>
        <v/>
      </c>
      <c r="AU692" s="14" t="str">
        <f t="shared" si="2761"/>
        <v/>
      </c>
      <c r="AV692" s="14" t="str">
        <f t="shared" si="2761"/>
        <v/>
      </c>
      <c r="AW692" s="14" t="str">
        <f t="shared" si="2761"/>
        <v/>
      </c>
      <c r="AX692" s="14" t="str">
        <f t="shared" si="2761"/>
        <v/>
      </c>
      <c r="AY692" s="14" t="str">
        <f t="shared" si="2761"/>
        <v/>
      </c>
      <c r="AZ692" s="14" t="str">
        <f t="shared" si="2761"/>
        <v/>
      </c>
      <c r="BA692" s="14" t="str">
        <f t="shared" si="2761"/>
        <v/>
      </c>
      <c r="BB692" s="14" t="str">
        <f t="shared" si="2761"/>
        <v/>
      </c>
      <c r="BC692" s="14" t="str">
        <f t="shared" si="2761"/>
        <v/>
      </c>
      <c r="BD692" s="14" t="str">
        <f t="shared" si="2761"/>
        <v/>
      </c>
      <c r="BE692" s="14" t="str">
        <f t="shared" si="2761"/>
        <v/>
      </c>
      <c r="BF692" s="14" t="str">
        <f t="shared" si="2756"/>
        <v/>
      </c>
      <c r="BG692" s="14" t="str">
        <f t="shared" si="2756"/>
        <v/>
      </c>
      <c r="BH692" s="14" t="str">
        <f t="shared" si="2756"/>
        <v/>
      </c>
      <c r="BI692" s="14" t="str">
        <f t="shared" si="2756"/>
        <v/>
      </c>
      <c r="BJ692" s="14" t="str">
        <f t="shared" si="2756"/>
        <v/>
      </c>
      <c r="BK692" s="14" t="str">
        <f t="shared" si="2756"/>
        <v/>
      </c>
      <c r="BL692" s="14" t="str">
        <f t="shared" si="2756"/>
        <v/>
      </c>
      <c r="BM692" s="14" t="str">
        <f t="shared" si="2756"/>
        <v/>
      </c>
      <c r="BN692" s="14" t="str">
        <f t="shared" si="2756"/>
        <v/>
      </c>
      <c r="BO692" s="14" t="str">
        <f t="shared" si="2756"/>
        <v/>
      </c>
      <c r="BP692" s="14" t="str">
        <f t="shared" si="2756"/>
        <v/>
      </c>
      <c r="BQ692" s="14" t="str">
        <f t="shared" si="2756"/>
        <v/>
      </c>
      <c r="BR692" s="14" t="str">
        <f t="shared" si="2756"/>
        <v/>
      </c>
      <c r="BS692" s="14" t="str">
        <f t="shared" si="2756"/>
        <v/>
      </c>
      <c r="BT692" s="14" t="str">
        <f t="shared" si="2756"/>
        <v/>
      </c>
      <c r="BU692" s="14" t="str">
        <f t="shared" si="2756"/>
        <v/>
      </c>
      <c r="BV692" s="14" t="str">
        <f t="shared" si="2756"/>
        <v/>
      </c>
      <c r="BW692" s="14" t="str">
        <f t="shared" si="2756"/>
        <v/>
      </c>
      <c r="BX692" s="8"/>
      <c r="BY692" s="8"/>
      <c r="BZ692" s="8"/>
      <c r="CA692" s="8"/>
      <c r="CB692" s="8"/>
      <c r="CC692" s="8"/>
      <c r="CD692" s="14" t="str">
        <f t="shared" si="2762"/>
        <v/>
      </c>
      <c r="CE692" s="14" t="str">
        <f t="shared" si="2762"/>
        <v/>
      </c>
      <c r="CF692" s="14" t="str">
        <f t="shared" si="2762"/>
        <v/>
      </c>
      <c r="CG692" s="14" t="str">
        <f t="shared" si="2762"/>
        <v/>
      </c>
      <c r="CH692" s="14" t="str">
        <f t="shared" si="2762"/>
        <v/>
      </c>
      <c r="CI692" s="14" t="str">
        <f t="shared" si="2762"/>
        <v/>
      </c>
      <c r="CJ692" s="14" t="str">
        <f t="shared" si="2762"/>
        <v/>
      </c>
      <c r="CK692" s="14" t="str">
        <f t="shared" si="2762"/>
        <v/>
      </c>
      <c r="CL692" s="14" t="str">
        <f t="shared" si="2762"/>
        <v/>
      </c>
      <c r="CM692" s="14" t="str">
        <f t="shared" si="2762"/>
        <v/>
      </c>
      <c r="CN692" s="14" t="str">
        <f t="shared" si="2762"/>
        <v/>
      </c>
      <c r="CO692" s="14" t="str">
        <f t="shared" si="2762"/>
        <v/>
      </c>
      <c r="CP692" s="14" t="str">
        <f t="shared" si="2762"/>
        <v/>
      </c>
      <c r="CQ692" s="14" t="str">
        <f t="shared" si="2762"/>
        <v/>
      </c>
      <c r="CR692" s="14" t="str">
        <f t="shared" si="2762"/>
        <v/>
      </c>
      <c r="CS692" s="14" t="str">
        <f t="shared" si="2762"/>
        <v/>
      </c>
      <c r="CT692" s="14" t="str">
        <f t="shared" si="2757"/>
        <v/>
      </c>
      <c r="CU692" s="14" t="str">
        <f t="shared" si="2757"/>
        <v/>
      </c>
      <c r="CV692" s="14" t="str">
        <f t="shared" si="2757"/>
        <v/>
      </c>
      <c r="CW692" s="14" t="str">
        <f t="shared" si="2757"/>
        <v/>
      </c>
      <c r="CX692" s="14" t="str">
        <f t="shared" si="2757"/>
        <v/>
      </c>
      <c r="CY692" s="14" t="str">
        <f t="shared" si="2757"/>
        <v/>
      </c>
      <c r="CZ692" s="14" t="str">
        <f t="shared" si="2757"/>
        <v/>
      </c>
      <c r="DA692" s="14" t="str">
        <f t="shared" si="2757"/>
        <v/>
      </c>
      <c r="DB692" s="14" t="str">
        <f t="shared" si="2757"/>
        <v/>
      </c>
      <c r="DC692" s="14" t="str">
        <f t="shared" si="2757"/>
        <v/>
      </c>
      <c r="DD692" s="14" t="str">
        <f t="shared" si="2757"/>
        <v/>
      </c>
      <c r="DE692" s="14" t="str">
        <f t="shared" si="2757"/>
        <v/>
      </c>
      <c r="DF692" s="14" t="str">
        <f t="shared" si="2757"/>
        <v/>
      </c>
      <c r="DG692" s="14" t="str">
        <f t="shared" si="2757"/>
        <v/>
      </c>
      <c r="DH692" s="14" t="str">
        <f t="shared" si="2757"/>
        <v/>
      </c>
      <c r="DI692" s="14" t="str">
        <f t="shared" si="2757"/>
        <v/>
      </c>
      <c r="DJ692" s="14" t="str">
        <f t="shared" si="2757"/>
        <v/>
      </c>
      <c r="DK692" s="14" t="str">
        <f t="shared" si="2757"/>
        <v/>
      </c>
      <c r="DL692" s="8"/>
      <c r="DM692" s="8"/>
      <c r="DN692" s="8"/>
      <c r="DO692" s="8"/>
      <c r="DP692" s="8"/>
      <c r="DQ692" s="8"/>
      <c r="DR692" s="14" t="str">
        <f t="shared" si="2763"/>
        <v/>
      </c>
      <c r="DS692" s="14" t="str">
        <f t="shared" si="2763"/>
        <v/>
      </c>
      <c r="DT692" s="14" t="str">
        <f t="shared" si="2763"/>
        <v/>
      </c>
      <c r="DU692" s="14" t="str">
        <f t="shared" si="2763"/>
        <v/>
      </c>
      <c r="DV692" s="14" t="str">
        <f t="shared" si="2763"/>
        <v/>
      </c>
      <c r="DW692" s="14" t="str">
        <f t="shared" si="2763"/>
        <v/>
      </c>
      <c r="DX692" s="14" t="str">
        <f t="shared" si="2763"/>
        <v/>
      </c>
      <c r="DY692" s="14" t="str">
        <f t="shared" si="2763"/>
        <v/>
      </c>
      <c r="DZ692" s="14" t="str">
        <f t="shared" si="2763"/>
        <v/>
      </c>
      <c r="EA692" s="14" t="str">
        <f t="shared" si="2763"/>
        <v/>
      </c>
      <c r="EB692" s="14" t="str">
        <f t="shared" si="2763"/>
        <v/>
      </c>
      <c r="EC692" s="14" t="str">
        <f t="shared" si="2763"/>
        <v/>
      </c>
      <c r="ED692" s="14" t="str">
        <f t="shared" si="2763"/>
        <v/>
      </c>
      <c r="EE692" s="14" t="str">
        <f t="shared" si="2763"/>
        <v/>
      </c>
      <c r="EF692" s="14" t="str">
        <f t="shared" si="2763"/>
        <v/>
      </c>
      <c r="EG692" s="14" t="str">
        <f t="shared" si="2763"/>
        <v/>
      </c>
      <c r="EH692" s="14" t="str">
        <f t="shared" si="2758"/>
        <v/>
      </c>
      <c r="EI692" s="14" t="str">
        <f t="shared" si="2758"/>
        <v/>
      </c>
      <c r="EJ692" s="14" t="str">
        <f t="shared" si="2758"/>
        <v/>
      </c>
      <c r="EK692" s="14" t="str">
        <f t="shared" si="2758"/>
        <v/>
      </c>
      <c r="EL692" s="14" t="str">
        <f t="shared" si="2758"/>
        <v/>
      </c>
      <c r="EM692" s="14" t="str">
        <f t="shared" si="2758"/>
        <v/>
      </c>
      <c r="EN692" s="14" t="str">
        <f t="shared" si="2758"/>
        <v/>
      </c>
      <c r="EO692" s="14" t="str">
        <f t="shared" si="2758"/>
        <v/>
      </c>
      <c r="EP692" s="14" t="str">
        <f t="shared" si="2758"/>
        <v/>
      </c>
      <c r="EQ692" s="14" t="str">
        <f t="shared" si="2758"/>
        <v/>
      </c>
      <c r="ER692" s="14" t="str">
        <f t="shared" si="2758"/>
        <v/>
      </c>
      <c r="ES692" s="14" t="str">
        <f t="shared" si="2758"/>
        <v/>
      </c>
      <c r="ET692" s="14" t="str">
        <f t="shared" si="2758"/>
        <v/>
      </c>
      <c r="EU692" s="14" t="str">
        <f t="shared" si="2758"/>
        <v/>
      </c>
      <c r="EV692" s="14" t="str">
        <f t="shared" si="2758"/>
        <v/>
      </c>
      <c r="EW692" s="14" t="str">
        <f t="shared" si="2758"/>
        <v/>
      </c>
      <c r="EX692" s="14" t="str">
        <f t="shared" si="2758"/>
        <v/>
      </c>
      <c r="EY692" s="14" t="str">
        <f t="shared" si="2758"/>
        <v/>
      </c>
      <c r="EZ692" s="8"/>
      <c r="FA692" s="8"/>
      <c r="FB692" s="8"/>
      <c r="FC692" s="8"/>
      <c r="FD692" s="8"/>
      <c r="FE692" s="8"/>
      <c r="FF692" s="14" t="str">
        <f t="shared" si="2764"/>
        <v/>
      </c>
      <c r="FG692" s="14" t="str">
        <f t="shared" si="2764"/>
        <v/>
      </c>
      <c r="FH692" s="14" t="str">
        <f t="shared" si="2764"/>
        <v/>
      </c>
      <c r="FI692" s="14" t="str">
        <f t="shared" si="2764"/>
        <v/>
      </c>
      <c r="FJ692" s="14" t="str">
        <f t="shared" si="2764"/>
        <v/>
      </c>
      <c r="FK692" s="14" t="str">
        <f t="shared" si="2764"/>
        <v/>
      </c>
      <c r="FL692" s="14" t="str">
        <f t="shared" si="2764"/>
        <v/>
      </c>
      <c r="FM692" s="14" t="str">
        <f t="shared" si="2764"/>
        <v/>
      </c>
      <c r="FN692" s="14" t="str">
        <f t="shared" si="2764"/>
        <v/>
      </c>
      <c r="FO692" s="14" t="str">
        <f t="shared" si="2764"/>
        <v/>
      </c>
      <c r="FP692" s="14" t="str">
        <f t="shared" si="2764"/>
        <v/>
      </c>
      <c r="FQ692" s="14" t="str">
        <f t="shared" si="2764"/>
        <v/>
      </c>
      <c r="FR692" s="14" t="str">
        <f t="shared" si="2764"/>
        <v/>
      </c>
      <c r="FS692" s="14" t="str">
        <f t="shared" si="2764"/>
        <v/>
      </c>
      <c r="FT692" s="14" t="str">
        <f t="shared" si="2764"/>
        <v/>
      </c>
      <c r="FU692" s="14" t="str">
        <f t="shared" si="2764"/>
        <v/>
      </c>
      <c r="FV692" s="14" t="str">
        <f t="shared" si="2759"/>
        <v/>
      </c>
      <c r="FW692" s="14" t="str">
        <f t="shared" si="2759"/>
        <v/>
      </c>
      <c r="FX692" s="14" t="str">
        <f t="shared" si="2759"/>
        <v/>
      </c>
      <c r="FY692" s="14" t="str">
        <f t="shared" si="2759"/>
        <v/>
      </c>
      <c r="FZ692" s="14" t="str">
        <f t="shared" si="2759"/>
        <v/>
      </c>
      <c r="GA692" s="14" t="str">
        <f t="shared" si="2759"/>
        <v/>
      </c>
      <c r="GB692" s="14" t="str">
        <f t="shared" si="2759"/>
        <v/>
      </c>
      <c r="GC692" s="14" t="str">
        <f t="shared" si="2759"/>
        <v/>
      </c>
      <c r="GD692" s="14" t="str">
        <f t="shared" si="2759"/>
        <v/>
      </c>
      <c r="GE692" s="14" t="str">
        <f t="shared" si="2759"/>
        <v/>
      </c>
      <c r="GF692" s="14" t="str">
        <f t="shared" si="2759"/>
        <v/>
      </c>
      <c r="GG692" s="14" t="str">
        <f t="shared" si="2759"/>
        <v/>
      </c>
      <c r="GH692" s="14" t="str">
        <f t="shared" si="2759"/>
        <v/>
      </c>
      <c r="GI692" s="14" t="str">
        <f t="shared" si="2759"/>
        <v/>
      </c>
      <c r="GJ692" s="14" t="str">
        <f t="shared" si="2759"/>
        <v/>
      </c>
      <c r="GK692" s="14" t="str">
        <f t="shared" si="2759"/>
        <v/>
      </c>
      <c r="GL692" s="14" t="str">
        <f t="shared" si="2759"/>
        <v/>
      </c>
      <c r="GM692" s="14" t="str">
        <f t="shared" si="2759"/>
        <v/>
      </c>
      <c r="GN692" s="8"/>
      <c r="GO692" s="8"/>
      <c r="GP692" s="8"/>
      <c r="GQ692" s="8"/>
      <c r="GR692" s="8"/>
      <c r="GS692" s="8"/>
    </row>
    <row r="693" spans="1:201" x14ac:dyDescent="0.25">
      <c r="A693" s="102">
        <f>$A$42</f>
        <v>20152</v>
      </c>
      <c r="B693" s="14" t="str">
        <f t="shared" si="2760"/>
        <v/>
      </c>
      <c r="C693" s="14" t="str">
        <f t="shared" si="2760"/>
        <v/>
      </c>
      <c r="D693" s="14" t="str">
        <f t="shared" si="2760"/>
        <v/>
      </c>
      <c r="E693" s="14" t="str">
        <f t="shared" si="2760"/>
        <v/>
      </c>
      <c r="F693" s="14" t="str">
        <f t="shared" si="2760"/>
        <v/>
      </c>
      <c r="G693" s="14" t="str">
        <f t="shared" si="2760"/>
        <v/>
      </c>
      <c r="H693" s="14" t="str">
        <f t="shared" si="2760"/>
        <v/>
      </c>
      <c r="I693" s="14" t="str">
        <f t="shared" si="2760"/>
        <v/>
      </c>
      <c r="J693" s="14" t="str">
        <f t="shared" si="2760"/>
        <v/>
      </c>
      <c r="K693" s="14" t="str">
        <f t="shared" si="2760"/>
        <v/>
      </c>
      <c r="L693" s="14" t="str">
        <f t="shared" si="2760"/>
        <v/>
      </c>
      <c r="M693" s="14" t="str">
        <f t="shared" si="2760"/>
        <v/>
      </c>
      <c r="N693" s="14" t="str">
        <f t="shared" si="2760"/>
        <v/>
      </c>
      <c r="O693" s="14" t="str">
        <f t="shared" si="2760"/>
        <v/>
      </c>
      <c r="P693" s="14" t="str">
        <f t="shared" si="2760"/>
        <v/>
      </c>
      <c r="Q693" s="14" t="str">
        <f t="shared" si="2760"/>
        <v/>
      </c>
      <c r="R693" s="14" t="str">
        <f t="shared" si="2755"/>
        <v/>
      </c>
      <c r="S693" s="14" t="str">
        <f t="shared" si="2755"/>
        <v/>
      </c>
      <c r="T693" s="14" t="str">
        <f t="shared" si="2755"/>
        <v/>
      </c>
      <c r="U693" s="14" t="str">
        <f t="shared" si="2755"/>
        <v/>
      </c>
      <c r="V693" s="14" t="str">
        <f t="shared" si="2755"/>
        <v/>
      </c>
      <c r="W693" s="14" t="str">
        <f t="shared" si="2755"/>
        <v/>
      </c>
      <c r="X693" s="14" t="str">
        <f t="shared" si="2755"/>
        <v/>
      </c>
      <c r="Y693" s="14" t="str">
        <f t="shared" si="2755"/>
        <v/>
      </c>
      <c r="Z693" s="14" t="str">
        <f t="shared" si="2755"/>
        <v/>
      </c>
      <c r="AA693" s="14" t="str">
        <f t="shared" si="2755"/>
        <v/>
      </c>
      <c r="AB693" s="14" t="str">
        <f t="shared" si="2755"/>
        <v/>
      </c>
      <c r="AC693" s="14" t="str">
        <f t="shared" si="2755"/>
        <v/>
      </c>
      <c r="AD693" s="14" t="str">
        <f t="shared" si="2755"/>
        <v/>
      </c>
      <c r="AE693" s="14" t="str">
        <f t="shared" si="2755"/>
        <v/>
      </c>
      <c r="AF693" s="14" t="str">
        <f t="shared" si="2755"/>
        <v/>
      </c>
      <c r="AG693" s="14" t="str">
        <f t="shared" si="2755"/>
        <v/>
      </c>
      <c r="AH693" s="14" t="str">
        <f t="shared" si="2755"/>
        <v/>
      </c>
      <c r="AI693" s="8"/>
      <c r="AJ693" s="8"/>
      <c r="AK693" s="8"/>
      <c r="AL693" s="8"/>
      <c r="AM693" s="8"/>
      <c r="AN693" s="8"/>
      <c r="AO693" s="8"/>
      <c r="AP693" s="14" t="str">
        <f t="shared" si="2761"/>
        <v/>
      </c>
      <c r="AQ693" s="14" t="str">
        <f t="shared" si="2761"/>
        <v/>
      </c>
      <c r="AR693" s="14" t="str">
        <f t="shared" si="2761"/>
        <v/>
      </c>
      <c r="AS693" s="14" t="str">
        <f t="shared" si="2761"/>
        <v/>
      </c>
      <c r="AT693" s="14" t="str">
        <f t="shared" si="2761"/>
        <v/>
      </c>
      <c r="AU693" s="14" t="str">
        <f t="shared" si="2761"/>
        <v/>
      </c>
      <c r="AV693" s="14" t="str">
        <f t="shared" si="2761"/>
        <v/>
      </c>
      <c r="AW693" s="14" t="str">
        <f t="shared" si="2761"/>
        <v/>
      </c>
      <c r="AX693" s="14" t="str">
        <f t="shared" si="2761"/>
        <v/>
      </c>
      <c r="AY693" s="14" t="str">
        <f t="shared" si="2761"/>
        <v/>
      </c>
      <c r="AZ693" s="14" t="str">
        <f t="shared" si="2761"/>
        <v/>
      </c>
      <c r="BA693" s="14" t="str">
        <f t="shared" si="2761"/>
        <v/>
      </c>
      <c r="BB693" s="14" t="str">
        <f t="shared" si="2761"/>
        <v/>
      </c>
      <c r="BC693" s="14" t="str">
        <f t="shared" si="2761"/>
        <v/>
      </c>
      <c r="BD693" s="14" t="str">
        <f t="shared" si="2761"/>
        <v/>
      </c>
      <c r="BE693" s="14" t="str">
        <f t="shared" si="2761"/>
        <v/>
      </c>
      <c r="BF693" s="14" t="str">
        <f t="shared" si="2756"/>
        <v/>
      </c>
      <c r="BG693" s="14" t="str">
        <f t="shared" si="2756"/>
        <v/>
      </c>
      <c r="BH693" s="14" t="str">
        <f t="shared" si="2756"/>
        <v/>
      </c>
      <c r="BI693" s="14" t="str">
        <f t="shared" si="2756"/>
        <v/>
      </c>
      <c r="BJ693" s="14" t="str">
        <f t="shared" si="2756"/>
        <v/>
      </c>
      <c r="BK693" s="14" t="str">
        <f t="shared" si="2756"/>
        <v/>
      </c>
      <c r="BL693" s="14" t="str">
        <f t="shared" si="2756"/>
        <v/>
      </c>
      <c r="BM693" s="14" t="str">
        <f t="shared" si="2756"/>
        <v/>
      </c>
      <c r="BN693" s="14" t="str">
        <f t="shared" si="2756"/>
        <v/>
      </c>
      <c r="BO693" s="14" t="str">
        <f t="shared" si="2756"/>
        <v/>
      </c>
      <c r="BP693" s="14" t="str">
        <f t="shared" si="2756"/>
        <v/>
      </c>
      <c r="BQ693" s="14" t="str">
        <f t="shared" si="2756"/>
        <v/>
      </c>
      <c r="BR693" s="14" t="str">
        <f t="shared" si="2756"/>
        <v/>
      </c>
      <c r="BS693" s="14" t="str">
        <f t="shared" si="2756"/>
        <v/>
      </c>
      <c r="BT693" s="14" t="str">
        <f t="shared" si="2756"/>
        <v/>
      </c>
      <c r="BU693" s="14" t="str">
        <f t="shared" si="2756"/>
        <v/>
      </c>
      <c r="BV693" s="14" t="str">
        <f t="shared" si="2756"/>
        <v/>
      </c>
      <c r="BW693" s="8"/>
      <c r="BX693" s="8"/>
      <c r="BY693" s="8"/>
      <c r="BZ693" s="8"/>
      <c r="CA693" s="8"/>
      <c r="CB693" s="8"/>
      <c r="CC693" s="8"/>
      <c r="CD693" s="14" t="str">
        <f t="shared" si="2762"/>
        <v/>
      </c>
      <c r="CE693" s="14" t="str">
        <f t="shared" si="2762"/>
        <v/>
      </c>
      <c r="CF693" s="14" t="str">
        <f t="shared" si="2762"/>
        <v/>
      </c>
      <c r="CG693" s="14" t="str">
        <f t="shared" si="2762"/>
        <v/>
      </c>
      <c r="CH693" s="14" t="str">
        <f t="shared" si="2762"/>
        <v/>
      </c>
      <c r="CI693" s="14" t="str">
        <f t="shared" si="2762"/>
        <v/>
      </c>
      <c r="CJ693" s="14" t="str">
        <f t="shared" si="2762"/>
        <v/>
      </c>
      <c r="CK693" s="14" t="str">
        <f t="shared" si="2762"/>
        <v/>
      </c>
      <c r="CL693" s="14" t="str">
        <f t="shared" si="2762"/>
        <v/>
      </c>
      <c r="CM693" s="14" t="str">
        <f t="shared" si="2762"/>
        <v/>
      </c>
      <c r="CN693" s="14" t="str">
        <f t="shared" si="2762"/>
        <v/>
      </c>
      <c r="CO693" s="14" t="str">
        <f t="shared" si="2762"/>
        <v/>
      </c>
      <c r="CP693" s="14" t="str">
        <f t="shared" si="2762"/>
        <v/>
      </c>
      <c r="CQ693" s="14" t="str">
        <f t="shared" si="2762"/>
        <v/>
      </c>
      <c r="CR693" s="14" t="str">
        <f t="shared" si="2762"/>
        <v/>
      </c>
      <c r="CS693" s="14" t="str">
        <f t="shared" si="2762"/>
        <v/>
      </c>
      <c r="CT693" s="14" t="str">
        <f t="shared" si="2757"/>
        <v/>
      </c>
      <c r="CU693" s="14" t="str">
        <f t="shared" si="2757"/>
        <v/>
      </c>
      <c r="CV693" s="14" t="str">
        <f t="shared" si="2757"/>
        <v/>
      </c>
      <c r="CW693" s="14" t="str">
        <f t="shared" si="2757"/>
        <v/>
      </c>
      <c r="CX693" s="14" t="str">
        <f t="shared" si="2757"/>
        <v/>
      </c>
      <c r="CY693" s="14" t="str">
        <f t="shared" si="2757"/>
        <v/>
      </c>
      <c r="CZ693" s="14" t="str">
        <f t="shared" si="2757"/>
        <v/>
      </c>
      <c r="DA693" s="14" t="str">
        <f t="shared" si="2757"/>
        <v/>
      </c>
      <c r="DB693" s="14" t="str">
        <f t="shared" si="2757"/>
        <v/>
      </c>
      <c r="DC693" s="14" t="str">
        <f t="shared" si="2757"/>
        <v/>
      </c>
      <c r="DD693" s="14" t="str">
        <f t="shared" si="2757"/>
        <v/>
      </c>
      <c r="DE693" s="14" t="str">
        <f t="shared" si="2757"/>
        <v/>
      </c>
      <c r="DF693" s="14" t="str">
        <f t="shared" si="2757"/>
        <v/>
      </c>
      <c r="DG693" s="14" t="str">
        <f t="shared" si="2757"/>
        <v/>
      </c>
      <c r="DH693" s="14" t="str">
        <f t="shared" si="2757"/>
        <v/>
      </c>
      <c r="DI693" s="14" t="str">
        <f t="shared" si="2757"/>
        <v/>
      </c>
      <c r="DJ693" s="14" t="str">
        <f t="shared" si="2757"/>
        <v/>
      </c>
      <c r="DK693" s="8"/>
      <c r="DL693" s="8"/>
      <c r="DM693" s="8"/>
      <c r="DN693" s="8"/>
      <c r="DO693" s="8"/>
      <c r="DP693" s="8"/>
      <c r="DQ693" s="8"/>
      <c r="DR693" s="14" t="str">
        <f t="shared" si="2763"/>
        <v/>
      </c>
      <c r="DS693" s="14" t="str">
        <f t="shared" si="2763"/>
        <v/>
      </c>
      <c r="DT693" s="14" t="str">
        <f t="shared" si="2763"/>
        <v/>
      </c>
      <c r="DU693" s="14" t="str">
        <f t="shared" si="2763"/>
        <v/>
      </c>
      <c r="DV693" s="14" t="str">
        <f t="shared" si="2763"/>
        <v/>
      </c>
      <c r="DW693" s="14" t="str">
        <f t="shared" si="2763"/>
        <v/>
      </c>
      <c r="DX693" s="14" t="str">
        <f t="shared" si="2763"/>
        <v/>
      </c>
      <c r="DY693" s="14" t="str">
        <f t="shared" si="2763"/>
        <v/>
      </c>
      <c r="DZ693" s="14" t="str">
        <f t="shared" si="2763"/>
        <v/>
      </c>
      <c r="EA693" s="14" t="str">
        <f t="shared" si="2763"/>
        <v/>
      </c>
      <c r="EB693" s="14" t="str">
        <f t="shared" si="2763"/>
        <v/>
      </c>
      <c r="EC693" s="14" t="str">
        <f t="shared" si="2763"/>
        <v/>
      </c>
      <c r="ED693" s="14" t="str">
        <f t="shared" si="2763"/>
        <v/>
      </c>
      <c r="EE693" s="14" t="str">
        <f t="shared" si="2763"/>
        <v/>
      </c>
      <c r="EF693" s="14" t="str">
        <f t="shared" si="2763"/>
        <v/>
      </c>
      <c r="EG693" s="14" t="str">
        <f t="shared" si="2763"/>
        <v/>
      </c>
      <c r="EH693" s="14" t="str">
        <f t="shared" si="2758"/>
        <v/>
      </c>
      <c r="EI693" s="14" t="str">
        <f t="shared" si="2758"/>
        <v/>
      </c>
      <c r="EJ693" s="14" t="str">
        <f t="shared" si="2758"/>
        <v/>
      </c>
      <c r="EK693" s="14" t="str">
        <f t="shared" si="2758"/>
        <v/>
      </c>
      <c r="EL693" s="14" t="str">
        <f t="shared" si="2758"/>
        <v/>
      </c>
      <c r="EM693" s="14" t="str">
        <f t="shared" si="2758"/>
        <v/>
      </c>
      <c r="EN693" s="14" t="str">
        <f t="shared" si="2758"/>
        <v/>
      </c>
      <c r="EO693" s="14" t="str">
        <f t="shared" si="2758"/>
        <v/>
      </c>
      <c r="EP693" s="14" t="str">
        <f t="shared" si="2758"/>
        <v/>
      </c>
      <c r="EQ693" s="14" t="str">
        <f t="shared" si="2758"/>
        <v/>
      </c>
      <c r="ER693" s="14" t="str">
        <f t="shared" si="2758"/>
        <v/>
      </c>
      <c r="ES693" s="14" t="str">
        <f t="shared" si="2758"/>
        <v/>
      </c>
      <c r="ET693" s="14" t="str">
        <f t="shared" si="2758"/>
        <v/>
      </c>
      <c r="EU693" s="14" t="str">
        <f t="shared" si="2758"/>
        <v/>
      </c>
      <c r="EV693" s="14" t="str">
        <f t="shared" si="2758"/>
        <v/>
      </c>
      <c r="EW693" s="14" t="str">
        <f t="shared" si="2758"/>
        <v/>
      </c>
      <c r="EX693" s="14" t="str">
        <f t="shared" si="2758"/>
        <v/>
      </c>
      <c r="EY693" s="8"/>
      <c r="EZ693" s="8"/>
      <c r="FA693" s="8"/>
      <c r="FB693" s="8"/>
      <c r="FC693" s="8"/>
      <c r="FD693" s="8"/>
      <c r="FE693" s="8"/>
      <c r="FF693" s="14" t="str">
        <f t="shared" si="2764"/>
        <v/>
      </c>
      <c r="FG693" s="14" t="str">
        <f t="shared" si="2764"/>
        <v/>
      </c>
      <c r="FH693" s="14" t="str">
        <f t="shared" si="2764"/>
        <v/>
      </c>
      <c r="FI693" s="14" t="str">
        <f t="shared" si="2764"/>
        <v/>
      </c>
      <c r="FJ693" s="14" t="str">
        <f t="shared" si="2764"/>
        <v/>
      </c>
      <c r="FK693" s="14" t="str">
        <f t="shared" si="2764"/>
        <v/>
      </c>
      <c r="FL693" s="14" t="str">
        <f t="shared" si="2764"/>
        <v/>
      </c>
      <c r="FM693" s="14" t="str">
        <f t="shared" si="2764"/>
        <v/>
      </c>
      <c r="FN693" s="14" t="str">
        <f t="shared" si="2764"/>
        <v/>
      </c>
      <c r="FO693" s="14" t="str">
        <f t="shared" si="2764"/>
        <v/>
      </c>
      <c r="FP693" s="14" t="str">
        <f t="shared" si="2764"/>
        <v/>
      </c>
      <c r="FQ693" s="14" t="str">
        <f t="shared" si="2764"/>
        <v/>
      </c>
      <c r="FR693" s="14" t="str">
        <f t="shared" si="2764"/>
        <v/>
      </c>
      <c r="FS693" s="14" t="str">
        <f t="shared" si="2764"/>
        <v/>
      </c>
      <c r="FT693" s="14" t="str">
        <f t="shared" si="2764"/>
        <v/>
      </c>
      <c r="FU693" s="14" t="str">
        <f t="shared" si="2764"/>
        <v/>
      </c>
      <c r="FV693" s="14" t="str">
        <f t="shared" si="2759"/>
        <v/>
      </c>
      <c r="FW693" s="14" t="str">
        <f t="shared" si="2759"/>
        <v/>
      </c>
      <c r="FX693" s="14" t="str">
        <f t="shared" si="2759"/>
        <v/>
      </c>
      <c r="FY693" s="14" t="str">
        <f t="shared" si="2759"/>
        <v/>
      </c>
      <c r="FZ693" s="14" t="str">
        <f t="shared" si="2759"/>
        <v/>
      </c>
      <c r="GA693" s="14" t="str">
        <f t="shared" si="2759"/>
        <v/>
      </c>
      <c r="GB693" s="14" t="str">
        <f t="shared" si="2759"/>
        <v/>
      </c>
      <c r="GC693" s="14" t="str">
        <f t="shared" si="2759"/>
        <v/>
      </c>
      <c r="GD693" s="14" t="str">
        <f t="shared" si="2759"/>
        <v/>
      </c>
      <c r="GE693" s="14" t="str">
        <f t="shared" si="2759"/>
        <v/>
      </c>
      <c r="GF693" s="14" t="str">
        <f t="shared" si="2759"/>
        <v/>
      </c>
      <c r="GG693" s="14" t="str">
        <f t="shared" si="2759"/>
        <v/>
      </c>
      <c r="GH693" s="14" t="str">
        <f t="shared" si="2759"/>
        <v/>
      </c>
      <c r="GI693" s="14" t="str">
        <f t="shared" si="2759"/>
        <v/>
      </c>
      <c r="GJ693" s="14" t="str">
        <f t="shared" si="2759"/>
        <v/>
      </c>
      <c r="GK693" s="14" t="str">
        <f t="shared" si="2759"/>
        <v/>
      </c>
      <c r="GL693" s="14" t="str">
        <f t="shared" si="2759"/>
        <v/>
      </c>
      <c r="GM693" s="8"/>
      <c r="GN693" s="8"/>
      <c r="GO693" s="8"/>
      <c r="GP693" s="8"/>
      <c r="GQ693" s="8"/>
      <c r="GR693" s="8"/>
      <c r="GS693" s="8"/>
    </row>
    <row r="694" spans="1:201" x14ac:dyDescent="0.25">
      <c r="A694" s="102">
        <f>$A$43</f>
        <v>20153</v>
      </c>
      <c r="B694" s="14" t="str">
        <f t="shared" si="2760"/>
        <v/>
      </c>
      <c r="C694" s="14" t="str">
        <f t="shared" si="2760"/>
        <v/>
      </c>
      <c r="D694" s="14" t="str">
        <f t="shared" si="2760"/>
        <v/>
      </c>
      <c r="E694" s="14" t="str">
        <f t="shared" si="2760"/>
        <v/>
      </c>
      <c r="F694" s="14" t="str">
        <f t="shared" si="2760"/>
        <v/>
      </c>
      <c r="G694" s="14" t="str">
        <f t="shared" si="2760"/>
        <v/>
      </c>
      <c r="H694" s="14" t="str">
        <f t="shared" si="2760"/>
        <v/>
      </c>
      <c r="I694" s="14" t="str">
        <f t="shared" si="2760"/>
        <v/>
      </c>
      <c r="J694" s="14" t="str">
        <f t="shared" si="2760"/>
        <v/>
      </c>
      <c r="K694" s="14" t="str">
        <f t="shared" si="2760"/>
        <v/>
      </c>
      <c r="L694" s="14" t="str">
        <f t="shared" si="2760"/>
        <v/>
      </c>
      <c r="M694" s="14" t="str">
        <f t="shared" si="2760"/>
        <v/>
      </c>
      <c r="N694" s="14" t="str">
        <f t="shared" si="2760"/>
        <v/>
      </c>
      <c r="O694" s="14" t="str">
        <f t="shared" si="2760"/>
        <v/>
      </c>
      <c r="P694" s="14" t="str">
        <f t="shared" si="2760"/>
        <v/>
      </c>
      <c r="Q694" s="14" t="str">
        <f t="shared" si="2760"/>
        <v/>
      </c>
      <c r="R694" s="14" t="str">
        <f t="shared" si="2755"/>
        <v/>
      </c>
      <c r="S694" s="14" t="str">
        <f t="shared" si="2755"/>
        <v/>
      </c>
      <c r="T694" s="14" t="str">
        <f t="shared" si="2755"/>
        <v/>
      </c>
      <c r="U694" s="14" t="str">
        <f t="shared" si="2755"/>
        <v/>
      </c>
      <c r="V694" s="14" t="str">
        <f t="shared" si="2755"/>
        <v/>
      </c>
      <c r="W694" s="14" t="str">
        <f t="shared" si="2755"/>
        <v/>
      </c>
      <c r="X694" s="14" t="str">
        <f t="shared" si="2755"/>
        <v/>
      </c>
      <c r="Y694" s="14" t="str">
        <f t="shared" si="2755"/>
        <v/>
      </c>
      <c r="Z694" s="14" t="str">
        <f t="shared" si="2755"/>
        <v/>
      </c>
      <c r="AA694" s="14" t="str">
        <f t="shared" si="2755"/>
        <v/>
      </c>
      <c r="AB694" s="14" t="str">
        <f t="shared" si="2755"/>
        <v/>
      </c>
      <c r="AC694" s="14" t="str">
        <f t="shared" si="2755"/>
        <v/>
      </c>
      <c r="AD694" s="14" t="str">
        <f t="shared" si="2755"/>
        <v/>
      </c>
      <c r="AE694" s="14" t="str">
        <f t="shared" si="2755"/>
        <v/>
      </c>
      <c r="AF694" s="14" t="str">
        <f t="shared" si="2755"/>
        <v/>
      </c>
      <c r="AG694" s="14" t="str">
        <f t="shared" si="2755"/>
        <v/>
      </c>
      <c r="AH694" s="8"/>
      <c r="AI694" s="8"/>
      <c r="AJ694" s="8"/>
      <c r="AK694" s="8"/>
      <c r="AL694" s="8"/>
      <c r="AM694" s="8"/>
      <c r="AN694" s="8"/>
      <c r="AO694" s="8"/>
      <c r="AP694" s="14" t="str">
        <f t="shared" si="2761"/>
        <v/>
      </c>
      <c r="AQ694" s="14" t="str">
        <f t="shared" si="2761"/>
        <v/>
      </c>
      <c r="AR694" s="14" t="str">
        <f t="shared" si="2761"/>
        <v/>
      </c>
      <c r="AS694" s="14" t="str">
        <f t="shared" si="2761"/>
        <v/>
      </c>
      <c r="AT694" s="14" t="str">
        <f t="shared" si="2761"/>
        <v/>
      </c>
      <c r="AU694" s="14" t="str">
        <f t="shared" si="2761"/>
        <v/>
      </c>
      <c r="AV694" s="14" t="str">
        <f t="shared" si="2761"/>
        <v/>
      </c>
      <c r="AW694" s="14" t="str">
        <f t="shared" si="2761"/>
        <v/>
      </c>
      <c r="AX694" s="14" t="str">
        <f t="shared" si="2761"/>
        <v/>
      </c>
      <c r="AY694" s="14" t="str">
        <f t="shared" si="2761"/>
        <v/>
      </c>
      <c r="AZ694" s="14" t="str">
        <f t="shared" si="2761"/>
        <v/>
      </c>
      <c r="BA694" s="14" t="str">
        <f t="shared" si="2761"/>
        <v/>
      </c>
      <c r="BB694" s="14" t="str">
        <f t="shared" si="2761"/>
        <v/>
      </c>
      <c r="BC694" s="14" t="str">
        <f t="shared" si="2761"/>
        <v/>
      </c>
      <c r="BD694" s="14" t="str">
        <f t="shared" si="2761"/>
        <v/>
      </c>
      <c r="BE694" s="14" t="str">
        <f t="shared" si="2761"/>
        <v/>
      </c>
      <c r="BF694" s="14" t="str">
        <f t="shared" si="2756"/>
        <v/>
      </c>
      <c r="BG694" s="14" t="str">
        <f t="shared" si="2756"/>
        <v/>
      </c>
      <c r="BH694" s="14" t="str">
        <f t="shared" si="2756"/>
        <v/>
      </c>
      <c r="BI694" s="14" t="str">
        <f t="shared" si="2756"/>
        <v/>
      </c>
      <c r="BJ694" s="14" t="str">
        <f t="shared" si="2756"/>
        <v/>
      </c>
      <c r="BK694" s="14" t="str">
        <f t="shared" si="2756"/>
        <v/>
      </c>
      <c r="BL694" s="14" t="str">
        <f t="shared" si="2756"/>
        <v/>
      </c>
      <c r="BM694" s="14" t="str">
        <f t="shared" si="2756"/>
        <v/>
      </c>
      <c r="BN694" s="14" t="str">
        <f t="shared" si="2756"/>
        <v/>
      </c>
      <c r="BO694" s="14" t="str">
        <f t="shared" si="2756"/>
        <v/>
      </c>
      <c r="BP694" s="14" t="str">
        <f t="shared" si="2756"/>
        <v/>
      </c>
      <c r="BQ694" s="14" t="str">
        <f t="shared" si="2756"/>
        <v/>
      </c>
      <c r="BR694" s="14" t="str">
        <f t="shared" si="2756"/>
        <v/>
      </c>
      <c r="BS694" s="14" t="str">
        <f t="shared" si="2756"/>
        <v/>
      </c>
      <c r="BT694" s="14" t="str">
        <f t="shared" si="2756"/>
        <v/>
      </c>
      <c r="BU694" s="14" t="str">
        <f t="shared" si="2756"/>
        <v/>
      </c>
      <c r="BV694" s="8"/>
      <c r="BW694" s="8"/>
      <c r="BX694" s="8"/>
      <c r="BY694" s="8"/>
      <c r="BZ694" s="8"/>
      <c r="CA694" s="8"/>
      <c r="CB694" s="8"/>
      <c r="CC694" s="8"/>
      <c r="CD694" s="14" t="str">
        <f t="shared" si="2762"/>
        <v/>
      </c>
      <c r="CE694" s="14" t="str">
        <f t="shared" si="2762"/>
        <v/>
      </c>
      <c r="CF694" s="14" t="str">
        <f t="shared" si="2762"/>
        <v/>
      </c>
      <c r="CG694" s="14" t="str">
        <f t="shared" si="2762"/>
        <v/>
      </c>
      <c r="CH694" s="14" t="str">
        <f t="shared" si="2762"/>
        <v/>
      </c>
      <c r="CI694" s="14" t="str">
        <f t="shared" si="2762"/>
        <v/>
      </c>
      <c r="CJ694" s="14" t="str">
        <f t="shared" si="2762"/>
        <v/>
      </c>
      <c r="CK694" s="14" t="str">
        <f t="shared" si="2762"/>
        <v/>
      </c>
      <c r="CL694" s="14" t="str">
        <f t="shared" si="2762"/>
        <v/>
      </c>
      <c r="CM694" s="14" t="str">
        <f t="shared" si="2762"/>
        <v/>
      </c>
      <c r="CN694" s="14" t="str">
        <f t="shared" si="2762"/>
        <v/>
      </c>
      <c r="CO694" s="14" t="str">
        <f t="shared" si="2762"/>
        <v/>
      </c>
      <c r="CP694" s="14" t="str">
        <f t="shared" si="2762"/>
        <v/>
      </c>
      <c r="CQ694" s="14" t="str">
        <f t="shared" si="2762"/>
        <v/>
      </c>
      <c r="CR694" s="14" t="str">
        <f t="shared" si="2762"/>
        <v/>
      </c>
      <c r="CS694" s="14" t="str">
        <f t="shared" si="2762"/>
        <v/>
      </c>
      <c r="CT694" s="14" t="str">
        <f t="shared" si="2757"/>
        <v/>
      </c>
      <c r="CU694" s="14" t="str">
        <f t="shared" si="2757"/>
        <v/>
      </c>
      <c r="CV694" s="14" t="str">
        <f t="shared" si="2757"/>
        <v/>
      </c>
      <c r="CW694" s="14" t="str">
        <f t="shared" si="2757"/>
        <v/>
      </c>
      <c r="CX694" s="14" t="str">
        <f t="shared" si="2757"/>
        <v/>
      </c>
      <c r="CY694" s="14" t="str">
        <f t="shared" si="2757"/>
        <v/>
      </c>
      <c r="CZ694" s="14" t="str">
        <f t="shared" si="2757"/>
        <v/>
      </c>
      <c r="DA694" s="14" t="str">
        <f t="shared" si="2757"/>
        <v/>
      </c>
      <c r="DB694" s="14" t="str">
        <f t="shared" si="2757"/>
        <v/>
      </c>
      <c r="DC694" s="14" t="str">
        <f t="shared" si="2757"/>
        <v/>
      </c>
      <c r="DD694" s="14" t="str">
        <f t="shared" si="2757"/>
        <v/>
      </c>
      <c r="DE694" s="14" t="str">
        <f t="shared" si="2757"/>
        <v/>
      </c>
      <c r="DF694" s="14" t="str">
        <f t="shared" si="2757"/>
        <v/>
      </c>
      <c r="DG694" s="14" t="str">
        <f t="shared" si="2757"/>
        <v/>
      </c>
      <c r="DH694" s="14" t="str">
        <f t="shared" si="2757"/>
        <v/>
      </c>
      <c r="DI694" s="14" t="str">
        <f t="shared" si="2757"/>
        <v/>
      </c>
      <c r="DJ694" s="8"/>
      <c r="DK694" s="8"/>
      <c r="DL694" s="8"/>
      <c r="DM694" s="8"/>
      <c r="DN694" s="8"/>
      <c r="DO694" s="8"/>
      <c r="DP694" s="8"/>
      <c r="DQ694" s="8"/>
      <c r="DR694" s="14" t="str">
        <f t="shared" si="2763"/>
        <v/>
      </c>
      <c r="DS694" s="14" t="str">
        <f t="shared" si="2763"/>
        <v/>
      </c>
      <c r="DT694" s="14" t="str">
        <f t="shared" si="2763"/>
        <v/>
      </c>
      <c r="DU694" s="14" t="str">
        <f t="shared" si="2763"/>
        <v/>
      </c>
      <c r="DV694" s="14" t="str">
        <f t="shared" si="2763"/>
        <v/>
      </c>
      <c r="DW694" s="14" t="str">
        <f t="shared" si="2763"/>
        <v/>
      </c>
      <c r="DX694" s="14" t="str">
        <f t="shared" si="2763"/>
        <v/>
      </c>
      <c r="DY694" s="14" t="str">
        <f t="shared" si="2763"/>
        <v/>
      </c>
      <c r="DZ694" s="14" t="str">
        <f t="shared" si="2763"/>
        <v/>
      </c>
      <c r="EA694" s="14" t="str">
        <f t="shared" si="2763"/>
        <v/>
      </c>
      <c r="EB694" s="14" t="str">
        <f t="shared" si="2763"/>
        <v/>
      </c>
      <c r="EC694" s="14" t="str">
        <f t="shared" si="2763"/>
        <v/>
      </c>
      <c r="ED694" s="14" t="str">
        <f t="shared" si="2763"/>
        <v/>
      </c>
      <c r="EE694" s="14" t="str">
        <f t="shared" si="2763"/>
        <v/>
      </c>
      <c r="EF694" s="14" t="str">
        <f t="shared" si="2763"/>
        <v/>
      </c>
      <c r="EG694" s="14" t="str">
        <f t="shared" si="2763"/>
        <v/>
      </c>
      <c r="EH694" s="14" t="str">
        <f t="shared" si="2758"/>
        <v/>
      </c>
      <c r="EI694" s="14" t="str">
        <f t="shared" si="2758"/>
        <v/>
      </c>
      <c r="EJ694" s="14" t="str">
        <f t="shared" si="2758"/>
        <v/>
      </c>
      <c r="EK694" s="14" t="str">
        <f t="shared" si="2758"/>
        <v/>
      </c>
      <c r="EL694" s="14" t="str">
        <f t="shared" si="2758"/>
        <v/>
      </c>
      <c r="EM694" s="14" t="str">
        <f t="shared" si="2758"/>
        <v/>
      </c>
      <c r="EN694" s="14" t="str">
        <f t="shared" si="2758"/>
        <v/>
      </c>
      <c r="EO694" s="14" t="str">
        <f t="shared" si="2758"/>
        <v/>
      </c>
      <c r="EP694" s="14" t="str">
        <f t="shared" si="2758"/>
        <v/>
      </c>
      <c r="EQ694" s="14" t="str">
        <f t="shared" si="2758"/>
        <v/>
      </c>
      <c r="ER694" s="14" t="str">
        <f t="shared" si="2758"/>
        <v/>
      </c>
      <c r="ES694" s="14" t="str">
        <f t="shared" si="2758"/>
        <v/>
      </c>
      <c r="ET694" s="14" t="str">
        <f t="shared" si="2758"/>
        <v/>
      </c>
      <c r="EU694" s="14" t="str">
        <f t="shared" si="2758"/>
        <v/>
      </c>
      <c r="EV694" s="14" t="str">
        <f t="shared" si="2758"/>
        <v/>
      </c>
      <c r="EW694" s="14" t="str">
        <f t="shared" si="2758"/>
        <v/>
      </c>
      <c r="EX694" s="8"/>
      <c r="EY694" s="8"/>
      <c r="EZ694" s="8"/>
      <c r="FA694" s="8"/>
      <c r="FB694" s="8"/>
      <c r="FC694" s="8"/>
      <c r="FD694" s="8"/>
      <c r="FE694" s="8"/>
      <c r="FF694" s="14" t="str">
        <f t="shared" si="2764"/>
        <v/>
      </c>
      <c r="FG694" s="14" t="str">
        <f t="shared" si="2764"/>
        <v/>
      </c>
      <c r="FH694" s="14" t="str">
        <f t="shared" si="2764"/>
        <v/>
      </c>
      <c r="FI694" s="14" t="str">
        <f t="shared" si="2764"/>
        <v/>
      </c>
      <c r="FJ694" s="14" t="str">
        <f t="shared" si="2764"/>
        <v/>
      </c>
      <c r="FK694" s="14" t="str">
        <f t="shared" si="2764"/>
        <v/>
      </c>
      <c r="FL694" s="14" t="str">
        <f t="shared" si="2764"/>
        <v/>
      </c>
      <c r="FM694" s="14" t="str">
        <f t="shared" si="2764"/>
        <v/>
      </c>
      <c r="FN694" s="14" t="str">
        <f t="shared" si="2764"/>
        <v/>
      </c>
      <c r="FO694" s="14" t="str">
        <f t="shared" si="2764"/>
        <v/>
      </c>
      <c r="FP694" s="14" t="str">
        <f t="shared" si="2764"/>
        <v/>
      </c>
      <c r="FQ694" s="14" t="str">
        <f t="shared" si="2764"/>
        <v/>
      </c>
      <c r="FR694" s="14" t="str">
        <f t="shared" si="2764"/>
        <v/>
      </c>
      <c r="FS694" s="14" t="str">
        <f t="shared" si="2764"/>
        <v/>
      </c>
      <c r="FT694" s="14" t="str">
        <f t="shared" si="2764"/>
        <v/>
      </c>
      <c r="FU694" s="14" t="str">
        <f t="shared" si="2764"/>
        <v/>
      </c>
      <c r="FV694" s="14" t="str">
        <f t="shared" si="2759"/>
        <v/>
      </c>
      <c r="FW694" s="14" t="str">
        <f t="shared" si="2759"/>
        <v/>
      </c>
      <c r="FX694" s="14" t="str">
        <f t="shared" si="2759"/>
        <v/>
      </c>
      <c r="FY694" s="14" t="str">
        <f t="shared" si="2759"/>
        <v/>
      </c>
      <c r="FZ694" s="14" t="str">
        <f t="shared" si="2759"/>
        <v/>
      </c>
      <c r="GA694" s="14" t="str">
        <f t="shared" si="2759"/>
        <v/>
      </c>
      <c r="GB694" s="14" t="str">
        <f t="shared" si="2759"/>
        <v/>
      </c>
      <c r="GC694" s="14" t="str">
        <f t="shared" si="2759"/>
        <v/>
      </c>
      <c r="GD694" s="14" t="str">
        <f t="shared" si="2759"/>
        <v/>
      </c>
      <c r="GE694" s="14" t="str">
        <f t="shared" si="2759"/>
        <v/>
      </c>
      <c r="GF694" s="14" t="str">
        <f t="shared" si="2759"/>
        <v/>
      </c>
      <c r="GG694" s="14" t="str">
        <f t="shared" si="2759"/>
        <v/>
      </c>
      <c r="GH694" s="14" t="str">
        <f t="shared" si="2759"/>
        <v/>
      </c>
      <c r="GI694" s="14" t="str">
        <f t="shared" si="2759"/>
        <v/>
      </c>
      <c r="GJ694" s="14" t="str">
        <f t="shared" si="2759"/>
        <v/>
      </c>
      <c r="GK694" s="14" t="str">
        <f t="shared" si="2759"/>
        <v/>
      </c>
      <c r="GL694" s="8"/>
      <c r="GM694" s="8"/>
      <c r="GN694" s="8"/>
      <c r="GO694" s="8"/>
      <c r="GP694" s="8"/>
      <c r="GQ694" s="8"/>
      <c r="GR694" s="8"/>
      <c r="GS694" s="8"/>
    </row>
    <row r="695" spans="1:201" x14ac:dyDescent="0.25">
      <c r="A695" s="102">
        <f>$A$44</f>
        <v>20154</v>
      </c>
      <c r="B695" s="14" t="str">
        <f t="shared" si="2760"/>
        <v/>
      </c>
      <c r="C695" s="14" t="str">
        <f t="shared" si="2760"/>
        <v/>
      </c>
      <c r="D695" s="14" t="str">
        <f t="shared" si="2760"/>
        <v/>
      </c>
      <c r="E695" s="14" t="str">
        <f t="shared" si="2760"/>
        <v/>
      </c>
      <c r="F695" s="14" t="str">
        <f t="shared" si="2760"/>
        <v/>
      </c>
      <c r="G695" s="14" t="str">
        <f t="shared" si="2760"/>
        <v/>
      </c>
      <c r="H695" s="14" t="str">
        <f t="shared" si="2760"/>
        <v/>
      </c>
      <c r="I695" s="14" t="str">
        <f t="shared" si="2760"/>
        <v/>
      </c>
      <c r="J695" s="14" t="str">
        <f t="shared" si="2760"/>
        <v/>
      </c>
      <c r="K695" s="14" t="str">
        <f t="shared" si="2760"/>
        <v/>
      </c>
      <c r="L695" s="14" t="str">
        <f t="shared" si="2760"/>
        <v/>
      </c>
      <c r="M695" s="14" t="str">
        <f t="shared" si="2760"/>
        <v/>
      </c>
      <c r="N695" s="14" t="str">
        <f t="shared" si="2760"/>
        <v/>
      </c>
      <c r="O695" s="14" t="str">
        <f t="shared" si="2760"/>
        <v/>
      </c>
      <c r="P695" s="14" t="str">
        <f t="shared" si="2760"/>
        <v/>
      </c>
      <c r="Q695" s="14" t="str">
        <f t="shared" si="2760"/>
        <v/>
      </c>
      <c r="R695" s="14" t="str">
        <f t="shared" si="2755"/>
        <v/>
      </c>
      <c r="S695" s="14" t="str">
        <f t="shared" si="2755"/>
        <v/>
      </c>
      <c r="T695" s="14" t="str">
        <f t="shared" si="2755"/>
        <v/>
      </c>
      <c r="U695" s="14" t="str">
        <f t="shared" si="2755"/>
        <v/>
      </c>
      <c r="V695" s="14" t="str">
        <f t="shared" si="2755"/>
        <v/>
      </c>
      <c r="W695" s="14" t="str">
        <f t="shared" si="2755"/>
        <v/>
      </c>
      <c r="X695" s="14" t="str">
        <f t="shared" si="2755"/>
        <v/>
      </c>
      <c r="Y695" s="14" t="str">
        <f t="shared" si="2755"/>
        <v/>
      </c>
      <c r="Z695" s="14" t="str">
        <f t="shared" si="2755"/>
        <v/>
      </c>
      <c r="AA695" s="14" t="str">
        <f t="shared" si="2755"/>
        <v/>
      </c>
      <c r="AB695" s="14" t="str">
        <f t="shared" si="2755"/>
        <v/>
      </c>
      <c r="AC695" s="14" t="str">
        <f t="shared" si="2755"/>
        <v/>
      </c>
      <c r="AD695" s="14" t="str">
        <f t="shared" si="2755"/>
        <v/>
      </c>
      <c r="AE695" s="14" t="str">
        <f t="shared" si="2755"/>
        <v/>
      </c>
      <c r="AF695" s="14" t="str">
        <f t="shared" si="2755"/>
        <v/>
      </c>
      <c r="AG695" s="8"/>
      <c r="AH695" s="8"/>
      <c r="AI695" s="8"/>
      <c r="AJ695" s="8"/>
      <c r="AK695" s="8"/>
      <c r="AL695" s="8"/>
      <c r="AM695" s="8"/>
      <c r="AN695" s="8"/>
      <c r="AO695" s="8"/>
      <c r="AP695" s="14" t="str">
        <f t="shared" si="2761"/>
        <v/>
      </c>
      <c r="AQ695" s="14" t="str">
        <f t="shared" si="2761"/>
        <v/>
      </c>
      <c r="AR695" s="14" t="str">
        <f t="shared" si="2761"/>
        <v/>
      </c>
      <c r="AS695" s="14" t="str">
        <f t="shared" si="2761"/>
        <v/>
      </c>
      <c r="AT695" s="14" t="str">
        <f t="shared" si="2761"/>
        <v/>
      </c>
      <c r="AU695" s="14" t="str">
        <f t="shared" si="2761"/>
        <v/>
      </c>
      <c r="AV695" s="14" t="str">
        <f t="shared" si="2761"/>
        <v/>
      </c>
      <c r="AW695" s="14" t="str">
        <f t="shared" si="2761"/>
        <v/>
      </c>
      <c r="AX695" s="14" t="str">
        <f t="shared" si="2761"/>
        <v/>
      </c>
      <c r="AY695" s="14" t="str">
        <f t="shared" si="2761"/>
        <v/>
      </c>
      <c r="AZ695" s="14" t="str">
        <f t="shared" si="2761"/>
        <v/>
      </c>
      <c r="BA695" s="14" t="str">
        <f t="shared" si="2761"/>
        <v/>
      </c>
      <c r="BB695" s="14" t="str">
        <f t="shared" si="2761"/>
        <v/>
      </c>
      <c r="BC695" s="14" t="str">
        <f t="shared" si="2761"/>
        <v/>
      </c>
      <c r="BD695" s="14" t="str">
        <f t="shared" si="2761"/>
        <v/>
      </c>
      <c r="BE695" s="14" t="str">
        <f t="shared" si="2761"/>
        <v/>
      </c>
      <c r="BF695" s="14" t="str">
        <f t="shared" si="2756"/>
        <v/>
      </c>
      <c r="BG695" s="14" t="str">
        <f t="shared" si="2756"/>
        <v/>
      </c>
      <c r="BH695" s="14" t="str">
        <f t="shared" si="2756"/>
        <v/>
      </c>
      <c r="BI695" s="14" t="str">
        <f t="shared" si="2756"/>
        <v/>
      </c>
      <c r="BJ695" s="14" t="str">
        <f t="shared" si="2756"/>
        <v/>
      </c>
      <c r="BK695" s="14" t="str">
        <f t="shared" si="2756"/>
        <v/>
      </c>
      <c r="BL695" s="14" t="str">
        <f t="shared" si="2756"/>
        <v/>
      </c>
      <c r="BM695" s="14" t="str">
        <f t="shared" si="2756"/>
        <v/>
      </c>
      <c r="BN695" s="14" t="str">
        <f t="shared" si="2756"/>
        <v/>
      </c>
      <c r="BO695" s="14" t="str">
        <f t="shared" si="2756"/>
        <v/>
      </c>
      <c r="BP695" s="14" t="str">
        <f t="shared" si="2756"/>
        <v/>
      </c>
      <c r="BQ695" s="14" t="str">
        <f t="shared" si="2756"/>
        <v/>
      </c>
      <c r="BR695" s="14" t="str">
        <f t="shared" si="2756"/>
        <v/>
      </c>
      <c r="BS695" s="14" t="str">
        <f t="shared" si="2756"/>
        <v/>
      </c>
      <c r="BT695" s="14" t="str">
        <f t="shared" si="2756"/>
        <v/>
      </c>
      <c r="BU695" s="8"/>
      <c r="BV695" s="8"/>
      <c r="BW695" s="8"/>
      <c r="BX695" s="8"/>
      <c r="BY695" s="8"/>
      <c r="BZ695" s="8"/>
      <c r="CA695" s="8"/>
      <c r="CB695" s="8"/>
      <c r="CC695" s="8"/>
      <c r="CD695" s="14" t="str">
        <f t="shared" si="2762"/>
        <v/>
      </c>
      <c r="CE695" s="14" t="str">
        <f t="shared" si="2762"/>
        <v/>
      </c>
      <c r="CF695" s="14" t="str">
        <f t="shared" si="2762"/>
        <v/>
      </c>
      <c r="CG695" s="14" t="str">
        <f t="shared" si="2762"/>
        <v/>
      </c>
      <c r="CH695" s="14" t="str">
        <f t="shared" si="2762"/>
        <v/>
      </c>
      <c r="CI695" s="14" t="str">
        <f t="shared" si="2762"/>
        <v/>
      </c>
      <c r="CJ695" s="14" t="str">
        <f t="shared" si="2762"/>
        <v/>
      </c>
      <c r="CK695" s="14" t="str">
        <f t="shared" si="2762"/>
        <v/>
      </c>
      <c r="CL695" s="14" t="str">
        <f t="shared" si="2762"/>
        <v/>
      </c>
      <c r="CM695" s="14" t="str">
        <f t="shared" si="2762"/>
        <v/>
      </c>
      <c r="CN695" s="14" t="str">
        <f t="shared" si="2762"/>
        <v/>
      </c>
      <c r="CO695" s="14" t="str">
        <f t="shared" si="2762"/>
        <v/>
      </c>
      <c r="CP695" s="14" t="str">
        <f t="shared" si="2762"/>
        <v/>
      </c>
      <c r="CQ695" s="14" t="str">
        <f t="shared" si="2762"/>
        <v/>
      </c>
      <c r="CR695" s="14" t="str">
        <f t="shared" si="2762"/>
        <v/>
      </c>
      <c r="CS695" s="14" t="str">
        <f t="shared" si="2762"/>
        <v/>
      </c>
      <c r="CT695" s="14" t="str">
        <f t="shared" si="2757"/>
        <v/>
      </c>
      <c r="CU695" s="14" t="str">
        <f t="shared" si="2757"/>
        <v/>
      </c>
      <c r="CV695" s="14" t="str">
        <f t="shared" si="2757"/>
        <v/>
      </c>
      <c r="CW695" s="14" t="str">
        <f t="shared" si="2757"/>
        <v/>
      </c>
      <c r="CX695" s="14" t="str">
        <f t="shared" si="2757"/>
        <v/>
      </c>
      <c r="CY695" s="14" t="str">
        <f t="shared" si="2757"/>
        <v/>
      </c>
      <c r="CZ695" s="14" t="str">
        <f t="shared" si="2757"/>
        <v/>
      </c>
      <c r="DA695" s="14" t="str">
        <f t="shared" si="2757"/>
        <v/>
      </c>
      <c r="DB695" s="14" t="str">
        <f t="shared" si="2757"/>
        <v/>
      </c>
      <c r="DC695" s="14" t="str">
        <f t="shared" si="2757"/>
        <v/>
      </c>
      <c r="DD695" s="14" t="str">
        <f t="shared" si="2757"/>
        <v/>
      </c>
      <c r="DE695" s="14" t="str">
        <f t="shared" si="2757"/>
        <v/>
      </c>
      <c r="DF695" s="14" t="str">
        <f t="shared" si="2757"/>
        <v/>
      </c>
      <c r="DG695" s="14" t="str">
        <f t="shared" si="2757"/>
        <v/>
      </c>
      <c r="DH695" s="14" t="str">
        <f t="shared" si="2757"/>
        <v/>
      </c>
      <c r="DI695" s="8"/>
      <c r="DJ695" s="8"/>
      <c r="DK695" s="8"/>
      <c r="DL695" s="8"/>
      <c r="DM695" s="8"/>
      <c r="DN695" s="8"/>
      <c r="DO695" s="8"/>
      <c r="DP695" s="8"/>
      <c r="DQ695" s="8"/>
      <c r="DR695" s="14" t="str">
        <f t="shared" si="2763"/>
        <v/>
      </c>
      <c r="DS695" s="14" t="str">
        <f t="shared" si="2763"/>
        <v/>
      </c>
      <c r="DT695" s="14" t="str">
        <f t="shared" si="2763"/>
        <v/>
      </c>
      <c r="DU695" s="14" t="str">
        <f t="shared" si="2763"/>
        <v/>
      </c>
      <c r="DV695" s="14" t="str">
        <f t="shared" si="2763"/>
        <v/>
      </c>
      <c r="DW695" s="14" t="str">
        <f t="shared" si="2763"/>
        <v/>
      </c>
      <c r="DX695" s="14" t="str">
        <f t="shared" si="2763"/>
        <v/>
      </c>
      <c r="DY695" s="14" t="str">
        <f t="shared" si="2763"/>
        <v/>
      </c>
      <c r="DZ695" s="14" t="str">
        <f t="shared" si="2763"/>
        <v/>
      </c>
      <c r="EA695" s="14" t="str">
        <f t="shared" si="2763"/>
        <v/>
      </c>
      <c r="EB695" s="14" t="str">
        <f t="shared" si="2763"/>
        <v/>
      </c>
      <c r="EC695" s="14" t="str">
        <f t="shared" si="2763"/>
        <v/>
      </c>
      <c r="ED695" s="14" t="str">
        <f t="shared" si="2763"/>
        <v/>
      </c>
      <c r="EE695" s="14" t="str">
        <f t="shared" si="2763"/>
        <v/>
      </c>
      <c r="EF695" s="14" t="str">
        <f t="shared" si="2763"/>
        <v/>
      </c>
      <c r="EG695" s="14" t="str">
        <f t="shared" si="2763"/>
        <v/>
      </c>
      <c r="EH695" s="14" t="str">
        <f t="shared" si="2758"/>
        <v/>
      </c>
      <c r="EI695" s="14" t="str">
        <f t="shared" si="2758"/>
        <v/>
      </c>
      <c r="EJ695" s="14" t="str">
        <f t="shared" si="2758"/>
        <v/>
      </c>
      <c r="EK695" s="14" t="str">
        <f t="shared" si="2758"/>
        <v/>
      </c>
      <c r="EL695" s="14" t="str">
        <f t="shared" si="2758"/>
        <v/>
      </c>
      <c r="EM695" s="14" t="str">
        <f t="shared" si="2758"/>
        <v/>
      </c>
      <c r="EN695" s="14" t="str">
        <f t="shared" si="2758"/>
        <v/>
      </c>
      <c r="EO695" s="14" t="str">
        <f t="shared" si="2758"/>
        <v/>
      </c>
      <c r="EP695" s="14" t="str">
        <f t="shared" si="2758"/>
        <v/>
      </c>
      <c r="EQ695" s="14" t="str">
        <f t="shared" si="2758"/>
        <v/>
      </c>
      <c r="ER695" s="14" t="str">
        <f t="shared" si="2758"/>
        <v/>
      </c>
      <c r="ES695" s="14" t="str">
        <f t="shared" si="2758"/>
        <v/>
      </c>
      <c r="ET695" s="14" t="str">
        <f t="shared" si="2758"/>
        <v/>
      </c>
      <c r="EU695" s="14" t="str">
        <f t="shared" si="2758"/>
        <v/>
      </c>
      <c r="EV695" s="14" t="str">
        <f t="shared" si="2758"/>
        <v/>
      </c>
      <c r="EW695" s="8"/>
      <c r="EX695" s="8"/>
      <c r="EY695" s="8"/>
      <c r="EZ695" s="8"/>
      <c r="FA695" s="8"/>
      <c r="FB695" s="8"/>
      <c r="FC695" s="8"/>
      <c r="FD695" s="8"/>
      <c r="FE695" s="8"/>
      <c r="FF695" s="14" t="str">
        <f t="shared" si="2764"/>
        <v/>
      </c>
      <c r="FG695" s="14" t="str">
        <f t="shared" si="2764"/>
        <v/>
      </c>
      <c r="FH695" s="14" t="str">
        <f t="shared" si="2764"/>
        <v/>
      </c>
      <c r="FI695" s="14" t="str">
        <f t="shared" si="2764"/>
        <v/>
      </c>
      <c r="FJ695" s="14" t="str">
        <f t="shared" si="2764"/>
        <v/>
      </c>
      <c r="FK695" s="14" t="str">
        <f t="shared" si="2764"/>
        <v/>
      </c>
      <c r="FL695" s="14" t="str">
        <f t="shared" si="2764"/>
        <v/>
      </c>
      <c r="FM695" s="14" t="str">
        <f t="shared" si="2764"/>
        <v/>
      </c>
      <c r="FN695" s="14" t="str">
        <f t="shared" si="2764"/>
        <v/>
      </c>
      <c r="FO695" s="14" t="str">
        <f t="shared" si="2764"/>
        <v/>
      </c>
      <c r="FP695" s="14" t="str">
        <f t="shared" si="2764"/>
        <v/>
      </c>
      <c r="FQ695" s="14" t="str">
        <f t="shared" si="2764"/>
        <v/>
      </c>
      <c r="FR695" s="14" t="str">
        <f t="shared" si="2764"/>
        <v/>
      </c>
      <c r="FS695" s="14" t="str">
        <f t="shared" si="2764"/>
        <v/>
      </c>
      <c r="FT695" s="14" t="str">
        <f t="shared" si="2764"/>
        <v/>
      </c>
      <c r="FU695" s="14" t="str">
        <f t="shared" si="2764"/>
        <v/>
      </c>
      <c r="FV695" s="14" t="str">
        <f t="shared" si="2759"/>
        <v/>
      </c>
      <c r="FW695" s="14" t="str">
        <f t="shared" si="2759"/>
        <v/>
      </c>
      <c r="FX695" s="14" t="str">
        <f t="shared" si="2759"/>
        <v/>
      </c>
      <c r="FY695" s="14" t="str">
        <f t="shared" si="2759"/>
        <v/>
      </c>
      <c r="FZ695" s="14" t="str">
        <f t="shared" si="2759"/>
        <v/>
      </c>
      <c r="GA695" s="14" t="str">
        <f t="shared" si="2759"/>
        <v/>
      </c>
      <c r="GB695" s="14" t="str">
        <f t="shared" si="2759"/>
        <v/>
      </c>
      <c r="GC695" s="14" t="str">
        <f t="shared" si="2759"/>
        <v/>
      </c>
      <c r="GD695" s="14" t="str">
        <f t="shared" si="2759"/>
        <v/>
      </c>
      <c r="GE695" s="14" t="str">
        <f t="shared" si="2759"/>
        <v/>
      </c>
      <c r="GF695" s="14" t="str">
        <f t="shared" si="2759"/>
        <v/>
      </c>
      <c r="GG695" s="14" t="str">
        <f t="shared" si="2759"/>
        <v/>
      </c>
      <c r="GH695" s="14" t="str">
        <f t="shared" si="2759"/>
        <v/>
      </c>
      <c r="GI695" s="14" t="str">
        <f t="shared" si="2759"/>
        <v/>
      </c>
      <c r="GJ695" s="14" t="str">
        <f t="shared" si="2759"/>
        <v/>
      </c>
      <c r="GK695" s="8"/>
      <c r="GL695" s="8"/>
      <c r="GM695" s="8"/>
      <c r="GN695" s="8"/>
      <c r="GO695" s="8"/>
      <c r="GP695" s="8"/>
      <c r="GQ695" s="8"/>
      <c r="GR695" s="8"/>
      <c r="GS695" s="8"/>
    </row>
    <row r="696" spans="1:201" x14ac:dyDescent="0.25">
      <c r="A696" s="102">
        <f>$A$45</f>
        <v>20161</v>
      </c>
      <c r="B696" s="14" t="str">
        <f t="shared" si="2760"/>
        <v/>
      </c>
      <c r="C696" s="14" t="str">
        <f t="shared" si="2760"/>
        <v/>
      </c>
      <c r="D696" s="14" t="str">
        <f t="shared" si="2760"/>
        <v/>
      </c>
      <c r="E696" s="14" t="str">
        <f t="shared" si="2760"/>
        <v/>
      </c>
      <c r="F696" s="14" t="str">
        <f t="shared" si="2760"/>
        <v/>
      </c>
      <c r="G696" s="14" t="str">
        <f t="shared" si="2760"/>
        <v/>
      </c>
      <c r="H696" s="14" t="str">
        <f t="shared" si="2760"/>
        <v/>
      </c>
      <c r="I696" s="14" t="str">
        <f t="shared" si="2760"/>
        <v/>
      </c>
      <c r="J696" s="14" t="str">
        <f t="shared" si="2760"/>
        <v/>
      </c>
      <c r="K696" s="14" t="str">
        <f t="shared" si="2760"/>
        <v/>
      </c>
      <c r="L696" s="14" t="str">
        <f t="shared" si="2760"/>
        <v/>
      </c>
      <c r="M696" s="14" t="str">
        <f t="shared" si="2760"/>
        <v/>
      </c>
      <c r="N696" s="14" t="str">
        <f t="shared" si="2760"/>
        <v/>
      </c>
      <c r="O696" s="14" t="str">
        <f t="shared" si="2760"/>
        <v/>
      </c>
      <c r="P696" s="14" t="str">
        <f t="shared" si="2760"/>
        <v/>
      </c>
      <c r="Q696" s="14" t="str">
        <f t="shared" si="2760"/>
        <v/>
      </c>
      <c r="R696" s="14" t="str">
        <f t="shared" si="2755"/>
        <v/>
      </c>
      <c r="S696" s="14" t="str">
        <f t="shared" si="2755"/>
        <v/>
      </c>
      <c r="T696" s="14" t="str">
        <f t="shared" si="2755"/>
        <v/>
      </c>
      <c r="U696" s="14" t="str">
        <f t="shared" si="2755"/>
        <v/>
      </c>
      <c r="V696" s="14" t="str">
        <f t="shared" si="2755"/>
        <v/>
      </c>
      <c r="W696" s="14" t="str">
        <f t="shared" si="2755"/>
        <v/>
      </c>
      <c r="X696" s="14" t="str">
        <f t="shared" si="2755"/>
        <v/>
      </c>
      <c r="Y696" s="14" t="str">
        <f t="shared" si="2755"/>
        <v/>
      </c>
      <c r="Z696" s="14" t="str">
        <f t="shared" si="2755"/>
        <v/>
      </c>
      <c r="AA696" s="14" t="str">
        <f t="shared" si="2755"/>
        <v/>
      </c>
      <c r="AB696" s="14" t="str">
        <f t="shared" si="2755"/>
        <v/>
      </c>
      <c r="AC696" s="14" t="str">
        <f t="shared" si="2755"/>
        <v/>
      </c>
      <c r="AD696" s="14" t="str">
        <f t="shared" si="2755"/>
        <v/>
      </c>
      <c r="AE696" s="14" t="str">
        <f t="shared" si="2755"/>
        <v/>
      </c>
      <c r="AF696" s="8"/>
      <c r="AG696" s="8"/>
      <c r="AH696" s="8"/>
      <c r="AI696" s="8"/>
      <c r="AJ696" s="8"/>
      <c r="AK696" s="8"/>
      <c r="AL696" s="8"/>
      <c r="AM696" s="8"/>
      <c r="AN696" s="8"/>
      <c r="AO696" s="8"/>
      <c r="AP696" s="14" t="str">
        <f t="shared" si="2761"/>
        <v/>
      </c>
      <c r="AQ696" s="14" t="str">
        <f t="shared" si="2761"/>
        <v/>
      </c>
      <c r="AR696" s="14" t="str">
        <f t="shared" si="2761"/>
        <v/>
      </c>
      <c r="AS696" s="14" t="str">
        <f t="shared" si="2761"/>
        <v/>
      </c>
      <c r="AT696" s="14" t="str">
        <f t="shared" si="2761"/>
        <v/>
      </c>
      <c r="AU696" s="14" t="str">
        <f t="shared" si="2761"/>
        <v/>
      </c>
      <c r="AV696" s="14" t="str">
        <f t="shared" si="2761"/>
        <v/>
      </c>
      <c r="AW696" s="14" t="str">
        <f t="shared" si="2761"/>
        <v/>
      </c>
      <c r="AX696" s="14" t="str">
        <f t="shared" si="2761"/>
        <v/>
      </c>
      <c r="AY696" s="14" t="str">
        <f t="shared" si="2761"/>
        <v/>
      </c>
      <c r="AZ696" s="14" t="str">
        <f t="shared" si="2761"/>
        <v/>
      </c>
      <c r="BA696" s="14" t="str">
        <f t="shared" si="2761"/>
        <v/>
      </c>
      <c r="BB696" s="14" t="str">
        <f t="shared" si="2761"/>
        <v/>
      </c>
      <c r="BC696" s="14" t="str">
        <f t="shared" si="2761"/>
        <v/>
      </c>
      <c r="BD696" s="14" t="str">
        <f t="shared" si="2761"/>
        <v/>
      </c>
      <c r="BE696" s="14" t="str">
        <f t="shared" si="2761"/>
        <v/>
      </c>
      <c r="BF696" s="14" t="str">
        <f t="shared" si="2756"/>
        <v/>
      </c>
      <c r="BG696" s="14" t="str">
        <f t="shared" si="2756"/>
        <v/>
      </c>
      <c r="BH696" s="14" t="str">
        <f t="shared" si="2756"/>
        <v/>
      </c>
      <c r="BI696" s="14" t="str">
        <f t="shared" si="2756"/>
        <v/>
      </c>
      <c r="BJ696" s="14" t="str">
        <f t="shared" si="2756"/>
        <v/>
      </c>
      <c r="BK696" s="14" t="str">
        <f t="shared" si="2756"/>
        <v/>
      </c>
      <c r="BL696" s="14" t="str">
        <f t="shared" si="2756"/>
        <v/>
      </c>
      <c r="BM696" s="14" t="str">
        <f t="shared" si="2756"/>
        <v/>
      </c>
      <c r="BN696" s="14" t="str">
        <f t="shared" si="2756"/>
        <v/>
      </c>
      <c r="BO696" s="14" t="str">
        <f t="shared" si="2756"/>
        <v/>
      </c>
      <c r="BP696" s="14" t="str">
        <f t="shared" si="2756"/>
        <v/>
      </c>
      <c r="BQ696" s="14" t="str">
        <f t="shared" si="2756"/>
        <v/>
      </c>
      <c r="BR696" s="14" t="str">
        <f t="shared" si="2756"/>
        <v/>
      </c>
      <c r="BS696" s="14" t="str">
        <f t="shared" si="2756"/>
        <v/>
      </c>
      <c r="BT696" s="8"/>
      <c r="BU696" s="8"/>
      <c r="BV696" s="8"/>
      <c r="BW696" s="8"/>
      <c r="BX696" s="8"/>
      <c r="BY696" s="8"/>
      <c r="BZ696" s="8"/>
      <c r="CA696" s="8"/>
      <c r="CB696" s="8"/>
      <c r="CC696" s="8"/>
      <c r="CD696" s="14" t="str">
        <f t="shared" si="2762"/>
        <v/>
      </c>
      <c r="CE696" s="14" t="str">
        <f t="shared" si="2762"/>
        <v/>
      </c>
      <c r="CF696" s="14" t="str">
        <f t="shared" si="2762"/>
        <v/>
      </c>
      <c r="CG696" s="14" t="str">
        <f t="shared" si="2762"/>
        <v/>
      </c>
      <c r="CH696" s="14" t="str">
        <f t="shared" si="2762"/>
        <v/>
      </c>
      <c r="CI696" s="14" t="str">
        <f t="shared" si="2762"/>
        <v/>
      </c>
      <c r="CJ696" s="14" t="str">
        <f t="shared" si="2762"/>
        <v/>
      </c>
      <c r="CK696" s="14" t="str">
        <f t="shared" si="2762"/>
        <v/>
      </c>
      <c r="CL696" s="14" t="str">
        <f t="shared" si="2762"/>
        <v/>
      </c>
      <c r="CM696" s="14" t="str">
        <f t="shared" si="2762"/>
        <v/>
      </c>
      <c r="CN696" s="14" t="str">
        <f t="shared" si="2762"/>
        <v/>
      </c>
      <c r="CO696" s="14" t="str">
        <f t="shared" si="2762"/>
        <v/>
      </c>
      <c r="CP696" s="14" t="str">
        <f t="shared" si="2762"/>
        <v/>
      </c>
      <c r="CQ696" s="14" t="str">
        <f t="shared" si="2762"/>
        <v/>
      </c>
      <c r="CR696" s="14" t="str">
        <f t="shared" si="2762"/>
        <v/>
      </c>
      <c r="CS696" s="14" t="str">
        <f t="shared" si="2762"/>
        <v/>
      </c>
      <c r="CT696" s="14" t="str">
        <f t="shared" si="2757"/>
        <v/>
      </c>
      <c r="CU696" s="14" t="str">
        <f t="shared" si="2757"/>
        <v/>
      </c>
      <c r="CV696" s="14" t="str">
        <f t="shared" si="2757"/>
        <v/>
      </c>
      <c r="CW696" s="14" t="str">
        <f t="shared" si="2757"/>
        <v/>
      </c>
      <c r="CX696" s="14" t="str">
        <f t="shared" si="2757"/>
        <v/>
      </c>
      <c r="CY696" s="14" t="str">
        <f t="shared" si="2757"/>
        <v/>
      </c>
      <c r="CZ696" s="14" t="str">
        <f t="shared" si="2757"/>
        <v/>
      </c>
      <c r="DA696" s="14" t="str">
        <f t="shared" si="2757"/>
        <v/>
      </c>
      <c r="DB696" s="14" t="str">
        <f t="shared" si="2757"/>
        <v/>
      </c>
      <c r="DC696" s="14" t="str">
        <f t="shared" si="2757"/>
        <v/>
      </c>
      <c r="DD696" s="14" t="str">
        <f t="shared" si="2757"/>
        <v/>
      </c>
      <c r="DE696" s="14" t="str">
        <f t="shared" si="2757"/>
        <v/>
      </c>
      <c r="DF696" s="14" t="str">
        <f t="shared" si="2757"/>
        <v/>
      </c>
      <c r="DG696" s="14" t="str">
        <f t="shared" si="2757"/>
        <v/>
      </c>
      <c r="DH696" s="8"/>
      <c r="DI696" s="8"/>
      <c r="DJ696" s="8"/>
      <c r="DK696" s="8"/>
      <c r="DL696" s="8"/>
      <c r="DM696" s="8"/>
      <c r="DN696" s="8"/>
      <c r="DO696" s="8"/>
      <c r="DP696" s="8"/>
      <c r="DQ696" s="8"/>
      <c r="DR696" s="14" t="str">
        <f t="shared" si="2763"/>
        <v/>
      </c>
      <c r="DS696" s="14" t="str">
        <f t="shared" si="2763"/>
        <v/>
      </c>
      <c r="DT696" s="14" t="str">
        <f t="shared" si="2763"/>
        <v/>
      </c>
      <c r="DU696" s="14" t="str">
        <f t="shared" si="2763"/>
        <v/>
      </c>
      <c r="DV696" s="14" t="str">
        <f t="shared" si="2763"/>
        <v/>
      </c>
      <c r="DW696" s="14" t="str">
        <f t="shared" si="2763"/>
        <v/>
      </c>
      <c r="DX696" s="14" t="str">
        <f t="shared" si="2763"/>
        <v/>
      </c>
      <c r="DY696" s="14" t="str">
        <f t="shared" si="2763"/>
        <v/>
      </c>
      <c r="DZ696" s="14" t="str">
        <f t="shared" si="2763"/>
        <v/>
      </c>
      <c r="EA696" s="14" t="str">
        <f t="shared" si="2763"/>
        <v/>
      </c>
      <c r="EB696" s="14" t="str">
        <f t="shared" si="2763"/>
        <v/>
      </c>
      <c r="EC696" s="14" t="str">
        <f t="shared" si="2763"/>
        <v/>
      </c>
      <c r="ED696" s="14" t="str">
        <f t="shared" si="2763"/>
        <v/>
      </c>
      <c r="EE696" s="14" t="str">
        <f t="shared" si="2763"/>
        <v/>
      </c>
      <c r="EF696" s="14" t="str">
        <f t="shared" si="2763"/>
        <v/>
      </c>
      <c r="EG696" s="14" t="str">
        <f t="shared" si="2763"/>
        <v/>
      </c>
      <c r="EH696" s="14" t="str">
        <f t="shared" si="2758"/>
        <v/>
      </c>
      <c r="EI696" s="14" t="str">
        <f t="shared" si="2758"/>
        <v/>
      </c>
      <c r="EJ696" s="14" t="str">
        <f t="shared" si="2758"/>
        <v/>
      </c>
      <c r="EK696" s="14" t="str">
        <f t="shared" si="2758"/>
        <v/>
      </c>
      <c r="EL696" s="14" t="str">
        <f t="shared" si="2758"/>
        <v/>
      </c>
      <c r="EM696" s="14" t="str">
        <f t="shared" si="2758"/>
        <v/>
      </c>
      <c r="EN696" s="14" t="str">
        <f t="shared" si="2758"/>
        <v/>
      </c>
      <c r="EO696" s="14" t="str">
        <f t="shared" si="2758"/>
        <v/>
      </c>
      <c r="EP696" s="14" t="str">
        <f t="shared" si="2758"/>
        <v/>
      </c>
      <c r="EQ696" s="14" t="str">
        <f t="shared" si="2758"/>
        <v/>
      </c>
      <c r="ER696" s="14" t="str">
        <f t="shared" si="2758"/>
        <v/>
      </c>
      <c r="ES696" s="14" t="str">
        <f t="shared" si="2758"/>
        <v/>
      </c>
      <c r="ET696" s="14" t="str">
        <f t="shared" si="2758"/>
        <v/>
      </c>
      <c r="EU696" s="14" t="str">
        <f t="shared" si="2758"/>
        <v/>
      </c>
      <c r="EV696" s="8"/>
      <c r="EW696" s="8"/>
      <c r="EX696" s="8"/>
      <c r="EY696" s="8"/>
      <c r="EZ696" s="8"/>
      <c r="FA696" s="8"/>
      <c r="FB696" s="8"/>
      <c r="FC696" s="8"/>
      <c r="FD696" s="8"/>
      <c r="FE696" s="8"/>
      <c r="FF696" s="14" t="str">
        <f t="shared" si="2764"/>
        <v/>
      </c>
      <c r="FG696" s="14" t="str">
        <f t="shared" si="2764"/>
        <v/>
      </c>
      <c r="FH696" s="14" t="str">
        <f t="shared" si="2764"/>
        <v/>
      </c>
      <c r="FI696" s="14" t="str">
        <f t="shared" si="2764"/>
        <v/>
      </c>
      <c r="FJ696" s="14" t="str">
        <f t="shared" si="2764"/>
        <v/>
      </c>
      <c r="FK696" s="14" t="str">
        <f t="shared" si="2764"/>
        <v/>
      </c>
      <c r="FL696" s="14" t="str">
        <f t="shared" si="2764"/>
        <v/>
      </c>
      <c r="FM696" s="14" t="str">
        <f t="shared" si="2764"/>
        <v/>
      </c>
      <c r="FN696" s="14" t="str">
        <f t="shared" si="2764"/>
        <v/>
      </c>
      <c r="FO696" s="14" t="str">
        <f t="shared" si="2764"/>
        <v/>
      </c>
      <c r="FP696" s="14" t="str">
        <f t="shared" si="2764"/>
        <v/>
      </c>
      <c r="FQ696" s="14" t="str">
        <f t="shared" si="2764"/>
        <v/>
      </c>
      <c r="FR696" s="14" t="str">
        <f t="shared" si="2764"/>
        <v/>
      </c>
      <c r="FS696" s="14" t="str">
        <f t="shared" si="2764"/>
        <v/>
      </c>
      <c r="FT696" s="14" t="str">
        <f t="shared" si="2764"/>
        <v/>
      </c>
      <c r="FU696" s="14" t="str">
        <f t="shared" si="2764"/>
        <v/>
      </c>
      <c r="FV696" s="14" t="str">
        <f t="shared" si="2759"/>
        <v/>
      </c>
      <c r="FW696" s="14" t="str">
        <f t="shared" si="2759"/>
        <v/>
      </c>
      <c r="FX696" s="14" t="str">
        <f t="shared" si="2759"/>
        <v/>
      </c>
      <c r="FY696" s="14" t="str">
        <f t="shared" si="2759"/>
        <v/>
      </c>
      <c r="FZ696" s="14" t="str">
        <f t="shared" si="2759"/>
        <v/>
      </c>
      <c r="GA696" s="14" t="str">
        <f t="shared" si="2759"/>
        <v/>
      </c>
      <c r="GB696" s="14" t="str">
        <f t="shared" si="2759"/>
        <v/>
      </c>
      <c r="GC696" s="14" t="str">
        <f t="shared" si="2759"/>
        <v/>
      </c>
      <c r="GD696" s="14" t="str">
        <f t="shared" si="2759"/>
        <v/>
      </c>
      <c r="GE696" s="14" t="str">
        <f t="shared" si="2759"/>
        <v/>
      </c>
      <c r="GF696" s="14" t="str">
        <f t="shared" si="2759"/>
        <v/>
      </c>
      <c r="GG696" s="14" t="str">
        <f t="shared" si="2759"/>
        <v/>
      </c>
      <c r="GH696" s="14" t="str">
        <f t="shared" si="2759"/>
        <v/>
      </c>
      <c r="GI696" s="14" t="str">
        <f t="shared" si="2759"/>
        <v/>
      </c>
      <c r="GJ696" s="8"/>
      <c r="GK696" s="8"/>
      <c r="GL696" s="8"/>
      <c r="GM696" s="8"/>
      <c r="GN696" s="8"/>
      <c r="GO696" s="8"/>
      <c r="GP696" s="8"/>
      <c r="GQ696" s="8"/>
      <c r="GR696" s="8"/>
      <c r="GS696" s="8"/>
    </row>
    <row r="697" spans="1:201" x14ac:dyDescent="0.25">
      <c r="A697" s="102">
        <f>$A$46</f>
        <v>20162</v>
      </c>
      <c r="B697" s="14" t="str">
        <f t="shared" si="2760"/>
        <v/>
      </c>
      <c r="C697" s="14" t="str">
        <f t="shared" si="2760"/>
        <v/>
      </c>
      <c r="D697" s="14" t="str">
        <f t="shared" si="2760"/>
        <v/>
      </c>
      <c r="E697" s="14" t="str">
        <f t="shared" si="2760"/>
        <v/>
      </c>
      <c r="F697" s="14" t="str">
        <f t="shared" si="2760"/>
        <v/>
      </c>
      <c r="G697" s="14" t="str">
        <f t="shared" si="2760"/>
        <v/>
      </c>
      <c r="H697" s="14" t="str">
        <f t="shared" si="2760"/>
        <v/>
      </c>
      <c r="I697" s="14" t="str">
        <f t="shared" si="2760"/>
        <v/>
      </c>
      <c r="J697" s="14" t="str">
        <f t="shared" si="2760"/>
        <v/>
      </c>
      <c r="K697" s="14" t="str">
        <f t="shared" si="2760"/>
        <v/>
      </c>
      <c r="L697" s="14" t="str">
        <f t="shared" si="2760"/>
        <v/>
      </c>
      <c r="M697" s="14" t="str">
        <f t="shared" si="2760"/>
        <v/>
      </c>
      <c r="N697" s="14" t="str">
        <f t="shared" si="2760"/>
        <v/>
      </c>
      <c r="O697" s="14" t="str">
        <f t="shared" si="2760"/>
        <v/>
      </c>
      <c r="P697" s="14" t="str">
        <f t="shared" si="2760"/>
        <v/>
      </c>
      <c r="Q697" s="14" t="str">
        <f t="shared" si="2760"/>
        <v/>
      </c>
      <c r="R697" s="14" t="str">
        <f t="shared" si="2755"/>
        <v/>
      </c>
      <c r="S697" s="14" t="str">
        <f t="shared" si="2755"/>
        <v/>
      </c>
      <c r="T697" s="14" t="str">
        <f t="shared" si="2755"/>
        <v/>
      </c>
      <c r="U697" s="14" t="str">
        <f t="shared" si="2755"/>
        <v/>
      </c>
      <c r="V697" s="14" t="str">
        <f t="shared" si="2755"/>
        <v/>
      </c>
      <c r="W697" s="14" t="str">
        <f t="shared" si="2755"/>
        <v/>
      </c>
      <c r="X697" s="14" t="str">
        <f t="shared" si="2755"/>
        <v/>
      </c>
      <c r="Y697" s="14" t="str">
        <f t="shared" si="2755"/>
        <v/>
      </c>
      <c r="Z697" s="14" t="str">
        <f t="shared" si="2755"/>
        <v/>
      </c>
      <c r="AA697" s="14" t="str">
        <f t="shared" si="2755"/>
        <v/>
      </c>
      <c r="AB697" s="14" t="str">
        <f t="shared" si="2755"/>
        <v/>
      </c>
      <c r="AC697" s="14" t="str">
        <f t="shared" si="2755"/>
        <v/>
      </c>
      <c r="AD697" s="14" t="str">
        <f t="shared" si="2755"/>
        <v/>
      </c>
      <c r="AE697" s="8"/>
      <c r="AF697" s="8"/>
      <c r="AG697" s="8"/>
      <c r="AH697" s="8"/>
      <c r="AI697" s="8"/>
      <c r="AJ697" s="8"/>
      <c r="AK697" s="8"/>
      <c r="AL697" s="8"/>
      <c r="AM697" s="8"/>
      <c r="AN697" s="8"/>
      <c r="AO697" s="8"/>
      <c r="AP697" s="14" t="str">
        <f t="shared" si="2761"/>
        <v/>
      </c>
      <c r="AQ697" s="14" t="str">
        <f t="shared" si="2761"/>
        <v/>
      </c>
      <c r="AR697" s="14" t="str">
        <f t="shared" si="2761"/>
        <v/>
      </c>
      <c r="AS697" s="14" t="str">
        <f t="shared" si="2761"/>
        <v/>
      </c>
      <c r="AT697" s="14" t="str">
        <f t="shared" si="2761"/>
        <v/>
      </c>
      <c r="AU697" s="14" t="str">
        <f t="shared" si="2761"/>
        <v/>
      </c>
      <c r="AV697" s="14" t="str">
        <f t="shared" si="2761"/>
        <v/>
      </c>
      <c r="AW697" s="14" t="str">
        <f t="shared" si="2761"/>
        <v/>
      </c>
      <c r="AX697" s="14" t="str">
        <f t="shared" si="2761"/>
        <v/>
      </c>
      <c r="AY697" s="14" t="str">
        <f t="shared" si="2761"/>
        <v/>
      </c>
      <c r="AZ697" s="14" t="str">
        <f t="shared" si="2761"/>
        <v/>
      </c>
      <c r="BA697" s="14" t="str">
        <f t="shared" si="2761"/>
        <v/>
      </c>
      <c r="BB697" s="14" t="str">
        <f t="shared" si="2761"/>
        <v/>
      </c>
      <c r="BC697" s="14" t="str">
        <f t="shared" si="2761"/>
        <v/>
      </c>
      <c r="BD697" s="14" t="str">
        <f t="shared" si="2761"/>
        <v/>
      </c>
      <c r="BE697" s="14" t="str">
        <f t="shared" si="2761"/>
        <v/>
      </c>
      <c r="BF697" s="14" t="str">
        <f t="shared" si="2756"/>
        <v/>
      </c>
      <c r="BG697" s="14" t="str">
        <f t="shared" si="2756"/>
        <v/>
      </c>
      <c r="BH697" s="14" t="str">
        <f t="shared" si="2756"/>
        <v/>
      </c>
      <c r="BI697" s="14" t="str">
        <f t="shared" si="2756"/>
        <v/>
      </c>
      <c r="BJ697" s="14" t="str">
        <f t="shared" si="2756"/>
        <v/>
      </c>
      <c r="BK697" s="14" t="str">
        <f t="shared" si="2756"/>
        <v/>
      </c>
      <c r="BL697" s="14" t="str">
        <f t="shared" si="2756"/>
        <v/>
      </c>
      <c r="BM697" s="14" t="str">
        <f t="shared" si="2756"/>
        <v/>
      </c>
      <c r="BN697" s="14" t="str">
        <f t="shared" si="2756"/>
        <v/>
      </c>
      <c r="BO697" s="14" t="str">
        <f t="shared" si="2756"/>
        <v/>
      </c>
      <c r="BP697" s="14" t="str">
        <f t="shared" si="2756"/>
        <v/>
      </c>
      <c r="BQ697" s="14" t="str">
        <f t="shared" si="2756"/>
        <v/>
      </c>
      <c r="BR697" s="14" t="str">
        <f t="shared" si="2756"/>
        <v/>
      </c>
      <c r="BS697" s="8"/>
      <c r="BT697" s="8"/>
      <c r="BU697" s="8"/>
      <c r="BV697" s="8"/>
      <c r="BW697" s="8"/>
      <c r="BX697" s="8"/>
      <c r="BY697" s="8"/>
      <c r="BZ697" s="8"/>
      <c r="CA697" s="8"/>
      <c r="CB697" s="8"/>
      <c r="CC697" s="8"/>
      <c r="CD697" s="14" t="str">
        <f t="shared" si="2762"/>
        <v/>
      </c>
      <c r="CE697" s="14" t="str">
        <f t="shared" si="2762"/>
        <v/>
      </c>
      <c r="CF697" s="14" t="str">
        <f t="shared" si="2762"/>
        <v/>
      </c>
      <c r="CG697" s="14" t="str">
        <f t="shared" si="2762"/>
        <v/>
      </c>
      <c r="CH697" s="14" t="str">
        <f t="shared" si="2762"/>
        <v/>
      </c>
      <c r="CI697" s="14" t="str">
        <f t="shared" si="2762"/>
        <v/>
      </c>
      <c r="CJ697" s="14" t="str">
        <f t="shared" si="2762"/>
        <v/>
      </c>
      <c r="CK697" s="14" t="str">
        <f t="shared" si="2762"/>
        <v/>
      </c>
      <c r="CL697" s="14" t="str">
        <f t="shared" si="2762"/>
        <v/>
      </c>
      <c r="CM697" s="14" t="str">
        <f t="shared" si="2762"/>
        <v/>
      </c>
      <c r="CN697" s="14" t="str">
        <f t="shared" si="2762"/>
        <v/>
      </c>
      <c r="CO697" s="14" t="str">
        <f t="shared" si="2762"/>
        <v/>
      </c>
      <c r="CP697" s="14" t="str">
        <f t="shared" si="2762"/>
        <v/>
      </c>
      <c r="CQ697" s="14" t="str">
        <f t="shared" si="2762"/>
        <v/>
      </c>
      <c r="CR697" s="14" t="str">
        <f t="shared" si="2762"/>
        <v/>
      </c>
      <c r="CS697" s="14" t="str">
        <f t="shared" si="2762"/>
        <v/>
      </c>
      <c r="CT697" s="14" t="str">
        <f t="shared" si="2757"/>
        <v/>
      </c>
      <c r="CU697" s="14" t="str">
        <f t="shared" si="2757"/>
        <v/>
      </c>
      <c r="CV697" s="14" t="str">
        <f t="shared" si="2757"/>
        <v/>
      </c>
      <c r="CW697" s="14" t="str">
        <f t="shared" si="2757"/>
        <v/>
      </c>
      <c r="CX697" s="14" t="str">
        <f t="shared" si="2757"/>
        <v/>
      </c>
      <c r="CY697" s="14" t="str">
        <f t="shared" si="2757"/>
        <v/>
      </c>
      <c r="CZ697" s="14" t="str">
        <f t="shared" si="2757"/>
        <v/>
      </c>
      <c r="DA697" s="14" t="str">
        <f t="shared" si="2757"/>
        <v/>
      </c>
      <c r="DB697" s="14" t="str">
        <f t="shared" si="2757"/>
        <v/>
      </c>
      <c r="DC697" s="14" t="str">
        <f t="shared" si="2757"/>
        <v/>
      </c>
      <c r="DD697" s="14" t="str">
        <f t="shared" si="2757"/>
        <v/>
      </c>
      <c r="DE697" s="14" t="str">
        <f t="shared" si="2757"/>
        <v/>
      </c>
      <c r="DF697" s="14" t="str">
        <f t="shared" si="2757"/>
        <v/>
      </c>
      <c r="DG697" s="8"/>
      <c r="DH697" s="8"/>
      <c r="DI697" s="8"/>
      <c r="DJ697" s="8"/>
      <c r="DK697" s="8"/>
      <c r="DL697" s="8"/>
      <c r="DM697" s="8"/>
      <c r="DN697" s="8"/>
      <c r="DO697" s="8"/>
      <c r="DP697" s="8"/>
      <c r="DQ697" s="8"/>
      <c r="DR697" s="14" t="str">
        <f t="shared" si="2763"/>
        <v/>
      </c>
      <c r="DS697" s="14" t="str">
        <f t="shared" si="2763"/>
        <v/>
      </c>
      <c r="DT697" s="14" t="str">
        <f t="shared" si="2763"/>
        <v/>
      </c>
      <c r="DU697" s="14" t="str">
        <f t="shared" si="2763"/>
        <v/>
      </c>
      <c r="DV697" s="14" t="str">
        <f t="shared" si="2763"/>
        <v/>
      </c>
      <c r="DW697" s="14" t="str">
        <f t="shared" si="2763"/>
        <v/>
      </c>
      <c r="DX697" s="14" t="str">
        <f t="shared" si="2763"/>
        <v/>
      </c>
      <c r="DY697" s="14" t="str">
        <f t="shared" si="2763"/>
        <v/>
      </c>
      <c r="DZ697" s="14" t="str">
        <f t="shared" si="2763"/>
        <v/>
      </c>
      <c r="EA697" s="14" t="str">
        <f t="shared" si="2763"/>
        <v/>
      </c>
      <c r="EB697" s="14" t="str">
        <f t="shared" si="2763"/>
        <v/>
      </c>
      <c r="EC697" s="14" t="str">
        <f t="shared" si="2763"/>
        <v/>
      </c>
      <c r="ED697" s="14" t="str">
        <f t="shared" si="2763"/>
        <v/>
      </c>
      <c r="EE697" s="14" t="str">
        <f t="shared" si="2763"/>
        <v/>
      </c>
      <c r="EF697" s="14" t="str">
        <f t="shared" si="2763"/>
        <v/>
      </c>
      <c r="EG697" s="14" t="str">
        <f t="shared" si="2763"/>
        <v/>
      </c>
      <c r="EH697" s="14" t="str">
        <f t="shared" si="2758"/>
        <v/>
      </c>
      <c r="EI697" s="14" t="str">
        <f t="shared" si="2758"/>
        <v/>
      </c>
      <c r="EJ697" s="14" t="str">
        <f t="shared" si="2758"/>
        <v/>
      </c>
      <c r="EK697" s="14" t="str">
        <f t="shared" si="2758"/>
        <v/>
      </c>
      <c r="EL697" s="14" t="str">
        <f t="shared" si="2758"/>
        <v/>
      </c>
      <c r="EM697" s="14" t="str">
        <f t="shared" si="2758"/>
        <v/>
      </c>
      <c r="EN697" s="14" t="str">
        <f t="shared" si="2758"/>
        <v/>
      </c>
      <c r="EO697" s="14" t="str">
        <f t="shared" si="2758"/>
        <v/>
      </c>
      <c r="EP697" s="14" t="str">
        <f t="shared" si="2758"/>
        <v/>
      </c>
      <c r="EQ697" s="14" t="str">
        <f t="shared" si="2758"/>
        <v/>
      </c>
      <c r="ER697" s="14" t="str">
        <f t="shared" si="2758"/>
        <v/>
      </c>
      <c r="ES697" s="14" t="str">
        <f t="shared" si="2758"/>
        <v/>
      </c>
      <c r="ET697" s="14" t="str">
        <f t="shared" si="2758"/>
        <v/>
      </c>
      <c r="EU697" s="8"/>
      <c r="EV697" s="8"/>
      <c r="EW697" s="8"/>
      <c r="EX697" s="8"/>
      <c r="EY697" s="8"/>
      <c r="EZ697" s="8"/>
      <c r="FA697" s="8"/>
      <c r="FB697" s="8"/>
      <c r="FC697" s="8"/>
      <c r="FD697" s="8"/>
      <c r="FE697" s="8"/>
      <c r="FF697" s="14" t="str">
        <f t="shared" si="2764"/>
        <v/>
      </c>
      <c r="FG697" s="14" t="str">
        <f t="shared" si="2764"/>
        <v/>
      </c>
      <c r="FH697" s="14" t="str">
        <f t="shared" si="2764"/>
        <v/>
      </c>
      <c r="FI697" s="14" t="str">
        <f t="shared" si="2764"/>
        <v/>
      </c>
      <c r="FJ697" s="14" t="str">
        <f t="shared" si="2764"/>
        <v/>
      </c>
      <c r="FK697" s="14" t="str">
        <f t="shared" si="2764"/>
        <v/>
      </c>
      <c r="FL697" s="14" t="str">
        <f t="shared" si="2764"/>
        <v/>
      </c>
      <c r="FM697" s="14" t="str">
        <f t="shared" si="2764"/>
        <v/>
      </c>
      <c r="FN697" s="14" t="str">
        <f t="shared" si="2764"/>
        <v/>
      </c>
      <c r="FO697" s="14" t="str">
        <f t="shared" si="2764"/>
        <v/>
      </c>
      <c r="FP697" s="14" t="str">
        <f t="shared" si="2764"/>
        <v/>
      </c>
      <c r="FQ697" s="14" t="str">
        <f t="shared" si="2764"/>
        <v/>
      </c>
      <c r="FR697" s="14" t="str">
        <f t="shared" si="2764"/>
        <v/>
      </c>
      <c r="FS697" s="14" t="str">
        <f t="shared" si="2764"/>
        <v/>
      </c>
      <c r="FT697" s="14" t="str">
        <f t="shared" si="2764"/>
        <v/>
      </c>
      <c r="FU697" s="14" t="str">
        <f t="shared" si="2764"/>
        <v/>
      </c>
      <c r="FV697" s="14" t="str">
        <f t="shared" si="2759"/>
        <v/>
      </c>
      <c r="FW697" s="14" t="str">
        <f t="shared" si="2759"/>
        <v/>
      </c>
      <c r="FX697" s="14" t="str">
        <f t="shared" si="2759"/>
        <v/>
      </c>
      <c r="FY697" s="14" t="str">
        <f t="shared" si="2759"/>
        <v/>
      </c>
      <c r="FZ697" s="14" t="str">
        <f t="shared" si="2759"/>
        <v/>
      </c>
      <c r="GA697" s="14" t="str">
        <f t="shared" si="2759"/>
        <v/>
      </c>
      <c r="GB697" s="14" t="str">
        <f t="shared" si="2759"/>
        <v/>
      </c>
      <c r="GC697" s="14" t="str">
        <f t="shared" si="2759"/>
        <v/>
      </c>
      <c r="GD697" s="14" t="str">
        <f t="shared" si="2759"/>
        <v/>
      </c>
      <c r="GE697" s="14" t="str">
        <f t="shared" si="2759"/>
        <v/>
      </c>
      <c r="GF697" s="14" t="str">
        <f t="shared" si="2759"/>
        <v/>
      </c>
      <c r="GG697" s="14" t="str">
        <f t="shared" si="2759"/>
        <v/>
      </c>
      <c r="GH697" s="14" t="str">
        <f t="shared" si="2759"/>
        <v/>
      </c>
      <c r="GI697" s="8"/>
      <c r="GJ697" s="8"/>
      <c r="GK697" s="8"/>
      <c r="GL697" s="8"/>
      <c r="GM697" s="8"/>
      <c r="GN697" s="8"/>
      <c r="GO697" s="8"/>
      <c r="GP697" s="8"/>
      <c r="GQ697" s="8"/>
      <c r="GR697" s="8"/>
      <c r="GS697" s="8"/>
    </row>
    <row r="698" spans="1:201" x14ac:dyDescent="0.25">
      <c r="A698" s="102">
        <f>$A$47</f>
        <v>20163</v>
      </c>
      <c r="B698" s="14" t="str">
        <f t="shared" si="2760"/>
        <v/>
      </c>
      <c r="C698" s="14" t="str">
        <f t="shared" si="2760"/>
        <v/>
      </c>
      <c r="D698" s="14" t="str">
        <f t="shared" si="2760"/>
        <v/>
      </c>
      <c r="E698" s="14" t="str">
        <f t="shared" si="2760"/>
        <v/>
      </c>
      <c r="F698" s="14" t="str">
        <f t="shared" si="2760"/>
        <v/>
      </c>
      <c r="G698" s="14" t="str">
        <f t="shared" si="2760"/>
        <v/>
      </c>
      <c r="H698" s="14" t="str">
        <f t="shared" si="2760"/>
        <v/>
      </c>
      <c r="I698" s="14" t="str">
        <f t="shared" si="2760"/>
        <v/>
      </c>
      <c r="J698" s="14" t="str">
        <f t="shared" si="2760"/>
        <v/>
      </c>
      <c r="K698" s="14" t="str">
        <f t="shared" si="2760"/>
        <v/>
      </c>
      <c r="L698" s="14" t="str">
        <f t="shared" si="2760"/>
        <v/>
      </c>
      <c r="M698" s="14" t="str">
        <f t="shared" si="2760"/>
        <v/>
      </c>
      <c r="N698" s="14" t="str">
        <f t="shared" si="2760"/>
        <v/>
      </c>
      <c r="O698" s="14" t="str">
        <f t="shared" si="2760"/>
        <v/>
      </c>
      <c r="P698" s="14" t="str">
        <f t="shared" si="2760"/>
        <v/>
      </c>
      <c r="Q698" s="14" t="str">
        <f t="shared" si="2760"/>
        <v/>
      </c>
      <c r="R698" s="14" t="str">
        <f t="shared" si="2755"/>
        <v/>
      </c>
      <c r="S698" s="14" t="str">
        <f t="shared" si="2755"/>
        <v/>
      </c>
      <c r="T698" s="14" t="str">
        <f t="shared" si="2755"/>
        <v/>
      </c>
      <c r="U698" s="14" t="str">
        <f t="shared" si="2755"/>
        <v/>
      </c>
      <c r="V698" s="14" t="str">
        <f t="shared" si="2755"/>
        <v/>
      </c>
      <c r="W698" s="14" t="str">
        <f t="shared" si="2755"/>
        <v/>
      </c>
      <c r="X698" s="14" t="str">
        <f t="shared" si="2755"/>
        <v/>
      </c>
      <c r="Y698" s="14" t="str">
        <f t="shared" si="2755"/>
        <v/>
      </c>
      <c r="Z698" s="14" t="str">
        <f t="shared" si="2755"/>
        <v/>
      </c>
      <c r="AA698" s="14" t="str">
        <f t="shared" si="2755"/>
        <v/>
      </c>
      <c r="AB698" s="14" t="str">
        <f t="shared" si="2755"/>
        <v/>
      </c>
      <c r="AC698" s="14" t="str">
        <f t="shared" si="2755"/>
        <v/>
      </c>
      <c r="AD698" s="8"/>
      <c r="AE698" s="8"/>
      <c r="AF698" s="8"/>
      <c r="AG698" s="8"/>
      <c r="AH698" s="8"/>
      <c r="AI698" s="8"/>
      <c r="AJ698" s="8"/>
      <c r="AK698" s="8"/>
      <c r="AL698" s="8"/>
      <c r="AM698" s="8"/>
      <c r="AN698" s="8"/>
      <c r="AO698" s="8"/>
      <c r="AP698" s="14" t="str">
        <f t="shared" si="2761"/>
        <v/>
      </c>
      <c r="AQ698" s="14" t="str">
        <f t="shared" si="2761"/>
        <v/>
      </c>
      <c r="AR698" s="14" t="str">
        <f t="shared" si="2761"/>
        <v/>
      </c>
      <c r="AS698" s="14" t="str">
        <f t="shared" si="2761"/>
        <v/>
      </c>
      <c r="AT698" s="14" t="str">
        <f t="shared" si="2761"/>
        <v/>
      </c>
      <c r="AU698" s="14" t="str">
        <f t="shared" si="2761"/>
        <v/>
      </c>
      <c r="AV698" s="14" t="str">
        <f t="shared" si="2761"/>
        <v/>
      </c>
      <c r="AW698" s="14" t="str">
        <f t="shared" si="2761"/>
        <v/>
      </c>
      <c r="AX698" s="14" t="str">
        <f t="shared" si="2761"/>
        <v/>
      </c>
      <c r="AY698" s="14" t="str">
        <f t="shared" si="2761"/>
        <v/>
      </c>
      <c r="AZ698" s="14" t="str">
        <f t="shared" si="2761"/>
        <v/>
      </c>
      <c r="BA698" s="14" t="str">
        <f t="shared" si="2761"/>
        <v/>
      </c>
      <c r="BB698" s="14" t="str">
        <f t="shared" si="2761"/>
        <v/>
      </c>
      <c r="BC698" s="14" t="str">
        <f t="shared" si="2761"/>
        <v/>
      </c>
      <c r="BD698" s="14" t="str">
        <f t="shared" si="2761"/>
        <v/>
      </c>
      <c r="BE698" s="14" t="str">
        <f t="shared" si="2761"/>
        <v/>
      </c>
      <c r="BF698" s="14" t="str">
        <f t="shared" si="2756"/>
        <v/>
      </c>
      <c r="BG698" s="14" t="str">
        <f t="shared" si="2756"/>
        <v/>
      </c>
      <c r="BH698" s="14" t="str">
        <f t="shared" si="2756"/>
        <v/>
      </c>
      <c r="BI698" s="14" t="str">
        <f t="shared" si="2756"/>
        <v/>
      </c>
      <c r="BJ698" s="14" t="str">
        <f t="shared" si="2756"/>
        <v/>
      </c>
      <c r="BK698" s="14" t="str">
        <f t="shared" si="2756"/>
        <v/>
      </c>
      <c r="BL698" s="14" t="str">
        <f t="shared" si="2756"/>
        <v/>
      </c>
      <c r="BM698" s="14" t="str">
        <f t="shared" si="2756"/>
        <v/>
      </c>
      <c r="BN698" s="14" t="str">
        <f t="shared" si="2756"/>
        <v/>
      </c>
      <c r="BO698" s="14" t="str">
        <f t="shared" si="2756"/>
        <v/>
      </c>
      <c r="BP698" s="14" t="str">
        <f t="shared" si="2756"/>
        <v/>
      </c>
      <c r="BQ698" s="14" t="str">
        <f t="shared" si="2756"/>
        <v/>
      </c>
      <c r="BR698" s="8"/>
      <c r="BS698" s="8"/>
      <c r="BT698" s="8"/>
      <c r="BU698" s="8"/>
      <c r="BV698" s="8"/>
      <c r="BW698" s="8"/>
      <c r="BX698" s="8"/>
      <c r="BY698" s="8"/>
      <c r="BZ698" s="8"/>
      <c r="CA698" s="8"/>
      <c r="CB698" s="8"/>
      <c r="CC698" s="8"/>
      <c r="CD698" s="14" t="str">
        <f t="shared" si="2762"/>
        <v/>
      </c>
      <c r="CE698" s="14" t="str">
        <f t="shared" si="2762"/>
        <v/>
      </c>
      <c r="CF698" s="14" t="str">
        <f t="shared" si="2762"/>
        <v/>
      </c>
      <c r="CG698" s="14" t="str">
        <f t="shared" si="2762"/>
        <v/>
      </c>
      <c r="CH698" s="14" t="str">
        <f t="shared" si="2762"/>
        <v/>
      </c>
      <c r="CI698" s="14" t="str">
        <f t="shared" si="2762"/>
        <v/>
      </c>
      <c r="CJ698" s="14" t="str">
        <f t="shared" si="2762"/>
        <v/>
      </c>
      <c r="CK698" s="14" t="str">
        <f t="shared" si="2762"/>
        <v/>
      </c>
      <c r="CL698" s="14" t="str">
        <f t="shared" si="2762"/>
        <v/>
      </c>
      <c r="CM698" s="14" t="str">
        <f t="shared" si="2762"/>
        <v/>
      </c>
      <c r="CN698" s="14" t="str">
        <f t="shared" si="2762"/>
        <v/>
      </c>
      <c r="CO698" s="14" t="str">
        <f t="shared" si="2762"/>
        <v/>
      </c>
      <c r="CP698" s="14" t="str">
        <f t="shared" si="2762"/>
        <v/>
      </c>
      <c r="CQ698" s="14" t="str">
        <f t="shared" si="2762"/>
        <v/>
      </c>
      <c r="CR698" s="14" t="str">
        <f t="shared" si="2762"/>
        <v/>
      </c>
      <c r="CS698" s="14" t="str">
        <f t="shared" si="2762"/>
        <v/>
      </c>
      <c r="CT698" s="14" t="str">
        <f t="shared" si="2757"/>
        <v/>
      </c>
      <c r="CU698" s="14" t="str">
        <f t="shared" si="2757"/>
        <v/>
      </c>
      <c r="CV698" s="14" t="str">
        <f t="shared" si="2757"/>
        <v/>
      </c>
      <c r="CW698" s="14" t="str">
        <f t="shared" si="2757"/>
        <v/>
      </c>
      <c r="CX698" s="14" t="str">
        <f t="shared" si="2757"/>
        <v/>
      </c>
      <c r="CY698" s="14" t="str">
        <f t="shared" si="2757"/>
        <v/>
      </c>
      <c r="CZ698" s="14" t="str">
        <f t="shared" si="2757"/>
        <v/>
      </c>
      <c r="DA698" s="14" t="str">
        <f t="shared" si="2757"/>
        <v/>
      </c>
      <c r="DB698" s="14" t="str">
        <f t="shared" si="2757"/>
        <v/>
      </c>
      <c r="DC698" s="14" t="str">
        <f t="shared" si="2757"/>
        <v/>
      </c>
      <c r="DD698" s="14" t="str">
        <f t="shared" si="2757"/>
        <v/>
      </c>
      <c r="DE698" s="14" t="str">
        <f t="shared" si="2757"/>
        <v/>
      </c>
      <c r="DF698" s="8"/>
      <c r="DG698" s="8"/>
      <c r="DH698" s="8"/>
      <c r="DI698" s="8"/>
      <c r="DJ698" s="8"/>
      <c r="DK698" s="8"/>
      <c r="DL698" s="8"/>
      <c r="DM698" s="8"/>
      <c r="DN698" s="8"/>
      <c r="DO698" s="8"/>
      <c r="DP698" s="8"/>
      <c r="DQ698" s="8"/>
      <c r="DR698" s="14" t="str">
        <f t="shared" si="2763"/>
        <v/>
      </c>
      <c r="DS698" s="14" t="str">
        <f t="shared" si="2763"/>
        <v/>
      </c>
      <c r="DT698" s="14" t="str">
        <f t="shared" si="2763"/>
        <v/>
      </c>
      <c r="DU698" s="14" t="str">
        <f t="shared" si="2763"/>
        <v/>
      </c>
      <c r="DV698" s="14" t="str">
        <f t="shared" si="2763"/>
        <v/>
      </c>
      <c r="DW698" s="14" t="str">
        <f t="shared" si="2763"/>
        <v/>
      </c>
      <c r="DX698" s="14" t="str">
        <f t="shared" si="2763"/>
        <v/>
      </c>
      <c r="DY698" s="14" t="str">
        <f t="shared" si="2763"/>
        <v/>
      </c>
      <c r="DZ698" s="14" t="str">
        <f t="shared" si="2763"/>
        <v/>
      </c>
      <c r="EA698" s="14" t="str">
        <f t="shared" si="2763"/>
        <v/>
      </c>
      <c r="EB698" s="14" t="str">
        <f t="shared" si="2763"/>
        <v/>
      </c>
      <c r="EC698" s="14" t="str">
        <f t="shared" si="2763"/>
        <v/>
      </c>
      <c r="ED698" s="14" t="str">
        <f t="shared" si="2763"/>
        <v/>
      </c>
      <c r="EE698" s="14" t="str">
        <f t="shared" si="2763"/>
        <v/>
      </c>
      <c r="EF698" s="14" t="str">
        <f t="shared" si="2763"/>
        <v/>
      </c>
      <c r="EG698" s="14" t="str">
        <f t="shared" si="2763"/>
        <v/>
      </c>
      <c r="EH698" s="14" t="str">
        <f t="shared" si="2758"/>
        <v/>
      </c>
      <c r="EI698" s="14" t="str">
        <f t="shared" si="2758"/>
        <v/>
      </c>
      <c r="EJ698" s="14" t="str">
        <f t="shared" si="2758"/>
        <v/>
      </c>
      <c r="EK698" s="14" t="str">
        <f t="shared" si="2758"/>
        <v/>
      </c>
      <c r="EL698" s="14" t="str">
        <f t="shared" si="2758"/>
        <v/>
      </c>
      <c r="EM698" s="14" t="str">
        <f t="shared" si="2758"/>
        <v/>
      </c>
      <c r="EN698" s="14" t="str">
        <f t="shared" si="2758"/>
        <v/>
      </c>
      <c r="EO698" s="14" t="str">
        <f t="shared" si="2758"/>
        <v/>
      </c>
      <c r="EP698" s="14" t="str">
        <f t="shared" si="2758"/>
        <v/>
      </c>
      <c r="EQ698" s="14" t="str">
        <f t="shared" si="2758"/>
        <v/>
      </c>
      <c r="ER698" s="14" t="str">
        <f t="shared" si="2758"/>
        <v/>
      </c>
      <c r="ES698" s="14" t="str">
        <f t="shared" si="2758"/>
        <v/>
      </c>
      <c r="ET698" s="8"/>
      <c r="EU698" s="8"/>
      <c r="EV698" s="8"/>
      <c r="EW698" s="8"/>
      <c r="EX698" s="8"/>
      <c r="EY698" s="8"/>
      <c r="EZ698" s="8"/>
      <c r="FA698" s="8"/>
      <c r="FB698" s="8"/>
      <c r="FC698" s="8"/>
      <c r="FD698" s="8"/>
      <c r="FE698" s="8"/>
      <c r="FF698" s="14" t="str">
        <f t="shared" si="2764"/>
        <v/>
      </c>
      <c r="FG698" s="14" t="str">
        <f t="shared" si="2764"/>
        <v/>
      </c>
      <c r="FH698" s="14" t="str">
        <f t="shared" si="2764"/>
        <v/>
      </c>
      <c r="FI698" s="14" t="str">
        <f t="shared" si="2764"/>
        <v/>
      </c>
      <c r="FJ698" s="14" t="str">
        <f t="shared" si="2764"/>
        <v/>
      </c>
      <c r="FK698" s="14" t="str">
        <f t="shared" si="2764"/>
        <v/>
      </c>
      <c r="FL698" s="14" t="str">
        <f t="shared" si="2764"/>
        <v/>
      </c>
      <c r="FM698" s="14" t="str">
        <f t="shared" si="2764"/>
        <v/>
      </c>
      <c r="FN698" s="14" t="str">
        <f t="shared" si="2764"/>
        <v/>
      </c>
      <c r="FO698" s="14" t="str">
        <f t="shared" si="2764"/>
        <v/>
      </c>
      <c r="FP698" s="14" t="str">
        <f t="shared" si="2764"/>
        <v/>
      </c>
      <c r="FQ698" s="14" t="str">
        <f t="shared" si="2764"/>
        <v/>
      </c>
      <c r="FR698" s="14" t="str">
        <f t="shared" si="2764"/>
        <v/>
      </c>
      <c r="FS698" s="14" t="str">
        <f t="shared" si="2764"/>
        <v/>
      </c>
      <c r="FT698" s="14" t="str">
        <f t="shared" si="2764"/>
        <v/>
      </c>
      <c r="FU698" s="14" t="str">
        <f t="shared" si="2764"/>
        <v/>
      </c>
      <c r="FV698" s="14" t="str">
        <f t="shared" si="2759"/>
        <v/>
      </c>
      <c r="FW698" s="14" t="str">
        <f t="shared" si="2759"/>
        <v/>
      </c>
      <c r="FX698" s="14" t="str">
        <f t="shared" si="2759"/>
        <v/>
      </c>
      <c r="FY698" s="14" t="str">
        <f t="shared" si="2759"/>
        <v/>
      </c>
      <c r="FZ698" s="14" t="str">
        <f t="shared" si="2759"/>
        <v/>
      </c>
      <c r="GA698" s="14" t="str">
        <f t="shared" si="2759"/>
        <v/>
      </c>
      <c r="GB698" s="14" t="str">
        <f t="shared" si="2759"/>
        <v/>
      </c>
      <c r="GC698" s="14" t="str">
        <f t="shared" si="2759"/>
        <v/>
      </c>
      <c r="GD698" s="14" t="str">
        <f t="shared" si="2759"/>
        <v/>
      </c>
      <c r="GE698" s="14" t="str">
        <f t="shared" si="2759"/>
        <v/>
      </c>
      <c r="GF698" s="14" t="str">
        <f t="shared" si="2759"/>
        <v/>
      </c>
      <c r="GG698" s="14" t="str">
        <f t="shared" si="2759"/>
        <v/>
      </c>
      <c r="GH698" s="8"/>
      <c r="GI698" s="8"/>
      <c r="GJ698" s="8"/>
      <c r="GK698" s="8"/>
      <c r="GL698" s="8"/>
      <c r="GM698" s="8"/>
      <c r="GN698" s="8"/>
      <c r="GO698" s="8"/>
      <c r="GP698" s="8"/>
      <c r="GQ698" s="8"/>
      <c r="GR698" s="8"/>
      <c r="GS698" s="8"/>
    </row>
    <row r="699" spans="1:201" x14ac:dyDescent="0.25">
      <c r="A699" s="102">
        <f>$A$48</f>
        <v>20164</v>
      </c>
      <c r="B699" s="14" t="str">
        <f t="shared" si="2760"/>
        <v/>
      </c>
      <c r="C699" s="14" t="str">
        <f t="shared" si="2760"/>
        <v/>
      </c>
      <c r="D699" s="14" t="str">
        <f t="shared" si="2760"/>
        <v/>
      </c>
      <c r="E699" s="14" t="str">
        <f t="shared" si="2760"/>
        <v/>
      </c>
      <c r="F699" s="14" t="str">
        <f t="shared" si="2760"/>
        <v/>
      </c>
      <c r="G699" s="14" t="str">
        <f t="shared" si="2760"/>
        <v/>
      </c>
      <c r="H699" s="14" t="str">
        <f t="shared" si="2760"/>
        <v/>
      </c>
      <c r="I699" s="14" t="str">
        <f t="shared" si="2760"/>
        <v/>
      </c>
      <c r="J699" s="14" t="str">
        <f t="shared" si="2760"/>
        <v/>
      </c>
      <c r="K699" s="14" t="str">
        <f t="shared" si="2760"/>
        <v/>
      </c>
      <c r="L699" s="14" t="str">
        <f t="shared" si="2760"/>
        <v/>
      </c>
      <c r="M699" s="14" t="str">
        <f t="shared" si="2760"/>
        <v/>
      </c>
      <c r="N699" s="14" t="str">
        <f t="shared" si="2760"/>
        <v/>
      </c>
      <c r="O699" s="14" t="str">
        <f t="shared" si="2760"/>
        <v/>
      </c>
      <c r="P699" s="14" t="str">
        <f t="shared" si="2760"/>
        <v/>
      </c>
      <c r="Q699" s="14" t="str">
        <f t="shared" si="2760"/>
        <v/>
      </c>
      <c r="R699" s="14" t="str">
        <f t="shared" si="2755"/>
        <v/>
      </c>
      <c r="S699" s="14" t="str">
        <f t="shared" si="2755"/>
        <v/>
      </c>
      <c r="T699" s="14" t="str">
        <f t="shared" si="2755"/>
        <v/>
      </c>
      <c r="U699" s="14" t="str">
        <f t="shared" si="2755"/>
        <v/>
      </c>
      <c r="V699" s="14" t="str">
        <f t="shared" si="2755"/>
        <v/>
      </c>
      <c r="W699" s="14" t="str">
        <f t="shared" si="2755"/>
        <v/>
      </c>
      <c r="X699" s="14" t="str">
        <f t="shared" si="2755"/>
        <v/>
      </c>
      <c r="Y699" s="14" t="str">
        <f t="shared" si="2755"/>
        <v/>
      </c>
      <c r="Z699" s="14" t="str">
        <f t="shared" si="2755"/>
        <v/>
      </c>
      <c r="AA699" s="14" t="str">
        <f t="shared" si="2755"/>
        <v/>
      </c>
      <c r="AB699" s="14" t="str">
        <f t="shared" si="2755"/>
        <v/>
      </c>
      <c r="AC699" s="8"/>
      <c r="AD699" s="8"/>
      <c r="AE699" s="8"/>
      <c r="AF699" s="8"/>
      <c r="AG699" s="8"/>
      <c r="AH699" s="8"/>
      <c r="AI699" s="8"/>
      <c r="AJ699" s="8"/>
      <c r="AK699" s="8"/>
      <c r="AL699" s="8"/>
      <c r="AM699" s="8"/>
      <c r="AN699" s="8"/>
      <c r="AO699" s="8"/>
      <c r="AP699" s="14" t="str">
        <f t="shared" si="2761"/>
        <v/>
      </c>
      <c r="AQ699" s="14" t="str">
        <f t="shared" si="2761"/>
        <v/>
      </c>
      <c r="AR699" s="14" t="str">
        <f t="shared" si="2761"/>
        <v/>
      </c>
      <c r="AS699" s="14" t="str">
        <f t="shared" si="2761"/>
        <v/>
      </c>
      <c r="AT699" s="14" t="str">
        <f t="shared" si="2761"/>
        <v/>
      </c>
      <c r="AU699" s="14" t="str">
        <f t="shared" si="2761"/>
        <v/>
      </c>
      <c r="AV699" s="14" t="str">
        <f t="shared" si="2761"/>
        <v/>
      </c>
      <c r="AW699" s="14" t="str">
        <f t="shared" si="2761"/>
        <v/>
      </c>
      <c r="AX699" s="14" t="str">
        <f t="shared" si="2761"/>
        <v/>
      </c>
      <c r="AY699" s="14" t="str">
        <f t="shared" si="2761"/>
        <v/>
      </c>
      <c r="AZ699" s="14" t="str">
        <f t="shared" si="2761"/>
        <v/>
      </c>
      <c r="BA699" s="14" t="str">
        <f t="shared" si="2761"/>
        <v/>
      </c>
      <c r="BB699" s="14" t="str">
        <f t="shared" si="2761"/>
        <v/>
      </c>
      <c r="BC699" s="14" t="str">
        <f t="shared" si="2761"/>
        <v/>
      </c>
      <c r="BD699" s="14" t="str">
        <f t="shared" si="2761"/>
        <v/>
      </c>
      <c r="BE699" s="14" t="str">
        <f t="shared" si="2761"/>
        <v/>
      </c>
      <c r="BF699" s="14" t="str">
        <f t="shared" si="2756"/>
        <v/>
      </c>
      <c r="BG699" s="14" t="str">
        <f t="shared" si="2756"/>
        <v/>
      </c>
      <c r="BH699" s="14" t="str">
        <f t="shared" si="2756"/>
        <v/>
      </c>
      <c r="BI699" s="14" t="str">
        <f t="shared" si="2756"/>
        <v/>
      </c>
      <c r="BJ699" s="14" t="str">
        <f t="shared" si="2756"/>
        <v/>
      </c>
      <c r="BK699" s="14" t="str">
        <f t="shared" si="2756"/>
        <v/>
      </c>
      <c r="BL699" s="14" t="str">
        <f t="shared" si="2756"/>
        <v/>
      </c>
      <c r="BM699" s="14" t="str">
        <f t="shared" si="2756"/>
        <v/>
      </c>
      <c r="BN699" s="14" t="str">
        <f t="shared" si="2756"/>
        <v/>
      </c>
      <c r="BO699" s="14" t="str">
        <f t="shared" si="2756"/>
        <v/>
      </c>
      <c r="BP699" s="14" t="str">
        <f t="shared" si="2756"/>
        <v/>
      </c>
      <c r="BQ699" s="8"/>
      <c r="BR699" s="8"/>
      <c r="BS699" s="8"/>
      <c r="BT699" s="8"/>
      <c r="BU699" s="8"/>
      <c r="BV699" s="8"/>
      <c r="BW699" s="8"/>
      <c r="BX699" s="8"/>
      <c r="BY699" s="8"/>
      <c r="BZ699" s="8"/>
      <c r="CA699" s="8"/>
      <c r="CB699" s="8"/>
      <c r="CC699" s="8"/>
      <c r="CD699" s="14" t="str">
        <f t="shared" si="2762"/>
        <v/>
      </c>
      <c r="CE699" s="14" t="str">
        <f t="shared" si="2762"/>
        <v/>
      </c>
      <c r="CF699" s="14" t="str">
        <f t="shared" si="2762"/>
        <v/>
      </c>
      <c r="CG699" s="14" t="str">
        <f t="shared" si="2762"/>
        <v/>
      </c>
      <c r="CH699" s="14" t="str">
        <f t="shared" si="2762"/>
        <v/>
      </c>
      <c r="CI699" s="14" t="str">
        <f t="shared" si="2762"/>
        <v/>
      </c>
      <c r="CJ699" s="14" t="str">
        <f t="shared" si="2762"/>
        <v/>
      </c>
      <c r="CK699" s="14" t="str">
        <f t="shared" si="2762"/>
        <v/>
      </c>
      <c r="CL699" s="14" t="str">
        <f t="shared" si="2762"/>
        <v/>
      </c>
      <c r="CM699" s="14" t="str">
        <f t="shared" si="2762"/>
        <v/>
      </c>
      <c r="CN699" s="14" t="str">
        <f t="shared" si="2762"/>
        <v/>
      </c>
      <c r="CO699" s="14" t="str">
        <f t="shared" si="2762"/>
        <v/>
      </c>
      <c r="CP699" s="14" t="str">
        <f t="shared" si="2762"/>
        <v/>
      </c>
      <c r="CQ699" s="14" t="str">
        <f t="shared" si="2762"/>
        <v/>
      </c>
      <c r="CR699" s="14" t="str">
        <f t="shared" si="2762"/>
        <v/>
      </c>
      <c r="CS699" s="14" t="str">
        <f t="shared" si="2762"/>
        <v/>
      </c>
      <c r="CT699" s="14" t="str">
        <f t="shared" si="2757"/>
        <v/>
      </c>
      <c r="CU699" s="14" t="str">
        <f t="shared" si="2757"/>
        <v/>
      </c>
      <c r="CV699" s="14" t="str">
        <f t="shared" si="2757"/>
        <v/>
      </c>
      <c r="CW699" s="14" t="str">
        <f t="shared" si="2757"/>
        <v/>
      </c>
      <c r="CX699" s="14" t="str">
        <f t="shared" si="2757"/>
        <v/>
      </c>
      <c r="CY699" s="14" t="str">
        <f t="shared" si="2757"/>
        <v/>
      </c>
      <c r="CZ699" s="14" t="str">
        <f t="shared" si="2757"/>
        <v/>
      </c>
      <c r="DA699" s="14" t="str">
        <f t="shared" si="2757"/>
        <v/>
      </c>
      <c r="DB699" s="14" t="str">
        <f t="shared" si="2757"/>
        <v/>
      </c>
      <c r="DC699" s="14" t="str">
        <f t="shared" si="2757"/>
        <v/>
      </c>
      <c r="DD699" s="14" t="str">
        <f t="shared" si="2757"/>
        <v/>
      </c>
      <c r="DE699" s="8"/>
      <c r="DF699" s="8"/>
      <c r="DG699" s="8"/>
      <c r="DH699" s="8"/>
      <c r="DI699" s="8"/>
      <c r="DJ699" s="8"/>
      <c r="DK699" s="8"/>
      <c r="DL699" s="8"/>
      <c r="DM699" s="8"/>
      <c r="DN699" s="8"/>
      <c r="DO699" s="8"/>
      <c r="DP699" s="8"/>
      <c r="DQ699" s="8"/>
      <c r="DR699" s="14" t="str">
        <f t="shared" si="2763"/>
        <v/>
      </c>
      <c r="DS699" s="14" t="str">
        <f t="shared" si="2763"/>
        <v/>
      </c>
      <c r="DT699" s="14" t="str">
        <f t="shared" si="2763"/>
        <v/>
      </c>
      <c r="DU699" s="14" t="str">
        <f t="shared" si="2763"/>
        <v/>
      </c>
      <c r="DV699" s="14" t="str">
        <f t="shared" si="2763"/>
        <v/>
      </c>
      <c r="DW699" s="14" t="str">
        <f t="shared" si="2763"/>
        <v/>
      </c>
      <c r="DX699" s="14" t="str">
        <f t="shared" si="2763"/>
        <v/>
      </c>
      <c r="DY699" s="14" t="str">
        <f t="shared" si="2763"/>
        <v/>
      </c>
      <c r="DZ699" s="14" t="str">
        <f t="shared" si="2763"/>
        <v/>
      </c>
      <c r="EA699" s="14" t="str">
        <f t="shared" si="2763"/>
        <v/>
      </c>
      <c r="EB699" s="14" t="str">
        <f t="shared" si="2763"/>
        <v/>
      </c>
      <c r="EC699" s="14" t="str">
        <f t="shared" si="2763"/>
        <v/>
      </c>
      <c r="ED699" s="14" t="str">
        <f t="shared" si="2763"/>
        <v/>
      </c>
      <c r="EE699" s="14" t="str">
        <f t="shared" si="2763"/>
        <v/>
      </c>
      <c r="EF699" s="14" t="str">
        <f t="shared" si="2763"/>
        <v/>
      </c>
      <c r="EG699" s="14" t="str">
        <f t="shared" si="2763"/>
        <v/>
      </c>
      <c r="EH699" s="14" t="str">
        <f t="shared" si="2758"/>
        <v/>
      </c>
      <c r="EI699" s="14" t="str">
        <f t="shared" si="2758"/>
        <v/>
      </c>
      <c r="EJ699" s="14" t="str">
        <f t="shared" si="2758"/>
        <v/>
      </c>
      <c r="EK699" s="14" t="str">
        <f t="shared" si="2758"/>
        <v/>
      </c>
      <c r="EL699" s="14" t="str">
        <f t="shared" si="2758"/>
        <v/>
      </c>
      <c r="EM699" s="14" t="str">
        <f t="shared" si="2758"/>
        <v/>
      </c>
      <c r="EN699" s="14" t="str">
        <f t="shared" si="2758"/>
        <v/>
      </c>
      <c r="EO699" s="14" t="str">
        <f t="shared" si="2758"/>
        <v/>
      </c>
      <c r="EP699" s="14" t="str">
        <f t="shared" si="2758"/>
        <v/>
      </c>
      <c r="EQ699" s="14" t="str">
        <f t="shared" si="2758"/>
        <v/>
      </c>
      <c r="ER699" s="14" t="str">
        <f t="shared" si="2758"/>
        <v/>
      </c>
      <c r="ES699" s="8"/>
      <c r="ET699" s="8"/>
      <c r="EU699" s="8"/>
      <c r="EV699" s="8"/>
      <c r="EW699" s="8"/>
      <c r="EX699" s="8"/>
      <c r="EY699" s="8"/>
      <c r="EZ699" s="8"/>
      <c r="FA699" s="8"/>
      <c r="FB699" s="8"/>
      <c r="FC699" s="8"/>
      <c r="FD699" s="8"/>
      <c r="FE699" s="8"/>
      <c r="FF699" s="14" t="str">
        <f t="shared" si="2764"/>
        <v/>
      </c>
      <c r="FG699" s="14" t="str">
        <f t="shared" si="2764"/>
        <v/>
      </c>
      <c r="FH699" s="14" t="str">
        <f t="shared" si="2764"/>
        <v/>
      </c>
      <c r="FI699" s="14" t="str">
        <f t="shared" si="2764"/>
        <v/>
      </c>
      <c r="FJ699" s="14" t="str">
        <f t="shared" si="2764"/>
        <v/>
      </c>
      <c r="FK699" s="14" t="str">
        <f t="shared" si="2764"/>
        <v/>
      </c>
      <c r="FL699" s="14" t="str">
        <f t="shared" si="2764"/>
        <v/>
      </c>
      <c r="FM699" s="14" t="str">
        <f t="shared" si="2764"/>
        <v/>
      </c>
      <c r="FN699" s="14" t="str">
        <f t="shared" si="2764"/>
        <v/>
      </c>
      <c r="FO699" s="14" t="str">
        <f t="shared" si="2764"/>
        <v/>
      </c>
      <c r="FP699" s="14" t="str">
        <f t="shared" si="2764"/>
        <v/>
      </c>
      <c r="FQ699" s="14" t="str">
        <f t="shared" si="2764"/>
        <v/>
      </c>
      <c r="FR699" s="14" t="str">
        <f t="shared" si="2764"/>
        <v/>
      </c>
      <c r="FS699" s="14" t="str">
        <f t="shared" si="2764"/>
        <v/>
      </c>
      <c r="FT699" s="14" t="str">
        <f t="shared" si="2764"/>
        <v/>
      </c>
      <c r="FU699" s="14" t="str">
        <f t="shared" si="2764"/>
        <v/>
      </c>
      <c r="FV699" s="14" t="str">
        <f t="shared" si="2759"/>
        <v/>
      </c>
      <c r="FW699" s="14" t="str">
        <f t="shared" si="2759"/>
        <v/>
      </c>
      <c r="FX699" s="14" t="str">
        <f t="shared" si="2759"/>
        <v/>
      </c>
      <c r="FY699" s="14" t="str">
        <f t="shared" si="2759"/>
        <v/>
      </c>
      <c r="FZ699" s="14" t="str">
        <f t="shared" si="2759"/>
        <v/>
      </c>
      <c r="GA699" s="14" t="str">
        <f t="shared" si="2759"/>
        <v/>
      </c>
      <c r="GB699" s="14" t="str">
        <f t="shared" si="2759"/>
        <v/>
      </c>
      <c r="GC699" s="14" t="str">
        <f t="shared" si="2759"/>
        <v/>
      </c>
      <c r="GD699" s="14" t="str">
        <f t="shared" si="2759"/>
        <v/>
      </c>
      <c r="GE699" s="14" t="str">
        <f t="shared" si="2759"/>
        <v/>
      </c>
      <c r="GF699" s="14" t="str">
        <f t="shared" si="2759"/>
        <v/>
      </c>
      <c r="GG699" s="8"/>
      <c r="GH699" s="8"/>
      <c r="GI699" s="8"/>
      <c r="GJ699" s="8"/>
      <c r="GK699" s="8"/>
      <c r="GL699" s="8"/>
      <c r="GM699" s="8"/>
      <c r="GN699" s="8"/>
      <c r="GO699" s="8"/>
      <c r="GP699" s="8"/>
      <c r="GQ699" s="8"/>
      <c r="GR699" s="8"/>
      <c r="GS699" s="8"/>
    </row>
    <row r="700" spans="1:201" x14ac:dyDescent="0.25">
      <c r="A700" s="102">
        <f>$A$49</f>
        <v>20171</v>
      </c>
      <c r="B700" s="14" t="str">
        <f t="shared" si="2760"/>
        <v/>
      </c>
      <c r="C700" s="14" t="str">
        <f t="shared" si="2760"/>
        <v/>
      </c>
      <c r="D700" s="14" t="str">
        <f t="shared" si="2760"/>
        <v/>
      </c>
      <c r="E700" s="14" t="str">
        <f t="shared" si="2760"/>
        <v/>
      </c>
      <c r="F700" s="14" t="str">
        <f t="shared" si="2760"/>
        <v/>
      </c>
      <c r="G700" s="14" t="str">
        <f t="shared" si="2760"/>
        <v/>
      </c>
      <c r="H700" s="14" t="str">
        <f t="shared" si="2760"/>
        <v/>
      </c>
      <c r="I700" s="14" t="str">
        <f t="shared" si="2760"/>
        <v/>
      </c>
      <c r="J700" s="14" t="str">
        <f t="shared" si="2760"/>
        <v/>
      </c>
      <c r="K700" s="14" t="str">
        <f t="shared" si="2760"/>
        <v/>
      </c>
      <c r="L700" s="14" t="str">
        <f t="shared" si="2760"/>
        <v/>
      </c>
      <c r="M700" s="14" t="str">
        <f t="shared" si="2760"/>
        <v/>
      </c>
      <c r="N700" s="14" t="str">
        <f t="shared" si="2760"/>
        <v/>
      </c>
      <c r="O700" s="14" t="str">
        <f t="shared" si="2760"/>
        <v/>
      </c>
      <c r="P700" s="14" t="str">
        <f t="shared" si="2760"/>
        <v/>
      </c>
      <c r="Q700" s="14" t="str">
        <f t="shared" si="2760"/>
        <v/>
      </c>
      <c r="R700" s="14" t="str">
        <f t="shared" si="2755"/>
        <v/>
      </c>
      <c r="S700" s="14" t="str">
        <f t="shared" si="2755"/>
        <v/>
      </c>
      <c r="T700" s="14" t="str">
        <f t="shared" si="2755"/>
        <v/>
      </c>
      <c r="U700" s="14" t="str">
        <f t="shared" si="2755"/>
        <v/>
      </c>
      <c r="V700" s="14" t="str">
        <f t="shared" si="2755"/>
        <v/>
      </c>
      <c r="W700" s="14" t="str">
        <f t="shared" si="2755"/>
        <v/>
      </c>
      <c r="X700" s="14" t="str">
        <f t="shared" si="2755"/>
        <v/>
      </c>
      <c r="Y700" s="14" t="str">
        <f t="shared" si="2755"/>
        <v/>
      </c>
      <c r="Z700" s="14" t="str">
        <f t="shared" si="2755"/>
        <v/>
      </c>
      <c r="AA700" s="14" t="str">
        <f t="shared" si="2755"/>
        <v/>
      </c>
      <c r="AB700" s="8"/>
      <c r="AC700" s="8"/>
      <c r="AD700" s="8"/>
      <c r="AE700" s="8"/>
      <c r="AF700" s="8"/>
      <c r="AG700" s="8"/>
      <c r="AH700" s="8"/>
      <c r="AI700" s="8"/>
      <c r="AJ700" s="8"/>
      <c r="AK700" s="8"/>
      <c r="AL700" s="8"/>
      <c r="AM700" s="8"/>
      <c r="AN700" s="8"/>
      <c r="AO700" s="8"/>
      <c r="AP700" s="14" t="str">
        <f t="shared" si="2761"/>
        <v/>
      </c>
      <c r="AQ700" s="14" t="str">
        <f t="shared" si="2761"/>
        <v/>
      </c>
      <c r="AR700" s="14" t="str">
        <f t="shared" si="2761"/>
        <v/>
      </c>
      <c r="AS700" s="14" t="str">
        <f t="shared" si="2761"/>
        <v/>
      </c>
      <c r="AT700" s="14" t="str">
        <f t="shared" si="2761"/>
        <v/>
      </c>
      <c r="AU700" s="14" t="str">
        <f t="shared" si="2761"/>
        <v/>
      </c>
      <c r="AV700" s="14" t="str">
        <f t="shared" si="2761"/>
        <v/>
      </c>
      <c r="AW700" s="14" t="str">
        <f t="shared" si="2761"/>
        <v/>
      </c>
      <c r="AX700" s="14" t="str">
        <f t="shared" si="2761"/>
        <v/>
      </c>
      <c r="AY700" s="14" t="str">
        <f t="shared" si="2761"/>
        <v/>
      </c>
      <c r="AZ700" s="14" t="str">
        <f t="shared" si="2761"/>
        <v/>
      </c>
      <c r="BA700" s="14" t="str">
        <f t="shared" si="2761"/>
        <v/>
      </c>
      <c r="BB700" s="14" t="str">
        <f t="shared" si="2761"/>
        <v/>
      </c>
      <c r="BC700" s="14" t="str">
        <f t="shared" si="2761"/>
        <v/>
      </c>
      <c r="BD700" s="14" t="str">
        <f t="shared" si="2761"/>
        <v/>
      </c>
      <c r="BE700" s="14" t="str">
        <f t="shared" si="2761"/>
        <v/>
      </c>
      <c r="BF700" s="14" t="str">
        <f t="shared" si="2756"/>
        <v/>
      </c>
      <c r="BG700" s="14" t="str">
        <f t="shared" si="2756"/>
        <v/>
      </c>
      <c r="BH700" s="14" t="str">
        <f t="shared" si="2756"/>
        <v/>
      </c>
      <c r="BI700" s="14" t="str">
        <f t="shared" si="2756"/>
        <v/>
      </c>
      <c r="BJ700" s="14" t="str">
        <f t="shared" si="2756"/>
        <v/>
      </c>
      <c r="BK700" s="14" t="str">
        <f t="shared" si="2756"/>
        <v/>
      </c>
      <c r="BL700" s="14" t="str">
        <f t="shared" si="2756"/>
        <v/>
      </c>
      <c r="BM700" s="14" t="str">
        <f t="shared" si="2756"/>
        <v/>
      </c>
      <c r="BN700" s="14" t="str">
        <f t="shared" si="2756"/>
        <v/>
      </c>
      <c r="BO700" s="14" t="str">
        <f t="shared" si="2756"/>
        <v/>
      </c>
      <c r="BP700" s="8"/>
      <c r="BQ700" s="8"/>
      <c r="BR700" s="8"/>
      <c r="BS700" s="8"/>
      <c r="BT700" s="8"/>
      <c r="BU700" s="8"/>
      <c r="BV700" s="8"/>
      <c r="BW700" s="8"/>
      <c r="BX700" s="8"/>
      <c r="BY700" s="8"/>
      <c r="BZ700" s="8"/>
      <c r="CA700" s="8"/>
      <c r="CB700" s="8"/>
      <c r="CC700" s="8"/>
      <c r="CD700" s="14" t="str">
        <f t="shared" si="2762"/>
        <v/>
      </c>
      <c r="CE700" s="14" t="str">
        <f t="shared" si="2762"/>
        <v/>
      </c>
      <c r="CF700" s="14" t="str">
        <f t="shared" si="2762"/>
        <v/>
      </c>
      <c r="CG700" s="14" t="str">
        <f t="shared" si="2762"/>
        <v/>
      </c>
      <c r="CH700" s="14" t="str">
        <f t="shared" si="2762"/>
        <v/>
      </c>
      <c r="CI700" s="14" t="str">
        <f t="shared" si="2762"/>
        <v/>
      </c>
      <c r="CJ700" s="14" t="str">
        <f t="shared" si="2762"/>
        <v/>
      </c>
      <c r="CK700" s="14" t="str">
        <f t="shared" si="2762"/>
        <v/>
      </c>
      <c r="CL700" s="14" t="str">
        <f t="shared" si="2762"/>
        <v/>
      </c>
      <c r="CM700" s="14" t="str">
        <f t="shared" si="2762"/>
        <v/>
      </c>
      <c r="CN700" s="14" t="str">
        <f t="shared" si="2762"/>
        <v/>
      </c>
      <c r="CO700" s="14" t="str">
        <f t="shared" si="2762"/>
        <v/>
      </c>
      <c r="CP700" s="14" t="str">
        <f t="shared" si="2762"/>
        <v/>
      </c>
      <c r="CQ700" s="14" t="str">
        <f t="shared" si="2762"/>
        <v/>
      </c>
      <c r="CR700" s="14" t="str">
        <f t="shared" si="2762"/>
        <v/>
      </c>
      <c r="CS700" s="14" t="str">
        <f t="shared" si="2762"/>
        <v/>
      </c>
      <c r="CT700" s="14" t="str">
        <f t="shared" si="2757"/>
        <v/>
      </c>
      <c r="CU700" s="14" t="str">
        <f t="shared" si="2757"/>
        <v/>
      </c>
      <c r="CV700" s="14" t="str">
        <f t="shared" si="2757"/>
        <v/>
      </c>
      <c r="CW700" s="14" t="str">
        <f t="shared" si="2757"/>
        <v/>
      </c>
      <c r="CX700" s="14" t="str">
        <f t="shared" si="2757"/>
        <v/>
      </c>
      <c r="CY700" s="14" t="str">
        <f t="shared" si="2757"/>
        <v/>
      </c>
      <c r="CZ700" s="14" t="str">
        <f t="shared" si="2757"/>
        <v/>
      </c>
      <c r="DA700" s="14" t="str">
        <f t="shared" si="2757"/>
        <v/>
      </c>
      <c r="DB700" s="14" t="str">
        <f t="shared" si="2757"/>
        <v/>
      </c>
      <c r="DC700" s="14" t="str">
        <f t="shared" si="2757"/>
        <v/>
      </c>
      <c r="DD700" s="8"/>
      <c r="DE700" s="8"/>
      <c r="DF700" s="8"/>
      <c r="DG700" s="8"/>
      <c r="DH700" s="8"/>
      <c r="DI700" s="8"/>
      <c r="DJ700" s="8"/>
      <c r="DK700" s="8"/>
      <c r="DL700" s="8"/>
      <c r="DM700" s="8"/>
      <c r="DN700" s="8"/>
      <c r="DO700" s="8"/>
      <c r="DP700" s="8"/>
      <c r="DQ700" s="8"/>
      <c r="DR700" s="14" t="str">
        <f t="shared" si="2763"/>
        <v/>
      </c>
      <c r="DS700" s="14" t="str">
        <f t="shared" si="2763"/>
        <v/>
      </c>
      <c r="DT700" s="14" t="str">
        <f t="shared" si="2763"/>
        <v/>
      </c>
      <c r="DU700" s="14" t="str">
        <f t="shared" si="2763"/>
        <v/>
      </c>
      <c r="DV700" s="14" t="str">
        <f t="shared" si="2763"/>
        <v/>
      </c>
      <c r="DW700" s="14" t="str">
        <f t="shared" si="2763"/>
        <v/>
      </c>
      <c r="DX700" s="14" t="str">
        <f t="shared" si="2763"/>
        <v/>
      </c>
      <c r="DY700" s="14" t="str">
        <f t="shared" si="2763"/>
        <v/>
      </c>
      <c r="DZ700" s="14" t="str">
        <f t="shared" si="2763"/>
        <v/>
      </c>
      <c r="EA700" s="14" t="str">
        <f t="shared" si="2763"/>
        <v/>
      </c>
      <c r="EB700" s="14" t="str">
        <f t="shared" si="2763"/>
        <v/>
      </c>
      <c r="EC700" s="14" t="str">
        <f t="shared" si="2763"/>
        <v/>
      </c>
      <c r="ED700" s="14" t="str">
        <f t="shared" si="2763"/>
        <v/>
      </c>
      <c r="EE700" s="14" t="str">
        <f t="shared" si="2763"/>
        <v/>
      </c>
      <c r="EF700" s="14" t="str">
        <f t="shared" si="2763"/>
        <v/>
      </c>
      <c r="EG700" s="14" t="str">
        <f t="shared" si="2763"/>
        <v/>
      </c>
      <c r="EH700" s="14" t="str">
        <f t="shared" si="2758"/>
        <v/>
      </c>
      <c r="EI700" s="14" t="str">
        <f t="shared" si="2758"/>
        <v/>
      </c>
      <c r="EJ700" s="14" t="str">
        <f t="shared" si="2758"/>
        <v/>
      </c>
      <c r="EK700" s="14" t="str">
        <f t="shared" si="2758"/>
        <v/>
      </c>
      <c r="EL700" s="14" t="str">
        <f t="shared" si="2758"/>
        <v/>
      </c>
      <c r="EM700" s="14" t="str">
        <f t="shared" si="2758"/>
        <v/>
      </c>
      <c r="EN700" s="14" t="str">
        <f t="shared" si="2758"/>
        <v/>
      </c>
      <c r="EO700" s="14" t="str">
        <f t="shared" si="2758"/>
        <v/>
      </c>
      <c r="EP700" s="14" t="str">
        <f t="shared" si="2758"/>
        <v/>
      </c>
      <c r="EQ700" s="14" t="str">
        <f t="shared" si="2758"/>
        <v/>
      </c>
      <c r="ER700" s="8"/>
      <c r="ES700" s="8"/>
      <c r="ET700" s="8"/>
      <c r="EU700" s="8"/>
      <c r="EV700" s="8"/>
      <c r="EW700" s="8"/>
      <c r="EX700" s="8"/>
      <c r="EY700" s="8"/>
      <c r="EZ700" s="8"/>
      <c r="FA700" s="8"/>
      <c r="FB700" s="8"/>
      <c r="FC700" s="8"/>
      <c r="FD700" s="8"/>
      <c r="FE700" s="8"/>
      <c r="FF700" s="14" t="str">
        <f t="shared" si="2764"/>
        <v/>
      </c>
      <c r="FG700" s="14" t="str">
        <f t="shared" si="2764"/>
        <v/>
      </c>
      <c r="FH700" s="14" t="str">
        <f t="shared" si="2764"/>
        <v/>
      </c>
      <c r="FI700" s="14" t="str">
        <f t="shared" si="2764"/>
        <v/>
      </c>
      <c r="FJ700" s="14" t="str">
        <f t="shared" si="2764"/>
        <v/>
      </c>
      <c r="FK700" s="14" t="str">
        <f t="shared" si="2764"/>
        <v/>
      </c>
      <c r="FL700" s="14" t="str">
        <f t="shared" si="2764"/>
        <v/>
      </c>
      <c r="FM700" s="14" t="str">
        <f t="shared" si="2764"/>
        <v/>
      </c>
      <c r="FN700" s="14" t="str">
        <f t="shared" si="2764"/>
        <v/>
      </c>
      <c r="FO700" s="14" t="str">
        <f t="shared" si="2764"/>
        <v/>
      </c>
      <c r="FP700" s="14" t="str">
        <f t="shared" si="2764"/>
        <v/>
      </c>
      <c r="FQ700" s="14" t="str">
        <f t="shared" si="2764"/>
        <v/>
      </c>
      <c r="FR700" s="14" t="str">
        <f t="shared" si="2764"/>
        <v/>
      </c>
      <c r="FS700" s="14" t="str">
        <f t="shared" si="2764"/>
        <v/>
      </c>
      <c r="FT700" s="14" t="str">
        <f t="shared" si="2764"/>
        <v/>
      </c>
      <c r="FU700" s="14" t="str">
        <f t="shared" si="2764"/>
        <v/>
      </c>
      <c r="FV700" s="14" t="str">
        <f t="shared" si="2759"/>
        <v/>
      </c>
      <c r="FW700" s="14" t="str">
        <f t="shared" si="2759"/>
        <v/>
      </c>
      <c r="FX700" s="14" t="str">
        <f t="shared" si="2759"/>
        <v/>
      </c>
      <c r="FY700" s="14" t="str">
        <f t="shared" si="2759"/>
        <v/>
      </c>
      <c r="FZ700" s="14" t="str">
        <f t="shared" si="2759"/>
        <v/>
      </c>
      <c r="GA700" s="14" t="str">
        <f t="shared" si="2759"/>
        <v/>
      </c>
      <c r="GB700" s="14" t="str">
        <f t="shared" si="2759"/>
        <v/>
      </c>
      <c r="GC700" s="14" t="str">
        <f t="shared" si="2759"/>
        <v/>
      </c>
      <c r="GD700" s="14" t="str">
        <f t="shared" si="2759"/>
        <v/>
      </c>
      <c r="GE700" s="14" t="str">
        <f t="shared" si="2759"/>
        <v/>
      </c>
      <c r="GF700" s="8"/>
      <c r="GG700" s="8"/>
      <c r="GH700" s="8"/>
      <c r="GI700" s="8"/>
      <c r="GJ700" s="8"/>
      <c r="GK700" s="8"/>
      <c r="GL700" s="8"/>
      <c r="GM700" s="8"/>
      <c r="GN700" s="8"/>
      <c r="GO700" s="8"/>
      <c r="GP700" s="8"/>
      <c r="GQ700" s="8"/>
      <c r="GR700" s="8"/>
      <c r="GS700" s="8"/>
    </row>
    <row r="701" spans="1:201" x14ac:dyDescent="0.25">
      <c r="A701" s="102">
        <f>$A$50</f>
        <v>20172</v>
      </c>
      <c r="B701" s="14" t="str">
        <f t="shared" si="2760"/>
        <v/>
      </c>
      <c r="C701" s="14" t="str">
        <f t="shared" si="2760"/>
        <v/>
      </c>
      <c r="D701" s="14" t="str">
        <f t="shared" si="2760"/>
        <v/>
      </c>
      <c r="E701" s="14" t="str">
        <f t="shared" si="2760"/>
        <v/>
      </c>
      <c r="F701" s="14" t="str">
        <f t="shared" si="2760"/>
        <v/>
      </c>
      <c r="G701" s="14" t="str">
        <f t="shared" si="2760"/>
        <v/>
      </c>
      <c r="H701" s="14" t="str">
        <f t="shared" si="2760"/>
        <v/>
      </c>
      <c r="I701" s="14" t="str">
        <f t="shared" si="2760"/>
        <v/>
      </c>
      <c r="J701" s="14" t="str">
        <f t="shared" si="2760"/>
        <v/>
      </c>
      <c r="K701" s="14" t="str">
        <f t="shared" si="2760"/>
        <v/>
      </c>
      <c r="L701" s="14" t="str">
        <f t="shared" si="2760"/>
        <v/>
      </c>
      <c r="M701" s="14" t="str">
        <f t="shared" si="2760"/>
        <v/>
      </c>
      <c r="N701" s="14" t="str">
        <f t="shared" si="2760"/>
        <v/>
      </c>
      <c r="O701" s="14" t="str">
        <f t="shared" si="2760"/>
        <v/>
      </c>
      <c r="P701" s="14" t="str">
        <f t="shared" si="2760"/>
        <v/>
      </c>
      <c r="Q701" s="14" t="str">
        <f t="shared" si="2760"/>
        <v/>
      </c>
      <c r="R701" s="14" t="str">
        <f t="shared" si="2755"/>
        <v/>
      </c>
      <c r="S701" s="14" t="str">
        <f t="shared" si="2755"/>
        <v/>
      </c>
      <c r="T701" s="14" t="str">
        <f t="shared" si="2755"/>
        <v/>
      </c>
      <c r="U701" s="14" t="str">
        <f t="shared" si="2755"/>
        <v/>
      </c>
      <c r="V701" s="14" t="str">
        <f t="shared" si="2755"/>
        <v/>
      </c>
      <c r="W701" s="14" t="str">
        <f t="shared" si="2755"/>
        <v/>
      </c>
      <c r="X701" s="14" t="str">
        <f t="shared" si="2755"/>
        <v/>
      </c>
      <c r="Y701" s="14" t="str">
        <f t="shared" si="2755"/>
        <v/>
      </c>
      <c r="Z701" s="14" t="str">
        <f t="shared" si="2755"/>
        <v/>
      </c>
      <c r="AA701" s="8"/>
      <c r="AB701" s="8"/>
      <c r="AC701" s="8"/>
      <c r="AD701" s="8"/>
      <c r="AE701" s="8"/>
      <c r="AF701" s="8"/>
      <c r="AG701" s="8"/>
      <c r="AH701" s="8"/>
      <c r="AI701" s="8"/>
      <c r="AJ701" s="8"/>
      <c r="AK701" s="8"/>
      <c r="AL701" s="8"/>
      <c r="AM701" s="8"/>
      <c r="AN701" s="8"/>
      <c r="AO701" s="8"/>
      <c r="AP701" s="14" t="str">
        <f t="shared" si="2761"/>
        <v/>
      </c>
      <c r="AQ701" s="14" t="str">
        <f t="shared" si="2761"/>
        <v/>
      </c>
      <c r="AR701" s="14" t="str">
        <f t="shared" si="2761"/>
        <v/>
      </c>
      <c r="AS701" s="14" t="str">
        <f t="shared" si="2761"/>
        <v/>
      </c>
      <c r="AT701" s="14" t="str">
        <f t="shared" si="2761"/>
        <v/>
      </c>
      <c r="AU701" s="14" t="str">
        <f t="shared" si="2761"/>
        <v/>
      </c>
      <c r="AV701" s="14" t="str">
        <f t="shared" si="2761"/>
        <v/>
      </c>
      <c r="AW701" s="14" t="str">
        <f t="shared" si="2761"/>
        <v/>
      </c>
      <c r="AX701" s="14" t="str">
        <f t="shared" si="2761"/>
        <v/>
      </c>
      <c r="AY701" s="14" t="str">
        <f t="shared" si="2761"/>
        <v/>
      </c>
      <c r="AZ701" s="14" t="str">
        <f t="shared" si="2761"/>
        <v/>
      </c>
      <c r="BA701" s="14" t="str">
        <f t="shared" si="2761"/>
        <v/>
      </c>
      <c r="BB701" s="14" t="str">
        <f t="shared" si="2761"/>
        <v/>
      </c>
      <c r="BC701" s="14" t="str">
        <f t="shared" si="2761"/>
        <v/>
      </c>
      <c r="BD701" s="14" t="str">
        <f t="shared" si="2761"/>
        <v/>
      </c>
      <c r="BE701" s="14" t="str">
        <f t="shared" si="2761"/>
        <v/>
      </c>
      <c r="BF701" s="14" t="str">
        <f t="shared" si="2756"/>
        <v/>
      </c>
      <c r="BG701" s="14" t="str">
        <f t="shared" si="2756"/>
        <v/>
      </c>
      <c r="BH701" s="14" t="str">
        <f t="shared" si="2756"/>
        <v/>
      </c>
      <c r="BI701" s="14" t="str">
        <f t="shared" si="2756"/>
        <v/>
      </c>
      <c r="BJ701" s="14" t="str">
        <f t="shared" si="2756"/>
        <v/>
      </c>
      <c r="BK701" s="14" t="str">
        <f t="shared" si="2756"/>
        <v/>
      </c>
      <c r="BL701" s="14" t="str">
        <f t="shared" si="2756"/>
        <v/>
      </c>
      <c r="BM701" s="14" t="str">
        <f t="shared" si="2756"/>
        <v/>
      </c>
      <c r="BN701" s="14" t="str">
        <f t="shared" si="2756"/>
        <v/>
      </c>
      <c r="BO701" s="8"/>
      <c r="BP701" s="8"/>
      <c r="BQ701" s="8"/>
      <c r="BR701" s="8"/>
      <c r="BS701" s="8"/>
      <c r="BT701" s="8"/>
      <c r="BU701" s="8"/>
      <c r="BV701" s="8"/>
      <c r="BW701" s="8"/>
      <c r="BX701" s="8"/>
      <c r="BY701" s="8"/>
      <c r="BZ701" s="8"/>
      <c r="CA701" s="8"/>
      <c r="CB701" s="8"/>
      <c r="CC701" s="8"/>
      <c r="CD701" s="14" t="str">
        <f t="shared" si="2762"/>
        <v/>
      </c>
      <c r="CE701" s="14" t="str">
        <f t="shared" si="2762"/>
        <v/>
      </c>
      <c r="CF701" s="14" t="str">
        <f t="shared" si="2762"/>
        <v/>
      </c>
      <c r="CG701" s="14" t="str">
        <f t="shared" si="2762"/>
        <v/>
      </c>
      <c r="CH701" s="14" t="str">
        <f t="shared" si="2762"/>
        <v/>
      </c>
      <c r="CI701" s="14" t="str">
        <f t="shared" si="2762"/>
        <v/>
      </c>
      <c r="CJ701" s="14" t="str">
        <f t="shared" si="2762"/>
        <v/>
      </c>
      <c r="CK701" s="14" t="str">
        <f t="shared" si="2762"/>
        <v/>
      </c>
      <c r="CL701" s="14" t="str">
        <f t="shared" si="2762"/>
        <v/>
      </c>
      <c r="CM701" s="14" t="str">
        <f t="shared" si="2762"/>
        <v/>
      </c>
      <c r="CN701" s="14" t="str">
        <f t="shared" si="2762"/>
        <v/>
      </c>
      <c r="CO701" s="14" t="str">
        <f t="shared" si="2762"/>
        <v/>
      </c>
      <c r="CP701" s="14" t="str">
        <f t="shared" si="2762"/>
        <v/>
      </c>
      <c r="CQ701" s="14" t="str">
        <f t="shared" si="2762"/>
        <v/>
      </c>
      <c r="CR701" s="14" t="str">
        <f t="shared" si="2762"/>
        <v/>
      </c>
      <c r="CS701" s="14" t="str">
        <f t="shared" si="2762"/>
        <v/>
      </c>
      <c r="CT701" s="14" t="str">
        <f t="shared" si="2757"/>
        <v/>
      </c>
      <c r="CU701" s="14" t="str">
        <f t="shared" si="2757"/>
        <v/>
      </c>
      <c r="CV701" s="14" t="str">
        <f t="shared" si="2757"/>
        <v/>
      </c>
      <c r="CW701" s="14" t="str">
        <f t="shared" si="2757"/>
        <v/>
      </c>
      <c r="CX701" s="14" t="str">
        <f t="shared" si="2757"/>
        <v/>
      </c>
      <c r="CY701" s="14" t="str">
        <f t="shared" si="2757"/>
        <v/>
      </c>
      <c r="CZ701" s="14" t="str">
        <f t="shared" si="2757"/>
        <v/>
      </c>
      <c r="DA701" s="14" t="str">
        <f t="shared" si="2757"/>
        <v/>
      </c>
      <c r="DB701" s="14" t="str">
        <f t="shared" si="2757"/>
        <v/>
      </c>
      <c r="DC701" s="8"/>
      <c r="DD701" s="8"/>
      <c r="DE701" s="8"/>
      <c r="DF701" s="8"/>
      <c r="DG701" s="8"/>
      <c r="DH701" s="8"/>
      <c r="DI701" s="8"/>
      <c r="DJ701" s="8"/>
      <c r="DK701" s="8"/>
      <c r="DL701" s="8"/>
      <c r="DM701" s="8"/>
      <c r="DN701" s="8"/>
      <c r="DO701" s="8"/>
      <c r="DP701" s="8"/>
      <c r="DQ701" s="8"/>
      <c r="DR701" s="14" t="str">
        <f t="shared" si="2763"/>
        <v/>
      </c>
      <c r="DS701" s="14" t="str">
        <f t="shared" si="2763"/>
        <v/>
      </c>
      <c r="DT701" s="14" t="str">
        <f t="shared" si="2763"/>
        <v/>
      </c>
      <c r="DU701" s="14" t="str">
        <f t="shared" si="2763"/>
        <v/>
      </c>
      <c r="DV701" s="14" t="str">
        <f t="shared" si="2763"/>
        <v/>
      </c>
      <c r="DW701" s="14" t="str">
        <f t="shared" si="2763"/>
        <v/>
      </c>
      <c r="DX701" s="14" t="str">
        <f t="shared" si="2763"/>
        <v/>
      </c>
      <c r="DY701" s="14" t="str">
        <f t="shared" si="2763"/>
        <v/>
      </c>
      <c r="DZ701" s="14" t="str">
        <f t="shared" si="2763"/>
        <v/>
      </c>
      <c r="EA701" s="14" t="str">
        <f t="shared" si="2763"/>
        <v/>
      </c>
      <c r="EB701" s="14" t="str">
        <f t="shared" si="2763"/>
        <v/>
      </c>
      <c r="EC701" s="14" t="str">
        <f t="shared" si="2763"/>
        <v/>
      </c>
      <c r="ED701" s="14" t="str">
        <f t="shared" si="2763"/>
        <v/>
      </c>
      <c r="EE701" s="14" t="str">
        <f t="shared" si="2763"/>
        <v/>
      </c>
      <c r="EF701" s="14" t="str">
        <f t="shared" si="2763"/>
        <v/>
      </c>
      <c r="EG701" s="14" t="str">
        <f t="shared" si="2763"/>
        <v/>
      </c>
      <c r="EH701" s="14" t="str">
        <f t="shared" si="2758"/>
        <v/>
      </c>
      <c r="EI701" s="14" t="str">
        <f t="shared" si="2758"/>
        <v/>
      </c>
      <c r="EJ701" s="14" t="str">
        <f t="shared" si="2758"/>
        <v/>
      </c>
      <c r="EK701" s="14" t="str">
        <f t="shared" si="2758"/>
        <v/>
      </c>
      <c r="EL701" s="14" t="str">
        <f t="shared" si="2758"/>
        <v/>
      </c>
      <c r="EM701" s="14" t="str">
        <f t="shared" si="2758"/>
        <v/>
      </c>
      <c r="EN701" s="14" t="str">
        <f t="shared" si="2758"/>
        <v/>
      </c>
      <c r="EO701" s="14" t="str">
        <f t="shared" si="2758"/>
        <v/>
      </c>
      <c r="EP701" s="14" t="str">
        <f t="shared" si="2758"/>
        <v/>
      </c>
      <c r="EQ701" s="8"/>
      <c r="ER701" s="8"/>
      <c r="ES701" s="8"/>
      <c r="ET701" s="8"/>
      <c r="EU701" s="8"/>
      <c r="EV701" s="8"/>
      <c r="EW701" s="8"/>
      <c r="EX701" s="8"/>
      <c r="EY701" s="8"/>
      <c r="EZ701" s="8"/>
      <c r="FA701" s="8"/>
      <c r="FB701" s="8"/>
      <c r="FC701" s="8"/>
      <c r="FD701" s="8"/>
      <c r="FE701" s="8"/>
      <c r="FF701" s="14" t="str">
        <f t="shared" si="2764"/>
        <v/>
      </c>
      <c r="FG701" s="14" t="str">
        <f t="shared" si="2764"/>
        <v/>
      </c>
      <c r="FH701" s="14" t="str">
        <f t="shared" si="2764"/>
        <v/>
      </c>
      <c r="FI701" s="14" t="str">
        <f t="shared" si="2764"/>
        <v/>
      </c>
      <c r="FJ701" s="14" t="str">
        <f t="shared" si="2764"/>
        <v/>
      </c>
      <c r="FK701" s="14" t="str">
        <f t="shared" si="2764"/>
        <v/>
      </c>
      <c r="FL701" s="14" t="str">
        <f t="shared" si="2764"/>
        <v/>
      </c>
      <c r="FM701" s="14" t="str">
        <f t="shared" si="2764"/>
        <v/>
      </c>
      <c r="FN701" s="14" t="str">
        <f t="shared" si="2764"/>
        <v/>
      </c>
      <c r="FO701" s="14" t="str">
        <f t="shared" si="2764"/>
        <v/>
      </c>
      <c r="FP701" s="14" t="str">
        <f t="shared" si="2764"/>
        <v/>
      </c>
      <c r="FQ701" s="14" t="str">
        <f t="shared" si="2764"/>
        <v/>
      </c>
      <c r="FR701" s="14" t="str">
        <f t="shared" si="2764"/>
        <v/>
      </c>
      <c r="FS701" s="14" t="str">
        <f t="shared" si="2764"/>
        <v/>
      </c>
      <c r="FT701" s="14" t="str">
        <f t="shared" si="2764"/>
        <v/>
      </c>
      <c r="FU701" s="14" t="str">
        <f t="shared" si="2764"/>
        <v/>
      </c>
      <c r="FV701" s="14" t="str">
        <f t="shared" si="2759"/>
        <v/>
      </c>
      <c r="FW701" s="14" t="str">
        <f t="shared" si="2759"/>
        <v/>
      </c>
      <c r="FX701" s="14" t="str">
        <f t="shared" si="2759"/>
        <v/>
      </c>
      <c r="FY701" s="14" t="str">
        <f t="shared" si="2759"/>
        <v/>
      </c>
      <c r="FZ701" s="14" t="str">
        <f t="shared" si="2759"/>
        <v/>
      </c>
      <c r="GA701" s="14" t="str">
        <f t="shared" si="2759"/>
        <v/>
      </c>
      <c r="GB701" s="14" t="str">
        <f t="shared" si="2759"/>
        <v/>
      </c>
      <c r="GC701" s="14" t="str">
        <f t="shared" si="2759"/>
        <v/>
      </c>
      <c r="GD701" s="14" t="str">
        <f t="shared" si="2759"/>
        <v/>
      </c>
      <c r="GE701" s="8"/>
      <c r="GF701" s="8"/>
      <c r="GG701" s="8"/>
      <c r="GH701" s="8"/>
      <c r="GI701" s="8"/>
      <c r="GJ701" s="8"/>
      <c r="GK701" s="8"/>
      <c r="GL701" s="8"/>
      <c r="GM701" s="8"/>
      <c r="GN701" s="8"/>
      <c r="GO701" s="8"/>
      <c r="GP701" s="8"/>
      <c r="GQ701" s="8"/>
      <c r="GR701" s="8"/>
      <c r="GS701" s="8"/>
    </row>
    <row r="702" spans="1:201" x14ac:dyDescent="0.25">
      <c r="A702" s="102">
        <f>$A$51</f>
        <v>20173</v>
      </c>
      <c r="B702" s="14" t="str">
        <f t="shared" si="2760"/>
        <v/>
      </c>
      <c r="C702" s="14" t="str">
        <f t="shared" si="2760"/>
        <v/>
      </c>
      <c r="D702" s="14" t="str">
        <f t="shared" si="2760"/>
        <v/>
      </c>
      <c r="E702" s="14" t="str">
        <f t="shared" si="2760"/>
        <v/>
      </c>
      <c r="F702" s="14" t="str">
        <f t="shared" si="2760"/>
        <v/>
      </c>
      <c r="G702" s="14" t="str">
        <f t="shared" si="2760"/>
        <v/>
      </c>
      <c r="H702" s="14" t="str">
        <f t="shared" si="2760"/>
        <v/>
      </c>
      <c r="I702" s="14" t="str">
        <f t="shared" si="2760"/>
        <v/>
      </c>
      <c r="J702" s="14" t="str">
        <f t="shared" ref="J702:Y702" si="2765">IFERROR(K654/J654,"")</f>
        <v/>
      </c>
      <c r="K702" s="14" t="str">
        <f t="shared" si="2765"/>
        <v/>
      </c>
      <c r="L702" s="14" t="str">
        <f t="shared" si="2765"/>
        <v/>
      </c>
      <c r="M702" s="14" t="str">
        <f t="shared" si="2765"/>
        <v/>
      </c>
      <c r="N702" s="14" t="str">
        <f t="shared" si="2765"/>
        <v/>
      </c>
      <c r="O702" s="14" t="str">
        <f t="shared" si="2765"/>
        <v/>
      </c>
      <c r="P702" s="14" t="str">
        <f t="shared" si="2765"/>
        <v/>
      </c>
      <c r="Q702" s="14" t="str">
        <f t="shared" si="2765"/>
        <v/>
      </c>
      <c r="R702" s="14" t="str">
        <f t="shared" si="2765"/>
        <v/>
      </c>
      <c r="S702" s="14" t="str">
        <f t="shared" si="2765"/>
        <v/>
      </c>
      <c r="T702" s="14" t="str">
        <f t="shared" si="2765"/>
        <v/>
      </c>
      <c r="U702" s="14" t="str">
        <f t="shared" si="2765"/>
        <v/>
      </c>
      <c r="V702" s="14" t="str">
        <f t="shared" si="2765"/>
        <v/>
      </c>
      <c r="W702" s="14" t="str">
        <f t="shared" si="2765"/>
        <v/>
      </c>
      <c r="X702" s="14" t="str">
        <f t="shared" si="2765"/>
        <v/>
      </c>
      <c r="Y702" s="14" t="str">
        <f t="shared" si="2765"/>
        <v/>
      </c>
      <c r="Z702" s="8"/>
      <c r="AA702" s="8"/>
      <c r="AB702" s="8"/>
      <c r="AC702" s="8"/>
      <c r="AD702" s="8"/>
      <c r="AE702" s="8"/>
      <c r="AF702" s="8"/>
      <c r="AG702" s="8"/>
      <c r="AH702" s="8"/>
      <c r="AI702" s="8"/>
      <c r="AJ702" s="8"/>
      <c r="AK702" s="8"/>
      <c r="AL702" s="8"/>
      <c r="AM702" s="8"/>
      <c r="AN702" s="8"/>
      <c r="AO702" s="8"/>
      <c r="AP702" s="14" t="str">
        <f t="shared" si="2761"/>
        <v/>
      </c>
      <c r="AQ702" s="14" t="str">
        <f t="shared" si="2761"/>
        <v/>
      </c>
      <c r="AR702" s="14" t="str">
        <f t="shared" si="2761"/>
        <v/>
      </c>
      <c r="AS702" s="14" t="str">
        <f t="shared" si="2761"/>
        <v/>
      </c>
      <c r="AT702" s="14" t="str">
        <f t="shared" si="2761"/>
        <v/>
      </c>
      <c r="AU702" s="14" t="str">
        <f t="shared" si="2761"/>
        <v/>
      </c>
      <c r="AV702" s="14" t="str">
        <f t="shared" si="2761"/>
        <v/>
      </c>
      <c r="AW702" s="14" t="str">
        <f t="shared" si="2761"/>
        <v/>
      </c>
      <c r="AX702" s="14" t="str">
        <f t="shared" si="2761"/>
        <v/>
      </c>
      <c r="AY702" s="14" t="str">
        <f t="shared" si="2761"/>
        <v/>
      </c>
      <c r="AZ702" s="14" t="str">
        <f t="shared" si="2761"/>
        <v/>
      </c>
      <c r="BA702" s="14" t="str">
        <f t="shared" si="2761"/>
        <v/>
      </c>
      <c r="BB702" s="14" t="str">
        <f t="shared" si="2761"/>
        <v/>
      </c>
      <c r="BC702" s="14" t="str">
        <f t="shared" si="2761"/>
        <v/>
      </c>
      <c r="BD702" s="14" t="str">
        <f t="shared" si="2761"/>
        <v/>
      </c>
      <c r="BE702" s="14" t="str">
        <f t="shared" si="2761"/>
        <v/>
      </c>
      <c r="BF702" s="14" t="str">
        <f t="shared" ref="BF702:BM702" si="2766">IFERROR(BG654/BF654,"")</f>
        <v/>
      </c>
      <c r="BG702" s="14" t="str">
        <f t="shared" si="2766"/>
        <v/>
      </c>
      <c r="BH702" s="14" t="str">
        <f t="shared" si="2766"/>
        <v/>
      </c>
      <c r="BI702" s="14" t="str">
        <f t="shared" si="2766"/>
        <v/>
      </c>
      <c r="BJ702" s="14" t="str">
        <f t="shared" si="2766"/>
        <v/>
      </c>
      <c r="BK702" s="14" t="str">
        <f t="shared" si="2766"/>
        <v/>
      </c>
      <c r="BL702" s="14" t="str">
        <f t="shared" si="2766"/>
        <v/>
      </c>
      <c r="BM702" s="14" t="str">
        <f t="shared" si="2766"/>
        <v/>
      </c>
      <c r="BN702" s="8"/>
      <c r="BO702" s="8"/>
      <c r="BP702" s="8"/>
      <c r="BQ702" s="8"/>
      <c r="BR702" s="8"/>
      <c r="BS702" s="8"/>
      <c r="BT702" s="8"/>
      <c r="BU702" s="8"/>
      <c r="BV702" s="8"/>
      <c r="BW702" s="8"/>
      <c r="BX702" s="8"/>
      <c r="BY702" s="8"/>
      <c r="BZ702" s="8"/>
      <c r="CA702" s="8"/>
      <c r="CB702" s="8"/>
      <c r="CC702" s="8"/>
      <c r="CD702" s="14" t="str">
        <f t="shared" si="2762"/>
        <v/>
      </c>
      <c r="CE702" s="14" t="str">
        <f t="shared" si="2762"/>
        <v/>
      </c>
      <c r="CF702" s="14" t="str">
        <f t="shared" si="2762"/>
        <v/>
      </c>
      <c r="CG702" s="14" t="str">
        <f t="shared" si="2762"/>
        <v/>
      </c>
      <c r="CH702" s="14" t="str">
        <f t="shared" si="2762"/>
        <v/>
      </c>
      <c r="CI702" s="14" t="str">
        <f t="shared" si="2762"/>
        <v/>
      </c>
      <c r="CJ702" s="14" t="str">
        <f t="shared" si="2762"/>
        <v/>
      </c>
      <c r="CK702" s="14" t="str">
        <f t="shared" si="2762"/>
        <v/>
      </c>
      <c r="CL702" s="14" t="str">
        <f t="shared" si="2762"/>
        <v/>
      </c>
      <c r="CM702" s="14" t="str">
        <f t="shared" si="2762"/>
        <v/>
      </c>
      <c r="CN702" s="14" t="str">
        <f t="shared" si="2762"/>
        <v/>
      </c>
      <c r="CO702" s="14" t="str">
        <f t="shared" si="2762"/>
        <v/>
      </c>
      <c r="CP702" s="14" t="str">
        <f t="shared" si="2762"/>
        <v/>
      </c>
      <c r="CQ702" s="14" t="str">
        <f t="shared" si="2762"/>
        <v/>
      </c>
      <c r="CR702" s="14" t="str">
        <f t="shared" si="2762"/>
        <v/>
      </c>
      <c r="CS702" s="14" t="str">
        <f t="shared" si="2762"/>
        <v/>
      </c>
      <c r="CT702" s="14" t="str">
        <f t="shared" ref="CT702:DA702" si="2767">IFERROR(CU654/CT654,"")</f>
        <v/>
      </c>
      <c r="CU702" s="14" t="str">
        <f t="shared" si="2767"/>
        <v/>
      </c>
      <c r="CV702" s="14" t="str">
        <f t="shared" si="2767"/>
        <v/>
      </c>
      <c r="CW702" s="14" t="str">
        <f t="shared" si="2767"/>
        <v/>
      </c>
      <c r="CX702" s="14" t="str">
        <f t="shared" si="2767"/>
        <v/>
      </c>
      <c r="CY702" s="14" t="str">
        <f t="shared" si="2767"/>
        <v/>
      </c>
      <c r="CZ702" s="14" t="str">
        <f t="shared" si="2767"/>
        <v/>
      </c>
      <c r="DA702" s="14" t="str">
        <f t="shared" si="2767"/>
        <v/>
      </c>
      <c r="DB702" s="8"/>
      <c r="DC702" s="8"/>
      <c r="DD702" s="8"/>
      <c r="DE702" s="8"/>
      <c r="DF702" s="8"/>
      <c r="DG702" s="8"/>
      <c r="DH702" s="8"/>
      <c r="DI702" s="8"/>
      <c r="DJ702" s="8"/>
      <c r="DK702" s="8"/>
      <c r="DL702" s="8"/>
      <c r="DM702" s="8"/>
      <c r="DN702" s="8"/>
      <c r="DO702" s="8"/>
      <c r="DP702" s="8"/>
      <c r="DQ702" s="8"/>
      <c r="DR702" s="14" t="str">
        <f t="shared" si="2763"/>
        <v/>
      </c>
      <c r="DS702" s="14" t="str">
        <f t="shared" si="2763"/>
        <v/>
      </c>
      <c r="DT702" s="14" t="str">
        <f t="shared" si="2763"/>
        <v/>
      </c>
      <c r="DU702" s="14" t="str">
        <f t="shared" si="2763"/>
        <v/>
      </c>
      <c r="DV702" s="14" t="str">
        <f t="shared" si="2763"/>
        <v/>
      </c>
      <c r="DW702" s="14" t="str">
        <f t="shared" si="2763"/>
        <v/>
      </c>
      <c r="DX702" s="14" t="str">
        <f t="shared" si="2763"/>
        <v/>
      </c>
      <c r="DY702" s="14" t="str">
        <f t="shared" si="2763"/>
        <v/>
      </c>
      <c r="DZ702" s="14" t="str">
        <f t="shared" si="2763"/>
        <v/>
      </c>
      <c r="EA702" s="14" t="str">
        <f t="shared" si="2763"/>
        <v/>
      </c>
      <c r="EB702" s="14" t="str">
        <f t="shared" si="2763"/>
        <v/>
      </c>
      <c r="EC702" s="14" t="str">
        <f t="shared" si="2763"/>
        <v/>
      </c>
      <c r="ED702" s="14" t="str">
        <f t="shared" si="2763"/>
        <v/>
      </c>
      <c r="EE702" s="14" t="str">
        <f t="shared" si="2763"/>
        <v/>
      </c>
      <c r="EF702" s="14" t="str">
        <f t="shared" si="2763"/>
        <v/>
      </c>
      <c r="EG702" s="14" t="str">
        <f t="shared" si="2763"/>
        <v/>
      </c>
      <c r="EH702" s="14" t="str">
        <f t="shared" ref="EH702:EO702" si="2768">IFERROR(EI654/EH654,"")</f>
        <v/>
      </c>
      <c r="EI702" s="14" t="str">
        <f t="shared" si="2768"/>
        <v/>
      </c>
      <c r="EJ702" s="14" t="str">
        <f t="shared" si="2768"/>
        <v/>
      </c>
      <c r="EK702" s="14" t="str">
        <f t="shared" si="2768"/>
        <v/>
      </c>
      <c r="EL702" s="14" t="str">
        <f t="shared" si="2768"/>
        <v/>
      </c>
      <c r="EM702" s="14" t="str">
        <f t="shared" si="2768"/>
        <v/>
      </c>
      <c r="EN702" s="14" t="str">
        <f t="shared" si="2768"/>
        <v/>
      </c>
      <c r="EO702" s="14" t="str">
        <f t="shared" si="2768"/>
        <v/>
      </c>
      <c r="EP702" s="8"/>
      <c r="EQ702" s="8"/>
      <c r="ER702" s="8"/>
      <c r="ES702" s="8"/>
      <c r="ET702" s="8"/>
      <c r="EU702" s="8"/>
      <c r="EV702" s="8"/>
      <c r="EW702" s="8"/>
      <c r="EX702" s="8"/>
      <c r="EY702" s="8"/>
      <c r="EZ702" s="8"/>
      <c r="FA702" s="8"/>
      <c r="FB702" s="8"/>
      <c r="FC702" s="8"/>
      <c r="FD702" s="8"/>
      <c r="FE702" s="8"/>
      <c r="FF702" s="14" t="str">
        <f t="shared" si="2764"/>
        <v/>
      </c>
      <c r="FG702" s="14" t="str">
        <f t="shared" si="2764"/>
        <v/>
      </c>
      <c r="FH702" s="14" t="str">
        <f t="shared" si="2764"/>
        <v/>
      </c>
      <c r="FI702" s="14" t="str">
        <f t="shared" si="2764"/>
        <v/>
      </c>
      <c r="FJ702" s="14" t="str">
        <f t="shared" si="2764"/>
        <v/>
      </c>
      <c r="FK702" s="14" t="str">
        <f t="shared" si="2764"/>
        <v/>
      </c>
      <c r="FL702" s="14" t="str">
        <f t="shared" si="2764"/>
        <v/>
      </c>
      <c r="FM702" s="14" t="str">
        <f t="shared" si="2764"/>
        <v/>
      </c>
      <c r="FN702" s="14" t="str">
        <f t="shared" si="2764"/>
        <v/>
      </c>
      <c r="FO702" s="14" t="str">
        <f t="shared" si="2764"/>
        <v/>
      </c>
      <c r="FP702" s="14" t="str">
        <f t="shared" si="2764"/>
        <v/>
      </c>
      <c r="FQ702" s="14" t="str">
        <f t="shared" si="2764"/>
        <v/>
      </c>
      <c r="FR702" s="14" t="str">
        <f t="shared" si="2764"/>
        <v/>
      </c>
      <c r="FS702" s="14" t="str">
        <f t="shared" si="2764"/>
        <v/>
      </c>
      <c r="FT702" s="14" t="str">
        <f t="shared" si="2764"/>
        <v/>
      </c>
      <c r="FU702" s="14" t="str">
        <f t="shared" si="2764"/>
        <v/>
      </c>
      <c r="FV702" s="14" t="str">
        <f t="shared" ref="FV702:GC702" si="2769">IFERROR(FW654/FV654,"")</f>
        <v/>
      </c>
      <c r="FW702" s="14" t="str">
        <f t="shared" si="2769"/>
        <v/>
      </c>
      <c r="FX702" s="14" t="str">
        <f t="shared" si="2769"/>
        <v/>
      </c>
      <c r="FY702" s="14" t="str">
        <f t="shared" si="2769"/>
        <v/>
      </c>
      <c r="FZ702" s="14" t="str">
        <f t="shared" si="2769"/>
        <v/>
      </c>
      <c r="GA702" s="14" t="str">
        <f t="shared" si="2769"/>
        <v/>
      </c>
      <c r="GB702" s="14" t="str">
        <f t="shared" si="2769"/>
        <v/>
      </c>
      <c r="GC702" s="14" t="str">
        <f t="shared" si="2769"/>
        <v/>
      </c>
      <c r="GD702" s="8"/>
      <c r="GE702" s="8"/>
      <c r="GF702" s="8"/>
      <c r="GG702" s="8"/>
      <c r="GH702" s="8"/>
      <c r="GI702" s="8"/>
      <c r="GJ702" s="8"/>
      <c r="GK702" s="8"/>
      <c r="GL702" s="8"/>
      <c r="GM702" s="8"/>
      <c r="GN702" s="8"/>
      <c r="GO702" s="8"/>
      <c r="GP702" s="8"/>
      <c r="GQ702" s="8"/>
      <c r="GR702" s="8"/>
      <c r="GS702" s="8"/>
    </row>
    <row r="703" spans="1:201" x14ac:dyDescent="0.25">
      <c r="A703" s="102">
        <f>$A$52</f>
        <v>20174</v>
      </c>
      <c r="B703" s="14" t="str">
        <f t="shared" si="2760"/>
        <v/>
      </c>
      <c r="C703" s="14" t="str">
        <f t="shared" ref="C703:X718" si="2770">IFERROR(D655/C655,"")</f>
        <v/>
      </c>
      <c r="D703" s="14" t="str">
        <f t="shared" si="2770"/>
        <v/>
      </c>
      <c r="E703" s="14" t="str">
        <f t="shared" si="2770"/>
        <v/>
      </c>
      <c r="F703" s="14" t="str">
        <f t="shared" si="2770"/>
        <v/>
      </c>
      <c r="G703" s="14" t="str">
        <f t="shared" si="2770"/>
        <v/>
      </c>
      <c r="H703" s="14" t="str">
        <f t="shared" si="2770"/>
        <v/>
      </c>
      <c r="I703" s="14" t="str">
        <f t="shared" si="2770"/>
        <v/>
      </c>
      <c r="J703" s="14" t="str">
        <f t="shared" si="2770"/>
        <v/>
      </c>
      <c r="K703" s="14" t="str">
        <f t="shared" si="2770"/>
        <v/>
      </c>
      <c r="L703" s="14" t="str">
        <f t="shared" si="2770"/>
        <v/>
      </c>
      <c r="M703" s="14" t="str">
        <f t="shared" si="2770"/>
        <v/>
      </c>
      <c r="N703" s="14" t="str">
        <f t="shared" si="2770"/>
        <v/>
      </c>
      <c r="O703" s="14" t="str">
        <f t="shared" si="2770"/>
        <v/>
      </c>
      <c r="P703" s="14" t="str">
        <f t="shared" si="2770"/>
        <v/>
      </c>
      <c r="Q703" s="14" t="str">
        <f t="shared" si="2770"/>
        <v/>
      </c>
      <c r="R703" s="14" t="str">
        <f t="shared" si="2770"/>
        <v/>
      </c>
      <c r="S703" s="14" t="str">
        <f t="shared" si="2770"/>
        <v/>
      </c>
      <c r="T703" s="14" t="str">
        <f t="shared" si="2770"/>
        <v/>
      </c>
      <c r="U703" s="14" t="str">
        <f t="shared" si="2770"/>
        <v/>
      </c>
      <c r="V703" s="14" t="str">
        <f t="shared" si="2770"/>
        <v/>
      </c>
      <c r="W703" s="14" t="str">
        <f t="shared" si="2770"/>
        <v/>
      </c>
      <c r="X703" s="14" t="str">
        <f t="shared" si="2770"/>
        <v/>
      </c>
      <c r="Y703" s="8"/>
      <c r="Z703" s="8"/>
      <c r="AA703" s="8"/>
      <c r="AB703" s="8"/>
      <c r="AC703" s="8"/>
      <c r="AD703" s="8"/>
      <c r="AE703" s="8"/>
      <c r="AF703" s="8"/>
      <c r="AG703" s="8"/>
      <c r="AH703" s="8"/>
      <c r="AI703" s="8"/>
      <c r="AJ703" s="8"/>
      <c r="AK703" s="8"/>
      <c r="AL703" s="8"/>
      <c r="AM703" s="8"/>
      <c r="AN703" s="8"/>
      <c r="AO703" s="8"/>
      <c r="AP703" s="14" t="str">
        <f t="shared" si="2761"/>
        <v/>
      </c>
      <c r="AQ703" s="14" t="str">
        <f t="shared" si="2761"/>
        <v/>
      </c>
      <c r="AR703" s="14" t="str">
        <f t="shared" si="2761"/>
        <v/>
      </c>
      <c r="AS703" s="14" t="str">
        <f t="shared" si="2761"/>
        <v/>
      </c>
      <c r="AT703" s="14" t="str">
        <f t="shared" si="2761"/>
        <v/>
      </c>
      <c r="AU703" s="14" t="str">
        <f t="shared" si="2761"/>
        <v/>
      </c>
      <c r="AV703" s="14" t="str">
        <f t="shared" si="2761"/>
        <v/>
      </c>
      <c r="AW703" s="14" t="str">
        <f t="shared" si="2761"/>
        <v/>
      </c>
      <c r="AX703" s="14" t="str">
        <f t="shared" si="2761"/>
        <v/>
      </c>
      <c r="AY703" s="14" t="str">
        <f t="shared" si="2761"/>
        <v/>
      </c>
      <c r="AZ703" s="14" t="str">
        <f t="shared" si="2761"/>
        <v/>
      </c>
      <c r="BA703" s="14" t="str">
        <f t="shared" si="2761"/>
        <v/>
      </c>
      <c r="BB703" s="14" t="str">
        <f t="shared" si="2761"/>
        <v/>
      </c>
      <c r="BC703" s="14" t="str">
        <f t="shared" si="2761"/>
        <v/>
      </c>
      <c r="BD703" s="14" t="str">
        <f t="shared" si="2761"/>
        <v/>
      </c>
      <c r="BE703" s="14" t="str">
        <f t="shared" ref="BE703:BL703" si="2771">IFERROR(BF655/BE655,"")</f>
        <v/>
      </c>
      <c r="BF703" s="14" t="str">
        <f t="shared" si="2771"/>
        <v/>
      </c>
      <c r="BG703" s="14" t="str">
        <f t="shared" si="2771"/>
        <v/>
      </c>
      <c r="BH703" s="14" t="str">
        <f t="shared" si="2771"/>
        <v/>
      </c>
      <c r="BI703" s="14" t="str">
        <f t="shared" si="2771"/>
        <v/>
      </c>
      <c r="BJ703" s="14" t="str">
        <f t="shared" si="2771"/>
        <v/>
      </c>
      <c r="BK703" s="14" t="str">
        <f t="shared" si="2771"/>
        <v/>
      </c>
      <c r="BL703" s="14" t="str">
        <f t="shared" si="2771"/>
        <v/>
      </c>
      <c r="BM703" s="8"/>
      <c r="BN703" s="8"/>
      <c r="BO703" s="8"/>
      <c r="BP703" s="8"/>
      <c r="BQ703" s="8"/>
      <c r="BR703" s="8"/>
      <c r="BS703" s="8"/>
      <c r="BT703" s="8"/>
      <c r="BU703" s="8"/>
      <c r="BV703" s="8"/>
      <c r="BW703" s="8"/>
      <c r="BX703" s="8"/>
      <c r="BY703" s="8"/>
      <c r="BZ703" s="8"/>
      <c r="CA703" s="8"/>
      <c r="CB703" s="8"/>
      <c r="CC703" s="8"/>
      <c r="CD703" s="14" t="str">
        <f t="shared" si="2762"/>
        <v/>
      </c>
      <c r="CE703" s="14" t="str">
        <f t="shared" si="2762"/>
        <v/>
      </c>
      <c r="CF703" s="14" t="str">
        <f t="shared" si="2762"/>
        <v/>
      </c>
      <c r="CG703" s="14" t="str">
        <f t="shared" si="2762"/>
        <v/>
      </c>
      <c r="CH703" s="14" t="str">
        <f t="shared" si="2762"/>
        <v/>
      </c>
      <c r="CI703" s="14" t="str">
        <f t="shared" si="2762"/>
        <v/>
      </c>
      <c r="CJ703" s="14" t="str">
        <f t="shared" si="2762"/>
        <v/>
      </c>
      <c r="CK703" s="14" t="str">
        <f t="shared" si="2762"/>
        <v/>
      </c>
      <c r="CL703" s="14" t="str">
        <f t="shared" si="2762"/>
        <v/>
      </c>
      <c r="CM703" s="14" t="str">
        <f t="shared" si="2762"/>
        <v/>
      </c>
      <c r="CN703" s="14" t="str">
        <f t="shared" si="2762"/>
        <v/>
      </c>
      <c r="CO703" s="14" t="str">
        <f t="shared" si="2762"/>
        <v/>
      </c>
      <c r="CP703" s="14" t="str">
        <f t="shared" si="2762"/>
        <v/>
      </c>
      <c r="CQ703" s="14" t="str">
        <f t="shared" si="2762"/>
        <v/>
      </c>
      <c r="CR703" s="14" t="str">
        <f t="shared" si="2762"/>
        <v/>
      </c>
      <c r="CS703" s="14" t="str">
        <f t="shared" ref="CS703:CZ703" si="2772">IFERROR(CT655/CS655,"")</f>
        <v/>
      </c>
      <c r="CT703" s="14" t="str">
        <f t="shared" si="2772"/>
        <v/>
      </c>
      <c r="CU703" s="14" t="str">
        <f t="shared" si="2772"/>
        <v/>
      </c>
      <c r="CV703" s="14" t="str">
        <f t="shared" si="2772"/>
        <v/>
      </c>
      <c r="CW703" s="14" t="str">
        <f t="shared" si="2772"/>
        <v/>
      </c>
      <c r="CX703" s="14" t="str">
        <f t="shared" si="2772"/>
        <v/>
      </c>
      <c r="CY703" s="14" t="str">
        <f t="shared" si="2772"/>
        <v/>
      </c>
      <c r="CZ703" s="14" t="str">
        <f t="shared" si="2772"/>
        <v/>
      </c>
      <c r="DA703" s="8"/>
      <c r="DB703" s="8"/>
      <c r="DC703" s="8"/>
      <c r="DD703" s="8"/>
      <c r="DE703" s="8"/>
      <c r="DF703" s="8"/>
      <c r="DG703" s="8"/>
      <c r="DH703" s="8"/>
      <c r="DI703" s="8"/>
      <c r="DJ703" s="8"/>
      <c r="DK703" s="8"/>
      <c r="DL703" s="8"/>
      <c r="DM703" s="8"/>
      <c r="DN703" s="8"/>
      <c r="DO703" s="8"/>
      <c r="DP703" s="8"/>
      <c r="DQ703" s="8"/>
      <c r="DR703" s="14" t="str">
        <f t="shared" si="2763"/>
        <v/>
      </c>
      <c r="DS703" s="14" t="str">
        <f t="shared" si="2763"/>
        <v/>
      </c>
      <c r="DT703" s="14" t="str">
        <f t="shared" si="2763"/>
        <v/>
      </c>
      <c r="DU703" s="14" t="str">
        <f t="shared" si="2763"/>
        <v/>
      </c>
      <c r="DV703" s="14" t="str">
        <f t="shared" si="2763"/>
        <v/>
      </c>
      <c r="DW703" s="14" t="str">
        <f t="shared" si="2763"/>
        <v/>
      </c>
      <c r="DX703" s="14" t="str">
        <f t="shared" si="2763"/>
        <v/>
      </c>
      <c r="DY703" s="14" t="str">
        <f t="shared" si="2763"/>
        <v/>
      </c>
      <c r="DZ703" s="14" t="str">
        <f t="shared" si="2763"/>
        <v/>
      </c>
      <c r="EA703" s="14" t="str">
        <f t="shared" si="2763"/>
        <v/>
      </c>
      <c r="EB703" s="14" t="str">
        <f t="shared" si="2763"/>
        <v/>
      </c>
      <c r="EC703" s="14" t="str">
        <f t="shared" si="2763"/>
        <v/>
      </c>
      <c r="ED703" s="14" t="str">
        <f t="shared" si="2763"/>
        <v/>
      </c>
      <c r="EE703" s="14" t="str">
        <f t="shared" si="2763"/>
        <v/>
      </c>
      <c r="EF703" s="14" t="str">
        <f t="shared" si="2763"/>
        <v/>
      </c>
      <c r="EG703" s="14" t="str">
        <f t="shared" ref="EG703:EN703" si="2773">IFERROR(EH655/EG655,"")</f>
        <v/>
      </c>
      <c r="EH703" s="14" t="str">
        <f t="shared" si="2773"/>
        <v/>
      </c>
      <c r="EI703" s="14" t="str">
        <f t="shared" si="2773"/>
        <v/>
      </c>
      <c r="EJ703" s="14" t="str">
        <f t="shared" si="2773"/>
        <v/>
      </c>
      <c r="EK703" s="14" t="str">
        <f t="shared" si="2773"/>
        <v/>
      </c>
      <c r="EL703" s="14" t="str">
        <f t="shared" si="2773"/>
        <v/>
      </c>
      <c r="EM703" s="14" t="str">
        <f t="shared" si="2773"/>
        <v/>
      </c>
      <c r="EN703" s="14" t="str">
        <f t="shared" si="2773"/>
        <v/>
      </c>
      <c r="EO703" s="8"/>
      <c r="EP703" s="8"/>
      <c r="EQ703" s="8"/>
      <c r="ER703" s="8"/>
      <c r="ES703" s="8"/>
      <c r="ET703" s="8"/>
      <c r="EU703" s="8"/>
      <c r="EV703" s="8"/>
      <c r="EW703" s="8"/>
      <c r="EX703" s="8"/>
      <c r="EY703" s="8"/>
      <c r="EZ703" s="8"/>
      <c r="FA703" s="8"/>
      <c r="FB703" s="8"/>
      <c r="FC703" s="8"/>
      <c r="FD703" s="8"/>
      <c r="FE703" s="8"/>
      <c r="FF703" s="14" t="str">
        <f t="shared" si="2764"/>
        <v/>
      </c>
      <c r="FG703" s="14" t="str">
        <f t="shared" si="2764"/>
        <v/>
      </c>
      <c r="FH703" s="14" t="str">
        <f t="shared" si="2764"/>
        <v/>
      </c>
      <c r="FI703" s="14" t="str">
        <f t="shared" si="2764"/>
        <v/>
      </c>
      <c r="FJ703" s="14" t="str">
        <f t="shared" si="2764"/>
        <v/>
      </c>
      <c r="FK703" s="14" t="str">
        <f t="shared" si="2764"/>
        <v/>
      </c>
      <c r="FL703" s="14" t="str">
        <f t="shared" si="2764"/>
        <v/>
      </c>
      <c r="FM703" s="14" t="str">
        <f t="shared" si="2764"/>
        <v/>
      </c>
      <c r="FN703" s="14" t="str">
        <f t="shared" si="2764"/>
        <v/>
      </c>
      <c r="FO703" s="14" t="str">
        <f t="shared" si="2764"/>
        <v/>
      </c>
      <c r="FP703" s="14" t="str">
        <f t="shared" si="2764"/>
        <v/>
      </c>
      <c r="FQ703" s="14" t="str">
        <f t="shared" si="2764"/>
        <v/>
      </c>
      <c r="FR703" s="14" t="str">
        <f t="shared" si="2764"/>
        <v/>
      </c>
      <c r="FS703" s="14" t="str">
        <f t="shared" si="2764"/>
        <v/>
      </c>
      <c r="FT703" s="14" t="str">
        <f t="shared" si="2764"/>
        <v/>
      </c>
      <c r="FU703" s="14" t="str">
        <f t="shared" ref="FU703:GB703" si="2774">IFERROR(FV655/FU655,"")</f>
        <v/>
      </c>
      <c r="FV703" s="14" t="str">
        <f t="shared" si="2774"/>
        <v/>
      </c>
      <c r="FW703" s="14" t="str">
        <f t="shared" si="2774"/>
        <v/>
      </c>
      <c r="FX703" s="14" t="str">
        <f t="shared" si="2774"/>
        <v/>
      </c>
      <c r="FY703" s="14" t="str">
        <f t="shared" si="2774"/>
        <v/>
      </c>
      <c r="FZ703" s="14" t="str">
        <f t="shared" si="2774"/>
        <v/>
      </c>
      <c r="GA703" s="14" t="str">
        <f t="shared" si="2774"/>
        <v/>
      </c>
      <c r="GB703" s="14" t="str">
        <f t="shared" si="2774"/>
        <v/>
      </c>
      <c r="GC703" s="8"/>
      <c r="GD703" s="8"/>
      <c r="GE703" s="8"/>
      <c r="GF703" s="8"/>
      <c r="GG703" s="8"/>
      <c r="GH703" s="8"/>
      <c r="GI703" s="8"/>
      <c r="GJ703" s="8"/>
      <c r="GK703" s="8"/>
      <c r="GL703" s="8"/>
      <c r="GM703" s="8"/>
      <c r="GN703" s="8"/>
      <c r="GO703" s="8"/>
      <c r="GP703" s="8"/>
      <c r="GQ703" s="8"/>
      <c r="GR703" s="8"/>
      <c r="GS703" s="8"/>
    </row>
    <row r="704" spans="1:201" x14ac:dyDescent="0.25">
      <c r="A704" s="102">
        <f>$A$53</f>
        <v>20181</v>
      </c>
      <c r="B704" s="14" t="str">
        <f t="shared" si="2760"/>
        <v/>
      </c>
      <c r="C704" s="14" t="str">
        <f t="shared" si="2770"/>
        <v/>
      </c>
      <c r="D704" s="14" t="str">
        <f t="shared" si="2770"/>
        <v/>
      </c>
      <c r="E704" s="14" t="str">
        <f t="shared" si="2770"/>
        <v/>
      </c>
      <c r="F704" s="14" t="str">
        <f t="shared" si="2770"/>
        <v/>
      </c>
      <c r="G704" s="14" t="str">
        <f t="shared" si="2770"/>
        <v/>
      </c>
      <c r="H704" s="14" t="str">
        <f t="shared" si="2770"/>
        <v/>
      </c>
      <c r="I704" s="14" t="str">
        <f t="shared" si="2770"/>
        <v/>
      </c>
      <c r="J704" s="14" t="str">
        <f t="shared" si="2770"/>
        <v/>
      </c>
      <c r="K704" s="14" t="str">
        <f t="shared" si="2770"/>
        <v/>
      </c>
      <c r="L704" s="14" t="str">
        <f t="shared" si="2770"/>
        <v/>
      </c>
      <c r="M704" s="14" t="str">
        <f t="shared" si="2770"/>
        <v/>
      </c>
      <c r="N704" s="14" t="str">
        <f t="shared" si="2770"/>
        <v/>
      </c>
      <c r="O704" s="14" t="str">
        <f t="shared" si="2770"/>
        <v/>
      </c>
      <c r="P704" s="14" t="str">
        <f t="shared" si="2770"/>
        <v/>
      </c>
      <c r="Q704" s="14" t="str">
        <f t="shared" si="2770"/>
        <v/>
      </c>
      <c r="R704" s="14" t="str">
        <f t="shared" si="2770"/>
        <v/>
      </c>
      <c r="S704" s="14" t="str">
        <f t="shared" si="2770"/>
        <v/>
      </c>
      <c r="T704" s="14" t="str">
        <f t="shared" si="2770"/>
        <v/>
      </c>
      <c r="U704" s="14" t="str">
        <f t="shared" si="2770"/>
        <v/>
      </c>
      <c r="V704" s="14" t="str">
        <f t="shared" si="2770"/>
        <v/>
      </c>
      <c r="W704" s="14" t="str">
        <f t="shared" si="2770"/>
        <v/>
      </c>
      <c r="X704" s="8"/>
      <c r="Y704" s="8"/>
      <c r="Z704" s="8"/>
      <c r="AA704" s="8"/>
      <c r="AB704" s="8"/>
      <c r="AC704" s="8"/>
      <c r="AD704" s="8"/>
      <c r="AE704" s="8"/>
      <c r="AF704" s="8"/>
      <c r="AG704" s="8"/>
      <c r="AH704" s="8"/>
      <c r="AI704" s="8"/>
      <c r="AJ704" s="8"/>
      <c r="AK704" s="8"/>
      <c r="AL704" s="8"/>
      <c r="AM704" s="8"/>
      <c r="AN704" s="8"/>
      <c r="AO704" s="8"/>
      <c r="AP704" s="14" t="str">
        <f t="shared" ref="AP704:BK719" si="2775">IFERROR(AQ656/AP656,"")</f>
        <v/>
      </c>
      <c r="AQ704" s="14" t="str">
        <f t="shared" si="2775"/>
        <v/>
      </c>
      <c r="AR704" s="14" t="str">
        <f t="shared" si="2775"/>
        <v/>
      </c>
      <c r="AS704" s="14" t="str">
        <f t="shared" si="2775"/>
        <v/>
      </c>
      <c r="AT704" s="14" t="str">
        <f t="shared" si="2775"/>
        <v/>
      </c>
      <c r="AU704" s="14" t="str">
        <f t="shared" si="2775"/>
        <v/>
      </c>
      <c r="AV704" s="14" t="str">
        <f t="shared" si="2775"/>
        <v/>
      </c>
      <c r="AW704" s="14" t="str">
        <f t="shared" si="2775"/>
        <v/>
      </c>
      <c r="AX704" s="14" t="str">
        <f t="shared" si="2775"/>
        <v/>
      </c>
      <c r="AY704" s="14" t="str">
        <f t="shared" si="2775"/>
        <v/>
      </c>
      <c r="AZ704" s="14" t="str">
        <f t="shared" si="2775"/>
        <v/>
      </c>
      <c r="BA704" s="14" t="str">
        <f t="shared" si="2775"/>
        <v/>
      </c>
      <c r="BB704" s="14" t="str">
        <f t="shared" si="2775"/>
        <v/>
      </c>
      <c r="BC704" s="14" t="str">
        <f t="shared" si="2775"/>
        <v/>
      </c>
      <c r="BD704" s="14" t="str">
        <f t="shared" si="2775"/>
        <v/>
      </c>
      <c r="BE704" s="14" t="str">
        <f t="shared" si="2775"/>
        <v/>
      </c>
      <c r="BF704" s="14" t="str">
        <f t="shared" si="2775"/>
        <v/>
      </c>
      <c r="BG704" s="14" t="str">
        <f t="shared" si="2775"/>
        <v/>
      </c>
      <c r="BH704" s="14" t="str">
        <f t="shared" si="2775"/>
        <v/>
      </c>
      <c r="BI704" s="14" t="str">
        <f t="shared" si="2775"/>
        <v/>
      </c>
      <c r="BJ704" s="14" t="str">
        <f t="shared" si="2775"/>
        <v/>
      </c>
      <c r="BK704" s="14" t="str">
        <f t="shared" si="2775"/>
        <v/>
      </c>
      <c r="BL704" s="8"/>
      <c r="BM704" s="8"/>
      <c r="BN704" s="8"/>
      <c r="BO704" s="8"/>
      <c r="BP704" s="8"/>
      <c r="BQ704" s="8"/>
      <c r="BR704" s="8"/>
      <c r="BS704" s="8"/>
      <c r="BT704" s="8"/>
      <c r="BU704" s="8"/>
      <c r="BV704" s="8"/>
      <c r="BW704" s="8"/>
      <c r="BX704" s="8"/>
      <c r="BY704" s="8"/>
      <c r="BZ704" s="8"/>
      <c r="CA704" s="8"/>
      <c r="CB704" s="8"/>
      <c r="CC704" s="8"/>
      <c r="CD704" s="14" t="str">
        <f t="shared" ref="CD704:CY719" si="2776">IFERROR(CE656/CD656,"")</f>
        <v/>
      </c>
      <c r="CE704" s="14" t="str">
        <f t="shared" si="2776"/>
        <v/>
      </c>
      <c r="CF704" s="14" t="str">
        <f t="shared" si="2776"/>
        <v/>
      </c>
      <c r="CG704" s="14" t="str">
        <f t="shared" si="2776"/>
        <v/>
      </c>
      <c r="CH704" s="14" t="str">
        <f t="shared" si="2776"/>
        <v/>
      </c>
      <c r="CI704" s="14" t="str">
        <f t="shared" si="2776"/>
        <v/>
      </c>
      <c r="CJ704" s="14" t="str">
        <f t="shared" si="2776"/>
        <v/>
      </c>
      <c r="CK704" s="14" t="str">
        <f t="shared" si="2776"/>
        <v/>
      </c>
      <c r="CL704" s="14" t="str">
        <f t="shared" si="2776"/>
        <v/>
      </c>
      <c r="CM704" s="14" t="str">
        <f t="shared" si="2776"/>
        <v/>
      </c>
      <c r="CN704" s="14" t="str">
        <f t="shared" si="2776"/>
        <v/>
      </c>
      <c r="CO704" s="14" t="str">
        <f t="shared" si="2776"/>
        <v/>
      </c>
      <c r="CP704" s="14" t="str">
        <f t="shared" si="2776"/>
        <v/>
      </c>
      <c r="CQ704" s="14" t="str">
        <f t="shared" si="2776"/>
        <v/>
      </c>
      <c r="CR704" s="14" t="str">
        <f t="shared" si="2776"/>
        <v/>
      </c>
      <c r="CS704" s="14" t="str">
        <f t="shared" si="2776"/>
        <v/>
      </c>
      <c r="CT704" s="14" t="str">
        <f t="shared" si="2776"/>
        <v/>
      </c>
      <c r="CU704" s="14" t="str">
        <f t="shared" si="2776"/>
        <v/>
      </c>
      <c r="CV704" s="14" t="str">
        <f t="shared" si="2776"/>
        <v/>
      </c>
      <c r="CW704" s="14" t="str">
        <f t="shared" si="2776"/>
        <v/>
      </c>
      <c r="CX704" s="14" t="str">
        <f t="shared" si="2776"/>
        <v/>
      </c>
      <c r="CY704" s="14" t="str">
        <f t="shared" si="2776"/>
        <v/>
      </c>
      <c r="CZ704" s="8"/>
      <c r="DA704" s="8"/>
      <c r="DB704" s="8"/>
      <c r="DC704" s="8"/>
      <c r="DD704" s="8"/>
      <c r="DE704" s="8"/>
      <c r="DF704" s="8"/>
      <c r="DG704" s="8"/>
      <c r="DH704" s="8"/>
      <c r="DI704" s="8"/>
      <c r="DJ704" s="8"/>
      <c r="DK704" s="8"/>
      <c r="DL704" s="8"/>
      <c r="DM704" s="8"/>
      <c r="DN704" s="8"/>
      <c r="DO704" s="8"/>
      <c r="DP704" s="8"/>
      <c r="DQ704" s="8"/>
      <c r="DR704" s="14" t="str">
        <f t="shared" ref="DR704:EM719" si="2777">IFERROR(DS656/DR656,"")</f>
        <v/>
      </c>
      <c r="DS704" s="14" t="str">
        <f t="shared" si="2777"/>
        <v/>
      </c>
      <c r="DT704" s="14" t="str">
        <f t="shared" si="2777"/>
        <v/>
      </c>
      <c r="DU704" s="14" t="str">
        <f t="shared" si="2777"/>
        <v/>
      </c>
      <c r="DV704" s="14" t="str">
        <f t="shared" si="2777"/>
        <v/>
      </c>
      <c r="DW704" s="14" t="str">
        <f t="shared" si="2777"/>
        <v/>
      </c>
      <c r="DX704" s="14" t="str">
        <f t="shared" si="2777"/>
        <v/>
      </c>
      <c r="DY704" s="14" t="str">
        <f t="shared" si="2777"/>
        <v/>
      </c>
      <c r="DZ704" s="14" t="str">
        <f t="shared" si="2777"/>
        <v/>
      </c>
      <c r="EA704" s="14" t="str">
        <f t="shared" si="2777"/>
        <v/>
      </c>
      <c r="EB704" s="14" t="str">
        <f t="shared" si="2777"/>
        <v/>
      </c>
      <c r="EC704" s="14" t="str">
        <f t="shared" si="2777"/>
        <v/>
      </c>
      <c r="ED704" s="14" t="str">
        <f t="shared" si="2777"/>
        <v/>
      </c>
      <c r="EE704" s="14" t="str">
        <f t="shared" si="2777"/>
        <v/>
      </c>
      <c r="EF704" s="14" t="str">
        <f t="shared" si="2777"/>
        <v/>
      </c>
      <c r="EG704" s="14" t="str">
        <f t="shared" si="2777"/>
        <v/>
      </c>
      <c r="EH704" s="14" t="str">
        <f t="shared" si="2777"/>
        <v/>
      </c>
      <c r="EI704" s="14" t="str">
        <f t="shared" si="2777"/>
        <v/>
      </c>
      <c r="EJ704" s="14" t="str">
        <f t="shared" si="2777"/>
        <v/>
      </c>
      <c r="EK704" s="14" t="str">
        <f t="shared" si="2777"/>
        <v/>
      </c>
      <c r="EL704" s="14" t="str">
        <f t="shared" si="2777"/>
        <v/>
      </c>
      <c r="EM704" s="14" t="str">
        <f t="shared" si="2777"/>
        <v/>
      </c>
      <c r="EN704" s="8"/>
      <c r="EO704" s="8"/>
      <c r="EP704" s="8"/>
      <c r="EQ704" s="8"/>
      <c r="ER704" s="8"/>
      <c r="ES704" s="8"/>
      <c r="ET704" s="8"/>
      <c r="EU704" s="8"/>
      <c r="EV704" s="8"/>
      <c r="EW704" s="8"/>
      <c r="EX704" s="8"/>
      <c r="EY704" s="8"/>
      <c r="EZ704" s="8"/>
      <c r="FA704" s="8"/>
      <c r="FB704" s="8"/>
      <c r="FC704" s="8"/>
      <c r="FD704" s="8"/>
      <c r="FE704" s="8"/>
      <c r="FF704" s="14" t="str">
        <f t="shared" ref="FF704:GA719" si="2778">IFERROR(FG656/FF656,"")</f>
        <v/>
      </c>
      <c r="FG704" s="14" t="str">
        <f t="shared" si="2778"/>
        <v/>
      </c>
      <c r="FH704" s="14" t="str">
        <f t="shared" si="2778"/>
        <v/>
      </c>
      <c r="FI704" s="14" t="str">
        <f t="shared" si="2778"/>
        <v/>
      </c>
      <c r="FJ704" s="14" t="str">
        <f t="shared" si="2778"/>
        <v/>
      </c>
      <c r="FK704" s="14" t="str">
        <f t="shared" si="2778"/>
        <v/>
      </c>
      <c r="FL704" s="14" t="str">
        <f t="shared" si="2778"/>
        <v/>
      </c>
      <c r="FM704" s="14" t="str">
        <f t="shared" si="2778"/>
        <v/>
      </c>
      <c r="FN704" s="14" t="str">
        <f t="shared" si="2778"/>
        <v/>
      </c>
      <c r="FO704" s="14" t="str">
        <f t="shared" si="2778"/>
        <v/>
      </c>
      <c r="FP704" s="14" t="str">
        <f t="shared" si="2778"/>
        <v/>
      </c>
      <c r="FQ704" s="14" t="str">
        <f t="shared" si="2778"/>
        <v/>
      </c>
      <c r="FR704" s="14" t="str">
        <f t="shared" si="2778"/>
        <v/>
      </c>
      <c r="FS704" s="14" t="str">
        <f t="shared" si="2778"/>
        <v/>
      </c>
      <c r="FT704" s="14" t="str">
        <f t="shared" si="2778"/>
        <v/>
      </c>
      <c r="FU704" s="14" t="str">
        <f t="shared" si="2778"/>
        <v/>
      </c>
      <c r="FV704" s="14" t="str">
        <f t="shared" si="2778"/>
        <v/>
      </c>
      <c r="FW704" s="14" t="str">
        <f t="shared" si="2778"/>
        <v/>
      </c>
      <c r="FX704" s="14" t="str">
        <f t="shared" si="2778"/>
        <v/>
      </c>
      <c r="FY704" s="14" t="str">
        <f t="shared" si="2778"/>
        <v/>
      </c>
      <c r="FZ704" s="14" t="str">
        <f t="shared" si="2778"/>
        <v/>
      </c>
      <c r="GA704" s="14" t="str">
        <f t="shared" si="2778"/>
        <v/>
      </c>
      <c r="GB704" s="8"/>
      <c r="GC704" s="8"/>
      <c r="GD704" s="8"/>
      <c r="GE704" s="8"/>
      <c r="GF704" s="8"/>
      <c r="GG704" s="8"/>
      <c r="GH704" s="8"/>
      <c r="GI704" s="8"/>
      <c r="GJ704" s="8"/>
      <c r="GK704" s="8"/>
      <c r="GL704" s="8"/>
      <c r="GM704" s="8"/>
      <c r="GN704" s="8"/>
      <c r="GO704" s="8"/>
      <c r="GP704" s="8"/>
      <c r="GQ704" s="8"/>
      <c r="GR704" s="8"/>
      <c r="GS704" s="8"/>
    </row>
    <row r="705" spans="1:201" x14ac:dyDescent="0.25">
      <c r="A705" s="102">
        <f>$A$54</f>
        <v>20182</v>
      </c>
      <c r="B705" s="14" t="str">
        <f t="shared" si="2760"/>
        <v/>
      </c>
      <c r="C705" s="14" t="str">
        <f t="shared" si="2770"/>
        <v/>
      </c>
      <c r="D705" s="14" t="str">
        <f t="shared" si="2770"/>
        <v/>
      </c>
      <c r="E705" s="14" t="str">
        <f t="shared" si="2770"/>
        <v/>
      </c>
      <c r="F705" s="14" t="str">
        <f t="shared" si="2770"/>
        <v/>
      </c>
      <c r="G705" s="14" t="str">
        <f t="shared" si="2770"/>
        <v/>
      </c>
      <c r="H705" s="14" t="str">
        <f t="shared" si="2770"/>
        <v/>
      </c>
      <c r="I705" s="14" t="str">
        <f t="shared" si="2770"/>
        <v/>
      </c>
      <c r="J705" s="14" t="str">
        <f t="shared" si="2770"/>
        <v/>
      </c>
      <c r="K705" s="14" t="str">
        <f t="shared" si="2770"/>
        <v/>
      </c>
      <c r="L705" s="14" t="str">
        <f t="shared" si="2770"/>
        <v/>
      </c>
      <c r="M705" s="14" t="str">
        <f t="shared" si="2770"/>
        <v/>
      </c>
      <c r="N705" s="14" t="str">
        <f t="shared" si="2770"/>
        <v/>
      </c>
      <c r="O705" s="14" t="str">
        <f t="shared" si="2770"/>
        <v/>
      </c>
      <c r="P705" s="14" t="str">
        <f t="shared" si="2770"/>
        <v/>
      </c>
      <c r="Q705" s="14" t="str">
        <f t="shared" si="2770"/>
        <v/>
      </c>
      <c r="R705" s="14" t="str">
        <f t="shared" si="2770"/>
        <v/>
      </c>
      <c r="S705" s="14" t="str">
        <f t="shared" si="2770"/>
        <v/>
      </c>
      <c r="T705" s="14" t="str">
        <f t="shared" si="2770"/>
        <v/>
      </c>
      <c r="U705" s="14" t="str">
        <f t="shared" si="2770"/>
        <v/>
      </c>
      <c r="V705" s="14" t="str">
        <f t="shared" si="2770"/>
        <v/>
      </c>
      <c r="W705" s="8"/>
      <c r="X705" s="8"/>
      <c r="Y705" s="8"/>
      <c r="Z705" s="8"/>
      <c r="AA705" s="8"/>
      <c r="AB705" s="8"/>
      <c r="AC705" s="8"/>
      <c r="AD705" s="8"/>
      <c r="AE705" s="8"/>
      <c r="AF705" s="8"/>
      <c r="AG705" s="8"/>
      <c r="AH705" s="8"/>
      <c r="AI705" s="8"/>
      <c r="AJ705" s="8"/>
      <c r="AK705" s="8"/>
      <c r="AL705" s="8"/>
      <c r="AM705" s="8"/>
      <c r="AN705" s="8"/>
      <c r="AO705" s="8"/>
      <c r="AP705" s="14" t="str">
        <f t="shared" si="2775"/>
        <v/>
      </c>
      <c r="AQ705" s="14" t="str">
        <f t="shared" si="2775"/>
        <v/>
      </c>
      <c r="AR705" s="14" t="str">
        <f t="shared" si="2775"/>
        <v/>
      </c>
      <c r="AS705" s="14" t="str">
        <f t="shared" si="2775"/>
        <v/>
      </c>
      <c r="AT705" s="14" t="str">
        <f t="shared" si="2775"/>
        <v/>
      </c>
      <c r="AU705" s="14" t="str">
        <f t="shared" si="2775"/>
        <v/>
      </c>
      <c r="AV705" s="14" t="str">
        <f t="shared" si="2775"/>
        <v/>
      </c>
      <c r="AW705" s="14" t="str">
        <f t="shared" si="2775"/>
        <v/>
      </c>
      <c r="AX705" s="14" t="str">
        <f t="shared" si="2775"/>
        <v/>
      </c>
      <c r="AY705" s="14" t="str">
        <f t="shared" si="2775"/>
        <v/>
      </c>
      <c r="AZ705" s="14" t="str">
        <f t="shared" si="2775"/>
        <v/>
      </c>
      <c r="BA705" s="14" t="str">
        <f t="shared" si="2775"/>
        <v/>
      </c>
      <c r="BB705" s="14" t="str">
        <f t="shared" si="2775"/>
        <v/>
      </c>
      <c r="BC705" s="14" t="str">
        <f t="shared" si="2775"/>
        <v/>
      </c>
      <c r="BD705" s="14" t="str">
        <f t="shared" si="2775"/>
        <v/>
      </c>
      <c r="BE705" s="14" t="str">
        <f t="shared" si="2775"/>
        <v/>
      </c>
      <c r="BF705" s="14" t="str">
        <f t="shared" si="2775"/>
        <v/>
      </c>
      <c r="BG705" s="14" t="str">
        <f t="shared" si="2775"/>
        <v/>
      </c>
      <c r="BH705" s="14" t="str">
        <f t="shared" si="2775"/>
        <v/>
      </c>
      <c r="BI705" s="14" t="str">
        <f t="shared" si="2775"/>
        <v/>
      </c>
      <c r="BJ705" s="14" t="str">
        <f t="shared" si="2775"/>
        <v/>
      </c>
      <c r="BK705" s="8"/>
      <c r="BL705" s="8"/>
      <c r="BM705" s="8"/>
      <c r="BN705" s="8"/>
      <c r="BO705" s="8"/>
      <c r="BP705" s="8"/>
      <c r="BQ705" s="8"/>
      <c r="BR705" s="8"/>
      <c r="BS705" s="8"/>
      <c r="BT705" s="8"/>
      <c r="BU705" s="8"/>
      <c r="BV705" s="8"/>
      <c r="BW705" s="8"/>
      <c r="BX705" s="8"/>
      <c r="BY705" s="8"/>
      <c r="BZ705" s="8"/>
      <c r="CA705" s="8"/>
      <c r="CB705" s="8"/>
      <c r="CC705" s="8"/>
      <c r="CD705" s="14" t="str">
        <f t="shared" si="2776"/>
        <v/>
      </c>
      <c r="CE705" s="14" t="str">
        <f t="shared" si="2776"/>
        <v/>
      </c>
      <c r="CF705" s="14" t="str">
        <f t="shared" si="2776"/>
        <v/>
      </c>
      <c r="CG705" s="14" t="str">
        <f t="shared" si="2776"/>
        <v/>
      </c>
      <c r="CH705" s="14" t="str">
        <f t="shared" si="2776"/>
        <v/>
      </c>
      <c r="CI705" s="14" t="str">
        <f t="shared" si="2776"/>
        <v/>
      </c>
      <c r="CJ705" s="14" t="str">
        <f t="shared" si="2776"/>
        <v/>
      </c>
      <c r="CK705" s="14" t="str">
        <f t="shared" si="2776"/>
        <v/>
      </c>
      <c r="CL705" s="14" t="str">
        <f t="shared" si="2776"/>
        <v/>
      </c>
      <c r="CM705" s="14" t="str">
        <f t="shared" si="2776"/>
        <v/>
      </c>
      <c r="CN705" s="14" t="str">
        <f t="shared" si="2776"/>
        <v/>
      </c>
      <c r="CO705" s="14" t="str">
        <f t="shared" si="2776"/>
        <v/>
      </c>
      <c r="CP705" s="14" t="str">
        <f t="shared" si="2776"/>
        <v/>
      </c>
      <c r="CQ705" s="14" t="str">
        <f t="shared" si="2776"/>
        <v/>
      </c>
      <c r="CR705" s="14" t="str">
        <f t="shared" si="2776"/>
        <v/>
      </c>
      <c r="CS705" s="14" t="str">
        <f t="shared" si="2776"/>
        <v/>
      </c>
      <c r="CT705" s="14" t="str">
        <f t="shared" si="2776"/>
        <v/>
      </c>
      <c r="CU705" s="14" t="str">
        <f t="shared" si="2776"/>
        <v/>
      </c>
      <c r="CV705" s="14" t="str">
        <f t="shared" si="2776"/>
        <v/>
      </c>
      <c r="CW705" s="14" t="str">
        <f t="shared" si="2776"/>
        <v/>
      </c>
      <c r="CX705" s="14" t="str">
        <f t="shared" si="2776"/>
        <v/>
      </c>
      <c r="CY705" s="8"/>
      <c r="CZ705" s="8"/>
      <c r="DA705" s="8"/>
      <c r="DB705" s="8"/>
      <c r="DC705" s="8"/>
      <c r="DD705" s="8"/>
      <c r="DE705" s="8"/>
      <c r="DF705" s="8"/>
      <c r="DG705" s="8"/>
      <c r="DH705" s="8"/>
      <c r="DI705" s="8"/>
      <c r="DJ705" s="8"/>
      <c r="DK705" s="8"/>
      <c r="DL705" s="8"/>
      <c r="DM705" s="8"/>
      <c r="DN705" s="8"/>
      <c r="DO705" s="8"/>
      <c r="DP705" s="8"/>
      <c r="DQ705" s="8"/>
      <c r="DR705" s="14" t="str">
        <f t="shared" si="2777"/>
        <v/>
      </c>
      <c r="DS705" s="14" t="str">
        <f t="shared" si="2777"/>
        <v/>
      </c>
      <c r="DT705" s="14" t="str">
        <f t="shared" si="2777"/>
        <v/>
      </c>
      <c r="DU705" s="14" t="str">
        <f t="shared" si="2777"/>
        <v/>
      </c>
      <c r="DV705" s="14" t="str">
        <f t="shared" si="2777"/>
        <v/>
      </c>
      <c r="DW705" s="14" t="str">
        <f t="shared" si="2777"/>
        <v/>
      </c>
      <c r="DX705" s="14" t="str">
        <f t="shared" si="2777"/>
        <v/>
      </c>
      <c r="DY705" s="14" t="str">
        <f t="shared" si="2777"/>
        <v/>
      </c>
      <c r="DZ705" s="14" t="str">
        <f t="shared" si="2777"/>
        <v/>
      </c>
      <c r="EA705" s="14" t="str">
        <f t="shared" si="2777"/>
        <v/>
      </c>
      <c r="EB705" s="14" t="str">
        <f t="shared" si="2777"/>
        <v/>
      </c>
      <c r="EC705" s="14" t="str">
        <f t="shared" si="2777"/>
        <v/>
      </c>
      <c r="ED705" s="14" t="str">
        <f t="shared" si="2777"/>
        <v/>
      </c>
      <c r="EE705" s="14" t="str">
        <f t="shared" si="2777"/>
        <v/>
      </c>
      <c r="EF705" s="14" t="str">
        <f t="shared" si="2777"/>
        <v/>
      </c>
      <c r="EG705" s="14" t="str">
        <f t="shared" si="2777"/>
        <v/>
      </c>
      <c r="EH705" s="14" t="str">
        <f t="shared" si="2777"/>
        <v/>
      </c>
      <c r="EI705" s="14" t="str">
        <f t="shared" si="2777"/>
        <v/>
      </c>
      <c r="EJ705" s="14" t="str">
        <f t="shared" si="2777"/>
        <v/>
      </c>
      <c r="EK705" s="14" t="str">
        <f t="shared" si="2777"/>
        <v/>
      </c>
      <c r="EL705" s="14" t="str">
        <f t="shared" si="2777"/>
        <v/>
      </c>
      <c r="EM705" s="8"/>
      <c r="EN705" s="8"/>
      <c r="EO705" s="8"/>
      <c r="EP705" s="8"/>
      <c r="EQ705" s="8"/>
      <c r="ER705" s="8"/>
      <c r="ES705" s="8"/>
      <c r="ET705" s="8"/>
      <c r="EU705" s="8"/>
      <c r="EV705" s="8"/>
      <c r="EW705" s="8"/>
      <c r="EX705" s="8"/>
      <c r="EY705" s="8"/>
      <c r="EZ705" s="8"/>
      <c r="FA705" s="8"/>
      <c r="FB705" s="8"/>
      <c r="FC705" s="8"/>
      <c r="FD705" s="8"/>
      <c r="FE705" s="8"/>
      <c r="FF705" s="14" t="str">
        <f t="shared" si="2778"/>
        <v/>
      </c>
      <c r="FG705" s="14" t="str">
        <f t="shared" si="2778"/>
        <v/>
      </c>
      <c r="FH705" s="14" t="str">
        <f t="shared" si="2778"/>
        <v/>
      </c>
      <c r="FI705" s="14" t="str">
        <f t="shared" si="2778"/>
        <v/>
      </c>
      <c r="FJ705" s="14" t="str">
        <f t="shared" si="2778"/>
        <v/>
      </c>
      <c r="FK705" s="14" t="str">
        <f t="shared" si="2778"/>
        <v/>
      </c>
      <c r="FL705" s="14" t="str">
        <f t="shared" si="2778"/>
        <v/>
      </c>
      <c r="FM705" s="14" t="str">
        <f t="shared" si="2778"/>
        <v/>
      </c>
      <c r="FN705" s="14" t="str">
        <f t="shared" si="2778"/>
        <v/>
      </c>
      <c r="FO705" s="14" t="str">
        <f t="shared" si="2778"/>
        <v/>
      </c>
      <c r="FP705" s="14" t="str">
        <f t="shared" si="2778"/>
        <v/>
      </c>
      <c r="FQ705" s="14" t="str">
        <f t="shared" si="2778"/>
        <v/>
      </c>
      <c r="FR705" s="14" t="str">
        <f t="shared" si="2778"/>
        <v/>
      </c>
      <c r="FS705" s="14" t="str">
        <f t="shared" si="2778"/>
        <v/>
      </c>
      <c r="FT705" s="14" t="str">
        <f t="shared" si="2778"/>
        <v/>
      </c>
      <c r="FU705" s="14" t="str">
        <f t="shared" si="2778"/>
        <v/>
      </c>
      <c r="FV705" s="14" t="str">
        <f t="shared" si="2778"/>
        <v/>
      </c>
      <c r="FW705" s="14" t="str">
        <f t="shared" si="2778"/>
        <v/>
      </c>
      <c r="FX705" s="14" t="str">
        <f t="shared" si="2778"/>
        <v/>
      </c>
      <c r="FY705" s="14" t="str">
        <f t="shared" si="2778"/>
        <v/>
      </c>
      <c r="FZ705" s="14" t="str">
        <f t="shared" si="2778"/>
        <v/>
      </c>
      <c r="GA705" s="8"/>
      <c r="GB705" s="8"/>
      <c r="GC705" s="8"/>
      <c r="GD705" s="8"/>
      <c r="GE705" s="8"/>
      <c r="GF705" s="8"/>
      <c r="GG705" s="8"/>
      <c r="GH705" s="8"/>
      <c r="GI705" s="8"/>
      <c r="GJ705" s="8"/>
      <c r="GK705" s="8"/>
      <c r="GL705" s="8"/>
      <c r="GM705" s="8"/>
      <c r="GN705" s="8"/>
      <c r="GO705" s="8"/>
      <c r="GP705" s="8"/>
      <c r="GQ705" s="8"/>
      <c r="GR705" s="8"/>
      <c r="GS705" s="8"/>
    </row>
    <row r="706" spans="1:201" x14ac:dyDescent="0.25">
      <c r="A706" s="102">
        <f>$A$55</f>
        <v>20183</v>
      </c>
      <c r="B706" s="14" t="str">
        <f t="shared" si="2760"/>
        <v/>
      </c>
      <c r="C706" s="14" t="str">
        <f t="shared" si="2770"/>
        <v/>
      </c>
      <c r="D706" s="14" t="str">
        <f t="shared" si="2770"/>
        <v/>
      </c>
      <c r="E706" s="14" t="str">
        <f t="shared" si="2770"/>
        <v/>
      </c>
      <c r="F706" s="14" t="str">
        <f t="shared" si="2770"/>
        <v/>
      </c>
      <c r="G706" s="14" t="str">
        <f t="shared" si="2770"/>
        <v/>
      </c>
      <c r="H706" s="14" t="str">
        <f t="shared" si="2770"/>
        <v/>
      </c>
      <c r="I706" s="14" t="str">
        <f t="shared" si="2770"/>
        <v/>
      </c>
      <c r="J706" s="14" t="str">
        <f t="shared" si="2770"/>
        <v/>
      </c>
      <c r="K706" s="14" t="str">
        <f t="shared" si="2770"/>
        <v/>
      </c>
      <c r="L706" s="14" t="str">
        <f t="shared" si="2770"/>
        <v/>
      </c>
      <c r="M706" s="14" t="str">
        <f t="shared" si="2770"/>
        <v/>
      </c>
      <c r="N706" s="14" t="str">
        <f t="shared" si="2770"/>
        <v/>
      </c>
      <c r="O706" s="14" t="str">
        <f t="shared" si="2770"/>
        <v/>
      </c>
      <c r="P706" s="14" t="str">
        <f t="shared" si="2770"/>
        <v/>
      </c>
      <c r="Q706" s="14" t="str">
        <f t="shared" si="2770"/>
        <v/>
      </c>
      <c r="R706" s="14" t="str">
        <f t="shared" si="2770"/>
        <v/>
      </c>
      <c r="S706" s="14" t="str">
        <f t="shared" si="2770"/>
        <v/>
      </c>
      <c r="T706" s="14" t="str">
        <f t="shared" si="2770"/>
        <v/>
      </c>
      <c r="U706" s="14" t="str">
        <f t="shared" si="2770"/>
        <v/>
      </c>
      <c r="V706" s="8"/>
      <c r="W706" s="8"/>
      <c r="X706" s="8"/>
      <c r="Y706" s="8"/>
      <c r="Z706" s="8"/>
      <c r="AA706" s="8"/>
      <c r="AB706" s="8"/>
      <c r="AC706" s="8"/>
      <c r="AD706" s="8"/>
      <c r="AE706" s="8"/>
      <c r="AF706" s="8"/>
      <c r="AG706" s="8"/>
      <c r="AH706" s="8"/>
      <c r="AI706" s="8"/>
      <c r="AJ706" s="8"/>
      <c r="AK706" s="8"/>
      <c r="AL706" s="8"/>
      <c r="AM706" s="8"/>
      <c r="AN706" s="8"/>
      <c r="AO706" s="8"/>
      <c r="AP706" s="14" t="str">
        <f t="shared" si="2775"/>
        <v/>
      </c>
      <c r="AQ706" s="14" t="str">
        <f t="shared" si="2775"/>
        <v/>
      </c>
      <c r="AR706" s="14" t="str">
        <f t="shared" si="2775"/>
        <v/>
      </c>
      <c r="AS706" s="14" t="str">
        <f t="shared" si="2775"/>
        <v/>
      </c>
      <c r="AT706" s="14" t="str">
        <f t="shared" si="2775"/>
        <v/>
      </c>
      <c r="AU706" s="14" t="str">
        <f t="shared" si="2775"/>
        <v/>
      </c>
      <c r="AV706" s="14" t="str">
        <f t="shared" si="2775"/>
        <v/>
      </c>
      <c r="AW706" s="14" t="str">
        <f t="shared" si="2775"/>
        <v/>
      </c>
      <c r="AX706" s="14" t="str">
        <f t="shared" si="2775"/>
        <v/>
      </c>
      <c r="AY706" s="14" t="str">
        <f t="shared" si="2775"/>
        <v/>
      </c>
      <c r="AZ706" s="14" t="str">
        <f t="shared" si="2775"/>
        <v/>
      </c>
      <c r="BA706" s="14" t="str">
        <f t="shared" si="2775"/>
        <v/>
      </c>
      <c r="BB706" s="14" t="str">
        <f t="shared" si="2775"/>
        <v/>
      </c>
      <c r="BC706" s="14" t="str">
        <f t="shared" si="2775"/>
        <v/>
      </c>
      <c r="BD706" s="14" t="str">
        <f t="shared" si="2775"/>
        <v/>
      </c>
      <c r="BE706" s="14" t="str">
        <f t="shared" si="2775"/>
        <v/>
      </c>
      <c r="BF706" s="14" t="str">
        <f t="shared" si="2775"/>
        <v/>
      </c>
      <c r="BG706" s="14" t="str">
        <f t="shared" si="2775"/>
        <v/>
      </c>
      <c r="BH706" s="14" t="str">
        <f t="shared" si="2775"/>
        <v/>
      </c>
      <c r="BI706" s="14" t="str">
        <f t="shared" si="2775"/>
        <v/>
      </c>
      <c r="BJ706" s="8"/>
      <c r="BK706" s="8"/>
      <c r="BL706" s="8"/>
      <c r="BM706" s="8"/>
      <c r="BN706" s="8"/>
      <c r="BO706" s="8"/>
      <c r="BP706" s="8"/>
      <c r="BQ706" s="8"/>
      <c r="BR706" s="8"/>
      <c r="BS706" s="8"/>
      <c r="BT706" s="8"/>
      <c r="BU706" s="8"/>
      <c r="BV706" s="8"/>
      <c r="BW706" s="8"/>
      <c r="BX706" s="8"/>
      <c r="BY706" s="8"/>
      <c r="BZ706" s="8"/>
      <c r="CA706" s="8"/>
      <c r="CB706" s="8"/>
      <c r="CC706" s="8"/>
      <c r="CD706" s="14" t="str">
        <f t="shared" si="2776"/>
        <v/>
      </c>
      <c r="CE706" s="14" t="str">
        <f t="shared" si="2776"/>
        <v/>
      </c>
      <c r="CF706" s="14" t="str">
        <f t="shared" si="2776"/>
        <v/>
      </c>
      <c r="CG706" s="14" t="str">
        <f t="shared" si="2776"/>
        <v/>
      </c>
      <c r="CH706" s="14" t="str">
        <f t="shared" si="2776"/>
        <v/>
      </c>
      <c r="CI706" s="14" t="str">
        <f t="shared" si="2776"/>
        <v/>
      </c>
      <c r="CJ706" s="14" t="str">
        <f t="shared" si="2776"/>
        <v/>
      </c>
      <c r="CK706" s="14" t="str">
        <f t="shared" si="2776"/>
        <v/>
      </c>
      <c r="CL706" s="14" t="str">
        <f t="shared" si="2776"/>
        <v/>
      </c>
      <c r="CM706" s="14" t="str">
        <f t="shared" si="2776"/>
        <v/>
      </c>
      <c r="CN706" s="14" t="str">
        <f t="shared" si="2776"/>
        <v/>
      </c>
      <c r="CO706" s="14" t="str">
        <f t="shared" si="2776"/>
        <v/>
      </c>
      <c r="CP706" s="14" t="str">
        <f t="shared" si="2776"/>
        <v/>
      </c>
      <c r="CQ706" s="14" t="str">
        <f t="shared" si="2776"/>
        <v/>
      </c>
      <c r="CR706" s="14" t="str">
        <f t="shared" si="2776"/>
        <v/>
      </c>
      <c r="CS706" s="14" t="str">
        <f t="shared" si="2776"/>
        <v/>
      </c>
      <c r="CT706" s="14" t="str">
        <f t="shared" si="2776"/>
        <v/>
      </c>
      <c r="CU706" s="14" t="str">
        <f t="shared" si="2776"/>
        <v/>
      </c>
      <c r="CV706" s="14" t="str">
        <f t="shared" si="2776"/>
        <v/>
      </c>
      <c r="CW706" s="14" t="str">
        <f t="shared" si="2776"/>
        <v/>
      </c>
      <c r="CX706" s="8"/>
      <c r="CY706" s="8"/>
      <c r="CZ706" s="8"/>
      <c r="DA706" s="8"/>
      <c r="DB706" s="8"/>
      <c r="DC706" s="8"/>
      <c r="DD706" s="8"/>
      <c r="DE706" s="8"/>
      <c r="DF706" s="8"/>
      <c r="DG706" s="8"/>
      <c r="DH706" s="8"/>
      <c r="DI706" s="8"/>
      <c r="DJ706" s="8"/>
      <c r="DK706" s="8"/>
      <c r="DL706" s="8"/>
      <c r="DM706" s="8"/>
      <c r="DN706" s="8"/>
      <c r="DO706" s="8"/>
      <c r="DP706" s="8"/>
      <c r="DQ706" s="8"/>
      <c r="DR706" s="14" t="str">
        <f t="shared" si="2777"/>
        <v/>
      </c>
      <c r="DS706" s="14" t="str">
        <f t="shared" si="2777"/>
        <v/>
      </c>
      <c r="DT706" s="14" t="str">
        <f t="shared" si="2777"/>
        <v/>
      </c>
      <c r="DU706" s="14" t="str">
        <f t="shared" si="2777"/>
        <v/>
      </c>
      <c r="DV706" s="14" t="str">
        <f t="shared" si="2777"/>
        <v/>
      </c>
      <c r="DW706" s="14" t="str">
        <f t="shared" si="2777"/>
        <v/>
      </c>
      <c r="DX706" s="14" t="str">
        <f t="shared" si="2777"/>
        <v/>
      </c>
      <c r="DY706" s="14" t="str">
        <f t="shared" si="2777"/>
        <v/>
      </c>
      <c r="DZ706" s="14" t="str">
        <f t="shared" si="2777"/>
        <v/>
      </c>
      <c r="EA706" s="14" t="str">
        <f t="shared" si="2777"/>
        <v/>
      </c>
      <c r="EB706" s="14" t="str">
        <f t="shared" si="2777"/>
        <v/>
      </c>
      <c r="EC706" s="14" t="str">
        <f t="shared" si="2777"/>
        <v/>
      </c>
      <c r="ED706" s="14" t="str">
        <f t="shared" si="2777"/>
        <v/>
      </c>
      <c r="EE706" s="14" t="str">
        <f t="shared" si="2777"/>
        <v/>
      </c>
      <c r="EF706" s="14" t="str">
        <f t="shared" si="2777"/>
        <v/>
      </c>
      <c r="EG706" s="14" t="str">
        <f t="shared" si="2777"/>
        <v/>
      </c>
      <c r="EH706" s="14" t="str">
        <f t="shared" si="2777"/>
        <v/>
      </c>
      <c r="EI706" s="14" t="str">
        <f t="shared" si="2777"/>
        <v/>
      </c>
      <c r="EJ706" s="14" t="str">
        <f t="shared" si="2777"/>
        <v/>
      </c>
      <c r="EK706" s="14" t="str">
        <f t="shared" si="2777"/>
        <v/>
      </c>
      <c r="EL706" s="8"/>
      <c r="EM706" s="8"/>
      <c r="EN706" s="8"/>
      <c r="EO706" s="8"/>
      <c r="EP706" s="8"/>
      <c r="EQ706" s="8"/>
      <c r="ER706" s="8"/>
      <c r="ES706" s="8"/>
      <c r="ET706" s="8"/>
      <c r="EU706" s="8"/>
      <c r="EV706" s="8"/>
      <c r="EW706" s="8"/>
      <c r="EX706" s="8"/>
      <c r="EY706" s="8"/>
      <c r="EZ706" s="8"/>
      <c r="FA706" s="8"/>
      <c r="FB706" s="8"/>
      <c r="FC706" s="8"/>
      <c r="FD706" s="8"/>
      <c r="FE706" s="8"/>
      <c r="FF706" s="14" t="str">
        <f t="shared" si="2778"/>
        <v/>
      </c>
      <c r="FG706" s="14" t="str">
        <f t="shared" si="2778"/>
        <v/>
      </c>
      <c r="FH706" s="14" t="str">
        <f t="shared" si="2778"/>
        <v/>
      </c>
      <c r="FI706" s="14" t="str">
        <f t="shared" si="2778"/>
        <v/>
      </c>
      <c r="FJ706" s="14" t="str">
        <f t="shared" si="2778"/>
        <v/>
      </c>
      <c r="FK706" s="14" t="str">
        <f t="shared" si="2778"/>
        <v/>
      </c>
      <c r="FL706" s="14" t="str">
        <f t="shared" si="2778"/>
        <v/>
      </c>
      <c r="FM706" s="14" t="str">
        <f t="shared" si="2778"/>
        <v/>
      </c>
      <c r="FN706" s="14" t="str">
        <f t="shared" si="2778"/>
        <v/>
      </c>
      <c r="FO706" s="14" t="str">
        <f t="shared" si="2778"/>
        <v/>
      </c>
      <c r="FP706" s="14" t="str">
        <f t="shared" si="2778"/>
        <v/>
      </c>
      <c r="FQ706" s="14" t="str">
        <f t="shared" si="2778"/>
        <v/>
      </c>
      <c r="FR706" s="14" t="str">
        <f t="shared" si="2778"/>
        <v/>
      </c>
      <c r="FS706" s="14" t="str">
        <f t="shared" si="2778"/>
        <v/>
      </c>
      <c r="FT706" s="14" t="str">
        <f t="shared" si="2778"/>
        <v/>
      </c>
      <c r="FU706" s="14" t="str">
        <f t="shared" si="2778"/>
        <v/>
      </c>
      <c r="FV706" s="14" t="str">
        <f t="shared" si="2778"/>
        <v/>
      </c>
      <c r="FW706" s="14" t="str">
        <f t="shared" si="2778"/>
        <v/>
      </c>
      <c r="FX706" s="14" t="str">
        <f t="shared" si="2778"/>
        <v/>
      </c>
      <c r="FY706" s="14" t="str">
        <f t="shared" si="2778"/>
        <v/>
      </c>
      <c r="FZ706" s="8"/>
      <c r="GA706" s="8"/>
      <c r="GB706" s="8"/>
      <c r="GC706" s="8"/>
      <c r="GD706" s="8"/>
      <c r="GE706" s="8"/>
      <c r="GF706" s="8"/>
      <c r="GG706" s="8"/>
      <c r="GH706" s="8"/>
      <c r="GI706" s="8"/>
      <c r="GJ706" s="8"/>
      <c r="GK706" s="8"/>
      <c r="GL706" s="8"/>
      <c r="GM706" s="8"/>
      <c r="GN706" s="8"/>
      <c r="GO706" s="8"/>
      <c r="GP706" s="8"/>
      <c r="GQ706" s="8"/>
      <c r="GR706" s="8"/>
      <c r="GS706" s="8"/>
    </row>
    <row r="707" spans="1:201" x14ac:dyDescent="0.25">
      <c r="A707" s="102">
        <f>$A$56</f>
        <v>20184</v>
      </c>
      <c r="B707" s="14" t="str">
        <f t="shared" si="2760"/>
        <v/>
      </c>
      <c r="C707" s="14" t="str">
        <f t="shared" si="2770"/>
        <v/>
      </c>
      <c r="D707" s="14" t="str">
        <f t="shared" si="2770"/>
        <v/>
      </c>
      <c r="E707" s="14" t="str">
        <f t="shared" si="2770"/>
        <v/>
      </c>
      <c r="F707" s="14" t="str">
        <f t="shared" si="2770"/>
        <v/>
      </c>
      <c r="G707" s="14" t="str">
        <f t="shared" si="2770"/>
        <v/>
      </c>
      <c r="H707" s="14" t="str">
        <f t="shared" si="2770"/>
        <v/>
      </c>
      <c r="I707" s="14" t="str">
        <f t="shared" si="2770"/>
        <v/>
      </c>
      <c r="J707" s="14" t="str">
        <f t="shared" si="2770"/>
        <v/>
      </c>
      <c r="K707" s="14" t="str">
        <f t="shared" si="2770"/>
        <v/>
      </c>
      <c r="L707" s="14" t="str">
        <f t="shared" si="2770"/>
        <v/>
      </c>
      <c r="M707" s="14" t="str">
        <f t="shared" si="2770"/>
        <v/>
      </c>
      <c r="N707" s="14" t="str">
        <f t="shared" si="2770"/>
        <v/>
      </c>
      <c r="O707" s="14" t="str">
        <f t="shared" si="2770"/>
        <v/>
      </c>
      <c r="P707" s="14" t="str">
        <f t="shared" si="2770"/>
        <v/>
      </c>
      <c r="Q707" s="14" t="str">
        <f t="shared" si="2770"/>
        <v/>
      </c>
      <c r="R707" s="14" t="str">
        <f t="shared" si="2770"/>
        <v/>
      </c>
      <c r="S707" s="14" t="str">
        <f t="shared" si="2770"/>
        <v/>
      </c>
      <c r="T707" s="14" t="str">
        <f t="shared" si="2770"/>
        <v/>
      </c>
      <c r="U707" s="8"/>
      <c r="V707" s="8"/>
      <c r="W707" s="8"/>
      <c r="X707" s="8"/>
      <c r="Y707" s="8"/>
      <c r="Z707" s="8"/>
      <c r="AA707" s="8"/>
      <c r="AB707" s="8"/>
      <c r="AC707" s="8"/>
      <c r="AD707" s="8"/>
      <c r="AE707" s="8"/>
      <c r="AF707" s="8"/>
      <c r="AG707" s="8"/>
      <c r="AH707" s="8"/>
      <c r="AI707" s="8"/>
      <c r="AJ707" s="8"/>
      <c r="AK707" s="8"/>
      <c r="AL707" s="8"/>
      <c r="AM707" s="8"/>
      <c r="AN707" s="8"/>
      <c r="AO707" s="8"/>
      <c r="AP707" s="14" t="str">
        <f t="shared" si="2775"/>
        <v/>
      </c>
      <c r="AQ707" s="14" t="str">
        <f t="shared" si="2775"/>
        <v/>
      </c>
      <c r="AR707" s="14" t="str">
        <f t="shared" si="2775"/>
        <v/>
      </c>
      <c r="AS707" s="14" t="str">
        <f t="shared" si="2775"/>
        <v/>
      </c>
      <c r="AT707" s="14" t="str">
        <f t="shared" si="2775"/>
        <v/>
      </c>
      <c r="AU707" s="14" t="str">
        <f t="shared" si="2775"/>
        <v/>
      </c>
      <c r="AV707" s="14" t="str">
        <f t="shared" si="2775"/>
        <v/>
      </c>
      <c r="AW707" s="14" t="str">
        <f t="shared" si="2775"/>
        <v/>
      </c>
      <c r="AX707" s="14" t="str">
        <f t="shared" si="2775"/>
        <v/>
      </c>
      <c r="AY707" s="14" t="str">
        <f t="shared" si="2775"/>
        <v/>
      </c>
      <c r="AZ707" s="14" t="str">
        <f t="shared" si="2775"/>
        <v/>
      </c>
      <c r="BA707" s="14" t="str">
        <f t="shared" si="2775"/>
        <v/>
      </c>
      <c r="BB707" s="14" t="str">
        <f t="shared" si="2775"/>
        <v/>
      </c>
      <c r="BC707" s="14" t="str">
        <f t="shared" si="2775"/>
        <v/>
      </c>
      <c r="BD707" s="14" t="str">
        <f t="shared" si="2775"/>
        <v/>
      </c>
      <c r="BE707" s="14" t="str">
        <f t="shared" si="2775"/>
        <v/>
      </c>
      <c r="BF707" s="14" t="str">
        <f t="shared" si="2775"/>
        <v/>
      </c>
      <c r="BG707" s="14" t="str">
        <f t="shared" si="2775"/>
        <v/>
      </c>
      <c r="BH707" s="14" t="str">
        <f t="shared" si="2775"/>
        <v/>
      </c>
      <c r="BI707" s="8"/>
      <c r="BJ707" s="8"/>
      <c r="BK707" s="8"/>
      <c r="BL707" s="8"/>
      <c r="BM707" s="8"/>
      <c r="BN707" s="8"/>
      <c r="BO707" s="8"/>
      <c r="BP707" s="8"/>
      <c r="BQ707" s="8"/>
      <c r="BR707" s="8"/>
      <c r="BS707" s="8"/>
      <c r="BT707" s="8"/>
      <c r="BU707" s="8"/>
      <c r="BV707" s="8"/>
      <c r="BW707" s="8"/>
      <c r="BX707" s="8"/>
      <c r="BY707" s="8"/>
      <c r="BZ707" s="8"/>
      <c r="CA707" s="8"/>
      <c r="CB707" s="8"/>
      <c r="CC707" s="8"/>
      <c r="CD707" s="14" t="str">
        <f t="shared" si="2776"/>
        <v/>
      </c>
      <c r="CE707" s="14" t="str">
        <f t="shared" si="2776"/>
        <v/>
      </c>
      <c r="CF707" s="14" t="str">
        <f t="shared" si="2776"/>
        <v/>
      </c>
      <c r="CG707" s="14" t="str">
        <f t="shared" si="2776"/>
        <v/>
      </c>
      <c r="CH707" s="14" t="str">
        <f t="shared" si="2776"/>
        <v/>
      </c>
      <c r="CI707" s="14" t="str">
        <f t="shared" si="2776"/>
        <v/>
      </c>
      <c r="CJ707" s="14" t="str">
        <f t="shared" si="2776"/>
        <v/>
      </c>
      <c r="CK707" s="14" t="str">
        <f t="shared" si="2776"/>
        <v/>
      </c>
      <c r="CL707" s="14" t="str">
        <f t="shared" si="2776"/>
        <v/>
      </c>
      <c r="CM707" s="14" t="str">
        <f t="shared" si="2776"/>
        <v/>
      </c>
      <c r="CN707" s="14" t="str">
        <f t="shared" si="2776"/>
        <v/>
      </c>
      <c r="CO707" s="14" t="str">
        <f t="shared" si="2776"/>
        <v/>
      </c>
      <c r="CP707" s="14" t="str">
        <f t="shared" si="2776"/>
        <v/>
      </c>
      <c r="CQ707" s="14" t="str">
        <f t="shared" si="2776"/>
        <v/>
      </c>
      <c r="CR707" s="14" t="str">
        <f t="shared" si="2776"/>
        <v/>
      </c>
      <c r="CS707" s="14" t="str">
        <f t="shared" si="2776"/>
        <v/>
      </c>
      <c r="CT707" s="14" t="str">
        <f t="shared" si="2776"/>
        <v/>
      </c>
      <c r="CU707" s="14" t="str">
        <f t="shared" si="2776"/>
        <v/>
      </c>
      <c r="CV707" s="14" t="str">
        <f t="shared" si="2776"/>
        <v/>
      </c>
      <c r="CW707" s="8"/>
      <c r="CX707" s="8"/>
      <c r="CY707" s="8"/>
      <c r="CZ707" s="8"/>
      <c r="DA707" s="8"/>
      <c r="DB707" s="8"/>
      <c r="DC707" s="8"/>
      <c r="DD707" s="8"/>
      <c r="DE707" s="8"/>
      <c r="DF707" s="8"/>
      <c r="DG707" s="8"/>
      <c r="DH707" s="8"/>
      <c r="DI707" s="8"/>
      <c r="DJ707" s="8"/>
      <c r="DK707" s="8"/>
      <c r="DL707" s="8"/>
      <c r="DM707" s="8"/>
      <c r="DN707" s="8"/>
      <c r="DO707" s="8"/>
      <c r="DP707" s="8"/>
      <c r="DQ707" s="8"/>
      <c r="DR707" s="14" t="str">
        <f t="shared" si="2777"/>
        <v/>
      </c>
      <c r="DS707" s="14" t="str">
        <f t="shared" si="2777"/>
        <v/>
      </c>
      <c r="DT707" s="14" t="str">
        <f t="shared" si="2777"/>
        <v/>
      </c>
      <c r="DU707" s="14" t="str">
        <f t="shared" si="2777"/>
        <v/>
      </c>
      <c r="DV707" s="14" t="str">
        <f t="shared" si="2777"/>
        <v/>
      </c>
      <c r="DW707" s="14" t="str">
        <f t="shared" si="2777"/>
        <v/>
      </c>
      <c r="DX707" s="14" t="str">
        <f t="shared" si="2777"/>
        <v/>
      </c>
      <c r="DY707" s="14" t="str">
        <f t="shared" si="2777"/>
        <v/>
      </c>
      <c r="DZ707" s="14" t="str">
        <f t="shared" si="2777"/>
        <v/>
      </c>
      <c r="EA707" s="14" t="str">
        <f t="shared" si="2777"/>
        <v/>
      </c>
      <c r="EB707" s="14" t="str">
        <f t="shared" si="2777"/>
        <v/>
      </c>
      <c r="EC707" s="14" t="str">
        <f t="shared" si="2777"/>
        <v/>
      </c>
      <c r="ED707" s="14" t="str">
        <f t="shared" si="2777"/>
        <v/>
      </c>
      <c r="EE707" s="14" t="str">
        <f t="shared" si="2777"/>
        <v/>
      </c>
      <c r="EF707" s="14" t="str">
        <f t="shared" si="2777"/>
        <v/>
      </c>
      <c r="EG707" s="14" t="str">
        <f t="shared" si="2777"/>
        <v/>
      </c>
      <c r="EH707" s="14" t="str">
        <f t="shared" si="2777"/>
        <v/>
      </c>
      <c r="EI707" s="14" t="str">
        <f t="shared" si="2777"/>
        <v/>
      </c>
      <c r="EJ707" s="14" t="str">
        <f t="shared" si="2777"/>
        <v/>
      </c>
      <c r="EK707" s="8"/>
      <c r="EL707" s="8"/>
      <c r="EM707" s="8"/>
      <c r="EN707" s="8"/>
      <c r="EO707" s="8"/>
      <c r="EP707" s="8"/>
      <c r="EQ707" s="8"/>
      <c r="ER707" s="8"/>
      <c r="ES707" s="8"/>
      <c r="ET707" s="8"/>
      <c r="EU707" s="8"/>
      <c r="EV707" s="8"/>
      <c r="EW707" s="8"/>
      <c r="EX707" s="8"/>
      <c r="EY707" s="8"/>
      <c r="EZ707" s="8"/>
      <c r="FA707" s="8"/>
      <c r="FB707" s="8"/>
      <c r="FC707" s="8"/>
      <c r="FD707" s="8"/>
      <c r="FE707" s="8"/>
      <c r="FF707" s="14" t="str">
        <f t="shared" si="2778"/>
        <v/>
      </c>
      <c r="FG707" s="14" t="str">
        <f t="shared" si="2778"/>
        <v/>
      </c>
      <c r="FH707" s="14" t="str">
        <f t="shared" si="2778"/>
        <v/>
      </c>
      <c r="FI707" s="14" t="str">
        <f t="shared" si="2778"/>
        <v/>
      </c>
      <c r="FJ707" s="14" t="str">
        <f t="shared" si="2778"/>
        <v/>
      </c>
      <c r="FK707" s="14" t="str">
        <f t="shared" si="2778"/>
        <v/>
      </c>
      <c r="FL707" s="14" t="str">
        <f t="shared" si="2778"/>
        <v/>
      </c>
      <c r="FM707" s="14" t="str">
        <f t="shared" si="2778"/>
        <v/>
      </c>
      <c r="FN707" s="14" t="str">
        <f t="shared" si="2778"/>
        <v/>
      </c>
      <c r="FO707" s="14" t="str">
        <f t="shared" si="2778"/>
        <v/>
      </c>
      <c r="FP707" s="14" t="str">
        <f t="shared" si="2778"/>
        <v/>
      </c>
      <c r="FQ707" s="14" t="str">
        <f t="shared" si="2778"/>
        <v/>
      </c>
      <c r="FR707" s="14" t="str">
        <f t="shared" si="2778"/>
        <v/>
      </c>
      <c r="FS707" s="14" t="str">
        <f t="shared" si="2778"/>
        <v/>
      </c>
      <c r="FT707" s="14" t="str">
        <f t="shared" si="2778"/>
        <v/>
      </c>
      <c r="FU707" s="14" t="str">
        <f t="shared" si="2778"/>
        <v/>
      </c>
      <c r="FV707" s="14" t="str">
        <f t="shared" si="2778"/>
        <v/>
      </c>
      <c r="FW707" s="14" t="str">
        <f t="shared" si="2778"/>
        <v/>
      </c>
      <c r="FX707" s="14" t="str">
        <f t="shared" si="2778"/>
        <v/>
      </c>
      <c r="FY707" s="8"/>
      <c r="FZ707" s="8"/>
      <c r="GA707" s="8"/>
      <c r="GB707" s="8"/>
      <c r="GC707" s="8"/>
      <c r="GD707" s="8"/>
      <c r="GE707" s="8"/>
      <c r="GF707" s="8"/>
      <c r="GG707" s="8"/>
      <c r="GH707" s="8"/>
      <c r="GI707" s="8"/>
      <c r="GJ707" s="8"/>
      <c r="GK707" s="8"/>
      <c r="GL707" s="8"/>
      <c r="GM707" s="8"/>
      <c r="GN707" s="8"/>
      <c r="GO707" s="8"/>
      <c r="GP707" s="8"/>
      <c r="GQ707" s="8"/>
      <c r="GR707" s="8"/>
      <c r="GS707" s="8"/>
    </row>
    <row r="708" spans="1:201" x14ac:dyDescent="0.25">
      <c r="A708" s="102">
        <f>$A$57</f>
        <v>20191</v>
      </c>
      <c r="B708" s="14" t="str">
        <f t="shared" si="2760"/>
        <v/>
      </c>
      <c r="C708" s="14" t="str">
        <f t="shared" si="2770"/>
        <v/>
      </c>
      <c r="D708" s="14" t="str">
        <f t="shared" si="2770"/>
        <v/>
      </c>
      <c r="E708" s="14" t="str">
        <f t="shared" si="2770"/>
        <v/>
      </c>
      <c r="F708" s="14" t="str">
        <f t="shared" si="2770"/>
        <v/>
      </c>
      <c r="G708" s="14" t="str">
        <f t="shared" si="2770"/>
        <v/>
      </c>
      <c r="H708" s="14" t="str">
        <f t="shared" si="2770"/>
        <v/>
      </c>
      <c r="I708" s="14" t="str">
        <f t="shared" si="2770"/>
        <v/>
      </c>
      <c r="J708" s="14" t="str">
        <f t="shared" si="2770"/>
        <v/>
      </c>
      <c r="K708" s="14" t="str">
        <f t="shared" si="2770"/>
        <v/>
      </c>
      <c r="L708" s="14" t="str">
        <f t="shared" si="2770"/>
        <v/>
      </c>
      <c r="M708" s="14" t="str">
        <f t="shared" si="2770"/>
        <v/>
      </c>
      <c r="N708" s="14" t="str">
        <f t="shared" si="2770"/>
        <v/>
      </c>
      <c r="O708" s="14" t="str">
        <f t="shared" si="2770"/>
        <v/>
      </c>
      <c r="P708" s="14" t="str">
        <f t="shared" si="2770"/>
        <v/>
      </c>
      <c r="Q708" s="14" t="str">
        <f t="shared" si="2770"/>
        <v/>
      </c>
      <c r="R708" s="14" t="str">
        <f t="shared" si="2770"/>
        <v/>
      </c>
      <c r="S708" s="14" t="str">
        <f t="shared" si="2770"/>
        <v/>
      </c>
      <c r="T708" s="8"/>
      <c r="U708" s="8"/>
      <c r="V708" s="8"/>
      <c r="W708" s="8"/>
      <c r="X708" s="8"/>
      <c r="Y708" s="8"/>
      <c r="Z708" s="8"/>
      <c r="AA708" s="8"/>
      <c r="AB708" s="8"/>
      <c r="AC708" s="8"/>
      <c r="AD708" s="8"/>
      <c r="AE708" s="8"/>
      <c r="AF708" s="8"/>
      <c r="AG708" s="8"/>
      <c r="AH708" s="8"/>
      <c r="AI708" s="8"/>
      <c r="AJ708" s="8"/>
      <c r="AK708" s="8"/>
      <c r="AL708" s="8"/>
      <c r="AM708" s="8"/>
      <c r="AN708" s="8"/>
      <c r="AO708" s="8"/>
      <c r="AP708" s="14" t="str">
        <f t="shared" si="2775"/>
        <v/>
      </c>
      <c r="AQ708" s="14" t="str">
        <f t="shared" si="2775"/>
        <v/>
      </c>
      <c r="AR708" s="14" t="str">
        <f t="shared" si="2775"/>
        <v/>
      </c>
      <c r="AS708" s="14" t="str">
        <f t="shared" si="2775"/>
        <v/>
      </c>
      <c r="AT708" s="14" t="str">
        <f t="shared" si="2775"/>
        <v/>
      </c>
      <c r="AU708" s="14" t="str">
        <f t="shared" si="2775"/>
        <v/>
      </c>
      <c r="AV708" s="14" t="str">
        <f t="shared" si="2775"/>
        <v/>
      </c>
      <c r="AW708" s="14" t="str">
        <f t="shared" si="2775"/>
        <v/>
      </c>
      <c r="AX708" s="14" t="str">
        <f t="shared" si="2775"/>
        <v/>
      </c>
      <c r="AY708" s="14" t="str">
        <f t="shared" si="2775"/>
        <v/>
      </c>
      <c r="AZ708" s="14" t="str">
        <f t="shared" si="2775"/>
        <v/>
      </c>
      <c r="BA708" s="14" t="str">
        <f t="shared" si="2775"/>
        <v/>
      </c>
      <c r="BB708" s="14" t="str">
        <f t="shared" si="2775"/>
        <v/>
      </c>
      <c r="BC708" s="14" t="str">
        <f t="shared" si="2775"/>
        <v/>
      </c>
      <c r="BD708" s="14" t="str">
        <f t="shared" si="2775"/>
        <v/>
      </c>
      <c r="BE708" s="14" t="str">
        <f t="shared" si="2775"/>
        <v/>
      </c>
      <c r="BF708" s="14" t="str">
        <f t="shared" si="2775"/>
        <v/>
      </c>
      <c r="BG708" s="14" t="str">
        <f t="shared" si="2775"/>
        <v/>
      </c>
      <c r="BH708" s="8"/>
      <c r="BI708" s="8"/>
      <c r="BJ708" s="8"/>
      <c r="BK708" s="8"/>
      <c r="BL708" s="8"/>
      <c r="BM708" s="8"/>
      <c r="BN708" s="8"/>
      <c r="BO708" s="8"/>
      <c r="BP708" s="8"/>
      <c r="BQ708" s="8"/>
      <c r="BR708" s="8"/>
      <c r="BS708" s="8"/>
      <c r="BT708" s="8"/>
      <c r="BU708" s="8"/>
      <c r="BV708" s="8"/>
      <c r="BW708" s="8"/>
      <c r="BX708" s="8"/>
      <c r="BY708" s="8"/>
      <c r="BZ708" s="8"/>
      <c r="CA708" s="8"/>
      <c r="CB708" s="8"/>
      <c r="CC708" s="8"/>
      <c r="CD708" s="14" t="str">
        <f t="shared" si="2776"/>
        <v/>
      </c>
      <c r="CE708" s="14" t="str">
        <f t="shared" si="2776"/>
        <v/>
      </c>
      <c r="CF708" s="14" t="str">
        <f t="shared" si="2776"/>
        <v/>
      </c>
      <c r="CG708" s="14" t="str">
        <f t="shared" si="2776"/>
        <v/>
      </c>
      <c r="CH708" s="14" t="str">
        <f t="shared" si="2776"/>
        <v/>
      </c>
      <c r="CI708" s="14" t="str">
        <f t="shared" si="2776"/>
        <v/>
      </c>
      <c r="CJ708" s="14" t="str">
        <f t="shared" si="2776"/>
        <v/>
      </c>
      <c r="CK708" s="14" t="str">
        <f t="shared" si="2776"/>
        <v/>
      </c>
      <c r="CL708" s="14" t="str">
        <f t="shared" si="2776"/>
        <v/>
      </c>
      <c r="CM708" s="14" t="str">
        <f t="shared" si="2776"/>
        <v/>
      </c>
      <c r="CN708" s="14" t="str">
        <f t="shared" si="2776"/>
        <v/>
      </c>
      <c r="CO708" s="14" t="str">
        <f t="shared" si="2776"/>
        <v/>
      </c>
      <c r="CP708" s="14" t="str">
        <f t="shared" si="2776"/>
        <v/>
      </c>
      <c r="CQ708" s="14" t="str">
        <f t="shared" si="2776"/>
        <v/>
      </c>
      <c r="CR708" s="14" t="str">
        <f t="shared" si="2776"/>
        <v/>
      </c>
      <c r="CS708" s="14" t="str">
        <f t="shared" si="2776"/>
        <v/>
      </c>
      <c r="CT708" s="14" t="str">
        <f t="shared" si="2776"/>
        <v/>
      </c>
      <c r="CU708" s="14" t="str">
        <f t="shared" si="2776"/>
        <v/>
      </c>
      <c r="CV708" s="8"/>
      <c r="CW708" s="8"/>
      <c r="CX708" s="8"/>
      <c r="CY708" s="8"/>
      <c r="CZ708" s="8"/>
      <c r="DA708" s="8"/>
      <c r="DB708" s="8"/>
      <c r="DC708" s="8"/>
      <c r="DD708" s="8"/>
      <c r="DE708" s="8"/>
      <c r="DF708" s="8"/>
      <c r="DG708" s="8"/>
      <c r="DH708" s="8"/>
      <c r="DI708" s="8"/>
      <c r="DJ708" s="8"/>
      <c r="DK708" s="8"/>
      <c r="DL708" s="8"/>
      <c r="DM708" s="8"/>
      <c r="DN708" s="8"/>
      <c r="DO708" s="8"/>
      <c r="DP708" s="8"/>
      <c r="DQ708" s="8"/>
      <c r="DR708" s="14" t="str">
        <f t="shared" si="2777"/>
        <v/>
      </c>
      <c r="DS708" s="14" t="str">
        <f t="shared" si="2777"/>
        <v/>
      </c>
      <c r="DT708" s="14" t="str">
        <f t="shared" si="2777"/>
        <v/>
      </c>
      <c r="DU708" s="14" t="str">
        <f t="shared" si="2777"/>
        <v/>
      </c>
      <c r="DV708" s="14" t="str">
        <f t="shared" si="2777"/>
        <v/>
      </c>
      <c r="DW708" s="14" t="str">
        <f t="shared" si="2777"/>
        <v/>
      </c>
      <c r="DX708" s="14" t="str">
        <f t="shared" si="2777"/>
        <v/>
      </c>
      <c r="DY708" s="14" t="str">
        <f t="shared" si="2777"/>
        <v/>
      </c>
      <c r="DZ708" s="14" t="str">
        <f t="shared" si="2777"/>
        <v/>
      </c>
      <c r="EA708" s="14" t="str">
        <f t="shared" si="2777"/>
        <v/>
      </c>
      <c r="EB708" s="14" t="str">
        <f t="shared" si="2777"/>
        <v/>
      </c>
      <c r="EC708" s="14" t="str">
        <f t="shared" si="2777"/>
        <v/>
      </c>
      <c r="ED708" s="14" t="str">
        <f t="shared" si="2777"/>
        <v/>
      </c>
      <c r="EE708" s="14" t="str">
        <f t="shared" si="2777"/>
        <v/>
      </c>
      <c r="EF708" s="14" t="str">
        <f t="shared" si="2777"/>
        <v/>
      </c>
      <c r="EG708" s="14" t="str">
        <f t="shared" si="2777"/>
        <v/>
      </c>
      <c r="EH708" s="14" t="str">
        <f t="shared" si="2777"/>
        <v/>
      </c>
      <c r="EI708" s="14" t="str">
        <f t="shared" si="2777"/>
        <v/>
      </c>
      <c r="EJ708" s="8"/>
      <c r="EK708" s="8"/>
      <c r="EL708" s="8"/>
      <c r="EM708" s="8"/>
      <c r="EN708" s="8"/>
      <c r="EO708" s="8"/>
      <c r="EP708" s="8"/>
      <c r="EQ708" s="8"/>
      <c r="ER708" s="8"/>
      <c r="ES708" s="8"/>
      <c r="ET708" s="8"/>
      <c r="EU708" s="8"/>
      <c r="EV708" s="8"/>
      <c r="EW708" s="8"/>
      <c r="EX708" s="8"/>
      <c r="EY708" s="8"/>
      <c r="EZ708" s="8"/>
      <c r="FA708" s="8"/>
      <c r="FB708" s="8"/>
      <c r="FC708" s="8"/>
      <c r="FD708" s="8"/>
      <c r="FE708" s="8"/>
      <c r="FF708" s="14" t="str">
        <f t="shared" si="2778"/>
        <v/>
      </c>
      <c r="FG708" s="14" t="str">
        <f t="shared" si="2778"/>
        <v/>
      </c>
      <c r="FH708" s="14" t="str">
        <f t="shared" si="2778"/>
        <v/>
      </c>
      <c r="FI708" s="14" t="str">
        <f t="shared" si="2778"/>
        <v/>
      </c>
      <c r="FJ708" s="14" t="str">
        <f t="shared" si="2778"/>
        <v/>
      </c>
      <c r="FK708" s="14" t="str">
        <f t="shared" si="2778"/>
        <v/>
      </c>
      <c r="FL708" s="14" t="str">
        <f t="shared" si="2778"/>
        <v/>
      </c>
      <c r="FM708" s="14" t="str">
        <f t="shared" si="2778"/>
        <v/>
      </c>
      <c r="FN708" s="14" t="str">
        <f t="shared" si="2778"/>
        <v/>
      </c>
      <c r="FO708" s="14" t="str">
        <f t="shared" si="2778"/>
        <v/>
      </c>
      <c r="FP708" s="14" t="str">
        <f t="shared" si="2778"/>
        <v/>
      </c>
      <c r="FQ708" s="14" t="str">
        <f t="shared" si="2778"/>
        <v/>
      </c>
      <c r="FR708" s="14" t="str">
        <f t="shared" si="2778"/>
        <v/>
      </c>
      <c r="FS708" s="14" t="str">
        <f t="shared" si="2778"/>
        <v/>
      </c>
      <c r="FT708" s="14" t="str">
        <f t="shared" si="2778"/>
        <v/>
      </c>
      <c r="FU708" s="14" t="str">
        <f t="shared" si="2778"/>
        <v/>
      </c>
      <c r="FV708" s="14" t="str">
        <f t="shared" si="2778"/>
        <v/>
      </c>
      <c r="FW708" s="14" t="str">
        <f t="shared" si="2778"/>
        <v/>
      </c>
      <c r="FX708" s="8"/>
      <c r="FY708" s="8"/>
      <c r="FZ708" s="8"/>
      <c r="GA708" s="8"/>
      <c r="GB708" s="8"/>
      <c r="GC708" s="8"/>
      <c r="GD708" s="8"/>
      <c r="GE708" s="8"/>
      <c r="GF708" s="8"/>
      <c r="GG708" s="8"/>
      <c r="GH708" s="8"/>
      <c r="GI708" s="8"/>
      <c r="GJ708" s="8"/>
      <c r="GK708" s="8"/>
      <c r="GL708" s="8"/>
      <c r="GM708" s="8"/>
      <c r="GN708" s="8"/>
      <c r="GO708" s="8"/>
      <c r="GP708" s="8"/>
      <c r="GQ708" s="8"/>
      <c r="GR708" s="8"/>
      <c r="GS708" s="8"/>
    </row>
    <row r="709" spans="1:201" x14ac:dyDescent="0.25">
      <c r="A709" s="102">
        <f>$A$58</f>
        <v>20192</v>
      </c>
      <c r="B709" s="14" t="str">
        <f t="shared" si="2760"/>
        <v/>
      </c>
      <c r="C709" s="14" t="str">
        <f t="shared" si="2770"/>
        <v/>
      </c>
      <c r="D709" s="14" t="str">
        <f t="shared" si="2770"/>
        <v/>
      </c>
      <c r="E709" s="14" t="str">
        <f t="shared" si="2770"/>
        <v/>
      </c>
      <c r="F709" s="14" t="str">
        <f t="shared" si="2770"/>
        <v/>
      </c>
      <c r="G709" s="14" t="str">
        <f t="shared" si="2770"/>
        <v/>
      </c>
      <c r="H709" s="14" t="str">
        <f t="shared" si="2770"/>
        <v/>
      </c>
      <c r="I709" s="14" t="str">
        <f t="shared" si="2770"/>
        <v/>
      </c>
      <c r="J709" s="14" t="str">
        <f t="shared" si="2770"/>
        <v/>
      </c>
      <c r="K709" s="14" t="str">
        <f t="shared" si="2770"/>
        <v/>
      </c>
      <c r="L709" s="14" t="str">
        <f t="shared" si="2770"/>
        <v/>
      </c>
      <c r="M709" s="14" t="str">
        <f t="shared" si="2770"/>
        <v/>
      </c>
      <c r="N709" s="14" t="str">
        <f t="shared" si="2770"/>
        <v/>
      </c>
      <c r="O709" s="14" t="str">
        <f t="shared" si="2770"/>
        <v/>
      </c>
      <c r="P709" s="14" t="str">
        <f t="shared" si="2770"/>
        <v/>
      </c>
      <c r="Q709" s="14" t="str">
        <f t="shared" si="2770"/>
        <v/>
      </c>
      <c r="R709" s="14" t="str">
        <f t="shared" si="2770"/>
        <v/>
      </c>
      <c r="S709" s="8"/>
      <c r="T709" s="8"/>
      <c r="U709" s="8"/>
      <c r="V709" s="8"/>
      <c r="W709" s="8"/>
      <c r="X709" s="8"/>
      <c r="Y709" s="8"/>
      <c r="Z709" s="8"/>
      <c r="AA709" s="8"/>
      <c r="AB709" s="8"/>
      <c r="AC709" s="8"/>
      <c r="AD709" s="8"/>
      <c r="AE709" s="8"/>
      <c r="AF709" s="8"/>
      <c r="AG709" s="8"/>
      <c r="AH709" s="8"/>
      <c r="AI709" s="8"/>
      <c r="AJ709" s="8"/>
      <c r="AK709" s="8"/>
      <c r="AL709" s="8"/>
      <c r="AM709" s="8"/>
      <c r="AN709" s="8"/>
      <c r="AO709" s="8"/>
      <c r="AP709" s="14" t="str">
        <f t="shared" si="2775"/>
        <v/>
      </c>
      <c r="AQ709" s="14" t="str">
        <f t="shared" si="2775"/>
        <v/>
      </c>
      <c r="AR709" s="14" t="str">
        <f t="shared" si="2775"/>
        <v/>
      </c>
      <c r="AS709" s="14" t="str">
        <f t="shared" si="2775"/>
        <v/>
      </c>
      <c r="AT709" s="14" t="str">
        <f t="shared" si="2775"/>
        <v/>
      </c>
      <c r="AU709" s="14" t="str">
        <f t="shared" si="2775"/>
        <v/>
      </c>
      <c r="AV709" s="14" t="str">
        <f t="shared" si="2775"/>
        <v/>
      </c>
      <c r="AW709" s="14" t="str">
        <f t="shared" si="2775"/>
        <v/>
      </c>
      <c r="AX709" s="14" t="str">
        <f t="shared" si="2775"/>
        <v/>
      </c>
      <c r="AY709" s="14" t="str">
        <f t="shared" si="2775"/>
        <v/>
      </c>
      <c r="AZ709" s="14" t="str">
        <f t="shared" si="2775"/>
        <v/>
      </c>
      <c r="BA709" s="14" t="str">
        <f t="shared" si="2775"/>
        <v/>
      </c>
      <c r="BB709" s="14" t="str">
        <f t="shared" si="2775"/>
        <v/>
      </c>
      <c r="BC709" s="14" t="str">
        <f t="shared" si="2775"/>
        <v/>
      </c>
      <c r="BD709" s="14" t="str">
        <f t="shared" si="2775"/>
        <v/>
      </c>
      <c r="BE709" s="14" t="str">
        <f t="shared" si="2775"/>
        <v/>
      </c>
      <c r="BF709" s="14" t="str">
        <f t="shared" si="2775"/>
        <v/>
      </c>
      <c r="BG709" s="8"/>
      <c r="BH709" s="8"/>
      <c r="BI709" s="8"/>
      <c r="BJ709" s="8"/>
      <c r="BK709" s="8"/>
      <c r="BL709" s="8"/>
      <c r="BM709" s="8"/>
      <c r="BN709" s="8"/>
      <c r="BO709" s="8"/>
      <c r="BP709" s="8"/>
      <c r="BQ709" s="8"/>
      <c r="BR709" s="8"/>
      <c r="BS709" s="8"/>
      <c r="BT709" s="8"/>
      <c r="BU709" s="8"/>
      <c r="BV709" s="8"/>
      <c r="BW709" s="8"/>
      <c r="BX709" s="8"/>
      <c r="BY709" s="8"/>
      <c r="BZ709" s="8"/>
      <c r="CA709" s="8"/>
      <c r="CB709" s="8"/>
      <c r="CC709" s="8"/>
      <c r="CD709" s="14" t="str">
        <f t="shared" si="2776"/>
        <v/>
      </c>
      <c r="CE709" s="14" t="str">
        <f t="shared" si="2776"/>
        <v/>
      </c>
      <c r="CF709" s="14" t="str">
        <f t="shared" si="2776"/>
        <v/>
      </c>
      <c r="CG709" s="14" t="str">
        <f t="shared" si="2776"/>
        <v/>
      </c>
      <c r="CH709" s="14" t="str">
        <f t="shared" si="2776"/>
        <v/>
      </c>
      <c r="CI709" s="14" t="str">
        <f t="shared" si="2776"/>
        <v/>
      </c>
      <c r="CJ709" s="14" t="str">
        <f t="shared" si="2776"/>
        <v/>
      </c>
      <c r="CK709" s="14" t="str">
        <f t="shared" si="2776"/>
        <v/>
      </c>
      <c r="CL709" s="14" t="str">
        <f t="shared" si="2776"/>
        <v/>
      </c>
      <c r="CM709" s="14" t="str">
        <f t="shared" si="2776"/>
        <v/>
      </c>
      <c r="CN709" s="14" t="str">
        <f t="shared" si="2776"/>
        <v/>
      </c>
      <c r="CO709" s="14" t="str">
        <f t="shared" si="2776"/>
        <v/>
      </c>
      <c r="CP709" s="14" t="str">
        <f t="shared" si="2776"/>
        <v/>
      </c>
      <c r="CQ709" s="14" t="str">
        <f t="shared" si="2776"/>
        <v/>
      </c>
      <c r="CR709" s="14" t="str">
        <f t="shared" si="2776"/>
        <v/>
      </c>
      <c r="CS709" s="14" t="str">
        <f t="shared" si="2776"/>
        <v/>
      </c>
      <c r="CT709" s="14" t="str">
        <f t="shared" si="2776"/>
        <v/>
      </c>
      <c r="CU709" s="8"/>
      <c r="CV709" s="8"/>
      <c r="CW709" s="8"/>
      <c r="CX709" s="8"/>
      <c r="CY709" s="8"/>
      <c r="CZ709" s="8"/>
      <c r="DA709" s="8"/>
      <c r="DB709" s="8"/>
      <c r="DC709" s="8"/>
      <c r="DD709" s="8"/>
      <c r="DE709" s="8"/>
      <c r="DF709" s="8"/>
      <c r="DG709" s="8"/>
      <c r="DH709" s="8"/>
      <c r="DI709" s="8"/>
      <c r="DJ709" s="8"/>
      <c r="DK709" s="8"/>
      <c r="DL709" s="8"/>
      <c r="DM709" s="8"/>
      <c r="DN709" s="8"/>
      <c r="DO709" s="8"/>
      <c r="DP709" s="8"/>
      <c r="DQ709" s="8"/>
      <c r="DR709" s="14" t="str">
        <f t="shared" si="2777"/>
        <v/>
      </c>
      <c r="DS709" s="14" t="str">
        <f t="shared" si="2777"/>
        <v/>
      </c>
      <c r="DT709" s="14" t="str">
        <f t="shared" si="2777"/>
        <v/>
      </c>
      <c r="DU709" s="14" t="str">
        <f t="shared" si="2777"/>
        <v/>
      </c>
      <c r="DV709" s="14" t="str">
        <f t="shared" si="2777"/>
        <v/>
      </c>
      <c r="DW709" s="14" t="str">
        <f t="shared" si="2777"/>
        <v/>
      </c>
      <c r="DX709" s="14" t="str">
        <f t="shared" si="2777"/>
        <v/>
      </c>
      <c r="DY709" s="14" t="str">
        <f t="shared" si="2777"/>
        <v/>
      </c>
      <c r="DZ709" s="14" t="str">
        <f t="shared" si="2777"/>
        <v/>
      </c>
      <c r="EA709" s="14" t="str">
        <f t="shared" si="2777"/>
        <v/>
      </c>
      <c r="EB709" s="14" t="str">
        <f t="shared" si="2777"/>
        <v/>
      </c>
      <c r="EC709" s="14" t="str">
        <f t="shared" si="2777"/>
        <v/>
      </c>
      <c r="ED709" s="14" t="str">
        <f t="shared" si="2777"/>
        <v/>
      </c>
      <c r="EE709" s="14" t="str">
        <f t="shared" si="2777"/>
        <v/>
      </c>
      <c r="EF709" s="14" t="str">
        <f t="shared" si="2777"/>
        <v/>
      </c>
      <c r="EG709" s="14" t="str">
        <f t="shared" si="2777"/>
        <v/>
      </c>
      <c r="EH709" s="14" t="str">
        <f t="shared" si="2777"/>
        <v/>
      </c>
      <c r="EI709" s="8"/>
      <c r="EJ709" s="8"/>
      <c r="EK709" s="8"/>
      <c r="EL709" s="8"/>
      <c r="EM709" s="8"/>
      <c r="EN709" s="8"/>
      <c r="EO709" s="8"/>
      <c r="EP709" s="8"/>
      <c r="EQ709" s="8"/>
      <c r="ER709" s="8"/>
      <c r="ES709" s="8"/>
      <c r="ET709" s="8"/>
      <c r="EU709" s="8"/>
      <c r="EV709" s="8"/>
      <c r="EW709" s="8"/>
      <c r="EX709" s="8"/>
      <c r="EY709" s="8"/>
      <c r="EZ709" s="8"/>
      <c r="FA709" s="8"/>
      <c r="FB709" s="8"/>
      <c r="FC709" s="8"/>
      <c r="FD709" s="8"/>
      <c r="FE709" s="8"/>
      <c r="FF709" s="14" t="str">
        <f t="shared" si="2778"/>
        <v/>
      </c>
      <c r="FG709" s="14" t="str">
        <f t="shared" si="2778"/>
        <v/>
      </c>
      <c r="FH709" s="14" t="str">
        <f t="shared" si="2778"/>
        <v/>
      </c>
      <c r="FI709" s="14" t="str">
        <f t="shared" si="2778"/>
        <v/>
      </c>
      <c r="FJ709" s="14" t="str">
        <f t="shared" si="2778"/>
        <v/>
      </c>
      <c r="FK709" s="14" t="str">
        <f t="shared" si="2778"/>
        <v/>
      </c>
      <c r="FL709" s="14" t="str">
        <f t="shared" si="2778"/>
        <v/>
      </c>
      <c r="FM709" s="14" t="str">
        <f t="shared" si="2778"/>
        <v/>
      </c>
      <c r="FN709" s="14" t="str">
        <f t="shared" si="2778"/>
        <v/>
      </c>
      <c r="FO709" s="14" t="str">
        <f t="shared" si="2778"/>
        <v/>
      </c>
      <c r="FP709" s="14" t="str">
        <f t="shared" si="2778"/>
        <v/>
      </c>
      <c r="FQ709" s="14" t="str">
        <f t="shared" si="2778"/>
        <v/>
      </c>
      <c r="FR709" s="14" t="str">
        <f t="shared" si="2778"/>
        <v/>
      </c>
      <c r="FS709" s="14" t="str">
        <f t="shared" si="2778"/>
        <v/>
      </c>
      <c r="FT709" s="14" t="str">
        <f t="shared" si="2778"/>
        <v/>
      </c>
      <c r="FU709" s="14" t="str">
        <f t="shared" si="2778"/>
        <v/>
      </c>
      <c r="FV709" s="14" t="str">
        <f t="shared" si="2778"/>
        <v/>
      </c>
      <c r="FW709" s="8"/>
      <c r="FX709" s="8"/>
      <c r="FY709" s="8"/>
      <c r="FZ709" s="8"/>
      <c r="GA709" s="8"/>
      <c r="GB709" s="8"/>
      <c r="GC709" s="8"/>
      <c r="GD709" s="8"/>
      <c r="GE709" s="8"/>
      <c r="GF709" s="8"/>
      <c r="GG709" s="8"/>
      <c r="GH709" s="8"/>
      <c r="GI709" s="8"/>
      <c r="GJ709" s="8"/>
      <c r="GK709" s="8"/>
      <c r="GL709" s="8"/>
      <c r="GM709" s="8"/>
      <c r="GN709" s="8"/>
      <c r="GO709" s="8"/>
      <c r="GP709" s="8"/>
      <c r="GQ709" s="8"/>
      <c r="GR709" s="8"/>
      <c r="GS709" s="8"/>
    </row>
    <row r="710" spans="1:201" x14ac:dyDescent="0.25">
      <c r="A710" s="102">
        <f>$A$59</f>
        <v>20193</v>
      </c>
      <c r="B710" s="14" t="str">
        <f t="shared" si="2760"/>
        <v/>
      </c>
      <c r="C710" s="14" t="str">
        <f t="shared" si="2770"/>
        <v/>
      </c>
      <c r="D710" s="14" t="str">
        <f t="shared" si="2770"/>
        <v/>
      </c>
      <c r="E710" s="14" t="str">
        <f t="shared" si="2770"/>
        <v/>
      </c>
      <c r="F710" s="14" t="str">
        <f t="shared" si="2770"/>
        <v/>
      </c>
      <c r="G710" s="14" t="str">
        <f t="shared" si="2770"/>
        <v/>
      </c>
      <c r="H710" s="14" t="str">
        <f t="shared" si="2770"/>
        <v/>
      </c>
      <c r="I710" s="14" t="str">
        <f t="shared" si="2770"/>
        <v/>
      </c>
      <c r="J710" s="14" t="str">
        <f t="shared" si="2770"/>
        <v/>
      </c>
      <c r="K710" s="14" t="str">
        <f t="shared" si="2770"/>
        <v/>
      </c>
      <c r="L710" s="14" t="str">
        <f t="shared" si="2770"/>
        <v/>
      </c>
      <c r="M710" s="14" t="str">
        <f t="shared" si="2770"/>
        <v/>
      </c>
      <c r="N710" s="14" t="str">
        <f t="shared" si="2770"/>
        <v/>
      </c>
      <c r="O710" s="14" t="str">
        <f t="shared" si="2770"/>
        <v/>
      </c>
      <c r="P710" s="14" t="str">
        <f t="shared" si="2770"/>
        <v/>
      </c>
      <c r="Q710" s="14" t="str">
        <f t="shared" si="2770"/>
        <v/>
      </c>
      <c r="R710" s="8"/>
      <c r="S710" s="8"/>
      <c r="T710" s="8"/>
      <c r="U710" s="8"/>
      <c r="V710" s="8"/>
      <c r="W710" s="8"/>
      <c r="X710" s="8"/>
      <c r="Y710" s="8"/>
      <c r="Z710" s="8"/>
      <c r="AA710" s="8"/>
      <c r="AB710" s="8"/>
      <c r="AC710" s="8"/>
      <c r="AD710" s="8"/>
      <c r="AE710" s="8"/>
      <c r="AF710" s="8"/>
      <c r="AG710" s="8"/>
      <c r="AH710" s="8"/>
      <c r="AI710" s="8"/>
      <c r="AJ710" s="8"/>
      <c r="AK710" s="8"/>
      <c r="AL710" s="8"/>
      <c r="AM710" s="8"/>
      <c r="AN710" s="8"/>
      <c r="AO710" s="8"/>
      <c r="AP710" s="14" t="str">
        <f t="shared" si="2775"/>
        <v/>
      </c>
      <c r="AQ710" s="14" t="str">
        <f t="shared" si="2775"/>
        <v/>
      </c>
      <c r="AR710" s="14" t="str">
        <f t="shared" si="2775"/>
        <v/>
      </c>
      <c r="AS710" s="14" t="str">
        <f t="shared" si="2775"/>
        <v/>
      </c>
      <c r="AT710" s="14" t="str">
        <f t="shared" si="2775"/>
        <v/>
      </c>
      <c r="AU710" s="14" t="str">
        <f t="shared" si="2775"/>
        <v/>
      </c>
      <c r="AV710" s="14" t="str">
        <f t="shared" si="2775"/>
        <v/>
      </c>
      <c r="AW710" s="14" t="str">
        <f t="shared" si="2775"/>
        <v/>
      </c>
      <c r="AX710" s="14" t="str">
        <f t="shared" si="2775"/>
        <v/>
      </c>
      <c r="AY710" s="14" t="str">
        <f t="shared" si="2775"/>
        <v/>
      </c>
      <c r="AZ710" s="14" t="str">
        <f t="shared" si="2775"/>
        <v/>
      </c>
      <c r="BA710" s="14" t="str">
        <f t="shared" si="2775"/>
        <v/>
      </c>
      <c r="BB710" s="14" t="str">
        <f t="shared" si="2775"/>
        <v/>
      </c>
      <c r="BC710" s="14" t="str">
        <f t="shared" si="2775"/>
        <v/>
      </c>
      <c r="BD710" s="14" t="str">
        <f t="shared" si="2775"/>
        <v/>
      </c>
      <c r="BE710" s="14" t="str">
        <f t="shared" si="2775"/>
        <v/>
      </c>
      <c r="BF710" s="8"/>
      <c r="BG710" s="8"/>
      <c r="BH710" s="8"/>
      <c r="BI710" s="8"/>
      <c r="BJ710" s="8"/>
      <c r="BK710" s="8"/>
      <c r="BL710" s="8"/>
      <c r="BM710" s="8"/>
      <c r="BN710" s="8"/>
      <c r="BO710" s="8"/>
      <c r="BP710" s="8"/>
      <c r="BQ710" s="8"/>
      <c r="BR710" s="8"/>
      <c r="BS710" s="8"/>
      <c r="BT710" s="8"/>
      <c r="BU710" s="8"/>
      <c r="BV710" s="8"/>
      <c r="BW710" s="8"/>
      <c r="BX710" s="8"/>
      <c r="BY710" s="8"/>
      <c r="BZ710" s="8"/>
      <c r="CA710" s="8"/>
      <c r="CB710" s="8"/>
      <c r="CC710" s="8"/>
      <c r="CD710" s="14" t="str">
        <f t="shared" si="2776"/>
        <v/>
      </c>
      <c r="CE710" s="14" t="str">
        <f t="shared" si="2776"/>
        <v/>
      </c>
      <c r="CF710" s="14" t="str">
        <f t="shared" si="2776"/>
        <v/>
      </c>
      <c r="CG710" s="14" t="str">
        <f t="shared" si="2776"/>
        <v/>
      </c>
      <c r="CH710" s="14" t="str">
        <f t="shared" si="2776"/>
        <v/>
      </c>
      <c r="CI710" s="14" t="str">
        <f t="shared" si="2776"/>
        <v/>
      </c>
      <c r="CJ710" s="14" t="str">
        <f t="shared" si="2776"/>
        <v/>
      </c>
      <c r="CK710" s="14" t="str">
        <f t="shared" si="2776"/>
        <v/>
      </c>
      <c r="CL710" s="14" t="str">
        <f t="shared" si="2776"/>
        <v/>
      </c>
      <c r="CM710" s="14" t="str">
        <f t="shared" si="2776"/>
        <v/>
      </c>
      <c r="CN710" s="14" t="str">
        <f t="shared" si="2776"/>
        <v/>
      </c>
      <c r="CO710" s="14" t="str">
        <f t="shared" si="2776"/>
        <v/>
      </c>
      <c r="CP710" s="14" t="str">
        <f t="shared" si="2776"/>
        <v/>
      </c>
      <c r="CQ710" s="14" t="str">
        <f t="shared" si="2776"/>
        <v/>
      </c>
      <c r="CR710" s="14" t="str">
        <f t="shared" si="2776"/>
        <v/>
      </c>
      <c r="CS710" s="14" t="str">
        <f t="shared" si="2776"/>
        <v/>
      </c>
      <c r="CT710" s="8"/>
      <c r="CU710" s="8"/>
      <c r="CV710" s="8"/>
      <c r="CW710" s="8"/>
      <c r="CX710" s="8"/>
      <c r="CY710" s="8"/>
      <c r="CZ710" s="8"/>
      <c r="DA710" s="8"/>
      <c r="DB710" s="8"/>
      <c r="DC710" s="8"/>
      <c r="DD710" s="8"/>
      <c r="DE710" s="8"/>
      <c r="DF710" s="8"/>
      <c r="DG710" s="8"/>
      <c r="DH710" s="8"/>
      <c r="DI710" s="8"/>
      <c r="DJ710" s="8"/>
      <c r="DK710" s="8"/>
      <c r="DL710" s="8"/>
      <c r="DM710" s="8"/>
      <c r="DN710" s="8"/>
      <c r="DO710" s="8"/>
      <c r="DP710" s="8"/>
      <c r="DQ710" s="8"/>
      <c r="DR710" s="14" t="str">
        <f t="shared" si="2777"/>
        <v/>
      </c>
      <c r="DS710" s="14" t="str">
        <f t="shared" si="2777"/>
        <v/>
      </c>
      <c r="DT710" s="14" t="str">
        <f t="shared" si="2777"/>
        <v/>
      </c>
      <c r="DU710" s="14" t="str">
        <f t="shared" si="2777"/>
        <v/>
      </c>
      <c r="DV710" s="14" t="str">
        <f t="shared" si="2777"/>
        <v/>
      </c>
      <c r="DW710" s="14" t="str">
        <f t="shared" si="2777"/>
        <v/>
      </c>
      <c r="DX710" s="14" t="str">
        <f t="shared" si="2777"/>
        <v/>
      </c>
      <c r="DY710" s="14" t="str">
        <f t="shared" si="2777"/>
        <v/>
      </c>
      <c r="DZ710" s="14" t="str">
        <f t="shared" si="2777"/>
        <v/>
      </c>
      <c r="EA710" s="14" t="str">
        <f t="shared" si="2777"/>
        <v/>
      </c>
      <c r="EB710" s="14" t="str">
        <f t="shared" si="2777"/>
        <v/>
      </c>
      <c r="EC710" s="14" t="str">
        <f t="shared" si="2777"/>
        <v/>
      </c>
      <c r="ED710" s="14" t="str">
        <f t="shared" si="2777"/>
        <v/>
      </c>
      <c r="EE710" s="14" t="str">
        <f t="shared" si="2777"/>
        <v/>
      </c>
      <c r="EF710" s="14" t="str">
        <f t="shared" si="2777"/>
        <v/>
      </c>
      <c r="EG710" s="14" t="str">
        <f t="shared" si="2777"/>
        <v/>
      </c>
      <c r="EH710" s="8"/>
      <c r="EI710" s="8"/>
      <c r="EJ710" s="8"/>
      <c r="EK710" s="8"/>
      <c r="EL710" s="8"/>
      <c r="EM710" s="8"/>
      <c r="EN710" s="8"/>
      <c r="EO710" s="8"/>
      <c r="EP710" s="8"/>
      <c r="EQ710" s="8"/>
      <c r="ER710" s="8"/>
      <c r="ES710" s="8"/>
      <c r="ET710" s="8"/>
      <c r="EU710" s="8"/>
      <c r="EV710" s="8"/>
      <c r="EW710" s="8"/>
      <c r="EX710" s="8"/>
      <c r="EY710" s="8"/>
      <c r="EZ710" s="8"/>
      <c r="FA710" s="8"/>
      <c r="FB710" s="8"/>
      <c r="FC710" s="8"/>
      <c r="FD710" s="8"/>
      <c r="FE710" s="8"/>
      <c r="FF710" s="14" t="str">
        <f t="shared" si="2778"/>
        <v/>
      </c>
      <c r="FG710" s="14" t="str">
        <f t="shared" si="2778"/>
        <v/>
      </c>
      <c r="FH710" s="14" t="str">
        <f t="shared" si="2778"/>
        <v/>
      </c>
      <c r="FI710" s="14" t="str">
        <f t="shared" si="2778"/>
        <v/>
      </c>
      <c r="FJ710" s="14" t="str">
        <f t="shared" si="2778"/>
        <v/>
      </c>
      <c r="FK710" s="14" t="str">
        <f t="shared" si="2778"/>
        <v/>
      </c>
      <c r="FL710" s="14" t="str">
        <f t="shared" si="2778"/>
        <v/>
      </c>
      <c r="FM710" s="14" t="str">
        <f t="shared" si="2778"/>
        <v/>
      </c>
      <c r="FN710" s="14" t="str">
        <f t="shared" si="2778"/>
        <v/>
      </c>
      <c r="FO710" s="14" t="str">
        <f t="shared" si="2778"/>
        <v/>
      </c>
      <c r="FP710" s="14" t="str">
        <f t="shared" si="2778"/>
        <v/>
      </c>
      <c r="FQ710" s="14" t="str">
        <f t="shared" si="2778"/>
        <v/>
      </c>
      <c r="FR710" s="14" t="str">
        <f t="shared" si="2778"/>
        <v/>
      </c>
      <c r="FS710" s="14" t="str">
        <f t="shared" si="2778"/>
        <v/>
      </c>
      <c r="FT710" s="14" t="str">
        <f t="shared" si="2778"/>
        <v/>
      </c>
      <c r="FU710" s="14" t="str">
        <f t="shared" si="2778"/>
        <v/>
      </c>
      <c r="FV710" s="8"/>
      <c r="FW710" s="8"/>
      <c r="FX710" s="8"/>
      <c r="FY710" s="8"/>
      <c r="FZ710" s="8"/>
      <c r="GA710" s="8"/>
      <c r="GB710" s="8"/>
      <c r="GC710" s="8"/>
      <c r="GD710" s="8"/>
      <c r="GE710" s="8"/>
      <c r="GF710" s="8"/>
      <c r="GG710" s="8"/>
      <c r="GH710" s="8"/>
      <c r="GI710" s="8"/>
      <c r="GJ710" s="8"/>
      <c r="GK710" s="8"/>
      <c r="GL710" s="8"/>
      <c r="GM710" s="8"/>
      <c r="GN710" s="8"/>
      <c r="GO710" s="8"/>
      <c r="GP710" s="8"/>
      <c r="GQ710" s="8"/>
      <c r="GR710" s="8"/>
      <c r="GS710" s="8"/>
    </row>
    <row r="711" spans="1:201" x14ac:dyDescent="0.25">
      <c r="A711" s="102">
        <f>$A$60</f>
        <v>20194</v>
      </c>
      <c r="B711" s="14" t="str">
        <f t="shared" si="2760"/>
        <v/>
      </c>
      <c r="C711" s="14" t="str">
        <f t="shared" si="2770"/>
        <v/>
      </c>
      <c r="D711" s="14" t="str">
        <f t="shared" si="2770"/>
        <v/>
      </c>
      <c r="E711" s="14" t="str">
        <f t="shared" si="2770"/>
        <v/>
      </c>
      <c r="F711" s="14" t="str">
        <f t="shared" si="2770"/>
        <v/>
      </c>
      <c r="G711" s="14" t="str">
        <f t="shared" si="2770"/>
        <v/>
      </c>
      <c r="H711" s="14" t="str">
        <f t="shared" si="2770"/>
        <v/>
      </c>
      <c r="I711" s="14" t="str">
        <f t="shared" si="2770"/>
        <v/>
      </c>
      <c r="J711" s="14" t="str">
        <f t="shared" si="2770"/>
        <v/>
      </c>
      <c r="K711" s="14" t="str">
        <f t="shared" si="2770"/>
        <v/>
      </c>
      <c r="L711" s="14" t="str">
        <f t="shared" si="2770"/>
        <v/>
      </c>
      <c r="M711" s="14" t="str">
        <f t="shared" si="2770"/>
        <v/>
      </c>
      <c r="N711" s="14" t="str">
        <f t="shared" si="2770"/>
        <v/>
      </c>
      <c r="O711" s="14" t="str">
        <f t="shared" si="2770"/>
        <v/>
      </c>
      <c r="P711" s="14" t="str">
        <f t="shared" si="2770"/>
        <v/>
      </c>
      <c r="Q711" s="8"/>
      <c r="R711" s="8"/>
      <c r="S711" s="8"/>
      <c r="T711" s="8"/>
      <c r="U711" s="8"/>
      <c r="V711" s="8"/>
      <c r="W711" s="8"/>
      <c r="X711" s="8"/>
      <c r="Y711" s="8"/>
      <c r="Z711" s="8"/>
      <c r="AA711" s="8"/>
      <c r="AB711" s="8"/>
      <c r="AC711" s="8"/>
      <c r="AD711" s="8"/>
      <c r="AE711" s="8"/>
      <c r="AF711" s="8"/>
      <c r="AG711" s="8"/>
      <c r="AH711" s="8"/>
      <c r="AI711" s="8"/>
      <c r="AJ711" s="8"/>
      <c r="AK711" s="8"/>
      <c r="AL711" s="8"/>
      <c r="AM711" s="8"/>
      <c r="AN711" s="8"/>
      <c r="AO711" s="8"/>
      <c r="AP711" s="14" t="str">
        <f t="shared" si="2775"/>
        <v/>
      </c>
      <c r="AQ711" s="14" t="str">
        <f t="shared" si="2775"/>
        <v/>
      </c>
      <c r="AR711" s="14" t="str">
        <f t="shared" si="2775"/>
        <v/>
      </c>
      <c r="AS711" s="14" t="str">
        <f t="shared" si="2775"/>
        <v/>
      </c>
      <c r="AT711" s="14" t="str">
        <f t="shared" si="2775"/>
        <v/>
      </c>
      <c r="AU711" s="14" t="str">
        <f t="shared" si="2775"/>
        <v/>
      </c>
      <c r="AV711" s="14" t="str">
        <f t="shared" si="2775"/>
        <v/>
      </c>
      <c r="AW711" s="14" t="str">
        <f t="shared" si="2775"/>
        <v/>
      </c>
      <c r="AX711" s="14" t="str">
        <f t="shared" si="2775"/>
        <v/>
      </c>
      <c r="AY711" s="14" t="str">
        <f t="shared" si="2775"/>
        <v/>
      </c>
      <c r="AZ711" s="14" t="str">
        <f t="shared" si="2775"/>
        <v/>
      </c>
      <c r="BA711" s="14" t="str">
        <f t="shared" si="2775"/>
        <v/>
      </c>
      <c r="BB711" s="14" t="str">
        <f t="shared" si="2775"/>
        <v/>
      </c>
      <c r="BC711" s="14" t="str">
        <f t="shared" si="2775"/>
        <v/>
      </c>
      <c r="BD711" s="14" t="str">
        <f t="shared" si="2775"/>
        <v/>
      </c>
      <c r="BE711" s="8"/>
      <c r="BF711" s="8"/>
      <c r="BG711" s="8"/>
      <c r="BH711" s="8"/>
      <c r="BI711" s="8"/>
      <c r="BJ711" s="8"/>
      <c r="BK711" s="8"/>
      <c r="BL711" s="8"/>
      <c r="BM711" s="8"/>
      <c r="BN711" s="8"/>
      <c r="BO711" s="8"/>
      <c r="BP711" s="8"/>
      <c r="BQ711" s="8"/>
      <c r="BR711" s="8"/>
      <c r="BS711" s="8"/>
      <c r="BT711" s="8"/>
      <c r="BU711" s="8"/>
      <c r="BV711" s="8"/>
      <c r="BW711" s="8"/>
      <c r="BX711" s="8"/>
      <c r="BY711" s="8"/>
      <c r="BZ711" s="8"/>
      <c r="CA711" s="8"/>
      <c r="CB711" s="8"/>
      <c r="CC711" s="8"/>
      <c r="CD711" s="14" t="str">
        <f t="shared" si="2776"/>
        <v/>
      </c>
      <c r="CE711" s="14" t="str">
        <f t="shared" si="2776"/>
        <v/>
      </c>
      <c r="CF711" s="14" t="str">
        <f t="shared" si="2776"/>
        <v/>
      </c>
      <c r="CG711" s="14" t="str">
        <f t="shared" si="2776"/>
        <v/>
      </c>
      <c r="CH711" s="14" t="str">
        <f t="shared" si="2776"/>
        <v/>
      </c>
      <c r="CI711" s="14" t="str">
        <f t="shared" si="2776"/>
        <v/>
      </c>
      <c r="CJ711" s="14" t="str">
        <f t="shared" si="2776"/>
        <v/>
      </c>
      <c r="CK711" s="14" t="str">
        <f t="shared" si="2776"/>
        <v/>
      </c>
      <c r="CL711" s="14" t="str">
        <f t="shared" si="2776"/>
        <v/>
      </c>
      <c r="CM711" s="14" t="str">
        <f t="shared" si="2776"/>
        <v/>
      </c>
      <c r="CN711" s="14" t="str">
        <f t="shared" si="2776"/>
        <v/>
      </c>
      <c r="CO711" s="14" t="str">
        <f t="shared" si="2776"/>
        <v/>
      </c>
      <c r="CP711" s="14" t="str">
        <f t="shared" si="2776"/>
        <v/>
      </c>
      <c r="CQ711" s="14" t="str">
        <f t="shared" si="2776"/>
        <v/>
      </c>
      <c r="CR711" s="14" t="str">
        <f t="shared" si="2776"/>
        <v/>
      </c>
      <c r="CS711" s="8"/>
      <c r="CT711" s="8"/>
      <c r="CU711" s="8"/>
      <c r="CV711" s="8"/>
      <c r="CW711" s="8"/>
      <c r="CX711" s="8"/>
      <c r="CY711" s="8"/>
      <c r="CZ711" s="8"/>
      <c r="DA711" s="8"/>
      <c r="DB711" s="8"/>
      <c r="DC711" s="8"/>
      <c r="DD711" s="8"/>
      <c r="DE711" s="8"/>
      <c r="DF711" s="8"/>
      <c r="DG711" s="8"/>
      <c r="DH711" s="8"/>
      <c r="DI711" s="8"/>
      <c r="DJ711" s="8"/>
      <c r="DK711" s="8"/>
      <c r="DL711" s="8"/>
      <c r="DM711" s="8"/>
      <c r="DN711" s="8"/>
      <c r="DO711" s="8"/>
      <c r="DP711" s="8"/>
      <c r="DQ711" s="8"/>
      <c r="DR711" s="14" t="str">
        <f t="shared" si="2777"/>
        <v/>
      </c>
      <c r="DS711" s="14" t="str">
        <f t="shared" si="2777"/>
        <v/>
      </c>
      <c r="DT711" s="14" t="str">
        <f t="shared" si="2777"/>
        <v/>
      </c>
      <c r="DU711" s="14" t="str">
        <f t="shared" si="2777"/>
        <v/>
      </c>
      <c r="DV711" s="14" t="str">
        <f t="shared" si="2777"/>
        <v/>
      </c>
      <c r="DW711" s="14" t="str">
        <f t="shared" si="2777"/>
        <v/>
      </c>
      <c r="DX711" s="14" t="str">
        <f t="shared" si="2777"/>
        <v/>
      </c>
      <c r="DY711" s="14" t="str">
        <f t="shared" si="2777"/>
        <v/>
      </c>
      <c r="DZ711" s="14" t="str">
        <f t="shared" si="2777"/>
        <v/>
      </c>
      <c r="EA711" s="14" t="str">
        <f t="shared" si="2777"/>
        <v/>
      </c>
      <c r="EB711" s="14" t="str">
        <f t="shared" si="2777"/>
        <v/>
      </c>
      <c r="EC711" s="14" t="str">
        <f t="shared" si="2777"/>
        <v/>
      </c>
      <c r="ED711" s="14" t="str">
        <f t="shared" si="2777"/>
        <v/>
      </c>
      <c r="EE711" s="14" t="str">
        <f t="shared" si="2777"/>
        <v/>
      </c>
      <c r="EF711" s="14" t="str">
        <f t="shared" si="2777"/>
        <v/>
      </c>
      <c r="EG711" s="8"/>
      <c r="EH711" s="8"/>
      <c r="EI711" s="8"/>
      <c r="EJ711" s="8"/>
      <c r="EK711" s="8"/>
      <c r="EL711" s="8"/>
      <c r="EM711" s="8"/>
      <c r="EN711" s="8"/>
      <c r="EO711" s="8"/>
      <c r="EP711" s="8"/>
      <c r="EQ711" s="8"/>
      <c r="ER711" s="8"/>
      <c r="ES711" s="8"/>
      <c r="ET711" s="8"/>
      <c r="EU711" s="8"/>
      <c r="EV711" s="8"/>
      <c r="EW711" s="8"/>
      <c r="EX711" s="8"/>
      <c r="EY711" s="8"/>
      <c r="EZ711" s="8"/>
      <c r="FA711" s="8"/>
      <c r="FB711" s="8"/>
      <c r="FC711" s="8"/>
      <c r="FD711" s="8"/>
      <c r="FE711" s="8"/>
      <c r="FF711" s="14" t="str">
        <f t="shared" si="2778"/>
        <v/>
      </c>
      <c r="FG711" s="14" t="str">
        <f t="shared" si="2778"/>
        <v/>
      </c>
      <c r="FH711" s="14" t="str">
        <f t="shared" si="2778"/>
        <v/>
      </c>
      <c r="FI711" s="14" t="str">
        <f t="shared" si="2778"/>
        <v/>
      </c>
      <c r="FJ711" s="14" t="str">
        <f t="shared" si="2778"/>
        <v/>
      </c>
      <c r="FK711" s="14" t="str">
        <f t="shared" si="2778"/>
        <v/>
      </c>
      <c r="FL711" s="14" t="str">
        <f t="shared" si="2778"/>
        <v/>
      </c>
      <c r="FM711" s="14" t="str">
        <f t="shared" si="2778"/>
        <v/>
      </c>
      <c r="FN711" s="14" t="str">
        <f t="shared" si="2778"/>
        <v/>
      </c>
      <c r="FO711" s="14" t="str">
        <f t="shared" si="2778"/>
        <v/>
      </c>
      <c r="FP711" s="14" t="str">
        <f t="shared" si="2778"/>
        <v/>
      </c>
      <c r="FQ711" s="14" t="str">
        <f t="shared" si="2778"/>
        <v/>
      </c>
      <c r="FR711" s="14" t="str">
        <f t="shared" si="2778"/>
        <v/>
      </c>
      <c r="FS711" s="14" t="str">
        <f t="shared" si="2778"/>
        <v/>
      </c>
      <c r="FT711" s="14" t="str">
        <f t="shared" si="2778"/>
        <v/>
      </c>
      <c r="FU711" s="8"/>
      <c r="FV711" s="8"/>
      <c r="FW711" s="8"/>
      <c r="FX711" s="8"/>
      <c r="FY711" s="8"/>
      <c r="FZ711" s="8"/>
      <c r="GA711" s="8"/>
      <c r="GB711" s="8"/>
      <c r="GC711" s="8"/>
      <c r="GD711" s="8"/>
      <c r="GE711" s="8"/>
      <c r="GF711" s="8"/>
      <c r="GG711" s="8"/>
      <c r="GH711" s="8"/>
      <c r="GI711" s="8"/>
      <c r="GJ711" s="8"/>
      <c r="GK711" s="8"/>
      <c r="GL711" s="8"/>
      <c r="GM711" s="8"/>
      <c r="GN711" s="8"/>
      <c r="GO711" s="8"/>
      <c r="GP711" s="8"/>
      <c r="GQ711" s="8"/>
      <c r="GR711" s="8"/>
      <c r="GS711" s="8"/>
    </row>
    <row r="712" spans="1:201" x14ac:dyDescent="0.25">
      <c r="A712" s="102">
        <f>$A$61</f>
        <v>20201</v>
      </c>
      <c r="B712" s="14" t="str">
        <f t="shared" si="2760"/>
        <v/>
      </c>
      <c r="C712" s="14" t="str">
        <f t="shared" si="2770"/>
        <v/>
      </c>
      <c r="D712" s="14" t="str">
        <f t="shared" si="2770"/>
        <v/>
      </c>
      <c r="E712" s="14" t="str">
        <f t="shared" si="2770"/>
        <v/>
      </c>
      <c r="F712" s="14" t="str">
        <f t="shared" si="2770"/>
        <v/>
      </c>
      <c r="G712" s="14" t="str">
        <f t="shared" si="2770"/>
        <v/>
      </c>
      <c r="H712" s="14" t="str">
        <f t="shared" si="2770"/>
        <v/>
      </c>
      <c r="I712" s="14" t="str">
        <f t="shared" si="2770"/>
        <v/>
      </c>
      <c r="J712" s="14" t="str">
        <f t="shared" si="2770"/>
        <v/>
      </c>
      <c r="K712" s="14" t="str">
        <f t="shared" si="2770"/>
        <v/>
      </c>
      <c r="L712" s="14" t="str">
        <f t="shared" si="2770"/>
        <v/>
      </c>
      <c r="M712" s="14" t="str">
        <f t="shared" si="2770"/>
        <v/>
      </c>
      <c r="N712" s="14" t="str">
        <f t="shared" si="2770"/>
        <v/>
      </c>
      <c r="O712" s="14" t="str">
        <f t="shared" si="2770"/>
        <v/>
      </c>
      <c r="P712" s="8"/>
      <c r="Q712" s="8"/>
      <c r="R712" s="8"/>
      <c r="S712" s="8"/>
      <c r="T712" s="8"/>
      <c r="U712" s="8"/>
      <c r="V712" s="8"/>
      <c r="W712" s="8"/>
      <c r="X712" s="8"/>
      <c r="Y712" s="8"/>
      <c r="Z712" s="8"/>
      <c r="AA712" s="8"/>
      <c r="AB712" s="8"/>
      <c r="AC712" s="8"/>
      <c r="AD712" s="8"/>
      <c r="AE712" s="8"/>
      <c r="AF712" s="8"/>
      <c r="AG712" s="8"/>
      <c r="AH712" s="8"/>
      <c r="AI712" s="8"/>
      <c r="AJ712" s="8"/>
      <c r="AK712" s="8"/>
      <c r="AL712" s="8"/>
      <c r="AM712" s="8"/>
      <c r="AN712" s="8"/>
      <c r="AO712" s="8"/>
      <c r="AP712" s="14" t="str">
        <f t="shared" si="2775"/>
        <v/>
      </c>
      <c r="AQ712" s="14" t="str">
        <f t="shared" si="2775"/>
        <v/>
      </c>
      <c r="AR712" s="14" t="str">
        <f t="shared" si="2775"/>
        <v/>
      </c>
      <c r="AS712" s="14" t="str">
        <f t="shared" si="2775"/>
        <v/>
      </c>
      <c r="AT712" s="14" t="str">
        <f t="shared" si="2775"/>
        <v/>
      </c>
      <c r="AU712" s="14" t="str">
        <f t="shared" si="2775"/>
        <v/>
      </c>
      <c r="AV712" s="14" t="str">
        <f t="shared" si="2775"/>
        <v/>
      </c>
      <c r="AW712" s="14" t="str">
        <f t="shared" si="2775"/>
        <v/>
      </c>
      <c r="AX712" s="14" t="str">
        <f t="shared" si="2775"/>
        <v/>
      </c>
      <c r="AY712" s="14" t="str">
        <f t="shared" si="2775"/>
        <v/>
      </c>
      <c r="AZ712" s="14" t="str">
        <f t="shared" si="2775"/>
        <v/>
      </c>
      <c r="BA712" s="14" t="str">
        <f t="shared" si="2775"/>
        <v/>
      </c>
      <c r="BB712" s="14" t="str">
        <f t="shared" si="2775"/>
        <v/>
      </c>
      <c r="BC712" s="14" t="str">
        <f t="shared" si="2775"/>
        <v/>
      </c>
      <c r="BD712" s="8"/>
      <c r="BE712" s="8"/>
      <c r="BF712" s="8"/>
      <c r="BG712" s="8"/>
      <c r="BH712" s="8"/>
      <c r="BI712" s="8"/>
      <c r="BJ712" s="8"/>
      <c r="BK712" s="8"/>
      <c r="BL712" s="8"/>
      <c r="BM712" s="8"/>
      <c r="BN712" s="8"/>
      <c r="BO712" s="8"/>
      <c r="BP712" s="8"/>
      <c r="BQ712" s="8"/>
      <c r="BR712" s="8"/>
      <c r="BS712" s="8"/>
      <c r="BT712" s="8"/>
      <c r="BU712" s="8"/>
      <c r="BV712" s="8"/>
      <c r="BW712" s="8"/>
      <c r="BX712" s="8"/>
      <c r="BY712" s="8"/>
      <c r="BZ712" s="8"/>
      <c r="CA712" s="8"/>
      <c r="CB712" s="8"/>
      <c r="CC712" s="8"/>
      <c r="CD712" s="14" t="str">
        <f t="shared" si="2776"/>
        <v/>
      </c>
      <c r="CE712" s="14" t="str">
        <f t="shared" si="2776"/>
        <v/>
      </c>
      <c r="CF712" s="14" t="str">
        <f t="shared" si="2776"/>
        <v/>
      </c>
      <c r="CG712" s="14" t="str">
        <f t="shared" si="2776"/>
        <v/>
      </c>
      <c r="CH712" s="14" t="str">
        <f t="shared" si="2776"/>
        <v/>
      </c>
      <c r="CI712" s="14" t="str">
        <f t="shared" si="2776"/>
        <v/>
      </c>
      <c r="CJ712" s="14" t="str">
        <f t="shared" si="2776"/>
        <v/>
      </c>
      <c r="CK712" s="14" t="str">
        <f t="shared" si="2776"/>
        <v/>
      </c>
      <c r="CL712" s="14" t="str">
        <f t="shared" si="2776"/>
        <v/>
      </c>
      <c r="CM712" s="14" t="str">
        <f t="shared" si="2776"/>
        <v/>
      </c>
      <c r="CN712" s="14" t="str">
        <f t="shared" si="2776"/>
        <v/>
      </c>
      <c r="CO712" s="14" t="str">
        <f t="shared" si="2776"/>
        <v/>
      </c>
      <c r="CP712" s="14" t="str">
        <f t="shared" si="2776"/>
        <v/>
      </c>
      <c r="CQ712" s="14" t="str">
        <f t="shared" si="2776"/>
        <v/>
      </c>
      <c r="CR712" s="8"/>
      <c r="CS712" s="8"/>
      <c r="CT712" s="8"/>
      <c r="CU712" s="8"/>
      <c r="CV712" s="8"/>
      <c r="CW712" s="8"/>
      <c r="CX712" s="8"/>
      <c r="CY712" s="8"/>
      <c r="CZ712" s="8"/>
      <c r="DA712" s="8"/>
      <c r="DB712" s="8"/>
      <c r="DC712" s="8"/>
      <c r="DD712" s="8"/>
      <c r="DE712" s="8"/>
      <c r="DF712" s="8"/>
      <c r="DG712" s="8"/>
      <c r="DH712" s="8"/>
      <c r="DI712" s="8"/>
      <c r="DJ712" s="8"/>
      <c r="DK712" s="8"/>
      <c r="DL712" s="8"/>
      <c r="DM712" s="8"/>
      <c r="DN712" s="8"/>
      <c r="DO712" s="8"/>
      <c r="DP712" s="8"/>
      <c r="DQ712" s="8"/>
      <c r="DR712" s="14" t="str">
        <f t="shared" si="2777"/>
        <v/>
      </c>
      <c r="DS712" s="14" t="str">
        <f t="shared" si="2777"/>
        <v/>
      </c>
      <c r="DT712" s="14" t="str">
        <f t="shared" si="2777"/>
        <v/>
      </c>
      <c r="DU712" s="14" t="str">
        <f t="shared" si="2777"/>
        <v/>
      </c>
      <c r="DV712" s="14" t="str">
        <f t="shared" si="2777"/>
        <v/>
      </c>
      <c r="DW712" s="14" t="str">
        <f t="shared" si="2777"/>
        <v/>
      </c>
      <c r="DX712" s="14" t="str">
        <f t="shared" si="2777"/>
        <v/>
      </c>
      <c r="DY712" s="14" t="str">
        <f t="shared" si="2777"/>
        <v/>
      </c>
      <c r="DZ712" s="14" t="str">
        <f t="shared" si="2777"/>
        <v/>
      </c>
      <c r="EA712" s="14" t="str">
        <f t="shared" si="2777"/>
        <v/>
      </c>
      <c r="EB712" s="14" t="str">
        <f t="shared" si="2777"/>
        <v/>
      </c>
      <c r="EC712" s="14" t="str">
        <f t="shared" si="2777"/>
        <v/>
      </c>
      <c r="ED712" s="14" t="str">
        <f t="shared" si="2777"/>
        <v/>
      </c>
      <c r="EE712" s="14" t="str">
        <f t="shared" si="2777"/>
        <v/>
      </c>
      <c r="EF712" s="8"/>
      <c r="EG712" s="8"/>
      <c r="EH712" s="8"/>
      <c r="EI712" s="8"/>
      <c r="EJ712" s="8"/>
      <c r="EK712" s="8"/>
      <c r="EL712" s="8"/>
      <c r="EM712" s="8"/>
      <c r="EN712" s="8"/>
      <c r="EO712" s="8"/>
      <c r="EP712" s="8"/>
      <c r="EQ712" s="8"/>
      <c r="ER712" s="8"/>
      <c r="ES712" s="8"/>
      <c r="ET712" s="8"/>
      <c r="EU712" s="8"/>
      <c r="EV712" s="8"/>
      <c r="EW712" s="8"/>
      <c r="EX712" s="8"/>
      <c r="EY712" s="8"/>
      <c r="EZ712" s="8"/>
      <c r="FA712" s="8"/>
      <c r="FB712" s="8"/>
      <c r="FC712" s="8"/>
      <c r="FD712" s="8"/>
      <c r="FE712" s="8"/>
      <c r="FF712" s="14" t="str">
        <f t="shared" si="2778"/>
        <v/>
      </c>
      <c r="FG712" s="14" t="str">
        <f t="shared" si="2778"/>
        <v/>
      </c>
      <c r="FH712" s="14" t="str">
        <f t="shared" si="2778"/>
        <v/>
      </c>
      <c r="FI712" s="14" t="str">
        <f t="shared" si="2778"/>
        <v/>
      </c>
      <c r="FJ712" s="14" t="str">
        <f t="shared" si="2778"/>
        <v/>
      </c>
      <c r="FK712" s="14" t="str">
        <f t="shared" si="2778"/>
        <v/>
      </c>
      <c r="FL712" s="14" t="str">
        <f t="shared" si="2778"/>
        <v/>
      </c>
      <c r="FM712" s="14" t="str">
        <f t="shared" si="2778"/>
        <v/>
      </c>
      <c r="FN712" s="14" t="str">
        <f t="shared" si="2778"/>
        <v/>
      </c>
      <c r="FO712" s="14" t="str">
        <f t="shared" si="2778"/>
        <v/>
      </c>
      <c r="FP712" s="14" t="str">
        <f t="shared" si="2778"/>
        <v/>
      </c>
      <c r="FQ712" s="14" t="str">
        <f t="shared" si="2778"/>
        <v/>
      </c>
      <c r="FR712" s="14" t="str">
        <f t="shared" si="2778"/>
        <v/>
      </c>
      <c r="FS712" s="14" t="str">
        <f t="shared" si="2778"/>
        <v/>
      </c>
      <c r="FT712" s="8"/>
      <c r="FU712" s="8"/>
      <c r="FV712" s="8"/>
      <c r="FW712" s="8"/>
      <c r="FX712" s="8"/>
      <c r="FY712" s="8"/>
      <c r="FZ712" s="8"/>
      <c r="GA712" s="8"/>
      <c r="GB712" s="8"/>
      <c r="GC712" s="8"/>
      <c r="GD712" s="8"/>
      <c r="GE712" s="8"/>
      <c r="GF712" s="8"/>
      <c r="GG712" s="8"/>
      <c r="GH712" s="8"/>
      <c r="GI712" s="8"/>
      <c r="GJ712" s="8"/>
      <c r="GK712" s="8"/>
      <c r="GL712" s="8"/>
      <c r="GM712" s="8"/>
      <c r="GN712" s="8"/>
      <c r="GO712" s="8"/>
      <c r="GP712" s="8"/>
      <c r="GQ712" s="8"/>
      <c r="GR712" s="8"/>
      <c r="GS712" s="8"/>
    </row>
    <row r="713" spans="1:201" x14ac:dyDescent="0.25">
      <c r="A713" s="102">
        <f>$A$62</f>
        <v>20202</v>
      </c>
      <c r="B713" s="14" t="str">
        <f t="shared" si="2760"/>
        <v/>
      </c>
      <c r="C713" s="14" t="str">
        <f t="shared" si="2770"/>
        <v/>
      </c>
      <c r="D713" s="14" t="str">
        <f t="shared" si="2770"/>
        <v/>
      </c>
      <c r="E713" s="14" t="str">
        <f t="shared" si="2770"/>
        <v/>
      </c>
      <c r="F713" s="14" t="str">
        <f t="shared" si="2770"/>
        <v/>
      </c>
      <c r="G713" s="14" t="str">
        <f t="shared" si="2770"/>
        <v/>
      </c>
      <c r="H713" s="14" t="str">
        <f t="shared" si="2770"/>
        <v/>
      </c>
      <c r="I713" s="14" t="str">
        <f t="shared" si="2770"/>
        <v/>
      </c>
      <c r="J713" s="14" t="str">
        <f t="shared" si="2770"/>
        <v/>
      </c>
      <c r="K713" s="14" t="str">
        <f t="shared" si="2770"/>
        <v/>
      </c>
      <c r="L713" s="14" t="str">
        <f t="shared" si="2770"/>
        <v/>
      </c>
      <c r="M713" s="14" t="str">
        <f t="shared" si="2770"/>
        <v/>
      </c>
      <c r="N713" s="14" t="str">
        <f t="shared" si="2770"/>
        <v/>
      </c>
      <c r="O713" s="8"/>
      <c r="P713" s="8"/>
      <c r="Q713" s="8"/>
      <c r="R713" s="8"/>
      <c r="S713" s="8"/>
      <c r="T713" s="8"/>
      <c r="U713" s="8"/>
      <c r="V713" s="8"/>
      <c r="W713" s="8"/>
      <c r="X713" s="8"/>
      <c r="Y713" s="8"/>
      <c r="Z713" s="8"/>
      <c r="AA713" s="8"/>
      <c r="AB713" s="8"/>
      <c r="AC713" s="8"/>
      <c r="AD713" s="8"/>
      <c r="AE713" s="8"/>
      <c r="AF713" s="8"/>
      <c r="AG713" s="8"/>
      <c r="AH713" s="8"/>
      <c r="AI713" s="8"/>
      <c r="AJ713" s="8"/>
      <c r="AK713" s="8"/>
      <c r="AL713" s="8"/>
      <c r="AM713" s="8"/>
      <c r="AN713" s="8"/>
      <c r="AO713" s="8"/>
      <c r="AP713" s="14" t="str">
        <f t="shared" si="2775"/>
        <v/>
      </c>
      <c r="AQ713" s="14" t="str">
        <f t="shared" si="2775"/>
        <v/>
      </c>
      <c r="AR713" s="14" t="str">
        <f t="shared" si="2775"/>
        <v/>
      </c>
      <c r="AS713" s="14" t="str">
        <f t="shared" si="2775"/>
        <v/>
      </c>
      <c r="AT713" s="14" t="str">
        <f t="shared" si="2775"/>
        <v/>
      </c>
      <c r="AU713" s="14" t="str">
        <f t="shared" si="2775"/>
        <v/>
      </c>
      <c r="AV713" s="14" t="str">
        <f t="shared" si="2775"/>
        <v/>
      </c>
      <c r="AW713" s="14" t="str">
        <f t="shared" si="2775"/>
        <v/>
      </c>
      <c r="AX713" s="14" t="str">
        <f t="shared" si="2775"/>
        <v/>
      </c>
      <c r="AY713" s="14" t="str">
        <f t="shared" si="2775"/>
        <v/>
      </c>
      <c r="AZ713" s="14" t="str">
        <f t="shared" si="2775"/>
        <v/>
      </c>
      <c r="BA713" s="14" t="str">
        <f t="shared" si="2775"/>
        <v/>
      </c>
      <c r="BB713" s="14" t="str">
        <f t="shared" si="2775"/>
        <v/>
      </c>
      <c r="BC713" s="8"/>
      <c r="BD713" s="8"/>
      <c r="BE713" s="8"/>
      <c r="BF713" s="8"/>
      <c r="BG713" s="8"/>
      <c r="BH713" s="8"/>
      <c r="BI713" s="8"/>
      <c r="BJ713" s="8"/>
      <c r="BK713" s="8"/>
      <c r="BL713" s="8"/>
      <c r="BM713" s="8"/>
      <c r="BN713" s="8"/>
      <c r="BO713" s="8"/>
      <c r="BP713" s="8"/>
      <c r="BQ713" s="8"/>
      <c r="BR713" s="8"/>
      <c r="BS713" s="8"/>
      <c r="BT713" s="8"/>
      <c r="BU713" s="8"/>
      <c r="BV713" s="8"/>
      <c r="BW713" s="8"/>
      <c r="BX713" s="8"/>
      <c r="BY713" s="8"/>
      <c r="BZ713" s="8"/>
      <c r="CA713" s="8"/>
      <c r="CB713" s="8"/>
      <c r="CC713" s="8"/>
      <c r="CD713" s="14" t="str">
        <f t="shared" si="2776"/>
        <v/>
      </c>
      <c r="CE713" s="14" t="str">
        <f t="shared" si="2776"/>
        <v/>
      </c>
      <c r="CF713" s="14" t="str">
        <f t="shared" si="2776"/>
        <v/>
      </c>
      <c r="CG713" s="14" t="str">
        <f t="shared" si="2776"/>
        <v/>
      </c>
      <c r="CH713" s="14" t="str">
        <f t="shared" si="2776"/>
        <v/>
      </c>
      <c r="CI713" s="14" t="str">
        <f t="shared" si="2776"/>
        <v/>
      </c>
      <c r="CJ713" s="14" t="str">
        <f t="shared" si="2776"/>
        <v/>
      </c>
      <c r="CK713" s="14" t="str">
        <f t="shared" si="2776"/>
        <v/>
      </c>
      <c r="CL713" s="14" t="str">
        <f t="shared" si="2776"/>
        <v/>
      </c>
      <c r="CM713" s="14" t="str">
        <f t="shared" si="2776"/>
        <v/>
      </c>
      <c r="CN713" s="14" t="str">
        <f t="shared" si="2776"/>
        <v/>
      </c>
      <c r="CO713" s="14" t="str">
        <f t="shared" si="2776"/>
        <v/>
      </c>
      <c r="CP713" s="14" t="str">
        <f t="shared" si="2776"/>
        <v/>
      </c>
      <c r="CQ713" s="8"/>
      <c r="CR713" s="8"/>
      <c r="CS713" s="8"/>
      <c r="CT713" s="8"/>
      <c r="CU713" s="8"/>
      <c r="CV713" s="8"/>
      <c r="CW713" s="8"/>
      <c r="CX713" s="8"/>
      <c r="CY713" s="8"/>
      <c r="CZ713" s="8"/>
      <c r="DA713" s="8"/>
      <c r="DB713" s="8"/>
      <c r="DC713" s="8"/>
      <c r="DD713" s="8"/>
      <c r="DE713" s="8"/>
      <c r="DF713" s="8"/>
      <c r="DG713" s="8"/>
      <c r="DH713" s="8"/>
      <c r="DI713" s="8"/>
      <c r="DJ713" s="8"/>
      <c r="DK713" s="8"/>
      <c r="DL713" s="8"/>
      <c r="DM713" s="8"/>
      <c r="DN713" s="8"/>
      <c r="DO713" s="8"/>
      <c r="DP713" s="8"/>
      <c r="DQ713" s="8"/>
      <c r="DR713" s="14" t="str">
        <f t="shared" si="2777"/>
        <v/>
      </c>
      <c r="DS713" s="14" t="str">
        <f t="shared" si="2777"/>
        <v/>
      </c>
      <c r="DT713" s="14" t="str">
        <f t="shared" si="2777"/>
        <v/>
      </c>
      <c r="DU713" s="14" t="str">
        <f t="shared" si="2777"/>
        <v/>
      </c>
      <c r="DV713" s="14" t="str">
        <f t="shared" si="2777"/>
        <v/>
      </c>
      <c r="DW713" s="14" t="str">
        <f t="shared" si="2777"/>
        <v/>
      </c>
      <c r="DX713" s="14" t="str">
        <f t="shared" si="2777"/>
        <v/>
      </c>
      <c r="DY713" s="14" t="str">
        <f t="shared" si="2777"/>
        <v/>
      </c>
      <c r="DZ713" s="14" t="str">
        <f t="shared" si="2777"/>
        <v/>
      </c>
      <c r="EA713" s="14" t="str">
        <f t="shared" si="2777"/>
        <v/>
      </c>
      <c r="EB713" s="14" t="str">
        <f t="shared" si="2777"/>
        <v/>
      </c>
      <c r="EC713" s="14" t="str">
        <f t="shared" si="2777"/>
        <v/>
      </c>
      <c r="ED713" s="14" t="str">
        <f t="shared" si="2777"/>
        <v/>
      </c>
      <c r="EE713" s="8"/>
      <c r="EF713" s="8"/>
      <c r="EG713" s="8"/>
      <c r="EH713" s="8"/>
      <c r="EI713" s="8"/>
      <c r="EJ713" s="8"/>
      <c r="EK713" s="8"/>
      <c r="EL713" s="8"/>
      <c r="EM713" s="8"/>
      <c r="EN713" s="8"/>
      <c r="EO713" s="8"/>
      <c r="EP713" s="8"/>
      <c r="EQ713" s="8"/>
      <c r="ER713" s="8"/>
      <c r="ES713" s="8"/>
      <c r="ET713" s="8"/>
      <c r="EU713" s="8"/>
      <c r="EV713" s="8"/>
      <c r="EW713" s="8"/>
      <c r="EX713" s="8"/>
      <c r="EY713" s="8"/>
      <c r="EZ713" s="8"/>
      <c r="FA713" s="8"/>
      <c r="FB713" s="8"/>
      <c r="FC713" s="8"/>
      <c r="FD713" s="8"/>
      <c r="FE713" s="8"/>
      <c r="FF713" s="14" t="str">
        <f t="shared" si="2778"/>
        <v/>
      </c>
      <c r="FG713" s="14" t="str">
        <f t="shared" si="2778"/>
        <v/>
      </c>
      <c r="FH713" s="14" t="str">
        <f t="shared" si="2778"/>
        <v/>
      </c>
      <c r="FI713" s="14" t="str">
        <f t="shared" si="2778"/>
        <v/>
      </c>
      <c r="FJ713" s="14" t="str">
        <f t="shared" si="2778"/>
        <v/>
      </c>
      <c r="FK713" s="14" t="str">
        <f t="shared" si="2778"/>
        <v/>
      </c>
      <c r="FL713" s="14" t="str">
        <f t="shared" si="2778"/>
        <v/>
      </c>
      <c r="FM713" s="14" t="str">
        <f t="shared" si="2778"/>
        <v/>
      </c>
      <c r="FN713" s="14" t="str">
        <f t="shared" si="2778"/>
        <v/>
      </c>
      <c r="FO713" s="14" t="str">
        <f t="shared" si="2778"/>
        <v/>
      </c>
      <c r="FP713" s="14" t="str">
        <f t="shared" si="2778"/>
        <v/>
      </c>
      <c r="FQ713" s="14" t="str">
        <f t="shared" si="2778"/>
        <v/>
      </c>
      <c r="FR713" s="14" t="str">
        <f t="shared" si="2778"/>
        <v/>
      </c>
      <c r="FS713" s="8"/>
      <c r="FT713" s="8"/>
      <c r="FU713" s="8"/>
      <c r="FV713" s="8"/>
      <c r="FW713" s="8"/>
      <c r="FX713" s="8"/>
      <c r="FY713" s="8"/>
      <c r="FZ713" s="8"/>
      <c r="GA713" s="8"/>
      <c r="GB713" s="8"/>
      <c r="GC713" s="8"/>
      <c r="GD713" s="8"/>
      <c r="GE713" s="8"/>
      <c r="GF713" s="8"/>
      <c r="GG713" s="8"/>
      <c r="GH713" s="8"/>
      <c r="GI713" s="8"/>
      <c r="GJ713" s="8"/>
      <c r="GK713" s="8"/>
      <c r="GL713" s="8"/>
      <c r="GM713" s="8"/>
      <c r="GN713" s="8"/>
      <c r="GO713" s="8"/>
      <c r="GP713" s="8"/>
      <c r="GQ713" s="8"/>
      <c r="GR713" s="8"/>
      <c r="GS713" s="8"/>
    </row>
    <row r="714" spans="1:201" x14ac:dyDescent="0.25">
      <c r="A714" s="102">
        <f>$A$63</f>
        <v>20203</v>
      </c>
      <c r="B714" s="14" t="str">
        <f t="shared" si="2760"/>
        <v/>
      </c>
      <c r="C714" s="14" t="str">
        <f t="shared" si="2770"/>
        <v/>
      </c>
      <c r="D714" s="14" t="str">
        <f t="shared" si="2770"/>
        <v/>
      </c>
      <c r="E714" s="14" t="str">
        <f t="shared" si="2770"/>
        <v/>
      </c>
      <c r="F714" s="14" t="str">
        <f t="shared" si="2770"/>
        <v/>
      </c>
      <c r="G714" s="14" t="str">
        <f t="shared" si="2770"/>
        <v/>
      </c>
      <c r="H714" s="14" t="str">
        <f t="shared" si="2770"/>
        <v/>
      </c>
      <c r="I714" s="14" t="str">
        <f t="shared" si="2770"/>
        <v/>
      </c>
      <c r="J714" s="14" t="str">
        <f t="shared" si="2770"/>
        <v/>
      </c>
      <c r="K714" s="14" t="str">
        <f t="shared" si="2770"/>
        <v/>
      </c>
      <c r="L714" s="14" t="str">
        <f t="shared" si="2770"/>
        <v/>
      </c>
      <c r="M714" s="14" t="str">
        <f t="shared" si="2770"/>
        <v/>
      </c>
      <c r="N714" s="8"/>
      <c r="O714" s="8"/>
      <c r="P714" s="8"/>
      <c r="Q714" s="8"/>
      <c r="R714" s="8"/>
      <c r="S714" s="8"/>
      <c r="T714" s="8"/>
      <c r="U714" s="8"/>
      <c r="V714" s="8"/>
      <c r="W714" s="8"/>
      <c r="X714" s="8"/>
      <c r="Y714" s="8"/>
      <c r="Z714" s="8"/>
      <c r="AA714" s="8"/>
      <c r="AB714" s="8"/>
      <c r="AC714" s="8"/>
      <c r="AD714" s="8"/>
      <c r="AE714" s="8"/>
      <c r="AF714" s="8"/>
      <c r="AG714" s="8"/>
      <c r="AH714" s="8"/>
      <c r="AI714" s="8"/>
      <c r="AJ714" s="8"/>
      <c r="AK714" s="8"/>
      <c r="AL714" s="8"/>
      <c r="AM714" s="8"/>
      <c r="AN714" s="8"/>
      <c r="AO714" s="8"/>
      <c r="AP714" s="14" t="str">
        <f t="shared" si="2775"/>
        <v/>
      </c>
      <c r="AQ714" s="14" t="str">
        <f t="shared" si="2775"/>
        <v/>
      </c>
      <c r="AR714" s="14" t="str">
        <f t="shared" si="2775"/>
        <v/>
      </c>
      <c r="AS714" s="14" t="str">
        <f t="shared" si="2775"/>
        <v/>
      </c>
      <c r="AT714" s="14" t="str">
        <f t="shared" si="2775"/>
        <v/>
      </c>
      <c r="AU714" s="14" t="str">
        <f t="shared" si="2775"/>
        <v/>
      </c>
      <c r="AV714" s="14" t="str">
        <f t="shared" si="2775"/>
        <v/>
      </c>
      <c r="AW714" s="14" t="str">
        <f t="shared" si="2775"/>
        <v/>
      </c>
      <c r="AX714" s="14" t="str">
        <f t="shared" si="2775"/>
        <v/>
      </c>
      <c r="AY714" s="14" t="str">
        <f t="shared" si="2775"/>
        <v/>
      </c>
      <c r="AZ714" s="14" t="str">
        <f t="shared" si="2775"/>
        <v/>
      </c>
      <c r="BA714" s="14" t="str">
        <f t="shared" si="2775"/>
        <v/>
      </c>
      <c r="BB714" s="8"/>
      <c r="BC714" s="8"/>
      <c r="BD714" s="8"/>
      <c r="BE714" s="8"/>
      <c r="BF714" s="8"/>
      <c r="BG714" s="8"/>
      <c r="BH714" s="8"/>
      <c r="BI714" s="8"/>
      <c r="BJ714" s="8"/>
      <c r="BK714" s="8"/>
      <c r="BL714" s="8"/>
      <c r="BM714" s="8"/>
      <c r="BN714" s="8"/>
      <c r="BO714" s="8"/>
      <c r="BP714" s="8"/>
      <c r="BQ714" s="8"/>
      <c r="BR714" s="8"/>
      <c r="BS714" s="8"/>
      <c r="BT714" s="8"/>
      <c r="BU714" s="8"/>
      <c r="BV714" s="8"/>
      <c r="BW714" s="8"/>
      <c r="BX714" s="8"/>
      <c r="BY714" s="8"/>
      <c r="BZ714" s="8"/>
      <c r="CA714" s="8"/>
      <c r="CB714" s="8"/>
      <c r="CC714" s="8"/>
      <c r="CD714" s="14" t="str">
        <f t="shared" si="2776"/>
        <v/>
      </c>
      <c r="CE714" s="14" t="str">
        <f t="shared" si="2776"/>
        <v/>
      </c>
      <c r="CF714" s="14" t="str">
        <f t="shared" si="2776"/>
        <v/>
      </c>
      <c r="CG714" s="14" t="str">
        <f t="shared" si="2776"/>
        <v/>
      </c>
      <c r="CH714" s="14" t="str">
        <f t="shared" si="2776"/>
        <v/>
      </c>
      <c r="CI714" s="14" t="str">
        <f t="shared" si="2776"/>
        <v/>
      </c>
      <c r="CJ714" s="14" t="str">
        <f t="shared" si="2776"/>
        <v/>
      </c>
      <c r="CK714" s="14" t="str">
        <f t="shared" si="2776"/>
        <v/>
      </c>
      <c r="CL714" s="14" t="str">
        <f t="shared" si="2776"/>
        <v/>
      </c>
      <c r="CM714" s="14" t="str">
        <f t="shared" si="2776"/>
        <v/>
      </c>
      <c r="CN714" s="14" t="str">
        <f t="shared" si="2776"/>
        <v/>
      </c>
      <c r="CO714" s="14" t="str">
        <f t="shared" si="2776"/>
        <v/>
      </c>
      <c r="CP714" s="8"/>
      <c r="CQ714" s="8"/>
      <c r="CR714" s="8"/>
      <c r="CS714" s="8"/>
      <c r="CT714" s="8"/>
      <c r="CU714" s="8"/>
      <c r="CV714" s="8"/>
      <c r="CW714" s="8"/>
      <c r="CX714" s="8"/>
      <c r="CY714" s="8"/>
      <c r="CZ714" s="8"/>
      <c r="DA714" s="8"/>
      <c r="DB714" s="8"/>
      <c r="DC714" s="8"/>
      <c r="DD714" s="8"/>
      <c r="DE714" s="8"/>
      <c r="DF714" s="8"/>
      <c r="DG714" s="8"/>
      <c r="DH714" s="8"/>
      <c r="DI714" s="8"/>
      <c r="DJ714" s="8"/>
      <c r="DK714" s="8"/>
      <c r="DL714" s="8"/>
      <c r="DM714" s="8"/>
      <c r="DN714" s="8"/>
      <c r="DO714" s="8"/>
      <c r="DP714" s="8"/>
      <c r="DQ714" s="8"/>
      <c r="DR714" s="14" t="str">
        <f t="shared" si="2777"/>
        <v/>
      </c>
      <c r="DS714" s="14" t="str">
        <f t="shared" si="2777"/>
        <v/>
      </c>
      <c r="DT714" s="14" t="str">
        <f t="shared" si="2777"/>
        <v/>
      </c>
      <c r="DU714" s="14" t="str">
        <f t="shared" si="2777"/>
        <v/>
      </c>
      <c r="DV714" s="14" t="str">
        <f t="shared" si="2777"/>
        <v/>
      </c>
      <c r="DW714" s="14" t="str">
        <f t="shared" si="2777"/>
        <v/>
      </c>
      <c r="DX714" s="14" t="str">
        <f t="shared" si="2777"/>
        <v/>
      </c>
      <c r="DY714" s="14" t="str">
        <f t="shared" si="2777"/>
        <v/>
      </c>
      <c r="DZ714" s="14" t="str">
        <f t="shared" si="2777"/>
        <v/>
      </c>
      <c r="EA714" s="14" t="str">
        <f t="shared" si="2777"/>
        <v/>
      </c>
      <c r="EB714" s="14" t="str">
        <f t="shared" si="2777"/>
        <v/>
      </c>
      <c r="EC714" s="14" t="str">
        <f t="shared" si="2777"/>
        <v/>
      </c>
      <c r="ED714" s="8"/>
      <c r="EE714" s="8"/>
      <c r="EF714" s="8"/>
      <c r="EG714" s="8"/>
      <c r="EH714" s="8"/>
      <c r="EI714" s="8"/>
      <c r="EJ714" s="8"/>
      <c r="EK714" s="8"/>
      <c r="EL714" s="8"/>
      <c r="EM714" s="8"/>
      <c r="EN714" s="8"/>
      <c r="EO714" s="8"/>
      <c r="EP714" s="8"/>
      <c r="EQ714" s="8"/>
      <c r="ER714" s="8"/>
      <c r="ES714" s="8"/>
      <c r="ET714" s="8"/>
      <c r="EU714" s="8"/>
      <c r="EV714" s="8"/>
      <c r="EW714" s="8"/>
      <c r="EX714" s="8"/>
      <c r="EY714" s="8"/>
      <c r="EZ714" s="8"/>
      <c r="FA714" s="8"/>
      <c r="FB714" s="8"/>
      <c r="FC714" s="8"/>
      <c r="FD714" s="8"/>
      <c r="FE714" s="8"/>
      <c r="FF714" s="14" t="str">
        <f t="shared" si="2778"/>
        <v/>
      </c>
      <c r="FG714" s="14" t="str">
        <f t="shared" si="2778"/>
        <v/>
      </c>
      <c r="FH714" s="14" t="str">
        <f t="shared" si="2778"/>
        <v/>
      </c>
      <c r="FI714" s="14" t="str">
        <f t="shared" si="2778"/>
        <v/>
      </c>
      <c r="FJ714" s="14" t="str">
        <f t="shared" si="2778"/>
        <v/>
      </c>
      <c r="FK714" s="14" t="str">
        <f t="shared" si="2778"/>
        <v/>
      </c>
      <c r="FL714" s="14" t="str">
        <f t="shared" si="2778"/>
        <v/>
      </c>
      <c r="FM714" s="14" t="str">
        <f t="shared" si="2778"/>
        <v/>
      </c>
      <c r="FN714" s="14" t="str">
        <f t="shared" si="2778"/>
        <v/>
      </c>
      <c r="FO714" s="14" t="str">
        <f t="shared" si="2778"/>
        <v/>
      </c>
      <c r="FP714" s="14" t="str">
        <f t="shared" si="2778"/>
        <v/>
      </c>
      <c r="FQ714" s="14" t="str">
        <f t="shared" si="2778"/>
        <v/>
      </c>
      <c r="FR714" s="8"/>
      <c r="FS714" s="8"/>
      <c r="FT714" s="8"/>
      <c r="FU714" s="8"/>
      <c r="FV714" s="8"/>
      <c r="FW714" s="8"/>
      <c r="FX714" s="8"/>
      <c r="FY714" s="8"/>
      <c r="FZ714" s="8"/>
      <c r="GA714" s="8"/>
      <c r="GB714" s="8"/>
      <c r="GC714" s="8"/>
      <c r="GD714" s="8"/>
      <c r="GE714" s="8"/>
      <c r="GF714" s="8"/>
      <c r="GG714" s="8"/>
      <c r="GH714" s="8"/>
      <c r="GI714" s="8"/>
      <c r="GJ714" s="8"/>
      <c r="GK714" s="8"/>
      <c r="GL714" s="8"/>
      <c r="GM714" s="8"/>
      <c r="GN714" s="8"/>
      <c r="GO714" s="8"/>
      <c r="GP714" s="8"/>
      <c r="GQ714" s="8"/>
      <c r="GR714" s="8"/>
      <c r="GS714" s="8"/>
    </row>
    <row r="715" spans="1:201" x14ac:dyDescent="0.25">
      <c r="A715" s="102">
        <f>$A$64</f>
        <v>20204</v>
      </c>
      <c r="B715" s="14" t="str">
        <f t="shared" si="2760"/>
        <v/>
      </c>
      <c r="C715" s="14" t="str">
        <f t="shared" si="2770"/>
        <v/>
      </c>
      <c r="D715" s="14" t="str">
        <f t="shared" si="2770"/>
        <v/>
      </c>
      <c r="E715" s="14" t="str">
        <f t="shared" si="2770"/>
        <v/>
      </c>
      <c r="F715" s="14" t="str">
        <f t="shared" si="2770"/>
        <v/>
      </c>
      <c r="G715" s="14" t="str">
        <f t="shared" si="2770"/>
        <v/>
      </c>
      <c r="H715" s="14" t="str">
        <f t="shared" si="2770"/>
        <v/>
      </c>
      <c r="I715" s="14" t="str">
        <f t="shared" si="2770"/>
        <v/>
      </c>
      <c r="J715" s="14" t="str">
        <f t="shared" si="2770"/>
        <v/>
      </c>
      <c r="K715" s="14" t="str">
        <f t="shared" si="2770"/>
        <v/>
      </c>
      <c r="L715" s="14" t="str">
        <f t="shared" si="2770"/>
        <v/>
      </c>
      <c r="M715" s="8"/>
      <c r="N715" s="8"/>
      <c r="O715" s="8"/>
      <c r="P715" s="8"/>
      <c r="Q715" s="8"/>
      <c r="R715" s="8"/>
      <c r="S715" s="8"/>
      <c r="T715" s="8"/>
      <c r="U715" s="8"/>
      <c r="V715" s="8"/>
      <c r="W715" s="8"/>
      <c r="X715" s="8"/>
      <c r="Y715" s="8"/>
      <c r="Z715" s="8"/>
      <c r="AA715" s="8"/>
      <c r="AB715" s="8"/>
      <c r="AC715" s="8"/>
      <c r="AD715" s="8"/>
      <c r="AE715" s="8"/>
      <c r="AF715" s="8"/>
      <c r="AG715" s="8"/>
      <c r="AH715" s="8"/>
      <c r="AI715" s="8"/>
      <c r="AJ715" s="8"/>
      <c r="AK715" s="8"/>
      <c r="AL715" s="8"/>
      <c r="AM715" s="8"/>
      <c r="AN715" s="8"/>
      <c r="AO715" s="8"/>
      <c r="AP715" s="14" t="str">
        <f t="shared" si="2775"/>
        <v/>
      </c>
      <c r="AQ715" s="14" t="str">
        <f t="shared" si="2775"/>
        <v/>
      </c>
      <c r="AR715" s="14" t="str">
        <f t="shared" si="2775"/>
        <v/>
      </c>
      <c r="AS715" s="14" t="str">
        <f t="shared" si="2775"/>
        <v/>
      </c>
      <c r="AT715" s="14" t="str">
        <f t="shared" si="2775"/>
        <v/>
      </c>
      <c r="AU715" s="14" t="str">
        <f t="shared" si="2775"/>
        <v/>
      </c>
      <c r="AV715" s="14" t="str">
        <f t="shared" si="2775"/>
        <v/>
      </c>
      <c r="AW715" s="14" t="str">
        <f t="shared" si="2775"/>
        <v/>
      </c>
      <c r="AX715" s="14" t="str">
        <f t="shared" si="2775"/>
        <v/>
      </c>
      <c r="AY715" s="14" t="str">
        <f t="shared" si="2775"/>
        <v/>
      </c>
      <c r="AZ715" s="14" t="str">
        <f t="shared" si="2775"/>
        <v/>
      </c>
      <c r="BA715" s="8"/>
      <c r="BB715" s="8"/>
      <c r="BC715" s="8"/>
      <c r="BD715" s="8"/>
      <c r="BE715" s="8"/>
      <c r="BF715" s="8"/>
      <c r="BG715" s="8"/>
      <c r="BH715" s="8"/>
      <c r="BI715" s="8"/>
      <c r="BJ715" s="8"/>
      <c r="BK715" s="8"/>
      <c r="BL715" s="8"/>
      <c r="BM715" s="8"/>
      <c r="BN715" s="8"/>
      <c r="BO715" s="8"/>
      <c r="BP715" s="8"/>
      <c r="BQ715" s="8"/>
      <c r="BR715" s="8"/>
      <c r="BS715" s="8"/>
      <c r="BT715" s="8"/>
      <c r="BU715" s="8"/>
      <c r="BV715" s="8"/>
      <c r="BW715" s="8"/>
      <c r="BX715" s="8"/>
      <c r="BY715" s="8"/>
      <c r="BZ715" s="8"/>
      <c r="CA715" s="8"/>
      <c r="CB715" s="8"/>
      <c r="CC715" s="8"/>
      <c r="CD715" s="14" t="str">
        <f t="shared" si="2776"/>
        <v/>
      </c>
      <c r="CE715" s="14" t="str">
        <f t="shared" si="2776"/>
        <v/>
      </c>
      <c r="CF715" s="14" t="str">
        <f t="shared" si="2776"/>
        <v/>
      </c>
      <c r="CG715" s="14" t="str">
        <f t="shared" si="2776"/>
        <v/>
      </c>
      <c r="CH715" s="14" t="str">
        <f t="shared" si="2776"/>
        <v/>
      </c>
      <c r="CI715" s="14" t="str">
        <f t="shared" si="2776"/>
        <v/>
      </c>
      <c r="CJ715" s="14" t="str">
        <f t="shared" si="2776"/>
        <v/>
      </c>
      <c r="CK715" s="14" t="str">
        <f t="shared" si="2776"/>
        <v/>
      </c>
      <c r="CL715" s="14" t="str">
        <f t="shared" si="2776"/>
        <v/>
      </c>
      <c r="CM715" s="14" t="str">
        <f t="shared" si="2776"/>
        <v/>
      </c>
      <c r="CN715" s="14" t="str">
        <f t="shared" si="2776"/>
        <v/>
      </c>
      <c r="CO715" s="8"/>
      <c r="CP715" s="8"/>
      <c r="CQ715" s="8"/>
      <c r="CR715" s="8"/>
      <c r="CS715" s="8"/>
      <c r="CT715" s="8"/>
      <c r="CU715" s="8"/>
      <c r="CV715" s="8"/>
      <c r="CW715" s="8"/>
      <c r="CX715" s="8"/>
      <c r="CY715" s="8"/>
      <c r="CZ715" s="8"/>
      <c r="DA715" s="8"/>
      <c r="DB715" s="8"/>
      <c r="DC715" s="8"/>
      <c r="DD715" s="8"/>
      <c r="DE715" s="8"/>
      <c r="DF715" s="8"/>
      <c r="DG715" s="8"/>
      <c r="DH715" s="8"/>
      <c r="DI715" s="8"/>
      <c r="DJ715" s="8"/>
      <c r="DK715" s="8"/>
      <c r="DL715" s="8"/>
      <c r="DM715" s="8"/>
      <c r="DN715" s="8"/>
      <c r="DO715" s="8"/>
      <c r="DP715" s="8"/>
      <c r="DQ715" s="8"/>
      <c r="DR715" s="14" t="str">
        <f t="shared" si="2777"/>
        <v/>
      </c>
      <c r="DS715" s="14" t="str">
        <f t="shared" si="2777"/>
        <v/>
      </c>
      <c r="DT715" s="14" t="str">
        <f t="shared" si="2777"/>
        <v/>
      </c>
      <c r="DU715" s="14" t="str">
        <f t="shared" si="2777"/>
        <v/>
      </c>
      <c r="DV715" s="14" t="str">
        <f t="shared" si="2777"/>
        <v/>
      </c>
      <c r="DW715" s="14" t="str">
        <f t="shared" si="2777"/>
        <v/>
      </c>
      <c r="DX715" s="14" t="str">
        <f t="shared" si="2777"/>
        <v/>
      </c>
      <c r="DY715" s="14" t="str">
        <f t="shared" si="2777"/>
        <v/>
      </c>
      <c r="DZ715" s="14" t="str">
        <f t="shared" si="2777"/>
        <v/>
      </c>
      <c r="EA715" s="14" t="str">
        <f t="shared" si="2777"/>
        <v/>
      </c>
      <c r="EB715" s="14" t="str">
        <f t="shared" si="2777"/>
        <v/>
      </c>
      <c r="EC715" s="8"/>
      <c r="ED715" s="8"/>
      <c r="EE715" s="8"/>
      <c r="EF715" s="8"/>
      <c r="EG715" s="8"/>
      <c r="EH715" s="8"/>
      <c r="EI715" s="8"/>
      <c r="EJ715" s="8"/>
      <c r="EK715" s="8"/>
      <c r="EL715" s="8"/>
      <c r="EM715" s="8"/>
      <c r="EN715" s="8"/>
      <c r="EO715" s="8"/>
      <c r="EP715" s="8"/>
      <c r="EQ715" s="8"/>
      <c r="ER715" s="8"/>
      <c r="ES715" s="8"/>
      <c r="ET715" s="8"/>
      <c r="EU715" s="8"/>
      <c r="EV715" s="8"/>
      <c r="EW715" s="8"/>
      <c r="EX715" s="8"/>
      <c r="EY715" s="8"/>
      <c r="EZ715" s="8"/>
      <c r="FA715" s="8"/>
      <c r="FB715" s="8"/>
      <c r="FC715" s="8"/>
      <c r="FD715" s="8"/>
      <c r="FE715" s="8"/>
      <c r="FF715" s="14" t="str">
        <f t="shared" si="2778"/>
        <v/>
      </c>
      <c r="FG715" s="14" t="str">
        <f t="shared" si="2778"/>
        <v/>
      </c>
      <c r="FH715" s="14" t="str">
        <f t="shared" si="2778"/>
        <v/>
      </c>
      <c r="FI715" s="14" t="str">
        <f t="shared" si="2778"/>
        <v/>
      </c>
      <c r="FJ715" s="14" t="str">
        <f t="shared" si="2778"/>
        <v/>
      </c>
      <c r="FK715" s="14" t="str">
        <f t="shared" si="2778"/>
        <v/>
      </c>
      <c r="FL715" s="14" t="str">
        <f t="shared" si="2778"/>
        <v/>
      </c>
      <c r="FM715" s="14" t="str">
        <f t="shared" si="2778"/>
        <v/>
      </c>
      <c r="FN715" s="14" t="str">
        <f t="shared" si="2778"/>
        <v/>
      </c>
      <c r="FO715" s="14" t="str">
        <f t="shared" si="2778"/>
        <v/>
      </c>
      <c r="FP715" s="14" t="str">
        <f t="shared" si="2778"/>
        <v/>
      </c>
      <c r="FQ715" s="8"/>
      <c r="FR715" s="8"/>
      <c r="FS715" s="8"/>
      <c r="FT715" s="8"/>
      <c r="FU715" s="8"/>
      <c r="FV715" s="8"/>
      <c r="FW715" s="8"/>
      <c r="FX715" s="8"/>
      <c r="FY715" s="8"/>
      <c r="FZ715" s="8"/>
      <c r="GA715" s="8"/>
      <c r="GB715" s="8"/>
      <c r="GC715" s="8"/>
      <c r="GD715" s="8"/>
      <c r="GE715" s="8"/>
      <c r="GF715" s="8"/>
      <c r="GG715" s="8"/>
      <c r="GH715" s="8"/>
      <c r="GI715" s="8"/>
      <c r="GJ715" s="8"/>
      <c r="GK715" s="8"/>
      <c r="GL715" s="8"/>
      <c r="GM715" s="8"/>
      <c r="GN715" s="8"/>
      <c r="GO715" s="8"/>
      <c r="GP715" s="8"/>
      <c r="GQ715" s="8"/>
      <c r="GR715" s="8"/>
      <c r="GS715" s="8"/>
    </row>
    <row r="716" spans="1:201" x14ac:dyDescent="0.25">
      <c r="A716" s="102">
        <f>$A$65</f>
        <v>20211</v>
      </c>
      <c r="B716" s="14" t="str">
        <f t="shared" si="2760"/>
        <v/>
      </c>
      <c r="C716" s="14" t="str">
        <f t="shared" si="2770"/>
        <v/>
      </c>
      <c r="D716" s="14" t="str">
        <f t="shared" si="2770"/>
        <v/>
      </c>
      <c r="E716" s="14" t="str">
        <f t="shared" si="2770"/>
        <v/>
      </c>
      <c r="F716" s="14" t="str">
        <f t="shared" si="2770"/>
        <v/>
      </c>
      <c r="G716" s="14" t="str">
        <f t="shared" si="2770"/>
        <v/>
      </c>
      <c r="H716" s="14" t="str">
        <f t="shared" si="2770"/>
        <v/>
      </c>
      <c r="I716" s="14" t="str">
        <f t="shared" si="2770"/>
        <v/>
      </c>
      <c r="J716" s="14" t="str">
        <f t="shared" si="2770"/>
        <v/>
      </c>
      <c r="K716" s="14" t="str">
        <f t="shared" si="2770"/>
        <v/>
      </c>
      <c r="L716" s="8"/>
      <c r="M716" s="8"/>
      <c r="N716" s="8"/>
      <c r="O716" s="8"/>
      <c r="P716" s="8"/>
      <c r="Q716" s="8"/>
      <c r="R716" s="8"/>
      <c r="S716" s="8"/>
      <c r="T716" s="8"/>
      <c r="U716" s="8"/>
      <c r="V716" s="8"/>
      <c r="W716" s="8"/>
      <c r="X716" s="8"/>
      <c r="Y716" s="8"/>
      <c r="Z716" s="8"/>
      <c r="AA716" s="8"/>
      <c r="AB716" s="8"/>
      <c r="AC716" s="8"/>
      <c r="AD716" s="8"/>
      <c r="AE716" s="8"/>
      <c r="AF716" s="8"/>
      <c r="AG716" s="8"/>
      <c r="AH716" s="8"/>
      <c r="AI716" s="8"/>
      <c r="AJ716" s="8"/>
      <c r="AK716" s="8"/>
      <c r="AL716" s="8"/>
      <c r="AM716" s="8"/>
      <c r="AN716" s="8"/>
      <c r="AO716" s="8"/>
      <c r="AP716" s="14" t="str">
        <f t="shared" si="2775"/>
        <v/>
      </c>
      <c r="AQ716" s="14" t="str">
        <f t="shared" si="2775"/>
        <v/>
      </c>
      <c r="AR716" s="14" t="str">
        <f t="shared" si="2775"/>
        <v/>
      </c>
      <c r="AS716" s="14" t="str">
        <f t="shared" si="2775"/>
        <v/>
      </c>
      <c r="AT716" s="14" t="str">
        <f t="shared" si="2775"/>
        <v/>
      </c>
      <c r="AU716" s="14" t="str">
        <f t="shared" si="2775"/>
        <v/>
      </c>
      <c r="AV716" s="14" t="str">
        <f t="shared" si="2775"/>
        <v/>
      </c>
      <c r="AW716" s="14" t="str">
        <f t="shared" si="2775"/>
        <v/>
      </c>
      <c r="AX716" s="14" t="str">
        <f t="shared" si="2775"/>
        <v/>
      </c>
      <c r="AY716" s="14" t="str">
        <f t="shared" si="2775"/>
        <v/>
      </c>
      <c r="AZ716" s="8"/>
      <c r="BA716" s="8"/>
      <c r="BB716" s="8"/>
      <c r="BC716" s="8"/>
      <c r="BD716" s="8"/>
      <c r="BE716" s="8"/>
      <c r="BF716" s="8"/>
      <c r="BG716" s="8"/>
      <c r="BH716" s="8"/>
      <c r="BI716" s="8"/>
      <c r="BJ716" s="8"/>
      <c r="BK716" s="8"/>
      <c r="BL716" s="8"/>
      <c r="BM716" s="8"/>
      <c r="BN716" s="8"/>
      <c r="BO716" s="8"/>
      <c r="BP716" s="8"/>
      <c r="BQ716" s="8"/>
      <c r="BR716" s="8"/>
      <c r="BS716" s="8"/>
      <c r="BT716" s="8"/>
      <c r="BU716" s="8"/>
      <c r="BV716" s="8"/>
      <c r="BW716" s="8"/>
      <c r="BX716" s="8"/>
      <c r="BY716" s="8"/>
      <c r="BZ716" s="8"/>
      <c r="CA716" s="8"/>
      <c r="CB716" s="8"/>
      <c r="CC716" s="8"/>
      <c r="CD716" s="14" t="str">
        <f t="shared" si="2776"/>
        <v/>
      </c>
      <c r="CE716" s="14" t="str">
        <f t="shared" si="2776"/>
        <v/>
      </c>
      <c r="CF716" s="14" t="str">
        <f t="shared" si="2776"/>
        <v/>
      </c>
      <c r="CG716" s="14" t="str">
        <f t="shared" si="2776"/>
        <v/>
      </c>
      <c r="CH716" s="14" t="str">
        <f t="shared" si="2776"/>
        <v/>
      </c>
      <c r="CI716" s="14" t="str">
        <f t="shared" si="2776"/>
        <v/>
      </c>
      <c r="CJ716" s="14" t="str">
        <f t="shared" si="2776"/>
        <v/>
      </c>
      <c r="CK716" s="14" t="str">
        <f t="shared" si="2776"/>
        <v/>
      </c>
      <c r="CL716" s="14" t="str">
        <f t="shared" si="2776"/>
        <v/>
      </c>
      <c r="CM716" s="14" t="str">
        <f t="shared" si="2776"/>
        <v/>
      </c>
      <c r="CN716" s="8"/>
      <c r="CO716" s="8"/>
      <c r="CP716" s="8"/>
      <c r="CQ716" s="8"/>
      <c r="CR716" s="8"/>
      <c r="CS716" s="8"/>
      <c r="CT716" s="8"/>
      <c r="CU716" s="8"/>
      <c r="CV716" s="8"/>
      <c r="CW716" s="8"/>
      <c r="CX716" s="8"/>
      <c r="CY716" s="8"/>
      <c r="CZ716" s="8"/>
      <c r="DA716" s="8"/>
      <c r="DB716" s="8"/>
      <c r="DC716" s="8"/>
      <c r="DD716" s="8"/>
      <c r="DE716" s="8"/>
      <c r="DF716" s="8"/>
      <c r="DG716" s="8"/>
      <c r="DH716" s="8"/>
      <c r="DI716" s="8"/>
      <c r="DJ716" s="8"/>
      <c r="DK716" s="8"/>
      <c r="DL716" s="8"/>
      <c r="DM716" s="8"/>
      <c r="DN716" s="8"/>
      <c r="DO716" s="8"/>
      <c r="DP716" s="8"/>
      <c r="DQ716" s="8"/>
      <c r="DR716" s="14" t="str">
        <f t="shared" si="2777"/>
        <v/>
      </c>
      <c r="DS716" s="14" t="str">
        <f t="shared" si="2777"/>
        <v/>
      </c>
      <c r="DT716" s="14" t="str">
        <f t="shared" si="2777"/>
        <v/>
      </c>
      <c r="DU716" s="14" t="str">
        <f t="shared" si="2777"/>
        <v/>
      </c>
      <c r="DV716" s="14" t="str">
        <f t="shared" si="2777"/>
        <v/>
      </c>
      <c r="DW716" s="14" t="str">
        <f t="shared" si="2777"/>
        <v/>
      </c>
      <c r="DX716" s="14" t="str">
        <f t="shared" si="2777"/>
        <v/>
      </c>
      <c r="DY716" s="14" t="str">
        <f t="shared" si="2777"/>
        <v/>
      </c>
      <c r="DZ716" s="14" t="str">
        <f t="shared" si="2777"/>
        <v/>
      </c>
      <c r="EA716" s="14" t="str">
        <f t="shared" si="2777"/>
        <v/>
      </c>
      <c r="EB716" s="8"/>
      <c r="EC716" s="8"/>
      <c r="ED716" s="8"/>
      <c r="EE716" s="8"/>
      <c r="EF716" s="8"/>
      <c r="EG716" s="8"/>
      <c r="EH716" s="8"/>
      <c r="EI716" s="8"/>
      <c r="EJ716" s="8"/>
      <c r="EK716" s="8"/>
      <c r="EL716" s="8"/>
      <c r="EM716" s="8"/>
      <c r="EN716" s="8"/>
      <c r="EO716" s="8"/>
      <c r="EP716" s="8"/>
      <c r="EQ716" s="8"/>
      <c r="ER716" s="8"/>
      <c r="ES716" s="8"/>
      <c r="ET716" s="8"/>
      <c r="EU716" s="8"/>
      <c r="EV716" s="8"/>
      <c r="EW716" s="8"/>
      <c r="EX716" s="8"/>
      <c r="EY716" s="8"/>
      <c r="EZ716" s="8"/>
      <c r="FA716" s="8"/>
      <c r="FB716" s="8"/>
      <c r="FC716" s="8"/>
      <c r="FD716" s="8"/>
      <c r="FE716" s="8"/>
      <c r="FF716" s="14" t="str">
        <f t="shared" si="2778"/>
        <v/>
      </c>
      <c r="FG716" s="14" t="str">
        <f t="shared" si="2778"/>
        <v/>
      </c>
      <c r="FH716" s="14" t="str">
        <f t="shared" si="2778"/>
        <v/>
      </c>
      <c r="FI716" s="14" t="str">
        <f t="shared" si="2778"/>
        <v/>
      </c>
      <c r="FJ716" s="14" t="str">
        <f t="shared" si="2778"/>
        <v/>
      </c>
      <c r="FK716" s="14" t="str">
        <f t="shared" si="2778"/>
        <v/>
      </c>
      <c r="FL716" s="14" t="str">
        <f t="shared" si="2778"/>
        <v/>
      </c>
      <c r="FM716" s="14" t="str">
        <f t="shared" si="2778"/>
        <v/>
      </c>
      <c r="FN716" s="14" t="str">
        <f t="shared" si="2778"/>
        <v/>
      </c>
      <c r="FO716" s="14" t="str">
        <f t="shared" si="2778"/>
        <v/>
      </c>
      <c r="FP716" s="8"/>
      <c r="FQ716" s="8"/>
      <c r="FR716" s="8"/>
      <c r="FS716" s="8"/>
      <c r="FT716" s="8"/>
      <c r="FU716" s="8"/>
      <c r="FV716" s="8"/>
      <c r="FW716" s="8"/>
      <c r="FX716" s="8"/>
      <c r="FY716" s="8"/>
      <c r="FZ716" s="8"/>
      <c r="GA716" s="8"/>
      <c r="GB716" s="8"/>
      <c r="GC716" s="8"/>
      <c r="GD716" s="8"/>
      <c r="GE716" s="8"/>
      <c r="GF716" s="8"/>
      <c r="GG716" s="8"/>
      <c r="GH716" s="8"/>
      <c r="GI716" s="8"/>
      <c r="GJ716" s="8"/>
      <c r="GK716" s="8"/>
      <c r="GL716" s="8"/>
      <c r="GM716" s="8"/>
      <c r="GN716" s="8"/>
      <c r="GO716" s="8"/>
      <c r="GP716" s="8"/>
      <c r="GQ716" s="8"/>
      <c r="GR716" s="8"/>
      <c r="GS716" s="8"/>
    </row>
    <row r="717" spans="1:201" x14ac:dyDescent="0.25">
      <c r="A717" s="102">
        <f>$A$66</f>
        <v>20212</v>
      </c>
      <c r="B717" s="14" t="str">
        <f t="shared" si="2760"/>
        <v/>
      </c>
      <c r="C717" s="14" t="str">
        <f t="shared" si="2770"/>
        <v/>
      </c>
      <c r="D717" s="14" t="str">
        <f t="shared" si="2770"/>
        <v/>
      </c>
      <c r="E717" s="14" t="str">
        <f t="shared" si="2770"/>
        <v/>
      </c>
      <c r="F717" s="14" t="str">
        <f t="shared" si="2770"/>
        <v/>
      </c>
      <c r="G717" s="14" t="str">
        <f t="shared" si="2770"/>
        <v/>
      </c>
      <c r="H717" s="14" t="str">
        <f t="shared" si="2770"/>
        <v/>
      </c>
      <c r="I717" s="14" t="str">
        <f t="shared" si="2770"/>
        <v/>
      </c>
      <c r="J717" s="14" t="str">
        <f t="shared" si="2770"/>
        <v/>
      </c>
      <c r="K717" s="8"/>
      <c r="L717" s="8"/>
      <c r="M717" s="8"/>
      <c r="N717" s="8"/>
      <c r="O717" s="8"/>
      <c r="P717" s="8"/>
      <c r="Q717" s="8"/>
      <c r="R717" s="8"/>
      <c r="S717" s="8"/>
      <c r="T717" s="8"/>
      <c r="U717" s="8"/>
      <c r="V717" s="8"/>
      <c r="W717" s="8"/>
      <c r="X717" s="8"/>
      <c r="Y717" s="8"/>
      <c r="Z717" s="8"/>
      <c r="AA717" s="8"/>
      <c r="AB717" s="8"/>
      <c r="AC717" s="8"/>
      <c r="AD717" s="8"/>
      <c r="AE717" s="8"/>
      <c r="AF717" s="8"/>
      <c r="AG717" s="8"/>
      <c r="AH717" s="8"/>
      <c r="AI717" s="8"/>
      <c r="AJ717" s="8"/>
      <c r="AK717" s="8"/>
      <c r="AL717" s="8"/>
      <c r="AM717" s="8"/>
      <c r="AN717" s="8"/>
      <c r="AO717" s="8"/>
      <c r="AP717" s="14" t="str">
        <f t="shared" si="2775"/>
        <v/>
      </c>
      <c r="AQ717" s="14" t="str">
        <f t="shared" si="2775"/>
        <v/>
      </c>
      <c r="AR717" s="14" t="str">
        <f t="shared" si="2775"/>
        <v/>
      </c>
      <c r="AS717" s="14" t="str">
        <f t="shared" si="2775"/>
        <v/>
      </c>
      <c r="AT717" s="14" t="str">
        <f t="shared" si="2775"/>
        <v/>
      </c>
      <c r="AU717" s="14" t="str">
        <f t="shared" si="2775"/>
        <v/>
      </c>
      <c r="AV717" s="14" t="str">
        <f t="shared" si="2775"/>
        <v/>
      </c>
      <c r="AW717" s="14" t="str">
        <f t="shared" si="2775"/>
        <v/>
      </c>
      <c r="AX717" s="14" t="str">
        <f t="shared" si="2775"/>
        <v/>
      </c>
      <c r="AY717" s="8"/>
      <c r="AZ717" s="8"/>
      <c r="BA717" s="8"/>
      <c r="BB717" s="8"/>
      <c r="BC717" s="8"/>
      <c r="BD717" s="8"/>
      <c r="BE717" s="8"/>
      <c r="BF717" s="8"/>
      <c r="BG717" s="8"/>
      <c r="BH717" s="8"/>
      <c r="BI717" s="8"/>
      <c r="BJ717" s="8"/>
      <c r="BK717" s="8"/>
      <c r="BL717" s="8"/>
      <c r="BM717" s="8"/>
      <c r="BN717" s="8"/>
      <c r="BO717" s="8"/>
      <c r="BP717" s="8"/>
      <c r="BQ717" s="8"/>
      <c r="BR717" s="8"/>
      <c r="BS717" s="8"/>
      <c r="BT717" s="8"/>
      <c r="BU717" s="8"/>
      <c r="BV717" s="8"/>
      <c r="BW717" s="8"/>
      <c r="BX717" s="8"/>
      <c r="BY717" s="8"/>
      <c r="BZ717" s="8"/>
      <c r="CA717" s="8"/>
      <c r="CB717" s="8"/>
      <c r="CC717" s="8"/>
      <c r="CD717" s="14" t="str">
        <f t="shared" si="2776"/>
        <v/>
      </c>
      <c r="CE717" s="14" t="str">
        <f t="shared" si="2776"/>
        <v/>
      </c>
      <c r="CF717" s="14" t="str">
        <f t="shared" si="2776"/>
        <v/>
      </c>
      <c r="CG717" s="14" t="str">
        <f t="shared" si="2776"/>
        <v/>
      </c>
      <c r="CH717" s="14" t="str">
        <f t="shared" si="2776"/>
        <v/>
      </c>
      <c r="CI717" s="14" t="str">
        <f t="shared" si="2776"/>
        <v/>
      </c>
      <c r="CJ717" s="14" t="str">
        <f t="shared" si="2776"/>
        <v/>
      </c>
      <c r="CK717" s="14" t="str">
        <f t="shared" si="2776"/>
        <v/>
      </c>
      <c r="CL717" s="14" t="str">
        <f t="shared" si="2776"/>
        <v/>
      </c>
      <c r="CM717" s="8"/>
      <c r="CN717" s="8"/>
      <c r="CO717" s="8"/>
      <c r="CP717" s="8"/>
      <c r="CQ717" s="8"/>
      <c r="CR717" s="8"/>
      <c r="CS717" s="8"/>
      <c r="CT717" s="8"/>
      <c r="CU717" s="8"/>
      <c r="CV717" s="8"/>
      <c r="CW717" s="8"/>
      <c r="CX717" s="8"/>
      <c r="CY717" s="8"/>
      <c r="CZ717" s="8"/>
      <c r="DA717" s="8"/>
      <c r="DB717" s="8"/>
      <c r="DC717" s="8"/>
      <c r="DD717" s="8"/>
      <c r="DE717" s="8"/>
      <c r="DF717" s="8"/>
      <c r="DG717" s="8"/>
      <c r="DH717" s="8"/>
      <c r="DI717" s="8"/>
      <c r="DJ717" s="8"/>
      <c r="DK717" s="8"/>
      <c r="DL717" s="8"/>
      <c r="DM717" s="8"/>
      <c r="DN717" s="8"/>
      <c r="DO717" s="8"/>
      <c r="DP717" s="8"/>
      <c r="DQ717" s="8"/>
      <c r="DR717" s="14" t="str">
        <f t="shared" si="2777"/>
        <v/>
      </c>
      <c r="DS717" s="14" t="str">
        <f t="shared" si="2777"/>
        <v/>
      </c>
      <c r="DT717" s="14" t="str">
        <f t="shared" si="2777"/>
        <v/>
      </c>
      <c r="DU717" s="14" t="str">
        <f t="shared" si="2777"/>
        <v/>
      </c>
      <c r="DV717" s="14" t="str">
        <f t="shared" si="2777"/>
        <v/>
      </c>
      <c r="DW717" s="14" t="str">
        <f t="shared" si="2777"/>
        <v/>
      </c>
      <c r="DX717" s="14" t="str">
        <f t="shared" si="2777"/>
        <v/>
      </c>
      <c r="DY717" s="14" t="str">
        <f t="shared" si="2777"/>
        <v/>
      </c>
      <c r="DZ717" s="14" t="str">
        <f t="shared" si="2777"/>
        <v/>
      </c>
      <c r="EA717" s="8"/>
      <c r="EB717" s="8"/>
      <c r="EC717" s="8"/>
      <c r="ED717" s="8"/>
      <c r="EE717" s="8"/>
      <c r="EF717" s="8"/>
      <c r="EG717" s="8"/>
      <c r="EH717" s="8"/>
      <c r="EI717" s="8"/>
      <c r="EJ717" s="8"/>
      <c r="EK717" s="8"/>
      <c r="EL717" s="8"/>
      <c r="EM717" s="8"/>
      <c r="EN717" s="8"/>
      <c r="EO717" s="8"/>
      <c r="EP717" s="8"/>
      <c r="EQ717" s="8"/>
      <c r="ER717" s="8"/>
      <c r="ES717" s="8"/>
      <c r="ET717" s="8"/>
      <c r="EU717" s="8"/>
      <c r="EV717" s="8"/>
      <c r="EW717" s="8"/>
      <c r="EX717" s="8"/>
      <c r="EY717" s="8"/>
      <c r="EZ717" s="8"/>
      <c r="FA717" s="8"/>
      <c r="FB717" s="8"/>
      <c r="FC717" s="8"/>
      <c r="FD717" s="8"/>
      <c r="FE717" s="8"/>
      <c r="FF717" s="14" t="str">
        <f t="shared" si="2778"/>
        <v/>
      </c>
      <c r="FG717" s="14" t="str">
        <f t="shared" si="2778"/>
        <v/>
      </c>
      <c r="FH717" s="14" t="str">
        <f t="shared" si="2778"/>
        <v/>
      </c>
      <c r="FI717" s="14" t="str">
        <f t="shared" si="2778"/>
        <v/>
      </c>
      <c r="FJ717" s="14" t="str">
        <f t="shared" si="2778"/>
        <v/>
      </c>
      <c r="FK717" s="14" t="str">
        <f t="shared" si="2778"/>
        <v/>
      </c>
      <c r="FL717" s="14" t="str">
        <f t="shared" si="2778"/>
        <v/>
      </c>
      <c r="FM717" s="14" t="str">
        <f t="shared" si="2778"/>
        <v/>
      </c>
      <c r="FN717" s="14" t="str">
        <f t="shared" si="2778"/>
        <v/>
      </c>
      <c r="FO717" s="8"/>
      <c r="FP717" s="8"/>
      <c r="FQ717" s="8"/>
      <c r="FR717" s="8"/>
      <c r="FS717" s="8"/>
      <c r="FT717" s="8"/>
      <c r="FU717" s="8"/>
      <c r="FV717" s="8"/>
      <c r="FW717" s="8"/>
      <c r="FX717" s="8"/>
      <c r="FY717" s="8"/>
      <c r="FZ717" s="8"/>
      <c r="GA717" s="8"/>
      <c r="GB717" s="8"/>
      <c r="GC717" s="8"/>
      <c r="GD717" s="8"/>
      <c r="GE717" s="8"/>
      <c r="GF717" s="8"/>
      <c r="GG717" s="8"/>
      <c r="GH717" s="8"/>
      <c r="GI717" s="8"/>
      <c r="GJ717" s="8"/>
      <c r="GK717" s="8"/>
      <c r="GL717" s="8"/>
      <c r="GM717" s="8"/>
      <c r="GN717" s="8"/>
      <c r="GO717" s="8"/>
      <c r="GP717" s="8"/>
      <c r="GQ717" s="8"/>
      <c r="GR717" s="8"/>
      <c r="GS717" s="8"/>
    </row>
    <row r="718" spans="1:201" x14ac:dyDescent="0.25">
      <c r="A718" s="102">
        <f>$A$67</f>
        <v>20213</v>
      </c>
      <c r="B718" s="14" t="str">
        <f t="shared" si="2760"/>
        <v/>
      </c>
      <c r="C718" s="14" t="str">
        <f t="shared" si="2770"/>
        <v/>
      </c>
      <c r="D718" s="14" t="str">
        <f t="shared" si="2770"/>
        <v/>
      </c>
      <c r="E718" s="14" t="str">
        <f t="shared" si="2770"/>
        <v/>
      </c>
      <c r="F718" s="14" t="str">
        <f t="shared" si="2770"/>
        <v/>
      </c>
      <c r="G718" s="14" t="str">
        <f t="shared" si="2770"/>
        <v/>
      </c>
      <c r="H718" s="14" t="str">
        <f t="shared" si="2770"/>
        <v/>
      </c>
      <c r="I718" s="14" t="str">
        <f t="shared" si="2770"/>
        <v/>
      </c>
      <c r="J718" s="8"/>
      <c r="K718" s="8"/>
      <c r="L718" s="8"/>
      <c r="M718" s="8"/>
      <c r="N718" s="8"/>
      <c r="O718" s="8"/>
      <c r="P718" s="8"/>
      <c r="Q718" s="8"/>
      <c r="R718" s="8"/>
      <c r="S718" s="8"/>
      <c r="T718" s="8"/>
      <c r="U718" s="8"/>
      <c r="V718" s="8"/>
      <c r="W718" s="8"/>
      <c r="X718" s="8"/>
      <c r="Y718" s="8"/>
      <c r="Z718" s="8"/>
      <c r="AA718" s="8"/>
      <c r="AB718" s="8"/>
      <c r="AC718" s="8"/>
      <c r="AD718" s="8"/>
      <c r="AE718" s="8"/>
      <c r="AF718" s="8"/>
      <c r="AG718" s="8"/>
      <c r="AH718" s="8"/>
      <c r="AI718" s="8"/>
      <c r="AJ718" s="8"/>
      <c r="AK718" s="8"/>
      <c r="AL718" s="8"/>
      <c r="AM718" s="8"/>
      <c r="AN718" s="8"/>
      <c r="AO718" s="8"/>
      <c r="AP718" s="14" t="str">
        <f t="shared" si="2775"/>
        <v/>
      </c>
      <c r="AQ718" s="14" t="str">
        <f t="shared" si="2775"/>
        <v/>
      </c>
      <c r="AR718" s="14" t="str">
        <f t="shared" si="2775"/>
        <v/>
      </c>
      <c r="AS718" s="14" t="str">
        <f t="shared" si="2775"/>
        <v/>
      </c>
      <c r="AT718" s="14" t="str">
        <f t="shared" si="2775"/>
        <v/>
      </c>
      <c r="AU718" s="14" t="str">
        <f t="shared" si="2775"/>
        <v/>
      </c>
      <c r="AV718" s="14" t="str">
        <f t="shared" si="2775"/>
        <v/>
      </c>
      <c r="AW718" s="14" t="str">
        <f t="shared" si="2775"/>
        <v/>
      </c>
      <c r="AX718" s="8"/>
      <c r="AY718" s="8"/>
      <c r="AZ718" s="8"/>
      <c r="BA718" s="8"/>
      <c r="BB718" s="8"/>
      <c r="BC718" s="8"/>
      <c r="BD718" s="8"/>
      <c r="BE718" s="8"/>
      <c r="BF718" s="8"/>
      <c r="BG718" s="8"/>
      <c r="BH718" s="8"/>
      <c r="BI718" s="8"/>
      <c r="BJ718" s="8"/>
      <c r="BK718" s="8"/>
      <c r="BL718" s="8"/>
      <c r="BM718" s="8"/>
      <c r="BN718" s="8"/>
      <c r="BO718" s="8"/>
      <c r="BP718" s="8"/>
      <c r="BQ718" s="8"/>
      <c r="BR718" s="8"/>
      <c r="BS718" s="8"/>
      <c r="BT718" s="8"/>
      <c r="BU718" s="8"/>
      <c r="BV718" s="8"/>
      <c r="BW718" s="8"/>
      <c r="BX718" s="8"/>
      <c r="BY718" s="8"/>
      <c r="BZ718" s="8"/>
      <c r="CA718" s="8"/>
      <c r="CB718" s="8"/>
      <c r="CC718" s="8"/>
      <c r="CD718" s="14" t="str">
        <f t="shared" si="2776"/>
        <v/>
      </c>
      <c r="CE718" s="14" t="str">
        <f t="shared" si="2776"/>
        <v/>
      </c>
      <c r="CF718" s="14" t="str">
        <f t="shared" si="2776"/>
        <v/>
      </c>
      <c r="CG718" s="14" t="str">
        <f t="shared" si="2776"/>
        <v/>
      </c>
      <c r="CH718" s="14" t="str">
        <f t="shared" si="2776"/>
        <v/>
      </c>
      <c r="CI718" s="14" t="str">
        <f t="shared" si="2776"/>
        <v/>
      </c>
      <c r="CJ718" s="14" t="str">
        <f t="shared" si="2776"/>
        <v/>
      </c>
      <c r="CK718" s="14" t="str">
        <f t="shared" si="2776"/>
        <v/>
      </c>
      <c r="CL718" s="8"/>
      <c r="CM718" s="8"/>
      <c r="CN718" s="8"/>
      <c r="CO718" s="8"/>
      <c r="CP718" s="8"/>
      <c r="CQ718" s="8"/>
      <c r="CR718" s="8"/>
      <c r="CS718" s="8"/>
      <c r="CT718" s="8"/>
      <c r="CU718" s="8"/>
      <c r="CV718" s="8"/>
      <c r="CW718" s="8"/>
      <c r="CX718" s="8"/>
      <c r="CY718" s="8"/>
      <c r="CZ718" s="8"/>
      <c r="DA718" s="8"/>
      <c r="DB718" s="8"/>
      <c r="DC718" s="8"/>
      <c r="DD718" s="8"/>
      <c r="DE718" s="8"/>
      <c r="DF718" s="8"/>
      <c r="DG718" s="8"/>
      <c r="DH718" s="8"/>
      <c r="DI718" s="8"/>
      <c r="DJ718" s="8"/>
      <c r="DK718" s="8"/>
      <c r="DL718" s="8"/>
      <c r="DM718" s="8"/>
      <c r="DN718" s="8"/>
      <c r="DO718" s="8"/>
      <c r="DP718" s="8"/>
      <c r="DQ718" s="8"/>
      <c r="DR718" s="14" t="str">
        <f t="shared" si="2777"/>
        <v/>
      </c>
      <c r="DS718" s="14" t="str">
        <f t="shared" si="2777"/>
        <v/>
      </c>
      <c r="DT718" s="14" t="str">
        <f t="shared" si="2777"/>
        <v/>
      </c>
      <c r="DU718" s="14" t="str">
        <f t="shared" si="2777"/>
        <v/>
      </c>
      <c r="DV718" s="14" t="str">
        <f t="shared" si="2777"/>
        <v/>
      </c>
      <c r="DW718" s="14" t="str">
        <f t="shared" si="2777"/>
        <v/>
      </c>
      <c r="DX718" s="14" t="str">
        <f t="shared" si="2777"/>
        <v/>
      </c>
      <c r="DY718" s="14" t="str">
        <f t="shared" si="2777"/>
        <v/>
      </c>
      <c r="DZ718" s="8"/>
      <c r="EA718" s="8"/>
      <c r="EB718" s="8"/>
      <c r="EC718" s="8"/>
      <c r="ED718" s="8"/>
      <c r="EE718" s="8"/>
      <c r="EF718" s="8"/>
      <c r="EG718" s="8"/>
      <c r="EH718" s="8"/>
      <c r="EI718" s="8"/>
      <c r="EJ718" s="8"/>
      <c r="EK718" s="8"/>
      <c r="EL718" s="8"/>
      <c r="EM718" s="8"/>
      <c r="EN718" s="8"/>
      <c r="EO718" s="8"/>
      <c r="EP718" s="8"/>
      <c r="EQ718" s="8"/>
      <c r="ER718" s="8"/>
      <c r="ES718" s="8"/>
      <c r="ET718" s="8"/>
      <c r="EU718" s="8"/>
      <c r="EV718" s="8"/>
      <c r="EW718" s="8"/>
      <c r="EX718" s="8"/>
      <c r="EY718" s="8"/>
      <c r="EZ718" s="8"/>
      <c r="FA718" s="8"/>
      <c r="FB718" s="8"/>
      <c r="FC718" s="8"/>
      <c r="FD718" s="8"/>
      <c r="FE718" s="8"/>
      <c r="FF718" s="14" t="str">
        <f t="shared" si="2778"/>
        <v/>
      </c>
      <c r="FG718" s="14" t="str">
        <f t="shared" si="2778"/>
        <v/>
      </c>
      <c r="FH718" s="14" t="str">
        <f t="shared" si="2778"/>
        <v/>
      </c>
      <c r="FI718" s="14" t="str">
        <f t="shared" si="2778"/>
        <v/>
      </c>
      <c r="FJ718" s="14" t="str">
        <f t="shared" si="2778"/>
        <v/>
      </c>
      <c r="FK718" s="14" t="str">
        <f t="shared" si="2778"/>
        <v/>
      </c>
      <c r="FL718" s="14" t="str">
        <f t="shared" si="2778"/>
        <v/>
      </c>
      <c r="FM718" s="14" t="str">
        <f t="shared" si="2778"/>
        <v/>
      </c>
      <c r="FN718" s="8"/>
      <c r="FO718" s="8"/>
      <c r="FP718" s="8"/>
      <c r="FQ718" s="8"/>
      <c r="FR718" s="8"/>
      <c r="FS718" s="8"/>
      <c r="FT718" s="8"/>
      <c r="FU718" s="8"/>
      <c r="FV718" s="8"/>
      <c r="FW718" s="8"/>
      <c r="FX718" s="8"/>
      <c r="FY718" s="8"/>
      <c r="FZ718" s="8"/>
      <c r="GA718" s="8"/>
      <c r="GB718" s="8"/>
      <c r="GC718" s="8"/>
      <c r="GD718" s="8"/>
      <c r="GE718" s="8"/>
      <c r="GF718" s="8"/>
      <c r="GG718" s="8"/>
      <c r="GH718" s="8"/>
      <c r="GI718" s="8"/>
      <c r="GJ718" s="8"/>
      <c r="GK718" s="8"/>
      <c r="GL718" s="8"/>
      <c r="GM718" s="8"/>
      <c r="GN718" s="8"/>
      <c r="GO718" s="8"/>
      <c r="GP718" s="8"/>
      <c r="GQ718" s="8"/>
      <c r="GR718" s="8"/>
      <c r="GS718" s="8"/>
    </row>
    <row r="719" spans="1:201" x14ac:dyDescent="0.25">
      <c r="A719" s="102">
        <f>$A$68</f>
        <v>20214</v>
      </c>
      <c r="B719" s="14" t="str">
        <f t="shared" si="2760"/>
        <v/>
      </c>
      <c r="C719" s="14" t="str">
        <f t="shared" ref="C719:H724" si="2779">IFERROR(D671/C671,"")</f>
        <v/>
      </c>
      <c r="D719" s="14" t="str">
        <f t="shared" si="2779"/>
        <v/>
      </c>
      <c r="E719" s="14" t="str">
        <f t="shared" si="2779"/>
        <v/>
      </c>
      <c r="F719" s="14" t="str">
        <f t="shared" si="2779"/>
        <v/>
      </c>
      <c r="G719" s="14" t="str">
        <f t="shared" si="2779"/>
        <v/>
      </c>
      <c r="H719" s="14" t="str">
        <f t="shared" si="2779"/>
        <v/>
      </c>
      <c r="I719" s="8"/>
      <c r="J719" s="8"/>
      <c r="K719" s="8"/>
      <c r="L719" s="8"/>
      <c r="M719" s="8"/>
      <c r="N719" s="8"/>
      <c r="O719" s="8"/>
      <c r="P719" s="8"/>
      <c r="Q719" s="8"/>
      <c r="R719" s="8"/>
      <c r="S719" s="8"/>
      <c r="T719" s="8"/>
      <c r="U719" s="8"/>
      <c r="V719" s="8"/>
      <c r="W719" s="8"/>
      <c r="X719" s="8"/>
      <c r="Y719" s="8"/>
      <c r="Z719" s="8"/>
      <c r="AA719" s="8"/>
      <c r="AB719" s="8"/>
      <c r="AC719" s="8"/>
      <c r="AD719" s="8"/>
      <c r="AE719" s="8"/>
      <c r="AF719" s="8"/>
      <c r="AG719" s="8"/>
      <c r="AH719" s="8"/>
      <c r="AI719" s="8"/>
      <c r="AJ719" s="8"/>
      <c r="AK719" s="8"/>
      <c r="AL719" s="8"/>
      <c r="AM719" s="8"/>
      <c r="AN719" s="8"/>
      <c r="AO719" s="8"/>
      <c r="AP719" s="14" t="str">
        <f t="shared" si="2775"/>
        <v/>
      </c>
      <c r="AQ719" s="14" t="str">
        <f t="shared" si="2775"/>
        <v/>
      </c>
      <c r="AR719" s="14" t="str">
        <f t="shared" si="2775"/>
        <v/>
      </c>
      <c r="AS719" s="14" t="str">
        <f t="shared" si="2775"/>
        <v/>
      </c>
      <c r="AT719" s="14" t="str">
        <f t="shared" si="2775"/>
        <v/>
      </c>
      <c r="AU719" s="14" t="str">
        <f t="shared" si="2775"/>
        <v/>
      </c>
      <c r="AV719" s="14" t="str">
        <f t="shared" si="2775"/>
        <v/>
      </c>
      <c r="AW719" s="8"/>
      <c r="AX719" s="8"/>
      <c r="AY719" s="8"/>
      <c r="AZ719" s="8"/>
      <c r="BA719" s="8"/>
      <c r="BB719" s="8"/>
      <c r="BC719" s="8"/>
      <c r="BD719" s="8"/>
      <c r="BE719" s="8"/>
      <c r="BF719" s="8"/>
      <c r="BG719" s="8"/>
      <c r="BH719" s="8"/>
      <c r="BI719" s="8"/>
      <c r="BJ719" s="8"/>
      <c r="BK719" s="8"/>
      <c r="BL719" s="8"/>
      <c r="BM719" s="8"/>
      <c r="BN719" s="8"/>
      <c r="BO719" s="8"/>
      <c r="BP719" s="8"/>
      <c r="BQ719" s="8"/>
      <c r="BR719" s="8"/>
      <c r="BS719" s="8"/>
      <c r="BT719" s="8"/>
      <c r="BU719" s="8"/>
      <c r="BV719" s="8"/>
      <c r="BW719" s="8"/>
      <c r="BX719" s="8"/>
      <c r="BY719" s="8"/>
      <c r="BZ719" s="8"/>
      <c r="CA719" s="8"/>
      <c r="CB719" s="8"/>
      <c r="CC719" s="8"/>
      <c r="CD719" s="14" t="str">
        <f t="shared" si="2776"/>
        <v/>
      </c>
      <c r="CE719" s="14" t="str">
        <f t="shared" si="2776"/>
        <v/>
      </c>
      <c r="CF719" s="14" t="str">
        <f t="shared" si="2776"/>
        <v/>
      </c>
      <c r="CG719" s="14" t="str">
        <f t="shared" si="2776"/>
        <v/>
      </c>
      <c r="CH719" s="14" t="str">
        <f t="shared" si="2776"/>
        <v/>
      </c>
      <c r="CI719" s="14" t="str">
        <f t="shared" si="2776"/>
        <v/>
      </c>
      <c r="CJ719" s="14" t="str">
        <f t="shared" si="2776"/>
        <v/>
      </c>
      <c r="CK719" s="8"/>
      <c r="CL719" s="8"/>
      <c r="CM719" s="8"/>
      <c r="CN719" s="8"/>
      <c r="CO719" s="8"/>
      <c r="CP719" s="8"/>
      <c r="CQ719" s="8"/>
      <c r="CR719" s="8"/>
      <c r="CS719" s="8"/>
      <c r="CT719" s="8"/>
      <c r="CU719" s="8"/>
      <c r="CV719" s="8"/>
      <c r="CW719" s="8"/>
      <c r="CX719" s="8"/>
      <c r="CY719" s="8"/>
      <c r="CZ719" s="8"/>
      <c r="DA719" s="8"/>
      <c r="DB719" s="8"/>
      <c r="DC719" s="8"/>
      <c r="DD719" s="8"/>
      <c r="DE719" s="8"/>
      <c r="DF719" s="8"/>
      <c r="DG719" s="8"/>
      <c r="DH719" s="8"/>
      <c r="DI719" s="8"/>
      <c r="DJ719" s="8"/>
      <c r="DK719" s="8"/>
      <c r="DL719" s="8"/>
      <c r="DM719" s="8"/>
      <c r="DN719" s="8"/>
      <c r="DO719" s="8"/>
      <c r="DP719" s="8"/>
      <c r="DQ719" s="8"/>
      <c r="DR719" s="14" t="str">
        <f t="shared" si="2777"/>
        <v/>
      </c>
      <c r="DS719" s="14" t="str">
        <f t="shared" si="2777"/>
        <v/>
      </c>
      <c r="DT719" s="14" t="str">
        <f t="shared" si="2777"/>
        <v/>
      </c>
      <c r="DU719" s="14" t="str">
        <f t="shared" si="2777"/>
        <v/>
      </c>
      <c r="DV719" s="14" t="str">
        <f t="shared" si="2777"/>
        <v/>
      </c>
      <c r="DW719" s="14" t="str">
        <f t="shared" si="2777"/>
        <v/>
      </c>
      <c r="DX719" s="14" t="str">
        <f t="shared" si="2777"/>
        <v/>
      </c>
      <c r="DY719" s="8"/>
      <c r="DZ719" s="8"/>
      <c r="EA719" s="8"/>
      <c r="EB719" s="8"/>
      <c r="EC719" s="8"/>
      <c r="ED719" s="8"/>
      <c r="EE719" s="8"/>
      <c r="EF719" s="8"/>
      <c r="EG719" s="8"/>
      <c r="EH719" s="8"/>
      <c r="EI719" s="8"/>
      <c r="EJ719" s="8"/>
      <c r="EK719" s="8"/>
      <c r="EL719" s="8"/>
      <c r="EM719" s="8"/>
      <c r="EN719" s="8"/>
      <c r="EO719" s="8"/>
      <c r="EP719" s="8"/>
      <c r="EQ719" s="8"/>
      <c r="ER719" s="8"/>
      <c r="ES719" s="8"/>
      <c r="ET719" s="8"/>
      <c r="EU719" s="8"/>
      <c r="EV719" s="8"/>
      <c r="EW719" s="8"/>
      <c r="EX719" s="8"/>
      <c r="EY719" s="8"/>
      <c r="EZ719" s="8"/>
      <c r="FA719" s="8"/>
      <c r="FB719" s="8"/>
      <c r="FC719" s="8"/>
      <c r="FD719" s="8"/>
      <c r="FE719" s="8"/>
      <c r="FF719" s="14" t="str">
        <f t="shared" si="2778"/>
        <v/>
      </c>
      <c r="FG719" s="14" t="str">
        <f t="shared" si="2778"/>
        <v/>
      </c>
      <c r="FH719" s="14" t="str">
        <f t="shared" si="2778"/>
        <v/>
      </c>
      <c r="FI719" s="14" t="str">
        <f t="shared" si="2778"/>
        <v/>
      </c>
      <c r="FJ719" s="14" t="str">
        <f t="shared" si="2778"/>
        <v/>
      </c>
      <c r="FK719" s="14" t="str">
        <f t="shared" si="2778"/>
        <v/>
      </c>
      <c r="FL719" s="14" t="str">
        <f t="shared" si="2778"/>
        <v/>
      </c>
      <c r="FM719" s="8"/>
      <c r="FN719" s="8"/>
      <c r="FO719" s="8"/>
      <c r="FP719" s="8"/>
      <c r="FQ719" s="8"/>
      <c r="FR719" s="8"/>
      <c r="FS719" s="8"/>
      <c r="FT719" s="8"/>
      <c r="FU719" s="8"/>
      <c r="FV719" s="8"/>
      <c r="FW719" s="8"/>
      <c r="FX719" s="8"/>
      <c r="FY719" s="8"/>
      <c r="FZ719" s="8"/>
      <c r="GA719" s="8"/>
      <c r="GB719" s="8"/>
      <c r="GC719" s="8"/>
      <c r="GD719" s="8"/>
      <c r="GE719" s="8"/>
      <c r="GF719" s="8"/>
      <c r="GG719" s="8"/>
      <c r="GH719" s="8"/>
      <c r="GI719" s="8"/>
      <c r="GJ719" s="8"/>
      <c r="GK719" s="8"/>
      <c r="GL719" s="8"/>
      <c r="GM719" s="8"/>
      <c r="GN719" s="8"/>
      <c r="GO719" s="8"/>
      <c r="GP719" s="8"/>
      <c r="GQ719" s="8"/>
      <c r="GR719" s="8"/>
      <c r="GS719" s="8"/>
    </row>
    <row r="720" spans="1:201" x14ac:dyDescent="0.25">
      <c r="A720" s="102">
        <f>$A$69</f>
        <v>20221</v>
      </c>
      <c r="B720" s="14" t="str">
        <f t="shared" si="2760"/>
        <v/>
      </c>
      <c r="C720" s="14" t="str">
        <f t="shared" si="2779"/>
        <v/>
      </c>
      <c r="D720" s="14" t="str">
        <f t="shared" si="2779"/>
        <v/>
      </c>
      <c r="E720" s="14" t="str">
        <f t="shared" si="2779"/>
        <v/>
      </c>
      <c r="F720" s="14" t="str">
        <f t="shared" si="2779"/>
        <v/>
      </c>
      <c r="G720" s="14" t="str">
        <f t="shared" si="2779"/>
        <v/>
      </c>
      <c r="H720" s="8"/>
      <c r="I720" s="8"/>
      <c r="J720" s="8"/>
      <c r="K720" s="8"/>
      <c r="L720" s="8"/>
      <c r="M720" s="8"/>
      <c r="N720" s="8"/>
      <c r="O720" s="8"/>
      <c r="P720" s="8"/>
      <c r="Q720" s="8"/>
      <c r="R720" s="8"/>
      <c r="S720" s="8"/>
      <c r="T720" s="8"/>
      <c r="U720" s="8"/>
      <c r="V720" s="8"/>
      <c r="W720" s="8"/>
      <c r="X720" s="8"/>
      <c r="Y720" s="8"/>
      <c r="Z720" s="8"/>
      <c r="AA720" s="8"/>
      <c r="AB720" s="8"/>
      <c r="AC720" s="8"/>
      <c r="AD720" s="8"/>
      <c r="AE720" s="8"/>
      <c r="AF720" s="8"/>
      <c r="AG720" s="8"/>
      <c r="AH720" s="8"/>
      <c r="AI720" s="8"/>
      <c r="AJ720" s="8"/>
      <c r="AK720" s="8"/>
      <c r="AL720" s="8"/>
      <c r="AM720" s="8"/>
      <c r="AN720" s="8"/>
      <c r="AO720" s="8"/>
      <c r="AP720" s="14" t="str">
        <f t="shared" ref="AP720:AU725" si="2780">IFERROR(AQ672/AP672,"")</f>
        <v/>
      </c>
      <c r="AQ720" s="14" t="str">
        <f t="shared" si="2780"/>
        <v/>
      </c>
      <c r="AR720" s="14" t="str">
        <f t="shared" si="2780"/>
        <v/>
      </c>
      <c r="AS720" s="14" t="str">
        <f t="shared" si="2780"/>
        <v/>
      </c>
      <c r="AT720" s="14" t="str">
        <f t="shared" si="2780"/>
        <v/>
      </c>
      <c r="AU720" s="14" t="str">
        <f t="shared" si="2780"/>
        <v/>
      </c>
      <c r="AV720" s="8"/>
      <c r="AW720" s="8"/>
      <c r="AX720" s="8"/>
      <c r="AY720" s="8"/>
      <c r="AZ720" s="8"/>
      <c r="BA720" s="8"/>
      <c r="BB720" s="8"/>
      <c r="BC720" s="8"/>
      <c r="BD720" s="8"/>
      <c r="BE720" s="8"/>
      <c r="BF720" s="8"/>
      <c r="BG720" s="8"/>
      <c r="BH720" s="8"/>
      <c r="BI720" s="8"/>
      <c r="BJ720" s="8"/>
      <c r="BK720" s="8"/>
      <c r="BL720" s="8"/>
      <c r="BM720" s="8"/>
      <c r="BN720" s="8"/>
      <c r="BO720" s="8"/>
      <c r="BP720" s="8"/>
      <c r="BQ720" s="8"/>
      <c r="BR720" s="8"/>
      <c r="BS720" s="8"/>
      <c r="BT720" s="8"/>
      <c r="BU720" s="8"/>
      <c r="BV720" s="8"/>
      <c r="BW720" s="8"/>
      <c r="BX720" s="8"/>
      <c r="BY720" s="8"/>
      <c r="BZ720" s="8"/>
      <c r="CA720" s="8"/>
      <c r="CB720" s="8"/>
      <c r="CC720" s="8"/>
      <c r="CD720" s="14" t="str">
        <f t="shared" ref="CD720:CI725" si="2781">IFERROR(CE672/CD672,"")</f>
        <v/>
      </c>
      <c r="CE720" s="14" t="str">
        <f t="shared" si="2781"/>
        <v/>
      </c>
      <c r="CF720" s="14" t="str">
        <f t="shared" si="2781"/>
        <v/>
      </c>
      <c r="CG720" s="14" t="str">
        <f t="shared" si="2781"/>
        <v/>
      </c>
      <c r="CH720" s="14" t="str">
        <f t="shared" si="2781"/>
        <v/>
      </c>
      <c r="CI720" s="14" t="str">
        <f t="shared" si="2781"/>
        <v/>
      </c>
      <c r="CJ720" s="8"/>
      <c r="CK720" s="8"/>
      <c r="CL720" s="8"/>
      <c r="CM720" s="8"/>
      <c r="CN720" s="8"/>
      <c r="CO720" s="8"/>
      <c r="CP720" s="8"/>
      <c r="CQ720" s="8"/>
      <c r="CR720" s="8"/>
      <c r="CS720" s="8"/>
      <c r="CT720" s="8"/>
      <c r="CU720" s="8"/>
      <c r="CV720" s="8"/>
      <c r="CW720" s="8"/>
      <c r="CX720" s="8"/>
      <c r="CY720" s="8"/>
      <c r="CZ720" s="8"/>
      <c r="DA720" s="8"/>
      <c r="DB720" s="8"/>
      <c r="DC720" s="8"/>
      <c r="DD720" s="8"/>
      <c r="DE720" s="8"/>
      <c r="DF720" s="8"/>
      <c r="DG720" s="8"/>
      <c r="DH720" s="8"/>
      <c r="DI720" s="8"/>
      <c r="DJ720" s="8"/>
      <c r="DK720" s="8"/>
      <c r="DL720" s="8"/>
      <c r="DM720" s="8"/>
      <c r="DN720" s="8"/>
      <c r="DO720" s="8"/>
      <c r="DP720" s="8"/>
      <c r="DQ720" s="8"/>
      <c r="DR720" s="14" t="str">
        <f t="shared" ref="DR720:DW725" si="2782">IFERROR(DS672/DR672,"")</f>
        <v/>
      </c>
      <c r="DS720" s="14" t="str">
        <f t="shared" si="2782"/>
        <v/>
      </c>
      <c r="DT720" s="14" t="str">
        <f t="shared" si="2782"/>
        <v/>
      </c>
      <c r="DU720" s="14" t="str">
        <f t="shared" si="2782"/>
        <v/>
      </c>
      <c r="DV720" s="14" t="str">
        <f t="shared" si="2782"/>
        <v/>
      </c>
      <c r="DW720" s="14" t="str">
        <f t="shared" si="2782"/>
        <v/>
      </c>
      <c r="DX720" s="8"/>
      <c r="DY720" s="8"/>
      <c r="DZ720" s="8"/>
      <c r="EA720" s="8"/>
      <c r="EB720" s="8"/>
      <c r="EC720" s="8"/>
      <c r="ED720" s="8"/>
      <c r="EE720" s="8"/>
      <c r="EF720" s="8"/>
      <c r="EG720" s="8"/>
      <c r="EH720" s="8"/>
      <c r="EI720" s="8"/>
      <c r="EJ720" s="8"/>
      <c r="EK720" s="8"/>
      <c r="EL720" s="8"/>
      <c r="EM720" s="8"/>
      <c r="EN720" s="8"/>
      <c r="EO720" s="8"/>
      <c r="EP720" s="8"/>
      <c r="EQ720" s="8"/>
      <c r="ER720" s="8"/>
      <c r="ES720" s="8"/>
      <c r="ET720" s="8"/>
      <c r="EU720" s="8"/>
      <c r="EV720" s="8"/>
      <c r="EW720" s="8"/>
      <c r="EX720" s="8"/>
      <c r="EY720" s="8"/>
      <c r="EZ720" s="8"/>
      <c r="FA720" s="8"/>
      <c r="FB720" s="8"/>
      <c r="FC720" s="8"/>
      <c r="FD720" s="8"/>
      <c r="FE720" s="8"/>
      <c r="FF720" s="14" t="str">
        <f t="shared" ref="FF720:FK725" si="2783">IFERROR(FG672/FF672,"")</f>
        <v/>
      </c>
      <c r="FG720" s="14" t="str">
        <f t="shared" si="2783"/>
        <v/>
      </c>
      <c r="FH720" s="14" t="str">
        <f t="shared" si="2783"/>
        <v/>
      </c>
      <c r="FI720" s="14" t="str">
        <f t="shared" si="2783"/>
        <v/>
      </c>
      <c r="FJ720" s="14" t="str">
        <f t="shared" si="2783"/>
        <v/>
      </c>
      <c r="FK720" s="14" t="str">
        <f t="shared" si="2783"/>
        <v/>
      </c>
      <c r="FL720" s="8"/>
      <c r="FM720" s="8"/>
      <c r="FN720" s="8"/>
      <c r="FO720" s="8"/>
      <c r="FP720" s="8"/>
      <c r="FQ720" s="8"/>
      <c r="FR720" s="8"/>
      <c r="FS720" s="8"/>
      <c r="FT720" s="8"/>
      <c r="FU720" s="8"/>
      <c r="FV720" s="8"/>
      <c r="FW720" s="8"/>
      <c r="FX720" s="8"/>
      <c r="FY720" s="8"/>
      <c r="FZ720" s="8"/>
      <c r="GA720" s="8"/>
      <c r="GB720" s="8"/>
      <c r="GC720" s="8"/>
      <c r="GD720" s="8"/>
      <c r="GE720" s="8"/>
      <c r="GF720" s="8"/>
      <c r="GG720" s="8"/>
      <c r="GH720" s="8"/>
      <c r="GI720" s="8"/>
      <c r="GJ720" s="8"/>
      <c r="GK720" s="8"/>
      <c r="GL720" s="8"/>
      <c r="GM720" s="8"/>
      <c r="GN720" s="8"/>
      <c r="GO720" s="8"/>
      <c r="GP720" s="8"/>
      <c r="GQ720" s="8"/>
      <c r="GR720" s="8"/>
      <c r="GS720" s="8"/>
    </row>
    <row r="721" spans="1:201" x14ac:dyDescent="0.25">
      <c r="A721" s="102">
        <f>$A$70</f>
        <v>20222</v>
      </c>
      <c r="B721" s="14" t="str">
        <f t="shared" si="2760"/>
        <v/>
      </c>
      <c r="C721" s="14" t="str">
        <f t="shared" si="2779"/>
        <v/>
      </c>
      <c r="D721" s="14" t="str">
        <f t="shared" si="2779"/>
        <v/>
      </c>
      <c r="E721" s="14" t="str">
        <f t="shared" si="2779"/>
        <v/>
      </c>
      <c r="F721" s="14" t="str">
        <f t="shared" si="2779"/>
        <v/>
      </c>
      <c r="G721" s="8"/>
      <c r="H721" s="8"/>
      <c r="I721" s="8"/>
      <c r="J721" s="8"/>
      <c r="K721" s="8"/>
      <c r="L721" s="8"/>
      <c r="M721" s="8"/>
      <c r="N721" s="8"/>
      <c r="O721" s="8"/>
      <c r="P721" s="8"/>
      <c r="Q721" s="8"/>
      <c r="R721" s="8"/>
      <c r="S721" s="8"/>
      <c r="T721" s="8"/>
      <c r="U721" s="8"/>
      <c r="V721" s="8"/>
      <c r="W721" s="8"/>
      <c r="X721" s="8"/>
      <c r="Y721" s="8"/>
      <c r="Z721" s="8"/>
      <c r="AA721" s="8"/>
      <c r="AB721" s="8"/>
      <c r="AC721" s="8"/>
      <c r="AD721" s="8"/>
      <c r="AE721" s="8"/>
      <c r="AF721" s="8"/>
      <c r="AG721" s="8"/>
      <c r="AH721" s="8"/>
      <c r="AI721" s="8"/>
      <c r="AJ721" s="8"/>
      <c r="AK721" s="8"/>
      <c r="AL721" s="8"/>
      <c r="AM721" s="8"/>
      <c r="AN721" s="8"/>
      <c r="AO721" s="8"/>
      <c r="AP721" s="14" t="str">
        <f t="shared" si="2780"/>
        <v/>
      </c>
      <c r="AQ721" s="14" t="str">
        <f t="shared" si="2780"/>
        <v/>
      </c>
      <c r="AR721" s="14" t="str">
        <f t="shared" si="2780"/>
        <v/>
      </c>
      <c r="AS721" s="14" t="str">
        <f t="shared" si="2780"/>
        <v/>
      </c>
      <c r="AT721" s="14" t="str">
        <f t="shared" si="2780"/>
        <v/>
      </c>
      <c r="AU721" s="8"/>
      <c r="AV721" s="8"/>
      <c r="AW721" s="8"/>
      <c r="AX721" s="8"/>
      <c r="AY721" s="8"/>
      <c r="AZ721" s="8"/>
      <c r="BA721" s="8"/>
      <c r="BB721" s="8"/>
      <c r="BC721" s="8"/>
      <c r="BD721" s="8"/>
      <c r="BE721" s="8"/>
      <c r="BF721" s="8"/>
      <c r="BG721" s="8"/>
      <c r="BH721" s="8"/>
      <c r="BI721" s="8"/>
      <c r="BJ721" s="8"/>
      <c r="BK721" s="8"/>
      <c r="BL721" s="8"/>
      <c r="BM721" s="8"/>
      <c r="BN721" s="8"/>
      <c r="BO721" s="8"/>
      <c r="BP721" s="8"/>
      <c r="BQ721" s="8"/>
      <c r="BR721" s="8"/>
      <c r="BS721" s="8"/>
      <c r="BT721" s="8"/>
      <c r="BU721" s="8"/>
      <c r="BV721" s="8"/>
      <c r="BW721" s="8"/>
      <c r="BX721" s="8"/>
      <c r="BY721" s="8"/>
      <c r="BZ721" s="8"/>
      <c r="CA721" s="8"/>
      <c r="CB721" s="8"/>
      <c r="CC721" s="8"/>
      <c r="CD721" s="14" t="str">
        <f t="shared" si="2781"/>
        <v/>
      </c>
      <c r="CE721" s="14" t="str">
        <f t="shared" si="2781"/>
        <v/>
      </c>
      <c r="CF721" s="14" t="str">
        <f t="shared" si="2781"/>
        <v/>
      </c>
      <c r="CG721" s="14" t="str">
        <f t="shared" si="2781"/>
        <v/>
      </c>
      <c r="CH721" s="14" t="str">
        <f t="shared" si="2781"/>
        <v/>
      </c>
      <c r="CI721" s="8"/>
      <c r="CJ721" s="8"/>
      <c r="CK721" s="8"/>
      <c r="CL721" s="8"/>
      <c r="CM721" s="8"/>
      <c r="CN721" s="8"/>
      <c r="CO721" s="8"/>
      <c r="CP721" s="8"/>
      <c r="CQ721" s="8"/>
      <c r="CR721" s="8"/>
      <c r="CS721" s="8"/>
      <c r="CT721" s="8"/>
      <c r="CU721" s="8"/>
      <c r="CV721" s="8"/>
      <c r="CW721" s="8"/>
      <c r="CX721" s="8"/>
      <c r="CY721" s="8"/>
      <c r="CZ721" s="8"/>
      <c r="DA721" s="8"/>
      <c r="DB721" s="8"/>
      <c r="DC721" s="8"/>
      <c r="DD721" s="8"/>
      <c r="DE721" s="8"/>
      <c r="DF721" s="8"/>
      <c r="DG721" s="8"/>
      <c r="DH721" s="8"/>
      <c r="DI721" s="8"/>
      <c r="DJ721" s="8"/>
      <c r="DK721" s="8"/>
      <c r="DL721" s="8"/>
      <c r="DM721" s="8"/>
      <c r="DN721" s="8"/>
      <c r="DO721" s="8"/>
      <c r="DP721" s="8"/>
      <c r="DQ721" s="8"/>
      <c r="DR721" s="14" t="str">
        <f t="shared" si="2782"/>
        <v/>
      </c>
      <c r="DS721" s="14" t="str">
        <f t="shared" si="2782"/>
        <v/>
      </c>
      <c r="DT721" s="14" t="str">
        <f t="shared" si="2782"/>
        <v/>
      </c>
      <c r="DU721" s="14" t="str">
        <f t="shared" si="2782"/>
        <v/>
      </c>
      <c r="DV721" s="14" t="str">
        <f t="shared" si="2782"/>
        <v/>
      </c>
      <c r="DW721" s="8"/>
      <c r="DX721" s="8"/>
      <c r="DY721" s="8"/>
      <c r="DZ721" s="8"/>
      <c r="EA721" s="8"/>
      <c r="EB721" s="8"/>
      <c r="EC721" s="8"/>
      <c r="ED721" s="8"/>
      <c r="EE721" s="8"/>
      <c r="EF721" s="8"/>
      <c r="EG721" s="8"/>
      <c r="EH721" s="8"/>
      <c r="EI721" s="8"/>
      <c r="EJ721" s="8"/>
      <c r="EK721" s="8"/>
      <c r="EL721" s="8"/>
      <c r="EM721" s="8"/>
      <c r="EN721" s="8"/>
      <c r="EO721" s="8"/>
      <c r="EP721" s="8"/>
      <c r="EQ721" s="8"/>
      <c r="ER721" s="8"/>
      <c r="ES721" s="8"/>
      <c r="ET721" s="8"/>
      <c r="EU721" s="8"/>
      <c r="EV721" s="8"/>
      <c r="EW721" s="8"/>
      <c r="EX721" s="8"/>
      <c r="EY721" s="8"/>
      <c r="EZ721" s="8"/>
      <c r="FA721" s="8"/>
      <c r="FB721" s="8"/>
      <c r="FC721" s="8"/>
      <c r="FD721" s="8"/>
      <c r="FE721" s="8"/>
      <c r="FF721" s="14" t="str">
        <f t="shared" si="2783"/>
        <v/>
      </c>
      <c r="FG721" s="14" t="str">
        <f t="shared" si="2783"/>
        <v/>
      </c>
      <c r="FH721" s="14" t="str">
        <f t="shared" si="2783"/>
        <v/>
      </c>
      <c r="FI721" s="14" t="str">
        <f t="shared" si="2783"/>
        <v/>
      </c>
      <c r="FJ721" s="14" t="str">
        <f t="shared" si="2783"/>
        <v/>
      </c>
      <c r="FK721" s="8"/>
      <c r="FL721" s="8"/>
      <c r="FM721" s="8"/>
      <c r="FN721" s="8"/>
      <c r="FO721" s="8"/>
      <c r="FP721" s="8"/>
      <c r="FQ721" s="8"/>
      <c r="FR721" s="8"/>
      <c r="FS721" s="8"/>
      <c r="FT721" s="8"/>
      <c r="FU721" s="8"/>
      <c r="FV721" s="8"/>
      <c r="FW721" s="8"/>
      <c r="FX721" s="8"/>
      <c r="FY721" s="8"/>
      <c r="FZ721" s="8"/>
      <c r="GA721" s="8"/>
      <c r="GB721" s="8"/>
      <c r="GC721" s="8"/>
      <c r="GD721" s="8"/>
      <c r="GE721" s="8"/>
      <c r="GF721" s="8"/>
      <c r="GG721" s="8"/>
      <c r="GH721" s="8"/>
      <c r="GI721" s="8"/>
      <c r="GJ721" s="8"/>
      <c r="GK721" s="8"/>
      <c r="GL721" s="8"/>
      <c r="GM721" s="8"/>
      <c r="GN721" s="8"/>
      <c r="GO721" s="8"/>
      <c r="GP721" s="8"/>
      <c r="GQ721" s="8"/>
      <c r="GR721" s="8"/>
      <c r="GS721" s="8"/>
    </row>
    <row r="722" spans="1:201" x14ac:dyDescent="0.25">
      <c r="A722" s="102">
        <f>$A$71</f>
        <v>20223</v>
      </c>
      <c r="B722" s="14" t="str">
        <f t="shared" si="2760"/>
        <v/>
      </c>
      <c r="C722" s="14" t="str">
        <f t="shared" si="2779"/>
        <v/>
      </c>
      <c r="D722" s="14" t="str">
        <f t="shared" si="2779"/>
        <v/>
      </c>
      <c r="E722" s="14" t="str">
        <f t="shared" si="2779"/>
        <v/>
      </c>
      <c r="F722" s="8"/>
      <c r="G722" s="8"/>
      <c r="H722" s="8"/>
      <c r="I722" s="8"/>
      <c r="J722" s="8"/>
      <c r="K722" s="8"/>
      <c r="L722" s="8"/>
      <c r="M722" s="8"/>
      <c r="N722" s="8"/>
      <c r="O722" s="8"/>
      <c r="P722" s="8"/>
      <c r="Q722" s="8"/>
      <c r="R722" s="8"/>
      <c r="S722" s="8"/>
      <c r="T722" s="8"/>
      <c r="U722" s="8"/>
      <c r="V722" s="8"/>
      <c r="W722" s="8"/>
      <c r="X722" s="8"/>
      <c r="Y722" s="8"/>
      <c r="Z722" s="8"/>
      <c r="AA722" s="8"/>
      <c r="AB722" s="8"/>
      <c r="AC722" s="8"/>
      <c r="AD722" s="8"/>
      <c r="AE722" s="8"/>
      <c r="AF722" s="8"/>
      <c r="AG722" s="8"/>
      <c r="AH722" s="8"/>
      <c r="AI722" s="8"/>
      <c r="AJ722" s="8"/>
      <c r="AK722" s="8"/>
      <c r="AL722" s="8"/>
      <c r="AM722" s="8"/>
      <c r="AN722" s="8"/>
      <c r="AO722" s="8"/>
      <c r="AP722" s="14" t="str">
        <f t="shared" si="2780"/>
        <v/>
      </c>
      <c r="AQ722" s="14" t="str">
        <f t="shared" si="2780"/>
        <v/>
      </c>
      <c r="AR722" s="14" t="str">
        <f t="shared" si="2780"/>
        <v/>
      </c>
      <c r="AS722" s="14" t="str">
        <f t="shared" si="2780"/>
        <v/>
      </c>
      <c r="AT722" s="8"/>
      <c r="AU722" s="8"/>
      <c r="AV722" s="8"/>
      <c r="AW722" s="8"/>
      <c r="AX722" s="8"/>
      <c r="AY722" s="8"/>
      <c r="AZ722" s="8"/>
      <c r="BA722" s="8"/>
      <c r="BB722" s="8"/>
      <c r="BC722" s="8"/>
      <c r="BD722" s="8"/>
      <c r="BE722" s="8"/>
      <c r="BF722" s="8"/>
      <c r="BG722" s="8"/>
      <c r="BH722" s="8"/>
      <c r="BI722" s="8"/>
      <c r="BJ722" s="8"/>
      <c r="BK722" s="8"/>
      <c r="BL722" s="8"/>
      <c r="BM722" s="8"/>
      <c r="BN722" s="8"/>
      <c r="BO722" s="8"/>
      <c r="BP722" s="8"/>
      <c r="BQ722" s="8"/>
      <c r="BR722" s="8"/>
      <c r="BS722" s="8"/>
      <c r="BT722" s="8"/>
      <c r="BU722" s="8"/>
      <c r="BV722" s="8"/>
      <c r="BW722" s="8"/>
      <c r="BX722" s="8"/>
      <c r="BY722" s="8"/>
      <c r="BZ722" s="8"/>
      <c r="CA722" s="8"/>
      <c r="CB722" s="8"/>
      <c r="CC722" s="8"/>
      <c r="CD722" s="14" t="str">
        <f t="shared" si="2781"/>
        <v/>
      </c>
      <c r="CE722" s="14" t="str">
        <f t="shared" si="2781"/>
        <v/>
      </c>
      <c r="CF722" s="14" t="str">
        <f t="shared" si="2781"/>
        <v/>
      </c>
      <c r="CG722" s="14" t="str">
        <f t="shared" si="2781"/>
        <v/>
      </c>
      <c r="CH722" s="8"/>
      <c r="CI722" s="8"/>
      <c r="CJ722" s="8"/>
      <c r="CK722" s="8"/>
      <c r="CL722" s="8"/>
      <c r="CM722" s="8"/>
      <c r="CN722" s="8"/>
      <c r="CO722" s="8"/>
      <c r="CP722" s="8"/>
      <c r="CQ722" s="8"/>
      <c r="CR722" s="8"/>
      <c r="CS722" s="8"/>
      <c r="CT722" s="8"/>
      <c r="CU722" s="8"/>
      <c r="CV722" s="8"/>
      <c r="CW722" s="8"/>
      <c r="CX722" s="8"/>
      <c r="CY722" s="8"/>
      <c r="CZ722" s="8"/>
      <c r="DA722" s="8"/>
      <c r="DB722" s="8"/>
      <c r="DC722" s="8"/>
      <c r="DD722" s="8"/>
      <c r="DE722" s="8"/>
      <c r="DF722" s="8"/>
      <c r="DG722" s="8"/>
      <c r="DH722" s="8"/>
      <c r="DI722" s="8"/>
      <c r="DJ722" s="8"/>
      <c r="DK722" s="8"/>
      <c r="DL722" s="8"/>
      <c r="DM722" s="8"/>
      <c r="DN722" s="8"/>
      <c r="DO722" s="8"/>
      <c r="DP722" s="8"/>
      <c r="DQ722" s="8"/>
      <c r="DR722" s="14" t="str">
        <f t="shared" si="2782"/>
        <v/>
      </c>
      <c r="DS722" s="14" t="str">
        <f t="shared" si="2782"/>
        <v/>
      </c>
      <c r="DT722" s="14" t="str">
        <f t="shared" si="2782"/>
        <v/>
      </c>
      <c r="DU722" s="14" t="str">
        <f t="shared" si="2782"/>
        <v/>
      </c>
      <c r="DV722" s="8"/>
      <c r="DW722" s="8"/>
      <c r="DX722" s="8"/>
      <c r="DY722" s="8"/>
      <c r="DZ722" s="8"/>
      <c r="EA722" s="8"/>
      <c r="EB722" s="8"/>
      <c r="EC722" s="8"/>
      <c r="ED722" s="8"/>
      <c r="EE722" s="8"/>
      <c r="EF722" s="8"/>
      <c r="EG722" s="8"/>
      <c r="EH722" s="8"/>
      <c r="EI722" s="8"/>
      <c r="EJ722" s="8"/>
      <c r="EK722" s="8"/>
      <c r="EL722" s="8"/>
      <c r="EM722" s="8"/>
      <c r="EN722" s="8"/>
      <c r="EO722" s="8"/>
      <c r="EP722" s="8"/>
      <c r="EQ722" s="8"/>
      <c r="ER722" s="8"/>
      <c r="ES722" s="8"/>
      <c r="ET722" s="8"/>
      <c r="EU722" s="8"/>
      <c r="EV722" s="8"/>
      <c r="EW722" s="8"/>
      <c r="EX722" s="8"/>
      <c r="EY722" s="8"/>
      <c r="EZ722" s="8"/>
      <c r="FA722" s="8"/>
      <c r="FB722" s="8"/>
      <c r="FC722" s="8"/>
      <c r="FD722" s="8"/>
      <c r="FE722" s="8"/>
      <c r="FF722" s="14" t="str">
        <f t="shared" si="2783"/>
        <v/>
      </c>
      <c r="FG722" s="14" t="str">
        <f t="shared" si="2783"/>
        <v/>
      </c>
      <c r="FH722" s="14" t="str">
        <f t="shared" si="2783"/>
        <v/>
      </c>
      <c r="FI722" s="14" t="str">
        <f t="shared" si="2783"/>
        <v/>
      </c>
      <c r="FJ722" s="8"/>
      <c r="FK722" s="8"/>
      <c r="FL722" s="8"/>
      <c r="FM722" s="8"/>
      <c r="FN722" s="8"/>
      <c r="FO722" s="8"/>
      <c r="FP722" s="8"/>
      <c r="FQ722" s="8"/>
      <c r="FR722" s="8"/>
      <c r="FS722" s="8"/>
      <c r="FT722" s="8"/>
      <c r="FU722" s="8"/>
      <c r="FV722" s="8"/>
      <c r="FW722" s="8"/>
      <c r="FX722" s="8"/>
      <c r="FY722" s="8"/>
      <c r="FZ722" s="8"/>
      <c r="GA722" s="8"/>
      <c r="GB722" s="8"/>
      <c r="GC722" s="8"/>
      <c r="GD722" s="8"/>
      <c r="GE722" s="8"/>
      <c r="GF722" s="8"/>
      <c r="GG722" s="8"/>
      <c r="GH722" s="8"/>
      <c r="GI722" s="8"/>
      <c r="GJ722" s="8"/>
      <c r="GK722" s="8"/>
      <c r="GL722" s="8"/>
      <c r="GM722" s="8"/>
      <c r="GN722" s="8"/>
      <c r="GO722" s="8"/>
      <c r="GP722" s="8"/>
      <c r="GQ722" s="8"/>
      <c r="GR722" s="8"/>
      <c r="GS722" s="8"/>
    </row>
    <row r="723" spans="1:201" x14ac:dyDescent="0.25">
      <c r="A723" s="102">
        <f>$A$72</f>
        <v>20224</v>
      </c>
      <c r="B723" s="14" t="str">
        <f t="shared" si="2760"/>
        <v/>
      </c>
      <c r="C723" s="14" t="str">
        <f t="shared" si="2779"/>
        <v/>
      </c>
      <c r="D723" s="14" t="str">
        <f t="shared" si="2779"/>
        <v/>
      </c>
      <c r="E723" s="8"/>
      <c r="F723" s="8"/>
      <c r="G723" s="8"/>
      <c r="H723" s="8"/>
      <c r="I723" s="8"/>
      <c r="J723" s="8"/>
      <c r="K723" s="8"/>
      <c r="L723" s="8"/>
      <c r="M723" s="8"/>
      <c r="N723" s="8"/>
      <c r="O723" s="8"/>
      <c r="P723" s="8"/>
      <c r="Q723" s="8"/>
      <c r="R723" s="8"/>
      <c r="S723" s="8"/>
      <c r="T723" s="8"/>
      <c r="U723" s="8"/>
      <c r="V723" s="8"/>
      <c r="W723" s="8"/>
      <c r="X723" s="8"/>
      <c r="Y723" s="8"/>
      <c r="Z723" s="8"/>
      <c r="AA723" s="8"/>
      <c r="AB723" s="8"/>
      <c r="AC723" s="8"/>
      <c r="AD723" s="8"/>
      <c r="AE723" s="8"/>
      <c r="AF723" s="8"/>
      <c r="AG723" s="8"/>
      <c r="AH723" s="8"/>
      <c r="AI723" s="8"/>
      <c r="AJ723" s="8"/>
      <c r="AK723" s="8"/>
      <c r="AL723" s="8"/>
      <c r="AM723" s="8"/>
      <c r="AN723" s="8"/>
      <c r="AO723" s="8"/>
      <c r="AP723" s="14" t="str">
        <f t="shared" si="2780"/>
        <v/>
      </c>
      <c r="AQ723" s="14" t="str">
        <f t="shared" si="2780"/>
        <v/>
      </c>
      <c r="AR723" s="14" t="str">
        <f t="shared" si="2780"/>
        <v/>
      </c>
      <c r="AS723" s="8"/>
      <c r="AT723" s="8"/>
      <c r="AU723" s="8"/>
      <c r="AV723" s="8"/>
      <c r="AW723" s="8"/>
      <c r="AX723" s="8"/>
      <c r="AY723" s="8"/>
      <c r="AZ723" s="8"/>
      <c r="BA723" s="8"/>
      <c r="BB723" s="8"/>
      <c r="BC723" s="8"/>
      <c r="BD723" s="8"/>
      <c r="BE723" s="8"/>
      <c r="BF723" s="8"/>
      <c r="BG723" s="8"/>
      <c r="BH723" s="8"/>
      <c r="BI723" s="8"/>
      <c r="BJ723" s="8"/>
      <c r="BK723" s="8"/>
      <c r="BL723" s="8"/>
      <c r="BM723" s="8"/>
      <c r="BN723" s="8"/>
      <c r="BO723" s="8"/>
      <c r="BP723" s="8"/>
      <c r="BQ723" s="8"/>
      <c r="BR723" s="8"/>
      <c r="BS723" s="8"/>
      <c r="BT723" s="8"/>
      <c r="BU723" s="8"/>
      <c r="BV723" s="8"/>
      <c r="BW723" s="8"/>
      <c r="BX723" s="8"/>
      <c r="BY723" s="8"/>
      <c r="BZ723" s="8"/>
      <c r="CA723" s="8"/>
      <c r="CB723" s="8"/>
      <c r="CC723" s="8"/>
      <c r="CD723" s="14" t="str">
        <f t="shared" si="2781"/>
        <v/>
      </c>
      <c r="CE723" s="14" t="str">
        <f t="shared" si="2781"/>
        <v/>
      </c>
      <c r="CF723" s="14" t="str">
        <f t="shared" si="2781"/>
        <v/>
      </c>
      <c r="CG723" s="8"/>
      <c r="CH723" s="8"/>
      <c r="CI723" s="8"/>
      <c r="CJ723" s="8"/>
      <c r="CK723" s="8"/>
      <c r="CL723" s="8"/>
      <c r="CM723" s="8"/>
      <c r="CN723" s="8"/>
      <c r="CO723" s="8"/>
      <c r="CP723" s="8"/>
      <c r="CQ723" s="8"/>
      <c r="CR723" s="8"/>
      <c r="CS723" s="8"/>
      <c r="CT723" s="8"/>
      <c r="CU723" s="8"/>
      <c r="CV723" s="8"/>
      <c r="CW723" s="8"/>
      <c r="CX723" s="8"/>
      <c r="CY723" s="8"/>
      <c r="CZ723" s="8"/>
      <c r="DA723" s="8"/>
      <c r="DB723" s="8"/>
      <c r="DC723" s="8"/>
      <c r="DD723" s="8"/>
      <c r="DE723" s="8"/>
      <c r="DF723" s="8"/>
      <c r="DG723" s="8"/>
      <c r="DH723" s="8"/>
      <c r="DI723" s="8"/>
      <c r="DJ723" s="8"/>
      <c r="DK723" s="8"/>
      <c r="DL723" s="8"/>
      <c r="DM723" s="8"/>
      <c r="DN723" s="8"/>
      <c r="DO723" s="8"/>
      <c r="DP723" s="8"/>
      <c r="DQ723" s="8"/>
      <c r="DR723" s="14" t="str">
        <f t="shared" si="2782"/>
        <v/>
      </c>
      <c r="DS723" s="14" t="str">
        <f t="shared" si="2782"/>
        <v/>
      </c>
      <c r="DT723" s="14" t="str">
        <f t="shared" si="2782"/>
        <v/>
      </c>
      <c r="DU723" s="8"/>
      <c r="DV723" s="8"/>
      <c r="DW723" s="8"/>
      <c r="DX723" s="8"/>
      <c r="DY723" s="8"/>
      <c r="DZ723" s="8"/>
      <c r="EA723" s="8"/>
      <c r="EB723" s="8"/>
      <c r="EC723" s="8"/>
      <c r="ED723" s="8"/>
      <c r="EE723" s="8"/>
      <c r="EF723" s="8"/>
      <c r="EG723" s="8"/>
      <c r="EH723" s="8"/>
      <c r="EI723" s="8"/>
      <c r="EJ723" s="8"/>
      <c r="EK723" s="8"/>
      <c r="EL723" s="8"/>
      <c r="EM723" s="8"/>
      <c r="EN723" s="8"/>
      <c r="EO723" s="8"/>
      <c r="EP723" s="8"/>
      <c r="EQ723" s="8"/>
      <c r="ER723" s="8"/>
      <c r="ES723" s="8"/>
      <c r="ET723" s="8"/>
      <c r="EU723" s="8"/>
      <c r="EV723" s="8"/>
      <c r="EW723" s="8"/>
      <c r="EX723" s="8"/>
      <c r="EY723" s="8"/>
      <c r="EZ723" s="8"/>
      <c r="FA723" s="8"/>
      <c r="FB723" s="8"/>
      <c r="FC723" s="8"/>
      <c r="FD723" s="8"/>
      <c r="FE723" s="8"/>
      <c r="FF723" s="14" t="str">
        <f t="shared" si="2783"/>
        <v/>
      </c>
      <c r="FG723" s="14" t="str">
        <f t="shared" si="2783"/>
        <v/>
      </c>
      <c r="FH723" s="14" t="str">
        <f t="shared" si="2783"/>
        <v/>
      </c>
      <c r="FI723" s="8"/>
      <c r="FJ723" s="8"/>
      <c r="FK723" s="8"/>
      <c r="FL723" s="8"/>
      <c r="FM723" s="8"/>
      <c r="FN723" s="8"/>
      <c r="FO723" s="8"/>
      <c r="FP723" s="8"/>
      <c r="FQ723" s="8"/>
      <c r="FR723" s="8"/>
      <c r="FS723" s="8"/>
      <c r="FT723" s="8"/>
      <c r="FU723" s="8"/>
      <c r="FV723" s="8"/>
      <c r="FW723" s="8"/>
      <c r="FX723" s="8"/>
      <c r="FY723" s="8"/>
      <c r="FZ723" s="8"/>
      <c r="GA723" s="8"/>
      <c r="GB723" s="8"/>
      <c r="GC723" s="8"/>
      <c r="GD723" s="8"/>
      <c r="GE723" s="8"/>
      <c r="GF723" s="8"/>
      <c r="GG723" s="8"/>
      <c r="GH723" s="8"/>
      <c r="GI723" s="8"/>
      <c r="GJ723" s="8"/>
      <c r="GK723" s="8"/>
      <c r="GL723" s="8"/>
      <c r="GM723" s="8"/>
      <c r="GN723" s="8"/>
      <c r="GO723" s="8"/>
      <c r="GP723" s="8"/>
      <c r="GQ723" s="8"/>
      <c r="GR723" s="8"/>
      <c r="GS723" s="8"/>
    </row>
    <row r="724" spans="1:201" x14ac:dyDescent="0.25">
      <c r="A724" s="102">
        <f>$A$73</f>
        <v>20231</v>
      </c>
      <c r="B724" s="14" t="str">
        <f t="shared" si="2760"/>
        <v/>
      </c>
      <c r="C724" s="14" t="str">
        <f t="shared" si="2779"/>
        <v/>
      </c>
      <c r="D724" s="8"/>
      <c r="E724" s="8"/>
      <c r="F724" s="8"/>
      <c r="G724" s="8"/>
      <c r="H724" s="8"/>
      <c r="I724" s="8"/>
      <c r="J724" s="8"/>
      <c r="K724" s="8"/>
      <c r="L724" s="8"/>
      <c r="M724" s="8"/>
      <c r="N724" s="8"/>
      <c r="O724" s="8"/>
      <c r="P724" s="8"/>
      <c r="Q724" s="8"/>
      <c r="R724" s="8"/>
      <c r="S724" s="8"/>
      <c r="T724" s="8"/>
      <c r="U724" s="8"/>
      <c r="V724" s="8"/>
      <c r="W724" s="8"/>
      <c r="X724" s="8"/>
      <c r="Y724" s="8"/>
      <c r="Z724" s="8"/>
      <c r="AA724" s="8"/>
      <c r="AB724" s="8"/>
      <c r="AC724" s="8"/>
      <c r="AD724" s="8"/>
      <c r="AE724" s="8"/>
      <c r="AF724" s="8"/>
      <c r="AG724" s="8"/>
      <c r="AH724" s="8"/>
      <c r="AI724" s="8"/>
      <c r="AJ724" s="8"/>
      <c r="AK724" s="8"/>
      <c r="AL724" s="8"/>
      <c r="AM724" s="8"/>
      <c r="AN724" s="8"/>
      <c r="AO724" s="8"/>
      <c r="AP724" s="14" t="str">
        <f t="shared" si="2780"/>
        <v/>
      </c>
      <c r="AQ724" s="14" t="str">
        <f t="shared" si="2780"/>
        <v/>
      </c>
      <c r="AR724" s="8"/>
      <c r="AS724" s="8"/>
      <c r="AT724" s="8"/>
      <c r="AU724" s="8"/>
      <c r="AV724" s="8"/>
      <c r="AW724" s="8"/>
      <c r="AX724" s="8"/>
      <c r="AY724" s="8"/>
      <c r="AZ724" s="8"/>
      <c r="BA724" s="8"/>
      <c r="BB724" s="8"/>
      <c r="BC724" s="8"/>
      <c r="BD724" s="8"/>
      <c r="BE724" s="8"/>
      <c r="BF724" s="8"/>
      <c r="BG724" s="8"/>
      <c r="BH724" s="8"/>
      <c r="BI724" s="8"/>
      <c r="BJ724" s="8"/>
      <c r="BK724" s="8"/>
      <c r="BL724" s="8"/>
      <c r="BM724" s="8"/>
      <c r="BN724" s="8"/>
      <c r="BO724" s="8"/>
      <c r="BP724" s="8"/>
      <c r="BQ724" s="8"/>
      <c r="BR724" s="8"/>
      <c r="BS724" s="8"/>
      <c r="BT724" s="8"/>
      <c r="BU724" s="8"/>
      <c r="BV724" s="8"/>
      <c r="BW724" s="8"/>
      <c r="BX724" s="8"/>
      <c r="BY724" s="8"/>
      <c r="BZ724" s="8"/>
      <c r="CA724" s="8"/>
      <c r="CB724" s="8"/>
      <c r="CC724" s="8"/>
      <c r="CD724" s="14" t="str">
        <f t="shared" si="2781"/>
        <v/>
      </c>
      <c r="CE724" s="14" t="str">
        <f t="shared" si="2781"/>
        <v/>
      </c>
      <c r="CF724" s="8"/>
      <c r="CG724" s="8"/>
      <c r="CH724" s="8"/>
      <c r="CI724" s="8"/>
      <c r="CJ724" s="8"/>
      <c r="CK724" s="8"/>
      <c r="CL724" s="8"/>
      <c r="CM724" s="8"/>
      <c r="CN724" s="8"/>
      <c r="CO724" s="8"/>
      <c r="CP724" s="8"/>
      <c r="CQ724" s="8"/>
      <c r="CR724" s="8"/>
      <c r="CS724" s="8"/>
      <c r="CT724" s="8"/>
      <c r="CU724" s="8"/>
      <c r="CV724" s="8"/>
      <c r="CW724" s="8"/>
      <c r="CX724" s="8"/>
      <c r="CY724" s="8"/>
      <c r="CZ724" s="8"/>
      <c r="DA724" s="8"/>
      <c r="DB724" s="8"/>
      <c r="DC724" s="8"/>
      <c r="DD724" s="8"/>
      <c r="DE724" s="8"/>
      <c r="DF724" s="8"/>
      <c r="DG724" s="8"/>
      <c r="DH724" s="8"/>
      <c r="DI724" s="8"/>
      <c r="DJ724" s="8"/>
      <c r="DK724" s="8"/>
      <c r="DL724" s="8"/>
      <c r="DM724" s="8"/>
      <c r="DN724" s="8"/>
      <c r="DO724" s="8"/>
      <c r="DP724" s="8"/>
      <c r="DQ724" s="8"/>
      <c r="DR724" s="14" t="str">
        <f t="shared" si="2782"/>
        <v/>
      </c>
      <c r="DS724" s="14" t="str">
        <f t="shared" si="2782"/>
        <v/>
      </c>
      <c r="DT724" s="8"/>
      <c r="DU724" s="8"/>
      <c r="DV724" s="8"/>
      <c r="DW724" s="8"/>
      <c r="DX724" s="8"/>
      <c r="DY724" s="8"/>
      <c r="DZ724" s="8"/>
      <c r="EA724" s="8"/>
      <c r="EB724" s="8"/>
      <c r="EC724" s="8"/>
      <c r="ED724" s="8"/>
      <c r="EE724" s="8"/>
      <c r="EF724" s="8"/>
      <c r="EG724" s="8"/>
      <c r="EH724" s="8"/>
      <c r="EI724" s="8"/>
      <c r="EJ724" s="8"/>
      <c r="EK724" s="8"/>
      <c r="EL724" s="8"/>
      <c r="EM724" s="8"/>
      <c r="EN724" s="8"/>
      <c r="EO724" s="8"/>
      <c r="EP724" s="8"/>
      <c r="EQ724" s="8"/>
      <c r="ER724" s="8"/>
      <c r="ES724" s="8"/>
      <c r="ET724" s="8"/>
      <c r="EU724" s="8"/>
      <c r="EV724" s="8"/>
      <c r="EW724" s="8"/>
      <c r="EX724" s="8"/>
      <c r="EY724" s="8"/>
      <c r="EZ724" s="8"/>
      <c r="FA724" s="8"/>
      <c r="FB724" s="8"/>
      <c r="FC724" s="8"/>
      <c r="FD724" s="8"/>
      <c r="FE724" s="8"/>
      <c r="FF724" s="14" t="str">
        <f t="shared" si="2783"/>
        <v/>
      </c>
      <c r="FG724" s="14" t="str">
        <f t="shared" si="2783"/>
        <v/>
      </c>
      <c r="FH724" s="8"/>
      <c r="FI724" s="8"/>
      <c r="FJ724" s="8"/>
      <c r="FK724" s="8"/>
      <c r="FL724" s="8"/>
      <c r="FM724" s="8"/>
      <c r="FN724" s="8"/>
      <c r="FO724" s="8"/>
      <c r="FP724" s="8"/>
      <c r="FQ724" s="8"/>
      <c r="FR724" s="8"/>
      <c r="FS724" s="8"/>
      <c r="FT724" s="8"/>
      <c r="FU724" s="8"/>
      <c r="FV724" s="8"/>
      <c r="FW724" s="8"/>
      <c r="FX724" s="8"/>
      <c r="FY724" s="8"/>
      <c r="FZ724" s="8"/>
      <c r="GA724" s="8"/>
      <c r="GB724" s="8"/>
      <c r="GC724" s="8"/>
      <c r="GD724" s="8"/>
      <c r="GE724" s="8"/>
      <c r="GF724" s="8"/>
      <c r="GG724" s="8"/>
      <c r="GH724" s="8"/>
      <c r="GI724" s="8"/>
      <c r="GJ724" s="8"/>
      <c r="GK724" s="8"/>
      <c r="GL724" s="8"/>
      <c r="GM724" s="8"/>
      <c r="GN724" s="8"/>
      <c r="GO724" s="8"/>
      <c r="GP724" s="8"/>
      <c r="GQ724" s="8"/>
      <c r="GR724" s="8"/>
      <c r="GS724" s="8"/>
    </row>
    <row r="725" spans="1:201" x14ac:dyDescent="0.25">
      <c r="A725" s="102">
        <f>$A$74</f>
        <v>20232</v>
      </c>
      <c r="B725" s="14" t="str">
        <f t="shared" si="2760"/>
        <v/>
      </c>
      <c r="C725" s="8"/>
      <c r="D725" s="8"/>
      <c r="E725" s="8"/>
      <c r="F725" s="8"/>
      <c r="G725" s="8"/>
      <c r="H725" s="8"/>
      <c r="I725" s="8"/>
      <c r="J725" s="8"/>
      <c r="K725" s="8"/>
      <c r="L725" s="8"/>
      <c r="M725" s="8"/>
      <c r="N725" s="8"/>
      <c r="O725" s="8"/>
      <c r="P725" s="8"/>
      <c r="Q725" s="8"/>
      <c r="R725" s="8"/>
      <c r="S725" s="8"/>
      <c r="T725" s="8"/>
      <c r="U725" s="8"/>
      <c r="V725" s="8"/>
      <c r="W725" s="8"/>
      <c r="X725" s="8"/>
      <c r="Y725" s="8"/>
      <c r="Z725" s="8"/>
      <c r="AA725" s="8"/>
      <c r="AB725" s="8"/>
      <c r="AC725" s="8"/>
      <c r="AD725" s="8"/>
      <c r="AE725" s="8"/>
      <c r="AF725" s="8"/>
      <c r="AG725" s="8"/>
      <c r="AH725" s="8"/>
      <c r="AI725" s="8"/>
      <c r="AJ725" s="8"/>
      <c r="AK725" s="8"/>
      <c r="AL725" s="8"/>
      <c r="AM725" s="8"/>
      <c r="AN725" s="8"/>
      <c r="AO725" s="8"/>
      <c r="AP725" s="14" t="str">
        <f t="shared" si="2780"/>
        <v/>
      </c>
      <c r="AQ725" s="8"/>
      <c r="AR725" s="8"/>
      <c r="AS725" s="8"/>
      <c r="AT725" s="8"/>
      <c r="AU725" s="8"/>
      <c r="AV725" s="8"/>
      <c r="AW725" s="8"/>
      <c r="AX725" s="8"/>
      <c r="AY725" s="8"/>
      <c r="AZ725" s="8"/>
      <c r="BA725" s="8"/>
      <c r="BB725" s="8"/>
      <c r="BC725" s="8"/>
      <c r="BD725" s="8"/>
      <c r="BE725" s="8"/>
      <c r="BF725" s="8"/>
      <c r="BG725" s="8"/>
      <c r="BH725" s="8"/>
      <c r="BI725" s="8"/>
      <c r="BJ725" s="8"/>
      <c r="BK725" s="8"/>
      <c r="BL725" s="8"/>
      <c r="BM725" s="8"/>
      <c r="BN725" s="8"/>
      <c r="BO725" s="8"/>
      <c r="BP725" s="8"/>
      <c r="BQ725" s="8"/>
      <c r="BR725" s="8"/>
      <c r="BS725" s="8"/>
      <c r="BT725" s="8"/>
      <c r="BU725" s="8"/>
      <c r="BV725" s="8"/>
      <c r="BW725" s="8"/>
      <c r="BX725" s="8"/>
      <c r="BY725" s="8"/>
      <c r="BZ725" s="8"/>
      <c r="CA725" s="8"/>
      <c r="CB725" s="8"/>
      <c r="CC725" s="8"/>
      <c r="CD725" s="14" t="str">
        <f t="shared" si="2781"/>
        <v/>
      </c>
      <c r="CE725" s="8"/>
      <c r="CF725" s="8"/>
      <c r="CG725" s="8"/>
      <c r="CH725" s="8"/>
      <c r="CI725" s="8"/>
      <c r="CJ725" s="8"/>
      <c r="CK725" s="8"/>
      <c r="CL725" s="8"/>
      <c r="CM725" s="8"/>
      <c r="CN725" s="8"/>
      <c r="CO725" s="8"/>
      <c r="CP725" s="8"/>
      <c r="CQ725" s="8"/>
      <c r="CR725" s="8"/>
      <c r="CS725" s="8"/>
      <c r="CT725" s="8"/>
      <c r="CU725" s="8"/>
      <c r="CV725" s="8"/>
      <c r="CW725" s="8"/>
      <c r="CX725" s="8"/>
      <c r="CY725" s="8"/>
      <c r="CZ725" s="8"/>
      <c r="DA725" s="8"/>
      <c r="DB725" s="8"/>
      <c r="DC725" s="8"/>
      <c r="DD725" s="8"/>
      <c r="DE725" s="8"/>
      <c r="DF725" s="8"/>
      <c r="DG725" s="8"/>
      <c r="DH725" s="8"/>
      <c r="DI725" s="8"/>
      <c r="DJ725" s="8"/>
      <c r="DK725" s="8"/>
      <c r="DL725" s="8"/>
      <c r="DM725" s="8"/>
      <c r="DN725" s="8"/>
      <c r="DO725" s="8"/>
      <c r="DP725" s="8"/>
      <c r="DQ725" s="8"/>
      <c r="DR725" s="14" t="str">
        <f t="shared" si="2782"/>
        <v/>
      </c>
      <c r="DS725" s="8"/>
      <c r="DT725" s="8"/>
      <c r="DU725" s="8"/>
      <c r="DV725" s="8"/>
      <c r="DW725" s="8"/>
      <c r="DX725" s="8"/>
      <c r="DY725" s="8"/>
      <c r="DZ725" s="8"/>
      <c r="EA725" s="8"/>
      <c r="EB725" s="8"/>
      <c r="EC725" s="8"/>
      <c r="ED725" s="8"/>
      <c r="EE725" s="8"/>
      <c r="EF725" s="8"/>
      <c r="EG725" s="8"/>
      <c r="EH725" s="8"/>
      <c r="EI725" s="8"/>
      <c r="EJ725" s="8"/>
      <c r="EK725" s="8"/>
      <c r="EL725" s="8"/>
      <c r="EM725" s="8"/>
      <c r="EN725" s="8"/>
      <c r="EO725" s="8"/>
      <c r="EP725" s="8"/>
      <c r="EQ725" s="8"/>
      <c r="ER725" s="8"/>
      <c r="ES725" s="8"/>
      <c r="ET725" s="8"/>
      <c r="EU725" s="8"/>
      <c r="EV725" s="8"/>
      <c r="EW725" s="8"/>
      <c r="EX725" s="8"/>
      <c r="EY725" s="8"/>
      <c r="EZ725" s="8"/>
      <c r="FA725" s="8"/>
      <c r="FB725" s="8"/>
      <c r="FC725" s="8"/>
      <c r="FD725" s="8"/>
      <c r="FE725" s="8"/>
      <c r="FF725" s="14" t="str">
        <f t="shared" si="2783"/>
        <v/>
      </c>
      <c r="FG725" s="8"/>
      <c r="FH725" s="8"/>
      <c r="FI725" s="8"/>
      <c r="FJ725" s="8"/>
      <c r="FK725" s="8"/>
      <c r="FL725" s="8"/>
      <c r="FM725" s="8"/>
      <c r="FN725" s="8"/>
      <c r="FO725" s="8"/>
      <c r="FP725" s="8"/>
      <c r="FQ725" s="8"/>
      <c r="FR725" s="8"/>
      <c r="FS725" s="8"/>
      <c r="FT725" s="8"/>
      <c r="FU725" s="8"/>
      <c r="FV725" s="8"/>
      <c r="FW725" s="8"/>
      <c r="FX725" s="8"/>
      <c r="FY725" s="8"/>
      <c r="FZ725" s="8"/>
      <c r="GA725" s="8"/>
      <c r="GB725" s="8"/>
      <c r="GC725" s="8"/>
      <c r="GD725" s="8"/>
      <c r="GE725" s="8"/>
      <c r="GF725" s="8"/>
      <c r="GG725" s="8"/>
      <c r="GH725" s="8"/>
      <c r="GI725" s="8"/>
      <c r="GJ725" s="8"/>
      <c r="GK725" s="8"/>
      <c r="GL725" s="8"/>
      <c r="GM725" s="8"/>
      <c r="GN725" s="8"/>
      <c r="GO725" s="8"/>
      <c r="GP725" s="8"/>
      <c r="GQ725" s="8"/>
      <c r="GR725" s="8"/>
      <c r="GS725" s="8"/>
    </row>
    <row r="726" spans="1:201" x14ac:dyDescent="0.25">
      <c r="M726" s="10"/>
      <c r="U726" s="15"/>
      <c r="AO726" s="15" t="s">
        <v>3</v>
      </c>
      <c r="BA726" s="10"/>
      <c r="BI726" s="15"/>
      <c r="CC726" s="15" t="s">
        <v>3</v>
      </c>
      <c r="CO726" s="10"/>
      <c r="CW726" s="15"/>
      <c r="DQ726" s="15" t="s">
        <v>3</v>
      </c>
      <c r="EC726" s="10"/>
      <c r="EK726" s="15"/>
      <c r="FE726" s="15" t="s">
        <v>3</v>
      </c>
      <c r="FQ726" s="10"/>
      <c r="FY726" s="15"/>
      <c r="GS726" s="15" t="s">
        <v>3</v>
      </c>
    </row>
    <row r="727" spans="1:201" x14ac:dyDescent="0.25">
      <c r="A727" s="103" t="s">
        <v>2</v>
      </c>
      <c r="B727" s="21">
        <f>IFERROR(SUM(C666:C677)/SUM(B666:B677),1)</f>
        <v>1</v>
      </c>
      <c r="C727" s="21">
        <f>IFERROR(SUM(D665:D676)/SUM(C665:C676),1)</f>
        <v>1</v>
      </c>
      <c r="D727" s="21">
        <f>IFERROR(SUM(E664:E675)/SUM(D664:D675),1)</f>
        <v>1</v>
      </c>
      <c r="E727" s="21">
        <f>IFERROR(SUM(F663:F674)/SUM(E663:E674),1)</f>
        <v>1</v>
      </c>
      <c r="F727" s="21">
        <f>IFERROR(SUM(G662:G673)/SUM(F662:F673),1)</f>
        <v>1</v>
      </c>
      <c r="G727" s="21">
        <f>IFERROR(SUM(H661:H672)/SUM(G661:G672),1)</f>
        <v>1</v>
      </c>
      <c r="H727" s="21">
        <f>IFERROR(SUM(I660:I671)/SUM(H660:H671),1)</f>
        <v>1</v>
      </c>
      <c r="I727" s="21">
        <f>IFERROR(SUM(J659:J670)/SUM(I659:I670),1)</f>
        <v>1</v>
      </c>
      <c r="J727" s="21">
        <f>IFERROR(SUM(K658:K669)/SUM(J658:J669),1)</f>
        <v>1</v>
      </c>
      <c r="K727" s="21">
        <f>IFERROR(SUM(L657:L668)/SUM(K657:K668),1)</f>
        <v>1</v>
      </c>
      <c r="L727" s="21">
        <f>IFERROR(SUM(M656:M667)/SUM(L656:L667),1)</f>
        <v>1</v>
      </c>
      <c r="M727" s="21">
        <f>IFERROR(SUM(N655:N666)/SUM(M655:M666),1)</f>
        <v>1</v>
      </c>
      <c r="N727" s="21">
        <f>IFERROR(SUM(O654:O665)/SUM(N654:N665),1)</f>
        <v>1</v>
      </c>
      <c r="O727" s="21">
        <f>IFERROR(SUM(P653:P664)/SUM(O653:O664),1)</f>
        <v>1</v>
      </c>
      <c r="P727" s="21">
        <f>IFERROR(SUM(Q652:Q663)/SUM(P652:P663),1)</f>
        <v>1</v>
      </c>
      <c r="Q727" s="21">
        <f>IFERROR(SUM(R651:R662)/SUM(Q651:Q662),1)</f>
        <v>1</v>
      </c>
      <c r="R727" s="21">
        <f>IFERROR(SUM(S650:S661)/SUM(R650:R661),1)</f>
        <v>1</v>
      </c>
      <c r="S727" s="21">
        <f>IFERROR(SUM(T649:T660)/SUM(S649:S660),1)</f>
        <v>1</v>
      </c>
      <c r="T727" s="21">
        <f>IFERROR(SUM(U648:U659)/SUM(T648:T659),1)</f>
        <v>1</v>
      </c>
      <c r="U727" s="21">
        <f>IFERROR(SUM(V647:V658)/SUM(U647:U658),1)</f>
        <v>1</v>
      </c>
      <c r="V727" s="21">
        <f>IFERROR(SUM(W646:W657)/SUM(V646:V657),1)</f>
        <v>1</v>
      </c>
      <c r="W727" s="21">
        <f>IFERROR(SUM(X645:X656)/SUM(W645:W656),1)</f>
        <v>1</v>
      </c>
      <c r="X727" s="21">
        <f>IFERROR(SUM(Y644:Y655)/SUM(X644:X655),1)</f>
        <v>1</v>
      </c>
      <c r="Y727" s="21">
        <f>IFERROR(SUM(Z643:Z654)/SUM(Y643:Y654),1)</f>
        <v>1</v>
      </c>
      <c r="Z727" s="21">
        <f>IFERROR(SUM(AA642:AA653)/SUM(Z642:Z653),1)</f>
        <v>1</v>
      </c>
      <c r="AA727" s="21">
        <f>IFERROR(SUM(AB641:AB652)/SUM(AA641:AA652),1)</f>
        <v>1</v>
      </c>
      <c r="AB727" s="21">
        <f>IFERROR(SUM(AC640:AC651)/SUM(AB640:AB651),1)</f>
        <v>1</v>
      </c>
      <c r="AC727" s="21">
        <f>IFERROR(SUM(AD639:AD650)/SUM(AC639:AC650),1)</f>
        <v>1</v>
      </c>
      <c r="AD727" s="21">
        <f>IFERROR(SUM(AE639:AE649)/SUM(AD639:AD649),1)</f>
        <v>1</v>
      </c>
      <c r="AE727" s="21">
        <f>IFERROR(SUM(AF639:AF648)/SUM(AE639:AE648),1)</f>
        <v>1</v>
      </c>
      <c r="AF727" s="21">
        <f>IFERROR(SUM(AG639:AG647)/SUM(AF639:AF647),1)</f>
        <v>1</v>
      </c>
      <c r="AG727" s="21">
        <f>IFERROR(SUM(AH639:AH646)/SUM(AG639:AG646),1)</f>
        <v>1</v>
      </c>
      <c r="AH727" s="21">
        <f>IFERROR(SUM(AI639:AI645)/SUM(AH639:AH645),1)</f>
        <v>1</v>
      </c>
      <c r="AI727" s="21">
        <f>IFERROR(SUM(AJ639:AJ644)/SUM(AI639:AI644),1)</f>
        <v>1</v>
      </c>
      <c r="AJ727" s="21">
        <f>IFERROR(SUM(AK639:AK643)/SUM(AJ639:AJ643),1)</f>
        <v>1</v>
      </c>
      <c r="AK727" s="21">
        <f>IFERROR(SUM(AL639:AL642)/SUM(AK639:AK642),1)</f>
        <v>1</v>
      </c>
      <c r="AL727" s="21">
        <f>IFERROR(SUM(AM639:AM641)/SUM(AL639:AL641),1)</f>
        <v>1</v>
      </c>
      <c r="AM727" s="21">
        <f>IFERROR(SUM(AN639:AN640)/SUM(AM639:AM640),1)</f>
        <v>1</v>
      </c>
      <c r="AN727" s="21">
        <f>IFERROR(SUM(AO639:AO639)/SUM(AN639:AN639),1)</f>
        <v>1</v>
      </c>
      <c r="AO727" s="22">
        <v>1</v>
      </c>
      <c r="AP727" s="21">
        <f>IFERROR(SUM(AQ666:AQ677)/SUM(AP666:AP677),1)</f>
        <v>1</v>
      </c>
      <c r="AQ727" s="21">
        <f>IFERROR(SUM(AR665:AR676)/SUM(AQ665:AQ676),1)</f>
        <v>1</v>
      </c>
      <c r="AR727" s="21">
        <f>IFERROR(SUM(AS664:AS675)/SUM(AR664:AR675),1)</f>
        <v>1</v>
      </c>
      <c r="AS727" s="21">
        <f>IFERROR(SUM(AT663:AT674)/SUM(AS663:AS674),1)</f>
        <v>1</v>
      </c>
      <c r="AT727" s="21">
        <f>IFERROR(SUM(AU662:AU673)/SUM(AT662:AT673),1)</f>
        <v>1</v>
      </c>
      <c r="AU727" s="21">
        <f>IFERROR(SUM(AV661:AV672)/SUM(AU661:AU672),1)</f>
        <v>1</v>
      </c>
      <c r="AV727" s="21">
        <f>IFERROR(SUM(AW660:AW671)/SUM(AV660:AV671),1)</f>
        <v>1</v>
      </c>
      <c r="AW727" s="21">
        <f>IFERROR(SUM(AX659:AX670)/SUM(AW659:AW670),1)</f>
        <v>1</v>
      </c>
      <c r="AX727" s="21">
        <f>IFERROR(SUM(AY658:AY669)/SUM(AX658:AX669),1)</f>
        <v>1</v>
      </c>
      <c r="AY727" s="21">
        <f>IFERROR(SUM(AZ657:AZ668)/SUM(AY657:AY668),1)</f>
        <v>1</v>
      </c>
      <c r="AZ727" s="21">
        <f>IFERROR(SUM(BA656:BA667)/SUM(AZ656:AZ667),1)</f>
        <v>1</v>
      </c>
      <c r="BA727" s="21">
        <f>IFERROR(SUM(BB655:BB666)/SUM(BA655:BA666),1)</f>
        <v>1</v>
      </c>
      <c r="BB727" s="21">
        <f>IFERROR(SUM(BC654:BC665)/SUM(BB654:BB665),1)</f>
        <v>1</v>
      </c>
      <c r="BC727" s="21">
        <f>IFERROR(SUM(BD653:BD664)/SUM(BC653:BC664),1)</f>
        <v>1</v>
      </c>
      <c r="BD727" s="21">
        <f>IFERROR(SUM(BE652:BE663)/SUM(BD652:BD663),1)</f>
        <v>1</v>
      </c>
      <c r="BE727" s="21">
        <f>IFERROR(SUM(BF651:BF662)/SUM(BE651:BE662),1)</f>
        <v>1</v>
      </c>
      <c r="BF727" s="21">
        <f>IFERROR(SUM(BG650:BG661)/SUM(BF650:BF661),1)</f>
        <v>1</v>
      </c>
      <c r="BG727" s="21">
        <f>IFERROR(SUM(BH649:BH660)/SUM(BG649:BG660),1)</f>
        <v>1</v>
      </c>
      <c r="BH727" s="21">
        <f>IFERROR(SUM(BI648:BI659)/SUM(BH648:BH659),1)</f>
        <v>1</v>
      </c>
      <c r="BI727" s="21">
        <f>IFERROR(SUM(BJ647:BJ658)/SUM(BI647:BI658),1)</f>
        <v>1</v>
      </c>
      <c r="BJ727" s="21">
        <f>IFERROR(SUM(BK646:BK657)/SUM(BJ646:BJ657),1)</f>
        <v>1</v>
      </c>
      <c r="BK727" s="21">
        <f>IFERROR(SUM(BL645:BL656)/SUM(BK645:BK656),1)</f>
        <v>1</v>
      </c>
      <c r="BL727" s="21">
        <f>IFERROR(SUM(BM644:BM655)/SUM(BL644:BL655),1)</f>
        <v>1</v>
      </c>
      <c r="BM727" s="21">
        <f>IFERROR(SUM(BN643:BN654)/SUM(BM643:BM654),1)</f>
        <v>1</v>
      </c>
      <c r="BN727" s="21">
        <f>IFERROR(SUM(BO642:BO653)/SUM(BN642:BN653),1)</f>
        <v>1</v>
      </c>
      <c r="BO727" s="21">
        <f>IFERROR(SUM(BP641:BP652)/SUM(BO641:BO652),1)</f>
        <v>1</v>
      </c>
      <c r="BP727" s="21">
        <f>IFERROR(SUM(BQ640:BQ651)/SUM(BP640:BP651),1)</f>
        <v>1</v>
      </c>
      <c r="BQ727" s="21">
        <f>IFERROR(SUM(BR639:BR650)/SUM(BQ639:BQ650),1)</f>
        <v>1</v>
      </c>
      <c r="BR727" s="21">
        <f>IFERROR(SUM(BS639:BS649)/SUM(BR639:BR649),1)</f>
        <v>1</v>
      </c>
      <c r="BS727" s="21">
        <f>IFERROR(SUM(BT639:BT648)/SUM(BS639:BS648),1)</f>
        <v>1</v>
      </c>
      <c r="BT727" s="21">
        <f>IFERROR(SUM(BU639:BU647)/SUM(BT639:BT647),1)</f>
        <v>1</v>
      </c>
      <c r="BU727" s="21">
        <f>IFERROR(SUM(BV639:BV646)/SUM(BU639:BU646),1)</f>
        <v>1</v>
      </c>
      <c r="BV727" s="21">
        <f>IFERROR(SUM(BW639:BW645)/SUM(BV639:BV645),1)</f>
        <v>1</v>
      </c>
      <c r="BW727" s="21">
        <f>IFERROR(SUM(BX639:BX644)/SUM(BW639:BW644),1)</f>
        <v>1</v>
      </c>
      <c r="BX727" s="21">
        <f>IFERROR(SUM(BY639:BY643)/SUM(BX639:BX643),1)</f>
        <v>1</v>
      </c>
      <c r="BY727" s="21">
        <f>IFERROR(SUM(BZ639:BZ642)/SUM(BY639:BY642),1)</f>
        <v>1</v>
      </c>
      <c r="BZ727" s="21">
        <f>IFERROR(SUM(CA639:CA641)/SUM(BZ639:BZ641),1)</f>
        <v>1</v>
      </c>
      <c r="CA727" s="21">
        <f>IFERROR(SUM(CB639:CB640)/SUM(CA639:CA640),1)</f>
        <v>1</v>
      </c>
      <c r="CB727" s="21">
        <f>IFERROR(SUM(CC639:CC639)/SUM(CB639:CB639),1)</f>
        <v>1</v>
      </c>
      <c r="CC727" s="22">
        <v>1</v>
      </c>
      <c r="CD727" s="21">
        <f>IFERROR(SUM(CE666:CE677)/SUM(CD666:CD677),1)</f>
        <v>1</v>
      </c>
      <c r="CE727" s="21">
        <f>IFERROR(SUM(CF665:CF676)/SUM(CE665:CE676),1)</f>
        <v>1</v>
      </c>
      <c r="CF727" s="21">
        <f>IFERROR(SUM(CG664:CG675)/SUM(CF664:CF675),1)</f>
        <v>1</v>
      </c>
      <c r="CG727" s="21">
        <f>IFERROR(SUM(CH663:CH674)/SUM(CG663:CG674),1)</f>
        <v>1</v>
      </c>
      <c r="CH727" s="21">
        <f>IFERROR(SUM(CI662:CI673)/SUM(CH662:CH673),1)</f>
        <v>1</v>
      </c>
      <c r="CI727" s="21">
        <f>IFERROR(SUM(CJ661:CJ672)/SUM(CI661:CI672),1)</f>
        <v>1</v>
      </c>
      <c r="CJ727" s="21">
        <f>IFERROR(SUM(CK660:CK671)/SUM(CJ660:CJ671),1)</f>
        <v>1</v>
      </c>
      <c r="CK727" s="21">
        <f>IFERROR(SUM(CL659:CL670)/SUM(CK659:CK670),1)</f>
        <v>1</v>
      </c>
      <c r="CL727" s="21">
        <f>IFERROR(SUM(CM658:CM669)/SUM(CL658:CL669),1)</f>
        <v>1</v>
      </c>
      <c r="CM727" s="21">
        <f>IFERROR(SUM(CN657:CN668)/SUM(CM657:CM668),1)</f>
        <v>1</v>
      </c>
      <c r="CN727" s="21">
        <f>IFERROR(SUM(CO656:CO667)/SUM(CN656:CN667),1)</f>
        <v>1</v>
      </c>
      <c r="CO727" s="21">
        <f>IFERROR(SUM(CP655:CP666)/SUM(CO655:CO666),1)</f>
        <v>1</v>
      </c>
      <c r="CP727" s="21">
        <f>IFERROR(SUM(CQ654:CQ665)/SUM(CP654:CP665),1)</f>
        <v>1</v>
      </c>
      <c r="CQ727" s="21">
        <f>IFERROR(SUM(CR653:CR664)/SUM(CQ653:CQ664),1)</f>
        <v>1</v>
      </c>
      <c r="CR727" s="21">
        <f>IFERROR(SUM(CS652:CS663)/SUM(CR652:CR663),1)</f>
        <v>1</v>
      </c>
      <c r="CS727" s="21">
        <f>IFERROR(SUM(CT651:CT662)/SUM(CS651:CS662),1)</f>
        <v>1</v>
      </c>
      <c r="CT727" s="21">
        <f>IFERROR(SUM(CU650:CU661)/SUM(CT650:CT661),1)</f>
        <v>1</v>
      </c>
      <c r="CU727" s="21">
        <f>IFERROR(SUM(CV649:CV660)/SUM(CU649:CU660),1)</f>
        <v>1</v>
      </c>
      <c r="CV727" s="21">
        <f>IFERROR(SUM(CW648:CW659)/SUM(CV648:CV659),1)</f>
        <v>1</v>
      </c>
      <c r="CW727" s="21">
        <f>IFERROR(SUM(CX647:CX658)/SUM(CW647:CW658),1)</f>
        <v>1</v>
      </c>
      <c r="CX727" s="21">
        <f>IFERROR(SUM(CY646:CY657)/SUM(CX646:CX657),1)</f>
        <v>1</v>
      </c>
      <c r="CY727" s="21">
        <f>IFERROR(SUM(CZ645:CZ656)/SUM(CY645:CY656),1)</f>
        <v>1</v>
      </c>
      <c r="CZ727" s="21">
        <f>IFERROR(SUM(DA644:DA655)/SUM(CZ644:CZ655),1)</f>
        <v>1</v>
      </c>
      <c r="DA727" s="21">
        <f>IFERROR(SUM(DB643:DB654)/SUM(DA643:DA654),1)</f>
        <v>1</v>
      </c>
      <c r="DB727" s="21">
        <f>IFERROR(SUM(DC642:DC653)/SUM(DB642:DB653),1)</f>
        <v>1</v>
      </c>
      <c r="DC727" s="21">
        <f>IFERROR(SUM(DD641:DD652)/SUM(DC641:DC652),1)</f>
        <v>1</v>
      </c>
      <c r="DD727" s="21">
        <f>IFERROR(SUM(DE640:DE651)/SUM(DD640:DD651),1)</f>
        <v>1</v>
      </c>
      <c r="DE727" s="21">
        <f>IFERROR(SUM(DF639:DF650)/SUM(DE639:DE650),1)</f>
        <v>1</v>
      </c>
      <c r="DF727" s="21">
        <f>IFERROR(SUM(DG639:DG649)/SUM(DF639:DF649),1)</f>
        <v>1</v>
      </c>
      <c r="DG727" s="21">
        <f>IFERROR(SUM(DH639:DH648)/SUM(DG639:DG648),1)</f>
        <v>1</v>
      </c>
      <c r="DH727" s="21">
        <f>IFERROR(SUM(DI639:DI647)/SUM(DH639:DH647),1)</f>
        <v>1</v>
      </c>
      <c r="DI727" s="21">
        <f>IFERROR(SUM(DJ639:DJ646)/SUM(DI639:DI646),1)</f>
        <v>1</v>
      </c>
      <c r="DJ727" s="21">
        <f>IFERROR(SUM(DK639:DK645)/SUM(DJ639:DJ645),1)</f>
        <v>1</v>
      </c>
      <c r="DK727" s="21">
        <f>IFERROR(SUM(DL639:DL644)/SUM(DK639:DK644),1)</f>
        <v>1</v>
      </c>
      <c r="DL727" s="21">
        <f>IFERROR(SUM(DM639:DM643)/SUM(DL639:DL643),1)</f>
        <v>1</v>
      </c>
      <c r="DM727" s="21">
        <f>IFERROR(SUM(DN639:DN642)/SUM(DM639:DM642),1)</f>
        <v>1</v>
      </c>
      <c r="DN727" s="21">
        <f>IFERROR(SUM(DO639:DO641)/SUM(DN639:DN641),1)</f>
        <v>1</v>
      </c>
      <c r="DO727" s="21">
        <f>IFERROR(SUM(DP639:DP640)/SUM(DO639:DO640),1)</f>
        <v>1</v>
      </c>
      <c r="DP727" s="21">
        <f>IFERROR(SUM(DQ639:DQ639)/SUM(DP639:DP639),1)</f>
        <v>1</v>
      </c>
      <c r="DQ727" s="22">
        <v>1</v>
      </c>
      <c r="DR727" s="21">
        <f>IFERROR(SUM(DS666:DS677)/SUM(DR666:DR677),1)</f>
        <v>1</v>
      </c>
      <c r="DS727" s="21">
        <f>IFERROR(SUM(DT665:DT676)/SUM(DS665:DS676),1)</f>
        <v>1</v>
      </c>
      <c r="DT727" s="21">
        <f>IFERROR(SUM(DU664:DU675)/SUM(DT664:DT675),1)</f>
        <v>1</v>
      </c>
      <c r="DU727" s="21">
        <f>IFERROR(SUM(DV663:DV674)/SUM(DU663:DU674),1)</f>
        <v>1</v>
      </c>
      <c r="DV727" s="21">
        <f>IFERROR(SUM(DW662:DW673)/SUM(DV662:DV673),1)</f>
        <v>1</v>
      </c>
      <c r="DW727" s="21">
        <f>IFERROR(SUM(DX661:DX672)/SUM(DW661:DW672),1)</f>
        <v>1</v>
      </c>
      <c r="DX727" s="21">
        <f>IFERROR(SUM(DY660:DY671)/SUM(DX660:DX671),1)</f>
        <v>1</v>
      </c>
      <c r="DY727" s="21">
        <f>IFERROR(SUM(DZ659:DZ670)/SUM(DY659:DY670),1)</f>
        <v>1</v>
      </c>
      <c r="DZ727" s="21">
        <f>IFERROR(SUM(EA658:EA669)/SUM(DZ658:DZ669),1)</f>
        <v>1</v>
      </c>
      <c r="EA727" s="21">
        <f>IFERROR(SUM(EB657:EB668)/SUM(EA657:EA668),1)</f>
        <v>1</v>
      </c>
      <c r="EB727" s="21">
        <f>IFERROR(SUM(EC656:EC667)/SUM(EB656:EB667),1)</f>
        <v>1</v>
      </c>
      <c r="EC727" s="21">
        <f>IFERROR(SUM(ED655:ED666)/SUM(EC655:EC666),1)</f>
        <v>1</v>
      </c>
      <c r="ED727" s="21">
        <f>IFERROR(SUM(EE654:EE665)/SUM(ED654:ED665),1)</f>
        <v>1</v>
      </c>
      <c r="EE727" s="21">
        <f>IFERROR(SUM(EF653:EF664)/SUM(EE653:EE664),1)</f>
        <v>1</v>
      </c>
      <c r="EF727" s="21">
        <f>IFERROR(SUM(EG652:EG663)/SUM(EF652:EF663),1)</f>
        <v>1</v>
      </c>
      <c r="EG727" s="21">
        <f>IFERROR(SUM(EH651:EH662)/SUM(EG651:EG662),1)</f>
        <v>1</v>
      </c>
      <c r="EH727" s="21">
        <f>IFERROR(SUM(EI650:EI661)/SUM(EH650:EH661),1)</f>
        <v>1</v>
      </c>
      <c r="EI727" s="21">
        <f>IFERROR(SUM(EJ649:EJ660)/SUM(EI649:EI660),1)</f>
        <v>1</v>
      </c>
      <c r="EJ727" s="21">
        <f>IFERROR(SUM(EK648:EK659)/SUM(EJ648:EJ659),1)</f>
        <v>1</v>
      </c>
      <c r="EK727" s="21">
        <f>IFERROR(SUM(EL647:EL658)/SUM(EK647:EK658),1)</f>
        <v>1</v>
      </c>
      <c r="EL727" s="21">
        <f>IFERROR(SUM(EM646:EM657)/SUM(EL646:EL657),1)</f>
        <v>1</v>
      </c>
      <c r="EM727" s="21">
        <f>IFERROR(SUM(EN645:EN656)/SUM(EM645:EM656),1)</f>
        <v>1</v>
      </c>
      <c r="EN727" s="21">
        <f>IFERROR(SUM(EO644:EO655)/SUM(EN644:EN655),1)</f>
        <v>1</v>
      </c>
      <c r="EO727" s="21">
        <f>IFERROR(SUM(EP643:EP654)/SUM(EO643:EO654),1)</f>
        <v>1</v>
      </c>
      <c r="EP727" s="21">
        <f>IFERROR(SUM(EQ642:EQ653)/SUM(EP642:EP653),1)</f>
        <v>1</v>
      </c>
      <c r="EQ727" s="21">
        <f>IFERROR(SUM(ER641:ER652)/SUM(EQ641:EQ652),1)</f>
        <v>1</v>
      </c>
      <c r="ER727" s="21">
        <f>IFERROR(SUM(ES640:ES651)/SUM(ER640:ER651),1)</f>
        <v>1</v>
      </c>
      <c r="ES727" s="21">
        <f>IFERROR(SUM(ET639:ET650)/SUM(ES639:ES650),1)</f>
        <v>1</v>
      </c>
      <c r="ET727" s="21">
        <f>IFERROR(SUM(EU639:EU649)/SUM(ET639:ET649),1)</f>
        <v>1</v>
      </c>
      <c r="EU727" s="21">
        <f>IFERROR(SUM(EV639:EV648)/SUM(EU639:EU648),1)</f>
        <v>1</v>
      </c>
      <c r="EV727" s="21">
        <f>IFERROR(SUM(EW639:EW647)/SUM(EV639:EV647),1)</f>
        <v>1</v>
      </c>
      <c r="EW727" s="21">
        <f>IFERROR(SUM(EX639:EX646)/SUM(EW639:EW646),1)</f>
        <v>1</v>
      </c>
      <c r="EX727" s="21">
        <f>IFERROR(SUM(EY639:EY645)/SUM(EX639:EX645),1)</f>
        <v>1</v>
      </c>
      <c r="EY727" s="21">
        <f>IFERROR(SUM(EZ639:EZ644)/SUM(EY639:EY644),1)</f>
        <v>1</v>
      </c>
      <c r="EZ727" s="21">
        <f>IFERROR(SUM(FA639:FA643)/SUM(EZ639:EZ643),1)</f>
        <v>1</v>
      </c>
      <c r="FA727" s="21">
        <f>IFERROR(SUM(FB639:FB642)/SUM(FA639:FA642),1)</f>
        <v>1</v>
      </c>
      <c r="FB727" s="21">
        <f>IFERROR(SUM(FC639:FC641)/SUM(FB639:FB641),1)</f>
        <v>1</v>
      </c>
      <c r="FC727" s="21">
        <f>IFERROR(SUM(FD639:FD640)/SUM(FC639:FC640),1)</f>
        <v>1</v>
      </c>
      <c r="FD727" s="21">
        <f>IFERROR(SUM(FE639:FE639)/SUM(FD639:FD639),1)</f>
        <v>1</v>
      </c>
      <c r="FE727" s="22">
        <v>1</v>
      </c>
      <c r="FF727" s="21">
        <f>IFERROR(SUM(FG666:FG677)/SUM(FF666:FF677),1)</f>
        <v>1</v>
      </c>
      <c r="FG727" s="21">
        <f>IFERROR(SUM(FH665:FH676)/SUM(FG665:FG676),1)</f>
        <v>1</v>
      </c>
      <c r="FH727" s="21">
        <f>IFERROR(SUM(FI664:FI675)/SUM(FH664:FH675),1)</f>
        <v>1</v>
      </c>
      <c r="FI727" s="21">
        <f>IFERROR(SUM(FJ663:FJ674)/SUM(FI663:FI674),1)</f>
        <v>1</v>
      </c>
      <c r="FJ727" s="21">
        <f>IFERROR(SUM(FK662:FK673)/SUM(FJ662:FJ673),1)</f>
        <v>1</v>
      </c>
      <c r="FK727" s="21">
        <f>IFERROR(SUM(FL661:FL672)/SUM(FK661:FK672),1)</f>
        <v>1</v>
      </c>
      <c r="FL727" s="21">
        <f>IFERROR(SUM(FM660:FM671)/SUM(FL660:FL671),1)</f>
        <v>1</v>
      </c>
      <c r="FM727" s="21">
        <f>IFERROR(SUM(FN659:FN670)/SUM(FM659:FM670),1)</f>
        <v>1</v>
      </c>
      <c r="FN727" s="21">
        <f>IFERROR(SUM(FO658:FO669)/SUM(FN658:FN669),1)</f>
        <v>1</v>
      </c>
      <c r="FO727" s="21">
        <f>IFERROR(SUM(FP657:FP668)/SUM(FO657:FO668),1)</f>
        <v>1</v>
      </c>
      <c r="FP727" s="21">
        <f>IFERROR(SUM(FQ656:FQ667)/SUM(FP656:FP667),1)</f>
        <v>1</v>
      </c>
      <c r="FQ727" s="21">
        <f>IFERROR(SUM(FR655:FR666)/SUM(FQ655:FQ666),1)</f>
        <v>1</v>
      </c>
      <c r="FR727" s="21">
        <f>IFERROR(SUM(FS654:FS665)/SUM(FR654:FR665),1)</f>
        <v>1</v>
      </c>
      <c r="FS727" s="21">
        <f>IFERROR(SUM(FT653:FT664)/SUM(FS653:FS664),1)</f>
        <v>1</v>
      </c>
      <c r="FT727" s="21">
        <f>IFERROR(SUM(FU652:FU663)/SUM(FT652:FT663),1)</f>
        <v>1</v>
      </c>
      <c r="FU727" s="21">
        <f>IFERROR(SUM(FV651:FV662)/SUM(FU651:FU662),1)</f>
        <v>1</v>
      </c>
      <c r="FV727" s="21">
        <f>IFERROR(SUM(FW650:FW661)/SUM(FV650:FV661),1)</f>
        <v>1</v>
      </c>
      <c r="FW727" s="21">
        <f>IFERROR(SUM(FX649:FX660)/SUM(FW649:FW660),1)</f>
        <v>1</v>
      </c>
      <c r="FX727" s="21">
        <f>IFERROR(SUM(FY648:FY659)/SUM(FX648:FX659),1)</f>
        <v>1</v>
      </c>
      <c r="FY727" s="21">
        <f>IFERROR(SUM(FZ647:FZ658)/SUM(FY647:FY658),1)</f>
        <v>1</v>
      </c>
      <c r="FZ727" s="21">
        <f>IFERROR(SUM(GA646:GA657)/SUM(FZ646:FZ657),1)</f>
        <v>1</v>
      </c>
      <c r="GA727" s="21">
        <f>IFERROR(SUM(GB645:GB656)/SUM(GA645:GA656),1)</f>
        <v>1</v>
      </c>
      <c r="GB727" s="21">
        <f>IFERROR(SUM(GC644:GC655)/SUM(GB644:GB655),1)</f>
        <v>1</v>
      </c>
      <c r="GC727" s="21">
        <f>IFERROR(SUM(GD643:GD654)/SUM(GC643:GC654),1)</f>
        <v>1</v>
      </c>
      <c r="GD727" s="21">
        <f>IFERROR(SUM(GE642:GE653)/SUM(GD642:GD653),1)</f>
        <v>1</v>
      </c>
      <c r="GE727" s="21">
        <f>IFERROR(SUM(GF641:GF652)/SUM(GE641:GE652),1)</f>
        <v>1</v>
      </c>
      <c r="GF727" s="21">
        <f>IFERROR(SUM(GG640:GG651)/SUM(GF640:GF651),1)</f>
        <v>1</v>
      </c>
      <c r="GG727" s="21">
        <f>IFERROR(SUM(GH639:GH650)/SUM(GG639:GG650),1)</f>
        <v>1</v>
      </c>
      <c r="GH727" s="21">
        <f>IFERROR(SUM(GI639:GI649)/SUM(GH639:GH649),1)</f>
        <v>1</v>
      </c>
      <c r="GI727" s="21">
        <f>IFERROR(SUM(GJ639:GJ648)/SUM(GI639:GI648),1)</f>
        <v>1</v>
      </c>
      <c r="GJ727" s="21">
        <f>IFERROR(SUM(GK639:GK647)/SUM(GJ639:GJ647),1)</f>
        <v>1</v>
      </c>
      <c r="GK727" s="21">
        <f>IFERROR(SUM(GL639:GL646)/SUM(GK639:GK646),1)</f>
        <v>1</v>
      </c>
      <c r="GL727" s="21">
        <f>IFERROR(SUM(GM639:GM645)/SUM(GL639:GL645),1)</f>
        <v>1</v>
      </c>
      <c r="GM727" s="21">
        <f>IFERROR(SUM(GN639:GN644)/SUM(GM639:GM644),1)</f>
        <v>1</v>
      </c>
      <c r="GN727" s="21">
        <f>IFERROR(SUM(GO639:GO643)/SUM(GN639:GN643),1)</f>
        <v>1</v>
      </c>
      <c r="GO727" s="21">
        <f>IFERROR(SUM(GP639:GP642)/SUM(GO639:GO642),1)</f>
        <v>1</v>
      </c>
      <c r="GP727" s="21">
        <f>IFERROR(SUM(GQ639:GQ641)/SUM(GP639:GP641),1)</f>
        <v>1</v>
      </c>
      <c r="GQ727" s="21">
        <f>IFERROR(SUM(GR639:GR640)/SUM(GQ639:GQ640),1)</f>
        <v>1</v>
      </c>
      <c r="GR727" s="21">
        <f>IFERROR(SUM(GS639:GS639)/SUM(GR639:GR639),1)</f>
        <v>1</v>
      </c>
      <c r="GS727" s="22">
        <v>1</v>
      </c>
    </row>
    <row r="728" spans="1:201" ht="15.75" thickBot="1" x14ac:dyDescent="0.3">
      <c r="A728" s="2" t="s">
        <v>5</v>
      </c>
      <c r="B728" s="10">
        <f t="shared" ref="B728:AN728" si="2784">IF(B727=0,1,B727)</f>
        <v>1</v>
      </c>
      <c r="C728" s="10">
        <f t="shared" si="2784"/>
        <v>1</v>
      </c>
      <c r="D728" s="10">
        <f t="shared" si="2784"/>
        <v>1</v>
      </c>
      <c r="E728" s="10">
        <f t="shared" si="2784"/>
        <v>1</v>
      </c>
      <c r="F728" s="10">
        <f t="shared" si="2784"/>
        <v>1</v>
      </c>
      <c r="G728" s="10">
        <f t="shared" si="2784"/>
        <v>1</v>
      </c>
      <c r="H728" s="10">
        <f t="shared" si="2784"/>
        <v>1</v>
      </c>
      <c r="I728" s="10">
        <f t="shared" si="2784"/>
        <v>1</v>
      </c>
      <c r="J728" s="10">
        <f t="shared" si="2784"/>
        <v>1</v>
      </c>
      <c r="K728" s="10">
        <f t="shared" si="2784"/>
        <v>1</v>
      </c>
      <c r="L728" s="10">
        <f t="shared" si="2784"/>
        <v>1</v>
      </c>
      <c r="M728" s="10">
        <f t="shared" si="2784"/>
        <v>1</v>
      </c>
      <c r="N728" s="10">
        <f t="shared" si="2784"/>
        <v>1</v>
      </c>
      <c r="O728" s="10">
        <f t="shared" si="2784"/>
        <v>1</v>
      </c>
      <c r="P728" s="10">
        <f t="shared" si="2784"/>
        <v>1</v>
      </c>
      <c r="Q728" s="10">
        <f t="shared" si="2784"/>
        <v>1</v>
      </c>
      <c r="R728" s="10">
        <f t="shared" si="2784"/>
        <v>1</v>
      </c>
      <c r="S728" s="10">
        <f t="shared" si="2784"/>
        <v>1</v>
      </c>
      <c r="T728" s="10">
        <f t="shared" si="2784"/>
        <v>1</v>
      </c>
      <c r="U728" s="10">
        <f t="shared" si="2784"/>
        <v>1</v>
      </c>
      <c r="V728" s="10">
        <f t="shared" si="2784"/>
        <v>1</v>
      </c>
      <c r="W728" s="10">
        <f t="shared" si="2784"/>
        <v>1</v>
      </c>
      <c r="X728" s="10">
        <f t="shared" si="2784"/>
        <v>1</v>
      </c>
      <c r="Y728" s="10">
        <f t="shared" si="2784"/>
        <v>1</v>
      </c>
      <c r="Z728" s="10">
        <f t="shared" si="2784"/>
        <v>1</v>
      </c>
      <c r="AA728" s="10">
        <f t="shared" si="2784"/>
        <v>1</v>
      </c>
      <c r="AB728" s="10">
        <f t="shared" si="2784"/>
        <v>1</v>
      </c>
      <c r="AC728" s="10">
        <f t="shared" si="2784"/>
        <v>1</v>
      </c>
      <c r="AD728" s="10">
        <f t="shared" si="2784"/>
        <v>1</v>
      </c>
      <c r="AE728" s="10">
        <f t="shared" si="2784"/>
        <v>1</v>
      </c>
      <c r="AF728" s="10">
        <f t="shared" si="2784"/>
        <v>1</v>
      </c>
      <c r="AG728" s="10">
        <f t="shared" si="2784"/>
        <v>1</v>
      </c>
      <c r="AH728" s="10">
        <f t="shared" si="2784"/>
        <v>1</v>
      </c>
      <c r="AI728" s="10">
        <f t="shared" si="2784"/>
        <v>1</v>
      </c>
      <c r="AJ728" s="10">
        <f t="shared" si="2784"/>
        <v>1</v>
      </c>
      <c r="AK728" s="10">
        <f t="shared" si="2784"/>
        <v>1</v>
      </c>
      <c r="AL728" s="10">
        <f t="shared" si="2784"/>
        <v>1</v>
      </c>
      <c r="AM728" s="10">
        <f t="shared" si="2784"/>
        <v>1</v>
      </c>
      <c r="AN728" s="10">
        <f t="shared" si="2784"/>
        <v>1</v>
      </c>
      <c r="AO728" s="10">
        <f>IF(AO727=0,1,AO727)</f>
        <v>1</v>
      </c>
      <c r="AP728" s="10">
        <f t="shared" ref="AP728:CB728" si="2785">IF(AP727=0,1,AP727)</f>
        <v>1</v>
      </c>
      <c r="AQ728" s="10">
        <f t="shared" si="2785"/>
        <v>1</v>
      </c>
      <c r="AR728" s="10">
        <f t="shared" si="2785"/>
        <v>1</v>
      </c>
      <c r="AS728" s="10">
        <f t="shared" si="2785"/>
        <v>1</v>
      </c>
      <c r="AT728" s="10">
        <f t="shared" si="2785"/>
        <v>1</v>
      </c>
      <c r="AU728" s="10">
        <f t="shared" si="2785"/>
        <v>1</v>
      </c>
      <c r="AV728" s="10">
        <f t="shared" si="2785"/>
        <v>1</v>
      </c>
      <c r="AW728" s="10">
        <f t="shared" si="2785"/>
        <v>1</v>
      </c>
      <c r="AX728" s="10">
        <f t="shared" si="2785"/>
        <v>1</v>
      </c>
      <c r="AY728" s="10">
        <f t="shared" si="2785"/>
        <v>1</v>
      </c>
      <c r="AZ728" s="10">
        <f t="shared" si="2785"/>
        <v>1</v>
      </c>
      <c r="BA728" s="10">
        <f t="shared" si="2785"/>
        <v>1</v>
      </c>
      <c r="BB728" s="10">
        <f t="shared" si="2785"/>
        <v>1</v>
      </c>
      <c r="BC728" s="10">
        <f t="shared" si="2785"/>
        <v>1</v>
      </c>
      <c r="BD728" s="10">
        <f t="shared" si="2785"/>
        <v>1</v>
      </c>
      <c r="BE728" s="10">
        <f t="shared" si="2785"/>
        <v>1</v>
      </c>
      <c r="BF728" s="10">
        <f t="shared" si="2785"/>
        <v>1</v>
      </c>
      <c r="BG728" s="10">
        <f t="shared" si="2785"/>
        <v>1</v>
      </c>
      <c r="BH728" s="10">
        <f t="shared" si="2785"/>
        <v>1</v>
      </c>
      <c r="BI728" s="10">
        <f t="shared" si="2785"/>
        <v>1</v>
      </c>
      <c r="BJ728" s="10">
        <f t="shared" si="2785"/>
        <v>1</v>
      </c>
      <c r="BK728" s="10">
        <f t="shared" si="2785"/>
        <v>1</v>
      </c>
      <c r="BL728" s="10">
        <f t="shared" si="2785"/>
        <v>1</v>
      </c>
      <c r="BM728" s="10">
        <f t="shared" si="2785"/>
        <v>1</v>
      </c>
      <c r="BN728" s="10">
        <f t="shared" si="2785"/>
        <v>1</v>
      </c>
      <c r="BO728" s="10">
        <f t="shared" si="2785"/>
        <v>1</v>
      </c>
      <c r="BP728" s="10">
        <f t="shared" si="2785"/>
        <v>1</v>
      </c>
      <c r="BQ728" s="10">
        <f t="shared" si="2785"/>
        <v>1</v>
      </c>
      <c r="BR728" s="10">
        <f t="shared" si="2785"/>
        <v>1</v>
      </c>
      <c r="BS728" s="10">
        <f t="shared" si="2785"/>
        <v>1</v>
      </c>
      <c r="BT728" s="10">
        <f t="shared" si="2785"/>
        <v>1</v>
      </c>
      <c r="BU728" s="10">
        <f t="shared" si="2785"/>
        <v>1</v>
      </c>
      <c r="BV728" s="10">
        <f t="shared" si="2785"/>
        <v>1</v>
      </c>
      <c r="BW728" s="10">
        <f t="shared" si="2785"/>
        <v>1</v>
      </c>
      <c r="BX728" s="10">
        <f t="shared" si="2785"/>
        <v>1</v>
      </c>
      <c r="BY728" s="10">
        <f t="shared" si="2785"/>
        <v>1</v>
      </c>
      <c r="BZ728" s="10">
        <f t="shared" si="2785"/>
        <v>1</v>
      </c>
      <c r="CA728" s="10">
        <f t="shared" si="2785"/>
        <v>1</v>
      </c>
      <c r="CB728" s="10">
        <f t="shared" si="2785"/>
        <v>1</v>
      </c>
      <c r="CC728" s="10">
        <f>IF(CC727=0,1,CC727)</f>
        <v>1</v>
      </c>
      <c r="CD728" s="10">
        <f t="shared" ref="CD728:DP728" si="2786">IF(CD727=0,1,CD727)</f>
        <v>1</v>
      </c>
      <c r="CE728" s="10">
        <f t="shared" si="2786"/>
        <v>1</v>
      </c>
      <c r="CF728" s="10">
        <f t="shared" si="2786"/>
        <v>1</v>
      </c>
      <c r="CG728" s="10">
        <f t="shared" si="2786"/>
        <v>1</v>
      </c>
      <c r="CH728" s="10">
        <f t="shared" si="2786"/>
        <v>1</v>
      </c>
      <c r="CI728" s="10">
        <f t="shared" si="2786"/>
        <v>1</v>
      </c>
      <c r="CJ728" s="10">
        <f t="shared" si="2786"/>
        <v>1</v>
      </c>
      <c r="CK728" s="10">
        <f t="shared" si="2786"/>
        <v>1</v>
      </c>
      <c r="CL728" s="10">
        <f t="shared" si="2786"/>
        <v>1</v>
      </c>
      <c r="CM728" s="10">
        <f t="shared" si="2786"/>
        <v>1</v>
      </c>
      <c r="CN728" s="10">
        <f t="shared" si="2786"/>
        <v>1</v>
      </c>
      <c r="CO728" s="10">
        <f t="shared" si="2786"/>
        <v>1</v>
      </c>
      <c r="CP728" s="10">
        <f t="shared" si="2786"/>
        <v>1</v>
      </c>
      <c r="CQ728" s="10">
        <f t="shared" si="2786"/>
        <v>1</v>
      </c>
      <c r="CR728" s="10">
        <f t="shared" si="2786"/>
        <v>1</v>
      </c>
      <c r="CS728" s="10">
        <f t="shared" si="2786"/>
        <v>1</v>
      </c>
      <c r="CT728" s="10">
        <f t="shared" si="2786"/>
        <v>1</v>
      </c>
      <c r="CU728" s="10">
        <f t="shared" si="2786"/>
        <v>1</v>
      </c>
      <c r="CV728" s="10">
        <f t="shared" si="2786"/>
        <v>1</v>
      </c>
      <c r="CW728" s="10">
        <f t="shared" si="2786"/>
        <v>1</v>
      </c>
      <c r="CX728" s="10">
        <f t="shared" si="2786"/>
        <v>1</v>
      </c>
      <c r="CY728" s="10">
        <f t="shared" si="2786"/>
        <v>1</v>
      </c>
      <c r="CZ728" s="10">
        <f t="shared" si="2786"/>
        <v>1</v>
      </c>
      <c r="DA728" s="10">
        <f t="shared" si="2786"/>
        <v>1</v>
      </c>
      <c r="DB728" s="10">
        <f t="shared" si="2786"/>
        <v>1</v>
      </c>
      <c r="DC728" s="10">
        <f t="shared" si="2786"/>
        <v>1</v>
      </c>
      <c r="DD728" s="10">
        <f t="shared" si="2786"/>
        <v>1</v>
      </c>
      <c r="DE728" s="10">
        <f t="shared" si="2786"/>
        <v>1</v>
      </c>
      <c r="DF728" s="10">
        <f t="shared" si="2786"/>
        <v>1</v>
      </c>
      <c r="DG728" s="10">
        <f t="shared" si="2786"/>
        <v>1</v>
      </c>
      <c r="DH728" s="10">
        <f t="shared" si="2786"/>
        <v>1</v>
      </c>
      <c r="DI728" s="10">
        <f t="shared" si="2786"/>
        <v>1</v>
      </c>
      <c r="DJ728" s="10">
        <f t="shared" si="2786"/>
        <v>1</v>
      </c>
      <c r="DK728" s="10">
        <f t="shared" si="2786"/>
        <v>1</v>
      </c>
      <c r="DL728" s="10">
        <f t="shared" si="2786"/>
        <v>1</v>
      </c>
      <c r="DM728" s="10">
        <f t="shared" si="2786"/>
        <v>1</v>
      </c>
      <c r="DN728" s="10">
        <f t="shared" si="2786"/>
        <v>1</v>
      </c>
      <c r="DO728" s="10">
        <f t="shared" si="2786"/>
        <v>1</v>
      </c>
      <c r="DP728" s="10">
        <f t="shared" si="2786"/>
        <v>1</v>
      </c>
      <c r="DQ728" s="10">
        <f>IF(DQ727=0,1,DQ727)</f>
        <v>1</v>
      </c>
      <c r="DR728" s="10">
        <f t="shared" ref="DR728:FD728" si="2787">IF(DR727=0,1,DR727)</f>
        <v>1</v>
      </c>
      <c r="DS728" s="10">
        <f t="shared" si="2787"/>
        <v>1</v>
      </c>
      <c r="DT728" s="10">
        <f t="shared" si="2787"/>
        <v>1</v>
      </c>
      <c r="DU728" s="10">
        <f t="shared" si="2787"/>
        <v>1</v>
      </c>
      <c r="DV728" s="10">
        <f t="shared" si="2787"/>
        <v>1</v>
      </c>
      <c r="DW728" s="10">
        <f t="shared" si="2787"/>
        <v>1</v>
      </c>
      <c r="DX728" s="10">
        <f t="shared" si="2787"/>
        <v>1</v>
      </c>
      <c r="DY728" s="10">
        <f t="shared" si="2787"/>
        <v>1</v>
      </c>
      <c r="DZ728" s="10">
        <f t="shared" si="2787"/>
        <v>1</v>
      </c>
      <c r="EA728" s="10">
        <f t="shared" si="2787"/>
        <v>1</v>
      </c>
      <c r="EB728" s="10">
        <f t="shared" si="2787"/>
        <v>1</v>
      </c>
      <c r="EC728" s="10">
        <f t="shared" si="2787"/>
        <v>1</v>
      </c>
      <c r="ED728" s="10">
        <f t="shared" si="2787"/>
        <v>1</v>
      </c>
      <c r="EE728" s="10">
        <f t="shared" si="2787"/>
        <v>1</v>
      </c>
      <c r="EF728" s="10">
        <f t="shared" si="2787"/>
        <v>1</v>
      </c>
      <c r="EG728" s="10">
        <f t="shared" si="2787"/>
        <v>1</v>
      </c>
      <c r="EH728" s="10">
        <f t="shared" si="2787"/>
        <v>1</v>
      </c>
      <c r="EI728" s="10">
        <f t="shared" si="2787"/>
        <v>1</v>
      </c>
      <c r="EJ728" s="10">
        <f t="shared" si="2787"/>
        <v>1</v>
      </c>
      <c r="EK728" s="10">
        <f t="shared" si="2787"/>
        <v>1</v>
      </c>
      <c r="EL728" s="10">
        <f t="shared" si="2787"/>
        <v>1</v>
      </c>
      <c r="EM728" s="10">
        <f t="shared" si="2787"/>
        <v>1</v>
      </c>
      <c r="EN728" s="10">
        <f t="shared" si="2787"/>
        <v>1</v>
      </c>
      <c r="EO728" s="10">
        <f t="shared" si="2787"/>
        <v>1</v>
      </c>
      <c r="EP728" s="10">
        <f t="shared" si="2787"/>
        <v>1</v>
      </c>
      <c r="EQ728" s="10">
        <f t="shared" si="2787"/>
        <v>1</v>
      </c>
      <c r="ER728" s="10">
        <f t="shared" si="2787"/>
        <v>1</v>
      </c>
      <c r="ES728" s="10">
        <f t="shared" si="2787"/>
        <v>1</v>
      </c>
      <c r="ET728" s="10">
        <f t="shared" si="2787"/>
        <v>1</v>
      </c>
      <c r="EU728" s="10">
        <f t="shared" si="2787"/>
        <v>1</v>
      </c>
      <c r="EV728" s="10">
        <f t="shared" si="2787"/>
        <v>1</v>
      </c>
      <c r="EW728" s="10">
        <f t="shared" si="2787"/>
        <v>1</v>
      </c>
      <c r="EX728" s="10">
        <f t="shared" si="2787"/>
        <v>1</v>
      </c>
      <c r="EY728" s="10">
        <f t="shared" si="2787"/>
        <v>1</v>
      </c>
      <c r="EZ728" s="10">
        <f t="shared" si="2787"/>
        <v>1</v>
      </c>
      <c r="FA728" s="10">
        <f t="shared" si="2787"/>
        <v>1</v>
      </c>
      <c r="FB728" s="10">
        <f t="shared" si="2787"/>
        <v>1</v>
      </c>
      <c r="FC728" s="10">
        <f t="shared" si="2787"/>
        <v>1</v>
      </c>
      <c r="FD728" s="10">
        <f t="shared" si="2787"/>
        <v>1</v>
      </c>
      <c r="FE728" s="10">
        <f>IF(FE727=0,1,FE727)</f>
        <v>1</v>
      </c>
      <c r="FF728" s="10">
        <f t="shared" ref="FF728:GR728" si="2788">IF(FF727=0,1,FF727)</f>
        <v>1</v>
      </c>
      <c r="FG728" s="10">
        <f t="shared" si="2788"/>
        <v>1</v>
      </c>
      <c r="FH728" s="10">
        <f t="shared" si="2788"/>
        <v>1</v>
      </c>
      <c r="FI728" s="10">
        <f t="shared" si="2788"/>
        <v>1</v>
      </c>
      <c r="FJ728" s="10">
        <f t="shared" si="2788"/>
        <v>1</v>
      </c>
      <c r="FK728" s="10">
        <f t="shared" si="2788"/>
        <v>1</v>
      </c>
      <c r="FL728" s="10">
        <f t="shared" si="2788"/>
        <v>1</v>
      </c>
      <c r="FM728" s="10">
        <f t="shared" si="2788"/>
        <v>1</v>
      </c>
      <c r="FN728" s="10">
        <f t="shared" si="2788"/>
        <v>1</v>
      </c>
      <c r="FO728" s="10">
        <f t="shared" si="2788"/>
        <v>1</v>
      </c>
      <c r="FP728" s="10">
        <f t="shared" si="2788"/>
        <v>1</v>
      </c>
      <c r="FQ728" s="10">
        <f t="shared" si="2788"/>
        <v>1</v>
      </c>
      <c r="FR728" s="10">
        <f t="shared" si="2788"/>
        <v>1</v>
      </c>
      <c r="FS728" s="10">
        <f t="shared" si="2788"/>
        <v>1</v>
      </c>
      <c r="FT728" s="10">
        <f t="shared" si="2788"/>
        <v>1</v>
      </c>
      <c r="FU728" s="10">
        <f t="shared" si="2788"/>
        <v>1</v>
      </c>
      <c r="FV728" s="10">
        <f t="shared" si="2788"/>
        <v>1</v>
      </c>
      <c r="FW728" s="10">
        <f t="shared" si="2788"/>
        <v>1</v>
      </c>
      <c r="FX728" s="10">
        <f t="shared" si="2788"/>
        <v>1</v>
      </c>
      <c r="FY728" s="10">
        <f t="shared" si="2788"/>
        <v>1</v>
      </c>
      <c r="FZ728" s="10">
        <f t="shared" si="2788"/>
        <v>1</v>
      </c>
      <c r="GA728" s="10">
        <f t="shared" si="2788"/>
        <v>1</v>
      </c>
      <c r="GB728" s="10">
        <f t="shared" si="2788"/>
        <v>1</v>
      </c>
      <c r="GC728" s="10">
        <f t="shared" si="2788"/>
        <v>1</v>
      </c>
      <c r="GD728" s="10">
        <f t="shared" si="2788"/>
        <v>1</v>
      </c>
      <c r="GE728" s="10">
        <f t="shared" si="2788"/>
        <v>1</v>
      </c>
      <c r="GF728" s="10">
        <f t="shared" si="2788"/>
        <v>1</v>
      </c>
      <c r="GG728" s="10">
        <f t="shared" si="2788"/>
        <v>1</v>
      </c>
      <c r="GH728" s="10">
        <f t="shared" si="2788"/>
        <v>1</v>
      </c>
      <c r="GI728" s="10">
        <f t="shared" si="2788"/>
        <v>1</v>
      </c>
      <c r="GJ728" s="10">
        <f t="shared" si="2788"/>
        <v>1</v>
      </c>
      <c r="GK728" s="10">
        <f t="shared" si="2788"/>
        <v>1</v>
      </c>
      <c r="GL728" s="10">
        <f t="shared" si="2788"/>
        <v>1</v>
      </c>
      <c r="GM728" s="10">
        <f t="shared" si="2788"/>
        <v>1</v>
      </c>
      <c r="GN728" s="10">
        <f t="shared" si="2788"/>
        <v>1</v>
      </c>
      <c r="GO728" s="10">
        <f t="shared" si="2788"/>
        <v>1</v>
      </c>
      <c r="GP728" s="10">
        <f t="shared" si="2788"/>
        <v>1</v>
      </c>
      <c r="GQ728" s="10">
        <f t="shared" si="2788"/>
        <v>1</v>
      </c>
      <c r="GR728" s="10">
        <f t="shared" si="2788"/>
        <v>1</v>
      </c>
      <c r="GS728" s="10">
        <f>IF(GS727=0,1,GS727)</f>
        <v>1</v>
      </c>
    </row>
    <row r="729" spans="1:201" ht="15.75" thickBot="1" x14ac:dyDescent="0.3">
      <c r="A729" s="104" t="s">
        <v>4</v>
      </c>
      <c r="B729" s="24">
        <f>PRODUCT(B728:AO728)</f>
        <v>1</v>
      </c>
      <c r="C729" s="24">
        <f>PRODUCT(C728:AO728)</f>
        <v>1</v>
      </c>
      <c r="D729" s="24">
        <f>PRODUCT(D728:AO728)</f>
        <v>1</v>
      </c>
      <c r="E729" s="24">
        <f>PRODUCT(E728:AO728)</f>
        <v>1</v>
      </c>
      <c r="F729" s="24">
        <f>PRODUCT(F728:AO728)</f>
        <v>1</v>
      </c>
      <c r="G729" s="24">
        <f>PRODUCT(G728:AO728)</f>
        <v>1</v>
      </c>
      <c r="H729" s="24">
        <f>PRODUCT(H728:AO728)</f>
        <v>1</v>
      </c>
      <c r="I729" s="24">
        <f>PRODUCT(I728:AO728)</f>
        <v>1</v>
      </c>
      <c r="J729" s="24">
        <f>PRODUCT(J728:AO728)</f>
        <v>1</v>
      </c>
      <c r="K729" s="24">
        <f>PRODUCT(K728:AO728)</f>
        <v>1</v>
      </c>
      <c r="L729" s="24">
        <f>PRODUCT(L728:AO728)</f>
        <v>1</v>
      </c>
      <c r="M729" s="24">
        <f>PRODUCT(M728:AO728)</f>
        <v>1</v>
      </c>
      <c r="N729" s="24">
        <f>PRODUCT(N728:AO728)</f>
        <v>1</v>
      </c>
      <c r="O729" s="24">
        <f>PRODUCT(O728:AO728)</f>
        <v>1</v>
      </c>
      <c r="P729" s="24">
        <f>PRODUCT(P728:AO728)</f>
        <v>1</v>
      </c>
      <c r="Q729" s="24">
        <f>PRODUCT(Q728:AO728)</f>
        <v>1</v>
      </c>
      <c r="R729" s="24">
        <f>PRODUCT(R728:AO728)</f>
        <v>1</v>
      </c>
      <c r="S729" s="24">
        <f>PRODUCT(S728:AO728)</f>
        <v>1</v>
      </c>
      <c r="T729" s="24">
        <f>PRODUCT(T728:AO728)</f>
        <v>1</v>
      </c>
      <c r="U729" s="24">
        <f>PRODUCT(U728:AO728)</f>
        <v>1</v>
      </c>
      <c r="V729" s="24">
        <f>PRODUCT(V728:AO728)</f>
        <v>1</v>
      </c>
      <c r="W729" s="24">
        <f>PRODUCT(W728:AO728)</f>
        <v>1</v>
      </c>
      <c r="X729" s="24">
        <f>PRODUCT(X728:AO728)</f>
        <v>1</v>
      </c>
      <c r="Y729" s="24">
        <f>PRODUCT(Y728:AO728)</f>
        <v>1</v>
      </c>
      <c r="Z729" s="24">
        <f>PRODUCT(Z728:AO728)</f>
        <v>1</v>
      </c>
      <c r="AA729" s="24">
        <f>PRODUCT(AA728:AO728)</f>
        <v>1</v>
      </c>
      <c r="AB729" s="24">
        <f>PRODUCT(AB728:AO728)</f>
        <v>1</v>
      </c>
      <c r="AC729" s="24">
        <f>PRODUCT(AC728:AO728)</f>
        <v>1</v>
      </c>
      <c r="AD729" s="24">
        <f>PRODUCT(AD728:AO728)</f>
        <v>1</v>
      </c>
      <c r="AE729" s="24">
        <f>PRODUCT(AE728:AO728)</f>
        <v>1</v>
      </c>
      <c r="AF729" s="24">
        <f>PRODUCT(AF728:AO728)</f>
        <v>1</v>
      </c>
      <c r="AG729" s="24">
        <f>PRODUCT(AG728:AO728)</f>
        <v>1</v>
      </c>
      <c r="AH729" s="24">
        <f>PRODUCT(AH728:AO728)</f>
        <v>1</v>
      </c>
      <c r="AI729" s="24">
        <f>PRODUCT(AI728:AO728)</f>
        <v>1</v>
      </c>
      <c r="AJ729" s="24">
        <f>PRODUCT(AJ728:AO728)</f>
        <v>1</v>
      </c>
      <c r="AK729" s="24">
        <f>PRODUCT(AK728:AO728)</f>
        <v>1</v>
      </c>
      <c r="AL729" s="24">
        <f>PRODUCT(AL728:AO728)</f>
        <v>1</v>
      </c>
      <c r="AM729" s="24">
        <f>PRODUCT(AM728:AO728)</f>
        <v>1</v>
      </c>
      <c r="AN729" s="24">
        <f>PRODUCT(AN728:AO728)</f>
        <v>1</v>
      </c>
      <c r="AO729" s="25">
        <f>PRODUCT(AO728:AO728)</f>
        <v>1</v>
      </c>
      <c r="AP729" s="24">
        <f>PRODUCT(AP728:CC728)</f>
        <v>1</v>
      </c>
      <c r="AQ729" s="24">
        <f>PRODUCT(AQ728:CC728)</f>
        <v>1</v>
      </c>
      <c r="AR729" s="24">
        <f>PRODUCT(AR728:CC728)</f>
        <v>1</v>
      </c>
      <c r="AS729" s="24">
        <f>PRODUCT(AS728:CC728)</f>
        <v>1</v>
      </c>
      <c r="AT729" s="24">
        <f>PRODUCT(AT728:CC728)</f>
        <v>1</v>
      </c>
      <c r="AU729" s="24">
        <f>PRODUCT(AU728:CC728)</f>
        <v>1</v>
      </c>
      <c r="AV729" s="24">
        <f>PRODUCT(AV728:CC728)</f>
        <v>1</v>
      </c>
      <c r="AW729" s="24">
        <f>PRODUCT(AW728:CC728)</f>
        <v>1</v>
      </c>
      <c r="AX729" s="24">
        <f>PRODUCT(AX728:CC728)</f>
        <v>1</v>
      </c>
      <c r="AY729" s="24">
        <f>PRODUCT(AY728:CC728)</f>
        <v>1</v>
      </c>
      <c r="AZ729" s="24">
        <f>PRODUCT(AZ728:CC728)</f>
        <v>1</v>
      </c>
      <c r="BA729" s="24">
        <f>PRODUCT(BA728:CC728)</f>
        <v>1</v>
      </c>
      <c r="BB729" s="24">
        <f>PRODUCT(BB728:CC728)</f>
        <v>1</v>
      </c>
      <c r="BC729" s="24">
        <f>PRODUCT(BC728:CC728)</f>
        <v>1</v>
      </c>
      <c r="BD729" s="24">
        <f>PRODUCT(BD728:CC728)</f>
        <v>1</v>
      </c>
      <c r="BE729" s="24">
        <f>PRODUCT(BE728:CC728)</f>
        <v>1</v>
      </c>
      <c r="BF729" s="24">
        <f>PRODUCT(BF728:CC728)</f>
        <v>1</v>
      </c>
      <c r="BG729" s="24">
        <f>PRODUCT(BG728:CC728)</f>
        <v>1</v>
      </c>
      <c r="BH729" s="24">
        <f>PRODUCT(BH728:CC728)</f>
        <v>1</v>
      </c>
      <c r="BI729" s="24">
        <f>PRODUCT(BI728:CC728)</f>
        <v>1</v>
      </c>
      <c r="BJ729" s="24">
        <f>PRODUCT(BJ728:CC728)</f>
        <v>1</v>
      </c>
      <c r="BK729" s="24">
        <f>PRODUCT(BK728:CC728)</f>
        <v>1</v>
      </c>
      <c r="BL729" s="24">
        <f>PRODUCT(BL728:CC728)</f>
        <v>1</v>
      </c>
      <c r="BM729" s="24">
        <f>PRODUCT(BM728:CC728)</f>
        <v>1</v>
      </c>
      <c r="BN729" s="24">
        <f>PRODUCT(BN728:CC728)</f>
        <v>1</v>
      </c>
      <c r="BO729" s="24">
        <f>PRODUCT(BO728:CC728)</f>
        <v>1</v>
      </c>
      <c r="BP729" s="24">
        <f>PRODUCT(BP728:CC728)</f>
        <v>1</v>
      </c>
      <c r="BQ729" s="24">
        <f>PRODUCT(BQ728:CC728)</f>
        <v>1</v>
      </c>
      <c r="BR729" s="24">
        <f>PRODUCT(BR728:CC728)</f>
        <v>1</v>
      </c>
      <c r="BS729" s="24">
        <f>PRODUCT(BS728:CC728)</f>
        <v>1</v>
      </c>
      <c r="BT729" s="24">
        <f>PRODUCT(BT728:CC728)</f>
        <v>1</v>
      </c>
      <c r="BU729" s="24">
        <f>PRODUCT(BU728:CC728)</f>
        <v>1</v>
      </c>
      <c r="BV729" s="24">
        <f>PRODUCT(BV728:CC728)</f>
        <v>1</v>
      </c>
      <c r="BW729" s="24">
        <f>PRODUCT(BW728:CC728)</f>
        <v>1</v>
      </c>
      <c r="BX729" s="24">
        <f>PRODUCT(BX728:CC728)</f>
        <v>1</v>
      </c>
      <c r="BY729" s="24">
        <f>PRODUCT(BY728:CC728)</f>
        <v>1</v>
      </c>
      <c r="BZ729" s="24">
        <f>PRODUCT(BZ728:CC728)</f>
        <v>1</v>
      </c>
      <c r="CA729" s="24">
        <f>PRODUCT(CA728:CC728)</f>
        <v>1</v>
      </c>
      <c r="CB729" s="24">
        <f>PRODUCT(CB728:CC728)</f>
        <v>1</v>
      </c>
      <c r="CC729" s="25">
        <f>PRODUCT(CC728:CC728)</f>
        <v>1</v>
      </c>
      <c r="CD729" s="24">
        <f>PRODUCT(CD728:DQ728)</f>
        <v>1</v>
      </c>
      <c r="CE729" s="24">
        <f>PRODUCT(CE728:DQ728)</f>
        <v>1</v>
      </c>
      <c r="CF729" s="24">
        <f>PRODUCT(CF728:DQ728)</f>
        <v>1</v>
      </c>
      <c r="CG729" s="24">
        <f>PRODUCT(CG728:DQ728)</f>
        <v>1</v>
      </c>
      <c r="CH729" s="24">
        <f>PRODUCT(CH728:DQ728)</f>
        <v>1</v>
      </c>
      <c r="CI729" s="24">
        <f>PRODUCT(CI728:DQ728)</f>
        <v>1</v>
      </c>
      <c r="CJ729" s="24">
        <f>PRODUCT(CJ728:DQ728)</f>
        <v>1</v>
      </c>
      <c r="CK729" s="24">
        <f>PRODUCT(CK728:DQ728)</f>
        <v>1</v>
      </c>
      <c r="CL729" s="24">
        <f>PRODUCT(CL728:DQ728)</f>
        <v>1</v>
      </c>
      <c r="CM729" s="24">
        <f>PRODUCT(CM728:DQ728)</f>
        <v>1</v>
      </c>
      <c r="CN729" s="24">
        <f>PRODUCT(CN728:DQ728)</f>
        <v>1</v>
      </c>
      <c r="CO729" s="24">
        <f>PRODUCT(CO728:DQ728)</f>
        <v>1</v>
      </c>
      <c r="CP729" s="24">
        <f>PRODUCT(CP728:DQ728)</f>
        <v>1</v>
      </c>
      <c r="CQ729" s="24">
        <f>PRODUCT(CQ728:DQ728)</f>
        <v>1</v>
      </c>
      <c r="CR729" s="24">
        <f>PRODUCT(CR728:DQ728)</f>
        <v>1</v>
      </c>
      <c r="CS729" s="24">
        <f>PRODUCT(CS728:DQ728)</f>
        <v>1</v>
      </c>
      <c r="CT729" s="24">
        <f>PRODUCT(CT728:DQ728)</f>
        <v>1</v>
      </c>
      <c r="CU729" s="24">
        <f>PRODUCT(CU728:DQ728)</f>
        <v>1</v>
      </c>
      <c r="CV729" s="24">
        <f>PRODUCT(CV728:DQ728)</f>
        <v>1</v>
      </c>
      <c r="CW729" s="24">
        <f>PRODUCT(CW728:DQ728)</f>
        <v>1</v>
      </c>
      <c r="CX729" s="24">
        <f>PRODUCT(CX728:DQ728)</f>
        <v>1</v>
      </c>
      <c r="CY729" s="24">
        <f>PRODUCT(CY728:DQ728)</f>
        <v>1</v>
      </c>
      <c r="CZ729" s="24">
        <f>PRODUCT(CZ728:DQ728)</f>
        <v>1</v>
      </c>
      <c r="DA729" s="24">
        <f>PRODUCT(DA728:DQ728)</f>
        <v>1</v>
      </c>
      <c r="DB729" s="24">
        <f>PRODUCT(DB728:DQ728)</f>
        <v>1</v>
      </c>
      <c r="DC729" s="24">
        <f>PRODUCT(DC728:DQ728)</f>
        <v>1</v>
      </c>
      <c r="DD729" s="24">
        <f>PRODUCT(DD728:DQ728)</f>
        <v>1</v>
      </c>
      <c r="DE729" s="24">
        <f>PRODUCT(DE728:DQ728)</f>
        <v>1</v>
      </c>
      <c r="DF729" s="24">
        <f>PRODUCT(DF728:DQ728)</f>
        <v>1</v>
      </c>
      <c r="DG729" s="24">
        <f>PRODUCT(DG728:DQ728)</f>
        <v>1</v>
      </c>
      <c r="DH729" s="24">
        <f>PRODUCT(DH728:DQ728)</f>
        <v>1</v>
      </c>
      <c r="DI729" s="24">
        <f>PRODUCT(DI728:DQ728)</f>
        <v>1</v>
      </c>
      <c r="DJ729" s="24">
        <f>PRODUCT(DJ728:DQ728)</f>
        <v>1</v>
      </c>
      <c r="DK729" s="24">
        <f>PRODUCT(DK728:DQ728)</f>
        <v>1</v>
      </c>
      <c r="DL729" s="24">
        <f>PRODUCT(DL728:DQ728)</f>
        <v>1</v>
      </c>
      <c r="DM729" s="24">
        <f>PRODUCT(DM728:DQ728)</f>
        <v>1</v>
      </c>
      <c r="DN729" s="24">
        <f>PRODUCT(DN728:DQ728)</f>
        <v>1</v>
      </c>
      <c r="DO729" s="24">
        <f>PRODUCT(DO728:DQ728)</f>
        <v>1</v>
      </c>
      <c r="DP729" s="24">
        <f>PRODUCT(DP728:DQ728)</f>
        <v>1</v>
      </c>
      <c r="DQ729" s="25">
        <f>PRODUCT(DQ728:DQ728)</f>
        <v>1</v>
      </c>
      <c r="DR729" s="24">
        <f>PRODUCT(DR728:FE728)</f>
        <v>1</v>
      </c>
      <c r="DS729" s="24">
        <f>PRODUCT(DS728:FE728)</f>
        <v>1</v>
      </c>
      <c r="DT729" s="24">
        <f>PRODUCT(DT728:FE728)</f>
        <v>1</v>
      </c>
      <c r="DU729" s="24">
        <f>PRODUCT(DU728:FE728)</f>
        <v>1</v>
      </c>
      <c r="DV729" s="24">
        <f>PRODUCT(DV728:FE728)</f>
        <v>1</v>
      </c>
      <c r="DW729" s="24">
        <f>PRODUCT(DW728:FE728)</f>
        <v>1</v>
      </c>
      <c r="DX729" s="24">
        <f>PRODUCT(DX728:FE728)</f>
        <v>1</v>
      </c>
      <c r="DY729" s="24">
        <f>PRODUCT(DY728:FE728)</f>
        <v>1</v>
      </c>
      <c r="DZ729" s="24">
        <f>PRODUCT(DZ728:FE728)</f>
        <v>1</v>
      </c>
      <c r="EA729" s="24">
        <f>PRODUCT(EA728:FE728)</f>
        <v>1</v>
      </c>
      <c r="EB729" s="24">
        <f>PRODUCT(EB728:FE728)</f>
        <v>1</v>
      </c>
      <c r="EC729" s="24">
        <f>PRODUCT(EC728:FE728)</f>
        <v>1</v>
      </c>
      <c r="ED729" s="24">
        <f>PRODUCT(ED728:FE728)</f>
        <v>1</v>
      </c>
      <c r="EE729" s="24">
        <f>PRODUCT(EE728:FE728)</f>
        <v>1</v>
      </c>
      <c r="EF729" s="24">
        <f>PRODUCT(EF728:FE728)</f>
        <v>1</v>
      </c>
      <c r="EG729" s="24">
        <f>PRODUCT(EG728:FE728)</f>
        <v>1</v>
      </c>
      <c r="EH729" s="24">
        <f>PRODUCT(EH728:FE728)</f>
        <v>1</v>
      </c>
      <c r="EI729" s="24">
        <f>PRODUCT(EI728:FE728)</f>
        <v>1</v>
      </c>
      <c r="EJ729" s="24">
        <f>PRODUCT(EJ728:FE728)</f>
        <v>1</v>
      </c>
      <c r="EK729" s="24">
        <f>PRODUCT(EK728:FE728)</f>
        <v>1</v>
      </c>
      <c r="EL729" s="24">
        <f>PRODUCT(EL728:FE728)</f>
        <v>1</v>
      </c>
      <c r="EM729" s="24">
        <f>PRODUCT(EM728:FE728)</f>
        <v>1</v>
      </c>
      <c r="EN729" s="24">
        <f>PRODUCT(EN728:FE728)</f>
        <v>1</v>
      </c>
      <c r="EO729" s="24">
        <f>PRODUCT(EO728:FE728)</f>
        <v>1</v>
      </c>
      <c r="EP729" s="24">
        <f>PRODUCT(EP728:FE728)</f>
        <v>1</v>
      </c>
      <c r="EQ729" s="24">
        <f>PRODUCT(EQ728:FE728)</f>
        <v>1</v>
      </c>
      <c r="ER729" s="24">
        <f>PRODUCT(ER728:FE728)</f>
        <v>1</v>
      </c>
      <c r="ES729" s="24">
        <f>PRODUCT(ES728:FE728)</f>
        <v>1</v>
      </c>
      <c r="ET729" s="24">
        <f>PRODUCT(ET728:FE728)</f>
        <v>1</v>
      </c>
      <c r="EU729" s="24">
        <f>PRODUCT(EU728:FE728)</f>
        <v>1</v>
      </c>
      <c r="EV729" s="24">
        <f>PRODUCT(EV728:FE728)</f>
        <v>1</v>
      </c>
      <c r="EW729" s="24">
        <f>PRODUCT(EW728:FE728)</f>
        <v>1</v>
      </c>
      <c r="EX729" s="24">
        <f>PRODUCT(EX728:FE728)</f>
        <v>1</v>
      </c>
      <c r="EY729" s="24">
        <f>PRODUCT(EY728:FE728)</f>
        <v>1</v>
      </c>
      <c r="EZ729" s="24">
        <f>PRODUCT(EZ728:FE728)</f>
        <v>1</v>
      </c>
      <c r="FA729" s="24">
        <f>PRODUCT(FA728:FE728)</f>
        <v>1</v>
      </c>
      <c r="FB729" s="24">
        <f>PRODUCT(FB728:FE728)</f>
        <v>1</v>
      </c>
      <c r="FC729" s="24">
        <f>PRODUCT(FC728:FE728)</f>
        <v>1</v>
      </c>
      <c r="FD729" s="24">
        <f>PRODUCT(FD728:FE728)</f>
        <v>1</v>
      </c>
      <c r="FE729" s="25">
        <f>PRODUCT(FE728:FE728)</f>
        <v>1</v>
      </c>
      <c r="FF729" s="24">
        <f>PRODUCT(FF728:GS728)</f>
        <v>1</v>
      </c>
      <c r="FG729" s="24">
        <f>PRODUCT(FG728:GS728)</f>
        <v>1</v>
      </c>
      <c r="FH729" s="24">
        <f>PRODUCT(FH728:GS728)</f>
        <v>1</v>
      </c>
      <c r="FI729" s="24">
        <f>PRODUCT(FI728:GS728)</f>
        <v>1</v>
      </c>
      <c r="FJ729" s="24">
        <f>PRODUCT(FJ728:GS728)</f>
        <v>1</v>
      </c>
      <c r="FK729" s="24">
        <f>PRODUCT(FK728:GS728)</f>
        <v>1</v>
      </c>
      <c r="FL729" s="24">
        <f>PRODUCT(FL728:GS728)</f>
        <v>1</v>
      </c>
      <c r="FM729" s="24">
        <f>PRODUCT(FM728:GS728)</f>
        <v>1</v>
      </c>
      <c r="FN729" s="24">
        <f>PRODUCT(FN728:GS728)</f>
        <v>1</v>
      </c>
      <c r="FO729" s="24">
        <f>PRODUCT(FO728:GS728)</f>
        <v>1</v>
      </c>
      <c r="FP729" s="24">
        <f>PRODUCT(FP728:GS728)</f>
        <v>1</v>
      </c>
      <c r="FQ729" s="24">
        <f>PRODUCT(FQ728:GS728)</f>
        <v>1</v>
      </c>
      <c r="FR729" s="24">
        <f>PRODUCT(FR728:GS728)</f>
        <v>1</v>
      </c>
      <c r="FS729" s="24">
        <f>PRODUCT(FS728:GS728)</f>
        <v>1</v>
      </c>
      <c r="FT729" s="24">
        <f>PRODUCT(FT728:GS728)</f>
        <v>1</v>
      </c>
      <c r="FU729" s="24">
        <f>PRODUCT(FU728:GS728)</f>
        <v>1</v>
      </c>
      <c r="FV729" s="24">
        <f>PRODUCT(FV728:GS728)</f>
        <v>1</v>
      </c>
      <c r="FW729" s="24">
        <f>PRODUCT(FW728:GS728)</f>
        <v>1</v>
      </c>
      <c r="FX729" s="24">
        <f>PRODUCT(FX728:GS728)</f>
        <v>1</v>
      </c>
      <c r="FY729" s="24">
        <f>PRODUCT(FY728:GS728)</f>
        <v>1</v>
      </c>
      <c r="FZ729" s="24">
        <f>PRODUCT(FZ728:GS728)</f>
        <v>1</v>
      </c>
      <c r="GA729" s="24">
        <f>PRODUCT(GA728:GS728)</f>
        <v>1</v>
      </c>
      <c r="GB729" s="24">
        <f>PRODUCT(GB728:GS728)</f>
        <v>1</v>
      </c>
      <c r="GC729" s="24">
        <f>PRODUCT(GC728:GS728)</f>
        <v>1</v>
      </c>
      <c r="GD729" s="24">
        <f>PRODUCT(GD728:GS728)</f>
        <v>1</v>
      </c>
      <c r="GE729" s="24">
        <f>PRODUCT(GE728:GS728)</f>
        <v>1</v>
      </c>
      <c r="GF729" s="24">
        <f>PRODUCT(GF728:GS728)</f>
        <v>1</v>
      </c>
      <c r="GG729" s="24">
        <f>PRODUCT(GG728:GS728)</f>
        <v>1</v>
      </c>
      <c r="GH729" s="24">
        <f>PRODUCT(GH728:GS728)</f>
        <v>1</v>
      </c>
      <c r="GI729" s="24">
        <f>PRODUCT(GI728:GS728)</f>
        <v>1</v>
      </c>
      <c r="GJ729" s="24">
        <f>PRODUCT(GJ728:GS728)</f>
        <v>1</v>
      </c>
      <c r="GK729" s="24">
        <f>PRODUCT(GK728:GS728)</f>
        <v>1</v>
      </c>
      <c r="GL729" s="24">
        <f>PRODUCT(GL728:GS728)</f>
        <v>1</v>
      </c>
      <c r="GM729" s="24">
        <f>PRODUCT(GM728:GS728)</f>
        <v>1</v>
      </c>
      <c r="GN729" s="24">
        <f>PRODUCT(GN728:GS728)</f>
        <v>1</v>
      </c>
      <c r="GO729" s="24">
        <f>PRODUCT(GO728:GS728)</f>
        <v>1</v>
      </c>
      <c r="GP729" s="24">
        <f>PRODUCT(GP728:GS728)</f>
        <v>1</v>
      </c>
      <c r="GQ729" s="24">
        <f>PRODUCT(GQ728:GS728)</f>
        <v>1</v>
      </c>
      <c r="GR729" s="24">
        <f>PRODUCT(GR728:GS728)</f>
        <v>1</v>
      </c>
      <c r="GS729" s="25">
        <f>PRODUCT(GS728:GS728)</f>
        <v>1</v>
      </c>
    </row>
    <row r="730" spans="1:201" x14ac:dyDescent="0.25">
      <c r="A730" s="16" t="s">
        <v>6</v>
      </c>
      <c r="B730" s="17">
        <f>B729*B678</f>
        <v>0</v>
      </c>
      <c r="C730" s="17">
        <f>C729*C677</f>
        <v>0</v>
      </c>
      <c r="D730" s="17">
        <f>D729*D676</f>
        <v>0</v>
      </c>
      <c r="E730" s="17">
        <f>E729*E675</f>
        <v>0</v>
      </c>
      <c r="F730" s="17">
        <f>F729*F674</f>
        <v>0</v>
      </c>
      <c r="G730" s="17">
        <f>G729*G673</f>
        <v>0</v>
      </c>
      <c r="H730" s="17">
        <f>H729*H672</f>
        <v>0</v>
      </c>
      <c r="I730" s="17">
        <f>I729*I671</f>
        <v>0</v>
      </c>
      <c r="J730" s="17">
        <f>J729*J670</f>
        <v>0</v>
      </c>
      <c r="K730" s="17">
        <f>K729*K669</f>
        <v>0</v>
      </c>
      <c r="L730" s="17">
        <f>L729*L668</f>
        <v>0</v>
      </c>
      <c r="M730" s="17">
        <f>M729*M667</f>
        <v>0</v>
      </c>
      <c r="N730" s="17">
        <f>N729*N666</f>
        <v>0</v>
      </c>
      <c r="O730" s="17">
        <f>O729*O665</f>
        <v>0</v>
      </c>
      <c r="P730" s="17">
        <f>P729*P664</f>
        <v>0</v>
      </c>
      <c r="Q730" s="17">
        <f>Q729*Q663</f>
        <v>0</v>
      </c>
      <c r="R730" s="17">
        <f>R729*R662</f>
        <v>0</v>
      </c>
      <c r="S730" s="17">
        <f>S729*S661</f>
        <v>0</v>
      </c>
      <c r="T730" s="17">
        <f>T729*T660</f>
        <v>0</v>
      </c>
      <c r="U730" s="17">
        <f>U729*U659</f>
        <v>0</v>
      </c>
      <c r="V730" s="17">
        <f>V729*V658</f>
        <v>0</v>
      </c>
      <c r="W730" s="17">
        <f>W729*W657</f>
        <v>0</v>
      </c>
      <c r="X730" s="17">
        <f>X729*X656</f>
        <v>0</v>
      </c>
      <c r="Y730" s="17">
        <f>Y729*Y655</f>
        <v>0</v>
      </c>
      <c r="Z730" s="17">
        <f>Z729*Z654</f>
        <v>0</v>
      </c>
      <c r="AA730" s="17">
        <f>AA729*AA653</f>
        <v>0</v>
      </c>
      <c r="AB730" s="17">
        <f>AB729*AB652</f>
        <v>0</v>
      </c>
      <c r="AC730" s="17">
        <f>AC729*AC651</f>
        <v>0</v>
      </c>
      <c r="AD730" s="17">
        <f>AD729*AD650</f>
        <v>0</v>
      </c>
      <c r="AE730" s="17">
        <f>AE729*AE649</f>
        <v>0</v>
      </c>
      <c r="AF730" s="17">
        <f>AF729*AF648</f>
        <v>0</v>
      </c>
      <c r="AG730" s="17">
        <f>AG729*AG647</f>
        <v>0</v>
      </c>
      <c r="AH730" s="17">
        <f>AH729*AH646</f>
        <v>0</v>
      </c>
      <c r="AI730" s="17">
        <f>AI729*AI645</f>
        <v>0</v>
      </c>
      <c r="AJ730" s="17">
        <f>AJ729*AJ644</f>
        <v>0</v>
      </c>
      <c r="AK730" s="17">
        <f>AK729*AK643</f>
        <v>0</v>
      </c>
      <c r="AL730" s="17">
        <f>AL729*AL642</f>
        <v>0</v>
      </c>
      <c r="AM730" s="17">
        <f>AM729*AM641</f>
        <v>0</v>
      </c>
      <c r="AN730" s="17">
        <f>AN729*AN640</f>
        <v>0</v>
      </c>
      <c r="AO730" s="17">
        <f>AO729*AO639</f>
        <v>0</v>
      </c>
      <c r="AP730" s="17">
        <f>AP729*AP678</f>
        <v>0</v>
      </c>
      <c r="AQ730" s="17">
        <f>AQ729*AQ677</f>
        <v>0</v>
      </c>
      <c r="AR730" s="17">
        <f>AR729*AR676</f>
        <v>0</v>
      </c>
      <c r="AS730" s="17">
        <f>AS729*AS675</f>
        <v>0</v>
      </c>
      <c r="AT730" s="17">
        <f>AT729*AT674</f>
        <v>0</v>
      </c>
      <c r="AU730" s="17">
        <f>AU729*AU673</f>
        <v>0</v>
      </c>
      <c r="AV730" s="17">
        <f>AV729*AV672</f>
        <v>0</v>
      </c>
      <c r="AW730" s="17">
        <f>AW729*AW671</f>
        <v>0</v>
      </c>
      <c r="AX730" s="17">
        <f>AX729*AX670</f>
        <v>0</v>
      </c>
      <c r="AY730" s="17">
        <f>AY729*AY669</f>
        <v>0</v>
      </c>
      <c r="AZ730" s="17">
        <f>AZ729*AZ668</f>
        <v>0</v>
      </c>
      <c r="BA730" s="17">
        <f>BA729*BA667</f>
        <v>0</v>
      </c>
      <c r="BB730" s="17">
        <f>BB729*BB666</f>
        <v>0</v>
      </c>
      <c r="BC730" s="17">
        <f>BC729*BC665</f>
        <v>0</v>
      </c>
      <c r="BD730" s="17">
        <f>BD729*BD664</f>
        <v>0</v>
      </c>
      <c r="BE730" s="17">
        <f>BE729*BE663</f>
        <v>0</v>
      </c>
      <c r="BF730" s="17">
        <f>BF729*BF662</f>
        <v>0</v>
      </c>
      <c r="BG730" s="17">
        <f>BG729*BG661</f>
        <v>0</v>
      </c>
      <c r="BH730" s="17">
        <f>BH729*BH660</f>
        <v>0</v>
      </c>
      <c r="BI730" s="17">
        <f>BI729*BI659</f>
        <v>0</v>
      </c>
      <c r="BJ730" s="17">
        <f>BJ729*BJ658</f>
        <v>0</v>
      </c>
      <c r="BK730" s="17">
        <f>BK729*BK657</f>
        <v>0</v>
      </c>
      <c r="BL730" s="17">
        <f>BL729*BL656</f>
        <v>0</v>
      </c>
      <c r="BM730" s="17">
        <f>BM729*BM655</f>
        <v>0</v>
      </c>
      <c r="BN730" s="17">
        <f>BN729*BN654</f>
        <v>0</v>
      </c>
      <c r="BO730" s="17">
        <f>BO729*BO653</f>
        <v>0</v>
      </c>
      <c r="BP730" s="17">
        <f>BP729*BP652</f>
        <v>0</v>
      </c>
      <c r="BQ730" s="17">
        <f>BQ729*BQ651</f>
        <v>0</v>
      </c>
      <c r="BR730" s="17">
        <f>BR729*BR650</f>
        <v>0</v>
      </c>
      <c r="BS730" s="17">
        <f>BS729*BS649</f>
        <v>0</v>
      </c>
      <c r="BT730" s="17">
        <f>BT729*BT648</f>
        <v>0</v>
      </c>
      <c r="BU730" s="17">
        <f>BU729*BU647</f>
        <v>0</v>
      </c>
      <c r="BV730" s="17">
        <f>BV729*BV646</f>
        <v>0</v>
      </c>
      <c r="BW730" s="17">
        <f>BW729*BW645</f>
        <v>0</v>
      </c>
      <c r="BX730" s="17">
        <f>BX729*BX644</f>
        <v>0</v>
      </c>
      <c r="BY730" s="17">
        <f>BY729*BY643</f>
        <v>0</v>
      </c>
      <c r="BZ730" s="17">
        <f>BZ729*BZ642</f>
        <v>0</v>
      </c>
      <c r="CA730" s="17">
        <f>CA729*CA641</f>
        <v>0</v>
      </c>
      <c r="CB730" s="17">
        <f>CB729*CB640</f>
        <v>0</v>
      </c>
      <c r="CC730" s="17">
        <f>CC729*CC639</f>
        <v>0</v>
      </c>
      <c r="CD730" s="17">
        <f>CD729*CD678</f>
        <v>0</v>
      </c>
      <c r="CE730" s="17">
        <f>CE729*CE677</f>
        <v>0</v>
      </c>
      <c r="CF730" s="17">
        <f>CF729*CF676</f>
        <v>0</v>
      </c>
      <c r="CG730" s="17">
        <f>CG729*CG675</f>
        <v>0</v>
      </c>
      <c r="CH730" s="17">
        <f>CH729*CH674</f>
        <v>0</v>
      </c>
      <c r="CI730" s="17">
        <f>CI729*CI673</f>
        <v>0</v>
      </c>
      <c r="CJ730" s="17">
        <f>CJ729*CJ672</f>
        <v>0</v>
      </c>
      <c r="CK730" s="17">
        <f>CK729*CK671</f>
        <v>0</v>
      </c>
      <c r="CL730" s="17">
        <f>CL729*CL670</f>
        <v>0</v>
      </c>
      <c r="CM730" s="17">
        <f>CM729*CM669</f>
        <v>0</v>
      </c>
      <c r="CN730" s="17">
        <f>CN729*CN668</f>
        <v>0</v>
      </c>
      <c r="CO730" s="17">
        <f>CO729*CO667</f>
        <v>0</v>
      </c>
      <c r="CP730" s="17">
        <f>CP729*CP666</f>
        <v>0</v>
      </c>
      <c r="CQ730" s="17">
        <f>CQ729*CQ665</f>
        <v>0</v>
      </c>
      <c r="CR730" s="17">
        <f>CR729*CR664</f>
        <v>0</v>
      </c>
      <c r="CS730" s="17">
        <f>CS729*CS663</f>
        <v>0</v>
      </c>
      <c r="CT730" s="17">
        <f>CT729*CT662</f>
        <v>0</v>
      </c>
      <c r="CU730" s="17">
        <f>CU729*CU661</f>
        <v>0</v>
      </c>
      <c r="CV730" s="17">
        <f>CV729*CV660</f>
        <v>0</v>
      </c>
      <c r="CW730" s="17">
        <f>CW729*CW659</f>
        <v>0</v>
      </c>
      <c r="CX730" s="17">
        <f>CX729*CX658</f>
        <v>0</v>
      </c>
      <c r="CY730" s="17">
        <f>CY729*CY657</f>
        <v>0</v>
      </c>
      <c r="CZ730" s="17">
        <f>CZ729*CZ656</f>
        <v>0</v>
      </c>
      <c r="DA730" s="17">
        <f>DA729*DA655</f>
        <v>0</v>
      </c>
      <c r="DB730" s="17">
        <f>DB729*DB654</f>
        <v>0</v>
      </c>
      <c r="DC730" s="17">
        <f>DC729*DC653</f>
        <v>0</v>
      </c>
      <c r="DD730" s="17">
        <f>DD729*DD652</f>
        <v>0</v>
      </c>
      <c r="DE730" s="17">
        <f>DE729*DE651</f>
        <v>0</v>
      </c>
      <c r="DF730" s="17">
        <f>DF729*DF650</f>
        <v>0</v>
      </c>
      <c r="DG730" s="17">
        <f>DG729*DG649</f>
        <v>0</v>
      </c>
      <c r="DH730" s="17">
        <f>DH729*DH648</f>
        <v>0</v>
      </c>
      <c r="DI730" s="17">
        <f>DI729*DI647</f>
        <v>0</v>
      </c>
      <c r="DJ730" s="17">
        <f>DJ729*DJ646</f>
        <v>0</v>
      </c>
      <c r="DK730" s="17">
        <f>DK729*DK645</f>
        <v>0</v>
      </c>
      <c r="DL730" s="17">
        <f>DL729*DL644</f>
        <v>0</v>
      </c>
      <c r="DM730" s="17">
        <f>DM729*DM643</f>
        <v>0</v>
      </c>
      <c r="DN730" s="17">
        <f>DN729*DN642</f>
        <v>0</v>
      </c>
      <c r="DO730" s="17">
        <f>DO729*DO641</f>
        <v>0</v>
      </c>
      <c r="DP730" s="17">
        <f>DP729*DP640</f>
        <v>0</v>
      </c>
      <c r="DQ730" s="17">
        <f>DQ729*DQ639</f>
        <v>0</v>
      </c>
      <c r="DR730" s="17">
        <f>DR729*DR678</f>
        <v>0</v>
      </c>
      <c r="DS730" s="17">
        <f>DS729*DS677</f>
        <v>0</v>
      </c>
      <c r="DT730" s="17">
        <f>DT729*DT676</f>
        <v>0</v>
      </c>
      <c r="DU730" s="17">
        <f>DU729*DU675</f>
        <v>0</v>
      </c>
      <c r="DV730" s="17">
        <f>DV729*DV674</f>
        <v>0</v>
      </c>
      <c r="DW730" s="17">
        <f>DW729*DW673</f>
        <v>0</v>
      </c>
      <c r="DX730" s="17">
        <f>DX729*DX672</f>
        <v>0</v>
      </c>
      <c r="DY730" s="17">
        <f>DY729*DY671</f>
        <v>0</v>
      </c>
      <c r="DZ730" s="17">
        <f>DZ729*DZ670</f>
        <v>0</v>
      </c>
      <c r="EA730" s="17">
        <f>EA729*EA669</f>
        <v>0</v>
      </c>
      <c r="EB730" s="17">
        <f>EB729*EB668</f>
        <v>0</v>
      </c>
      <c r="EC730" s="17">
        <f>EC729*EC667</f>
        <v>0</v>
      </c>
      <c r="ED730" s="17">
        <f>ED729*ED666</f>
        <v>0</v>
      </c>
      <c r="EE730" s="17">
        <f>EE729*EE665</f>
        <v>0</v>
      </c>
      <c r="EF730" s="17">
        <f>EF729*EF664</f>
        <v>0</v>
      </c>
      <c r="EG730" s="17">
        <f>EG729*EG663</f>
        <v>0</v>
      </c>
      <c r="EH730" s="17">
        <f>EH729*EH662</f>
        <v>0</v>
      </c>
      <c r="EI730" s="17">
        <f>EI729*EI661</f>
        <v>0</v>
      </c>
      <c r="EJ730" s="17">
        <f>EJ729*EJ660</f>
        <v>0</v>
      </c>
      <c r="EK730" s="17">
        <f>EK729*EK659</f>
        <v>0</v>
      </c>
      <c r="EL730" s="17">
        <f>EL729*EL658</f>
        <v>0</v>
      </c>
      <c r="EM730" s="17">
        <f>EM729*EM657</f>
        <v>0</v>
      </c>
      <c r="EN730" s="17">
        <f>EN729*EN656</f>
        <v>0</v>
      </c>
      <c r="EO730" s="17">
        <f>EO729*EO655</f>
        <v>0</v>
      </c>
      <c r="EP730" s="17">
        <f>EP729*EP654</f>
        <v>0</v>
      </c>
      <c r="EQ730" s="17">
        <f>EQ729*EQ653</f>
        <v>0</v>
      </c>
      <c r="ER730" s="17">
        <f>ER729*ER652</f>
        <v>0</v>
      </c>
      <c r="ES730" s="17">
        <f>ES729*ES651</f>
        <v>0</v>
      </c>
      <c r="ET730" s="17">
        <f>ET729*ET650</f>
        <v>0</v>
      </c>
      <c r="EU730" s="17">
        <f>EU729*EU649</f>
        <v>0</v>
      </c>
      <c r="EV730" s="17">
        <f>EV729*EV648</f>
        <v>0</v>
      </c>
      <c r="EW730" s="17">
        <f>EW729*EW647</f>
        <v>0</v>
      </c>
      <c r="EX730" s="17">
        <f>EX729*EX646</f>
        <v>0</v>
      </c>
      <c r="EY730" s="17">
        <f>EY729*EY645</f>
        <v>0</v>
      </c>
      <c r="EZ730" s="17">
        <f>EZ729*EZ644</f>
        <v>0</v>
      </c>
      <c r="FA730" s="17">
        <f>FA729*FA643</f>
        <v>0</v>
      </c>
      <c r="FB730" s="17">
        <f>FB729*FB642</f>
        <v>0</v>
      </c>
      <c r="FC730" s="17">
        <f>FC729*FC641</f>
        <v>0</v>
      </c>
      <c r="FD730" s="17">
        <f>FD729*FD640</f>
        <v>0</v>
      </c>
      <c r="FE730" s="17">
        <f>FE729*FE639</f>
        <v>0</v>
      </c>
      <c r="FF730" s="17">
        <f>FF729*FF678</f>
        <v>0</v>
      </c>
      <c r="FG730" s="17">
        <f>FG729*FG677</f>
        <v>0</v>
      </c>
      <c r="FH730" s="17">
        <f>FH729*FH676</f>
        <v>0</v>
      </c>
      <c r="FI730" s="17">
        <f>FI729*FI675</f>
        <v>0</v>
      </c>
      <c r="FJ730" s="17">
        <f>FJ729*FJ674</f>
        <v>0</v>
      </c>
      <c r="FK730" s="17">
        <f>FK729*FK673</f>
        <v>0</v>
      </c>
      <c r="FL730" s="17">
        <f>FL729*FL672</f>
        <v>0</v>
      </c>
      <c r="FM730" s="17">
        <f>FM729*FM671</f>
        <v>0</v>
      </c>
      <c r="FN730" s="17">
        <f>FN729*FN670</f>
        <v>0</v>
      </c>
      <c r="FO730" s="17">
        <f>FO729*FO669</f>
        <v>0</v>
      </c>
      <c r="FP730" s="17">
        <f>FP729*FP668</f>
        <v>0</v>
      </c>
      <c r="FQ730" s="17">
        <f>FQ729*FQ667</f>
        <v>0</v>
      </c>
      <c r="FR730" s="17">
        <f>FR729*FR666</f>
        <v>0</v>
      </c>
      <c r="FS730" s="17">
        <f>FS729*FS665</f>
        <v>0</v>
      </c>
      <c r="FT730" s="17">
        <f>FT729*FT664</f>
        <v>0</v>
      </c>
      <c r="FU730" s="17">
        <f>FU729*FU663</f>
        <v>0</v>
      </c>
      <c r="FV730" s="17">
        <f>FV729*FV662</f>
        <v>0</v>
      </c>
      <c r="FW730" s="17">
        <f>FW729*FW661</f>
        <v>0</v>
      </c>
      <c r="FX730" s="17">
        <f>FX729*FX660</f>
        <v>0</v>
      </c>
      <c r="FY730" s="17">
        <f>FY729*FY659</f>
        <v>0</v>
      </c>
      <c r="FZ730" s="17">
        <f>FZ729*FZ658</f>
        <v>0</v>
      </c>
      <c r="GA730" s="17">
        <f>GA729*GA657</f>
        <v>0</v>
      </c>
      <c r="GB730" s="17">
        <f>GB729*GB656</f>
        <v>0</v>
      </c>
      <c r="GC730" s="17">
        <f>GC729*GC655</f>
        <v>0</v>
      </c>
      <c r="GD730" s="17">
        <f>GD729*GD654</f>
        <v>0</v>
      </c>
      <c r="GE730" s="17">
        <f>GE729*GE653</f>
        <v>0</v>
      </c>
      <c r="GF730" s="17">
        <f>GF729*GF652</f>
        <v>0</v>
      </c>
      <c r="GG730" s="17">
        <f>GG729*GG651</f>
        <v>0</v>
      </c>
      <c r="GH730" s="17">
        <f>GH729*GH650</f>
        <v>0</v>
      </c>
      <c r="GI730" s="17">
        <f>GI729*GI649</f>
        <v>0</v>
      </c>
      <c r="GJ730" s="17">
        <f>GJ729*GJ648</f>
        <v>0</v>
      </c>
      <c r="GK730" s="17">
        <f>GK729*GK647</f>
        <v>0</v>
      </c>
      <c r="GL730" s="17">
        <f>GL729*GL646</f>
        <v>0</v>
      </c>
      <c r="GM730" s="17">
        <f>GM729*GM645</f>
        <v>0</v>
      </c>
      <c r="GN730" s="17">
        <f>GN729*GN644</f>
        <v>0</v>
      </c>
      <c r="GO730" s="17">
        <f>GO729*GO643</f>
        <v>0</v>
      </c>
      <c r="GP730" s="17">
        <f>GP729*GP642</f>
        <v>0</v>
      </c>
      <c r="GQ730" s="17">
        <f>GQ729*GQ641</f>
        <v>0</v>
      </c>
      <c r="GR730" s="17">
        <f>GR729*GR640</f>
        <v>0</v>
      </c>
      <c r="GS730" s="17">
        <f>GS729*GS639</f>
        <v>0</v>
      </c>
    </row>
    <row r="731" spans="1:201" ht="21" x14ac:dyDescent="0.35">
      <c r="B731" s="96" t="str">
        <f>Co_Name</f>
        <v>State Farm Mutual Automobile Insurance Company</v>
      </c>
      <c r="O731" s="16"/>
      <c r="U731" s="16"/>
      <c r="V731" s="96" t="str">
        <f>Co_Name</f>
        <v>State Farm Mutual Automobile Insurance Company</v>
      </c>
      <c r="W731" s="16"/>
      <c r="X731" s="16"/>
      <c r="Y731" s="16"/>
      <c r="Z731" s="16"/>
      <c r="AA731" s="16"/>
      <c r="AB731" s="16"/>
      <c r="AC731" s="16"/>
      <c r="AE731" s="16"/>
      <c r="AF731" s="16"/>
      <c r="AG731" s="16"/>
      <c r="AH731" s="16"/>
      <c r="AI731" s="16"/>
      <c r="AJ731" s="16"/>
      <c r="AK731" s="16"/>
      <c r="AL731" s="16"/>
      <c r="AM731" s="16"/>
      <c r="AN731" s="16"/>
      <c r="AO731" s="16"/>
      <c r="AP731" s="96" t="str">
        <f>Co_Name</f>
        <v>State Farm Mutual Automobile Insurance Company</v>
      </c>
      <c r="BC731" s="16"/>
      <c r="BI731" s="16"/>
      <c r="BJ731" s="96" t="str">
        <f>Co_Name</f>
        <v>State Farm Mutual Automobile Insurance Company</v>
      </c>
      <c r="BK731" s="16"/>
      <c r="BL731" s="16"/>
      <c r="BM731" s="16"/>
      <c r="BN731" s="16"/>
      <c r="BO731" s="16"/>
      <c r="BP731" s="16"/>
      <c r="BQ731" s="16"/>
      <c r="BS731" s="16"/>
      <c r="BT731" s="16"/>
      <c r="BU731" s="16"/>
      <c r="BV731" s="16"/>
      <c r="BW731" s="16"/>
      <c r="BX731" s="16"/>
      <c r="BY731" s="16"/>
      <c r="BZ731" s="16"/>
      <c r="CA731" s="16"/>
      <c r="CB731" s="16"/>
      <c r="CC731" s="16"/>
      <c r="CD731" s="96" t="str">
        <f>Co_Name</f>
        <v>State Farm Mutual Automobile Insurance Company</v>
      </c>
      <c r="CQ731" s="16"/>
      <c r="CW731" s="16"/>
      <c r="CX731" s="96" t="str">
        <f>Co_Name</f>
        <v>State Farm Mutual Automobile Insurance Company</v>
      </c>
      <c r="CY731" s="16"/>
      <c r="CZ731" s="16"/>
      <c r="DA731" s="16"/>
      <c r="DB731" s="16"/>
      <c r="DC731" s="16"/>
      <c r="DD731" s="16"/>
      <c r="DE731" s="16"/>
      <c r="DG731" s="16"/>
      <c r="DH731" s="16"/>
      <c r="DI731" s="16"/>
      <c r="DJ731" s="16"/>
      <c r="DK731" s="16"/>
      <c r="DL731" s="16"/>
      <c r="DM731" s="16"/>
      <c r="DN731" s="16"/>
      <c r="DO731" s="16"/>
      <c r="DP731" s="16"/>
      <c r="DQ731" s="16"/>
      <c r="DR731" s="96" t="str">
        <f>Co_Name</f>
        <v>State Farm Mutual Automobile Insurance Company</v>
      </c>
      <c r="EE731" s="16"/>
      <c r="EK731" s="16"/>
      <c r="EL731" s="96" t="str">
        <f>Co_Name</f>
        <v>State Farm Mutual Automobile Insurance Company</v>
      </c>
      <c r="EM731" s="16"/>
      <c r="EN731" s="16"/>
      <c r="EO731" s="16"/>
      <c r="EP731" s="16"/>
      <c r="EQ731" s="16"/>
      <c r="ER731" s="16"/>
      <c r="ES731" s="16"/>
      <c r="EU731" s="16"/>
      <c r="EV731" s="16"/>
      <c r="EW731" s="16"/>
      <c r="EX731" s="16"/>
      <c r="EY731" s="16"/>
      <c r="EZ731" s="16"/>
      <c r="FA731" s="16"/>
      <c r="FB731" s="16"/>
      <c r="FC731" s="16"/>
      <c r="FD731" s="16"/>
      <c r="FE731" s="16"/>
      <c r="FF731" s="96" t="str">
        <f>Co_Name</f>
        <v>State Farm Mutual Automobile Insurance Company</v>
      </c>
      <c r="FS731" s="16"/>
      <c r="FY731" s="16"/>
      <c r="FZ731" s="96" t="str">
        <f>Co_Name</f>
        <v>State Farm Mutual Automobile Insurance Company</v>
      </c>
      <c r="GA731" s="16"/>
      <c r="GB731" s="16"/>
      <c r="GC731" s="16"/>
      <c r="GD731" s="16"/>
      <c r="GE731" s="16"/>
      <c r="GF731" s="16"/>
      <c r="GG731" s="16"/>
      <c r="GI731" s="16"/>
      <c r="GJ731" s="16"/>
      <c r="GK731" s="16"/>
      <c r="GL731" s="16"/>
      <c r="GM731" s="16"/>
      <c r="GN731" s="16"/>
      <c r="GO731" s="16"/>
      <c r="GP731" s="16"/>
      <c r="GQ731" s="16"/>
      <c r="GR731" s="16"/>
      <c r="GS731" s="16"/>
    </row>
    <row r="732" spans="1:201" ht="21" x14ac:dyDescent="0.35">
      <c r="B732" s="96" t="str">
        <f>B$2</f>
        <v>Private Passenger Auto Physical Damage</v>
      </c>
      <c r="O732" s="16"/>
      <c r="U732" s="16"/>
      <c r="V732" s="96" t="str">
        <f>B$2</f>
        <v>Private Passenger Auto Physical Damage</v>
      </c>
      <c r="W732" s="16"/>
      <c r="X732" s="16"/>
      <c r="Y732" s="16"/>
      <c r="Z732" s="16"/>
      <c r="AA732" s="16"/>
      <c r="AB732" s="16"/>
      <c r="AC732" s="16"/>
      <c r="AE732" s="16"/>
      <c r="AF732" s="16"/>
      <c r="AG732" s="16"/>
      <c r="AH732" s="16"/>
      <c r="AI732" s="16"/>
      <c r="AJ732" s="16"/>
      <c r="AK732" s="16"/>
      <c r="AL732" s="16"/>
      <c r="AM732" s="16"/>
      <c r="AN732" s="16"/>
      <c r="AO732" s="16"/>
      <c r="AP732" s="96" t="str">
        <f>AP$2</f>
        <v>Private Passenger Auto Liability</v>
      </c>
      <c r="BC732" s="16"/>
      <c r="BI732" s="16"/>
      <c r="BJ732" s="96" t="str">
        <f>AP$2</f>
        <v>Private Passenger Auto Liability</v>
      </c>
      <c r="BK732" s="16"/>
      <c r="BL732" s="16"/>
      <c r="BM732" s="16"/>
      <c r="BN732" s="16"/>
      <c r="BO732" s="16"/>
      <c r="BP732" s="16"/>
      <c r="BQ732" s="16"/>
      <c r="BS732" s="16"/>
      <c r="BT732" s="16"/>
      <c r="BU732" s="16"/>
      <c r="BV732" s="16"/>
      <c r="BW732" s="16"/>
      <c r="BX732" s="16"/>
      <c r="BY732" s="16"/>
      <c r="BZ732" s="16"/>
      <c r="CA732" s="16"/>
      <c r="CB732" s="16"/>
      <c r="CC732" s="16"/>
      <c r="CD732" s="96" t="str">
        <f>CD$2</f>
        <v/>
      </c>
      <c r="CQ732" s="16"/>
      <c r="CW732" s="16"/>
      <c r="CX732" s="96" t="str">
        <f>CD$2</f>
        <v/>
      </c>
      <c r="CY732" s="16"/>
      <c r="CZ732" s="16"/>
      <c r="DA732" s="16"/>
      <c r="DB732" s="16"/>
      <c r="DC732" s="16"/>
      <c r="DD732" s="16"/>
      <c r="DE732" s="16"/>
      <c r="DG732" s="16"/>
      <c r="DH732" s="16"/>
      <c r="DI732" s="16"/>
      <c r="DJ732" s="16"/>
      <c r="DK732" s="16"/>
      <c r="DL732" s="16"/>
      <c r="DM732" s="16"/>
      <c r="DN732" s="16"/>
      <c r="DO732" s="16"/>
      <c r="DP732" s="16"/>
      <c r="DQ732" s="16"/>
      <c r="DR732" s="96" t="str">
        <f>DR$2</f>
        <v/>
      </c>
      <c r="EE732" s="16"/>
      <c r="EK732" s="16"/>
      <c r="EL732" s="96" t="str">
        <f>DR$2</f>
        <v/>
      </c>
      <c r="EM732" s="16"/>
      <c r="EN732" s="16"/>
      <c r="EO732" s="16"/>
      <c r="EP732" s="16"/>
      <c r="EQ732" s="16"/>
      <c r="ER732" s="16"/>
      <c r="ES732" s="16"/>
      <c r="EU732" s="16"/>
      <c r="EV732" s="16"/>
      <c r="EW732" s="16"/>
      <c r="EX732" s="16"/>
      <c r="EY732" s="16"/>
      <c r="EZ732" s="16"/>
      <c r="FA732" s="16"/>
      <c r="FB732" s="16"/>
      <c r="FC732" s="16"/>
      <c r="FD732" s="16"/>
      <c r="FE732" s="16"/>
      <c r="FF732" s="96" t="str">
        <f>FF$2</f>
        <v/>
      </c>
      <c r="FS732" s="16"/>
      <c r="FY732" s="16"/>
      <c r="FZ732" s="96" t="str">
        <f>FF$2</f>
        <v/>
      </c>
      <c r="GA732" s="16"/>
      <c r="GB732" s="16"/>
      <c r="GC732" s="16"/>
      <c r="GD732" s="16"/>
      <c r="GE732" s="16"/>
      <c r="GF732" s="16"/>
      <c r="GG732" s="16"/>
      <c r="GI732" s="16"/>
      <c r="GJ732" s="16"/>
      <c r="GK732" s="16"/>
      <c r="GL732" s="16"/>
      <c r="GM732" s="16"/>
      <c r="GN732" s="16"/>
      <c r="GO732" s="16"/>
      <c r="GP732" s="16"/>
      <c r="GQ732" s="16"/>
      <c r="GR732" s="16"/>
      <c r="GS732" s="16"/>
    </row>
    <row r="733" spans="1:201" ht="21" customHeight="1" x14ac:dyDescent="0.25"/>
    <row r="734" spans="1:201" ht="21" x14ac:dyDescent="0.25">
      <c r="B734" s="18" t="s">
        <v>127</v>
      </c>
      <c r="V734" s="18" t="s">
        <v>127</v>
      </c>
      <c r="AP734" s="18" t="s">
        <v>127</v>
      </c>
      <c r="BJ734" s="18" t="s">
        <v>127</v>
      </c>
      <c r="CD734" s="18" t="s">
        <v>127</v>
      </c>
      <c r="CX734" s="18" t="s">
        <v>127</v>
      </c>
      <c r="DR734" s="18" t="s">
        <v>127</v>
      </c>
      <c r="EL734" s="18" t="s">
        <v>127</v>
      </c>
      <c r="FF734" s="18" t="s">
        <v>127</v>
      </c>
      <c r="FZ734" s="18" t="s">
        <v>127</v>
      </c>
    </row>
    <row r="735" spans="1:201" x14ac:dyDescent="0.25">
      <c r="B735" s="23" t="str">
        <f>B$5</f>
        <v>Misc. Damage</v>
      </c>
      <c r="V735" s="23" t="str">
        <f>B$5</f>
        <v>Misc. Damage</v>
      </c>
      <c r="AP735" s="23" t="str">
        <f>AP$5</f>
        <v>Misc. Liability</v>
      </c>
      <c r="BJ735" s="23" t="str">
        <f>AP$5</f>
        <v>Misc. Liability</v>
      </c>
      <c r="CD735" s="23">
        <f>CD$5</f>
        <v>0</v>
      </c>
      <c r="CX735" s="23">
        <f>CD$5</f>
        <v>0</v>
      </c>
      <c r="DR735" s="23">
        <f>DR$5</f>
        <v>0</v>
      </c>
      <c r="EL735" s="23">
        <f>DR$5</f>
        <v>0</v>
      </c>
      <c r="FF735" s="23">
        <f>FF$5</f>
        <v>0</v>
      </c>
      <c r="FZ735" s="23">
        <f>FF$5</f>
        <v>0</v>
      </c>
    </row>
    <row r="736" spans="1:201" x14ac:dyDescent="0.25">
      <c r="B736" s="19"/>
      <c r="V736" s="19"/>
      <c r="AP736" s="19"/>
      <c r="BJ736" s="19"/>
      <c r="CD736" s="19"/>
      <c r="CX736" s="19"/>
      <c r="DR736" s="19"/>
      <c r="EL736" s="19"/>
      <c r="FF736" s="19"/>
      <c r="FZ736" s="19"/>
    </row>
    <row r="737" spans="1:201" x14ac:dyDescent="0.25">
      <c r="A737" s="98"/>
      <c r="B737" s="97" t="s">
        <v>0</v>
      </c>
      <c r="C737" s="98"/>
      <c r="D737" s="98"/>
      <c r="E737" s="98"/>
      <c r="F737" s="98"/>
      <c r="G737" s="98"/>
      <c r="H737" s="98"/>
      <c r="I737" s="98"/>
      <c r="J737" s="98"/>
      <c r="K737" s="98"/>
      <c r="L737" s="98"/>
      <c r="M737" s="98"/>
      <c r="N737" s="98"/>
      <c r="O737" s="98"/>
      <c r="P737" s="98"/>
      <c r="Q737" s="98"/>
      <c r="R737" s="98"/>
      <c r="S737" s="98"/>
      <c r="T737" s="98"/>
      <c r="U737" s="98"/>
      <c r="V737" s="97" t="s">
        <v>0</v>
      </c>
      <c r="W737" s="98"/>
      <c r="X737" s="98"/>
      <c r="Y737" s="98"/>
      <c r="Z737" s="98"/>
      <c r="AA737" s="98"/>
      <c r="AB737" s="98"/>
      <c r="AC737" s="98"/>
      <c r="AD737" s="98"/>
      <c r="AE737" s="98"/>
      <c r="AF737" s="98"/>
      <c r="AG737" s="98"/>
      <c r="AH737" s="98"/>
      <c r="AI737" s="98"/>
      <c r="AJ737" s="98"/>
      <c r="AK737" s="98"/>
      <c r="AL737" s="98"/>
      <c r="AM737" s="98"/>
      <c r="AN737" s="98"/>
      <c r="AO737" s="98"/>
      <c r="AP737" s="97" t="s">
        <v>0</v>
      </c>
      <c r="AQ737" s="98"/>
      <c r="AR737" s="98"/>
      <c r="AS737" s="98"/>
      <c r="AT737" s="98"/>
      <c r="AU737" s="98"/>
      <c r="AV737" s="98"/>
      <c r="AW737" s="98"/>
      <c r="AX737" s="98"/>
      <c r="AY737" s="98"/>
      <c r="AZ737" s="98"/>
      <c r="BA737" s="98"/>
      <c r="BB737" s="98"/>
      <c r="BC737" s="98"/>
      <c r="BD737" s="98"/>
      <c r="BE737" s="98"/>
      <c r="BF737" s="98"/>
      <c r="BG737" s="98"/>
      <c r="BH737" s="98"/>
      <c r="BI737" s="98"/>
      <c r="BJ737" s="97" t="s">
        <v>0</v>
      </c>
      <c r="BK737" s="98"/>
      <c r="BL737" s="98"/>
      <c r="BM737" s="98"/>
      <c r="BN737" s="98"/>
      <c r="BO737" s="98"/>
      <c r="BP737" s="98"/>
      <c r="BQ737" s="98"/>
      <c r="BR737" s="98"/>
      <c r="BS737" s="98"/>
      <c r="BT737" s="98"/>
      <c r="BU737" s="98"/>
      <c r="BV737" s="98"/>
      <c r="BW737" s="98"/>
      <c r="BX737" s="98"/>
      <c r="BY737" s="98"/>
      <c r="BZ737" s="98"/>
      <c r="CA737" s="98"/>
      <c r="CB737" s="98"/>
      <c r="CC737" s="98"/>
      <c r="CD737" s="97" t="s">
        <v>0</v>
      </c>
      <c r="CE737" s="98"/>
      <c r="CF737" s="98"/>
      <c r="CG737" s="98"/>
      <c r="CH737" s="98"/>
      <c r="CI737" s="98"/>
      <c r="CJ737" s="98"/>
      <c r="CK737" s="98"/>
      <c r="CL737" s="98"/>
      <c r="CM737" s="98"/>
      <c r="CN737" s="98"/>
      <c r="CO737" s="98"/>
      <c r="CP737" s="98"/>
      <c r="CQ737" s="98"/>
      <c r="CR737" s="98"/>
      <c r="CS737" s="98"/>
      <c r="CT737" s="98"/>
      <c r="CU737" s="98"/>
      <c r="CV737" s="98"/>
      <c r="CW737" s="98"/>
      <c r="CX737" s="97" t="s">
        <v>0</v>
      </c>
      <c r="CY737" s="98"/>
      <c r="CZ737" s="98"/>
      <c r="DA737" s="98"/>
      <c r="DB737" s="98"/>
      <c r="DC737" s="98"/>
      <c r="DD737" s="98"/>
      <c r="DE737" s="98"/>
      <c r="DF737" s="98"/>
      <c r="DG737" s="98"/>
      <c r="DH737" s="98"/>
      <c r="DI737" s="98"/>
      <c r="DJ737" s="98"/>
      <c r="DK737" s="98"/>
      <c r="DL737" s="98"/>
      <c r="DM737" s="98"/>
      <c r="DN737" s="98"/>
      <c r="DO737" s="98"/>
      <c r="DP737" s="98"/>
      <c r="DQ737" s="98"/>
      <c r="DR737" s="97" t="s">
        <v>0</v>
      </c>
      <c r="DS737" s="98"/>
      <c r="DT737" s="98"/>
      <c r="DU737" s="98"/>
      <c r="DV737" s="98"/>
      <c r="DW737" s="98"/>
      <c r="DX737" s="98"/>
      <c r="DY737" s="98"/>
      <c r="DZ737" s="98"/>
      <c r="EA737" s="98"/>
      <c r="EB737" s="98"/>
      <c r="EC737" s="98"/>
      <c r="ED737" s="98"/>
      <c r="EE737" s="98"/>
      <c r="EF737" s="98"/>
      <c r="EG737" s="98"/>
      <c r="EH737" s="98"/>
      <c r="EI737" s="98"/>
      <c r="EJ737" s="98"/>
      <c r="EK737" s="98"/>
      <c r="EL737" s="97" t="s">
        <v>0</v>
      </c>
      <c r="EM737" s="98"/>
      <c r="EN737" s="98"/>
      <c r="EO737" s="98"/>
      <c r="EP737" s="98"/>
      <c r="EQ737" s="98"/>
      <c r="ER737" s="98"/>
      <c r="ES737" s="98"/>
      <c r="ET737" s="98"/>
      <c r="EU737" s="98"/>
      <c r="EV737" s="98"/>
      <c r="EW737" s="98"/>
      <c r="EX737" s="98"/>
      <c r="EY737" s="98"/>
      <c r="EZ737" s="98"/>
      <c r="FA737" s="98"/>
      <c r="FB737" s="98"/>
      <c r="FC737" s="98"/>
      <c r="FD737" s="98"/>
      <c r="FE737" s="98"/>
      <c r="FF737" s="97" t="s">
        <v>0</v>
      </c>
      <c r="FG737" s="98"/>
      <c r="FH737" s="98"/>
      <c r="FI737" s="98"/>
      <c r="FJ737" s="98"/>
      <c r="FK737" s="98"/>
      <c r="FL737" s="98"/>
      <c r="FM737" s="98"/>
      <c r="FN737" s="98"/>
      <c r="FO737" s="98"/>
      <c r="FP737" s="98"/>
      <c r="FQ737" s="98"/>
      <c r="FR737" s="98"/>
      <c r="FS737" s="98"/>
      <c r="FT737" s="98"/>
      <c r="FU737" s="98"/>
      <c r="FV737" s="98"/>
      <c r="FW737" s="98"/>
      <c r="FX737" s="98"/>
      <c r="FY737" s="98"/>
      <c r="FZ737" s="97" t="s">
        <v>0</v>
      </c>
      <c r="GA737" s="98"/>
      <c r="GB737" s="98"/>
      <c r="GC737" s="98"/>
      <c r="GD737" s="98"/>
      <c r="GE737" s="98"/>
      <c r="GF737" s="98"/>
      <c r="GG737" s="98"/>
      <c r="GH737" s="98"/>
      <c r="GI737" s="98"/>
      <c r="GJ737" s="98"/>
      <c r="GK737" s="98"/>
      <c r="GL737" s="98"/>
      <c r="GM737" s="98"/>
      <c r="GN737" s="98"/>
      <c r="GO737" s="98"/>
      <c r="GP737" s="98"/>
      <c r="GQ737" s="98"/>
      <c r="GR737" s="98"/>
      <c r="GS737" s="98"/>
    </row>
    <row r="738" spans="1:201" ht="30" x14ac:dyDescent="0.25">
      <c r="A738" s="100" t="str">
        <f>$A$35</f>
        <v>Accident Quarter Data</v>
      </c>
      <c r="B738" s="99">
        <v>3</v>
      </c>
      <c r="C738" s="99">
        <f>B738+3</f>
        <v>6</v>
      </c>
      <c r="D738" s="99">
        <f t="shared" ref="D738" si="2789">C738+3</f>
        <v>9</v>
      </c>
      <c r="E738" s="99">
        <f t="shared" ref="E738" si="2790">D738+3</f>
        <v>12</v>
      </c>
      <c r="F738" s="99">
        <f t="shared" ref="F738" si="2791">E738+3</f>
        <v>15</v>
      </c>
      <c r="G738" s="99">
        <f t="shared" ref="G738" si="2792">F738+3</f>
        <v>18</v>
      </c>
      <c r="H738" s="99">
        <f t="shared" ref="H738" si="2793">G738+3</f>
        <v>21</v>
      </c>
      <c r="I738" s="99">
        <f t="shared" ref="I738" si="2794">H738+3</f>
        <v>24</v>
      </c>
      <c r="J738" s="99">
        <f t="shared" ref="J738" si="2795">I738+3</f>
        <v>27</v>
      </c>
      <c r="K738" s="99">
        <f t="shared" ref="K738" si="2796">J738+3</f>
        <v>30</v>
      </c>
      <c r="L738" s="99">
        <f t="shared" ref="L738" si="2797">K738+3</f>
        <v>33</v>
      </c>
      <c r="M738" s="99">
        <f t="shared" ref="M738" si="2798">L738+3</f>
        <v>36</v>
      </c>
      <c r="N738" s="99">
        <f t="shared" ref="N738" si="2799">M738+3</f>
        <v>39</v>
      </c>
      <c r="O738" s="99">
        <f t="shared" ref="O738" si="2800">N738+3</f>
        <v>42</v>
      </c>
      <c r="P738" s="99">
        <f t="shared" ref="P738" si="2801">O738+3</f>
        <v>45</v>
      </c>
      <c r="Q738" s="99">
        <f t="shared" ref="Q738" si="2802">P738+3</f>
        <v>48</v>
      </c>
      <c r="R738" s="99">
        <f t="shared" ref="R738" si="2803">Q738+3</f>
        <v>51</v>
      </c>
      <c r="S738" s="99">
        <f t="shared" ref="S738" si="2804">R738+3</f>
        <v>54</v>
      </c>
      <c r="T738" s="99">
        <f t="shared" ref="T738" si="2805">S738+3</f>
        <v>57</v>
      </c>
      <c r="U738" s="99">
        <f t="shared" ref="U738" si="2806">T738+3</f>
        <v>60</v>
      </c>
      <c r="V738" s="99">
        <f t="shared" ref="V738" si="2807">U738+3</f>
        <v>63</v>
      </c>
      <c r="W738" s="99">
        <f t="shared" ref="W738" si="2808">V738+3</f>
        <v>66</v>
      </c>
      <c r="X738" s="99">
        <f t="shared" ref="X738" si="2809">W738+3</f>
        <v>69</v>
      </c>
      <c r="Y738" s="99">
        <f t="shared" ref="Y738" si="2810">X738+3</f>
        <v>72</v>
      </c>
      <c r="Z738" s="99">
        <f t="shared" ref="Z738" si="2811">Y738+3</f>
        <v>75</v>
      </c>
      <c r="AA738" s="99">
        <f t="shared" ref="AA738" si="2812">Z738+3</f>
        <v>78</v>
      </c>
      <c r="AB738" s="99">
        <f t="shared" ref="AB738" si="2813">AA738+3</f>
        <v>81</v>
      </c>
      <c r="AC738" s="99">
        <f t="shared" ref="AC738" si="2814">AB738+3</f>
        <v>84</v>
      </c>
      <c r="AD738" s="99">
        <f t="shared" ref="AD738" si="2815">AC738+3</f>
        <v>87</v>
      </c>
      <c r="AE738" s="99">
        <f t="shared" ref="AE738" si="2816">AD738+3</f>
        <v>90</v>
      </c>
      <c r="AF738" s="99">
        <f t="shared" ref="AF738" si="2817">AE738+3</f>
        <v>93</v>
      </c>
      <c r="AG738" s="99">
        <f t="shared" ref="AG738" si="2818">AF738+3</f>
        <v>96</v>
      </c>
      <c r="AH738" s="99">
        <f t="shared" ref="AH738" si="2819">AG738+3</f>
        <v>99</v>
      </c>
      <c r="AI738" s="99">
        <f t="shared" ref="AI738" si="2820">AH738+3</f>
        <v>102</v>
      </c>
      <c r="AJ738" s="99">
        <f t="shared" ref="AJ738" si="2821">AI738+3</f>
        <v>105</v>
      </c>
      <c r="AK738" s="99">
        <f t="shared" ref="AK738" si="2822">AJ738+3</f>
        <v>108</v>
      </c>
      <c r="AL738" s="99">
        <f t="shared" ref="AL738" si="2823">AK738+3</f>
        <v>111</v>
      </c>
      <c r="AM738" s="99">
        <f t="shared" ref="AM738" si="2824">AL738+3</f>
        <v>114</v>
      </c>
      <c r="AN738" s="99">
        <f t="shared" ref="AN738" si="2825">AM738+3</f>
        <v>117</v>
      </c>
      <c r="AO738" s="99">
        <f t="shared" ref="AO738" si="2826">AN738+3</f>
        <v>120</v>
      </c>
      <c r="AP738" s="99">
        <v>3</v>
      </c>
      <c r="AQ738" s="99">
        <f>AP738+3</f>
        <v>6</v>
      </c>
      <c r="AR738" s="99">
        <f t="shared" ref="AR738" si="2827">AQ738+3</f>
        <v>9</v>
      </c>
      <c r="AS738" s="99">
        <f t="shared" ref="AS738" si="2828">AR738+3</f>
        <v>12</v>
      </c>
      <c r="AT738" s="99">
        <f t="shared" ref="AT738" si="2829">AS738+3</f>
        <v>15</v>
      </c>
      <c r="AU738" s="99">
        <f t="shared" ref="AU738" si="2830">AT738+3</f>
        <v>18</v>
      </c>
      <c r="AV738" s="99">
        <f t="shared" ref="AV738" si="2831">AU738+3</f>
        <v>21</v>
      </c>
      <c r="AW738" s="99">
        <f t="shared" ref="AW738" si="2832">AV738+3</f>
        <v>24</v>
      </c>
      <c r="AX738" s="99">
        <f t="shared" ref="AX738" si="2833">AW738+3</f>
        <v>27</v>
      </c>
      <c r="AY738" s="99">
        <f t="shared" ref="AY738" si="2834">AX738+3</f>
        <v>30</v>
      </c>
      <c r="AZ738" s="99">
        <f t="shared" ref="AZ738" si="2835">AY738+3</f>
        <v>33</v>
      </c>
      <c r="BA738" s="99">
        <f t="shared" ref="BA738" si="2836">AZ738+3</f>
        <v>36</v>
      </c>
      <c r="BB738" s="99">
        <f t="shared" ref="BB738" si="2837">BA738+3</f>
        <v>39</v>
      </c>
      <c r="BC738" s="99">
        <f t="shared" ref="BC738" si="2838">BB738+3</f>
        <v>42</v>
      </c>
      <c r="BD738" s="99">
        <f t="shared" ref="BD738" si="2839">BC738+3</f>
        <v>45</v>
      </c>
      <c r="BE738" s="99">
        <f t="shared" ref="BE738" si="2840">BD738+3</f>
        <v>48</v>
      </c>
      <c r="BF738" s="99">
        <f t="shared" ref="BF738" si="2841">BE738+3</f>
        <v>51</v>
      </c>
      <c r="BG738" s="99">
        <f t="shared" ref="BG738" si="2842">BF738+3</f>
        <v>54</v>
      </c>
      <c r="BH738" s="99">
        <f t="shared" ref="BH738" si="2843">BG738+3</f>
        <v>57</v>
      </c>
      <c r="BI738" s="99">
        <f t="shared" ref="BI738" si="2844">BH738+3</f>
        <v>60</v>
      </c>
      <c r="BJ738" s="99">
        <f t="shared" ref="BJ738" si="2845">BI738+3</f>
        <v>63</v>
      </c>
      <c r="BK738" s="99">
        <f t="shared" ref="BK738" si="2846">BJ738+3</f>
        <v>66</v>
      </c>
      <c r="BL738" s="99">
        <f t="shared" ref="BL738" si="2847">BK738+3</f>
        <v>69</v>
      </c>
      <c r="BM738" s="99">
        <f t="shared" ref="BM738" si="2848">BL738+3</f>
        <v>72</v>
      </c>
      <c r="BN738" s="99">
        <f t="shared" ref="BN738" si="2849">BM738+3</f>
        <v>75</v>
      </c>
      <c r="BO738" s="99">
        <f t="shared" ref="BO738" si="2850">BN738+3</f>
        <v>78</v>
      </c>
      <c r="BP738" s="99">
        <f t="shared" ref="BP738" si="2851">BO738+3</f>
        <v>81</v>
      </c>
      <c r="BQ738" s="99">
        <f t="shared" ref="BQ738" si="2852">BP738+3</f>
        <v>84</v>
      </c>
      <c r="BR738" s="99">
        <f t="shared" ref="BR738" si="2853">BQ738+3</f>
        <v>87</v>
      </c>
      <c r="BS738" s="99">
        <f t="shared" ref="BS738" si="2854">BR738+3</f>
        <v>90</v>
      </c>
      <c r="BT738" s="99">
        <f t="shared" ref="BT738" si="2855">BS738+3</f>
        <v>93</v>
      </c>
      <c r="BU738" s="99">
        <f t="shared" ref="BU738" si="2856">BT738+3</f>
        <v>96</v>
      </c>
      <c r="BV738" s="99">
        <f t="shared" ref="BV738" si="2857">BU738+3</f>
        <v>99</v>
      </c>
      <c r="BW738" s="99">
        <f t="shared" ref="BW738" si="2858">BV738+3</f>
        <v>102</v>
      </c>
      <c r="BX738" s="99">
        <f t="shared" ref="BX738" si="2859">BW738+3</f>
        <v>105</v>
      </c>
      <c r="BY738" s="99">
        <f t="shared" ref="BY738" si="2860">BX738+3</f>
        <v>108</v>
      </c>
      <c r="BZ738" s="99">
        <f t="shared" ref="BZ738" si="2861">BY738+3</f>
        <v>111</v>
      </c>
      <c r="CA738" s="99">
        <f t="shared" ref="CA738" si="2862">BZ738+3</f>
        <v>114</v>
      </c>
      <c r="CB738" s="99">
        <f t="shared" ref="CB738" si="2863">CA738+3</f>
        <v>117</v>
      </c>
      <c r="CC738" s="99">
        <f t="shared" ref="CC738" si="2864">CB738+3</f>
        <v>120</v>
      </c>
      <c r="CD738" s="99">
        <v>3</v>
      </c>
      <c r="CE738" s="99">
        <f>CD738+3</f>
        <v>6</v>
      </c>
      <c r="CF738" s="99">
        <f t="shared" ref="CF738" si="2865">CE738+3</f>
        <v>9</v>
      </c>
      <c r="CG738" s="99">
        <f t="shared" ref="CG738" si="2866">CF738+3</f>
        <v>12</v>
      </c>
      <c r="CH738" s="99">
        <f t="shared" ref="CH738" si="2867">CG738+3</f>
        <v>15</v>
      </c>
      <c r="CI738" s="99">
        <f t="shared" ref="CI738" si="2868">CH738+3</f>
        <v>18</v>
      </c>
      <c r="CJ738" s="99">
        <f t="shared" ref="CJ738" si="2869">CI738+3</f>
        <v>21</v>
      </c>
      <c r="CK738" s="99">
        <f t="shared" ref="CK738" si="2870">CJ738+3</f>
        <v>24</v>
      </c>
      <c r="CL738" s="99">
        <f t="shared" ref="CL738" si="2871">CK738+3</f>
        <v>27</v>
      </c>
      <c r="CM738" s="99">
        <f t="shared" ref="CM738" si="2872">CL738+3</f>
        <v>30</v>
      </c>
      <c r="CN738" s="99">
        <f t="shared" ref="CN738" si="2873">CM738+3</f>
        <v>33</v>
      </c>
      <c r="CO738" s="99">
        <f t="shared" ref="CO738" si="2874">CN738+3</f>
        <v>36</v>
      </c>
      <c r="CP738" s="99">
        <f t="shared" ref="CP738" si="2875">CO738+3</f>
        <v>39</v>
      </c>
      <c r="CQ738" s="99">
        <f t="shared" ref="CQ738" si="2876">CP738+3</f>
        <v>42</v>
      </c>
      <c r="CR738" s="99">
        <f t="shared" ref="CR738" si="2877">CQ738+3</f>
        <v>45</v>
      </c>
      <c r="CS738" s="99">
        <f t="shared" ref="CS738" si="2878">CR738+3</f>
        <v>48</v>
      </c>
      <c r="CT738" s="99">
        <f t="shared" ref="CT738" si="2879">CS738+3</f>
        <v>51</v>
      </c>
      <c r="CU738" s="99">
        <f t="shared" ref="CU738" si="2880">CT738+3</f>
        <v>54</v>
      </c>
      <c r="CV738" s="99">
        <f t="shared" ref="CV738" si="2881">CU738+3</f>
        <v>57</v>
      </c>
      <c r="CW738" s="99">
        <f t="shared" ref="CW738" si="2882">CV738+3</f>
        <v>60</v>
      </c>
      <c r="CX738" s="99">
        <f t="shared" ref="CX738" si="2883">CW738+3</f>
        <v>63</v>
      </c>
      <c r="CY738" s="99">
        <f t="shared" ref="CY738" si="2884">CX738+3</f>
        <v>66</v>
      </c>
      <c r="CZ738" s="99">
        <f t="shared" ref="CZ738" si="2885">CY738+3</f>
        <v>69</v>
      </c>
      <c r="DA738" s="99">
        <f t="shared" ref="DA738" si="2886">CZ738+3</f>
        <v>72</v>
      </c>
      <c r="DB738" s="99">
        <f t="shared" ref="DB738" si="2887">DA738+3</f>
        <v>75</v>
      </c>
      <c r="DC738" s="99">
        <f t="shared" ref="DC738" si="2888">DB738+3</f>
        <v>78</v>
      </c>
      <c r="DD738" s="99">
        <f t="shared" ref="DD738" si="2889">DC738+3</f>
        <v>81</v>
      </c>
      <c r="DE738" s="99">
        <f t="shared" ref="DE738" si="2890">DD738+3</f>
        <v>84</v>
      </c>
      <c r="DF738" s="99">
        <f t="shared" ref="DF738" si="2891">DE738+3</f>
        <v>87</v>
      </c>
      <c r="DG738" s="99">
        <f t="shared" ref="DG738" si="2892">DF738+3</f>
        <v>90</v>
      </c>
      <c r="DH738" s="99">
        <f t="shared" ref="DH738" si="2893">DG738+3</f>
        <v>93</v>
      </c>
      <c r="DI738" s="99">
        <f t="shared" ref="DI738" si="2894">DH738+3</f>
        <v>96</v>
      </c>
      <c r="DJ738" s="99">
        <f t="shared" ref="DJ738" si="2895">DI738+3</f>
        <v>99</v>
      </c>
      <c r="DK738" s="99">
        <f t="shared" ref="DK738" si="2896">DJ738+3</f>
        <v>102</v>
      </c>
      <c r="DL738" s="99">
        <f t="shared" ref="DL738" si="2897">DK738+3</f>
        <v>105</v>
      </c>
      <c r="DM738" s="99">
        <f t="shared" ref="DM738" si="2898">DL738+3</f>
        <v>108</v>
      </c>
      <c r="DN738" s="99">
        <f t="shared" ref="DN738" si="2899">DM738+3</f>
        <v>111</v>
      </c>
      <c r="DO738" s="99">
        <f t="shared" ref="DO738" si="2900">DN738+3</f>
        <v>114</v>
      </c>
      <c r="DP738" s="99">
        <f t="shared" ref="DP738" si="2901">DO738+3</f>
        <v>117</v>
      </c>
      <c r="DQ738" s="99">
        <f t="shared" ref="DQ738" si="2902">DP738+3</f>
        <v>120</v>
      </c>
      <c r="DR738" s="99">
        <v>3</v>
      </c>
      <c r="DS738" s="99">
        <f>DR738+3</f>
        <v>6</v>
      </c>
      <c r="DT738" s="99">
        <f t="shared" ref="DT738" si="2903">DS738+3</f>
        <v>9</v>
      </c>
      <c r="DU738" s="99">
        <f t="shared" ref="DU738" si="2904">DT738+3</f>
        <v>12</v>
      </c>
      <c r="DV738" s="99">
        <f t="shared" ref="DV738" si="2905">DU738+3</f>
        <v>15</v>
      </c>
      <c r="DW738" s="99">
        <f t="shared" ref="DW738" si="2906">DV738+3</f>
        <v>18</v>
      </c>
      <c r="DX738" s="99">
        <f t="shared" ref="DX738" si="2907">DW738+3</f>
        <v>21</v>
      </c>
      <c r="DY738" s="99">
        <f t="shared" ref="DY738" si="2908">DX738+3</f>
        <v>24</v>
      </c>
      <c r="DZ738" s="99">
        <f t="shared" ref="DZ738" si="2909">DY738+3</f>
        <v>27</v>
      </c>
      <c r="EA738" s="99">
        <f t="shared" ref="EA738" si="2910">DZ738+3</f>
        <v>30</v>
      </c>
      <c r="EB738" s="99">
        <f t="shared" ref="EB738" si="2911">EA738+3</f>
        <v>33</v>
      </c>
      <c r="EC738" s="99">
        <f t="shared" ref="EC738" si="2912">EB738+3</f>
        <v>36</v>
      </c>
      <c r="ED738" s="99">
        <f t="shared" ref="ED738" si="2913">EC738+3</f>
        <v>39</v>
      </c>
      <c r="EE738" s="99">
        <f t="shared" ref="EE738" si="2914">ED738+3</f>
        <v>42</v>
      </c>
      <c r="EF738" s="99">
        <f t="shared" ref="EF738" si="2915">EE738+3</f>
        <v>45</v>
      </c>
      <c r="EG738" s="99">
        <f t="shared" ref="EG738" si="2916">EF738+3</f>
        <v>48</v>
      </c>
      <c r="EH738" s="99">
        <f t="shared" ref="EH738" si="2917">EG738+3</f>
        <v>51</v>
      </c>
      <c r="EI738" s="99">
        <f t="shared" ref="EI738" si="2918">EH738+3</f>
        <v>54</v>
      </c>
      <c r="EJ738" s="99">
        <f t="shared" ref="EJ738" si="2919">EI738+3</f>
        <v>57</v>
      </c>
      <c r="EK738" s="99">
        <f t="shared" ref="EK738" si="2920">EJ738+3</f>
        <v>60</v>
      </c>
      <c r="EL738" s="99">
        <f t="shared" ref="EL738" si="2921">EK738+3</f>
        <v>63</v>
      </c>
      <c r="EM738" s="99">
        <f t="shared" ref="EM738" si="2922">EL738+3</f>
        <v>66</v>
      </c>
      <c r="EN738" s="99">
        <f t="shared" ref="EN738" si="2923">EM738+3</f>
        <v>69</v>
      </c>
      <c r="EO738" s="99">
        <f t="shared" ref="EO738" si="2924">EN738+3</f>
        <v>72</v>
      </c>
      <c r="EP738" s="99">
        <f t="shared" ref="EP738" si="2925">EO738+3</f>
        <v>75</v>
      </c>
      <c r="EQ738" s="99">
        <f t="shared" ref="EQ738" si="2926">EP738+3</f>
        <v>78</v>
      </c>
      <c r="ER738" s="99">
        <f t="shared" ref="ER738" si="2927">EQ738+3</f>
        <v>81</v>
      </c>
      <c r="ES738" s="99">
        <f t="shared" ref="ES738" si="2928">ER738+3</f>
        <v>84</v>
      </c>
      <c r="ET738" s="99">
        <f t="shared" ref="ET738" si="2929">ES738+3</f>
        <v>87</v>
      </c>
      <c r="EU738" s="99">
        <f t="shared" ref="EU738" si="2930">ET738+3</f>
        <v>90</v>
      </c>
      <c r="EV738" s="99">
        <f t="shared" ref="EV738" si="2931">EU738+3</f>
        <v>93</v>
      </c>
      <c r="EW738" s="99">
        <f t="shared" ref="EW738" si="2932">EV738+3</f>
        <v>96</v>
      </c>
      <c r="EX738" s="99">
        <f t="shared" ref="EX738" si="2933">EW738+3</f>
        <v>99</v>
      </c>
      <c r="EY738" s="99">
        <f t="shared" ref="EY738" si="2934">EX738+3</f>
        <v>102</v>
      </c>
      <c r="EZ738" s="99">
        <f t="shared" ref="EZ738" si="2935">EY738+3</f>
        <v>105</v>
      </c>
      <c r="FA738" s="99">
        <f t="shared" ref="FA738" si="2936">EZ738+3</f>
        <v>108</v>
      </c>
      <c r="FB738" s="99">
        <f t="shared" ref="FB738" si="2937">FA738+3</f>
        <v>111</v>
      </c>
      <c r="FC738" s="99">
        <f t="shared" ref="FC738" si="2938">FB738+3</f>
        <v>114</v>
      </c>
      <c r="FD738" s="99">
        <f t="shared" ref="FD738" si="2939">FC738+3</f>
        <v>117</v>
      </c>
      <c r="FE738" s="99">
        <f t="shared" ref="FE738" si="2940">FD738+3</f>
        <v>120</v>
      </c>
      <c r="FF738" s="99">
        <v>3</v>
      </c>
      <c r="FG738" s="99">
        <f>FF738+3</f>
        <v>6</v>
      </c>
      <c r="FH738" s="99">
        <f t="shared" ref="FH738" si="2941">FG738+3</f>
        <v>9</v>
      </c>
      <c r="FI738" s="99">
        <f t="shared" ref="FI738" si="2942">FH738+3</f>
        <v>12</v>
      </c>
      <c r="FJ738" s="99">
        <f t="shared" ref="FJ738" si="2943">FI738+3</f>
        <v>15</v>
      </c>
      <c r="FK738" s="99">
        <f t="shared" ref="FK738" si="2944">FJ738+3</f>
        <v>18</v>
      </c>
      <c r="FL738" s="99">
        <f t="shared" ref="FL738" si="2945">FK738+3</f>
        <v>21</v>
      </c>
      <c r="FM738" s="99">
        <f t="shared" ref="FM738" si="2946">FL738+3</f>
        <v>24</v>
      </c>
      <c r="FN738" s="99">
        <f t="shared" ref="FN738" si="2947">FM738+3</f>
        <v>27</v>
      </c>
      <c r="FO738" s="99">
        <f t="shared" ref="FO738" si="2948">FN738+3</f>
        <v>30</v>
      </c>
      <c r="FP738" s="99">
        <f t="shared" ref="FP738" si="2949">FO738+3</f>
        <v>33</v>
      </c>
      <c r="FQ738" s="99">
        <f t="shared" ref="FQ738" si="2950">FP738+3</f>
        <v>36</v>
      </c>
      <c r="FR738" s="99">
        <f t="shared" ref="FR738" si="2951">FQ738+3</f>
        <v>39</v>
      </c>
      <c r="FS738" s="99">
        <f t="shared" ref="FS738" si="2952">FR738+3</f>
        <v>42</v>
      </c>
      <c r="FT738" s="99">
        <f t="shared" ref="FT738" si="2953">FS738+3</f>
        <v>45</v>
      </c>
      <c r="FU738" s="99">
        <f t="shared" ref="FU738" si="2954">FT738+3</f>
        <v>48</v>
      </c>
      <c r="FV738" s="99">
        <f t="shared" ref="FV738" si="2955">FU738+3</f>
        <v>51</v>
      </c>
      <c r="FW738" s="99">
        <f t="shared" ref="FW738" si="2956">FV738+3</f>
        <v>54</v>
      </c>
      <c r="FX738" s="99">
        <f t="shared" ref="FX738" si="2957">FW738+3</f>
        <v>57</v>
      </c>
      <c r="FY738" s="99">
        <f t="shared" ref="FY738" si="2958">FX738+3</f>
        <v>60</v>
      </c>
      <c r="FZ738" s="99">
        <f t="shared" ref="FZ738" si="2959">FY738+3</f>
        <v>63</v>
      </c>
      <c r="GA738" s="99">
        <f t="shared" ref="GA738" si="2960">FZ738+3</f>
        <v>66</v>
      </c>
      <c r="GB738" s="99">
        <f t="shared" ref="GB738" si="2961">GA738+3</f>
        <v>69</v>
      </c>
      <c r="GC738" s="99">
        <f t="shared" ref="GC738" si="2962">GB738+3</f>
        <v>72</v>
      </c>
      <c r="GD738" s="99">
        <f t="shared" ref="GD738" si="2963">GC738+3</f>
        <v>75</v>
      </c>
      <c r="GE738" s="99">
        <f t="shared" ref="GE738" si="2964">GD738+3</f>
        <v>78</v>
      </c>
      <c r="GF738" s="99">
        <f t="shared" ref="GF738" si="2965">GE738+3</f>
        <v>81</v>
      </c>
      <c r="GG738" s="99">
        <f t="shared" ref="GG738" si="2966">GF738+3</f>
        <v>84</v>
      </c>
      <c r="GH738" s="99">
        <f t="shared" ref="GH738" si="2967">GG738+3</f>
        <v>87</v>
      </c>
      <c r="GI738" s="99">
        <f t="shared" ref="GI738" si="2968">GH738+3</f>
        <v>90</v>
      </c>
      <c r="GJ738" s="99">
        <f t="shared" ref="GJ738" si="2969">GI738+3</f>
        <v>93</v>
      </c>
      <c r="GK738" s="99">
        <f t="shared" ref="GK738" si="2970">GJ738+3</f>
        <v>96</v>
      </c>
      <c r="GL738" s="99">
        <f t="shared" ref="GL738" si="2971">GK738+3</f>
        <v>99</v>
      </c>
      <c r="GM738" s="99">
        <f t="shared" ref="GM738" si="2972">GL738+3</f>
        <v>102</v>
      </c>
      <c r="GN738" s="99">
        <f t="shared" ref="GN738" si="2973">GM738+3</f>
        <v>105</v>
      </c>
      <c r="GO738" s="99">
        <f t="shared" ref="GO738" si="2974">GN738+3</f>
        <v>108</v>
      </c>
      <c r="GP738" s="99">
        <f t="shared" ref="GP738" si="2975">GO738+3</f>
        <v>111</v>
      </c>
      <c r="GQ738" s="99">
        <f t="shared" ref="GQ738" si="2976">GP738+3</f>
        <v>114</v>
      </c>
      <c r="GR738" s="99">
        <f t="shared" ref="GR738" si="2977">GQ738+3</f>
        <v>117</v>
      </c>
      <c r="GS738" s="99">
        <f t="shared" ref="GS738" si="2978">GR738+3</f>
        <v>120</v>
      </c>
    </row>
    <row r="739" spans="1:201" x14ac:dyDescent="0.25">
      <c r="A739" s="3">
        <f>$A$36</f>
        <v>20134</v>
      </c>
      <c r="B739" s="26">
        <f>IFERROR(B639/B539,"")</f>
        <v>0</v>
      </c>
      <c r="C739" s="26">
        <f t="shared" ref="C739:AN746" si="2979">IFERROR(C639/C539,"")</f>
        <v>0</v>
      </c>
      <c r="D739" s="26">
        <f t="shared" si="2979"/>
        <v>0</v>
      </c>
      <c r="E739" s="26">
        <f t="shared" si="2979"/>
        <v>0</v>
      </c>
      <c r="F739" s="26">
        <f t="shared" si="2979"/>
        <v>0</v>
      </c>
      <c r="G739" s="26">
        <f t="shared" si="2979"/>
        <v>0</v>
      </c>
      <c r="H739" s="26">
        <f t="shared" si="2979"/>
        <v>0</v>
      </c>
      <c r="I739" s="26">
        <f t="shared" si="2979"/>
        <v>0</v>
      </c>
      <c r="J739" s="26">
        <f t="shared" si="2979"/>
        <v>0</v>
      </c>
      <c r="K739" s="26">
        <f t="shared" si="2979"/>
        <v>0</v>
      </c>
      <c r="L739" s="26">
        <f t="shared" si="2979"/>
        <v>0</v>
      </c>
      <c r="M739" s="26">
        <f t="shared" si="2979"/>
        <v>0</v>
      </c>
      <c r="N739" s="26">
        <f t="shared" si="2979"/>
        <v>0</v>
      </c>
      <c r="O739" s="26">
        <f t="shared" si="2979"/>
        <v>0</v>
      </c>
      <c r="P739" s="26">
        <f t="shared" si="2979"/>
        <v>0</v>
      </c>
      <c r="Q739" s="26">
        <f t="shared" si="2979"/>
        <v>0</v>
      </c>
      <c r="R739" s="26">
        <f t="shared" si="2979"/>
        <v>0</v>
      </c>
      <c r="S739" s="26">
        <f t="shared" si="2979"/>
        <v>0</v>
      </c>
      <c r="T739" s="26">
        <f t="shared" si="2979"/>
        <v>0</v>
      </c>
      <c r="U739" s="26">
        <f t="shared" si="2979"/>
        <v>0</v>
      </c>
      <c r="V739" s="26">
        <f t="shared" si="2979"/>
        <v>0</v>
      </c>
      <c r="W739" s="26">
        <f t="shared" si="2979"/>
        <v>0</v>
      </c>
      <c r="X739" s="26">
        <f t="shared" si="2979"/>
        <v>0</v>
      </c>
      <c r="Y739" s="26">
        <f t="shared" si="2979"/>
        <v>0</v>
      </c>
      <c r="Z739" s="26">
        <f t="shared" si="2979"/>
        <v>0</v>
      </c>
      <c r="AA739" s="26">
        <f t="shared" si="2979"/>
        <v>0</v>
      </c>
      <c r="AB739" s="26">
        <f t="shared" si="2979"/>
        <v>0</v>
      </c>
      <c r="AC739" s="26">
        <f t="shared" si="2979"/>
        <v>0</v>
      </c>
      <c r="AD739" s="26">
        <f t="shared" si="2979"/>
        <v>0</v>
      </c>
      <c r="AE739" s="26">
        <f t="shared" si="2979"/>
        <v>0</v>
      </c>
      <c r="AF739" s="26">
        <f t="shared" si="2979"/>
        <v>0</v>
      </c>
      <c r="AG739" s="26">
        <f t="shared" si="2979"/>
        <v>0</v>
      </c>
      <c r="AH739" s="26">
        <f t="shared" si="2979"/>
        <v>0</v>
      </c>
      <c r="AI739" s="26">
        <f t="shared" si="2979"/>
        <v>0</v>
      </c>
      <c r="AJ739" s="26">
        <f t="shared" si="2979"/>
        <v>0</v>
      </c>
      <c r="AK739" s="26">
        <f t="shared" si="2979"/>
        <v>0</v>
      </c>
      <c r="AL739" s="26">
        <f t="shared" si="2979"/>
        <v>0</v>
      </c>
      <c r="AM739" s="26">
        <f t="shared" si="2979"/>
        <v>0</v>
      </c>
      <c r="AN739" s="26">
        <f t="shared" si="2979"/>
        <v>0</v>
      </c>
      <c r="AO739" s="26">
        <f>IFERROR(AO639/AO539,"")</f>
        <v>0</v>
      </c>
      <c r="AP739" s="26">
        <f>IFERROR(AP639/AP539,"")</f>
        <v>0</v>
      </c>
      <c r="AQ739" s="26">
        <f t="shared" ref="AQ739:CB746" si="2980">IFERROR(AQ639/AQ539,"")</f>
        <v>0</v>
      </c>
      <c r="AR739" s="26">
        <f t="shared" si="2980"/>
        <v>0</v>
      </c>
      <c r="AS739" s="26">
        <f t="shared" si="2980"/>
        <v>0</v>
      </c>
      <c r="AT739" s="26">
        <f t="shared" si="2980"/>
        <v>0</v>
      </c>
      <c r="AU739" s="26">
        <f t="shared" si="2980"/>
        <v>0</v>
      </c>
      <c r="AV739" s="26">
        <f t="shared" si="2980"/>
        <v>0</v>
      </c>
      <c r="AW739" s="26">
        <f t="shared" si="2980"/>
        <v>0</v>
      </c>
      <c r="AX739" s="26">
        <f t="shared" si="2980"/>
        <v>0</v>
      </c>
      <c r="AY739" s="26">
        <f t="shared" si="2980"/>
        <v>0</v>
      </c>
      <c r="AZ739" s="26">
        <f t="shared" si="2980"/>
        <v>0</v>
      </c>
      <c r="BA739" s="26">
        <f t="shared" si="2980"/>
        <v>0</v>
      </c>
      <c r="BB739" s="26">
        <f t="shared" si="2980"/>
        <v>0</v>
      </c>
      <c r="BC739" s="26">
        <f t="shared" si="2980"/>
        <v>0</v>
      </c>
      <c r="BD739" s="26">
        <f t="shared" si="2980"/>
        <v>0</v>
      </c>
      <c r="BE739" s="26">
        <f t="shared" si="2980"/>
        <v>0</v>
      </c>
      <c r="BF739" s="26">
        <f t="shared" si="2980"/>
        <v>0</v>
      </c>
      <c r="BG739" s="26">
        <f t="shared" si="2980"/>
        <v>0</v>
      </c>
      <c r="BH739" s="26">
        <f t="shared" si="2980"/>
        <v>0</v>
      </c>
      <c r="BI739" s="26">
        <f t="shared" si="2980"/>
        <v>0</v>
      </c>
      <c r="BJ739" s="26">
        <f t="shared" si="2980"/>
        <v>0</v>
      </c>
      <c r="BK739" s="26">
        <f t="shared" si="2980"/>
        <v>0</v>
      </c>
      <c r="BL739" s="26">
        <f t="shared" si="2980"/>
        <v>0</v>
      </c>
      <c r="BM739" s="26">
        <f t="shared" si="2980"/>
        <v>0</v>
      </c>
      <c r="BN739" s="26">
        <f t="shared" si="2980"/>
        <v>0</v>
      </c>
      <c r="BO739" s="26">
        <f t="shared" si="2980"/>
        <v>0</v>
      </c>
      <c r="BP739" s="26">
        <f t="shared" si="2980"/>
        <v>0</v>
      </c>
      <c r="BQ739" s="26">
        <f t="shared" si="2980"/>
        <v>0</v>
      </c>
      <c r="BR739" s="26">
        <f t="shared" si="2980"/>
        <v>0</v>
      </c>
      <c r="BS739" s="26">
        <f t="shared" si="2980"/>
        <v>0</v>
      </c>
      <c r="BT739" s="26">
        <f t="shared" si="2980"/>
        <v>0</v>
      </c>
      <c r="BU739" s="26">
        <f t="shared" si="2980"/>
        <v>0</v>
      </c>
      <c r="BV739" s="26">
        <f t="shared" si="2980"/>
        <v>0</v>
      </c>
      <c r="BW739" s="26">
        <f t="shared" si="2980"/>
        <v>0</v>
      </c>
      <c r="BX739" s="26">
        <f t="shared" si="2980"/>
        <v>0</v>
      </c>
      <c r="BY739" s="26">
        <f t="shared" si="2980"/>
        <v>0</v>
      </c>
      <c r="BZ739" s="26">
        <f t="shared" si="2980"/>
        <v>0</v>
      </c>
      <c r="CA739" s="26">
        <f t="shared" si="2980"/>
        <v>0</v>
      </c>
      <c r="CB739" s="26">
        <f t="shared" si="2980"/>
        <v>0</v>
      </c>
      <c r="CC739" s="26">
        <f>IFERROR(CC639/CC539,"")</f>
        <v>0</v>
      </c>
      <c r="CD739" s="26" t="str">
        <f>IFERROR(CD639/CD539,"")</f>
        <v/>
      </c>
      <c r="CE739" s="26" t="str">
        <f t="shared" ref="CE739:DP746" si="2981">IFERROR(CE639/CE539,"")</f>
        <v/>
      </c>
      <c r="CF739" s="26" t="str">
        <f t="shared" si="2981"/>
        <v/>
      </c>
      <c r="CG739" s="26" t="str">
        <f t="shared" si="2981"/>
        <v/>
      </c>
      <c r="CH739" s="26" t="str">
        <f t="shared" si="2981"/>
        <v/>
      </c>
      <c r="CI739" s="26" t="str">
        <f t="shared" si="2981"/>
        <v/>
      </c>
      <c r="CJ739" s="26" t="str">
        <f t="shared" si="2981"/>
        <v/>
      </c>
      <c r="CK739" s="26" t="str">
        <f t="shared" si="2981"/>
        <v/>
      </c>
      <c r="CL739" s="26" t="str">
        <f t="shared" si="2981"/>
        <v/>
      </c>
      <c r="CM739" s="26" t="str">
        <f t="shared" si="2981"/>
        <v/>
      </c>
      <c r="CN739" s="26" t="str">
        <f t="shared" si="2981"/>
        <v/>
      </c>
      <c r="CO739" s="26" t="str">
        <f t="shared" si="2981"/>
        <v/>
      </c>
      <c r="CP739" s="26" t="str">
        <f t="shared" si="2981"/>
        <v/>
      </c>
      <c r="CQ739" s="26" t="str">
        <f t="shared" si="2981"/>
        <v/>
      </c>
      <c r="CR739" s="26" t="str">
        <f t="shared" si="2981"/>
        <v/>
      </c>
      <c r="CS739" s="26" t="str">
        <f t="shared" si="2981"/>
        <v/>
      </c>
      <c r="CT739" s="26" t="str">
        <f t="shared" si="2981"/>
        <v/>
      </c>
      <c r="CU739" s="26" t="str">
        <f t="shared" si="2981"/>
        <v/>
      </c>
      <c r="CV739" s="26" t="str">
        <f t="shared" si="2981"/>
        <v/>
      </c>
      <c r="CW739" s="26" t="str">
        <f t="shared" si="2981"/>
        <v/>
      </c>
      <c r="CX739" s="26" t="str">
        <f t="shared" si="2981"/>
        <v/>
      </c>
      <c r="CY739" s="26" t="str">
        <f t="shared" si="2981"/>
        <v/>
      </c>
      <c r="CZ739" s="26" t="str">
        <f t="shared" si="2981"/>
        <v/>
      </c>
      <c r="DA739" s="26" t="str">
        <f t="shared" si="2981"/>
        <v/>
      </c>
      <c r="DB739" s="26" t="str">
        <f t="shared" si="2981"/>
        <v/>
      </c>
      <c r="DC739" s="26" t="str">
        <f t="shared" si="2981"/>
        <v/>
      </c>
      <c r="DD739" s="26" t="str">
        <f t="shared" si="2981"/>
        <v/>
      </c>
      <c r="DE739" s="26" t="str">
        <f t="shared" si="2981"/>
        <v/>
      </c>
      <c r="DF739" s="26" t="str">
        <f t="shared" si="2981"/>
        <v/>
      </c>
      <c r="DG739" s="26" t="str">
        <f t="shared" si="2981"/>
        <v/>
      </c>
      <c r="DH739" s="26" t="str">
        <f t="shared" si="2981"/>
        <v/>
      </c>
      <c r="DI739" s="26" t="str">
        <f t="shared" si="2981"/>
        <v/>
      </c>
      <c r="DJ739" s="26" t="str">
        <f t="shared" si="2981"/>
        <v/>
      </c>
      <c r="DK739" s="26" t="str">
        <f t="shared" si="2981"/>
        <v/>
      </c>
      <c r="DL739" s="26" t="str">
        <f t="shared" si="2981"/>
        <v/>
      </c>
      <c r="DM739" s="26" t="str">
        <f t="shared" si="2981"/>
        <v/>
      </c>
      <c r="DN739" s="26" t="str">
        <f t="shared" si="2981"/>
        <v/>
      </c>
      <c r="DO739" s="26" t="str">
        <f t="shared" si="2981"/>
        <v/>
      </c>
      <c r="DP739" s="26" t="str">
        <f t="shared" si="2981"/>
        <v/>
      </c>
      <c r="DQ739" s="26" t="str">
        <f>IFERROR(DQ639/DQ539,"")</f>
        <v/>
      </c>
      <c r="DR739" s="26" t="str">
        <f>IFERROR(DR639/DR539,"")</f>
        <v/>
      </c>
      <c r="DS739" s="26" t="str">
        <f t="shared" ref="DS739:FD746" si="2982">IFERROR(DS639/DS539,"")</f>
        <v/>
      </c>
      <c r="DT739" s="26" t="str">
        <f t="shared" si="2982"/>
        <v/>
      </c>
      <c r="DU739" s="26" t="str">
        <f t="shared" si="2982"/>
        <v/>
      </c>
      <c r="DV739" s="26" t="str">
        <f t="shared" si="2982"/>
        <v/>
      </c>
      <c r="DW739" s="26" t="str">
        <f t="shared" si="2982"/>
        <v/>
      </c>
      <c r="DX739" s="26" t="str">
        <f t="shared" si="2982"/>
        <v/>
      </c>
      <c r="DY739" s="26" t="str">
        <f t="shared" si="2982"/>
        <v/>
      </c>
      <c r="DZ739" s="26" t="str">
        <f t="shared" si="2982"/>
        <v/>
      </c>
      <c r="EA739" s="26" t="str">
        <f t="shared" si="2982"/>
        <v/>
      </c>
      <c r="EB739" s="26" t="str">
        <f t="shared" si="2982"/>
        <v/>
      </c>
      <c r="EC739" s="26" t="str">
        <f t="shared" si="2982"/>
        <v/>
      </c>
      <c r="ED739" s="26" t="str">
        <f t="shared" si="2982"/>
        <v/>
      </c>
      <c r="EE739" s="26" t="str">
        <f t="shared" si="2982"/>
        <v/>
      </c>
      <c r="EF739" s="26" t="str">
        <f t="shared" si="2982"/>
        <v/>
      </c>
      <c r="EG739" s="26" t="str">
        <f t="shared" si="2982"/>
        <v/>
      </c>
      <c r="EH739" s="26" t="str">
        <f t="shared" si="2982"/>
        <v/>
      </c>
      <c r="EI739" s="26" t="str">
        <f t="shared" si="2982"/>
        <v/>
      </c>
      <c r="EJ739" s="26" t="str">
        <f t="shared" si="2982"/>
        <v/>
      </c>
      <c r="EK739" s="26" t="str">
        <f t="shared" si="2982"/>
        <v/>
      </c>
      <c r="EL739" s="26" t="str">
        <f t="shared" si="2982"/>
        <v/>
      </c>
      <c r="EM739" s="26" t="str">
        <f t="shared" si="2982"/>
        <v/>
      </c>
      <c r="EN739" s="26" t="str">
        <f t="shared" si="2982"/>
        <v/>
      </c>
      <c r="EO739" s="26" t="str">
        <f t="shared" si="2982"/>
        <v/>
      </c>
      <c r="EP739" s="26" t="str">
        <f t="shared" si="2982"/>
        <v/>
      </c>
      <c r="EQ739" s="26" t="str">
        <f t="shared" si="2982"/>
        <v/>
      </c>
      <c r="ER739" s="26" t="str">
        <f t="shared" si="2982"/>
        <v/>
      </c>
      <c r="ES739" s="26" t="str">
        <f t="shared" si="2982"/>
        <v/>
      </c>
      <c r="ET739" s="26" t="str">
        <f t="shared" si="2982"/>
        <v/>
      </c>
      <c r="EU739" s="26" t="str">
        <f t="shared" si="2982"/>
        <v/>
      </c>
      <c r="EV739" s="26" t="str">
        <f t="shared" si="2982"/>
        <v/>
      </c>
      <c r="EW739" s="26" t="str">
        <f t="shared" si="2982"/>
        <v/>
      </c>
      <c r="EX739" s="26" t="str">
        <f t="shared" si="2982"/>
        <v/>
      </c>
      <c r="EY739" s="26" t="str">
        <f t="shared" si="2982"/>
        <v/>
      </c>
      <c r="EZ739" s="26" t="str">
        <f t="shared" si="2982"/>
        <v/>
      </c>
      <c r="FA739" s="26" t="str">
        <f t="shared" si="2982"/>
        <v/>
      </c>
      <c r="FB739" s="26" t="str">
        <f t="shared" si="2982"/>
        <v/>
      </c>
      <c r="FC739" s="26" t="str">
        <f t="shared" si="2982"/>
        <v/>
      </c>
      <c r="FD739" s="26" t="str">
        <f t="shared" si="2982"/>
        <v/>
      </c>
      <c r="FE739" s="26" t="str">
        <f>IFERROR(FE639/FE539,"")</f>
        <v/>
      </c>
      <c r="FF739" s="26" t="str">
        <f>IFERROR(FF639/FF539,"")</f>
        <v/>
      </c>
      <c r="FG739" s="26" t="str">
        <f t="shared" ref="FG739:GR746" si="2983">IFERROR(FG639/FG539,"")</f>
        <v/>
      </c>
      <c r="FH739" s="26" t="str">
        <f t="shared" si="2983"/>
        <v/>
      </c>
      <c r="FI739" s="26" t="str">
        <f t="shared" si="2983"/>
        <v/>
      </c>
      <c r="FJ739" s="26" t="str">
        <f t="shared" si="2983"/>
        <v/>
      </c>
      <c r="FK739" s="26" t="str">
        <f t="shared" si="2983"/>
        <v/>
      </c>
      <c r="FL739" s="26" t="str">
        <f t="shared" si="2983"/>
        <v/>
      </c>
      <c r="FM739" s="26" t="str">
        <f t="shared" si="2983"/>
        <v/>
      </c>
      <c r="FN739" s="26" t="str">
        <f t="shared" si="2983"/>
        <v/>
      </c>
      <c r="FO739" s="26" t="str">
        <f t="shared" si="2983"/>
        <v/>
      </c>
      <c r="FP739" s="26" t="str">
        <f t="shared" si="2983"/>
        <v/>
      </c>
      <c r="FQ739" s="26" t="str">
        <f t="shared" si="2983"/>
        <v/>
      </c>
      <c r="FR739" s="26" t="str">
        <f t="shared" si="2983"/>
        <v/>
      </c>
      <c r="FS739" s="26" t="str">
        <f t="shared" si="2983"/>
        <v/>
      </c>
      <c r="FT739" s="26" t="str">
        <f t="shared" si="2983"/>
        <v/>
      </c>
      <c r="FU739" s="26" t="str">
        <f t="shared" si="2983"/>
        <v/>
      </c>
      <c r="FV739" s="26" t="str">
        <f t="shared" si="2983"/>
        <v/>
      </c>
      <c r="FW739" s="26" t="str">
        <f t="shared" si="2983"/>
        <v/>
      </c>
      <c r="FX739" s="26" t="str">
        <f t="shared" si="2983"/>
        <v/>
      </c>
      <c r="FY739" s="26" t="str">
        <f t="shared" si="2983"/>
        <v/>
      </c>
      <c r="FZ739" s="26" t="str">
        <f t="shared" si="2983"/>
        <v/>
      </c>
      <c r="GA739" s="26" t="str">
        <f t="shared" si="2983"/>
        <v/>
      </c>
      <c r="GB739" s="26" t="str">
        <f t="shared" si="2983"/>
        <v/>
      </c>
      <c r="GC739" s="26" t="str">
        <f t="shared" si="2983"/>
        <v/>
      </c>
      <c r="GD739" s="26" t="str">
        <f t="shared" si="2983"/>
        <v/>
      </c>
      <c r="GE739" s="26" t="str">
        <f t="shared" si="2983"/>
        <v/>
      </c>
      <c r="GF739" s="26" t="str">
        <f t="shared" si="2983"/>
        <v/>
      </c>
      <c r="GG739" s="26" t="str">
        <f t="shared" si="2983"/>
        <v/>
      </c>
      <c r="GH739" s="26" t="str">
        <f t="shared" si="2983"/>
        <v/>
      </c>
      <c r="GI739" s="26" t="str">
        <f t="shared" si="2983"/>
        <v/>
      </c>
      <c r="GJ739" s="26" t="str">
        <f t="shared" si="2983"/>
        <v/>
      </c>
      <c r="GK739" s="26" t="str">
        <f t="shared" si="2983"/>
        <v/>
      </c>
      <c r="GL739" s="26" t="str">
        <f t="shared" si="2983"/>
        <v/>
      </c>
      <c r="GM739" s="26" t="str">
        <f t="shared" si="2983"/>
        <v/>
      </c>
      <c r="GN739" s="26" t="str">
        <f t="shared" si="2983"/>
        <v/>
      </c>
      <c r="GO739" s="26" t="str">
        <f t="shared" si="2983"/>
        <v/>
      </c>
      <c r="GP739" s="26" t="str">
        <f t="shared" si="2983"/>
        <v/>
      </c>
      <c r="GQ739" s="26" t="str">
        <f t="shared" si="2983"/>
        <v/>
      </c>
      <c r="GR739" s="26" t="str">
        <f t="shared" si="2983"/>
        <v/>
      </c>
      <c r="GS739" s="26" t="str">
        <f>IFERROR(GS639/GS539,"")</f>
        <v/>
      </c>
    </row>
    <row r="740" spans="1:201" x14ac:dyDescent="0.25">
      <c r="A740" s="3">
        <f>$A$37</f>
        <v>20141</v>
      </c>
      <c r="B740" s="26">
        <f t="shared" ref="B740:F755" si="2984">IFERROR(B640/B540,"")</f>
        <v>0</v>
      </c>
      <c r="C740" s="26">
        <f t="shared" si="2979"/>
        <v>0</v>
      </c>
      <c r="D740" s="26">
        <f t="shared" si="2979"/>
        <v>0</v>
      </c>
      <c r="E740" s="26">
        <f t="shared" si="2979"/>
        <v>0</v>
      </c>
      <c r="F740" s="26">
        <f t="shared" si="2979"/>
        <v>0</v>
      </c>
      <c r="G740" s="26">
        <f t="shared" si="2979"/>
        <v>0</v>
      </c>
      <c r="H740" s="26">
        <f t="shared" si="2979"/>
        <v>0</v>
      </c>
      <c r="I740" s="26">
        <f t="shared" si="2979"/>
        <v>0</v>
      </c>
      <c r="J740" s="26">
        <f t="shared" si="2979"/>
        <v>0</v>
      </c>
      <c r="K740" s="26">
        <f t="shared" si="2979"/>
        <v>0</v>
      </c>
      <c r="L740" s="26">
        <f t="shared" si="2979"/>
        <v>0</v>
      </c>
      <c r="M740" s="26">
        <f t="shared" si="2979"/>
        <v>0</v>
      </c>
      <c r="N740" s="26">
        <f t="shared" si="2979"/>
        <v>0</v>
      </c>
      <c r="O740" s="26">
        <f t="shared" si="2979"/>
        <v>0</v>
      </c>
      <c r="P740" s="26">
        <f t="shared" si="2979"/>
        <v>0</v>
      </c>
      <c r="Q740" s="26">
        <f t="shared" si="2979"/>
        <v>0</v>
      </c>
      <c r="R740" s="26">
        <f t="shared" si="2979"/>
        <v>0</v>
      </c>
      <c r="S740" s="26">
        <f t="shared" si="2979"/>
        <v>0</v>
      </c>
      <c r="T740" s="26">
        <f t="shared" si="2979"/>
        <v>0</v>
      </c>
      <c r="U740" s="26">
        <f t="shared" si="2979"/>
        <v>0</v>
      </c>
      <c r="V740" s="26">
        <f t="shared" si="2979"/>
        <v>0</v>
      </c>
      <c r="W740" s="26">
        <f t="shared" si="2979"/>
        <v>0</v>
      </c>
      <c r="X740" s="26">
        <f t="shared" si="2979"/>
        <v>0</v>
      </c>
      <c r="Y740" s="26">
        <f t="shared" si="2979"/>
        <v>0</v>
      </c>
      <c r="Z740" s="26">
        <f t="shared" si="2979"/>
        <v>0</v>
      </c>
      <c r="AA740" s="26">
        <f t="shared" si="2979"/>
        <v>0</v>
      </c>
      <c r="AB740" s="26">
        <f t="shared" si="2979"/>
        <v>0</v>
      </c>
      <c r="AC740" s="26">
        <f t="shared" si="2979"/>
        <v>0</v>
      </c>
      <c r="AD740" s="26">
        <f t="shared" si="2979"/>
        <v>0</v>
      </c>
      <c r="AE740" s="26">
        <f t="shared" si="2979"/>
        <v>0</v>
      </c>
      <c r="AF740" s="26">
        <f t="shared" si="2979"/>
        <v>0</v>
      </c>
      <c r="AG740" s="26">
        <f t="shared" si="2979"/>
        <v>0</v>
      </c>
      <c r="AH740" s="26">
        <f t="shared" si="2979"/>
        <v>0</v>
      </c>
      <c r="AI740" s="26">
        <f t="shared" si="2979"/>
        <v>0</v>
      </c>
      <c r="AJ740" s="26">
        <f t="shared" si="2979"/>
        <v>0</v>
      </c>
      <c r="AK740" s="26">
        <f t="shared" si="2979"/>
        <v>0</v>
      </c>
      <c r="AL740" s="26">
        <f t="shared" si="2979"/>
        <v>0</v>
      </c>
      <c r="AM740" s="26">
        <f t="shared" si="2979"/>
        <v>0</v>
      </c>
      <c r="AN740" s="26">
        <f t="shared" si="2979"/>
        <v>0</v>
      </c>
      <c r="AO740" s="32"/>
      <c r="AP740" s="26">
        <f t="shared" ref="AP740" si="2985">IFERROR(AP640/AP540,"")</f>
        <v>0</v>
      </c>
      <c r="AQ740" s="26">
        <f t="shared" si="2980"/>
        <v>0</v>
      </c>
      <c r="AR740" s="26">
        <f t="shared" si="2980"/>
        <v>0</v>
      </c>
      <c r="AS740" s="26">
        <f t="shared" si="2980"/>
        <v>0</v>
      </c>
      <c r="AT740" s="26">
        <f t="shared" si="2980"/>
        <v>0</v>
      </c>
      <c r="AU740" s="26">
        <f t="shared" si="2980"/>
        <v>0</v>
      </c>
      <c r="AV740" s="26">
        <f t="shared" si="2980"/>
        <v>0</v>
      </c>
      <c r="AW740" s="26">
        <f t="shared" si="2980"/>
        <v>0</v>
      </c>
      <c r="AX740" s="26">
        <f t="shared" si="2980"/>
        <v>0</v>
      </c>
      <c r="AY740" s="26">
        <f t="shared" si="2980"/>
        <v>0</v>
      </c>
      <c r="AZ740" s="26">
        <f t="shared" si="2980"/>
        <v>0</v>
      </c>
      <c r="BA740" s="26">
        <f t="shared" si="2980"/>
        <v>0</v>
      </c>
      <c r="BB740" s="26">
        <f t="shared" si="2980"/>
        <v>0</v>
      </c>
      <c r="BC740" s="26">
        <f t="shared" si="2980"/>
        <v>0</v>
      </c>
      <c r="BD740" s="26">
        <f t="shared" si="2980"/>
        <v>0</v>
      </c>
      <c r="BE740" s="26">
        <f t="shared" si="2980"/>
        <v>0</v>
      </c>
      <c r="BF740" s="26">
        <f t="shared" si="2980"/>
        <v>0</v>
      </c>
      <c r="BG740" s="26">
        <f t="shared" si="2980"/>
        <v>0</v>
      </c>
      <c r="BH740" s="26">
        <f t="shared" si="2980"/>
        <v>0</v>
      </c>
      <c r="BI740" s="26">
        <f t="shared" si="2980"/>
        <v>0</v>
      </c>
      <c r="BJ740" s="26">
        <f t="shared" si="2980"/>
        <v>0</v>
      </c>
      <c r="BK740" s="26">
        <f t="shared" si="2980"/>
        <v>0</v>
      </c>
      <c r="BL740" s="26">
        <f t="shared" si="2980"/>
        <v>0</v>
      </c>
      <c r="BM740" s="26">
        <f t="shared" si="2980"/>
        <v>0</v>
      </c>
      <c r="BN740" s="26">
        <f t="shared" si="2980"/>
        <v>0</v>
      </c>
      <c r="BO740" s="26">
        <f t="shared" si="2980"/>
        <v>0</v>
      </c>
      <c r="BP740" s="26">
        <f t="shared" si="2980"/>
        <v>0</v>
      </c>
      <c r="BQ740" s="26">
        <f t="shared" si="2980"/>
        <v>0</v>
      </c>
      <c r="BR740" s="26">
        <f t="shared" si="2980"/>
        <v>0</v>
      </c>
      <c r="BS740" s="26">
        <f t="shared" si="2980"/>
        <v>0</v>
      </c>
      <c r="BT740" s="26">
        <f t="shared" si="2980"/>
        <v>0</v>
      </c>
      <c r="BU740" s="26">
        <f t="shared" si="2980"/>
        <v>0</v>
      </c>
      <c r="BV740" s="26">
        <f t="shared" si="2980"/>
        <v>0</v>
      </c>
      <c r="BW740" s="26">
        <f t="shared" si="2980"/>
        <v>0</v>
      </c>
      <c r="BX740" s="26">
        <f t="shared" si="2980"/>
        <v>0</v>
      </c>
      <c r="BY740" s="26">
        <f t="shared" si="2980"/>
        <v>0</v>
      </c>
      <c r="BZ740" s="26">
        <f t="shared" si="2980"/>
        <v>0</v>
      </c>
      <c r="CA740" s="26">
        <f t="shared" si="2980"/>
        <v>0</v>
      </c>
      <c r="CB740" s="26">
        <f t="shared" si="2980"/>
        <v>0</v>
      </c>
      <c r="CC740" s="32"/>
      <c r="CD740" s="26" t="str">
        <f t="shared" ref="CD740" si="2986">IFERROR(CD640/CD540,"")</f>
        <v/>
      </c>
      <c r="CE740" s="26" t="str">
        <f t="shared" si="2981"/>
        <v/>
      </c>
      <c r="CF740" s="26" t="str">
        <f t="shared" si="2981"/>
        <v/>
      </c>
      <c r="CG740" s="26" t="str">
        <f t="shared" si="2981"/>
        <v/>
      </c>
      <c r="CH740" s="26" t="str">
        <f t="shared" si="2981"/>
        <v/>
      </c>
      <c r="CI740" s="26" t="str">
        <f t="shared" si="2981"/>
        <v/>
      </c>
      <c r="CJ740" s="26" t="str">
        <f t="shared" si="2981"/>
        <v/>
      </c>
      <c r="CK740" s="26" t="str">
        <f t="shared" si="2981"/>
        <v/>
      </c>
      <c r="CL740" s="26" t="str">
        <f t="shared" si="2981"/>
        <v/>
      </c>
      <c r="CM740" s="26" t="str">
        <f t="shared" si="2981"/>
        <v/>
      </c>
      <c r="CN740" s="26" t="str">
        <f t="shared" si="2981"/>
        <v/>
      </c>
      <c r="CO740" s="26" t="str">
        <f t="shared" si="2981"/>
        <v/>
      </c>
      <c r="CP740" s="26" t="str">
        <f t="shared" si="2981"/>
        <v/>
      </c>
      <c r="CQ740" s="26" t="str">
        <f t="shared" si="2981"/>
        <v/>
      </c>
      <c r="CR740" s="26" t="str">
        <f t="shared" si="2981"/>
        <v/>
      </c>
      <c r="CS740" s="26" t="str">
        <f t="shared" si="2981"/>
        <v/>
      </c>
      <c r="CT740" s="26" t="str">
        <f t="shared" si="2981"/>
        <v/>
      </c>
      <c r="CU740" s="26" t="str">
        <f t="shared" si="2981"/>
        <v/>
      </c>
      <c r="CV740" s="26" t="str">
        <f t="shared" si="2981"/>
        <v/>
      </c>
      <c r="CW740" s="26" t="str">
        <f t="shared" si="2981"/>
        <v/>
      </c>
      <c r="CX740" s="26" t="str">
        <f t="shared" si="2981"/>
        <v/>
      </c>
      <c r="CY740" s="26" t="str">
        <f t="shared" si="2981"/>
        <v/>
      </c>
      <c r="CZ740" s="26" t="str">
        <f t="shared" si="2981"/>
        <v/>
      </c>
      <c r="DA740" s="26" t="str">
        <f t="shared" si="2981"/>
        <v/>
      </c>
      <c r="DB740" s="26" t="str">
        <f t="shared" si="2981"/>
        <v/>
      </c>
      <c r="DC740" s="26" t="str">
        <f t="shared" si="2981"/>
        <v/>
      </c>
      <c r="DD740" s="26" t="str">
        <f t="shared" si="2981"/>
        <v/>
      </c>
      <c r="DE740" s="26" t="str">
        <f t="shared" si="2981"/>
        <v/>
      </c>
      <c r="DF740" s="26" t="str">
        <f t="shared" si="2981"/>
        <v/>
      </c>
      <c r="DG740" s="26" t="str">
        <f t="shared" si="2981"/>
        <v/>
      </c>
      <c r="DH740" s="26" t="str">
        <f t="shared" si="2981"/>
        <v/>
      </c>
      <c r="DI740" s="26" t="str">
        <f t="shared" si="2981"/>
        <v/>
      </c>
      <c r="DJ740" s="26" t="str">
        <f t="shared" si="2981"/>
        <v/>
      </c>
      <c r="DK740" s="26" t="str">
        <f t="shared" si="2981"/>
        <v/>
      </c>
      <c r="DL740" s="26" t="str">
        <f t="shared" si="2981"/>
        <v/>
      </c>
      <c r="DM740" s="26" t="str">
        <f t="shared" si="2981"/>
        <v/>
      </c>
      <c r="DN740" s="26" t="str">
        <f t="shared" si="2981"/>
        <v/>
      </c>
      <c r="DO740" s="26" t="str">
        <f t="shared" si="2981"/>
        <v/>
      </c>
      <c r="DP740" s="26" t="str">
        <f t="shared" si="2981"/>
        <v/>
      </c>
      <c r="DQ740" s="32"/>
      <c r="DR740" s="26" t="str">
        <f t="shared" ref="DR740" si="2987">IFERROR(DR640/DR540,"")</f>
        <v/>
      </c>
      <c r="DS740" s="26" t="str">
        <f t="shared" si="2982"/>
        <v/>
      </c>
      <c r="DT740" s="26" t="str">
        <f t="shared" si="2982"/>
        <v/>
      </c>
      <c r="DU740" s="26" t="str">
        <f t="shared" si="2982"/>
        <v/>
      </c>
      <c r="DV740" s="26" t="str">
        <f t="shared" si="2982"/>
        <v/>
      </c>
      <c r="DW740" s="26" t="str">
        <f t="shared" si="2982"/>
        <v/>
      </c>
      <c r="DX740" s="26" t="str">
        <f t="shared" si="2982"/>
        <v/>
      </c>
      <c r="DY740" s="26" t="str">
        <f t="shared" si="2982"/>
        <v/>
      </c>
      <c r="DZ740" s="26" t="str">
        <f t="shared" si="2982"/>
        <v/>
      </c>
      <c r="EA740" s="26" t="str">
        <f t="shared" si="2982"/>
        <v/>
      </c>
      <c r="EB740" s="26" t="str">
        <f t="shared" si="2982"/>
        <v/>
      </c>
      <c r="EC740" s="26" t="str">
        <f t="shared" si="2982"/>
        <v/>
      </c>
      <c r="ED740" s="26" t="str">
        <f t="shared" si="2982"/>
        <v/>
      </c>
      <c r="EE740" s="26" t="str">
        <f t="shared" si="2982"/>
        <v/>
      </c>
      <c r="EF740" s="26" t="str">
        <f t="shared" si="2982"/>
        <v/>
      </c>
      <c r="EG740" s="26" t="str">
        <f t="shared" si="2982"/>
        <v/>
      </c>
      <c r="EH740" s="26" t="str">
        <f t="shared" si="2982"/>
        <v/>
      </c>
      <c r="EI740" s="26" t="str">
        <f t="shared" si="2982"/>
        <v/>
      </c>
      <c r="EJ740" s="26" t="str">
        <f t="shared" si="2982"/>
        <v/>
      </c>
      <c r="EK740" s="26" t="str">
        <f t="shared" si="2982"/>
        <v/>
      </c>
      <c r="EL740" s="26" t="str">
        <f t="shared" si="2982"/>
        <v/>
      </c>
      <c r="EM740" s="26" t="str">
        <f t="shared" si="2982"/>
        <v/>
      </c>
      <c r="EN740" s="26" t="str">
        <f t="shared" si="2982"/>
        <v/>
      </c>
      <c r="EO740" s="26" t="str">
        <f t="shared" si="2982"/>
        <v/>
      </c>
      <c r="EP740" s="26" t="str">
        <f t="shared" si="2982"/>
        <v/>
      </c>
      <c r="EQ740" s="26" t="str">
        <f t="shared" si="2982"/>
        <v/>
      </c>
      <c r="ER740" s="26" t="str">
        <f t="shared" si="2982"/>
        <v/>
      </c>
      <c r="ES740" s="26" t="str">
        <f t="shared" si="2982"/>
        <v/>
      </c>
      <c r="ET740" s="26" t="str">
        <f t="shared" si="2982"/>
        <v/>
      </c>
      <c r="EU740" s="26" t="str">
        <f t="shared" si="2982"/>
        <v/>
      </c>
      <c r="EV740" s="26" t="str">
        <f t="shared" si="2982"/>
        <v/>
      </c>
      <c r="EW740" s="26" t="str">
        <f t="shared" si="2982"/>
        <v/>
      </c>
      <c r="EX740" s="26" t="str">
        <f t="shared" si="2982"/>
        <v/>
      </c>
      <c r="EY740" s="26" t="str">
        <f t="shared" si="2982"/>
        <v/>
      </c>
      <c r="EZ740" s="26" t="str">
        <f t="shared" si="2982"/>
        <v/>
      </c>
      <c r="FA740" s="26" t="str">
        <f t="shared" si="2982"/>
        <v/>
      </c>
      <c r="FB740" s="26" t="str">
        <f t="shared" si="2982"/>
        <v/>
      </c>
      <c r="FC740" s="26" t="str">
        <f t="shared" si="2982"/>
        <v/>
      </c>
      <c r="FD740" s="26" t="str">
        <f t="shared" si="2982"/>
        <v/>
      </c>
      <c r="FE740" s="32"/>
      <c r="FF740" s="26" t="str">
        <f t="shared" ref="FF740" si="2988">IFERROR(FF640/FF540,"")</f>
        <v/>
      </c>
      <c r="FG740" s="26" t="str">
        <f t="shared" si="2983"/>
        <v/>
      </c>
      <c r="FH740" s="26" t="str">
        <f t="shared" si="2983"/>
        <v/>
      </c>
      <c r="FI740" s="26" t="str">
        <f t="shared" si="2983"/>
        <v/>
      </c>
      <c r="FJ740" s="26" t="str">
        <f t="shared" si="2983"/>
        <v/>
      </c>
      <c r="FK740" s="26" t="str">
        <f t="shared" si="2983"/>
        <v/>
      </c>
      <c r="FL740" s="26" t="str">
        <f t="shared" si="2983"/>
        <v/>
      </c>
      <c r="FM740" s="26" t="str">
        <f t="shared" si="2983"/>
        <v/>
      </c>
      <c r="FN740" s="26" t="str">
        <f t="shared" si="2983"/>
        <v/>
      </c>
      <c r="FO740" s="26" t="str">
        <f t="shared" si="2983"/>
        <v/>
      </c>
      <c r="FP740" s="26" t="str">
        <f t="shared" si="2983"/>
        <v/>
      </c>
      <c r="FQ740" s="26" t="str">
        <f t="shared" si="2983"/>
        <v/>
      </c>
      <c r="FR740" s="26" t="str">
        <f t="shared" si="2983"/>
        <v/>
      </c>
      <c r="FS740" s="26" t="str">
        <f t="shared" si="2983"/>
        <v/>
      </c>
      <c r="FT740" s="26" t="str">
        <f t="shared" si="2983"/>
        <v/>
      </c>
      <c r="FU740" s="26" t="str">
        <f t="shared" si="2983"/>
        <v/>
      </c>
      <c r="FV740" s="26" t="str">
        <f t="shared" si="2983"/>
        <v/>
      </c>
      <c r="FW740" s="26" t="str">
        <f t="shared" si="2983"/>
        <v/>
      </c>
      <c r="FX740" s="26" t="str">
        <f t="shared" si="2983"/>
        <v/>
      </c>
      <c r="FY740" s="26" t="str">
        <f t="shared" si="2983"/>
        <v/>
      </c>
      <c r="FZ740" s="26" t="str">
        <f t="shared" si="2983"/>
        <v/>
      </c>
      <c r="GA740" s="26" t="str">
        <f t="shared" si="2983"/>
        <v/>
      </c>
      <c r="GB740" s="26" t="str">
        <f t="shared" si="2983"/>
        <v/>
      </c>
      <c r="GC740" s="26" t="str">
        <f t="shared" si="2983"/>
        <v/>
      </c>
      <c r="GD740" s="26" t="str">
        <f t="shared" si="2983"/>
        <v/>
      </c>
      <c r="GE740" s="26" t="str">
        <f t="shared" si="2983"/>
        <v/>
      </c>
      <c r="GF740" s="26" t="str">
        <f t="shared" si="2983"/>
        <v/>
      </c>
      <c r="GG740" s="26" t="str">
        <f t="shared" si="2983"/>
        <v/>
      </c>
      <c r="GH740" s="26" t="str">
        <f t="shared" si="2983"/>
        <v/>
      </c>
      <c r="GI740" s="26" t="str">
        <f t="shared" si="2983"/>
        <v/>
      </c>
      <c r="GJ740" s="26" t="str">
        <f t="shared" si="2983"/>
        <v/>
      </c>
      <c r="GK740" s="26" t="str">
        <f t="shared" si="2983"/>
        <v/>
      </c>
      <c r="GL740" s="26" t="str">
        <f t="shared" si="2983"/>
        <v/>
      </c>
      <c r="GM740" s="26" t="str">
        <f t="shared" si="2983"/>
        <v/>
      </c>
      <c r="GN740" s="26" t="str">
        <f t="shared" si="2983"/>
        <v/>
      </c>
      <c r="GO740" s="26" t="str">
        <f t="shared" si="2983"/>
        <v/>
      </c>
      <c r="GP740" s="26" t="str">
        <f t="shared" si="2983"/>
        <v/>
      </c>
      <c r="GQ740" s="26" t="str">
        <f t="shared" si="2983"/>
        <v/>
      </c>
      <c r="GR740" s="26" t="str">
        <f t="shared" si="2983"/>
        <v/>
      </c>
      <c r="GS740" s="32"/>
    </row>
    <row r="741" spans="1:201" x14ac:dyDescent="0.25">
      <c r="A741" s="3">
        <f>$A$38</f>
        <v>20142</v>
      </c>
      <c r="B741" s="26">
        <f t="shared" si="2984"/>
        <v>0</v>
      </c>
      <c r="C741" s="26">
        <f t="shared" si="2979"/>
        <v>0</v>
      </c>
      <c r="D741" s="26">
        <f t="shared" si="2979"/>
        <v>0</v>
      </c>
      <c r="E741" s="26">
        <f t="shared" si="2979"/>
        <v>0</v>
      </c>
      <c r="F741" s="26">
        <f t="shared" si="2979"/>
        <v>0</v>
      </c>
      <c r="G741" s="26">
        <f t="shared" si="2979"/>
        <v>0</v>
      </c>
      <c r="H741" s="26">
        <f t="shared" si="2979"/>
        <v>0</v>
      </c>
      <c r="I741" s="26">
        <f t="shared" si="2979"/>
        <v>0</v>
      </c>
      <c r="J741" s="26">
        <f t="shared" si="2979"/>
        <v>0</v>
      </c>
      <c r="K741" s="26">
        <f t="shared" si="2979"/>
        <v>0</v>
      </c>
      <c r="L741" s="26">
        <f t="shared" si="2979"/>
        <v>0</v>
      </c>
      <c r="M741" s="26">
        <f t="shared" si="2979"/>
        <v>0</v>
      </c>
      <c r="N741" s="26">
        <f t="shared" si="2979"/>
        <v>0</v>
      </c>
      <c r="O741" s="26">
        <f t="shared" si="2979"/>
        <v>0</v>
      </c>
      <c r="P741" s="26">
        <f t="shared" si="2979"/>
        <v>0</v>
      </c>
      <c r="Q741" s="26">
        <f t="shared" si="2979"/>
        <v>0</v>
      </c>
      <c r="R741" s="26">
        <f t="shared" si="2979"/>
        <v>0</v>
      </c>
      <c r="S741" s="26">
        <f t="shared" si="2979"/>
        <v>0</v>
      </c>
      <c r="T741" s="26">
        <f t="shared" si="2979"/>
        <v>0</v>
      </c>
      <c r="U741" s="26">
        <f t="shared" si="2979"/>
        <v>0</v>
      </c>
      <c r="V741" s="26">
        <f t="shared" si="2979"/>
        <v>0</v>
      </c>
      <c r="W741" s="26">
        <f t="shared" si="2979"/>
        <v>0</v>
      </c>
      <c r="X741" s="26">
        <f t="shared" si="2979"/>
        <v>0</v>
      </c>
      <c r="Y741" s="26">
        <f t="shared" si="2979"/>
        <v>0</v>
      </c>
      <c r="Z741" s="26">
        <f t="shared" si="2979"/>
        <v>0</v>
      </c>
      <c r="AA741" s="26">
        <f t="shared" si="2979"/>
        <v>0</v>
      </c>
      <c r="AB741" s="26">
        <f t="shared" si="2979"/>
        <v>0</v>
      </c>
      <c r="AC741" s="26">
        <f t="shared" si="2979"/>
        <v>0</v>
      </c>
      <c r="AD741" s="26">
        <f t="shared" si="2979"/>
        <v>0</v>
      </c>
      <c r="AE741" s="26">
        <f t="shared" si="2979"/>
        <v>0</v>
      </c>
      <c r="AF741" s="26">
        <f t="shared" si="2979"/>
        <v>0</v>
      </c>
      <c r="AG741" s="26">
        <f t="shared" si="2979"/>
        <v>0</v>
      </c>
      <c r="AH741" s="26">
        <f t="shared" si="2979"/>
        <v>0</v>
      </c>
      <c r="AI741" s="26">
        <f t="shared" si="2979"/>
        <v>0</v>
      </c>
      <c r="AJ741" s="26">
        <f t="shared" si="2979"/>
        <v>0</v>
      </c>
      <c r="AK741" s="26">
        <f t="shared" si="2979"/>
        <v>0</v>
      </c>
      <c r="AL741" s="26">
        <f t="shared" si="2979"/>
        <v>0</v>
      </c>
      <c r="AM741" s="26">
        <f t="shared" si="2979"/>
        <v>0</v>
      </c>
      <c r="AN741" s="32"/>
      <c r="AO741" s="32"/>
      <c r="AP741" s="26">
        <f t="shared" ref="AP741" si="2989">IFERROR(AP641/AP541,"")</f>
        <v>0</v>
      </c>
      <c r="AQ741" s="26">
        <f t="shared" si="2980"/>
        <v>0</v>
      </c>
      <c r="AR741" s="26">
        <f t="shared" si="2980"/>
        <v>0</v>
      </c>
      <c r="AS741" s="26">
        <f t="shared" si="2980"/>
        <v>0</v>
      </c>
      <c r="AT741" s="26">
        <f t="shared" si="2980"/>
        <v>0</v>
      </c>
      <c r="AU741" s="26">
        <f t="shared" si="2980"/>
        <v>0</v>
      </c>
      <c r="AV741" s="26">
        <f t="shared" si="2980"/>
        <v>0</v>
      </c>
      <c r="AW741" s="26">
        <f t="shared" si="2980"/>
        <v>0</v>
      </c>
      <c r="AX741" s="26">
        <f t="shared" si="2980"/>
        <v>0</v>
      </c>
      <c r="AY741" s="26">
        <f t="shared" si="2980"/>
        <v>0</v>
      </c>
      <c r="AZ741" s="26">
        <f t="shared" si="2980"/>
        <v>0</v>
      </c>
      <c r="BA741" s="26">
        <f t="shared" si="2980"/>
        <v>0</v>
      </c>
      <c r="BB741" s="26">
        <f t="shared" si="2980"/>
        <v>0</v>
      </c>
      <c r="BC741" s="26">
        <f t="shared" si="2980"/>
        <v>0</v>
      </c>
      <c r="BD741" s="26">
        <f t="shared" si="2980"/>
        <v>0</v>
      </c>
      <c r="BE741" s="26">
        <f t="shared" si="2980"/>
        <v>0</v>
      </c>
      <c r="BF741" s="26">
        <f t="shared" si="2980"/>
        <v>0</v>
      </c>
      <c r="BG741" s="26">
        <f t="shared" si="2980"/>
        <v>0</v>
      </c>
      <c r="BH741" s="26">
        <f t="shared" si="2980"/>
        <v>0</v>
      </c>
      <c r="BI741" s="26">
        <f t="shared" si="2980"/>
        <v>0</v>
      </c>
      <c r="BJ741" s="26">
        <f t="shared" si="2980"/>
        <v>0</v>
      </c>
      <c r="BK741" s="26">
        <f t="shared" si="2980"/>
        <v>0</v>
      </c>
      <c r="BL741" s="26">
        <f t="shared" si="2980"/>
        <v>0</v>
      </c>
      <c r="BM741" s="26">
        <f t="shared" si="2980"/>
        <v>0</v>
      </c>
      <c r="BN741" s="26">
        <f t="shared" si="2980"/>
        <v>0</v>
      </c>
      <c r="BO741" s="26">
        <f t="shared" si="2980"/>
        <v>0</v>
      </c>
      <c r="BP741" s="26">
        <f t="shared" si="2980"/>
        <v>0</v>
      </c>
      <c r="BQ741" s="26">
        <f t="shared" si="2980"/>
        <v>0</v>
      </c>
      <c r="BR741" s="26">
        <f t="shared" si="2980"/>
        <v>0</v>
      </c>
      <c r="BS741" s="26">
        <f t="shared" si="2980"/>
        <v>0</v>
      </c>
      <c r="BT741" s="26">
        <f t="shared" si="2980"/>
        <v>0</v>
      </c>
      <c r="BU741" s="26">
        <f t="shared" si="2980"/>
        <v>0</v>
      </c>
      <c r="BV741" s="26">
        <f t="shared" si="2980"/>
        <v>0</v>
      </c>
      <c r="BW741" s="26">
        <f t="shared" si="2980"/>
        <v>0</v>
      </c>
      <c r="BX741" s="26">
        <f t="shared" si="2980"/>
        <v>0</v>
      </c>
      <c r="BY741" s="26">
        <f t="shared" si="2980"/>
        <v>0</v>
      </c>
      <c r="BZ741" s="26">
        <f t="shared" si="2980"/>
        <v>0</v>
      </c>
      <c r="CA741" s="26">
        <f t="shared" si="2980"/>
        <v>0</v>
      </c>
      <c r="CB741" s="32"/>
      <c r="CC741" s="32"/>
      <c r="CD741" s="26" t="str">
        <f t="shared" ref="CD741" si="2990">IFERROR(CD641/CD541,"")</f>
        <v/>
      </c>
      <c r="CE741" s="26" t="str">
        <f t="shared" si="2981"/>
        <v/>
      </c>
      <c r="CF741" s="26" t="str">
        <f t="shared" si="2981"/>
        <v/>
      </c>
      <c r="CG741" s="26" t="str">
        <f t="shared" si="2981"/>
        <v/>
      </c>
      <c r="CH741" s="26" t="str">
        <f t="shared" si="2981"/>
        <v/>
      </c>
      <c r="CI741" s="26" t="str">
        <f t="shared" si="2981"/>
        <v/>
      </c>
      <c r="CJ741" s="26" t="str">
        <f t="shared" si="2981"/>
        <v/>
      </c>
      <c r="CK741" s="26" t="str">
        <f t="shared" si="2981"/>
        <v/>
      </c>
      <c r="CL741" s="26" t="str">
        <f t="shared" si="2981"/>
        <v/>
      </c>
      <c r="CM741" s="26" t="str">
        <f t="shared" si="2981"/>
        <v/>
      </c>
      <c r="CN741" s="26" t="str">
        <f t="shared" si="2981"/>
        <v/>
      </c>
      <c r="CO741" s="26" t="str">
        <f t="shared" si="2981"/>
        <v/>
      </c>
      <c r="CP741" s="26" t="str">
        <f t="shared" si="2981"/>
        <v/>
      </c>
      <c r="CQ741" s="26" t="str">
        <f t="shared" si="2981"/>
        <v/>
      </c>
      <c r="CR741" s="26" t="str">
        <f t="shared" si="2981"/>
        <v/>
      </c>
      <c r="CS741" s="26" t="str">
        <f t="shared" si="2981"/>
        <v/>
      </c>
      <c r="CT741" s="26" t="str">
        <f t="shared" si="2981"/>
        <v/>
      </c>
      <c r="CU741" s="26" t="str">
        <f t="shared" si="2981"/>
        <v/>
      </c>
      <c r="CV741" s="26" t="str">
        <f t="shared" si="2981"/>
        <v/>
      </c>
      <c r="CW741" s="26" t="str">
        <f t="shared" si="2981"/>
        <v/>
      </c>
      <c r="CX741" s="26" t="str">
        <f t="shared" si="2981"/>
        <v/>
      </c>
      <c r="CY741" s="26" t="str">
        <f t="shared" si="2981"/>
        <v/>
      </c>
      <c r="CZ741" s="26" t="str">
        <f t="shared" si="2981"/>
        <v/>
      </c>
      <c r="DA741" s="26" t="str">
        <f t="shared" si="2981"/>
        <v/>
      </c>
      <c r="DB741" s="26" t="str">
        <f t="shared" si="2981"/>
        <v/>
      </c>
      <c r="DC741" s="26" t="str">
        <f t="shared" si="2981"/>
        <v/>
      </c>
      <c r="DD741" s="26" t="str">
        <f t="shared" si="2981"/>
        <v/>
      </c>
      <c r="DE741" s="26" t="str">
        <f t="shared" si="2981"/>
        <v/>
      </c>
      <c r="DF741" s="26" t="str">
        <f t="shared" si="2981"/>
        <v/>
      </c>
      <c r="DG741" s="26" t="str">
        <f t="shared" si="2981"/>
        <v/>
      </c>
      <c r="DH741" s="26" t="str">
        <f t="shared" si="2981"/>
        <v/>
      </c>
      <c r="DI741" s="26" t="str">
        <f t="shared" si="2981"/>
        <v/>
      </c>
      <c r="DJ741" s="26" t="str">
        <f t="shared" si="2981"/>
        <v/>
      </c>
      <c r="DK741" s="26" t="str">
        <f t="shared" si="2981"/>
        <v/>
      </c>
      <c r="DL741" s="26" t="str">
        <f t="shared" si="2981"/>
        <v/>
      </c>
      <c r="DM741" s="26" t="str">
        <f t="shared" si="2981"/>
        <v/>
      </c>
      <c r="DN741" s="26" t="str">
        <f t="shared" si="2981"/>
        <v/>
      </c>
      <c r="DO741" s="26" t="str">
        <f t="shared" si="2981"/>
        <v/>
      </c>
      <c r="DP741" s="32"/>
      <c r="DQ741" s="32"/>
      <c r="DR741" s="26" t="str">
        <f t="shared" ref="DR741" si="2991">IFERROR(DR641/DR541,"")</f>
        <v/>
      </c>
      <c r="DS741" s="26" t="str">
        <f t="shared" si="2982"/>
        <v/>
      </c>
      <c r="DT741" s="26" t="str">
        <f t="shared" si="2982"/>
        <v/>
      </c>
      <c r="DU741" s="26" t="str">
        <f t="shared" si="2982"/>
        <v/>
      </c>
      <c r="DV741" s="26" t="str">
        <f t="shared" si="2982"/>
        <v/>
      </c>
      <c r="DW741" s="26" t="str">
        <f t="shared" si="2982"/>
        <v/>
      </c>
      <c r="DX741" s="26" t="str">
        <f t="shared" si="2982"/>
        <v/>
      </c>
      <c r="DY741" s="26" t="str">
        <f t="shared" si="2982"/>
        <v/>
      </c>
      <c r="DZ741" s="26" t="str">
        <f t="shared" si="2982"/>
        <v/>
      </c>
      <c r="EA741" s="26" t="str">
        <f t="shared" si="2982"/>
        <v/>
      </c>
      <c r="EB741" s="26" t="str">
        <f t="shared" si="2982"/>
        <v/>
      </c>
      <c r="EC741" s="26" t="str">
        <f t="shared" si="2982"/>
        <v/>
      </c>
      <c r="ED741" s="26" t="str">
        <f t="shared" si="2982"/>
        <v/>
      </c>
      <c r="EE741" s="26" t="str">
        <f t="shared" si="2982"/>
        <v/>
      </c>
      <c r="EF741" s="26" t="str">
        <f t="shared" si="2982"/>
        <v/>
      </c>
      <c r="EG741" s="26" t="str">
        <f t="shared" si="2982"/>
        <v/>
      </c>
      <c r="EH741" s="26" t="str">
        <f t="shared" si="2982"/>
        <v/>
      </c>
      <c r="EI741" s="26" t="str">
        <f t="shared" si="2982"/>
        <v/>
      </c>
      <c r="EJ741" s="26" t="str">
        <f t="shared" si="2982"/>
        <v/>
      </c>
      <c r="EK741" s="26" t="str">
        <f t="shared" si="2982"/>
        <v/>
      </c>
      <c r="EL741" s="26" t="str">
        <f t="shared" si="2982"/>
        <v/>
      </c>
      <c r="EM741" s="26" t="str">
        <f t="shared" si="2982"/>
        <v/>
      </c>
      <c r="EN741" s="26" t="str">
        <f t="shared" si="2982"/>
        <v/>
      </c>
      <c r="EO741" s="26" t="str">
        <f t="shared" si="2982"/>
        <v/>
      </c>
      <c r="EP741" s="26" t="str">
        <f t="shared" si="2982"/>
        <v/>
      </c>
      <c r="EQ741" s="26" t="str">
        <f t="shared" si="2982"/>
        <v/>
      </c>
      <c r="ER741" s="26" t="str">
        <f t="shared" si="2982"/>
        <v/>
      </c>
      <c r="ES741" s="26" t="str">
        <f t="shared" si="2982"/>
        <v/>
      </c>
      <c r="ET741" s="26" t="str">
        <f t="shared" si="2982"/>
        <v/>
      </c>
      <c r="EU741" s="26" t="str">
        <f t="shared" si="2982"/>
        <v/>
      </c>
      <c r="EV741" s="26" t="str">
        <f t="shared" si="2982"/>
        <v/>
      </c>
      <c r="EW741" s="26" t="str">
        <f t="shared" si="2982"/>
        <v/>
      </c>
      <c r="EX741" s="26" t="str">
        <f t="shared" si="2982"/>
        <v/>
      </c>
      <c r="EY741" s="26" t="str">
        <f t="shared" si="2982"/>
        <v/>
      </c>
      <c r="EZ741" s="26" t="str">
        <f t="shared" si="2982"/>
        <v/>
      </c>
      <c r="FA741" s="26" t="str">
        <f t="shared" si="2982"/>
        <v/>
      </c>
      <c r="FB741" s="26" t="str">
        <f t="shared" si="2982"/>
        <v/>
      </c>
      <c r="FC741" s="26" t="str">
        <f t="shared" si="2982"/>
        <v/>
      </c>
      <c r="FD741" s="32"/>
      <c r="FE741" s="32"/>
      <c r="FF741" s="26" t="str">
        <f t="shared" ref="FF741" si="2992">IFERROR(FF641/FF541,"")</f>
        <v/>
      </c>
      <c r="FG741" s="26" t="str">
        <f t="shared" si="2983"/>
        <v/>
      </c>
      <c r="FH741" s="26" t="str">
        <f t="shared" si="2983"/>
        <v/>
      </c>
      <c r="FI741" s="26" t="str">
        <f t="shared" si="2983"/>
        <v/>
      </c>
      <c r="FJ741" s="26" t="str">
        <f t="shared" si="2983"/>
        <v/>
      </c>
      <c r="FK741" s="26" t="str">
        <f t="shared" si="2983"/>
        <v/>
      </c>
      <c r="FL741" s="26" t="str">
        <f t="shared" si="2983"/>
        <v/>
      </c>
      <c r="FM741" s="26" t="str">
        <f t="shared" si="2983"/>
        <v/>
      </c>
      <c r="FN741" s="26" t="str">
        <f t="shared" si="2983"/>
        <v/>
      </c>
      <c r="FO741" s="26" t="str">
        <f t="shared" si="2983"/>
        <v/>
      </c>
      <c r="FP741" s="26" t="str">
        <f t="shared" si="2983"/>
        <v/>
      </c>
      <c r="FQ741" s="26" t="str">
        <f t="shared" si="2983"/>
        <v/>
      </c>
      <c r="FR741" s="26" t="str">
        <f t="shared" si="2983"/>
        <v/>
      </c>
      <c r="FS741" s="26" t="str">
        <f t="shared" si="2983"/>
        <v/>
      </c>
      <c r="FT741" s="26" t="str">
        <f t="shared" si="2983"/>
        <v/>
      </c>
      <c r="FU741" s="26" t="str">
        <f t="shared" si="2983"/>
        <v/>
      </c>
      <c r="FV741" s="26" t="str">
        <f t="shared" si="2983"/>
        <v/>
      </c>
      <c r="FW741" s="26" t="str">
        <f t="shared" si="2983"/>
        <v/>
      </c>
      <c r="FX741" s="26" t="str">
        <f t="shared" si="2983"/>
        <v/>
      </c>
      <c r="FY741" s="26" t="str">
        <f t="shared" si="2983"/>
        <v/>
      </c>
      <c r="FZ741" s="26" t="str">
        <f t="shared" si="2983"/>
        <v/>
      </c>
      <c r="GA741" s="26" t="str">
        <f t="shared" si="2983"/>
        <v/>
      </c>
      <c r="GB741" s="26" t="str">
        <f t="shared" si="2983"/>
        <v/>
      </c>
      <c r="GC741" s="26" t="str">
        <f t="shared" si="2983"/>
        <v/>
      </c>
      <c r="GD741" s="26" t="str">
        <f t="shared" si="2983"/>
        <v/>
      </c>
      <c r="GE741" s="26" t="str">
        <f t="shared" si="2983"/>
        <v/>
      </c>
      <c r="GF741" s="26" t="str">
        <f t="shared" si="2983"/>
        <v/>
      </c>
      <c r="GG741" s="26" t="str">
        <f t="shared" si="2983"/>
        <v/>
      </c>
      <c r="GH741" s="26" t="str">
        <f t="shared" si="2983"/>
        <v/>
      </c>
      <c r="GI741" s="26" t="str">
        <f t="shared" si="2983"/>
        <v/>
      </c>
      <c r="GJ741" s="26" t="str">
        <f t="shared" si="2983"/>
        <v/>
      </c>
      <c r="GK741" s="26" t="str">
        <f t="shared" si="2983"/>
        <v/>
      </c>
      <c r="GL741" s="26" t="str">
        <f t="shared" si="2983"/>
        <v/>
      </c>
      <c r="GM741" s="26" t="str">
        <f t="shared" si="2983"/>
        <v/>
      </c>
      <c r="GN741" s="26" t="str">
        <f t="shared" si="2983"/>
        <v/>
      </c>
      <c r="GO741" s="26" t="str">
        <f t="shared" si="2983"/>
        <v/>
      </c>
      <c r="GP741" s="26" t="str">
        <f t="shared" si="2983"/>
        <v/>
      </c>
      <c r="GQ741" s="26" t="str">
        <f t="shared" si="2983"/>
        <v/>
      </c>
      <c r="GR741" s="32"/>
      <c r="GS741" s="32"/>
    </row>
    <row r="742" spans="1:201" x14ac:dyDescent="0.25">
      <c r="A742" s="3">
        <f>$A$39</f>
        <v>20143</v>
      </c>
      <c r="B742" s="26">
        <f t="shared" si="2984"/>
        <v>0</v>
      </c>
      <c r="C742" s="26">
        <f t="shared" si="2979"/>
        <v>0</v>
      </c>
      <c r="D742" s="26">
        <f t="shared" si="2979"/>
        <v>0</v>
      </c>
      <c r="E742" s="26">
        <f t="shared" si="2979"/>
        <v>0</v>
      </c>
      <c r="F742" s="26">
        <f t="shared" si="2979"/>
        <v>0</v>
      </c>
      <c r="G742" s="26">
        <f t="shared" si="2979"/>
        <v>0</v>
      </c>
      <c r="H742" s="26">
        <f t="shared" si="2979"/>
        <v>0</v>
      </c>
      <c r="I742" s="26">
        <f t="shared" si="2979"/>
        <v>0</v>
      </c>
      <c r="J742" s="26">
        <f t="shared" si="2979"/>
        <v>0</v>
      </c>
      <c r="K742" s="26">
        <f t="shared" si="2979"/>
        <v>0</v>
      </c>
      <c r="L742" s="26">
        <f t="shared" si="2979"/>
        <v>0</v>
      </c>
      <c r="M742" s="26">
        <f t="shared" si="2979"/>
        <v>0</v>
      </c>
      <c r="N742" s="26">
        <f t="shared" si="2979"/>
        <v>0</v>
      </c>
      <c r="O742" s="26">
        <f t="shared" si="2979"/>
        <v>0</v>
      </c>
      <c r="P742" s="26">
        <f t="shared" si="2979"/>
        <v>0</v>
      </c>
      <c r="Q742" s="26">
        <f t="shared" si="2979"/>
        <v>0</v>
      </c>
      <c r="R742" s="26">
        <f t="shared" si="2979"/>
        <v>0</v>
      </c>
      <c r="S742" s="26">
        <f t="shared" si="2979"/>
        <v>0</v>
      </c>
      <c r="T742" s="26">
        <f t="shared" si="2979"/>
        <v>0</v>
      </c>
      <c r="U742" s="26">
        <f t="shared" si="2979"/>
        <v>0</v>
      </c>
      <c r="V742" s="26">
        <f t="shared" si="2979"/>
        <v>0</v>
      </c>
      <c r="W742" s="26">
        <f t="shared" si="2979"/>
        <v>0</v>
      </c>
      <c r="X742" s="26">
        <f t="shared" si="2979"/>
        <v>0</v>
      </c>
      <c r="Y742" s="26">
        <f t="shared" si="2979"/>
        <v>0</v>
      </c>
      <c r="Z742" s="26">
        <f t="shared" si="2979"/>
        <v>0</v>
      </c>
      <c r="AA742" s="26">
        <f t="shared" si="2979"/>
        <v>0</v>
      </c>
      <c r="AB742" s="26">
        <f t="shared" si="2979"/>
        <v>0</v>
      </c>
      <c r="AC742" s="26">
        <f t="shared" si="2979"/>
        <v>0</v>
      </c>
      <c r="AD742" s="26">
        <f t="shared" si="2979"/>
        <v>0</v>
      </c>
      <c r="AE742" s="26">
        <f t="shared" si="2979"/>
        <v>0</v>
      </c>
      <c r="AF742" s="26">
        <f t="shared" si="2979"/>
        <v>0</v>
      </c>
      <c r="AG742" s="26">
        <f t="shared" si="2979"/>
        <v>0</v>
      </c>
      <c r="AH742" s="26">
        <f t="shared" si="2979"/>
        <v>0</v>
      </c>
      <c r="AI742" s="26">
        <f t="shared" si="2979"/>
        <v>0</v>
      </c>
      <c r="AJ742" s="26">
        <f t="shared" si="2979"/>
        <v>0</v>
      </c>
      <c r="AK742" s="26">
        <f t="shared" si="2979"/>
        <v>0</v>
      </c>
      <c r="AL742" s="26">
        <f t="shared" si="2979"/>
        <v>0</v>
      </c>
      <c r="AM742" s="32"/>
      <c r="AN742" s="32"/>
      <c r="AO742" s="32"/>
      <c r="AP742" s="26">
        <f t="shared" ref="AP742" si="2993">IFERROR(AP642/AP542,"")</f>
        <v>0</v>
      </c>
      <c r="AQ742" s="26">
        <f t="shared" si="2980"/>
        <v>0</v>
      </c>
      <c r="AR742" s="26">
        <f t="shared" si="2980"/>
        <v>0</v>
      </c>
      <c r="AS742" s="26">
        <f t="shared" si="2980"/>
        <v>0</v>
      </c>
      <c r="AT742" s="26">
        <f t="shared" si="2980"/>
        <v>0</v>
      </c>
      <c r="AU742" s="26">
        <f t="shared" si="2980"/>
        <v>0</v>
      </c>
      <c r="AV742" s="26">
        <f t="shared" si="2980"/>
        <v>0</v>
      </c>
      <c r="AW742" s="26">
        <f t="shared" si="2980"/>
        <v>0</v>
      </c>
      <c r="AX742" s="26">
        <f t="shared" si="2980"/>
        <v>0</v>
      </c>
      <c r="AY742" s="26">
        <f t="shared" si="2980"/>
        <v>0</v>
      </c>
      <c r="AZ742" s="26">
        <f t="shared" si="2980"/>
        <v>0</v>
      </c>
      <c r="BA742" s="26">
        <f t="shared" si="2980"/>
        <v>0</v>
      </c>
      <c r="BB742" s="26">
        <f t="shared" si="2980"/>
        <v>0</v>
      </c>
      <c r="BC742" s="26">
        <f t="shared" si="2980"/>
        <v>0</v>
      </c>
      <c r="BD742" s="26">
        <f t="shared" si="2980"/>
        <v>0</v>
      </c>
      <c r="BE742" s="26">
        <f t="shared" si="2980"/>
        <v>0</v>
      </c>
      <c r="BF742" s="26">
        <f t="shared" si="2980"/>
        <v>0</v>
      </c>
      <c r="BG742" s="26">
        <f t="shared" si="2980"/>
        <v>0</v>
      </c>
      <c r="BH742" s="26">
        <f t="shared" si="2980"/>
        <v>0</v>
      </c>
      <c r="BI742" s="26">
        <f t="shared" si="2980"/>
        <v>0</v>
      </c>
      <c r="BJ742" s="26">
        <f t="shared" si="2980"/>
        <v>0</v>
      </c>
      <c r="BK742" s="26">
        <f t="shared" si="2980"/>
        <v>0</v>
      </c>
      <c r="BL742" s="26">
        <f t="shared" si="2980"/>
        <v>0</v>
      </c>
      <c r="BM742" s="26">
        <f t="shared" si="2980"/>
        <v>0</v>
      </c>
      <c r="BN742" s="26">
        <f t="shared" si="2980"/>
        <v>0</v>
      </c>
      <c r="BO742" s="26">
        <f t="shared" si="2980"/>
        <v>0</v>
      </c>
      <c r="BP742" s="26">
        <f t="shared" si="2980"/>
        <v>0</v>
      </c>
      <c r="BQ742" s="26">
        <f t="shared" si="2980"/>
        <v>0</v>
      </c>
      <c r="BR742" s="26">
        <f t="shared" si="2980"/>
        <v>0</v>
      </c>
      <c r="BS742" s="26">
        <f t="shared" si="2980"/>
        <v>0</v>
      </c>
      <c r="BT742" s="26">
        <f t="shared" si="2980"/>
        <v>0</v>
      </c>
      <c r="BU742" s="26">
        <f t="shared" si="2980"/>
        <v>0</v>
      </c>
      <c r="BV742" s="26">
        <f t="shared" si="2980"/>
        <v>0</v>
      </c>
      <c r="BW742" s="26">
        <f t="shared" si="2980"/>
        <v>0</v>
      </c>
      <c r="BX742" s="26">
        <f t="shared" si="2980"/>
        <v>0</v>
      </c>
      <c r="BY742" s="26">
        <f t="shared" si="2980"/>
        <v>0</v>
      </c>
      <c r="BZ742" s="26">
        <f t="shared" si="2980"/>
        <v>0</v>
      </c>
      <c r="CA742" s="32"/>
      <c r="CB742" s="32"/>
      <c r="CC742" s="32"/>
      <c r="CD742" s="26" t="str">
        <f t="shared" ref="CD742" si="2994">IFERROR(CD642/CD542,"")</f>
        <v/>
      </c>
      <c r="CE742" s="26" t="str">
        <f t="shared" si="2981"/>
        <v/>
      </c>
      <c r="CF742" s="26" t="str">
        <f t="shared" si="2981"/>
        <v/>
      </c>
      <c r="CG742" s="26" t="str">
        <f t="shared" si="2981"/>
        <v/>
      </c>
      <c r="CH742" s="26" t="str">
        <f t="shared" si="2981"/>
        <v/>
      </c>
      <c r="CI742" s="26" t="str">
        <f t="shared" si="2981"/>
        <v/>
      </c>
      <c r="CJ742" s="26" t="str">
        <f t="shared" si="2981"/>
        <v/>
      </c>
      <c r="CK742" s="26" t="str">
        <f t="shared" si="2981"/>
        <v/>
      </c>
      <c r="CL742" s="26" t="str">
        <f t="shared" si="2981"/>
        <v/>
      </c>
      <c r="CM742" s="26" t="str">
        <f t="shared" si="2981"/>
        <v/>
      </c>
      <c r="CN742" s="26" t="str">
        <f t="shared" si="2981"/>
        <v/>
      </c>
      <c r="CO742" s="26" t="str">
        <f t="shared" si="2981"/>
        <v/>
      </c>
      <c r="CP742" s="26" t="str">
        <f t="shared" si="2981"/>
        <v/>
      </c>
      <c r="CQ742" s="26" t="str">
        <f t="shared" si="2981"/>
        <v/>
      </c>
      <c r="CR742" s="26" t="str">
        <f t="shared" si="2981"/>
        <v/>
      </c>
      <c r="CS742" s="26" t="str">
        <f t="shared" si="2981"/>
        <v/>
      </c>
      <c r="CT742" s="26" t="str">
        <f t="shared" si="2981"/>
        <v/>
      </c>
      <c r="CU742" s="26" t="str">
        <f t="shared" si="2981"/>
        <v/>
      </c>
      <c r="CV742" s="26" t="str">
        <f t="shared" si="2981"/>
        <v/>
      </c>
      <c r="CW742" s="26" t="str">
        <f t="shared" si="2981"/>
        <v/>
      </c>
      <c r="CX742" s="26" t="str">
        <f t="shared" si="2981"/>
        <v/>
      </c>
      <c r="CY742" s="26" t="str">
        <f t="shared" si="2981"/>
        <v/>
      </c>
      <c r="CZ742" s="26" t="str">
        <f t="shared" si="2981"/>
        <v/>
      </c>
      <c r="DA742" s="26" t="str">
        <f t="shared" si="2981"/>
        <v/>
      </c>
      <c r="DB742" s="26" t="str">
        <f t="shared" si="2981"/>
        <v/>
      </c>
      <c r="DC742" s="26" t="str">
        <f t="shared" si="2981"/>
        <v/>
      </c>
      <c r="DD742" s="26" t="str">
        <f t="shared" si="2981"/>
        <v/>
      </c>
      <c r="DE742" s="26" t="str">
        <f t="shared" si="2981"/>
        <v/>
      </c>
      <c r="DF742" s="26" t="str">
        <f t="shared" si="2981"/>
        <v/>
      </c>
      <c r="DG742" s="26" t="str">
        <f t="shared" si="2981"/>
        <v/>
      </c>
      <c r="DH742" s="26" t="str">
        <f t="shared" si="2981"/>
        <v/>
      </c>
      <c r="DI742" s="26" t="str">
        <f t="shared" si="2981"/>
        <v/>
      </c>
      <c r="DJ742" s="26" t="str">
        <f t="shared" si="2981"/>
        <v/>
      </c>
      <c r="DK742" s="26" t="str">
        <f t="shared" si="2981"/>
        <v/>
      </c>
      <c r="DL742" s="26" t="str">
        <f t="shared" si="2981"/>
        <v/>
      </c>
      <c r="DM742" s="26" t="str">
        <f t="shared" si="2981"/>
        <v/>
      </c>
      <c r="DN742" s="26" t="str">
        <f t="shared" si="2981"/>
        <v/>
      </c>
      <c r="DO742" s="32"/>
      <c r="DP742" s="32"/>
      <c r="DQ742" s="32"/>
      <c r="DR742" s="26" t="str">
        <f t="shared" ref="DR742" si="2995">IFERROR(DR642/DR542,"")</f>
        <v/>
      </c>
      <c r="DS742" s="26" t="str">
        <f t="shared" si="2982"/>
        <v/>
      </c>
      <c r="DT742" s="26" t="str">
        <f t="shared" si="2982"/>
        <v/>
      </c>
      <c r="DU742" s="26" t="str">
        <f t="shared" si="2982"/>
        <v/>
      </c>
      <c r="DV742" s="26" t="str">
        <f t="shared" si="2982"/>
        <v/>
      </c>
      <c r="DW742" s="26" t="str">
        <f t="shared" si="2982"/>
        <v/>
      </c>
      <c r="DX742" s="26" t="str">
        <f t="shared" si="2982"/>
        <v/>
      </c>
      <c r="DY742" s="26" t="str">
        <f t="shared" si="2982"/>
        <v/>
      </c>
      <c r="DZ742" s="26" t="str">
        <f t="shared" si="2982"/>
        <v/>
      </c>
      <c r="EA742" s="26" t="str">
        <f t="shared" si="2982"/>
        <v/>
      </c>
      <c r="EB742" s="26" t="str">
        <f t="shared" si="2982"/>
        <v/>
      </c>
      <c r="EC742" s="26" t="str">
        <f t="shared" si="2982"/>
        <v/>
      </c>
      <c r="ED742" s="26" t="str">
        <f t="shared" si="2982"/>
        <v/>
      </c>
      <c r="EE742" s="26" t="str">
        <f t="shared" si="2982"/>
        <v/>
      </c>
      <c r="EF742" s="26" t="str">
        <f t="shared" si="2982"/>
        <v/>
      </c>
      <c r="EG742" s="26" t="str">
        <f t="shared" si="2982"/>
        <v/>
      </c>
      <c r="EH742" s="26" t="str">
        <f t="shared" si="2982"/>
        <v/>
      </c>
      <c r="EI742" s="26" t="str">
        <f t="shared" si="2982"/>
        <v/>
      </c>
      <c r="EJ742" s="26" t="str">
        <f t="shared" si="2982"/>
        <v/>
      </c>
      <c r="EK742" s="26" t="str">
        <f t="shared" si="2982"/>
        <v/>
      </c>
      <c r="EL742" s="26" t="str">
        <f t="shared" si="2982"/>
        <v/>
      </c>
      <c r="EM742" s="26" t="str">
        <f t="shared" si="2982"/>
        <v/>
      </c>
      <c r="EN742" s="26" t="str">
        <f t="shared" si="2982"/>
        <v/>
      </c>
      <c r="EO742" s="26" t="str">
        <f t="shared" si="2982"/>
        <v/>
      </c>
      <c r="EP742" s="26" t="str">
        <f t="shared" si="2982"/>
        <v/>
      </c>
      <c r="EQ742" s="26" t="str">
        <f t="shared" si="2982"/>
        <v/>
      </c>
      <c r="ER742" s="26" t="str">
        <f t="shared" si="2982"/>
        <v/>
      </c>
      <c r="ES742" s="26" t="str">
        <f t="shared" si="2982"/>
        <v/>
      </c>
      <c r="ET742" s="26" t="str">
        <f t="shared" si="2982"/>
        <v/>
      </c>
      <c r="EU742" s="26" t="str">
        <f t="shared" si="2982"/>
        <v/>
      </c>
      <c r="EV742" s="26" t="str">
        <f t="shared" si="2982"/>
        <v/>
      </c>
      <c r="EW742" s="26" t="str">
        <f t="shared" si="2982"/>
        <v/>
      </c>
      <c r="EX742" s="26" t="str">
        <f t="shared" si="2982"/>
        <v/>
      </c>
      <c r="EY742" s="26" t="str">
        <f t="shared" si="2982"/>
        <v/>
      </c>
      <c r="EZ742" s="26" t="str">
        <f t="shared" si="2982"/>
        <v/>
      </c>
      <c r="FA742" s="26" t="str">
        <f t="shared" si="2982"/>
        <v/>
      </c>
      <c r="FB742" s="26" t="str">
        <f t="shared" si="2982"/>
        <v/>
      </c>
      <c r="FC742" s="32"/>
      <c r="FD742" s="32"/>
      <c r="FE742" s="32"/>
      <c r="FF742" s="26" t="str">
        <f t="shared" ref="FF742" si="2996">IFERROR(FF642/FF542,"")</f>
        <v/>
      </c>
      <c r="FG742" s="26" t="str">
        <f t="shared" si="2983"/>
        <v/>
      </c>
      <c r="FH742" s="26" t="str">
        <f t="shared" si="2983"/>
        <v/>
      </c>
      <c r="FI742" s="26" t="str">
        <f t="shared" si="2983"/>
        <v/>
      </c>
      <c r="FJ742" s="26" t="str">
        <f t="shared" si="2983"/>
        <v/>
      </c>
      <c r="FK742" s="26" t="str">
        <f t="shared" si="2983"/>
        <v/>
      </c>
      <c r="FL742" s="26" t="str">
        <f t="shared" si="2983"/>
        <v/>
      </c>
      <c r="FM742" s="26" t="str">
        <f t="shared" si="2983"/>
        <v/>
      </c>
      <c r="FN742" s="26" t="str">
        <f t="shared" si="2983"/>
        <v/>
      </c>
      <c r="FO742" s="26" t="str">
        <f t="shared" si="2983"/>
        <v/>
      </c>
      <c r="FP742" s="26" t="str">
        <f t="shared" si="2983"/>
        <v/>
      </c>
      <c r="FQ742" s="26" t="str">
        <f t="shared" si="2983"/>
        <v/>
      </c>
      <c r="FR742" s="26" t="str">
        <f t="shared" si="2983"/>
        <v/>
      </c>
      <c r="FS742" s="26" t="str">
        <f t="shared" si="2983"/>
        <v/>
      </c>
      <c r="FT742" s="26" t="str">
        <f t="shared" si="2983"/>
        <v/>
      </c>
      <c r="FU742" s="26" t="str">
        <f t="shared" si="2983"/>
        <v/>
      </c>
      <c r="FV742" s="26" t="str">
        <f t="shared" si="2983"/>
        <v/>
      </c>
      <c r="FW742" s="26" t="str">
        <f t="shared" si="2983"/>
        <v/>
      </c>
      <c r="FX742" s="26" t="str">
        <f t="shared" si="2983"/>
        <v/>
      </c>
      <c r="FY742" s="26" t="str">
        <f t="shared" si="2983"/>
        <v/>
      </c>
      <c r="FZ742" s="26" t="str">
        <f t="shared" si="2983"/>
        <v/>
      </c>
      <c r="GA742" s="26" t="str">
        <f t="shared" si="2983"/>
        <v/>
      </c>
      <c r="GB742" s="26" t="str">
        <f t="shared" si="2983"/>
        <v/>
      </c>
      <c r="GC742" s="26" t="str">
        <f t="shared" si="2983"/>
        <v/>
      </c>
      <c r="GD742" s="26" t="str">
        <f t="shared" si="2983"/>
        <v/>
      </c>
      <c r="GE742" s="26" t="str">
        <f t="shared" si="2983"/>
        <v/>
      </c>
      <c r="GF742" s="26" t="str">
        <f t="shared" si="2983"/>
        <v/>
      </c>
      <c r="GG742" s="26" t="str">
        <f t="shared" si="2983"/>
        <v/>
      </c>
      <c r="GH742" s="26" t="str">
        <f t="shared" si="2983"/>
        <v/>
      </c>
      <c r="GI742" s="26" t="str">
        <f t="shared" si="2983"/>
        <v/>
      </c>
      <c r="GJ742" s="26" t="str">
        <f t="shared" si="2983"/>
        <v/>
      </c>
      <c r="GK742" s="26" t="str">
        <f t="shared" si="2983"/>
        <v/>
      </c>
      <c r="GL742" s="26" t="str">
        <f t="shared" si="2983"/>
        <v/>
      </c>
      <c r="GM742" s="26" t="str">
        <f t="shared" si="2983"/>
        <v/>
      </c>
      <c r="GN742" s="26" t="str">
        <f t="shared" si="2983"/>
        <v/>
      </c>
      <c r="GO742" s="26" t="str">
        <f t="shared" si="2983"/>
        <v/>
      </c>
      <c r="GP742" s="26" t="str">
        <f t="shared" si="2983"/>
        <v/>
      </c>
      <c r="GQ742" s="32"/>
      <c r="GR742" s="32"/>
      <c r="GS742" s="32"/>
    </row>
    <row r="743" spans="1:201" x14ac:dyDescent="0.25">
      <c r="A743" s="3">
        <f>$A$40</f>
        <v>20144</v>
      </c>
      <c r="B743" s="26">
        <f t="shared" si="2984"/>
        <v>0</v>
      </c>
      <c r="C743" s="26">
        <f t="shared" si="2979"/>
        <v>0</v>
      </c>
      <c r="D743" s="26">
        <f t="shared" si="2979"/>
        <v>0</v>
      </c>
      <c r="E743" s="26">
        <f t="shared" si="2979"/>
        <v>0</v>
      </c>
      <c r="F743" s="26">
        <f t="shared" si="2979"/>
        <v>0</v>
      </c>
      <c r="G743" s="26">
        <f t="shared" si="2979"/>
        <v>0</v>
      </c>
      <c r="H743" s="26">
        <f t="shared" si="2979"/>
        <v>0</v>
      </c>
      <c r="I743" s="26">
        <f t="shared" si="2979"/>
        <v>0</v>
      </c>
      <c r="J743" s="26">
        <f t="shared" si="2979"/>
        <v>0</v>
      </c>
      <c r="K743" s="26">
        <f t="shared" si="2979"/>
        <v>0</v>
      </c>
      <c r="L743" s="26">
        <f t="shared" si="2979"/>
        <v>0</v>
      </c>
      <c r="M743" s="26">
        <f t="shared" si="2979"/>
        <v>0</v>
      </c>
      <c r="N743" s="26">
        <f t="shared" si="2979"/>
        <v>0</v>
      </c>
      <c r="O743" s="26">
        <f t="shared" si="2979"/>
        <v>0</v>
      </c>
      <c r="P743" s="26">
        <f t="shared" si="2979"/>
        <v>0</v>
      </c>
      <c r="Q743" s="26">
        <f t="shared" si="2979"/>
        <v>0</v>
      </c>
      <c r="R743" s="26">
        <f t="shared" si="2979"/>
        <v>0</v>
      </c>
      <c r="S743" s="26">
        <f t="shared" si="2979"/>
        <v>0</v>
      </c>
      <c r="T743" s="26">
        <f t="shared" si="2979"/>
        <v>0</v>
      </c>
      <c r="U743" s="26">
        <f t="shared" si="2979"/>
        <v>0</v>
      </c>
      <c r="V743" s="26">
        <f t="shared" si="2979"/>
        <v>0</v>
      </c>
      <c r="W743" s="26">
        <f t="shared" si="2979"/>
        <v>0</v>
      </c>
      <c r="X743" s="26">
        <f t="shared" si="2979"/>
        <v>0</v>
      </c>
      <c r="Y743" s="26">
        <f t="shared" si="2979"/>
        <v>0</v>
      </c>
      <c r="Z743" s="26">
        <f t="shared" si="2979"/>
        <v>0</v>
      </c>
      <c r="AA743" s="26">
        <f t="shared" si="2979"/>
        <v>0</v>
      </c>
      <c r="AB743" s="26">
        <f t="shared" si="2979"/>
        <v>0</v>
      </c>
      <c r="AC743" s="26">
        <f t="shared" si="2979"/>
        <v>0</v>
      </c>
      <c r="AD743" s="26">
        <f t="shared" si="2979"/>
        <v>0</v>
      </c>
      <c r="AE743" s="26">
        <f t="shared" si="2979"/>
        <v>0</v>
      </c>
      <c r="AF743" s="26">
        <f t="shared" si="2979"/>
        <v>0</v>
      </c>
      <c r="AG743" s="26">
        <f t="shared" si="2979"/>
        <v>0</v>
      </c>
      <c r="AH743" s="26">
        <f t="shared" si="2979"/>
        <v>0</v>
      </c>
      <c r="AI743" s="26">
        <f t="shared" si="2979"/>
        <v>0</v>
      </c>
      <c r="AJ743" s="26">
        <f t="shared" si="2979"/>
        <v>0</v>
      </c>
      <c r="AK743" s="26">
        <f t="shared" si="2979"/>
        <v>0</v>
      </c>
      <c r="AL743" s="32"/>
      <c r="AM743" s="32"/>
      <c r="AN743" s="32"/>
      <c r="AO743" s="32"/>
      <c r="AP743" s="26">
        <f t="shared" ref="AP743" si="2997">IFERROR(AP643/AP543,"")</f>
        <v>0</v>
      </c>
      <c r="AQ743" s="26">
        <f t="shared" si="2980"/>
        <v>0</v>
      </c>
      <c r="AR743" s="26">
        <f t="shared" si="2980"/>
        <v>0</v>
      </c>
      <c r="AS743" s="26">
        <f t="shared" si="2980"/>
        <v>0</v>
      </c>
      <c r="AT743" s="26">
        <f t="shared" si="2980"/>
        <v>0</v>
      </c>
      <c r="AU743" s="26">
        <f t="shared" si="2980"/>
        <v>0</v>
      </c>
      <c r="AV743" s="26">
        <f t="shared" si="2980"/>
        <v>0</v>
      </c>
      <c r="AW743" s="26">
        <f t="shared" si="2980"/>
        <v>0</v>
      </c>
      <c r="AX743" s="26">
        <f t="shared" si="2980"/>
        <v>0</v>
      </c>
      <c r="AY743" s="26">
        <f t="shared" si="2980"/>
        <v>0</v>
      </c>
      <c r="AZ743" s="26">
        <f t="shared" si="2980"/>
        <v>0</v>
      </c>
      <c r="BA743" s="26">
        <f t="shared" si="2980"/>
        <v>0</v>
      </c>
      <c r="BB743" s="26">
        <f t="shared" si="2980"/>
        <v>0</v>
      </c>
      <c r="BC743" s="26">
        <f t="shared" si="2980"/>
        <v>0</v>
      </c>
      <c r="BD743" s="26">
        <f t="shared" si="2980"/>
        <v>0</v>
      </c>
      <c r="BE743" s="26">
        <f t="shared" si="2980"/>
        <v>0</v>
      </c>
      <c r="BF743" s="26">
        <f t="shared" si="2980"/>
        <v>0</v>
      </c>
      <c r="BG743" s="26">
        <f t="shared" si="2980"/>
        <v>0</v>
      </c>
      <c r="BH743" s="26">
        <f t="shared" si="2980"/>
        <v>0</v>
      </c>
      <c r="BI743" s="26">
        <f t="shared" si="2980"/>
        <v>0</v>
      </c>
      <c r="BJ743" s="26">
        <f t="shared" si="2980"/>
        <v>0</v>
      </c>
      <c r="BK743" s="26">
        <f t="shared" si="2980"/>
        <v>0</v>
      </c>
      <c r="BL743" s="26">
        <f t="shared" si="2980"/>
        <v>0</v>
      </c>
      <c r="BM743" s="26">
        <f t="shared" si="2980"/>
        <v>0</v>
      </c>
      <c r="BN743" s="26">
        <f t="shared" si="2980"/>
        <v>0</v>
      </c>
      <c r="BO743" s="26">
        <f t="shared" si="2980"/>
        <v>0</v>
      </c>
      <c r="BP743" s="26">
        <f t="shared" si="2980"/>
        <v>0</v>
      </c>
      <c r="BQ743" s="26">
        <f t="shared" si="2980"/>
        <v>0</v>
      </c>
      <c r="BR743" s="26">
        <f t="shared" si="2980"/>
        <v>0</v>
      </c>
      <c r="BS743" s="26">
        <f t="shared" si="2980"/>
        <v>0</v>
      </c>
      <c r="BT743" s="26">
        <f t="shared" si="2980"/>
        <v>0</v>
      </c>
      <c r="BU743" s="26">
        <f t="shared" si="2980"/>
        <v>0</v>
      </c>
      <c r="BV743" s="26">
        <f t="shared" si="2980"/>
        <v>0</v>
      </c>
      <c r="BW743" s="26">
        <f t="shared" si="2980"/>
        <v>0</v>
      </c>
      <c r="BX743" s="26">
        <f t="shared" si="2980"/>
        <v>0</v>
      </c>
      <c r="BY743" s="26">
        <f t="shared" si="2980"/>
        <v>0</v>
      </c>
      <c r="BZ743" s="32"/>
      <c r="CA743" s="32"/>
      <c r="CB743" s="32"/>
      <c r="CC743" s="32"/>
      <c r="CD743" s="26" t="str">
        <f t="shared" ref="CD743" si="2998">IFERROR(CD643/CD543,"")</f>
        <v/>
      </c>
      <c r="CE743" s="26" t="str">
        <f t="shared" si="2981"/>
        <v/>
      </c>
      <c r="CF743" s="26" t="str">
        <f t="shared" si="2981"/>
        <v/>
      </c>
      <c r="CG743" s="26" t="str">
        <f t="shared" si="2981"/>
        <v/>
      </c>
      <c r="CH743" s="26" t="str">
        <f t="shared" si="2981"/>
        <v/>
      </c>
      <c r="CI743" s="26" t="str">
        <f t="shared" si="2981"/>
        <v/>
      </c>
      <c r="CJ743" s="26" t="str">
        <f t="shared" si="2981"/>
        <v/>
      </c>
      <c r="CK743" s="26" t="str">
        <f t="shared" si="2981"/>
        <v/>
      </c>
      <c r="CL743" s="26" t="str">
        <f t="shared" si="2981"/>
        <v/>
      </c>
      <c r="CM743" s="26" t="str">
        <f t="shared" si="2981"/>
        <v/>
      </c>
      <c r="CN743" s="26" t="str">
        <f t="shared" si="2981"/>
        <v/>
      </c>
      <c r="CO743" s="26" t="str">
        <f t="shared" si="2981"/>
        <v/>
      </c>
      <c r="CP743" s="26" t="str">
        <f t="shared" si="2981"/>
        <v/>
      </c>
      <c r="CQ743" s="26" t="str">
        <f t="shared" si="2981"/>
        <v/>
      </c>
      <c r="CR743" s="26" t="str">
        <f t="shared" si="2981"/>
        <v/>
      </c>
      <c r="CS743" s="26" t="str">
        <f t="shared" si="2981"/>
        <v/>
      </c>
      <c r="CT743" s="26" t="str">
        <f t="shared" si="2981"/>
        <v/>
      </c>
      <c r="CU743" s="26" t="str">
        <f t="shared" si="2981"/>
        <v/>
      </c>
      <c r="CV743" s="26" t="str">
        <f t="shared" si="2981"/>
        <v/>
      </c>
      <c r="CW743" s="26" t="str">
        <f t="shared" si="2981"/>
        <v/>
      </c>
      <c r="CX743" s="26" t="str">
        <f t="shared" si="2981"/>
        <v/>
      </c>
      <c r="CY743" s="26" t="str">
        <f t="shared" si="2981"/>
        <v/>
      </c>
      <c r="CZ743" s="26" t="str">
        <f t="shared" si="2981"/>
        <v/>
      </c>
      <c r="DA743" s="26" t="str">
        <f t="shared" si="2981"/>
        <v/>
      </c>
      <c r="DB743" s="26" t="str">
        <f t="shared" si="2981"/>
        <v/>
      </c>
      <c r="DC743" s="26" t="str">
        <f t="shared" si="2981"/>
        <v/>
      </c>
      <c r="DD743" s="26" t="str">
        <f t="shared" si="2981"/>
        <v/>
      </c>
      <c r="DE743" s="26" t="str">
        <f t="shared" si="2981"/>
        <v/>
      </c>
      <c r="DF743" s="26" t="str">
        <f t="shared" si="2981"/>
        <v/>
      </c>
      <c r="DG743" s="26" t="str">
        <f t="shared" si="2981"/>
        <v/>
      </c>
      <c r="DH743" s="26" t="str">
        <f t="shared" si="2981"/>
        <v/>
      </c>
      <c r="DI743" s="26" t="str">
        <f t="shared" si="2981"/>
        <v/>
      </c>
      <c r="DJ743" s="26" t="str">
        <f t="shared" si="2981"/>
        <v/>
      </c>
      <c r="DK743" s="26" t="str">
        <f t="shared" si="2981"/>
        <v/>
      </c>
      <c r="DL743" s="26" t="str">
        <f t="shared" si="2981"/>
        <v/>
      </c>
      <c r="DM743" s="26" t="str">
        <f t="shared" si="2981"/>
        <v/>
      </c>
      <c r="DN743" s="32"/>
      <c r="DO743" s="32"/>
      <c r="DP743" s="32"/>
      <c r="DQ743" s="32"/>
      <c r="DR743" s="26" t="str">
        <f t="shared" ref="DR743" si="2999">IFERROR(DR643/DR543,"")</f>
        <v/>
      </c>
      <c r="DS743" s="26" t="str">
        <f t="shared" si="2982"/>
        <v/>
      </c>
      <c r="DT743" s="26" t="str">
        <f t="shared" si="2982"/>
        <v/>
      </c>
      <c r="DU743" s="26" t="str">
        <f t="shared" si="2982"/>
        <v/>
      </c>
      <c r="DV743" s="26" t="str">
        <f t="shared" si="2982"/>
        <v/>
      </c>
      <c r="DW743" s="26" t="str">
        <f t="shared" si="2982"/>
        <v/>
      </c>
      <c r="DX743" s="26" t="str">
        <f t="shared" si="2982"/>
        <v/>
      </c>
      <c r="DY743" s="26" t="str">
        <f t="shared" si="2982"/>
        <v/>
      </c>
      <c r="DZ743" s="26" t="str">
        <f t="shared" si="2982"/>
        <v/>
      </c>
      <c r="EA743" s="26" t="str">
        <f t="shared" si="2982"/>
        <v/>
      </c>
      <c r="EB743" s="26" t="str">
        <f t="shared" si="2982"/>
        <v/>
      </c>
      <c r="EC743" s="26" t="str">
        <f t="shared" si="2982"/>
        <v/>
      </c>
      <c r="ED743" s="26" t="str">
        <f t="shared" si="2982"/>
        <v/>
      </c>
      <c r="EE743" s="26" t="str">
        <f t="shared" si="2982"/>
        <v/>
      </c>
      <c r="EF743" s="26" t="str">
        <f t="shared" si="2982"/>
        <v/>
      </c>
      <c r="EG743" s="26" t="str">
        <f t="shared" si="2982"/>
        <v/>
      </c>
      <c r="EH743" s="26" t="str">
        <f t="shared" si="2982"/>
        <v/>
      </c>
      <c r="EI743" s="26" t="str">
        <f t="shared" si="2982"/>
        <v/>
      </c>
      <c r="EJ743" s="26" t="str">
        <f t="shared" si="2982"/>
        <v/>
      </c>
      <c r="EK743" s="26" t="str">
        <f t="shared" si="2982"/>
        <v/>
      </c>
      <c r="EL743" s="26" t="str">
        <f t="shared" si="2982"/>
        <v/>
      </c>
      <c r="EM743" s="26" t="str">
        <f t="shared" si="2982"/>
        <v/>
      </c>
      <c r="EN743" s="26" t="str">
        <f t="shared" si="2982"/>
        <v/>
      </c>
      <c r="EO743" s="26" t="str">
        <f t="shared" si="2982"/>
        <v/>
      </c>
      <c r="EP743" s="26" t="str">
        <f t="shared" si="2982"/>
        <v/>
      </c>
      <c r="EQ743" s="26" t="str">
        <f t="shared" si="2982"/>
        <v/>
      </c>
      <c r="ER743" s="26" t="str">
        <f t="shared" si="2982"/>
        <v/>
      </c>
      <c r="ES743" s="26" t="str">
        <f t="shared" si="2982"/>
        <v/>
      </c>
      <c r="ET743" s="26" t="str">
        <f t="shared" si="2982"/>
        <v/>
      </c>
      <c r="EU743" s="26" t="str">
        <f t="shared" si="2982"/>
        <v/>
      </c>
      <c r="EV743" s="26" t="str">
        <f t="shared" si="2982"/>
        <v/>
      </c>
      <c r="EW743" s="26" t="str">
        <f t="shared" si="2982"/>
        <v/>
      </c>
      <c r="EX743" s="26" t="str">
        <f t="shared" si="2982"/>
        <v/>
      </c>
      <c r="EY743" s="26" t="str">
        <f t="shared" si="2982"/>
        <v/>
      </c>
      <c r="EZ743" s="26" t="str">
        <f t="shared" si="2982"/>
        <v/>
      </c>
      <c r="FA743" s="26" t="str">
        <f t="shared" si="2982"/>
        <v/>
      </c>
      <c r="FB743" s="32"/>
      <c r="FC743" s="32"/>
      <c r="FD743" s="32"/>
      <c r="FE743" s="32"/>
      <c r="FF743" s="26" t="str">
        <f t="shared" ref="FF743" si="3000">IFERROR(FF643/FF543,"")</f>
        <v/>
      </c>
      <c r="FG743" s="26" t="str">
        <f t="shared" si="2983"/>
        <v/>
      </c>
      <c r="FH743" s="26" t="str">
        <f t="shared" si="2983"/>
        <v/>
      </c>
      <c r="FI743" s="26" t="str">
        <f t="shared" si="2983"/>
        <v/>
      </c>
      <c r="FJ743" s="26" t="str">
        <f t="shared" si="2983"/>
        <v/>
      </c>
      <c r="FK743" s="26" t="str">
        <f t="shared" si="2983"/>
        <v/>
      </c>
      <c r="FL743" s="26" t="str">
        <f t="shared" si="2983"/>
        <v/>
      </c>
      <c r="FM743" s="26" t="str">
        <f t="shared" si="2983"/>
        <v/>
      </c>
      <c r="FN743" s="26" t="str">
        <f t="shared" si="2983"/>
        <v/>
      </c>
      <c r="FO743" s="26" t="str">
        <f t="shared" si="2983"/>
        <v/>
      </c>
      <c r="FP743" s="26" t="str">
        <f t="shared" si="2983"/>
        <v/>
      </c>
      <c r="FQ743" s="26" t="str">
        <f t="shared" si="2983"/>
        <v/>
      </c>
      <c r="FR743" s="26" t="str">
        <f t="shared" si="2983"/>
        <v/>
      </c>
      <c r="FS743" s="26" t="str">
        <f t="shared" si="2983"/>
        <v/>
      </c>
      <c r="FT743" s="26" t="str">
        <f t="shared" si="2983"/>
        <v/>
      </c>
      <c r="FU743" s="26" t="str">
        <f t="shared" si="2983"/>
        <v/>
      </c>
      <c r="FV743" s="26" t="str">
        <f t="shared" si="2983"/>
        <v/>
      </c>
      <c r="FW743" s="26" t="str">
        <f t="shared" si="2983"/>
        <v/>
      </c>
      <c r="FX743" s="26" t="str">
        <f t="shared" si="2983"/>
        <v/>
      </c>
      <c r="FY743" s="26" t="str">
        <f t="shared" si="2983"/>
        <v/>
      </c>
      <c r="FZ743" s="26" t="str">
        <f t="shared" si="2983"/>
        <v/>
      </c>
      <c r="GA743" s="26" t="str">
        <f t="shared" si="2983"/>
        <v/>
      </c>
      <c r="GB743" s="26" t="str">
        <f t="shared" si="2983"/>
        <v/>
      </c>
      <c r="GC743" s="26" t="str">
        <f t="shared" si="2983"/>
        <v/>
      </c>
      <c r="GD743" s="26" t="str">
        <f t="shared" si="2983"/>
        <v/>
      </c>
      <c r="GE743" s="26" t="str">
        <f t="shared" si="2983"/>
        <v/>
      </c>
      <c r="GF743" s="26" t="str">
        <f t="shared" si="2983"/>
        <v/>
      </c>
      <c r="GG743" s="26" t="str">
        <f t="shared" si="2983"/>
        <v/>
      </c>
      <c r="GH743" s="26" t="str">
        <f t="shared" si="2983"/>
        <v/>
      </c>
      <c r="GI743" s="26" t="str">
        <f t="shared" si="2983"/>
        <v/>
      </c>
      <c r="GJ743" s="26" t="str">
        <f t="shared" si="2983"/>
        <v/>
      </c>
      <c r="GK743" s="26" t="str">
        <f t="shared" si="2983"/>
        <v/>
      </c>
      <c r="GL743" s="26" t="str">
        <f t="shared" si="2983"/>
        <v/>
      </c>
      <c r="GM743" s="26" t="str">
        <f t="shared" si="2983"/>
        <v/>
      </c>
      <c r="GN743" s="26" t="str">
        <f t="shared" si="2983"/>
        <v/>
      </c>
      <c r="GO743" s="26" t="str">
        <f t="shared" si="2983"/>
        <v/>
      </c>
      <c r="GP743" s="32"/>
      <c r="GQ743" s="32"/>
      <c r="GR743" s="32"/>
      <c r="GS743" s="32"/>
    </row>
    <row r="744" spans="1:201" x14ac:dyDescent="0.25">
      <c r="A744" s="3">
        <f>$A$41</f>
        <v>20151</v>
      </c>
      <c r="B744" s="26">
        <f t="shared" si="2984"/>
        <v>0</v>
      </c>
      <c r="C744" s="26">
        <f t="shared" si="2979"/>
        <v>0</v>
      </c>
      <c r="D744" s="26">
        <f t="shared" si="2979"/>
        <v>0</v>
      </c>
      <c r="E744" s="26">
        <f t="shared" si="2979"/>
        <v>0</v>
      </c>
      <c r="F744" s="26">
        <f t="shared" si="2979"/>
        <v>0</v>
      </c>
      <c r="G744" s="26">
        <f t="shared" si="2979"/>
        <v>0</v>
      </c>
      <c r="H744" s="26">
        <f t="shared" si="2979"/>
        <v>0</v>
      </c>
      <c r="I744" s="26">
        <f t="shared" si="2979"/>
        <v>0</v>
      </c>
      <c r="J744" s="26">
        <f t="shared" si="2979"/>
        <v>0</v>
      </c>
      <c r="K744" s="26">
        <f t="shared" si="2979"/>
        <v>0</v>
      </c>
      <c r="L744" s="26">
        <f t="shared" si="2979"/>
        <v>0</v>
      </c>
      <c r="M744" s="26">
        <f t="shared" si="2979"/>
        <v>0</v>
      </c>
      <c r="N744" s="26">
        <f t="shared" si="2979"/>
        <v>0</v>
      </c>
      <c r="O744" s="26">
        <f t="shared" si="2979"/>
        <v>0</v>
      </c>
      <c r="P744" s="26">
        <f t="shared" si="2979"/>
        <v>0</v>
      </c>
      <c r="Q744" s="26">
        <f t="shared" si="2979"/>
        <v>0</v>
      </c>
      <c r="R744" s="26">
        <f t="shared" si="2979"/>
        <v>0</v>
      </c>
      <c r="S744" s="26">
        <f t="shared" si="2979"/>
        <v>0</v>
      </c>
      <c r="T744" s="26">
        <f t="shared" si="2979"/>
        <v>0</v>
      </c>
      <c r="U744" s="26">
        <f t="shared" si="2979"/>
        <v>0</v>
      </c>
      <c r="V744" s="26">
        <f t="shared" si="2979"/>
        <v>0</v>
      </c>
      <c r="W744" s="26">
        <f t="shared" si="2979"/>
        <v>0</v>
      </c>
      <c r="X744" s="26">
        <f t="shared" si="2979"/>
        <v>0</v>
      </c>
      <c r="Y744" s="26">
        <f t="shared" si="2979"/>
        <v>0</v>
      </c>
      <c r="Z744" s="26">
        <f t="shared" si="2979"/>
        <v>0</v>
      </c>
      <c r="AA744" s="26">
        <f t="shared" si="2979"/>
        <v>0</v>
      </c>
      <c r="AB744" s="26">
        <f t="shared" si="2979"/>
        <v>0</v>
      </c>
      <c r="AC744" s="26">
        <f t="shared" si="2979"/>
        <v>0</v>
      </c>
      <c r="AD744" s="26">
        <f t="shared" si="2979"/>
        <v>0</v>
      </c>
      <c r="AE744" s="26">
        <f t="shared" si="2979"/>
        <v>0</v>
      </c>
      <c r="AF744" s="26">
        <f t="shared" si="2979"/>
        <v>0</v>
      </c>
      <c r="AG744" s="26">
        <f t="shared" si="2979"/>
        <v>0</v>
      </c>
      <c r="AH744" s="26">
        <f t="shared" si="2979"/>
        <v>0</v>
      </c>
      <c r="AI744" s="26">
        <f t="shared" si="2979"/>
        <v>0</v>
      </c>
      <c r="AJ744" s="26">
        <f t="shared" si="2979"/>
        <v>0</v>
      </c>
      <c r="AK744" s="32"/>
      <c r="AL744" s="32"/>
      <c r="AM744" s="32"/>
      <c r="AN744" s="32"/>
      <c r="AO744" s="32"/>
      <c r="AP744" s="26">
        <f t="shared" ref="AP744" si="3001">IFERROR(AP644/AP544,"")</f>
        <v>0</v>
      </c>
      <c r="AQ744" s="26">
        <f t="shared" si="2980"/>
        <v>0</v>
      </c>
      <c r="AR744" s="26">
        <f t="shared" si="2980"/>
        <v>0</v>
      </c>
      <c r="AS744" s="26">
        <f t="shared" si="2980"/>
        <v>0</v>
      </c>
      <c r="AT744" s="26">
        <f t="shared" si="2980"/>
        <v>0</v>
      </c>
      <c r="AU744" s="26">
        <f t="shared" si="2980"/>
        <v>0</v>
      </c>
      <c r="AV744" s="26">
        <f t="shared" si="2980"/>
        <v>0</v>
      </c>
      <c r="AW744" s="26">
        <f t="shared" si="2980"/>
        <v>0</v>
      </c>
      <c r="AX744" s="26">
        <f t="shared" si="2980"/>
        <v>0</v>
      </c>
      <c r="AY744" s="26">
        <f t="shared" si="2980"/>
        <v>0</v>
      </c>
      <c r="AZ744" s="26">
        <f t="shared" si="2980"/>
        <v>0</v>
      </c>
      <c r="BA744" s="26">
        <f t="shared" si="2980"/>
        <v>0</v>
      </c>
      <c r="BB744" s="26">
        <f t="shared" si="2980"/>
        <v>0</v>
      </c>
      <c r="BC744" s="26">
        <f t="shared" si="2980"/>
        <v>0</v>
      </c>
      <c r="BD744" s="26">
        <f t="shared" si="2980"/>
        <v>0</v>
      </c>
      <c r="BE744" s="26">
        <f t="shared" si="2980"/>
        <v>0</v>
      </c>
      <c r="BF744" s="26">
        <f t="shared" si="2980"/>
        <v>0</v>
      </c>
      <c r="BG744" s="26">
        <f t="shared" si="2980"/>
        <v>0</v>
      </c>
      <c r="BH744" s="26">
        <f t="shared" si="2980"/>
        <v>0</v>
      </c>
      <c r="BI744" s="26">
        <f t="shared" si="2980"/>
        <v>0</v>
      </c>
      <c r="BJ744" s="26">
        <f t="shared" si="2980"/>
        <v>0</v>
      </c>
      <c r="BK744" s="26">
        <f t="shared" si="2980"/>
        <v>0</v>
      </c>
      <c r="BL744" s="26">
        <f t="shared" si="2980"/>
        <v>0</v>
      </c>
      <c r="BM744" s="26">
        <f t="shared" si="2980"/>
        <v>0</v>
      </c>
      <c r="BN744" s="26">
        <f t="shared" si="2980"/>
        <v>0</v>
      </c>
      <c r="BO744" s="26">
        <f t="shared" si="2980"/>
        <v>0</v>
      </c>
      <c r="BP744" s="26">
        <f t="shared" si="2980"/>
        <v>0</v>
      </c>
      <c r="BQ744" s="26">
        <f t="shared" si="2980"/>
        <v>0</v>
      </c>
      <c r="BR744" s="26">
        <f t="shared" si="2980"/>
        <v>0</v>
      </c>
      <c r="BS744" s="26">
        <f t="shared" si="2980"/>
        <v>0</v>
      </c>
      <c r="BT744" s="26">
        <f t="shared" si="2980"/>
        <v>0</v>
      </c>
      <c r="BU744" s="26">
        <f t="shared" si="2980"/>
        <v>0</v>
      </c>
      <c r="BV744" s="26">
        <f t="shared" si="2980"/>
        <v>0</v>
      </c>
      <c r="BW744" s="26">
        <f t="shared" si="2980"/>
        <v>0</v>
      </c>
      <c r="BX744" s="26">
        <f t="shared" si="2980"/>
        <v>0</v>
      </c>
      <c r="BY744" s="32"/>
      <c r="BZ744" s="32"/>
      <c r="CA744" s="32"/>
      <c r="CB744" s="32"/>
      <c r="CC744" s="32"/>
      <c r="CD744" s="26" t="str">
        <f t="shared" ref="CD744" si="3002">IFERROR(CD644/CD544,"")</f>
        <v/>
      </c>
      <c r="CE744" s="26" t="str">
        <f t="shared" si="2981"/>
        <v/>
      </c>
      <c r="CF744" s="26" t="str">
        <f t="shared" si="2981"/>
        <v/>
      </c>
      <c r="CG744" s="26" t="str">
        <f t="shared" si="2981"/>
        <v/>
      </c>
      <c r="CH744" s="26" t="str">
        <f t="shared" si="2981"/>
        <v/>
      </c>
      <c r="CI744" s="26" t="str">
        <f t="shared" si="2981"/>
        <v/>
      </c>
      <c r="CJ744" s="26" t="str">
        <f t="shared" si="2981"/>
        <v/>
      </c>
      <c r="CK744" s="26" t="str">
        <f t="shared" si="2981"/>
        <v/>
      </c>
      <c r="CL744" s="26" t="str">
        <f t="shared" si="2981"/>
        <v/>
      </c>
      <c r="CM744" s="26" t="str">
        <f t="shared" si="2981"/>
        <v/>
      </c>
      <c r="CN744" s="26" t="str">
        <f t="shared" si="2981"/>
        <v/>
      </c>
      <c r="CO744" s="26" t="str">
        <f t="shared" si="2981"/>
        <v/>
      </c>
      <c r="CP744" s="26" t="str">
        <f t="shared" si="2981"/>
        <v/>
      </c>
      <c r="CQ744" s="26" t="str">
        <f t="shared" si="2981"/>
        <v/>
      </c>
      <c r="CR744" s="26" t="str">
        <f t="shared" si="2981"/>
        <v/>
      </c>
      <c r="CS744" s="26" t="str">
        <f t="shared" si="2981"/>
        <v/>
      </c>
      <c r="CT744" s="26" t="str">
        <f t="shared" si="2981"/>
        <v/>
      </c>
      <c r="CU744" s="26" t="str">
        <f t="shared" si="2981"/>
        <v/>
      </c>
      <c r="CV744" s="26" t="str">
        <f t="shared" si="2981"/>
        <v/>
      </c>
      <c r="CW744" s="26" t="str">
        <f t="shared" si="2981"/>
        <v/>
      </c>
      <c r="CX744" s="26" t="str">
        <f t="shared" si="2981"/>
        <v/>
      </c>
      <c r="CY744" s="26" t="str">
        <f t="shared" si="2981"/>
        <v/>
      </c>
      <c r="CZ744" s="26" t="str">
        <f t="shared" si="2981"/>
        <v/>
      </c>
      <c r="DA744" s="26" t="str">
        <f t="shared" si="2981"/>
        <v/>
      </c>
      <c r="DB744" s="26" t="str">
        <f t="shared" si="2981"/>
        <v/>
      </c>
      <c r="DC744" s="26" t="str">
        <f t="shared" si="2981"/>
        <v/>
      </c>
      <c r="DD744" s="26" t="str">
        <f t="shared" si="2981"/>
        <v/>
      </c>
      <c r="DE744" s="26" t="str">
        <f t="shared" si="2981"/>
        <v/>
      </c>
      <c r="DF744" s="26" t="str">
        <f t="shared" si="2981"/>
        <v/>
      </c>
      <c r="DG744" s="26" t="str">
        <f t="shared" si="2981"/>
        <v/>
      </c>
      <c r="DH744" s="26" t="str">
        <f t="shared" si="2981"/>
        <v/>
      </c>
      <c r="DI744" s="26" t="str">
        <f t="shared" si="2981"/>
        <v/>
      </c>
      <c r="DJ744" s="26" t="str">
        <f t="shared" si="2981"/>
        <v/>
      </c>
      <c r="DK744" s="26" t="str">
        <f t="shared" si="2981"/>
        <v/>
      </c>
      <c r="DL744" s="26" t="str">
        <f t="shared" si="2981"/>
        <v/>
      </c>
      <c r="DM744" s="32"/>
      <c r="DN744" s="32"/>
      <c r="DO744" s="32"/>
      <c r="DP744" s="32"/>
      <c r="DQ744" s="32"/>
      <c r="DR744" s="26" t="str">
        <f t="shared" ref="DR744" si="3003">IFERROR(DR644/DR544,"")</f>
        <v/>
      </c>
      <c r="DS744" s="26" t="str">
        <f t="shared" si="2982"/>
        <v/>
      </c>
      <c r="DT744" s="26" t="str">
        <f t="shared" si="2982"/>
        <v/>
      </c>
      <c r="DU744" s="26" t="str">
        <f t="shared" si="2982"/>
        <v/>
      </c>
      <c r="DV744" s="26" t="str">
        <f t="shared" si="2982"/>
        <v/>
      </c>
      <c r="DW744" s="26" t="str">
        <f t="shared" si="2982"/>
        <v/>
      </c>
      <c r="DX744" s="26" t="str">
        <f t="shared" si="2982"/>
        <v/>
      </c>
      <c r="DY744" s="26" t="str">
        <f t="shared" si="2982"/>
        <v/>
      </c>
      <c r="DZ744" s="26" t="str">
        <f t="shared" si="2982"/>
        <v/>
      </c>
      <c r="EA744" s="26" t="str">
        <f t="shared" si="2982"/>
        <v/>
      </c>
      <c r="EB744" s="26" t="str">
        <f t="shared" si="2982"/>
        <v/>
      </c>
      <c r="EC744" s="26" t="str">
        <f t="shared" si="2982"/>
        <v/>
      </c>
      <c r="ED744" s="26" t="str">
        <f t="shared" si="2982"/>
        <v/>
      </c>
      <c r="EE744" s="26" t="str">
        <f t="shared" si="2982"/>
        <v/>
      </c>
      <c r="EF744" s="26" t="str">
        <f t="shared" si="2982"/>
        <v/>
      </c>
      <c r="EG744" s="26" t="str">
        <f t="shared" si="2982"/>
        <v/>
      </c>
      <c r="EH744" s="26" t="str">
        <f t="shared" si="2982"/>
        <v/>
      </c>
      <c r="EI744" s="26" t="str">
        <f t="shared" si="2982"/>
        <v/>
      </c>
      <c r="EJ744" s="26" t="str">
        <f t="shared" si="2982"/>
        <v/>
      </c>
      <c r="EK744" s="26" t="str">
        <f t="shared" si="2982"/>
        <v/>
      </c>
      <c r="EL744" s="26" t="str">
        <f t="shared" si="2982"/>
        <v/>
      </c>
      <c r="EM744" s="26" t="str">
        <f t="shared" si="2982"/>
        <v/>
      </c>
      <c r="EN744" s="26" t="str">
        <f t="shared" si="2982"/>
        <v/>
      </c>
      <c r="EO744" s="26" t="str">
        <f t="shared" si="2982"/>
        <v/>
      </c>
      <c r="EP744" s="26" t="str">
        <f t="shared" si="2982"/>
        <v/>
      </c>
      <c r="EQ744" s="26" t="str">
        <f t="shared" si="2982"/>
        <v/>
      </c>
      <c r="ER744" s="26" t="str">
        <f t="shared" si="2982"/>
        <v/>
      </c>
      <c r="ES744" s="26" t="str">
        <f t="shared" si="2982"/>
        <v/>
      </c>
      <c r="ET744" s="26" t="str">
        <f t="shared" si="2982"/>
        <v/>
      </c>
      <c r="EU744" s="26" t="str">
        <f t="shared" si="2982"/>
        <v/>
      </c>
      <c r="EV744" s="26" t="str">
        <f t="shared" si="2982"/>
        <v/>
      </c>
      <c r="EW744" s="26" t="str">
        <f t="shared" si="2982"/>
        <v/>
      </c>
      <c r="EX744" s="26" t="str">
        <f t="shared" si="2982"/>
        <v/>
      </c>
      <c r="EY744" s="26" t="str">
        <f t="shared" si="2982"/>
        <v/>
      </c>
      <c r="EZ744" s="26" t="str">
        <f t="shared" si="2982"/>
        <v/>
      </c>
      <c r="FA744" s="32"/>
      <c r="FB744" s="32"/>
      <c r="FC744" s="32"/>
      <c r="FD744" s="32"/>
      <c r="FE744" s="32"/>
      <c r="FF744" s="26" t="str">
        <f t="shared" ref="FF744" si="3004">IFERROR(FF644/FF544,"")</f>
        <v/>
      </c>
      <c r="FG744" s="26" t="str">
        <f t="shared" si="2983"/>
        <v/>
      </c>
      <c r="FH744" s="26" t="str">
        <f t="shared" si="2983"/>
        <v/>
      </c>
      <c r="FI744" s="26" t="str">
        <f t="shared" si="2983"/>
        <v/>
      </c>
      <c r="FJ744" s="26" t="str">
        <f t="shared" si="2983"/>
        <v/>
      </c>
      <c r="FK744" s="26" t="str">
        <f t="shared" si="2983"/>
        <v/>
      </c>
      <c r="FL744" s="26" t="str">
        <f t="shared" si="2983"/>
        <v/>
      </c>
      <c r="FM744" s="26" t="str">
        <f t="shared" si="2983"/>
        <v/>
      </c>
      <c r="FN744" s="26" t="str">
        <f t="shared" si="2983"/>
        <v/>
      </c>
      <c r="FO744" s="26" t="str">
        <f t="shared" si="2983"/>
        <v/>
      </c>
      <c r="FP744" s="26" t="str">
        <f t="shared" si="2983"/>
        <v/>
      </c>
      <c r="FQ744" s="26" t="str">
        <f t="shared" si="2983"/>
        <v/>
      </c>
      <c r="FR744" s="26" t="str">
        <f t="shared" si="2983"/>
        <v/>
      </c>
      <c r="FS744" s="26" t="str">
        <f t="shared" si="2983"/>
        <v/>
      </c>
      <c r="FT744" s="26" t="str">
        <f t="shared" si="2983"/>
        <v/>
      </c>
      <c r="FU744" s="26" t="str">
        <f t="shared" si="2983"/>
        <v/>
      </c>
      <c r="FV744" s="26" t="str">
        <f t="shared" si="2983"/>
        <v/>
      </c>
      <c r="FW744" s="26" t="str">
        <f t="shared" si="2983"/>
        <v/>
      </c>
      <c r="FX744" s="26" t="str">
        <f t="shared" si="2983"/>
        <v/>
      </c>
      <c r="FY744" s="26" t="str">
        <f t="shared" si="2983"/>
        <v/>
      </c>
      <c r="FZ744" s="26" t="str">
        <f t="shared" si="2983"/>
        <v/>
      </c>
      <c r="GA744" s="26" t="str">
        <f t="shared" si="2983"/>
        <v/>
      </c>
      <c r="GB744" s="26" t="str">
        <f t="shared" si="2983"/>
        <v/>
      </c>
      <c r="GC744" s="26" t="str">
        <f t="shared" si="2983"/>
        <v/>
      </c>
      <c r="GD744" s="26" t="str">
        <f t="shared" si="2983"/>
        <v/>
      </c>
      <c r="GE744" s="26" t="str">
        <f t="shared" si="2983"/>
        <v/>
      </c>
      <c r="GF744" s="26" t="str">
        <f t="shared" si="2983"/>
        <v/>
      </c>
      <c r="GG744" s="26" t="str">
        <f t="shared" si="2983"/>
        <v/>
      </c>
      <c r="GH744" s="26" t="str">
        <f t="shared" si="2983"/>
        <v/>
      </c>
      <c r="GI744" s="26" t="str">
        <f t="shared" si="2983"/>
        <v/>
      </c>
      <c r="GJ744" s="26" t="str">
        <f t="shared" si="2983"/>
        <v/>
      </c>
      <c r="GK744" s="26" t="str">
        <f t="shared" si="2983"/>
        <v/>
      </c>
      <c r="GL744" s="26" t="str">
        <f t="shared" si="2983"/>
        <v/>
      </c>
      <c r="GM744" s="26" t="str">
        <f t="shared" si="2983"/>
        <v/>
      </c>
      <c r="GN744" s="26" t="str">
        <f t="shared" si="2983"/>
        <v/>
      </c>
      <c r="GO744" s="32"/>
      <c r="GP744" s="32"/>
      <c r="GQ744" s="32"/>
      <c r="GR744" s="32"/>
      <c r="GS744" s="32"/>
    </row>
    <row r="745" spans="1:201" x14ac:dyDescent="0.25">
      <c r="A745" s="3">
        <f>$A$42</f>
        <v>20152</v>
      </c>
      <c r="B745" s="26">
        <f t="shared" si="2984"/>
        <v>0</v>
      </c>
      <c r="C745" s="26">
        <f t="shared" si="2979"/>
        <v>0</v>
      </c>
      <c r="D745" s="26">
        <f t="shared" si="2979"/>
        <v>0</v>
      </c>
      <c r="E745" s="26">
        <f t="shared" si="2979"/>
        <v>0</v>
      </c>
      <c r="F745" s="26">
        <f t="shared" si="2979"/>
        <v>0</v>
      </c>
      <c r="G745" s="26">
        <f t="shared" si="2979"/>
        <v>0</v>
      </c>
      <c r="H745" s="26">
        <f t="shared" si="2979"/>
        <v>0</v>
      </c>
      <c r="I745" s="26">
        <f t="shared" si="2979"/>
        <v>0</v>
      </c>
      <c r="J745" s="26">
        <f t="shared" si="2979"/>
        <v>0</v>
      </c>
      <c r="K745" s="26">
        <f t="shared" si="2979"/>
        <v>0</v>
      </c>
      <c r="L745" s="26">
        <f t="shared" si="2979"/>
        <v>0</v>
      </c>
      <c r="M745" s="26">
        <f t="shared" si="2979"/>
        <v>0</v>
      </c>
      <c r="N745" s="26">
        <f t="shared" si="2979"/>
        <v>0</v>
      </c>
      <c r="O745" s="26">
        <f t="shared" si="2979"/>
        <v>0</v>
      </c>
      <c r="P745" s="26">
        <f t="shared" si="2979"/>
        <v>0</v>
      </c>
      <c r="Q745" s="26">
        <f t="shared" si="2979"/>
        <v>0</v>
      </c>
      <c r="R745" s="26">
        <f t="shared" si="2979"/>
        <v>0</v>
      </c>
      <c r="S745" s="26">
        <f t="shared" si="2979"/>
        <v>0</v>
      </c>
      <c r="T745" s="26">
        <f t="shared" si="2979"/>
        <v>0</v>
      </c>
      <c r="U745" s="26">
        <f t="shared" si="2979"/>
        <v>0</v>
      </c>
      <c r="V745" s="26">
        <f t="shared" si="2979"/>
        <v>0</v>
      </c>
      <c r="W745" s="26">
        <f t="shared" si="2979"/>
        <v>0</v>
      </c>
      <c r="X745" s="26">
        <f t="shared" si="2979"/>
        <v>0</v>
      </c>
      <c r="Y745" s="26">
        <f t="shared" si="2979"/>
        <v>0</v>
      </c>
      <c r="Z745" s="26">
        <f t="shared" si="2979"/>
        <v>0</v>
      </c>
      <c r="AA745" s="26">
        <f t="shared" si="2979"/>
        <v>0</v>
      </c>
      <c r="AB745" s="26">
        <f t="shared" si="2979"/>
        <v>0</v>
      </c>
      <c r="AC745" s="26">
        <f t="shared" si="2979"/>
        <v>0</v>
      </c>
      <c r="AD745" s="26">
        <f t="shared" si="2979"/>
        <v>0</v>
      </c>
      <c r="AE745" s="26">
        <f t="shared" si="2979"/>
        <v>0</v>
      </c>
      <c r="AF745" s="26">
        <f t="shared" si="2979"/>
        <v>0</v>
      </c>
      <c r="AG745" s="26">
        <f t="shared" si="2979"/>
        <v>0</v>
      </c>
      <c r="AH745" s="26">
        <f t="shared" si="2979"/>
        <v>0</v>
      </c>
      <c r="AI745" s="26">
        <f t="shared" si="2979"/>
        <v>0</v>
      </c>
      <c r="AJ745" s="32"/>
      <c r="AK745" s="32"/>
      <c r="AL745" s="32"/>
      <c r="AM745" s="32"/>
      <c r="AN745" s="32"/>
      <c r="AO745" s="32"/>
      <c r="AP745" s="26">
        <f t="shared" ref="AP745" si="3005">IFERROR(AP645/AP545,"")</f>
        <v>0</v>
      </c>
      <c r="AQ745" s="26">
        <f t="shared" si="2980"/>
        <v>0</v>
      </c>
      <c r="AR745" s="26">
        <f t="shared" si="2980"/>
        <v>0</v>
      </c>
      <c r="AS745" s="26">
        <f t="shared" si="2980"/>
        <v>0</v>
      </c>
      <c r="AT745" s="26">
        <f t="shared" si="2980"/>
        <v>0</v>
      </c>
      <c r="AU745" s="26">
        <f t="shared" si="2980"/>
        <v>0</v>
      </c>
      <c r="AV745" s="26">
        <f t="shared" si="2980"/>
        <v>0</v>
      </c>
      <c r="AW745" s="26">
        <f t="shared" si="2980"/>
        <v>0</v>
      </c>
      <c r="AX745" s="26">
        <f t="shared" si="2980"/>
        <v>0</v>
      </c>
      <c r="AY745" s="26">
        <f t="shared" si="2980"/>
        <v>0</v>
      </c>
      <c r="AZ745" s="26">
        <f t="shared" si="2980"/>
        <v>0</v>
      </c>
      <c r="BA745" s="26">
        <f t="shared" si="2980"/>
        <v>0</v>
      </c>
      <c r="BB745" s="26">
        <f t="shared" si="2980"/>
        <v>0</v>
      </c>
      <c r="BC745" s="26">
        <f t="shared" si="2980"/>
        <v>0</v>
      </c>
      <c r="BD745" s="26">
        <f t="shared" si="2980"/>
        <v>0</v>
      </c>
      <c r="BE745" s="26">
        <f t="shared" si="2980"/>
        <v>0</v>
      </c>
      <c r="BF745" s="26">
        <f t="shared" si="2980"/>
        <v>0</v>
      </c>
      <c r="BG745" s="26">
        <f t="shared" si="2980"/>
        <v>0</v>
      </c>
      <c r="BH745" s="26">
        <f t="shared" si="2980"/>
        <v>0</v>
      </c>
      <c r="BI745" s="26">
        <f t="shared" si="2980"/>
        <v>0</v>
      </c>
      <c r="BJ745" s="26">
        <f t="shared" si="2980"/>
        <v>0</v>
      </c>
      <c r="BK745" s="26">
        <f t="shared" si="2980"/>
        <v>0</v>
      </c>
      <c r="BL745" s="26">
        <f t="shared" si="2980"/>
        <v>0</v>
      </c>
      <c r="BM745" s="26">
        <f t="shared" si="2980"/>
        <v>0</v>
      </c>
      <c r="BN745" s="26">
        <f t="shared" si="2980"/>
        <v>0</v>
      </c>
      <c r="BO745" s="26">
        <f t="shared" si="2980"/>
        <v>0</v>
      </c>
      <c r="BP745" s="26">
        <f t="shared" si="2980"/>
        <v>0</v>
      </c>
      <c r="BQ745" s="26">
        <f t="shared" si="2980"/>
        <v>0</v>
      </c>
      <c r="BR745" s="26">
        <f t="shared" si="2980"/>
        <v>0</v>
      </c>
      <c r="BS745" s="26">
        <f t="shared" si="2980"/>
        <v>0</v>
      </c>
      <c r="BT745" s="26">
        <f t="shared" si="2980"/>
        <v>0</v>
      </c>
      <c r="BU745" s="26">
        <f t="shared" si="2980"/>
        <v>0</v>
      </c>
      <c r="BV745" s="26">
        <f t="shared" si="2980"/>
        <v>0</v>
      </c>
      <c r="BW745" s="26">
        <f t="shared" si="2980"/>
        <v>0</v>
      </c>
      <c r="BX745" s="32"/>
      <c r="BY745" s="32"/>
      <c r="BZ745" s="32"/>
      <c r="CA745" s="32"/>
      <c r="CB745" s="32"/>
      <c r="CC745" s="32"/>
      <c r="CD745" s="26" t="str">
        <f t="shared" ref="CD745" si="3006">IFERROR(CD645/CD545,"")</f>
        <v/>
      </c>
      <c r="CE745" s="26" t="str">
        <f t="shared" si="2981"/>
        <v/>
      </c>
      <c r="CF745" s="26" t="str">
        <f t="shared" si="2981"/>
        <v/>
      </c>
      <c r="CG745" s="26" t="str">
        <f t="shared" si="2981"/>
        <v/>
      </c>
      <c r="CH745" s="26" t="str">
        <f t="shared" si="2981"/>
        <v/>
      </c>
      <c r="CI745" s="26" t="str">
        <f t="shared" si="2981"/>
        <v/>
      </c>
      <c r="CJ745" s="26" t="str">
        <f t="shared" si="2981"/>
        <v/>
      </c>
      <c r="CK745" s="26" t="str">
        <f t="shared" si="2981"/>
        <v/>
      </c>
      <c r="CL745" s="26" t="str">
        <f t="shared" si="2981"/>
        <v/>
      </c>
      <c r="CM745" s="26" t="str">
        <f t="shared" si="2981"/>
        <v/>
      </c>
      <c r="CN745" s="26" t="str">
        <f t="shared" si="2981"/>
        <v/>
      </c>
      <c r="CO745" s="26" t="str">
        <f t="shared" si="2981"/>
        <v/>
      </c>
      <c r="CP745" s="26" t="str">
        <f t="shared" si="2981"/>
        <v/>
      </c>
      <c r="CQ745" s="26" t="str">
        <f t="shared" si="2981"/>
        <v/>
      </c>
      <c r="CR745" s="26" t="str">
        <f t="shared" si="2981"/>
        <v/>
      </c>
      <c r="CS745" s="26" t="str">
        <f t="shared" si="2981"/>
        <v/>
      </c>
      <c r="CT745" s="26" t="str">
        <f t="shared" si="2981"/>
        <v/>
      </c>
      <c r="CU745" s="26" t="str">
        <f t="shared" si="2981"/>
        <v/>
      </c>
      <c r="CV745" s="26" t="str">
        <f t="shared" si="2981"/>
        <v/>
      </c>
      <c r="CW745" s="26" t="str">
        <f t="shared" si="2981"/>
        <v/>
      </c>
      <c r="CX745" s="26" t="str">
        <f t="shared" si="2981"/>
        <v/>
      </c>
      <c r="CY745" s="26" t="str">
        <f t="shared" si="2981"/>
        <v/>
      </c>
      <c r="CZ745" s="26" t="str">
        <f t="shared" si="2981"/>
        <v/>
      </c>
      <c r="DA745" s="26" t="str">
        <f t="shared" si="2981"/>
        <v/>
      </c>
      <c r="DB745" s="26" t="str">
        <f t="shared" si="2981"/>
        <v/>
      </c>
      <c r="DC745" s="26" t="str">
        <f t="shared" si="2981"/>
        <v/>
      </c>
      <c r="DD745" s="26" t="str">
        <f t="shared" si="2981"/>
        <v/>
      </c>
      <c r="DE745" s="26" t="str">
        <f t="shared" si="2981"/>
        <v/>
      </c>
      <c r="DF745" s="26" t="str">
        <f t="shared" si="2981"/>
        <v/>
      </c>
      <c r="DG745" s="26" t="str">
        <f t="shared" si="2981"/>
        <v/>
      </c>
      <c r="DH745" s="26" t="str">
        <f t="shared" si="2981"/>
        <v/>
      </c>
      <c r="DI745" s="26" t="str">
        <f t="shared" si="2981"/>
        <v/>
      </c>
      <c r="DJ745" s="26" t="str">
        <f t="shared" si="2981"/>
        <v/>
      </c>
      <c r="DK745" s="26" t="str">
        <f t="shared" si="2981"/>
        <v/>
      </c>
      <c r="DL745" s="32"/>
      <c r="DM745" s="32"/>
      <c r="DN745" s="32"/>
      <c r="DO745" s="32"/>
      <c r="DP745" s="32"/>
      <c r="DQ745" s="32"/>
      <c r="DR745" s="26" t="str">
        <f t="shared" ref="DR745" si="3007">IFERROR(DR645/DR545,"")</f>
        <v/>
      </c>
      <c r="DS745" s="26" t="str">
        <f t="shared" si="2982"/>
        <v/>
      </c>
      <c r="DT745" s="26" t="str">
        <f t="shared" si="2982"/>
        <v/>
      </c>
      <c r="DU745" s="26" t="str">
        <f t="shared" si="2982"/>
        <v/>
      </c>
      <c r="DV745" s="26" t="str">
        <f t="shared" si="2982"/>
        <v/>
      </c>
      <c r="DW745" s="26" t="str">
        <f t="shared" si="2982"/>
        <v/>
      </c>
      <c r="DX745" s="26" t="str">
        <f t="shared" si="2982"/>
        <v/>
      </c>
      <c r="DY745" s="26" t="str">
        <f t="shared" si="2982"/>
        <v/>
      </c>
      <c r="DZ745" s="26" t="str">
        <f t="shared" si="2982"/>
        <v/>
      </c>
      <c r="EA745" s="26" t="str">
        <f t="shared" si="2982"/>
        <v/>
      </c>
      <c r="EB745" s="26" t="str">
        <f t="shared" si="2982"/>
        <v/>
      </c>
      <c r="EC745" s="26" t="str">
        <f t="shared" si="2982"/>
        <v/>
      </c>
      <c r="ED745" s="26" t="str">
        <f t="shared" si="2982"/>
        <v/>
      </c>
      <c r="EE745" s="26" t="str">
        <f t="shared" si="2982"/>
        <v/>
      </c>
      <c r="EF745" s="26" t="str">
        <f t="shared" si="2982"/>
        <v/>
      </c>
      <c r="EG745" s="26" t="str">
        <f t="shared" si="2982"/>
        <v/>
      </c>
      <c r="EH745" s="26" t="str">
        <f t="shared" si="2982"/>
        <v/>
      </c>
      <c r="EI745" s="26" t="str">
        <f t="shared" si="2982"/>
        <v/>
      </c>
      <c r="EJ745" s="26" t="str">
        <f t="shared" si="2982"/>
        <v/>
      </c>
      <c r="EK745" s="26" t="str">
        <f t="shared" si="2982"/>
        <v/>
      </c>
      <c r="EL745" s="26" t="str">
        <f t="shared" si="2982"/>
        <v/>
      </c>
      <c r="EM745" s="26" t="str">
        <f t="shared" si="2982"/>
        <v/>
      </c>
      <c r="EN745" s="26" t="str">
        <f t="shared" si="2982"/>
        <v/>
      </c>
      <c r="EO745" s="26" t="str">
        <f t="shared" si="2982"/>
        <v/>
      </c>
      <c r="EP745" s="26" t="str">
        <f t="shared" si="2982"/>
        <v/>
      </c>
      <c r="EQ745" s="26" t="str">
        <f t="shared" si="2982"/>
        <v/>
      </c>
      <c r="ER745" s="26" t="str">
        <f t="shared" si="2982"/>
        <v/>
      </c>
      <c r="ES745" s="26" t="str">
        <f t="shared" si="2982"/>
        <v/>
      </c>
      <c r="ET745" s="26" t="str">
        <f t="shared" si="2982"/>
        <v/>
      </c>
      <c r="EU745" s="26" t="str">
        <f t="shared" si="2982"/>
        <v/>
      </c>
      <c r="EV745" s="26" t="str">
        <f t="shared" si="2982"/>
        <v/>
      </c>
      <c r="EW745" s="26" t="str">
        <f t="shared" si="2982"/>
        <v/>
      </c>
      <c r="EX745" s="26" t="str">
        <f t="shared" si="2982"/>
        <v/>
      </c>
      <c r="EY745" s="26" t="str">
        <f t="shared" si="2982"/>
        <v/>
      </c>
      <c r="EZ745" s="32"/>
      <c r="FA745" s="32"/>
      <c r="FB745" s="32"/>
      <c r="FC745" s="32"/>
      <c r="FD745" s="32"/>
      <c r="FE745" s="32"/>
      <c r="FF745" s="26" t="str">
        <f t="shared" ref="FF745" si="3008">IFERROR(FF645/FF545,"")</f>
        <v/>
      </c>
      <c r="FG745" s="26" t="str">
        <f t="shared" si="2983"/>
        <v/>
      </c>
      <c r="FH745" s="26" t="str">
        <f t="shared" si="2983"/>
        <v/>
      </c>
      <c r="FI745" s="26" t="str">
        <f t="shared" si="2983"/>
        <v/>
      </c>
      <c r="FJ745" s="26" t="str">
        <f t="shared" si="2983"/>
        <v/>
      </c>
      <c r="FK745" s="26" t="str">
        <f t="shared" si="2983"/>
        <v/>
      </c>
      <c r="FL745" s="26" t="str">
        <f t="shared" si="2983"/>
        <v/>
      </c>
      <c r="FM745" s="26" t="str">
        <f t="shared" si="2983"/>
        <v/>
      </c>
      <c r="FN745" s="26" t="str">
        <f t="shared" si="2983"/>
        <v/>
      </c>
      <c r="FO745" s="26" t="str">
        <f t="shared" si="2983"/>
        <v/>
      </c>
      <c r="FP745" s="26" t="str">
        <f t="shared" si="2983"/>
        <v/>
      </c>
      <c r="FQ745" s="26" t="str">
        <f t="shared" si="2983"/>
        <v/>
      </c>
      <c r="FR745" s="26" t="str">
        <f t="shared" si="2983"/>
        <v/>
      </c>
      <c r="FS745" s="26" t="str">
        <f t="shared" si="2983"/>
        <v/>
      </c>
      <c r="FT745" s="26" t="str">
        <f t="shared" si="2983"/>
        <v/>
      </c>
      <c r="FU745" s="26" t="str">
        <f t="shared" si="2983"/>
        <v/>
      </c>
      <c r="FV745" s="26" t="str">
        <f t="shared" si="2983"/>
        <v/>
      </c>
      <c r="FW745" s="26" t="str">
        <f t="shared" si="2983"/>
        <v/>
      </c>
      <c r="FX745" s="26" t="str">
        <f t="shared" si="2983"/>
        <v/>
      </c>
      <c r="FY745" s="26" t="str">
        <f t="shared" si="2983"/>
        <v/>
      </c>
      <c r="FZ745" s="26" t="str">
        <f t="shared" si="2983"/>
        <v/>
      </c>
      <c r="GA745" s="26" t="str">
        <f t="shared" si="2983"/>
        <v/>
      </c>
      <c r="GB745" s="26" t="str">
        <f t="shared" si="2983"/>
        <v/>
      </c>
      <c r="GC745" s="26" t="str">
        <f t="shared" si="2983"/>
        <v/>
      </c>
      <c r="GD745" s="26" t="str">
        <f t="shared" si="2983"/>
        <v/>
      </c>
      <c r="GE745" s="26" t="str">
        <f t="shared" si="2983"/>
        <v/>
      </c>
      <c r="GF745" s="26" t="str">
        <f t="shared" si="2983"/>
        <v/>
      </c>
      <c r="GG745" s="26" t="str">
        <f t="shared" si="2983"/>
        <v/>
      </c>
      <c r="GH745" s="26" t="str">
        <f t="shared" si="2983"/>
        <v/>
      </c>
      <c r="GI745" s="26" t="str">
        <f t="shared" si="2983"/>
        <v/>
      </c>
      <c r="GJ745" s="26" t="str">
        <f t="shared" si="2983"/>
        <v/>
      </c>
      <c r="GK745" s="26" t="str">
        <f t="shared" si="2983"/>
        <v/>
      </c>
      <c r="GL745" s="26" t="str">
        <f t="shared" si="2983"/>
        <v/>
      </c>
      <c r="GM745" s="26" t="str">
        <f t="shared" si="2983"/>
        <v/>
      </c>
      <c r="GN745" s="32"/>
      <c r="GO745" s="32"/>
      <c r="GP745" s="32"/>
      <c r="GQ745" s="32"/>
      <c r="GR745" s="32"/>
      <c r="GS745" s="32"/>
    </row>
    <row r="746" spans="1:201" x14ac:dyDescent="0.25">
      <c r="A746" s="3">
        <f>$A$43</f>
        <v>20153</v>
      </c>
      <c r="B746" s="26">
        <f t="shared" si="2984"/>
        <v>0</v>
      </c>
      <c r="C746" s="26">
        <f t="shared" si="2979"/>
        <v>0</v>
      </c>
      <c r="D746" s="26">
        <f t="shared" si="2979"/>
        <v>0</v>
      </c>
      <c r="E746" s="26">
        <f t="shared" si="2979"/>
        <v>0</v>
      </c>
      <c r="F746" s="26">
        <f t="shared" si="2979"/>
        <v>0</v>
      </c>
      <c r="G746" s="26">
        <f t="shared" ref="G746:AH757" si="3009">IFERROR(G646/G546,"")</f>
        <v>0</v>
      </c>
      <c r="H746" s="26">
        <f t="shared" si="3009"/>
        <v>0</v>
      </c>
      <c r="I746" s="26">
        <f t="shared" si="3009"/>
        <v>0</v>
      </c>
      <c r="J746" s="26">
        <f t="shared" si="3009"/>
        <v>0</v>
      </c>
      <c r="K746" s="26">
        <f t="shared" si="3009"/>
        <v>0</v>
      </c>
      <c r="L746" s="26">
        <f t="shared" si="3009"/>
        <v>0</v>
      </c>
      <c r="M746" s="26">
        <f t="shared" si="3009"/>
        <v>0</v>
      </c>
      <c r="N746" s="26">
        <f t="shared" si="3009"/>
        <v>0</v>
      </c>
      <c r="O746" s="26">
        <f t="shared" si="3009"/>
        <v>0</v>
      </c>
      <c r="P746" s="26">
        <f t="shared" si="3009"/>
        <v>0</v>
      </c>
      <c r="Q746" s="26">
        <f t="shared" si="3009"/>
        <v>0</v>
      </c>
      <c r="R746" s="26">
        <f t="shared" si="3009"/>
        <v>0</v>
      </c>
      <c r="S746" s="26">
        <f t="shared" si="3009"/>
        <v>0</v>
      </c>
      <c r="T746" s="26">
        <f t="shared" si="3009"/>
        <v>0</v>
      </c>
      <c r="U746" s="26">
        <f t="shared" si="3009"/>
        <v>0</v>
      </c>
      <c r="V746" s="26">
        <f t="shared" si="3009"/>
        <v>0</v>
      </c>
      <c r="W746" s="26">
        <f t="shared" si="3009"/>
        <v>0</v>
      </c>
      <c r="X746" s="26">
        <f t="shared" si="3009"/>
        <v>0</v>
      </c>
      <c r="Y746" s="26">
        <f t="shared" si="3009"/>
        <v>0</v>
      </c>
      <c r="Z746" s="26">
        <f t="shared" si="3009"/>
        <v>0</v>
      </c>
      <c r="AA746" s="26">
        <f t="shared" si="3009"/>
        <v>0</v>
      </c>
      <c r="AB746" s="26">
        <f t="shared" si="3009"/>
        <v>0</v>
      </c>
      <c r="AC746" s="26">
        <f t="shared" si="3009"/>
        <v>0</v>
      </c>
      <c r="AD746" s="26">
        <f t="shared" si="3009"/>
        <v>0</v>
      </c>
      <c r="AE746" s="26">
        <f t="shared" si="3009"/>
        <v>0</v>
      </c>
      <c r="AF746" s="26">
        <f t="shared" si="3009"/>
        <v>0</v>
      </c>
      <c r="AG746" s="26">
        <f t="shared" si="3009"/>
        <v>0</v>
      </c>
      <c r="AH746" s="26">
        <f t="shared" si="3009"/>
        <v>0</v>
      </c>
      <c r="AI746" s="32"/>
      <c r="AJ746" s="32"/>
      <c r="AK746" s="32"/>
      <c r="AL746" s="32"/>
      <c r="AM746" s="32"/>
      <c r="AN746" s="32"/>
      <c r="AO746" s="32"/>
      <c r="AP746" s="26">
        <f t="shared" ref="AP746" si="3010">IFERROR(AP646/AP546,"")</f>
        <v>0</v>
      </c>
      <c r="AQ746" s="26">
        <f t="shared" si="2980"/>
        <v>0</v>
      </c>
      <c r="AR746" s="26">
        <f t="shared" si="2980"/>
        <v>0</v>
      </c>
      <c r="AS746" s="26">
        <f t="shared" si="2980"/>
        <v>0</v>
      </c>
      <c r="AT746" s="26">
        <f t="shared" si="2980"/>
        <v>0</v>
      </c>
      <c r="AU746" s="26">
        <f t="shared" ref="AU746:BV757" si="3011">IFERROR(AU646/AU546,"")</f>
        <v>0</v>
      </c>
      <c r="AV746" s="26">
        <f t="shared" si="3011"/>
        <v>0</v>
      </c>
      <c r="AW746" s="26">
        <f t="shared" si="3011"/>
        <v>0</v>
      </c>
      <c r="AX746" s="26">
        <f t="shared" si="3011"/>
        <v>0</v>
      </c>
      <c r="AY746" s="26">
        <f t="shared" si="3011"/>
        <v>0</v>
      </c>
      <c r="AZ746" s="26">
        <f t="shared" si="3011"/>
        <v>0</v>
      </c>
      <c r="BA746" s="26">
        <f t="shared" si="3011"/>
        <v>0</v>
      </c>
      <c r="BB746" s="26">
        <f t="shared" si="3011"/>
        <v>0</v>
      </c>
      <c r="BC746" s="26">
        <f t="shared" si="3011"/>
        <v>0</v>
      </c>
      <c r="BD746" s="26">
        <f t="shared" si="3011"/>
        <v>0</v>
      </c>
      <c r="BE746" s="26">
        <f t="shared" si="3011"/>
        <v>0</v>
      </c>
      <c r="BF746" s="26">
        <f t="shared" si="3011"/>
        <v>0</v>
      </c>
      <c r="BG746" s="26">
        <f t="shared" si="3011"/>
        <v>0</v>
      </c>
      <c r="BH746" s="26">
        <f t="shared" si="3011"/>
        <v>0</v>
      </c>
      <c r="BI746" s="26">
        <f t="shared" si="3011"/>
        <v>0</v>
      </c>
      <c r="BJ746" s="26">
        <f t="shared" si="3011"/>
        <v>0</v>
      </c>
      <c r="BK746" s="26">
        <f t="shared" si="3011"/>
        <v>0</v>
      </c>
      <c r="BL746" s="26">
        <f t="shared" si="3011"/>
        <v>0</v>
      </c>
      <c r="BM746" s="26">
        <f t="shared" si="3011"/>
        <v>0</v>
      </c>
      <c r="BN746" s="26">
        <f t="shared" si="3011"/>
        <v>0</v>
      </c>
      <c r="BO746" s="26">
        <f t="shared" si="3011"/>
        <v>0</v>
      </c>
      <c r="BP746" s="26">
        <f t="shared" si="3011"/>
        <v>0</v>
      </c>
      <c r="BQ746" s="26">
        <f t="shared" si="3011"/>
        <v>0</v>
      </c>
      <c r="BR746" s="26">
        <f t="shared" si="3011"/>
        <v>0</v>
      </c>
      <c r="BS746" s="26">
        <f t="shared" si="3011"/>
        <v>0</v>
      </c>
      <c r="BT746" s="26">
        <f t="shared" si="3011"/>
        <v>0</v>
      </c>
      <c r="BU746" s="26">
        <f t="shared" si="3011"/>
        <v>0</v>
      </c>
      <c r="BV746" s="26">
        <f t="shared" si="3011"/>
        <v>0</v>
      </c>
      <c r="BW746" s="32"/>
      <c r="BX746" s="32"/>
      <c r="BY746" s="32"/>
      <c r="BZ746" s="32"/>
      <c r="CA746" s="32"/>
      <c r="CB746" s="32"/>
      <c r="CC746" s="32"/>
      <c r="CD746" s="26" t="str">
        <f t="shared" ref="CD746" si="3012">IFERROR(CD646/CD546,"")</f>
        <v/>
      </c>
      <c r="CE746" s="26" t="str">
        <f t="shared" si="2981"/>
        <v/>
      </c>
      <c r="CF746" s="26" t="str">
        <f t="shared" si="2981"/>
        <v/>
      </c>
      <c r="CG746" s="26" t="str">
        <f t="shared" si="2981"/>
        <v/>
      </c>
      <c r="CH746" s="26" t="str">
        <f t="shared" si="2981"/>
        <v/>
      </c>
      <c r="CI746" s="26" t="str">
        <f t="shared" ref="CI746:DJ757" si="3013">IFERROR(CI646/CI546,"")</f>
        <v/>
      </c>
      <c r="CJ746" s="26" t="str">
        <f t="shared" si="3013"/>
        <v/>
      </c>
      <c r="CK746" s="26" t="str">
        <f t="shared" si="3013"/>
        <v/>
      </c>
      <c r="CL746" s="26" t="str">
        <f t="shared" si="3013"/>
        <v/>
      </c>
      <c r="CM746" s="26" t="str">
        <f t="shared" si="3013"/>
        <v/>
      </c>
      <c r="CN746" s="26" t="str">
        <f t="shared" si="3013"/>
        <v/>
      </c>
      <c r="CO746" s="26" t="str">
        <f t="shared" si="3013"/>
        <v/>
      </c>
      <c r="CP746" s="26" t="str">
        <f t="shared" si="3013"/>
        <v/>
      </c>
      <c r="CQ746" s="26" t="str">
        <f t="shared" si="3013"/>
        <v/>
      </c>
      <c r="CR746" s="26" t="str">
        <f t="shared" si="3013"/>
        <v/>
      </c>
      <c r="CS746" s="26" t="str">
        <f t="shared" si="3013"/>
        <v/>
      </c>
      <c r="CT746" s="26" t="str">
        <f t="shared" si="3013"/>
        <v/>
      </c>
      <c r="CU746" s="26" t="str">
        <f t="shared" si="3013"/>
        <v/>
      </c>
      <c r="CV746" s="26" t="str">
        <f t="shared" si="3013"/>
        <v/>
      </c>
      <c r="CW746" s="26" t="str">
        <f t="shared" si="3013"/>
        <v/>
      </c>
      <c r="CX746" s="26" t="str">
        <f t="shared" si="3013"/>
        <v/>
      </c>
      <c r="CY746" s="26" t="str">
        <f t="shared" si="3013"/>
        <v/>
      </c>
      <c r="CZ746" s="26" t="str">
        <f t="shared" si="3013"/>
        <v/>
      </c>
      <c r="DA746" s="26" t="str">
        <f t="shared" si="3013"/>
        <v/>
      </c>
      <c r="DB746" s="26" t="str">
        <f t="shared" si="3013"/>
        <v/>
      </c>
      <c r="DC746" s="26" t="str">
        <f t="shared" si="3013"/>
        <v/>
      </c>
      <c r="DD746" s="26" t="str">
        <f t="shared" si="3013"/>
        <v/>
      </c>
      <c r="DE746" s="26" t="str">
        <f t="shared" si="3013"/>
        <v/>
      </c>
      <c r="DF746" s="26" t="str">
        <f t="shared" si="3013"/>
        <v/>
      </c>
      <c r="DG746" s="26" t="str">
        <f t="shared" si="3013"/>
        <v/>
      </c>
      <c r="DH746" s="26" t="str">
        <f t="shared" si="3013"/>
        <v/>
      </c>
      <c r="DI746" s="26" t="str">
        <f t="shared" si="3013"/>
        <v/>
      </c>
      <c r="DJ746" s="26" t="str">
        <f t="shared" si="3013"/>
        <v/>
      </c>
      <c r="DK746" s="32"/>
      <c r="DL746" s="32"/>
      <c r="DM746" s="32"/>
      <c r="DN746" s="32"/>
      <c r="DO746" s="32"/>
      <c r="DP746" s="32"/>
      <c r="DQ746" s="32"/>
      <c r="DR746" s="26" t="str">
        <f t="shared" ref="DR746" si="3014">IFERROR(DR646/DR546,"")</f>
        <v/>
      </c>
      <c r="DS746" s="26" t="str">
        <f t="shared" si="2982"/>
        <v/>
      </c>
      <c r="DT746" s="26" t="str">
        <f t="shared" si="2982"/>
        <v/>
      </c>
      <c r="DU746" s="26" t="str">
        <f t="shared" si="2982"/>
        <v/>
      </c>
      <c r="DV746" s="26" t="str">
        <f t="shared" si="2982"/>
        <v/>
      </c>
      <c r="DW746" s="26" t="str">
        <f t="shared" ref="DW746:EX757" si="3015">IFERROR(DW646/DW546,"")</f>
        <v/>
      </c>
      <c r="DX746" s="26" t="str">
        <f t="shared" si="3015"/>
        <v/>
      </c>
      <c r="DY746" s="26" t="str">
        <f t="shared" si="3015"/>
        <v/>
      </c>
      <c r="DZ746" s="26" t="str">
        <f t="shared" si="3015"/>
        <v/>
      </c>
      <c r="EA746" s="26" t="str">
        <f t="shared" si="3015"/>
        <v/>
      </c>
      <c r="EB746" s="26" t="str">
        <f t="shared" si="3015"/>
        <v/>
      </c>
      <c r="EC746" s="26" t="str">
        <f t="shared" si="3015"/>
        <v/>
      </c>
      <c r="ED746" s="26" t="str">
        <f t="shared" si="3015"/>
        <v/>
      </c>
      <c r="EE746" s="26" t="str">
        <f t="shared" si="3015"/>
        <v/>
      </c>
      <c r="EF746" s="26" t="str">
        <f t="shared" si="3015"/>
        <v/>
      </c>
      <c r="EG746" s="26" t="str">
        <f t="shared" si="3015"/>
        <v/>
      </c>
      <c r="EH746" s="26" t="str">
        <f t="shared" si="3015"/>
        <v/>
      </c>
      <c r="EI746" s="26" t="str">
        <f t="shared" si="3015"/>
        <v/>
      </c>
      <c r="EJ746" s="26" t="str">
        <f t="shared" si="3015"/>
        <v/>
      </c>
      <c r="EK746" s="26" t="str">
        <f t="shared" si="3015"/>
        <v/>
      </c>
      <c r="EL746" s="26" t="str">
        <f t="shared" si="3015"/>
        <v/>
      </c>
      <c r="EM746" s="26" t="str">
        <f t="shared" si="3015"/>
        <v/>
      </c>
      <c r="EN746" s="26" t="str">
        <f t="shared" si="3015"/>
        <v/>
      </c>
      <c r="EO746" s="26" t="str">
        <f t="shared" si="3015"/>
        <v/>
      </c>
      <c r="EP746" s="26" t="str">
        <f t="shared" si="3015"/>
        <v/>
      </c>
      <c r="EQ746" s="26" t="str">
        <f t="shared" si="3015"/>
        <v/>
      </c>
      <c r="ER746" s="26" t="str">
        <f t="shared" si="3015"/>
        <v/>
      </c>
      <c r="ES746" s="26" t="str">
        <f t="shared" si="3015"/>
        <v/>
      </c>
      <c r="ET746" s="26" t="str">
        <f t="shared" si="3015"/>
        <v/>
      </c>
      <c r="EU746" s="26" t="str">
        <f t="shared" si="3015"/>
        <v/>
      </c>
      <c r="EV746" s="26" t="str">
        <f t="shared" si="3015"/>
        <v/>
      </c>
      <c r="EW746" s="26" t="str">
        <f t="shared" si="3015"/>
        <v/>
      </c>
      <c r="EX746" s="26" t="str">
        <f t="shared" si="3015"/>
        <v/>
      </c>
      <c r="EY746" s="32"/>
      <c r="EZ746" s="32"/>
      <c r="FA746" s="32"/>
      <c r="FB746" s="32"/>
      <c r="FC746" s="32"/>
      <c r="FD746" s="32"/>
      <c r="FE746" s="32"/>
      <c r="FF746" s="26" t="str">
        <f t="shared" ref="FF746" si="3016">IFERROR(FF646/FF546,"")</f>
        <v/>
      </c>
      <c r="FG746" s="26" t="str">
        <f t="shared" si="2983"/>
        <v/>
      </c>
      <c r="FH746" s="26" t="str">
        <f t="shared" si="2983"/>
        <v/>
      </c>
      <c r="FI746" s="26" t="str">
        <f t="shared" si="2983"/>
        <v/>
      </c>
      <c r="FJ746" s="26" t="str">
        <f t="shared" si="2983"/>
        <v/>
      </c>
      <c r="FK746" s="26" t="str">
        <f t="shared" ref="FK746:GL757" si="3017">IFERROR(FK646/FK546,"")</f>
        <v/>
      </c>
      <c r="FL746" s="26" t="str">
        <f t="shared" si="3017"/>
        <v/>
      </c>
      <c r="FM746" s="26" t="str">
        <f t="shared" si="3017"/>
        <v/>
      </c>
      <c r="FN746" s="26" t="str">
        <f t="shared" si="3017"/>
        <v/>
      </c>
      <c r="FO746" s="26" t="str">
        <f t="shared" si="3017"/>
        <v/>
      </c>
      <c r="FP746" s="26" t="str">
        <f t="shared" si="3017"/>
        <v/>
      </c>
      <c r="FQ746" s="26" t="str">
        <f t="shared" si="3017"/>
        <v/>
      </c>
      <c r="FR746" s="26" t="str">
        <f t="shared" si="3017"/>
        <v/>
      </c>
      <c r="FS746" s="26" t="str">
        <f t="shared" si="3017"/>
        <v/>
      </c>
      <c r="FT746" s="26" t="str">
        <f t="shared" si="3017"/>
        <v/>
      </c>
      <c r="FU746" s="26" t="str">
        <f t="shared" si="3017"/>
        <v/>
      </c>
      <c r="FV746" s="26" t="str">
        <f t="shared" si="3017"/>
        <v/>
      </c>
      <c r="FW746" s="26" t="str">
        <f t="shared" si="3017"/>
        <v/>
      </c>
      <c r="FX746" s="26" t="str">
        <f t="shared" si="3017"/>
        <v/>
      </c>
      <c r="FY746" s="26" t="str">
        <f t="shared" si="3017"/>
        <v/>
      </c>
      <c r="FZ746" s="26" t="str">
        <f t="shared" si="3017"/>
        <v/>
      </c>
      <c r="GA746" s="26" t="str">
        <f t="shared" si="3017"/>
        <v/>
      </c>
      <c r="GB746" s="26" t="str">
        <f t="shared" si="3017"/>
        <v/>
      </c>
      <c r="GC746" s="26" t="str">
        <f t="shared" si="3017"/>
        <v/>
      </c>
      <c r="GD746" s="26" t="str">
        <f t="shared" si="3017"/>
        <v/>
      </c>
      <c r="GE746" s="26" t="str">
        <f t="shared" si="3017"/>
        <v/>
      </c>
      <c r="GF746" s="26" t="str">
        <f t="shared" si="3017"/>
        <v/>
      </c>
      <c r="GG746" s="26" t="str">
        <f t="shared" si="3017"/>
        <v/>
      </c>
      <c r="GH746" s="26" t="str">
        <f t="shared" si="3017"/>
        <v/>
      </c>
      <c r="GI746" s="26" t="str">
        <f t="shared" si="3017"/>
        <v/>
      </c>
      <c r="GJ746" s="26" t="str">
        <f t="shared" si="3017"/>
        <v/>
      </c>
      <c r="GK746" s="26" t="str">
        <f t="shared" si="3017"/>
        <v/>
      </c>
      <c r="GL746" s="26" t="str">
        <f t="shared" si="3017"/>
        <v/>
      </c>
      <c r="GM746" s="32"/>
      <c r="GN746" s="32"/>
      <c r="GO746" s="32"/>
      <c r="GP746" s="32"/>
      <c r="GQ746" s="32"/>
      <c r="GR746" s="32"/>
      <c r="GS746" s="32"/>
    </row>
    <row r="747" spans="1:201" x14ac:dyDescent="0.25">
      <c r="A747" s="3">
        <f>$A$44</f>
        <v>20154</v>
      </c>
      <c r="B747" s="26">
        <f t="shared" si="2984"/>
        <v>0</v>
      </c>
      <c r="C747" s="26">
        <f t="shared" si="2984"/>
        <v>0</v>
      </c>
      <c r="D747" s="26">
        <f t="shared" si="2984"/>
        <v>0</v>
      </c>
      <c r="E747" s="26">
        <f t="shared" si="2984"/>
        <v>0</v>
      </c>
      <c r="F747" s="26">
        <f t="shared" si="2984"/>
        <v>0</v>
      </c>
      <c r="G747" s="26">
        <f t="shared" si="3009"/>
        <v>0</v>
      </c>
      <c r="H747" s="26">
        <f t="shared" si="3009"/>
        <v>0</v>
      </c>
      <c r="I747" s="26">
        <f t="shared" si="3009"/>
        <v>0</v>
      </c>
      <c r="J747" s="26">
        <f t="shared" si="3009"/>
        <v>0</v>
      </c>
      <c r="K747" s="26">
        <f t="shared" si="3009"/>
        <v>0</v>
      </c>
      <c r="L747" s="26">
        <f t="shared" si="3009"/>
        <v>0</v>
      </c>
      <c r="M747" s="26">
        <f t="shared" si="3009"/>
        <v>0</v>
      </c>
      <c r="N747" s="26">
        <f t="shared" si="3009"/>
        <v>0</v>
      </c>
      <c r="O747" s="26">
        <f t="shared" si="3009"/>
        <v>0</v>
      </c>
      <c r="P747" s="26">
        <f t="shared" si="3009"/>
        <v>0</v>
      </c>
      <c r="Q747" s="26">
        <f t="shared" si="3009"/>
        <v>0</v>
      </c>
      <c r="R747" s="26">
        <f t="shared" si="3009"/>
        <v>0</v>
      </c>
      <c r="S747" s="26">
        <f t="shared" si="3009"/>
        <v>0</v>
      </c>
      <c r="T747" s="26">
        <f t="shared" si="3009"/>
        <v>0</v>
      </c>
      <c r="U747" s="26">
        <f t="shared" si="3009"/>
        <v>0</v>
      </c>
      <c r="V747" s="26">
        <f t="shared" si="3009"/>
        <v>0</v>
      </c>
      <c r="W747" s="26">
        <f t="shared" si="3009"/>
        <v>0</v>
      </c>
      <c r="X747" s="26">
        <f t="shared" si="3009"/>
        <v>0</v>
      </c>
      <c r="Y747" s="26">
        <f t="shared" si="3009"/>
        <v>0</v>
      </c>
      <c r="Z747" s="26">
        <f t="shared" si="3009"/>
        <v>0</v>
      </c>
      <c r="AA747" s="26">
        <f t="shared" si="3009"/>
        <v>0</v>
      </c>
      <c r="AB747" s="26">
        <f t="shared" si="3009"/>
        <v>0</v>
      </c>
      <c r="AC747" s="26">
        <f t="shared" si="3009"/>
        <v>0</v>
      </c>
      <c r="AD747" s="26">
        <f t="shared" si="3009"/>
        <v>0</v>
      </c>
      <c r="AE747" s="26">
        <f t="shared" si="3009"/>
        <v>0</v>
      </c>
      <c r="AF747" s="26">
        <f t="shared" si="3009"/>
        <v>0</v>
      </c>
      <c r="AG747" s="26">
        <f t="shared" si="3009"/>
        <v>0</v>
      </c>
      <c r="AH747" s="32"/>
      <c r="AI747" s="32"/>
      <c r="AJ747" s="32"/>
      <c r="AK747" s="32"/>
      <c r="AL747" s="32"/>
      <c r="AM747" s="32"/>
      <c r="AN747" s="32"/>
      <c r="AO747" s="32"/>
      <c r="AP747" s="26">
        <f t="shared" ref="AP747:AT747" si="3018">IFERROR(AP647/AP547,"")</f>
        <v>0</v>
      </c>
      <c r="AQ747" s="26">
        <f t="shared" si="3018"/>
        <v>0</v>
      </c>
      <c r="AR747" s="26">
        <f t="shared" si="3018"/>
        <v>0</v>
      </c>
      <c r="AS747" s="26">
        <f t="shared" si="3018"/>
        <v>0</v>
      </c>
      <c r="AT747" s="26">
        <f t="shared" si="3018"/>
        <v>0</v>
      </c>
      <c r="AU747" s="26">
        <f t="shared" si="3011"/>
        <v>0</v>
      </c>
      <c r="AV747" s="26">
        <f t="shared" si="3011"/>
        <v>0</v>
      </c>
      <c r="AW747" s="26">
        <f t="shared" si="3011"/>
        <v>0</v>
      </c>
      <c r="AX747" s="26">
        <f t="shared" si="3011"/>
        <v>0</v>
      </c>
      <c r="AY747" s="26">
        <f t="shared" si="3011"/>
        <v>0</v>
      </c>
      <c r="AZ747" s="26">
        <f t="shared" si="3011"/>
        <v>0</v>
      </c>
      <c r="BA747" s="26">
        <f t="shared" si="3011"/>
        <v>0</v>
      </c>
      <c r="BB747" s="26">
        <f t="shared" si="3011"/>
        <v>0</v>
      </c>
      <c r="BC747" s="26">
        <f t="shared" si="3011"/>
        <v>0</v>
      </c>
      <c r="BD747" s="26">
        <f t="shared" si="3011"/>
        <v>0</v>
      </c>
      <c r="BE747" s="26">
        <f t="shared" si="3011"/>
        <v>0</v>
      </c>
      <c r="BF747" s="26">
        <f t="shared" si="3011"/>
        <v>0</v>
      </c>
      <c r="BG747" s="26">
        <f t="shared" si="3011"/>
        <v>0</v>
      </c>
      <c r="BH747" s="26">
        <f t="shared" si="3011"/>
        <v>0</v>
      </c>
      <c r="BI747" s="26">
        <f t="shared" si="3011"/>
        <v>0</v>
      </c>
      <c r="BJ747" s="26">
        <f t="shared" si="3011"/>
        <v>0</v>
      </c>
      <c r="BK747" s="26">
        <f t="shared" si="3011"/>
        <v>0</v>
      </c>
      <c r="BL747" s="26">
        <f t="shared" si="3011"/>
        <v>0</v>
      </c>
      <c r="BM747" s="26">
        <f t="shared" si="3011"/>
        <v>0</v>
      </c>
      <c r="BN747" s="26">
        <f t="shared" si="3011"/>
        <v>0</v>
      </c>
      <c r="BO747" s="26">
        <f t="shared" si="3011"/>
        <v>0</v>
      </c>
      <c r="BP747" s="26">
        <f t="shared" si="3011"/>
        <v>0</v>
      </c>
      <c r="BQ747" s="26">
        <f t="shared" si="3011"/>
        <v>0</v>
      </c>
      <c r="BR747" s="26">
        <f t="shared" si="3011"/>
        <v>0</v>
      </c>
      <c r="BS747" s="26">
        <f t="shared" si="3011"/>
        <v>0</v>
      </c>
      <c r="BT747" s="26">
        <f t="shared" si="3011"/>
        <v>0</v>
      </c>
      <c r="BU747" s="26">
        <f t="shared" si="3011"/>
        <v>0</v>
      </c>
      <c r="BV747" s="32"/>
      <c r="BW747" s="32"/>
      <c r="BX747" s="32"/>
      <c r="BY747" s="32"/>
      <c r="BZ747" s="32"/>
      <c r="CA747" s="32"/>
      <c r="CB747" s="32"/>
      <c r="CC747" s="32"/>
      <c r="CD747" s="26" t="str">
        <f t="shared" ref="CD747:CH747" si="3019">IFERROR(CD647/CD547,"")</f>
        <v/>
      </c>
      <c r="CE747" s="26" t="str">
        <f t="shared" si="3019"/>
        <v/>
      </c>
      <c r="CF747" s="26" t="str">
        <f t="shared" si="3019"/>
        <v/>
      </c>
      <c r="CG747" s="26" t="str">
        <f t="shared" si="3019"/>
        <v/>
      </c>
      <c r="CH747" s="26" t="str">
        <f t="shared" si="3019"/>
        <v/>
      </c>
      <c r="CI747" s="26" t="str">
        <f t="shared" si="3013"/>
        <v/>
      </c>
      <c r="CJ747" s="26" t="str">
        <f t="shared" si="3013"/>
        <v/>
      </c>
      <c r="CK747" s="26" t="str">
        <f t="shared" si="3013"/>
        <v/>
      </c>
      <c r="CL747" s="26" t="str">
        <f t="shared" si="3013"/>
        <v/>
      </c>
      <c r="CM747" s="26" t="str">
        <f t="shared" si="3013"/>
        <v/>
      </c>
      <c r="CN747" s="26" t="str">
        <f t="shared" si="3013"/>
        <v/>
      </c>
      <c r="CO747" s="26" t="str">
        <f t="shared" si="3013"/>
        <v/>
      </c>
      <c r="CP747" s="26" t="str">
        <f t="shared" si="3013"/>
        <v/>
      </c>
      <c r="CQ747" s="26" t="str">
        <f t="shared" si="3013"/>
        <v/>
      </c>
      <c r="CR747" s="26" t="str">
        <f t="shared" si="3013"/>
        <v/>
      </c>
      <c r="CS747" s="26" t="str">
        <f t="shared" si="3013"/>
        <v/>
      </c>
      <c r="CT747" s="26" t="str">
        <f t="shared" si="3013"/>
        <v/>
      </c>
      <c r="CU747" s="26" t="str">
        <f t="shared" si="3013"/>
        <v/>
      </c>
      <c r="CV747" s="26" t="str">
        <f t="shared" si="3013"/>
        <v/>
      </c>
      <c r="CW747" s="26" t="str">
        <f t="shared" si="3013"/>
        <v/>
      </c>
      <c r="CX747" s="26" t="str">
        <f t="shared" si="3013"/>
        <v/>
      </c>
      <c r="CY747" s="26" t="str">
        <f t="shared" si="3013"/>
        <v/>
      </c>
      <c r="CZ747" s="26" t="str">
        <f t="shared" si="3013"/>
        <v/>
      </c>
      <c r="DA747" s="26" t="str">
        <f t="shared" si="3013"/>
        <v/>
      </c>
      <c r="DB747" s="26" t="str">
        <f t="shared" si="3013"/>
        <v/>
      </c>
      <c r="DC747" s="26" t="str">
        <f t="shared" si="3013"/>
        <v/>
      </c>
      <c r="DD747" s="26" t="str">
        <f t="shared" si="3013"/>
        <v/>
      </c>
      <c r="DE747" s="26" t="str">
        <f t="shared" si="3013"/>
        <v/>
      </c>
      <c r="DF747" s="26" t="str">
        <f t="shared" si="3013"/>
        <v/>
      </c>
      <c r="DG747" s="26" t="str">
        <f t="shared" si="3013"/>
        <v/>
      </c>
      <c r="DH747" s="26" t="str">
        <f t="shared" si="3013"/>
        <v/>
      </c>
      <c r="DI747" s="26" t="str">
        <f t="shared" si="3013"/>
        <v/>
      </c>
      <c r="DJ747" s="32"/>
      <c r="DK747" s="32"/>
      <c r="DL747" s="32"/>
      <c r="DM747" s="32"/>
      <c r="DN747" s="32"/>
      <c r="DO747" s="32"/>
      <c r="DP747" s="32"/>
      <c r="DQ747" s="32"/>
      <c r="DR747" s="26" t="str">
        <f t="shared" ref="DR747:DV747" si="3020">IFERROR(DR647/DR547,"")</f>
        <v/>
      </c>
      <c r="DS747" s="26" t="str">
        <f t="shared" si="3020"/>
        <v/>
      </c>
      <c r="DT747" s="26" t="str">
        <f t="shared" si="3020"/>
        <v/>
      </c>
      <c r="DU747" s="26" t="str">
        <f t="shared" si="3020"/>
        <v/>
      </c>
      <c r="DV747" s="26" t="str">
        <f t="shared" si="3020"/>
        <v/>
      </c>
      <c r="DW747" s="26" t="str">
        <f t="shared" si="3015"/>
        <v/>
      </c>
      <c r="DX747" s="26" t="str">
        <f t="shared" si="3015"/>
        <v/>
      </c>
      <c r="DY747" s="26" t="str">
        <f t="shared" si="3015"/>
        <v/>
      </c>
      <c r="DZ747" s="26" t="str">
        <f t="shared" si="3015"/>
        <v/>
      </c>
      <c r="EA747" s="26" t="str">
        <f t="shared" si="3015"/>
        <v/>
      </c>
      <c r="EB747" s="26" t="str">
        <f t="shared" si="3015"/>
        <v/>
      </c>
      <c r="EC747" s="26" t="str">
        <f t="shared" si="3015"/>
        <v/>
      </c>
      <c r="ED747" s="26" t="str">
        <f t="shared" si="3015"/>
        <v/>
      </c>
      <c r="EE747" s="26" t="str">
        <f t="shared" si="3015"/>
        <v/>
      </c>
      <c r="EF747" s="26" t="str">
        <f t="shared" si="3015"/>
        <v/>
      </c>
      <c r="EG747" s="26" t="str">
        <f t="shared" si="3015"/>
        <v/>
      </c>
      <c r="EH747" s="26" t="str">
        <f t="shared" si="3015"/>
        <v/>
      </c>
      <c r="EI747" s="26" t="str">
        <f t="shared" si="3015"/>
        <v/>
      </c>
      <c r="EJ747" s="26" t="str">
        <f t="shared" si="3015"/>
        <v/>
      </c>
      <c r="EK747" s="26" t="str">
        <f t="shared" si="3015"/>
        <v/>
      </c>
      <c r="EL747" s="26" t="str">
        <f t="shared" si="3015"/>
        <v/>
      </c>
      <c r="EM747" s="26" t="str">
        <f t="shared" si="3015"/>
        <v/>
      </c>
      <c r="EN747" s="26" t="str">
        <f t="shared" si="3015"/>
        <v/>
      </c>
      <c r="EO747" s="26" t="str">
        <f t="shared" si="3015"/>
        <v/>
      </c>
      <c r="EP747" s="26" t="str">
        <f t="shared" si="3015"/>
        <v/>
      </c>
      <c r="EQ747" s="26" t="str">
        <f t="shared" si="3015"/>
        <v/>
      </c>
      <c r="ER747" s="26" t="str">
        <f t="shared" si="3015"/>
        <v/>
      </c>
      <c r="ES747" s="26" t="str">
        <f t="shared" si="3015"/>
        <v/>
      </c>
      <c r="ET747" s="26" t="str">
        <f t="shared" si="3015"/>
        <v/>
      </c>
      <c r="EU747" s="26" t="str">
        <f t="shared" si="3015"/>
        <v/>
      </c>
      <c r="EV747" s="26" t="str">
        <f t="shared" si="3015"/>
        <v/>
      </c>
      <c r="EW747" s="26" t="str">
        <f t="shared" si="3015"/>
        <v/>
      </c>
      <c r="EX747" s="32"/>
      <c r="EY747" s="32"/>
      <c r="EZ747" s="32"/>
      <c r="FA747" s="32"/>
      <c r="FB747" s="32"/>
      <c r="FC747" s="32"/>
      <c r="FD747" s="32"/>
      <c r="FE747" s="32"/>
      <c r="FF747" s="26" t="str">
        <f t="shared" ref="FF747:FJ747" si="3021">IFERROR(FF647/FF547,"")</f>
        <v/>
      </c>
      <c r="FG747" s="26" t="str">
        <f t="shared" si="3021"/>
        <v/>
      </c>
      <c r="FH747" s="26" t="str">
        <f t="shared" si="3021"/>
        <v/>
      </c>
      <c r="FI747" s="26" t="str">
        <f t="shared" si="3021"/>
        <v/>
      </c>
      <c r="FJ747" s="26" t="str">
        <f t="shared" si="3021"/>
        <v/>
      </c>
      <c r="FK747" s="26" t="str">
        <f t="shared" si="3017"/>
        <v/>
      </c>
      <c r="FL747" s="26" t="str">
        <f t="shared" si="3017"/>
        <v/>
      </c>
      <c r="FM747" s="26" t="str">
        <f t="shared" si="3017"/>
        <v/>
      </c>
      <c r="FN747" s="26" t="str">
        <f t="shared" si="3017"/>
        <v/>
      </c>
      <c r="FO747" s="26" t="str">
        <f t="shared" si="3017"/>
        <v/>
      </c>
      <c r="FP747" s="26" t="str">
        <f t="shared" si="3017"/>
        <v/>
      </c>
      <c r="FQ747" s="26" t="str">
        <f t="shared" si="3017"/>
        <v/>
      </c>
      <c r="FR747" s="26" t="str">
        <f t="shared" si="3017"/>
        <v/>
      </c>
      <c r="FS747" s="26" t="str">
        <f t="shared" si="3017"/>
        <v/>
      </c>
      <c r="FT747" s="26" t="str">
        <f t="shared" si="3017"/>
        <v/>
      </c>
      <c r="FU747" s="26" t="str">
        <f t="shared" si="3017"/>
        <v/>
      </c>
      <c r="FV747" s="26" t="str">
        <f t="shared" si="3017"/>
        <v/>
      </c>
      <c r="FW747" s="26" t="str">
        <f t="shared" si="3017"/>
        <v/>
      </c>
      <c r="FX747" s="26" t="str">
        <f t="shared" si="3017"/>
        <v/>
      </c>
      <c r="FY747" s="26" t="str">
        <f t="shared" si="3017"/>
        <v/>
      </c>
      <c r="FZ747" s="26" t="str">
        <f t="shared" si="3017"/>
        <v/>
      </c>
      <c r="GA747" s="26" t="str">
        <f t="shared" si="3017"/>
        <v/>
      </c>
      <c r="GB747" s="26" t="str">
        <f t="shared" si="3017"/>
        <v/>
      </c>
      <c r="GC747" s="26" t="str">
        <f t="shared" si="3017"/>
        <v/>
      </c>
      <c r="GD747" s="26" t="str">
        <f t="shared" si="3017"/>
        <v/>
      </c>
      <c r="GE747" s="26" t="str">
        <f t="shared" si="3017"/>
        <v/>
      </c>
      <c r="GF747" s="26" t="str">
        <f t="shared" si="3017"/>
        <v/>
      </c>
      <c r="GG747" s="26" t="str">
        <f t="shared" si="3017"/>
        <v/>
      </c>
      <c r="GH747" s="26" t="str">
        <f t="shared" si="3017"/>
        <v/>
      </c>
      <c r="GI747" s="26" t="str">
        <f t="shared" si="3017"/>
        <v/>
      </c>
      <c r="GJ747" s="26" t="str">
        <f t="shared" si="3017"/>
        <v/>
      </c>
      <c r="GK747" s="26" t="str">
        <f t="shared" si="3017"/>
        <v/>
      </c>
      <c r="GL747" s="32"/>
      <c r="GM747" s="32"/>
      <c r="GN747" s="32"/>
      <c r="GO747" s="32"/>
      <c r="GP747" s="32"/>
      <c r="GQ747" s="32"/>
      <c r="GR747" s="32"/>
      <c r="GS747" s="32"/>
    </row>
    <row r="748" spans="1:201" x14ac:dyDescent="0.25">
      <c r="A748" s="3">
        <f>$A$45</f>
        <v>20161</v>
      </c>
      <c r="B748" s="26">
        <f t="shared" si="2984"/>
        <v>0</v>
      </c>
      <c r="C748" s="26">
        <f t="shared" si="2984"/>
        <v>0</v>
      </c>
      <c r="D748" s="26">
        <f t="shared" si="2984"/>
        <v>0</v>
      </c>
      <c r="E748" s="26">
        <f t="shared" si="2984"/>
        <v>0</v>
      </c>
      <c r="F748" s="26">
        <f t="shared" si="2984"/>
        <v>0</v>
      </c>
      <c r="G748" s="26">
        <f t="shared" si="3009"/>
        <v>0</v>
      </c>
      <c r="H748" s="26">
        <f t="shared" si="3009"/>
        <v>0</v>
      </c>
      <c r="I748" s="26">
        <f t="shared" si="3009"/>
        <v>0</v>
      </c>
      <c r="J748" s="26">
        <f t="shared" si="3009"/>
        <v>0</v>
      </c>
      <c r="K748" s="26">
        <f t="shared" si="3009"/>
        <v>0</v>
      </c>
      <c r="L748" s="26">
        <f t="shared" si="3009"/>
        <v>0</v>
      </c>
      <c r="M748" s="26">
        <f t="shared" si="3009"/>
        <v>0</v>
      </c>
      <c r="N748" s="26">
        <f t="shared" si="3009"/>
        <v>0</v>
      </c>
      <c r="O748" s="26">
        <f t="shared" si="3009"/>
        <v>0</v>
      </c>
      <c r="P748" s="26">
        <f t="shared" si="3009"/>
        <v>0</v>
      </c>
      <c r="Q748" s="26">
        <f t="shared" si="3009"/>
        <v>0</v>
      </c>
      <c r="R748" s="26">
        <f t="shared" si="3009"/>
        <v>0</v>
      </c>
      <c r="S748" s="26">
        <f t="shared" si="3009"/>
        <v>0</v>
      </c>
      <c r="T748" s="26">
        <f t="shared" si="3009"/>
        <v>0</v>
      </c>
      <c r="U748" s="26">
        <f t="shared" si="3009"/>
        <v>0</v>
      </c>
      <c r="V748" s="26">
        <f t="shared" si="3009"/>
        <v>0</v>
      </c>
      <c r="W748" s="26">
        <f t="shared" si="3009"/>
        <v>0</v>
      </c>
      <c r="X748" s="26">
        <f t="shared" si="3009"/>
        <v>0</v>
      </c>
      <c r="Y748" s="26">
        <f t="shared" si="3009"/>
        <v>0</v>
      </c>
      <c r="Z748" s="26">
        <f t="shared" si="3009"/>
        <v>0</v>
      </c>
      <c r="AA748" s="26">
        <f t="shared" si="3009"/>
        <v>0</v>
      </c>
      <c r="AB748" s="26">
        <f t="shared" si="3009"/>
        <v>0</v>
      </c>
      <c r="AC748" s="26">
        <f t="shared" si="3009"/>
        <v>0</v>
      </c>
      <c r="AD748" s="26">
        <f t="shared" si="3009"/>
        <v>0</v>
      </c>
      <c r="AE748" s="26">
        <f t="shared" si="3009"/>
        <v>0</v>
      </c>
      <c r="AF748" s="26">
        <f t="shared" si="3009"/>
        <v>0</v>
      </c>
      <c r="AG748" s="32"/>
      <c r="AH748" s="32"/>
      <c r="AI748" s="32"/>
      <c r="AJ748" s="32"/>
      <c r="AK748" s="32"/>
      <c r="AL748" s="32"/>
      <c r="AM748" s="32"/>
      <c r="AN748" s="32"/>
      <c r="AO748" s="32"/>
      <c r="AP748" s="26">
        <f t="shared" ref="AP748:AT748" si="3022">IFERROR(AP648/AP548,"")</f>
        <v>0</v>
      </c>
      <c r="AQ748" s="26">
        <f t="shared" si="3022"/>
        <v>0</v>
      </c>
      <c r="AR748" s="26">
        <f t="shared" si="3022"/>
        <v>0</v>
      </c>
      <c r="AS748" s="26">
        <f t="shared" si="3022"/>
        <v>0</v>
      </c>
      <c r="AT748" s="26">
        <f t="shared" si="3022"/>
        <v>0</v>
      </c>
      <c r="AU748" s="26">
        <f t="shared" si="3011"/>
        <v>0</v>
      </c>
      <c r="AV748" s="26">
        <f t="shared" si="3011"/>
        <v>0</v>
      </c>
      <c r="AW748" s="26">
        <f t="shared" si="3011"/>
        <v>0</v>
      </c>
      <c r="AX748" s="26">
        <f t="shared" si="3011"/>
        <v>0</v>
      </c>
      <c r="AY748" s="26">
        <f t="shared" si="3011"/>
        <v>0</v>
      </c>
      <c r="AZ748" s="26">
        <f t="shared" si="3011"/>
        <v>0</v>
      </c>
      <c r="BA748" s="26">
        <f t="shared" si="3011"/>
        <v>0</v>
      </c>
      <c r="BB748" s="26">
        <f t="shared" si="3011"/>
        <v>0</v>
      </c>
      <c r="BC748" s="26">
        <f t="shared" si="3011"/>
        <v>0</v>
      </c>
      <c r="BD748" s="26">
        <f t="shared" si="3011"/>
        <v>0</v>
      </c>
      <c r="BE748" s="26">
        <f t="shared" si="3011"/>
        <v>0</v>
      </c>
      <c r="BF748" s="26">
        <f t="shared" si="3011"/>
        <v>0</v>
      </c>
      <c r="BG748" s="26">
        <f t="shared" si="3011"/>
        <v>0</v>
      </c>
      <c r="BH748" s="26">
        <f t="shared" si="3011"/>
        <v>0</v>
      </c>
      <c r="BI748" s="26">
        <f t="shared" si="3011"/>
        <v>0</v>
      </c>
      <c r="BJ748" s="26">
        <f t="shared" si="3011"/>
        <v>0</v>
      </c>
      <c r="BK748" s="26">
        <f t="shared" si="3011"/>
        <v>0</v>
      </c>
      <c r="BL748" s="26">
        <f t="shared" si="3011"/>
        <v>0</v>
      </c>
      <c r="BM748" s="26">
        <f t="shared" si="3011"/>
        <v>0</v>
      </c>
      <c r="BN748" s="26">
        <f t="shared" si="3011"/>
        <v>0</v>
      </c>
      <c r="BO748" s="26">
        <f t="shared" si="3011"/>
        <v>0</v>
      </c>
      <c r="BP748" s="26">
        <f t="shared" si="3011"/>
        <v>0</v>
      </c>
      <c r="BQ748" s="26">
        <f t="shared" si="3011"/>
        <v>0</v>
      </c>
      <c r="BR748" s="26">
        <f t="shared" si="3011"/>
        <v>0</v>
      </c>
      <c r="BS748" s="26">
        <f t="shared" si="3011"/>
        <v>0</v>
      </c>
      <c r="BT748" s="26">
        <f t="shared" si="3011"/>
        <v>0</v>
      </c>
      <c r="BU748" s="32"/>
      <c r="BV748" s="32"/>
      <c r="BW748" s="32"/>
      <c r="BX748" s="32"/>
      <c r="BY748" s="32"/>
      <c r="BZ748" s="32"/>
      <c r="CA748" s="32"/>
      <c r="CB748" s="32"/>
      <c r="CC748" s="32"/>
      <c r="CD748" s="26" t="str">
        <f t="shared" ref="CD748:CH748" si="3023">IFERROR(CD648/CD548,"")</f>
        <v/>
      </c>
      <c r="CE748" s="26" t="str">
        <f t="shared" si="3023"/>
        <v/>
      </c>
      <c r="CF748" s="26" t="str">
        <f t="shared" si="3023"/>
        <v/>
      </c>
      <c r="CG748" s="26" t="str">
        <f t="shared" si="3023"/>
        <v/>
      </c>
      <c r="CH748" s="26" t="str">
        <f t="shared" si="3023"/>
        <v/>
      </c>
      <c r="CI748" s="26" t="str">
        <f t="shared" si="3013"/>
        <v/>
      </c>
      <c r="CJ748" s="26" t="str">
        <f t="shared" si="3013"/>
        <v/>
      </c>
      <c r="CK748" s="26" t="str">
        <f t="shared" si="3013"/>
        <v/>
      </c>
      <c r="CL748" s="26" t="str">
        <f t="shared" si="3013"/>
        <v/>
      </c>
      <c r="CM748" s="26" t="str">
        <f t="shared" si="3013"/>
        <v/>
      </c>
      <c r="CN748" s="26" t="str">
        <f t="shared" si="3013"/>
        <v/>
      </c>
      <c r="CO748" s="26" t="str">
        <f t="shared" si="3013"/>
        <v/>
      </c>
      <c r="CP748" s="26" t="str">
        <f t="shared" si="3013"/>
        <v/>
      </c>
      <c r="CQ748" s="26" t="str">
        <f t="shared" si="3013"/>
        <v/>
      </c>
      <c r="CR748" s="26" t="str">
        <f t="shared" si="3013"/>
        <v/>
      </c>
      <c r="CS748" s="26" t="str">
        <f t="shared" si="3013"/>
        <v/>
      </c>
      <c r="CT748" s="26" t="str">
        <f t="shared" si="3013"/>
        <v/>
      </c>
      <c r="CU748" s="26" t="str">
        <f t="shared" si="3013"/>
        <v/>
      </c>
      <c r="CV748" s="26" t="str">
        <f t="shared" si="3013"/>
        <v/>
      </c>
      <c r="CW748" s="26" t="str">
        <f t="shared" si="3013"/>
        <v/>
      </c>
      <c r="CX748" s="26" t="str">
        <f t="shared" si="3013"/>
        <v/>
      </c>
      <c r="CY748" s="26" t="str">
        <f t="shared" si="3013"/>
        <v/>
      </c>
      <c r="CZ748" s="26" t="str">
        <f t="shared" si="3013"/>
        <v/>
      </c>
      <c r="DA748" s="26" t="str">
        <f t="shared" si="3013"/>
        <v/>
      </c>
      <c r="DB748" s="26" t="str">
        <f t="shared" si="3013"/>
        <v/>
      </c>
      <c r="DC748" s="26" t="str">
        <f t="shared" si="3013"/>
        <v/>
      </c>
      <c r="DD748" s="26" t="str">
        <f t="shared" si="3013"/>
        <v/>
      </c>
      <c r="DE748" s="26" t="str">
        <f t="shared" si="3013"/>
        <v/>
      </c>
      <c r="DF748" s="26" t="str">
        <f t="shared" si="3013"/>
        <v/>
      </c>
      <c r="DG748" s="26" t="str">
        <f t="shared" si="3013"/>
        <v/>
      </c>
      <c r="DH748" s="26" t="str">
        <f t="shared" si="3013"/>
        <v/>
      </c>
      <c r="DI748" s="32"/>
      <c r="DJ748" s="32"/>
      <c r="DK748" s="32"/>
      <c r="DL748" s="32"/>
      <c r="DM748" s="32"/>
      <c r="DN748" s="32"/>
      <c r="DO748" s="32"/>
      <c r="DP748" s="32"/>
      <c r="DQ748" s="32"/>
      <c r="DR748" s="26" t="str">
        <f t="shared" ref="DR748:DV748" si="3024">IFERROR(DR648/DR548,"")</f>
        <v/>
      </c>
      <c r="DS748" s="26" t="str">
        <f t="shared" si="3024"/>
        <v/>
      </c>
      <c r="DT748" s="26" t="str">
        <f t="shared" si="3024"/>
        <v/>
      </c>
      <c r="DU748" s="26" t="str">
        <f t="shared" si="3024"/>
        <v/>
      </c>
      <c r="DV748" s="26" t="str">
        <f t="shared" si="3024"/>
        <v/>
      </c>
      <c r="DW748" s="26" t="str">
        <f t="shared" si="3015"/>
        <v/>
      </c>
      <c r="DX748" s="26" t="str">
        <f t="shared" si="3015"/>
        <v/>
      </c>
      <c r="DY748" s="26" t="str">
        <f t="shared" si="3015"/>
        <v/>
      </c>
      <c r="DZ748" s="26" t="str">
        <f t="shared" si="3015"/>
        <v/>
      </c>
      <c r="EA748" s="26" t="str">
        <f t="shared" si="3015"/>
        <v/>
      </c>
      <c r="EB748" s="26" t="str">
        <f t="shared" si="3015"/>
        <v/>
      </c>
      <c r="EC748" s="26" t="str">
        <f t="shared" si="3015"/>
        <v/>
      </c>
      <c r="ED748" s="26" t="str">
        <f t="shared" si="3015"/>
        <v/>
      </c>
      <c r="EE748" s="26" t="str">
        <f t="shared" si="3015"/>
        <v/>
      </c>
      <c r="EF748" s="26" t="str">
        <f t="shared" si="3015"/>
        <v/>
      </c>
      <c r="EG748" s="26" t="str">
        <f t="shared" si="3015"/>
        <v/>
      </c>
      <c r="EH748" s="26" t="str">
        <f t="shared" si="3015"/>
        <v/>
      </c>
      <c r="EI748" s="26" t="str">
        <f t="shared" si="3015"/>
        <v/>
      </c>
      <c r="EJ748" s="26" t="str">
        <f t="shared" si="3015"/>
        <v/>
      </c>
      <c r="EK748" s="26" t="str">
        <f t="shared" si="3015"/>
        <v/>
      </c>
      <c r="EL748" s="26" t="str">
        <f t="shared" si="3015"/>
        <v/>
      </c>
      <c r="EM748" s="26" t="str">
        <f t="shared" si="3015"/>
        <v/>
      </c>
      <c r="EN748" s="26" t="str">
        <f t="shared" si="3015"/>
        <v/>
      </c>
      <c r="EO748" s="26" t="str">
        <f t="shared" si="3015"/>
        <v/>
      </c>
      <c r="EP748" s="26" t="str">
        <f t="shared" si="3015"/>
        <v/>
      </c>
      <c r="EQ748" s="26" t="str">
        <f t="shared" si="3015"/>
        <v/>
      </c>
      <c r="ER748" s="26" t="str">
        <f t="shared" si="3015"/>
        <v/>
      </c>
      <c r="ES748" s="26" t="str">
        <f t="shared" si="3015"/>
        <v/>
      </c>
      <c r="ET748" s="26" t="str">
        <f t="shared" si="3015"/>
        <v/>
      </c>
      <c r="EU748" s="26" t="str">
        <f t="shared" si="3015"/>
        <v/>
      </c>
      <c r="EV748" s="26" t="str">
        <f t="shared" si="3015"/>
        <v/>
      </c>
      <c r="EW748" s="32"/>
      <c r="EX748" s="32"/>
      <c r="EY748" s="32"/>
      <c r="EZ748" s="32"/>
      <c r="FA748" s="32"/>
      <c r="FB748" s="32"/>
      <c r="FC748" s="32"/>
      <c r="FD748" s="32"/>
      <c r="FE748" s="32"/>
      <c r="FF748" s="26" t="str">
        <f t="shared" ref="FF748:FJ748" si="3025">IFERROR(FF648/FF548,"")</f>
        <v/>
      </c>
      <c r="FG748" s="26" t="str">
        <f t="shared" si="3025"/>
        <v/>
      </c>
      <c r="FH748" s="26" t="str">
        <f t="shared" si="3025"/>
        <v/>
      </c>
      <c r="FI748" s="26" t="str">
        <f t="shared" si="3025"/>
        <v/>
      </c>
      <c r="FJ748" s="26" t="str">
        <f t="shared" si="3025"/>
        <v/>
      </c>
      <c r="FK748" s="26" t="str">
        <f t="shared" si="3017"/>
        <v/>
      </c>
      <c r="FL748" s="26" t="str">
        <f t="shared" si="3017"/>
        <v/>
      </c>
      <c r="FM748" s="26" t="str">
        <f t="shared" si="3017"/>
        <v/>
      </c>
      <c r="FN748" s="26" t="str">
        <f t="shared" si="3017"/>
        <v/>
      </c>
      <c r="FO748" s="26" t="str">
        <f t="shared" si="3017"/>
        <v/>
      </c>
      <c r="FP748" s="26" t="str">
        <f t="shared" si="3017"/>
        <v/>
      </c>
      <c r="FQ748" s="26" t="str">
        <f t="shared" si="3017"/>
        <v/>
      </c>
      <c r="FR748" s="26" t="str">
        <f t="shared" si="3017"/>
        <v/>
      </c>
      <c r="FS748" s="26" t="str">
        <f t="shared" si="3017"/>
        <v/>
      </c>
      <c r="FT748" s="26" t="str">
        <f t="shared" si="3017"/>
        <v/>
      </c>
      <c r="FU748" s="26" t="str">
        <f t="shared" si="3017"/>
        <v/>
      </c>
      <c r="FV748" s="26" t="str">
        <f t="shared" si="3017"/>
        <v/>
      </c>
      <c r="FW748" s="26" t="str">
        <f t="shared" si="3017"/>
        <v/>
      </c>
      <c r="FX748" s="26" t="str">
        <f t="shared" si="3017"/>
        <v/>
      </c>
      <c r="FY748" s="26" t="str">
        <f t="shared" si="3017"/>
        <v/>
      </c>
      <c r="FZ748" s="26" t="str">
        <f t="shared" si="3017"/>
        <v/>
      </c>
      <c r="GA748" s="26" t="str">
        <f t="shared" si="3017"/>
        <v/>
      </c>
      <c r="GB748" s="26" t="str">
        <f t="shared" si="3017"/>
        <v/>
      </c>
      <c r="GC748" s="26" t="str">
        <f t="shared" si="3017"/>
        <v/>
      </c>
      <c r="GD748" s="26" t="str">
        <f t="shared" si="3017"/>
        <v/>
      </c>
      <c r="GE748" s="26" t="str">
        <f t="shared" si="3017"/>
        <v/>
      </c>
      <c r="GF748" s="26" t="str">
        <f t="shared" si="3017"/>
        <v/>
      </c>
      <c r="GG748" s="26" t="str">
        <f t="shared" si="3017"/>
        <v/>
      </c>
      <c r="GH748" s="26" t="str">
        <f t="shared" si="3017"/>
        <v/>
      </c>
      <c r="GI748" s="26" t="str">
        <f t="shared" si="3017"/>
        <v/>
      </c>
      <c r="GJ748" s="26" t="str">
        <f t="shared" si="3017"/>
        <v/>
      </c>
      <c r="GK748" s="32"/>
      <c r="GL748" s="32"/>
      <c r="GM748" s="32"/>
      <c r="GN748" s="32"/>
      <c r="GO748" s="32"/>
      <c r="GP748" s="32"/>
      <c r="GQ748" s="32"/>
      <c r="GR748" s="32"/>
      <c r="GS748" s="32"/>
    </row>
    <row r="749" spans="1:201" x14ac:dyDescent="0.25">
      <c r="A749" s="3">
        <f>$A$46</f>
        <v>20162</v>
      </c>
      <c r="B749" s="26">
        <f t="shared" si="2984"/>
        <v>0</v>
      </c>
      <c r="C749" s="26">
        <f t="shared" si="2984"/>
        <v>0</v>
      </c>
      <c r="D749" s="26">
        <f t="shared" si="2984"/>
        <v>0</v>
      </c>
      <c r="E749" s="26">
        <f t="shared" si="2984"/>
        <v>0</v>
      </c>
      <c r="F749" s="26">
        <f t="shared" si="2984"/>
        <v>0</v>
      </c>
      <c r="G749" s="26">
        <f t="shared" si="3009"/>
        <v>0</v>
      </c>
      <c r="H749" s="26">
        <f t="shared" si="3009"/>
        <v>0</v>
      </c>
      <c r="I749" s="26">
        <f t="shared" si="3009"/>
        <v>0</v>
      </c>
      <c r="J749" s="26">
        <f t="shared" si="3009"/>
        <v>0</v>
      </c>
      <c r="K749" s="26">
        <f t="shared" si="3009"/>
        <v>0</v>
      </c>
      <c r="L749" s="26">
        <f t="shared" si="3009"/>
        <v>0</v>
      </c>
      <c r="M749" s="26">
        <f t="shared" si="3009"/>
        <v>0</v>
      </c>
      <c r="N749" s="26">
        <f t="shared" si="3009"/>
        <v>0</v>
      </c>
      <c r="O749" s="26">
        <f t="shared" si="3009"/>
        <v>0</v>
      </c>
      <c r="P749" s="26">
        <f t="shared" si="3009"/>
        <v>0</v>
      </c>
      <c r="Q749" s="26">
        <f t="shared" si="3009"/>
        <v>0</v>
      </c>
      <c r="R749" s="26">
        <f t="shared" si="3009"/>
        <v>0</v>
      </c>
      <c r="S749" s="26">
        <f t="shared" si="3009"/>
        <v>0</v>
      </c>
      <c r="T749" s="26">
        <f t="shared" si="3009"/>
        <v>0</v>
      </c>
      <c r="U749" s="26">
        <f t="shared" si="3009"/>
        <v>0</v>
      </c>
      <c r="V749" s="26">
        <f t="shared" si="3009"/>
        <v>0</v>
      </c>
      <c r="W749" s="26">
        <f t="shared" si="3009"/>
        <v>0</v>
      </c>
      <c r="X749" s="26">
        <f t="shared" si="3009"/>
        <v>0</v>
      </c>
      <c r="Y749" s="26">
        <f t="shared" si="3009"/>
        <v>0</v>
      </c>
      <c r="Z749" s="26">
        <f t="shared" si="3009"/>
        <v>0</v>
      </c>
      <c r="AA749" s="26">
        <f t="shared" si="3009"/>
        <v>0</v>
      </c>
      <c r="AB749" s="26">
        <f t="shared" si="3009"/>
        <v>0</v>
      </c>
      <c r="AC749" s="26">
        <f t="shared" si="3009"/>
        <v>0</v>
      </c>
      <c r="AD749" s="26">
        <f t="shared" si="3009"/>
        <v>0</v>
      </c>
      <c r="AE749" s="26">
        <f t="shared" si="3009"/>
        <v>0</v>
      </c>
      <c r="AF749" s="32"/>
      <c r="AG749" s="32"/>
      <c r="AH749" s="32"/>
      <c r="AI749" s="32"/>
      <c r="AJ749" s="32"/>
      <c r="AK749" s="32"/>
      <c r="AL749" s="32"/>
      <c r="AM749" s="32"/>
      <c r="AN749" s="32"/>
      <c r="AO749" s="32"/>
      <c r="AP749" s="26">
        <f t="shared" ref="AP749:AT749" si="3026">IFERROR(AP649/AP549,"")</f>
        <v>0</v>
      </c>
      <c r="AQ749" s="26">
        <f t="shared" si="3026"/>
        <v>0</v>
      </c>
      <c r="AR749" s="26">
        <f t="shared" si="3026"/>
        <v>0</v>
      </c>
      <c r="AS749" s="26">
        <f t="shared" si="3026"/>
        <v>0</v>
      </c>
      <c r="AT749" s="26">
        <f t="shared" si="3026"/>
        <v>0</v>
      </c>
      <c r="AU749" s="26">
        <f t="shared" si="3011"/>
        <v>0</v>
      </c>
      <c r="AV749" s="26">
        <f t="shared" si="3011"/>
        <v>0</v>
      </c>
      <c r="AW749" s="26">
        <f t="shared" si="3011"/>
        <v>0</v>
      </c>
      <c r="AX749" s="26">
        <f t="shared" si="3011"/>
        <v>0</v>
      </c>
      <c r="AY749" s="26">
        <f t="shared" si="3011"/>
        <v>0</v>
      </c>
      <c r="AZ749" s="26">
        <f t="shared" si="3011"/>
        <v>0</v>
      </c>
      <c r="BA749" s="26">
        <f t="shared" si="3011"/>
        <v>0</v>
      </c>
      <c r="BB749" s="26">
        <f t="shared" si="3011"/>
        <v>0</v>
      </c>
      <c r="BC749" s="26">
        <f t="shared" si="3011"/>
        <v>0</v>
      </c>
      <c r="BD749" s="26">
        <f t="shared" si="3011"/>
        <v>0</v>
      </c>
      <c r="BE749" s="26">
        <f t="shared" si="3011"/>
        <v>0</v>
      </c>
      <c r="BF749" s="26">
        <f t="shared" si="3011"/>
        <v>0</v>
      </c>
      <c r="BG749" s="26">
        <f t="shared" si="3011"/>
        <v>0</v>
      </c>
      <c r="BH749" s="26">
        <f t="shared" si="3011"/>
        <v>0</v>
      </c>
      <c r="BI749" s="26">
        <f t="shared" si="3011"/>
        <v>0</v>
      </c>
      <c r="BJ749" s="26">
        <f t="shared" si="3011"/>
        <v>0</v>
      </c>
      <c r="BK749" s="26">
        <f t="shared" si="3011"/>
        <v>0</v>
      </c>
      <c r="BL749" s="26">
        <f t="shared" si="3011"/>
        <v>0</v>
      </c>
      <c r="BM749" s="26">
        <f t="shared" si="3011"/>
        <v>0</v>
      </c>
      <c r="BN749" s="26">
        <f t="shared" si="3011"/>
        <v>0</v>
      </c>
      <c r="BO749" s="26">
        <f t="shared" si="3011"/>
        <v>0</v>
      </c>
      <c r="BP749" s="26">
        <f t="shared" si="3011"/>
        <v>0</v>
      </c>
      <c r="BQ749" s="26">
        <f t="shared" si="3011"/>
        <v>0</v>
      </c>
      <c r="BR749" s="26">
        <f t="shared" si="3011"/>
        <v>0</v>
      </c>
      <c r="BS749" s="26">
        <f t="shared" si="3011"/>
        <v>0</v>
      </c>
      <c r="BT749" s="32"/>
      <c r="BU749" s="32"/>
      <c r="BV749" s="32"/>
      <c r="BW749" s="32"/>
      <c r="BX749" s="32"/>
      <c r="BY749" s="32"/>
      <c r="BZ749" s="32"/>
      <c r="CA749" s="32"/>
      <c r="CB749" s="32"/>
      <c r="CC749" s="32"/>
      <c r="CD749" s="26" t="str">
        <f t="shared" ref="CD749:CH749" si="3027">IFERROR(CD649/CD549,"")</f>
        <v/>
      </c>
      <c r="CE749" s="26" t="str">
        <f t="shared" si="3027"/>
        <v/>
      </c>
      <c r="CF749" s="26" t="str">
        <f t="shared" si="3027"/>
        <v/>
      </c>
      <c r="CG749" s="26" t="str">
        <f t="shared" si="3027"/>
        <v/>
      </c>
      <c r="CH749" s="26" t="str">
        <f t="shared" si="3027"/>
        <v/>
      </c>
      <c r="CI749" s="26" t="str">
        <f t="shared" si="3013"/>
        <v/>
      </c>
      <c r="CJ749" s="26" t="str">
        <f t="shared" si="3013"/>
        <v/>
      </c>
      <c r="CK749" s="26" t="str">
        <f t="shared" si="3013"/>
        <v/>
      </c>
      <c r="CL749" s="26" t="str">
        <f t="shared" si="3013"/>
        <v/>
      </c>
      <c r="CM749" s="26" t="str">
        <f t="shared" si="3013"/>
        <v/>
      </c>
      <c r="CN749" s="26" t="str">
        <f t="shared" si="3013"/>
        <v/>
      </c>
      <c r="CO749" s="26" t="str">
        <f t="shared" si="3013"/>
        <v/>
      </c>
      <c r="CP749" s="26" t="str">
        <f t="shared" si="3013"/>
        <v/>
      </c>
      <c r="CQ749" s="26" t="str">
        <f t="shared" si="3013"/>
        <v/>
      </c>
      <c r="CR749" s="26" t="str">
        <f t="shared" si="3013"/>
        <v/>
      </c>
      <c r="CS749" s="26" t="str">
        <f t="shared" si="3013"/>
        <v/>
      </c>
      <c r="CT749" s="26" t="str">
        <f t="shared" si="3013"/>
        <v/>
      </c>
      <c r="CU749" s="26" t="str">
        <f t="shared" si="3013"/>
        <v/>
      </c>
      <c r="CV749" s="26" t="str">
        <f t="shared" si="3013"/>
        <v/>
      </c>
      <c r="CW749" s="26" t="str">
        <f t="shared" si="3013"/>
        <v/>
      </c>
      <c r="CX749" s="26" t="str">
        <f t="shared" si="3013"/>
        <v/>
      </c>
      <c r="CY749" s="26" t="str">
        <f t="shared" si="3013"/>
        <v/>
      </c>
      <c r="CZ749" s="26" t="str">
        <f t="shared" si="3013"/>
        <v/>
      </c>
      <c r="DA749" s="26" t="str">
        <f t="shared" si="3013"/>
        <v/>
      </c>
      <c r="DB749" s="26" t="str">
        <f t="shared" si="3013"/>
        <v/>
      </c>
      <c r="DC749" s="26" t="str">
        <f t="shared" si="3013"/>
        <v/>
      </c>
      <c r="DD749" s="26" t="str">
        <f t="shared" si="3013"/>
        <v/>
      </c>
      <c r="DE749" s="26" t="str">
        <f t="shared" si="3013"/>
        <v/>
      </c>
      <c r="DF749" s="26" t="str">
        <f t="shared" si="3013"/>
        <v/>
      </c>
      <c r="DG749" s="26" t="str">
        <f t="shared" si="3013"/>
        <v/>
      </c>
      <c r="DH749" s="32"/>
      <c r="DI749" s="32"/>
      <c r="DJ749" s="32"/>
      <c r="DK749" s="32"/>
      <c r="DL749" s="32"/>
      <c r="DM749" s="32"/>
      <c r="DN749" s="32"/>
      <c r="DO749" s="32"/>
      <c r="DP749" s="32"/>
      <c r="DQ749" s="32"/>
      <c r="DR749" s="26" t="str">
        <f t="shared" ref="DR749:DV749" si="3028">IFERROR(DR649/DR549,"")</f>
        <v/>
      </c>
      <c r="DS749" s="26" t="str">
        <f t="shared" si="3028"/>
        <v/>
      </c>
      <c r="DT749" s="26" t="str">
        <f t="shared" si="3028"/>
        <v/>
      </c>
      <c r="DU749" s="26" t="str">
        <f t="shared" si="3028"/>
        <v/>
      </c>
      <c r="DV749" s="26" t="str">
        <f t="shared" si="3028"/>
        <v/>
      </c>
      <c r="DW749" s="26" t="str">
        <f t="shared" si="3015"/>
        <v/>
      </c>
      <c r="DX749" s="26" t="str">
        <f t="shared" si="3015"/>
        <v/>
      </c>
      <c r="DY749" s="26" t="str">
        <f t="shared" si="3015"/>
        <v/>
      </c>
      <c r="DZ749" s="26" t="str">
        <f t="shared" si="3015"/>
        <v/>
      </c>
      <c r="EA749" s="26" t="str">
        <f t="shared" si="3015"/>
        <v/>
      </c>
      <c r="EB749" s="26" t="str">
        <f t="shared" si="3015"/>
        <v/>
      </c>
      <c r="EC749" s="26" t="str">
        <f t="shared" si="3015"/>
        <v/>
      </c>
      <c r="ED749" s="26" t="str">
        <f t="shared" si="3015"/>
        <v/>
      </c>
      <c r="EE749" s="26" t="str">
        <f t="shared" si="3015"/>
        <v/>
      </c>
      <c r="EF749" s="26" t="str">
        <f t="shared" si="3015"/>
        <v/>
      </c>
      <c r="EG749" s="26" t="str">
        <f t="shared" si="3015"/>
        <v/>
      </c>
      <c r="EH749" s="26" t="str">
        <f t="shared" si="3015"/>
        <v/>
      </c>
      <c r="EI749" s="26" t="str">
        <f t="shared" si="3015"/>
        <v/>
      </c>
      <c r="EJ749" s="26" t="str">
        <f t="shared" si="3015"/>
        <v/>
      </c>
      <c r="EK749" s="26" t="str">
        <f t="shared" si="3015"/>
        <v/>
      </c>
      <c r="EL749" s="26" t="str">
        <f t="shared" si="3015"/>
        <v/>
      </c>
      <c r="EM749" s="26" t="str">
        <f t="shared" si="3015"/>
        <v/>
      </c>
      <c r="EN749" s="26" t="str">
        <f t="shared" si="3015"/>
        <v/>
      </c>
      <c r="EO749" s="26" t="str">
        <f t="shared" si="3015"/>
        <v/>
      </c>
      <c r="EP749" s="26" t="str">
        <f t="shared" si="3015"/>
        <v/>
      </c>
      <c r="EQ749" s="26" t="str">
        <f t="shared" si="3015"/>
        <v/>
      </c>
      <c r="ER749" s="26" t="str">
        <f t="shared" si="3015"/>
        <v/>
      </c>
      <c r="ES749" s="26" t="str">
        <f t="shared" si="3015"/>
        <v/>
      </c>
      <c r="ET749" s="26" t="str">
        <f t="shared" si="3015"/>
        <v/>
      </c>
      <c r="EU749" s="26" t="str">
        <f t="shared" si="3015"/>
        <v/>
      </c>
      <c r="EV749" s="32"/>
      <c r="EW749" s="32"/>
      <c r="EX749" s="32"/>
      <c r="EY749" s="32"/>
      <c r="EZ749" s="32"/>
      <c r="FA749" s="32"/>
      <c r="FB749" s="32"/>
      <c r="FC749" s="32"/>
      <c r="FD749" s="32"/>
      <c r="FE749" s="32"/>
      <c r="FF749" s="26" t="str">
        <f t="shared" ref="FF749:FJ749" si="3029">IFERROR(FF649/FF549,"")</f>
        <v/>
      </c>
      <c r="FG749" s="26" t="str">
        <f t="shared" si="3029"/>
        <v/>
      </c>
      <c r="FH749" s="26" t="str">
        <f t="shared" si="3029"/>
        <v/>
      </c>
      <c r="FI749" s="26" t="str">
        <f t="shared" si="3029"/>
        <v/>
      </c>
      <c r="FJ749" s="26" t="str">
        <f t="shared" si="3029"/>
        <v/>
      </c>
      <c r="FK749" s="26" t="str">
        <f t="shared" si="3017"/>
        <v/>
      </c>
      <c r="FL749" s="26" t="str">
        <f t="shared" si="3017"/>
        <v/>
      </c>
      <c r="FM749" s="26" t="str">
        <f t="shared" si="3017"/>
        <v/>
      </c>
      <c r="FN749" s="26" t="str">
        <f t="shared" si="3017"/>
        <v/>
      </c>
      <c r="FO749" s="26" t="str">
        <f t="shared" si="3017"/>
        <v/>
      </c>
      <c r="FP749" s="26" t="str">
        <f t="shared" si="3017"/>
        <v/>
      </c>
      <c r="FQ749" s="26" t="str">
        <f t="shared" si="3017"/>
        <v/>
      </c>
      <c r="FR749" s="26" t="str">
        <f t="shared" si="3017"/>
        <v/>
      </c>
      <c r="FS749" s="26" t="str">
        <f t="shared" si="3017"/>
        <v/>
      </c>
      <c r="FT749" s="26" t="str">
        <f t="shared" si="3017"/>
        <v/>
      </c>
      <c r="FU749" s="26" t="str">
        <f t="shared" si="3017"/>
        <v/>
      </c>
      <c r="FV749" s="26" t="str">
        <f t="shared" si="3017"/>
        <v/>
      </c>
      <c r="FW749" s="26" t="str">
        <f t="shared" si="3017"/>
        <v/>
      </c>
      <c r="FX749" s="26" t="str">
        <f t="shared" si="3017"/>
        <v/>
      </c>
      <c r="FY749" s="26" t="str">
        <f t="shared" si="3017"/>
        <v/>
      </c>
      <c r="FZ749" s="26" t="str">
        <f t="shared" si="3017"/>
        <v/>
      </c>
      <c r="GA749" s="26" t="str">
        <f t="shared" si="3017"/>
        <v/>
      </c>
      <c r="GB749" s="26" t="str">
        <f t="shared" si="3017"/>
        <v/>
      </c>
      <c r="GC749" s="26" t="str">
        <f t="shared" si="3017"/>
        <v/>
      </c>
      <c r="GD749" s="26" t="str">
        <f t="shared" si="3017"/>
        <v/>
      </c>
      <c r="GE749" s="26" t="str">
        <f t="shared" si="3017"/>
        <v/>
      </c>
      <c r="GF749" s="26" t="str">
        <f t="shared" si="3017"/>
        <v/>
      </c>
      <c r="GG749" s="26" t="str">
        <f t="shared" si="3017"/>
        <v/>
      </c>
      <c r="GH749" s="26" t="str">
        <f t="shared" si="3017"/>
        <v/>
      </c>
      <c r="GI749" s="26" t="str">
        <f t="shared" si="3017"/>
        <v/>
      </c>
      <c r="GJ749" s="32"/>
      <c r="GK749" s="32"/>
      <c r="GL749" s="32"/>
      <c r="GM749" s="32"/>
      <c r="GN749" s="32"/>
      <c r="GO749" s="32"/>
      <c r="GP749" s="32"/>
      <c r="GQ749" s="32"/>
      <c r="GR749" s="32"/>
      <c r="GS749" s="32"/>
    </row>
    <row r="750" spans="1:201" x14ac:dyDescent="0.25">
      <c r="A750" s="3">
        <f>$A$47</f>
        <v>20163</v>
      </c>
      <c r="B750" s="26">
        <f t="shared" si="2984"/>
        <v>0</v>
      </c>
      <c r="C750" s="26">
        <f t="shared" si="2984"/>
        <v>0</v>
      </c>
      <c r="D750" s="26">
        <f t="shared" si="2984"/>
        <v>0</v>
      </c>
      <c r="E750" s="26">
        <f t="shared" si="2984"/>
        <v>0</v>
      </c>
      <c r="F750" s="26">
        <f t="shared" si="2984"/>
        <v>0</v>
      </c>
      <c r="G750" s="26">
        <f t="shared" si="3009"/>
        <v>0</v>
      </c>
      <c r="H750" s="26">
        <f t="shared" si="3009"/>
        <v>0</v>
      </c>
      <c r="I750" s="26">
        <f t="shared" si="3009"/>
        <v>0</v>
      </c>
      <c r="J750" s="26">
        <f t="shared" si="3009"/>
        <v>0</v>
      </c>
      <c r="K750" s="26">
        <f t="shared" si="3009"/>
        <v>0</v>
      </c>
      <c r="L750" s="26">
        <f t="shared" si="3009"/>
        <v>0</v>
      </c>
      <c r="M750" s="26">
        <f t="shared" si="3009"/>
        <v>0</v>
      </c>
      <c r="N750" s="26">
        <f t="shared" si="3009"/>
        <v>0</v>
      </c>
      <c r="O750" s="26">
        <f t="shared" si="3009"/>
        <v>0</v>
      </c>
      <c r="P750" s="26">
        <f t="shared" si="3009"/>
        <v>0</v>
      </c>
      <c r="Q750" s="26">
        <f t="shared" si="3009"/>
        <v>0</v>
      </c>
      <c r="R750" s="26">
        <f t="shared" si="3009"/>
        <v>0</v>
      </c>
      <c r="S750" s="26">
        <f t="shared" si="3009"/>
        <v>0</v>
      </c>
      <c r="T750" s="26">
        <f t="shared" si="3009"/>
        <v>0</v>
      </c>
      <c r="U750" s="26">
        <f t="shared" si="3009"/>
        <v>0</v>
      </c>
      <c r="V750" s="26">
        <f t="shared" si="3009"/>
        <v>0</v>
      </c>
      <c r="W750" s="26">
        <f t="shared" si="3009"/>
        <v>0</v>
      </c>
      <c r="X750" s="26">
        <f t="shared" si="3009"/>
        <v>0</v>
      </c>
      <c r="Y750" s="26">
        <f t="shared" si="3009"/>
        <v>0</v>
      </c>
      <c r="Z750" s="26">
        <f t="shared" si="3009"/>
        <v>0</v>
      </c>
      <c r="AA750" s="26">
        <f t="shared" si="3009"/>
        <v>0</v>
      </c>
      <c r="AB750" s="26">
        <f t="shared" si="3009"/>
        <v>0</v>
      </c>
      <c r="AC750" s="26">
        <f t="shared" si="3009"/>
        <v>0</v>
      </c>
      <c r="AD750" s="26">
        <f t="shared" si="3009"/>
        <v>0</v>
      </c>
      <c r="AE750" s="32"/>
      <c r="AF750" s="32"/>
      <c r="AG750" s="32"/>
      <c r="AH750" s="32"/>
      <c r="AI750" s="32"/>
      <c r="AJ750" s="32"/>
      <c r="AK750" s="32"/>
      <c r="AL750" s="32"/>
      <c r="AM750" s="32"/>
      <c r="AN750" s="32"/>
      <c r="AO750" s="32"/>
      <c r="AP750" s="26">
        <f t="shared" ref="AP750:AT750" si="3030">IFERROR(AP650/AP550,"")</f>
        <v>0</v>
      </c>
      <c r="AQ750" s="26">
        <f t="shared" si="3030"/>
        <v>0</v>
      </c>
      <c r="AR750" s="26">
        <f t="shared" si="3030"/>
        <v>0</v>
      </c>
      <c r="AS750" s="26">
        <f t="shared" si="3030"/>
        <v>0</v>
      </c>
      <c r="AT750" s="26">
        <f t="shared" si="3030"/>
        <v>0</v>
      </c>
      <c r="AU750" s="26">
        <f t="shared" si="3011"/>
        <v>0</v>
      </c>
      <c r="AV750" s="26">
        <f t="shared" si="3011"/>
        <v>0</v>
      </c>
      <c r="AW750" s="26">
        <f t="shared" si="3011"/>
        <v>0</v>
      </c>
      <c r="AX750" s="26">
        <f t="shared" si="3011"/>
        <v>0</v>
      </c>
      <c r="AY750" s="26">
        <f t="shared" si="3011"/>
        <v>0</v>
      </c>
      <c r="AZ750" s="26">
        <f t="shared" si="3011"/>
        <v>0</v>
      </c>
      <c r="BA750" s="26">
        <f t="shared" si="3011"/>
        <v>0</v>
      </c>
      <c r="BB750" s="26">
        <f t="shared" si="3011"/>
        <v>0</v>
      </c>
      <c r="BC750" s="26">
        <f t="shared" si="3011"/>
        <v>0</v>
      </c>
      <c r="BD750" s="26">
        <f t="shared" si="3011"/>
        <v>0</v>
      </c>
      <c r="BE750" s="26">
        <f t="shared" si="3011"/>
        <v>0</v>
      </c>
      <c r="BF750" s="26">
        <f t="shared" si="3011"/>
        <v>0</v>
      </c>
      <c r="BG750" s="26">
        <f t="shared" si="3011"/>
        <v>0</v>
      </c>
      <c r="BH750" s="26">
        <f t="shared" si="3011"/>
        <v>0</v>
      </c>
      <c r="BI750" s="26">
        <f t="shared" si="3011"/>
        <v>0</v>
      </c>
      <c r="BJ750" s="26">
        <f t="shared" si="3011"/>
        <v>0</v>
      </c>
      <c r="BK750" s="26">
        <f t="shared" si="3011"/>
        <v>0</v>
      </c>
      <c r="BL750" s="26">
        <f t="shared" si="3011"/>
        <v>0</v>
      </c>
      <c r="BM750" s="26">
        <f t="shared" si="3011"/>
        <v>0</v>
      </c>
      <c r="BN750" s="26">
        <f t="shared" si="3011"/>
        <v>0</v>
      </c>
      <c r="BO750" s="26">
        <f t="shared" si="3011"/>
        <v>0</v>
      </c>
      <c r="BP750" s="26">
        <f t="shared" si="3011"/>
        <v>0</v>
      </c>
      <c r="BQ750" s="26">
        <f t="shared" si="3011"/>
        <v>0</v>
      </c>
      <c r="BR750" s="26">
        <f t="shared" si="3011"/>
        <v>0</v>
      </c>
      <c r="BS750" s="32"/>
      <c r="BT750" s="32"/>
      <c r="BU750" s="32"/>
      <c r="BV750" s="32"/>
      <c r="BW750" s="32"/>
      <c r="BX750" s="32"/>
      <c r="BY750" s="32"/>
      <c r="BZ750" s="32"/>
      <c r="CA750" s="32"/>
      <c r="CB750" s="32"/>
      <c r="CC750" s="32"/>
      <c r="CD750" s="26" t="str">
        <f t="shared" ref="CD750:CH750" si="3031">IFERROR(CD650/CD550,"")</f>
        <v/>
      </c>
      <c r="CE750" s="26" t="str">
        <f t="shared" si="3031"/>
        <v/>
      </c>
      <c r="CF750" s="26" t="str">
        <f t="shared" si="3031"/>
        <v/>
      </c>
      <c r="CG750" s="26" t="str">
        <f t="shared" si="3031"/>
        <v/>
      </c>
      <c r="CH750" s="26" t="str">
        <f t="shared" si="3031"/>
        <v/>
      </c>
      <c r="CI750" s="26" t="str">
        <f t="shared" si="3013"/>
        <v/>
      </c>
      <c r="CJ750" s="26" t="str">
        <f t="shared" si="3013"/>
        <v/>
      </c>
      <c r="CK750" s="26" t="str">
        <f t="shared" si="3013"/>
        <v/>
      </c>
      <c r="CL750" s="26" t="str">
        <f t="shared" si="3013"/>
        <v/>
      </c>
      <c r="CM750" s="26" t="str">
        <f t="shared" si="3013"/>
        <v/>
      </c>
      <c r="CN750" s="26" t="str">
        <f t="shared" si="3013"/>
        <v/>
      </c>
      <c r="CO750" s="26" t="str">
        <f t="shared" si="3013"/>
        <v/>
      </c>
      <c r="CP750" s="26" t="str">
        <f t="shared" si="3013"/>
        <v/>
      </c>
      <c r="CQ750" s="26" t="str">
        <f t="shared" si="3013"/>
        <v/>
      </c>
      <c r="CR750" s="26" t="str">
        <f t="shared" si="3013"/>
        <v/>
      </c>
      <c r="CS750" s="26" t="str">
        <f t="shared" si="3013"/>
        <v/>
      </c>
      <c r="CT750" s="26" t="str">
        <f t="shared" si="3013"/>
        <v/>
      </c>
      <c r="CU750" s="26" t="str">
        <f t="shared" si="3013"/>
        <v/>
      </c>
      <c r="CV750" s="26" t="str">
        <f t="shared" si="3013"/>
        <v/>
      </c>
      <c r="CW750" s="26" t="str">
        <f t="shared" si="3013"/>
        <v/>
      </c>
      <c r="CX750" s="26" t="str">
        <f t="shared" si="3013"/>
        <v/>
      </c>
      <c r="CY750" s="26" t="str">
        <f t="shared" si="3013"/>
        <v/>
      </c>
      <c r="CZ750" s="26" t="str">
        <f t="shared" si="3013"/>
        <v/>
      </c>
      <c r="DA750" s="26" t="str">
        <f t="shared" si="3013"/>
        <v/>
      </c>
      <c r="DB750" s="26" t="str">
        <f t="shared" si="3013"/>
        <v/>
      </c>
      <c r="DC750" s="26" t="str">
        <f t="shared" si="3013"/>
        <v/>
      </c>
      <c r="DD750" s="26" t="str">
        <f t="shared" si="3013"/>
        <v/>
      </c>
      <c r="DE750" s="26" t="str">
        <f t="shared" si="3013"/>
        <v/>
      </c>
      <c r="DF750" s="26" t="str">
        <f t="shared" si="3013"/>
        <v/>
      </c>
      <c r="DG750" s="32"/>
      <c r="DH750" s="32"/>
      <c r="DI750" s="32"/>
      <c r="DJ750" s="32"/>
      <c r="DK750" s="32"/>
      <c r="DL750" s="32"/>
      <c r="DM750" s="32"/>
      <c r="DN750" s="32"/>
      <c r="DO750" s="32"/>
      <c r="DP750" s="32"/>
      <c r="DQ750" s="32"/>
      <c r="DR750" s="26" t="str">
        <f t="shared" ref="DR750:DV750" si="3032">IFERROR(DR650/DR550,"")</f>
        <v/>
      </c>
      <c r="DS750" s="26" t="str">
        <f t="shared" si="3032"/>
        <v/>
      </c>
      <c r="DT750" s="26" t="str">
        <f t="shared" si="3032"/>
        <v/>
      </c>
      <c r="DU750" s="26" t="str">
        <f t="shared" si="3032"/>
        <v/>
      </c>
      <c r="DV750" s="26" t="str">
        <f t="shared" si="3032"/>
        <v/>
      </c>
      <c r="DW750" s="26" t="str">
        <f t="shared" si="3015"/>
        <v/>
      </c>
      <c r="DX750" s="26" t="str">
        <f t="shared" si="3015"/>
        <v/>
      </c>
      <c r="DY750" s="26" t="str">
        <f t="shared" si="3015"/>
        <v/>
      </c>
      <c r="DZ750" s="26" t="str">
        <f t="shared" si="3015"/>
        <v/>
      </c>
      <c r="EA750" s="26" t="str">
        <f t="shared" si="3015"/>
        <v/>
      </c>
      <c r="EB750" s="26" t="str">
        <f t="shared" si="3015"/>
        <v/>
      </c>
      <c r="EC750" s="26" t="str">
        <f t="shared" si="3015"/>
        <v/>
      </c>
      <c r="ED750" s="26" t="str">
        <f t="shared" si="3015"/>
        <v/>
      </c>
      <c r="EE750" s="26" t="str">
        <f t="shared" si="3015"/>
        <v/>
      </c>
      <c r="EF750" s="26" t="str">
        <f t="shared" si="3015"/>
        <v/>
      </c>
      <c r="EG750" s="26" t="str">
        <f t="shared" si="3015"/>
        <v/>
      </c>
      <c r="EH750" s="26" t="str">
        <f t="shared" si="3015"/>
        <v/>
      </c>
      <c r="EI750" s="26" t="str">
        <f t="shared" si="3015"/>
        <v/>
      </c>
      <c r="EJ750" s="26" t="str">
        <f t="shared" si="3015"/>
        <v/>
      </c>
      <c r="EK750" s="26" t="str">
        <f t="shared" si="3015"/>
        <v/>
      </c>
      <c r="EL750" s="26" t="str">
        <f t="shared" si="3015"/>
        <v/>
      </c>
      <c r="EM750" s="26" t="str">
        <f t="shared" si="3015"/>
        <v/>
      </c>
      <c r="EN750" s="26" t="str">
        <f t="shared" si="3015"/>
        <v/>
      </c>
      <c r="EO750" s="26" t="str">
        <f t="shared" si="3015"/>
        <v/>
      </c>
      <c r="EP750" s="26" t="str">
        <f t="shared" si="3015"/>
        <v/>
      </c>
      <c r="EQ750" s="26" t="str">
        <f t="shared" si="3015"/>
        <v/>
      </c>
      <c r="ER750" s="26" t="str">
        <f t="shared" si="3015"/>
        <v/>
      </c>
      <c r="ES750" s="26" t="str">
        <f t="shared" si="3015"/>
        <v/>
      </c>
      <c r="ET750" s="26" t="str">
        <f t="shared" si="3015"/>
        <v/>
      </c>
      <c r="EU750" s="32"/>
      <c r="EV750" s="32"/>
      <c r="EW750" s="32"/>
      <c r="EX750" s="32"/>
      <c r="EY750" s="32"/>
      <c r="EZ750" s="32"/>
      <c r="FA750" s="32"/>
      <c r="FB750" s="32"/>
      <c r="FC750" s="32"/>
      <c r="FD750" s="32"/>
      <c r="FE750" s="32"/>
      <c r="FF750" s="26" t="str">
        <f t="shared" ref="FF750:FJ750" si="3033">IFERROR(FF650/FF550,"")</f>
        <v/>
      </c>
      <c r="FG750" s="26" t="str">
        <f t="shared" si="3033"/>
        <v/>
      </c>
      <c r="FH750" s="26" t="str">
        <f t="shared" si="3033"/>
        <v/>
      </c>
      <c r="FI750" s="26" t="str">
        <f t="shared" si="3033"/>
        <v/>
      </c>
      <c r="FJ750" s="26" t="str">
        <f t="shared" si="3033"/>
        <v/>
      </c>
      <c r="FK750" s="26" t="str">
        <f t="shared" si="3017"/>
        <v/>
      </c>
      <c r="FL750" s="26" t="str">
        <f t="shared" si="3017"/>
        <v/>
      </c>
      <c r="FM750" s="26" t="str">
        <f t="shared" si="3017"/>
        <v/>
      </c>
      <c r="FN750" s="26" t="str">
        <f t="shared" si="3017"/>
        <v/>
      </c>
      <c r="FO750" s="26" t="str">
        <f t="shared" si="3017"/>
        <v/>
      </c>
      <c r="FP750" s="26" t="str">
        <f t="shared" si="3017"/>
        <v/>
      </c>
      <c r="FQ750" s="26" t="str">
        <f t="shared" si="3017"/>
        <v/>
      </c>
      <c r="FR750" s="26" t="str">
        <f t="shared" si="3017"/>
        <v/>
      </c>
      <c r="FS750" s="26" t="str">
        <f t="shared" si="3017"/>
        <v/>
      </c>
      <c r="FT750" s="26" t="str">
        <f t="shared" si="3017"/>
        <v/>
      </c>
      <c r="FU750" s="26" t="str">
        <f t="shared" si="3017"/>
        <v/>
      </c>
      <c r="FV750" s="26" t="str">
        <f t="shared" si="3017"/>
        <v/>
      </c>
      <c r="FW750" s="26" t="str">
        <f t="shared" si="3017"/>
        <v/>
      </c>
      <c r="FX750" s="26" t="str">
        <f t="shared" si="3017"/>
        <v/>
      </c>
      <c r="FY750" s="26" t="str">
        <f t="shared" si="3017"/>
        <v/>
      </c>
      <c r="FZ750" s="26" t="str">
        <f t="shared" si="3017"/>
        <v/>
      </c>
      <c r="GA750" s="26" t="str">
        <f t="shared" si="3017"/>
        <v/>
      </c>
      <c r="GB750" s="26" t="str">
        <f t="shared" si="3017"/>
        <v/>
      </c>
      <c r="GC750" s="26" t="str">
        <f t="shared" si="3017"/>
        <v/>
      </c>
      <c r="GD750" s="26" t="str">
        <f t="shared" si="3017"/>
        <v/>
      </c>
      <c r="GE750" s="26" t="str">
        <f t="shared" si="3017"/>
        <v/>
      </c>
      <c r="GF750" s="26" t="str">
        <f t="shared" si="3017"/>
        <v/>
      </c>
      <c r="GG750" s="26" t="str">
        <f t="shared" si="3017"/>
        <v/>
      </c>
      <c r="GH750" s="26" t="str">
        <f t="shared" si="3017"/>
        <v/>
      </c>
      <c r="GI750" s="32"/>
      <c r="GJ750" s="32"/>
      <c r="GK750" s="32"/>
      <c r="GL750" s="32"/>
      <c r="GM750" s="32"/>
      <c r="GN750" s="32"/>
      <c r="GO750" s="32"/>
      <c r="GP750" s="32"/>
      <c r="GQ750" s="32"/>
      <c r="GR750" s="32"/>
      <c r="GS750" s="32"/>
    </row>
    <row r="751" spans="1:201" x14ac:dyDescent="0.25">
      <c r="A751" s="3">
        <f>$A$48</f>
        <v>20164</v>
      </c>
      <c r="B751" s="26">
        <f t="shared" si="2984"/>
        <v>0</v>
      </c>
      <c r="C751" s="26">
        <f t="shared" si="2984"/>
        <v>0</v>
      </c>
      <c r="D751" s="26">
        <f t="shared" si="2984"/>
        <v>0</v>
      </c>
      <c r="E751" s="26">
        <f t="shared" si="2984"/>
        <v>0</v>
      </c>
      <c r="F751" s="26">
        <f t="shared" si="2984"/>
        <v>0</v>
      </c>
      <c r="G751" s="26">
        <f t="shared" si="3009"/>
        <v>0</v>
      </c>
      <c r="H751" s="26">
        <f t="shared" si="3009"/>
        <v>0</v>
      </c>
      <c r="I751" s="26">
        <f t="shared" si="3009"/>
        <v>0</v>
      </c>
      <c r="J751" s="26">
        <f t="shared" si="3009"/>
        <v>0</v>
      </c>
      <c r="K751" s="26">
        <f t="shared" si="3009"/>
        <v>0</v>
      </c>
      <c r="L751" s="26">
        <f t="shared" si="3009"/>
        <v>0</v>
      </c>
      <c r="M751" s="26">
        <f t="shared" si="3009"/>
        <v>0</v>
      </c>
      <c r="N751" s="26">
        <f t="shared" si="3009"/>
        <v>0</v>
      </c>
      <c r="O751" s="26">
        <f t="shared" si="3009"/>
        <v>0</v>
      </c>
      <c r="P751" s="26">
        <f t="shared" si="3009"/>
        <v>0</v>
      </c>
      <c r="Q751" s="26">
        <f t="shared" si="3009"/>
        <v>0</v>
      </c>
      <c r="R751" s="26">
        <f t="shared" si="3009"/>
        <v>0</v>
      </c>
      <c r="S751" s="26">
        <f t="shared" si="3009"/>
        <v>0</v>
      </c>
      <c r="T751" s="26">
        <f t="shared" si="3009"/>
        <v>0</v>
      </c>
      <c r="U751" s="26">
        <f t="shared" si="3009"/>
        <v>0</v>
      </c>
      <c r="V751" s="26">
        <f t="shared" si="3009"/>
        <v>0</v>
      </c>
      <c r="W751" s="26">
        <f t="shared" si="3009"/>
        <v>0</v>
      </c>
      <c r="X751" s="26">
        <f t="shared" si="3009"/>
        <v>0</v>
      </c>
      <c r="Y751" s="26">
        <f t="shared" si="3009"/>
        <v>0</v>
      </c>
      <c r="Z751" s="26">
        <f t="shared" si="3009"/>
        <v>0</v>
      </c>
      <c r="AA751" s="26">
        <f t="shared" si="3009"/>
        <v>0</v>
      </c>
      <c r="AB751" s="26">
        <f t="shared" si="3009"/>
        <v>0</v>
      </c>
      <c r="AC751" s="26">
        <f t="shared" si="3009"/>
        <v>0</v>
      </c>
      <c r="AD751" s="32"/>
      <c r="AE751" s="32"/>
      <c r="AF751" s="32"/>
      <c r="AG751" s="32"/>
      <c r="AH751" s="32"/>
      <c r="AI751" s="32"/>
      <c r="AJ751" s="32"/>
      <c r="AK751" s="32"/>
      <c r="AL751" s="32"/>
      <c r="AM751" s="32"/>
      <c r="AN751" s="32"/>
      <c r="AO751" s="32"/>
      <c r="AP751" s="26">
        <f t="shared" ref="AP751:AT751" si="3034">IFERROR(AP651/AP551,"")</f>
        <v>0</v>
      </c>
      <c r="AQ751" s="26">
        <f t="shared" si="3034"/>
        <v>0</v>
      </c>
      <c r="AR751" s="26">
        <f t="shared" si="3034"/>
        <v>0</v>
      </c>
      <c r="AS751" s="26">
        <f t="shared" si="3034"/>
        <v>0</v>
      </c>
      <c r="AT751" s="26">
        <f t="shared" si="3034"/>
        <v>0</v>
      </c>
      <c r="AU751" s="26">
        <f t="shared" si="3011"/>
        <v>0</v>
      </c>
      <c r="AV751" s="26">
        <f t="shared" si="3011"/>
        <v>0</v>
      </c>
      <c r="AW751" s="26">
        <f t="shared" si="3011"/>
        <v>0</v>
      </c>
      <c r="AX751" s="26">
        <f t="shared" si="3011"/>
        <v>0</v>
      </c>
      <c r="AY751" s="26">
        <f t="shared" si="3011"/>
        <v>0</v>
      </c>
      <c r="AZ751" s="26">
        <f t="shared" si="3011"/>
        <v>0</v>
      </c>
      <c r="BA751" s="26">
        <f t="shared" si="3011"/>
        <v>0</v>
      </c>
      <c r="BB751" s="26">
        <f t="shared" si="3011"/>
        <v>0</v>
      </c>
      <c r="BC751" s="26">
        <f t="shared" si="3011"/>
        <v>0</v>
      </c>
      <c r="BD751" s="26">
        <f t="shared" si="3011"/>
        <v>0</v>
      </c>
      <c r="BE751" s="26">
        <f t="shared" si="3011"/>
        <v>0</v>
      </c>
      <c r="BF751" s="26">
        <f t="shared" si="3011"/>
        <v>0</v>
      </c>
      <c r="BG751" s="26">
        <f t="shared" si="3011"/>
        <v>0</v>
      </c>
      <c r="BH751" s="26">
        <f t="shared" si="3011"/>
        <v>0</v>
      </c>
      <c r="BI751" s="26">
        <f t="shared" si="3011"/>
        <v>0</v>
      </c>
      <c r="BJ751" s="26">
        <f t="shared" si="3011"/>
        <v>0</v>
      </c>
      <c r="BK751" s="26">
        <f t="shared" si="3011"/>
        <v>0</v>
      </c>
      <c r="BL751" s="26">
        <f t="shared" si="3011"/>
        <v>0</v>
      </c>
      <c r="BM751" s="26">
        <f t="shared" si="3011"/>
        <v>0</v>
      </c>
      <c r="BN751" s="26">
        <f t="shared" si="3011"/>
        <v>0</v>
      </c>
      <c r="BO751" s="26">
        <f t="shared" si="3011"/>
        <v>0</v>
      </c>
      <c r="BP751" s="26">
        <f t="shared" si="3011"/>
        <v>0</v>
      </c>
      <c r="BQ751" s="26">
        <f t="shared" si="3011"/>
        <v>0</v>
      </c>
      <c r="BR751" s="32"/>
      <c r="BS751" s="32"/>
      <c r="BT751" s="32"/>
      <c r="BU751" s="32"/>
      <c r="BV751" s="32"/>
      <c r="BW751" s="32"/>
      <c r="BX751" s="32"/>
      <c r="BY751" s="32"/>
      <c r="BZ751" s="32"/>
      <c r="CA751" s="32"/>
      <c r="CB751" s="32"/>
      <c r="CC751" s="32"/>
      <c r="CD751" s="26" t="str">
        <f t="shared" ref="CD751:CH751" si="3035">IFERROR(CD651/CD551,"")</f>
        <v/>
      </c>
      <c r="CE751" s="26" t="str">
        <f t="shared" si="3035"/>
        <v/>
      </c>
      <c r="CF751" s="26" t="str">
        <f t="shared" si="3035"/>
        <v/>
      </c>
      <c r="CG751" s="26" t="str">
        <f t="shared" si="3035"/>
        <v/>
      </c>
      <c r="CH751" s="26" t="str">
        <f t="shared" si="3035"/>
        <v/>
      </c>
      <c r="CI751" s="26" t="str">
        <f t="shared" si="3013"/>
        <v/>
      </c>
      <c r="CJ751" s="26" t="str">
        <f t="shared" si="3013"/>
        <v/>
      </c>
      <c r="CK751" s="26" t="str">
        <f t="shared" si="3013"/>
        <v/>
      </c>
      <c r="CL751" s="26" t="str">
        <f t="shared" si="3013"/>
        <v/>
      </c>
      <c r="CM751" s="26" t="str">
        <f t="shared" si="3013"/>
        <v/>
      </c>
      <c r="CN751" s="26" t="str">
        <f t="shared" si="3013"/>
        <v/>
      </c>
      <c r="CO751" s="26" t="str">
        <f t="shared" si="3013"/>
        <v/>
      </c>
      <c r="CP751" s="26" t="str">
        <f t="shared" si="3013"/>
        <v/>
      </c>
      <c r="CQ751" s="26" t="str">
        <f t="shared" si="3013"/>
        <v/>
      </c>
      <c r="CR751" s="26" t="str">
        <f t="shared" si="3013"/>
        <v/>
      </c>
      <c r="CS751" s="26" t="str">
        <f t="shared" si="3013"/>
        <v/>
      </c>
      <c r="CT751" s="26" t="str">
        <f t="shared" si="3013"/>
        <v/>
      </c>
      <c r="CU751" s="26" t="str">
        <f t="shared" si="3013"/>
        <v/>
      </c>
      <c r="CV751" s="26" t="str">
        <f t="shared" si="3013"/>
        <v/>
      </c>
      <c r="CW751" s="26" t="str">
        <f t="shared" si="3013"/>
        <v/>
      </c>
      <c r="CX751" s="26" t="str">
        <f t="shared" si="3013"/>
        <v/>
      </c>
      <c r="CY751" s="26" t="str">
        <f t="shared" si="3013"/>
        <v/>
      </c>
      <c r="CZ751" s="26" t="str">
        <f t="shared" si="3013"/>
        <v/>
      </c>
      <c r="DA751" s="26" t="str">
        <f t="shared" si="3013"/>
        <v/>
      </c>
      <c r="DB751" s="26" t="str">
        <f t="shared" si="3013"/>
        <v/>
      </c>
      <c r="DC751" s="26" t="str">
        <f t="shared" si="3013"/>
        <v/>
      </c>
      <c r="DD751" s="26" t="str">
        <f t="shared" si="3013"/>
        <v/>
      </c>
      <c r="DE751" s="26" t="str">
        <f t="shared" si="3013"/>
        <v/>
      </c>
      <c r="DF751" s="32"/>
      <c r="DG751" s="32"/>
      <c r="DH751" s="32"/>
      <c r="DI751" s="32"/>
      <c r="DJ751" s="32"/>
      <c r="DK751" s="32"/>
      <c r="DL751" s="32"/>
      <c r="DM751" s="32"/>
      <c r="DN751" s="32"/>
      <c r="DO751" s="32"/>
      <c r="DP751" s="32"/>
      <c r="DQ751" s="32"/>
      <c r="DR751" s="26" t="str">
        <f t="shared" ref="DR751:DV751" si="3036">IFERROR(DR651/DR551,"")</f>
        <v/>
      </c>
      <c r="DS751" s="26" t="str">
        <f t="shared" si="3036"/>
        <v/>
      </c>
      <c r="DT751" s="26" t="str">
        <f t="shared" si="3036"/>
        <v/>
      </c>
      <c r="DU751" s="26" t="str">
        <f t="shared" si="3036"/>
        <v/>
      </c>
      <c r="DV751" s="26" t="str">
        <f t="shared" si="3036"/>
        <v/>
      </c>
      <c r="DW751" s="26" t="str">
        <f t="shared" si="3015"/>
        <v/>
      </c>
      <c r="DX751" s="26" t="str">
        <f t="shared" si="3015"/>
        <v/>
      </c>
      <c r="DY751" s="26" t="str">
        <f t="shared" si="3015"/>
        <v/>
      </c>
      <c r="DZ751" s="26" t="str">
        <f t="shared" si="3015"/>
        <v/>
      </c>
      <c r="EA751" s="26" t="str">
        <f t="shared" si="3015"/>
        <v/>
      </c>
      <c r="EB751" s="26" t="str">
        <f t="shared" si="3015"/>
        <v/>
      </c>
      <c r="EC751" s="26" t="str">
        <f t="shared" si="3015"/>
        <v/>
      </c>
      <c r="ED751" s="26" t="str">
        <f t="shared" si="3015"/>
        <v/>
      </c>
      <c r="EE751" s="26" t="str">
        <f t="shared" si="3015"/>
        <v/>
      </c>
      <c r="EF751" s="26" t="str">
        <f t="shared" si="3015"/>
        <v/>
      </c>
      <c r="EG751" s="26" t="str">
        <f t="shared" si="3015"/>
        <v/>
      </c>
      <c r="EH751" s="26" t="str">
        <f t="shared" si="3015"/>
        <v/>
      </c>
      <c r="EI751" s="26" t="str">
        <f t="shared" si="3015"/>
        <v/>
      </c>
      <c r="EJ751" s="26" t="str">
        <f t="shared" si="3015"/>
        <v/>
      </c>
      <c r="EK751" s="26" t="str">
        <f t="shared" si="3015"/>
        <v/>
      </c>
      <c r="EL751" s="26" t="str">
        <f t="shared" si="3015"/>
        <v/>
      </c>
      <c r="EM751" s="26" t="str">
        <f t="shared" si="3015"/>
        <v/>
      </c>
      <c r="EN751" s="26" t="str">
        <f t="shared" si="3015"/>
        <v/>
      </c>
      <c r="EO751" s="26" t="str">
        <f t="shared" si="3015"/>
        <v/>
      </c>
      <c r="EP751" s="26" t="str">
        <f t="shared" si="3015"/>
        <v/>
      </c>
      <c r="EQ751" s="26" t="str">
        <f t="shared" si="3015"/>
        <v/>
      </c>
      <c r="ER751" s="26" t="str">
        <f t="shared" si="3015"/>
        <v/>
      </c>
      <c r="ES751" s="26" t="str">
        <f t="shared" si="3015"/>
        <v/>
      </c>
      <c r="ET751" s="32"/>
      <c r="EU751" s="32"/>
      <c r="EV751" s="32"/>
      <c r="EW751" s="32"/>
      <c r="EX751" s="32"/>
      <c r="EY751" s="32"/>
      <c r="EZ751" s="32"/>
      <c r="FA751" s="32"/>
      <c r="FB751" s="32"/>
      <c r="FC751" s="32"/>
      <c r="FD751" s="32"/>
      <c r="FE751" s="32"/>
      <c r="FF751" s="26" t="str">
        <f t="shared" ref="FF751:FJ751" si="3037">IFERROR(FF651/FF551,"")</f>
        <v/>
      </c>
      <c r="FG751" s="26" t="str">
        <f t="shared" si="3037"/>
        <v/>
      </c>
      <c r="FH751" s="26" t="str">
        <f t="shared" si="3037"/>
        <v/>
      </c>
      <c r="FI751" s="26" t="str">
        <f t="shared" si="3037"/>
        <v/>
      </c>
      <c r="FJ751" s="26" t="str">
        <f t="shared" si="3037"/>
        <v/>
      </c>
      <c r="FK751" s="26" t="str">
        <f t="shared" si="3017"/>
        <v/>
      </c>
      <c r="FL751" s="26" t="str">
        <f t="shared" si="3017"/>
        <v/>
      </c>
      <c r="FM751" s="26" t="str">
        <f t="shared" si="3017"/>
        <v/>
      </c>
      <c r="FN751" s="26" t="str">
        <f t="shared" si="3017"/>
        <v/>
      </c>
      <c r="FO751" s="26" t="str">
        <f t="shared" si="3017"/>
        <v/>
      </c>
      <c r="FP751" s="26" t="str">
        <f t="shared" si="3017"/>
        <v/>
      </c>
      <c r="FQ751" s="26" t="str">
        <f t="shared" si="3017"/>
        <v/>
      </c>
      <c r="FR751" s="26" t="str">
        <f t="shared" si="3017"/>
        <v/>
      </c>
      <c r="FS751" s="26" t="str">
        <f t="shared" si="3017"/>
        <v/>
      </c>
      <c r="FT751" s="26" t="str">
        <f t="shared" si="3017"/>
        <v/>
      </c>
      <c r="FU751" s="26" t="str">
        <f t="shared" si="3017"/>
        <v/>
      </c>
      <c r="FV751" s="26" t="str">
        <f t="shared" si="3017"/>
        <v/>
      </c>
      <c r="FW751" s="26" t="str">
        <f t="shared" si="3017"/>
        <v/>
      </c>
      <c r="FX751" s="26" t="str">
        <f t="shared" si="3017"/>
        <v/>
      </c>
      <c r="FY751" s="26" t="str">
        <f t="shared" si="3017"/>
        <v/>
      </c>
      <c r="FZ751" s="26" t="str">
        <f t="shared" si="3017"/>
        <v/>
      </c>
      <c r="GA751" s="26" t="str">
        <f t="shared" si="3017"/>
        <v/>
      </c>
      <c r="GB751" s="26" t="str">
        <f t="shared" si="3017"/>
        <v/>
      </c>
      <c r="GC751" s="26" t="str">
        <f t="shared" si="3017"/>
        <v/>
      </c>
      <c r="GD751" s="26" t="str">
        <f t="shared" si="3017"/>
        <v/>
      </c>
      <c r="GE751" s="26" t="str">
        <f t="shared" si="3017"/>
        <v/>
      </c>
      <c r="GF751" s="26" t="str">
        <f t="shared" si="3017"/>
        <v/>
      </c>
      <c r="GG751" s="26" t="str">
        <f t="shared" si="3017"/>
        <v/>
      </c>
      <c r="GH751" s="32"/>
      <c r="GI751" s="32"/>
      <c r="GJ751" s="32"/>
      <c r="GK751" s="32"/>
      <c r="GL751" s="32"/>
      <c r="GM751" s="32"/>
      <c r="GN751" s="32"/>
      <c r="GO751" s="32"/>
      <c r="GP751" s="32"/>
      <c r="GQ751" s="32"/>
      <c r="GR751" s="32"/>
      <c r="GS751" s="32"/>
    </row>
    <row r="752" spans="1:201" x14ac:dyDescent="0.25">
      <c r="A752" s="3">
        <f>$A$49</f>
        <v>20171</v>
      </c>
      <c r="B752" s="26">
        <f t="shared" si="2984"/>
        <v>0</v>
      </c>
      <c r="C752" s="26">
        <f t="shared" si="2984"/>
        <v>0</v>
      </c>
      <c r="D752" s="26">
        <f t="shared" si="2984"/>
        <v>0</v>
      </c>
      <c r="E752" s="26">
        <f t="shared" si="2984"/>
        <v>0</v>
      </c>
      <c r="F752" s="26">
        <f t="shared" si="2984"/>
        <v>0</v>
      </c>
      <c r="G752" s="26">
        <f t="shared" si="3009"/>
        <v>0</v>
      </c>
      <c r="H752" s="26">
        <f t="shared" si="3009"/>
        <v>0</v>
      </c>
      <c r="I752" s="26">
        <f t="shared" si="3009"/>
        <v>0</v>
      </c>
      <c r="J752" s="26">
        <f t="shared" si="3009"/>
        <v>0</v>
      </c>
      <c r="K752" s="26">
        <f t="shared" si="3009"/>
        <v>0</v>
      </c>
      <c r="L752" s="26">
        <f t="shared" si="3009"/>
        <v>0</v>
      </c>
      <c r="M752" s="26">
        <f t="shared" si="3009"/>
        <v>0</v>
      </c>
      <c r="N752" s="26">
        <f t="shared" si="3009"/>
        <v>0</v>
      </c>
      <c r="O752" s="26">
        <f t="shared" si="3009"/>
        <v>0</v>
      </c>
      <c r="P752" s="26">
        <f t="shared" si="3009"/>
        <v>0</v>
      </c>
      <c r="Q752" s="26">
        <f t="shared" si="3009"/>
        <v>0</v>
      </c>
      <c r="R752" s="26">
        <f t="shared" si="3009"/>
        <v>0</v>
      </c>
      <c r="S752" s="26">
        <f t="shared" si="3009"/>
        <v>0</v>
      </c>
      <c r="T752" s="26">
        <f t="shared" si="3009"/>
        <v>0</v>
      </c>
      <c r="U752" s="26">
        <f t="shared" si="3009"/>
        <v>0</v>
      </c>
      <c r="V752" s="26">
        <f t="shared" si="3009"/>
        <v>0</v>
      </c>
      <c r="W752" s="26">
        <f t="shared" si="3009"/>
        <v>0</v>
      </c>
      <c r="X752" s="26">
        <f t="shared" si="3009"/>
        <v>0</v>
      </c>
      <c r="Y752" s="26">
        <f t="shared" si="3009"/>
        <v>0</v>
      </c>
      <c r="Z752" s="26">
        <f t="shared" si="3009"/>
        <v>0</v>
      </c>
      <c r="AA752" s="26">
        <f t="shared" si="3009"/>
        <v>0</v>
      </c>
      <c r="AB752" s="26">
        <f t="shared" si="3009"/>
        <v>0</v>
      </c>
      <c r="AC752" s="32"/>
      <c r="AD752" s="32"/>
      <c r="AE752" s="32"/>
      <c r="AF752" s="32"/>
      <c r="AG752" s="32"/>
      <c r="AH752" s="32"/>
      <c r="AI752" s="32"/>
      <c r="AJ752" s="32"/>
      <c r="AK752" s="32"/>
      <c r="AL752" s="32"/>
      <c r="AM752" s="32"/>
      <c r="AN752" s="32"/>
      <c r="AO752" s="32"/>
      <c r="AP752" s="26">
        <f t="shared" ref="AP752:AT752" si="3038">IFERROR(AP652/AP552,"")</f>
        <v>0</v>
      </c>
      <c r="AQ752" s="26">
        <f t="shared" si="3038"/>
        <v>0</v>
      </c>
      <c r="AR752" s="26">
        <f t="shared" si="3038"/>
        <v>0</v>
      </c>
      <c r="AS752" s="26">
        <f t="shared" si="3038"/>
        <v>0</v>
      </c>
      <c r="AT752" s="26">
        <f t="shared" si="3038"/>
        <v>0</v>
      </c>
      <c r="AU752" s="26">
        <f t="shared" si="3011"/>
        <v>0</v>
      </c>
      <c r="AV752" s="26">
        <f t="shared" si="3011"/>
        <v>0</v>
      </c>
      <c r="AW752" s="26">
        <f t="shared" si="3011"/>
        <v>0</v>
      </c>
      <c r="AX752" s="26">
        <f t="shared" si="3011"/>
        <v>0</v>
      </c>
      <c r="AY752" s="26">
        <f t="shared" si="3011"/>
        <v>0</v>
      </c>
      <c r="AZ752" s="26">
        <f t="shared" si="3011"/>
        <v>0</v>
      </c>
      <c r="BA752" s="26">
        <f t="shared" si="3011"/>
        <v>0</v>
      </c>
      <c r="BB752" s="26">
        <f t="shared" si="3011"/>
        <v>0</v>
      </c>
      <c r="BC752" s="26">
        <f t="shared" si="3011"/>
        <v>0</v>
      </c>
      <c r="BD752" s="26">
        <f t="shared" si="3011"/>
        <v>0</v>
      </c>
      <c r="BE752" s="26">
        <f t="shared" si="3011"/>
        <v>0</v>
      </c>
      <c r="BF752" s="26">
        <f t="shared" si="3011"/>
        <v>0</v>
      </c>
      <c r="BG752" s="26">
        <f t="shared" si="3011"/>
        <v>0</v>
      </c>
      <c r="BH752" s="26">
        <f t="shared" si="3011"/>
        <v>0</v>
      </c>
      <c r="BI752" s="26">
        <f t="shared" si="3011"/>
        <v>0</v>
      </c>
      <c r="BJ752" s="26">
        <f t="shared" si="3011"/>
        <v>0</v>
      </c>
      <c r="BK752" s="26">
        <f t="shared" si="3011"/>
        <v>0</v>
      </c>
      <c r="BL752" s="26">
        <f t="shared" si="3011"/>
        <v>0</v>
      </c>
      <c r="BM752" s="26">
        <f t="shared" si="3011"/>
        <v>0</v>
      </c>
      <c r="BN752" s="26">
        <f t="shared" si="3011"/>
        <v>0</v>
      </c>
      <c r="BO752" s="26">
        <f t="shared" si="3011"/>
        <v>0</v>
      </c>
      <c r="BP752" s="26">
        <f t="shared" si="3011"/>
        <v>0</v>
      </c>
      <c r="BQ752" s="32"/>
      <c r="BR752" s="32"/>
      <c r="BS752" s="32"/>
      <c r="BT752" s="32"/>
      <c r="BU752" s="32"/>
      <c r="BV752" s="32"/>
      <c r="BW752" s="32"/>
      <c r="BX752" s="32"/>
      <c r="BY752" s="32"/>
      <c r="BZ752" s="32"/>
      <c r="CA752" s="32"/>
      <c r="CB752" s="32"/>
      <c r="CC752" s="32"/>
      <c r="CD752" s="26" t="str">
        <f t="shared" ref="CD752:CH752" si="3039">IFERROR(CD652/CD552,"")</f>
        <v/>
      </c>
      <c r="CE752" s="26" t="str">
        <f t="shared" si="3039"/>
        <v/>
      </c>
      <c r="CF752" s="26" t="str">
        <f t="shared" si="3039"/>
        <v/>
      </c>
      <c r="CG752" s="26" t="str">
        <f t="shared" si="3039"/>
        <v/>
      </c>
      <c r="CH752" s="26" t="str">
        <f t="shared" si="3039"/>
        <v/>
      </c>
      <c r="CI752" s="26" t="str">
        <f t="shared" si="3013"/>
        <v/>
      </c>
      <c r="CJ752" s="26" t="str">
        <f t="shared" si="3013"/>
        <v/>
      </c>
      <c r="CK752" s="26" t="str">
        <f t="shared" si="3013"/>
        <v/>
      </c>
      <c r="CL752" s="26" t="str">
        <f t="shared" si="3013"/>
        <v/>
      </c>
      <c r="CM752" s="26" t="str">
        <f t="shared" si="3013"/>
        <v/>
      </c>
      <c r="CN752" s="26" t="str">
        <f t="shared" si="3013"/>
        <v/>
      </c>
      <c r="CO752" s="26" t="str">
        <f t="shared" si="3013"/>
        <v/>
      </c>
      <c r="CP752" s="26" t="str">
        <f t="shared" si="3013"/>
        <v/>
      </c>
      <c r="CQ752" s="26" t="str">
        <f t="shared" si="3013"/>
        <v/>
      </c>
      <c r="CR752" s="26" t="str">
        <f t="shared" si="3013"/>
        <v/>
      </c>
      <c r="CS752" s="26" t="str">
        <f t="shared" si="3013"/>
        <v/>
      </c>
      <c r="CT752" s="26" t="str">
        <f t="shared" si="3013"/>
        <v/>
      </c>
      <c r="CU752" s="26" t="str">
        <f t="shared" si="3013"/>
        <v/>
      </c>
      <c r="CV752" s="26" t="str">
        <f t="shared" si="3013"/>
        <v/>
      </c>
      <c r="CW752" s="26" t="str">
        <f t="shared" si="3013"/>
        <v/>
      </c>
      <c r="CX752" s="26" t="str">
        <f t="shared" si="3013"/>
        <v/>
      </c>
      <c r="CY752" s="26" t="str">
        <f t="shared" si="3013"/>
        <v/>
      </c>
      <c r="CZ752" s="26" t="str">
        <f t="shared" si="3013"/>
        <v/>
      </c>
      <c r="DA752" s="26" t="str">
        <f t="shared" si="3013"/>
        <v/>
      </c>
      <c r="DB752" s="26" t="str">
        <f t="shared" si="3013"/>
        <v/>
      </c>
      <c r="DC752" s="26" t="str">
        <f t="shared" si="3013"/>
        <v/>
      </c>
      <c r="DD752" s="26" t="str">
        <f t="shared" si="3013"/>
        <v/>
      </c>
      <c r="DE752" s="32"/>
      <c r="DF752" s="32"/>
      <c r="DG752" s="32"/>
      <c r="DH752" s="32"/>
      <c r="DI752" s="32"/>
      <c r="DJ752" s="32"/>
      <c r="DK752" s="32"/>
      <c r="DL752" s="32"/>
      <c r="DM752" s="32"/>
      <c r="DN752" s="32"/>
      <c r="DO752" s="32"/>
      <c r="DP752" s="32"/>
      <c r="DQ752" s="32"/>
      <c r="DR752" s="26" t="str">
        <f t="shared" ref="DR752:DV752" si="3040">IFERROR(DR652/DR552,"")</f>
        <v/>
      </c>
      <c r="DS752" s="26" t="str">
        <f t="shared" si="3040"/>
        <v/>
      </c>
      <c r="DT752" s="26" t="str">
        <f t="shared" si="3040"/>
        <v/>
      </c>
      <c r="DU752" s="26" t="str">
        <f t="shared" si="3040"/>
        <v/>
      </c>
      <c r="DV752" s="26" t="str">
        <f t="shared" si="3040"/>
        <v/>
      </c>
      <c r="DW752" s="26" t="str">
        <f t="shared" si="3015"/>
        <v/>
      </c>
      <c r="DX752" s="26" t="str">
        <f t="shared" si="3015"/>
        <v/>
      </c>
      <c r="DY752" s="26" t="str">
        <f t="shared" si="3015"/>
        <v/>
      </c>
      <c r="DZ752" s="26" t="str">
        <f t="shared" si="3015"/>
        <v/>
      </c>
      <c r="EA752" s="26" t="str">
        <f t="shared" si="3015"/>
        <v/>
      </c>
      <c r="EB752" s="26" t="str">
        <f t="shared" si="3015"/>
        <v/>
      </c>
      <c r="EC752" s="26" t="str">
        <f t="shared" si="3015"/>
        <v/>
      </c>
      <c r="ED752" s="26" t="str">
        <f t="shared" si="3015"/>
        <v/>
      </c>
      <c r="EE752" s="26" t="str">
        <f t="shared" si="3015"/>
        <v/>
      </c>
      <c r="EF752" s="26" t="str">
        <f t="shared" si="3015"/>
        <v/>
      </c>
      <c r="EG752" s="26" t="str">
        <f t="shared" si="3015"/>
        <v/>
      </c>
      <c r="EH752" s="26" t="str">
        <f t="shared" si="3015"/>
        <v/>
      </c>
      <c r="EI752" s="26" t="str">
        <f t="shared" si="3015"/>
        <v/>
      </c>
      <c r="EJ752" s="26" t="str">
        <f t="shared" si="3015"/>
        <v/>
      </c>
      <c r="EK752" s="26" t="str">
        <f t="shared" si="3015"/>
        <v/>
      </c>
      <c r="EL752" s="26" t="str">
        <f t="shared" si="3015"/>
        <v/>
      </c>
      <c r="EM752" s="26" t="str">
        <f t="shared" si="3015"/>
        <v/>
      </c>
      <c r="EN752" s="26" t="str">
        <f t="shared" si="3015"/>
        <v/>
      </c>
      <c r="EO752" s="26" t="str">
        <f t="shared" si="3015"/>
        <v/>
      </c>
      <c r="EP752" s="26" t="str">
        <f t="shared" si="3015"/>
        <v/>
      </c>
      <c r="EQ752" s="26" t="str">
        <f t="shared" si="3015"/>
        <v/>
      </c>
      <c r="ER752" s="26" t="str">
        <f t="shared" si="3015"/>
        <v/>
      </c>
      <c r="ES752" s="32"/>
      <c r="ET752" s="32"/>
      <c r="EU752" s="32"/>
      <c r="EV752" s="32"/>
      <c r="EW752" s="32"/>
      <c r="EX752" s="32"/>
      <c r="EY752" s="32"/>
      <c r="EZ752" s="32"/>
      <c r="FA752" s="32"/>
      <c r="FB752" s="32"/>
      <c r="FC752" s="32"/>
      <c r="FD752" s="32"/>
      <c r="FE752" s="32"/>
      <c r="FF752" s="26" t="str">
        <f t="shared" ref="FF752:FJ752" si="3041">IFERROR(FF652/FF552,"")</f>
        <v/>
      </c>
      <c r="FG752" s="26" t="str">
        <f t="shared" si="3041"/>
        <v/>
      </c>
      <c r="FH752" s="26" t="str">
        <f t="shared" si="3041"/>
        <v/>
      </c>
      <c r="FI752" s="26" t="str">
        <f t="shared" si="3041"/>
        <v/>
      </c>
      <c r="FJ752" s="26" t="str">
        <f t="shared" si="3041"/>
        <v/>
      </c>
      <c r="FK752" s="26" t="str">
        <f t="shared" si="3017"/>
        <v/>
      </c>
      <c r="FL752" s="26" t="str">
        <f t="shared" si="3017"/>
        <v/>
      </c>
      <c r="FM752" s="26" t="str">
        <f t="shared" si="3017"/>
        <v/>
      </c>
      <c r="FN752" s="26" t="str">
        <f t="shared" si="3017"/>
        <v/>
      </c>
      <c r="FO752" s="26" t="str">
        <f t="shared" si="3017"/>
        <v/>
      </c>
      <c r="FP752" s="26" t="str">
        <f t="shared" si="3017"/>
        <v/>
      </c>
      <c r="FQ752" s="26" t="str">
        <f t="shared" si="3017"/>
        <v/>
      </c>
      <c r="FR752" s="26" t="str">
        <f t="shared" si="3017"/>
        <v/>
      </c>
      <c r="FS752" s="26" t="str">
        <f t="shared" si="3017"/>
        <v/>
      </c>
      <c r="FT752" s="26" t="str">
        <f t="shared" si="3017"/>
        <v/>
      </c>
      <c r="FU752" s="26" t="str">
        <f t="shared" si="3017"/>
        <v/>
      </c>
      <c r="FV752" s="26" t="str">
        <f t="shared" si="3017"/>
        <v/>
      </c>
      <c r="FW752" s="26" t="str">
        <f t="shared" si="3017"/>
        <v/>
      </c>
      <c r="FX752" s="26" t="str">
        <f t="shared" si="3017"/>
        <v/>
      </c>
      <c r="FY752" s="26" t="str">
        <f t="shared" si="3017"/>
        <v/>
      </c>
      <c r="FZ752" s="26" t="str">
        <f t="shared" si="3017"/>
        <v/>
      </c>
      <c r="GA752" s="26" t="str">
        <f t="shared" si="3017"/>
        <v/>
      </c>
      <c r="GB752" s="26" t="str">
        <f t="shared" si="3017"/>
        <v/>
      </c>
      <c r="GC752" s="26" t="str">
        <f t="shared" si="3017"/>
        <v/>
      </c>
      <c r="GD752" s="26" t="str">
        <f t="shared" si="3017"/>
        <v/>
      </c>
      <c r="GE752" s="26" t="str">
        <f t="shared" si="3017"/>
        <v/>
      </c>
      <c r="GF752" s="26" t="str">
        <f t="shared" si="3017"/>
        <v/>
      </c>
      <c r="GG752" s="32"/>
      <c r="GH752" s="32"/>
      <c r="GI752" s="32"/>
      <c r="GJ752" s="32"/>
      <c r="GK752" s="32"/>
      <c r="GL752" s="32"/>
      <c r="GM752" s="32"/>
      <c r="GN752" s="32"/>
      <c r="GO752" s="32"/>
      <c r="GP752" s="32"/>
      <c r="GQ752" s="32"/>
      <c r="GR752" s="32"/>
      <c r="GS752" s="32"/>
    </row>
    <row r="753" spans="1:201" x14ac:dyDescent="0.25">
      <c r="A753" s="3">
        <f>$A$50</f>
        <v>20172</v>
      </c>
      <c r="B753" s="26">
        <f t="shared" si="2984"/>
        <v>0</v>
      </c>
      <c r="C753" s="26">
        <f t="shared" si="2984"/>
        <v>0</v>
      </c>
      <c r="D753" s="26">
        <f t="shared" si="2984"/>
        <v>0</v>
      </c>
      <c r="E753" s="26">
        <f t="shared" si="2984"/>
        <v>0</v>
      </c>
      <c r="F753" s="26">
        <f t="shared" si="2984"/>
        <v>0</v>
      </c>
      <c r="G753" s="26">
        <f t="shared" si="3009"/>
        <v>0</v>
      </c>
      <c r="H753" s="26">
        <f t="shared" si="3009"/>
        <v>0</v>
      </c>
      <c r="I753" s="26">
        <f t="shared" si="3009"/>
        <v>0</v>
      </c>
      <c r="J753" s="26">
        <f t="shared" si="3009"/>
        <v>0</v>
      </c>
      <c r="K753" s="26">
        <f t="shared" si="3009"/>
        <v>0</v>
      </c>
      <c r="L753" s="26">
        <f t="shared" si="3009"/>
        <v>0</v>
      </c>
      <c r="M753" s="26">
        <f t="shared" si="3009"/>
        <v>0</v>
      </c>
      <c r="N753" s="26">
        <f t="shared" si="3009"/>
        <v>0</v>
      </c>
      <c r="O753" s="26">
        <f t="shared" si="3009"/>
        <v>0</v>
      </c>
      <c r="P753" s="26">
        <f t="shared" si="3009"/>
        <v>0</v>
      </c>
      <c r="Q753" s="26">
        <f t="shared" si="3009"/>
        <v>0</v>
      </c>
      <c r="R753" s="26">
        <f t="shared" si="3009"/>
        <v>0</v>
      </c>
      <c r="S753" s="26">
        <f t="shared" si="3009"/>
        <v>0</v>
      </c>
      <c r="T753" s="26">
        <f t="shared" si="3009"/>
        <v>0</v>
      </c>
      <c r="U753" s="26">
        <f t="shared" si="3009"/>
        <v>0</v>
      </c>
      <c r="V753" s="26">
        <f t="shared" si="3009"/>
        <v>0</v>
      </c>
      <c r="W753" s="26">
        <f t="shared" si="3009"/>
        <v>0</v>
      </c>
      <c r="X753" s="26">
        <f t="shared" si="3009"/>
        <v>0</v>
      </c>
      <c r="Y753" s="26">
        <f t="shared" si="3009"/>
        <v>0</v>
      </c>
      <c r="Z753" s="26">
        <f t="shared" si="3009"/>
        <v>0</v>
      </c>
      <c r="AA753" s="26">
        <f t="shared" si="3009"/>
        <v>0</v>
      </c>
      <c r="AB753" s="32"/>
      <c r="AC753" s="32"/>
      <c r="AD753" s="32"/>
      <c r="AE753" s="32"/>
      <c r="AF753" s="32"/>
      <c r="AG753" s="32"/>
      <c r="AH753" s="32"/>
      <c r="AI753" s="32"/>
      <c r="AJ753" s="32"/>
      <c r="AK753" s="32"/>
      <c r="AL753" s="32"/>
      <c r="AM753" s="32"/>
      <c r="AN753" s="32"/>
      <c r="AO753" s="32"/>
      <c r="AP753" s="26">
        <f t="shared" ref="AP753:AT753" si="3042">IFERROR(AP653/AP553,"")</f>
        <v>0</v>
      </c>
      <c r="AQ753" s="26">
        <f t="shared" si="3042"/>
        <v>0</v>
      </c>
      <c r="AR753" s="26">
        <f t="shared" si="3042"/>
        <v>0</v>
      </c>
      <c r="AS753" s="26">
        <f t="shared" si="3042"/>
        <v>0</v>
      </c>
      <c r="AT753" s="26">
        <f t="shared" si="3042"/>
        <v>0</v>
      </c>
      <c r="AU753" s="26">
        <f t="shared" si="3011"/>
        <v>0</v>
      </c>
      <c r="AV753" s="26">
        <f t="shared" si="3011"/>
        <v>0</v>
      </c>
      <c r="AW753" s="26">
        <f t="shared" si="3011"/>
        <v>0</v>
      </c>
      <c r="AX753" s="26">
        <f t="shared" si="3011"/>
        <v>0</v>
      </c>
      <c r="AY753" s="26">
        <f t="shared" si="3011"/>
        <v>0</v>
      </c>
      <c r="AZ753" s="26">
        <f t="shared" si="3011"/>
        <v>0</v>
      </c>
      <c r="BA753" s="26">
        <f t="shared" si="3011"/>
        <v>0</v>
      </c>
      <c r="BB753" s="26">
        <f t="shared" si="3011"/>
        <v>0</v>
      </c>
      <c r="BC753" s="26">
        <f t="shared" si="3011"/>
        <v>0</v>
      </c>
      <c r="BD753" s="26">
        <f t="shared" si="3011"/>
        <v>0</v>
      </c>
      <c r="BE753" s="26">
        <f t="shared" si="3011"/>
        <v>0</v>
      </c>
      <c r="BF753" s="26">
        <f t="shared" si="3011"/>
        <v>0</v>
      </c>
      <c r="BG753" s="26">
        <f t="shared" si="3011"/>
        <v>0</v>
      </c>
      <c r="BH753" s="26">
        <f t="shared" si="3011"/>
        <v>0</v>
      </c>
      <c r="BI753" s="26">
        <f t="shared" si="3011"/>
        <v>0</v>
      </c>
      <c r="BJ753" s="26">
        <f t="shared" si="3011"/>
        <v>0</v>
      </c>
      <c r="BK753" s="26">
        <f t="shared" si="3011"/>
        <v>0</v>
      </c>
      <c r="BL753" s="26">
        <f t="shared" si="3011"/>
        <v>0</v>
      </c>
      <c r="BM753" s="26">
        <f t="shared" si="3011"/>
        <v>0</v>
      </c>
      <c r="BN753" s="26">
        <f t="shared" si="3011"/>
        <v>0</v>
      </c>
      <c r="BO753" s="26">
        <f t="shared" si="3011"/>
        <v>0</v>
      </c>
      <c r="BP753" s="32"/>
      <c r="BQ753" s="32"/>
      <c r="BR753" s="32"/>
      <c r="BS753" s="32"/>
      <c r="BT753" s="32"/>
      <c r="BU753" s="32"/>
      <c r="BV753" s="32"/>
      <c r="BW753" s="32"/>
      <c r="BX753" s="32"/>
      <c r="BY753" s="32"/>
      <c r="BZ753" s="32"/>
      <c r="CA753" s="32"/>
      <c r="CB753" s="32"/>
      <c r="CC753" s="32"/>
      <c r="CD753" s="26" t="str">
        <f t="shared" ref="CD753:CH753" si="3043">IFERROR(CD653/CD553,"")</f>
        <v/>
      </c>
      <c r="CE753" s="26" t="str">
        <f t="shared" si="3043"/>
        <v/>
      </c>
      <c r="CF753" s="26" t="str">
        <f t="shared" si="3043"/>
        <v/>
      </c>
      <c r="CG753" s="26" t="str">
        <f t="shared" si="3043"/>
        <v/>
      </c>
      <c r="CH753" s="26" t="str">
        <f t="shared" si="3043"/>
        <v/>
      </c>
      <c r="CI753" s="26" t="str">
        <f t="shared" si="3013"/>
        <v/>
      </c>
      <c r="CJ753" s="26" t="str">
        <f t="shared" si="3013"/>
        <v/>
      </c>
      <c r="CK753" s="26" t="str">
        <f t="shared" si="3013"/>
        <v/>
      </c>
      <c r="CL753" s="26" t="str">
        <f t="shared" si="3013"/>
        <v/>
      </c>
      <c r="CM753" s="26" t="str">
        <f t="shared" si="3013"/>
        <v/>
      </c>
      <c r="CN753" s="26" t="str">
        <f t="shared" si="3013"/>
        <v/>
      </c>
      <c r="CO753" s="26" t="str">
        <f t="shared" si="3013"/>
        <v/>
      </c>
      <c r="CP753" s="26" t="str">
        <f t="shared" si="3013"/>
        <v/>
      </c>
      <c r="CQ753" s="26" t="str">
        <f t="shared" si="3013"/>
        <v/>
      </c>
      <c r="CR753" s="26" t="str">
        <f t="shared" si="3013"/>
        <v/>
      </c>
      <c r="CS753" s="26" t="str">
        <f t="shared" si="3013"/>
        <v/>
      </c>
      <c r="CT753" s="26" t="str">
        <f t="shared" si="3013"/>
        <v/>
      </c>
      <c r="CU753" s="26" t="str">
        <f t="shared" si="3013"/>
        <v/>
      </c>
      <c r="CV753" s="26" t="str">
        <f t="shared" si="3013"/>
        <v/>
      </c>
      <c r="CW753" s="26" t="str">
        <f t="shared" si="3013"/>
        <v/>
      </c>
      <c r="CX753" s="26" t="str">
        <f t="shared" si="3013"/>
        <v/>
      </c>
      <c r="CY753" s="26" t="str">
        <f t="shared" si="3013"/>
        <v/>
      </c>
      <c r="CZ753" s="26" t="str">
        <f t="shared" si="3013"/>
        <v/>
      </c>
      <c r="DA753" s="26" t="str">
        <f t="shared" si="3013"/>
        <v/>
      </c>
      <c r="DB753" s="26" t="str">
        <f t="shared" si="3013"/>
        <v/>
      </c>
      <c r="DC753" s="26" t="str">
        <f t="shared" si="3013"/>
        <v/>
      </c>
      <c r="DD753" s="32"/>
      <c r="DE753" s="32"/>
      <c r="DF753" s="32"/>
      <c r="DG753" s="32"/>
      <c r="DH753" s="32"/>
      <c r="DI753" s="32"/>
      <c r="DJ753" s="32"/>
      <c r="DK753" s="32"/>
      <c r="DL753" s="32"/>
      <c r="DM753" s="32"/>
      <c r="DN753" s="32"/>
      <c r="DO753" s="32"/>
      <c r="DP753" s="32"/>
      <c r="DQ753" s="32"/>
      <c r="DR753" s="26" t="str">
        <f t="shared" ref="DR753:DV753" si="3044">IFERROR(DR653/DR553,"")</f>
        <v/>
      </c>
      <c r="DS753" s="26" t="str">
        <f t="shared" si="3044"/>
        <v/>
      </c>
      <c r="DT753" s="26" t="str">
        <f t="shared" si="3044"/>
        <v/>
      </c>
      <c r="DU753" s="26" t="str">
        <f t="shared" si="3044"/>
        <v/>
      </c>
      <c r="DV753" s="26" t="str">
        <f t="shared" si="3044"/>
        <v/>
      </c>
      <c r="DW753" s="26" t="str">
        <f t="shared" si="3015"/>
        <v/>
      </c>
      <c r="DX753" s="26" t="str">
        <f t="shared" si="3015"/>
        <v/>
      </c>
      <c r="DY753" s="26" t="str">
        <f t="shared" si="3015"/>
        <v/>
      </c>
      <c r="DZ753" s="26" t="str">
        <f t="shared" si="3015"/>
        <v/>
      </c>
      <c r="EA753" s="26" t="str">
        <f t="shared" si="3015"/>
        <v/>
      </c>
      <c r="EB753" s="26" t="str">
        <f t="shared" si="3015"/>
        <v/>
      </c>
      <c r="EC753" s="26" t="str">
        <f t="shared" si="3015"/>
        <v/>
      </c>
      <c r="ED753" s="26" t="str">
        <f t="shared" si="3015"/>
        <v/>
      </c>
      <c r="EE753" s="26" t="str">
        <f t="shared" si="3015"/>
        <v/>
      </c>
      <c r="EF753" s="26" t="str">
        <f t="shared" si="3015"/>
        <v/>
      </c>
      <c r="EG753" s="26" t="str">
        <f t="shared" si="3015"/>
        <v/>
      </c>
      <c r="EH753" s="26" t="str">
        <f t="shared" si="3015"/>
        <v/>
      </c>
      <c r="EI753" s="26" t="str">
        <f t="shared" si="3015"/>
        <v/>
      </c>
      <c r="EJ753" s="26" t="str">
        <f t="shared" si="3015"/>
        <v/>
      </c>
      <c r="EK753" s="26" t="str">
        <f t="shared" si="3015"/>
        <v/>
      </c>
      <c r="EL753" s="26" t="str">
        <f t="shared" si="3015"/>
        <v/>
      </c>
      <c r="EM753" s="26" t="str">
        <f t="shared" si="3015"/>
        <v/>
      </c>
      <c r="EN753" s="26" t="str">
        <f t="shared" si="3015"/>
        <v/>
      </c>
      <c r="EO753" s="26" t="str">
        <f t="shared" si="3015"/>
        <v/>
      </c>
      <c r="EP753" s="26" t="str">
        <f t="shared" si="3015"/>
        <v/>
      </c>
      <c r="EQ753" s="26" t="str">
        <f t="shared" si="3015"/>
        <v/>
      </c>
      <c r="ER753" s="32"/>
      <c r="ES753" s="32"/>
      <c r="ET753" s="32"/>
      <c r="EU753" s="32"/>
      <c r="EV753" s="32"/>
      <c r="EW753" s="32"/>
      <c r="EX753" s="32"/>
      <c r="EY753" s="32"/>
      <c r="EZ753" s="32"/>
      <c r="FA753" s="32"/>
      <c r="FB753" s="32"/>
      <c r="FC753" s="32"/>
      <c r="FD753" s="32"/>
      <c r="FE753" s="32"/>
      <c r="FF753" s="26" t="str">
        <f t="shared" ref="FF753:FJ753" si="3045">IFERROR(FF653/FF553,"")</f>
        <v/>
      </c>
      <c r="FG753" s="26" t="str">
        <f t="shared" si="3045"/>
        <v/>
      </c>
      <c r="FH753" s="26" t="str">
        <f t="shared" si="3045"/>
        <v/>
      </c>
      <c r="FI753" s="26" t="str">
        <f t="shared" si="3045"/>
        <v/>
      </c>
      <c r="FJ753" s="26" t="str">
        <f t="shared" si="3045"/>
        <v/>
      </c>
      <c r="FK753" s="26" t="str">
        <f t="shared" si="3017"/>
        <v/>
      </c>
      <c r="FL753" s="26" t="str">
        <f t="shared" si="3017"/>
        <v/>
      </c>
      <c r="FM753" s="26" t="str">
        <f t="shared" si="3017"/>
        <v/>
      </c>
      <c r="FN753" s="26" t="str">
        <f t="shared" si="3017"/>
        <v/>
      </c>
      <c r="FO753" s="26" t="str">
        <f t="shared" si="3017"/>
        <v/>
      </c>
      <c r="FP753" s="26" t="str">
        <f t="shared" si="3017"/>
        <v/>
      </c>
      <c r="FQ753" s="26" t="str">
        <f t="shared" si="3017"/>
        <v/>
      </c>
      <c r="FR753" s="26" t="str">
        <f t="shared" si="3017"/>
        <v/>
      </c>
      <c r="FS753" s="26" t="str">
        <f t="shared" si="3017"/>
        <v/>
      </c>
      <c r="FT753" s="26" t="str">
        <f t="shared" si="3017"/>
        <v/>
      </c>
      <c r="FU753" s="26" t="str">
        <f t="shared" si="3017"/>
        <v/>
      </c>
      <c r="FV753" s="26" t="str">
        <f t="shared" si="3017"/>
        <v/>
      </c>
      <c r="FW753" s="26" t="str">
        <f t="shared" si="3017"/>
        <v/>
      </c>
      <c r="FX753" s="26" t="str">
        <f t="shared" si="3017"/>
        <v/>
      </c>
      <c r="FY753" s="26" t="str">
        <f t="shared" si="3017"/>
        <v/>
      </c>
      <c r="FZ753" s="26" t="str">
        <f t="shared" si="3017"/>
        <v/>
      </c>
      <c r="GA753" s="26" t="str">
        <f t="shared" si="3017"/>
        <v/>
      </c>
      <c r="GB753" s="26" t="str">
        <f t="shared" si="3017"/>
        <v/>
      </c>
      <c r="GC753" s="26" t="str">
        <f t="shared" si="3017"/>
        <v/>
      </c>
      <c r="GD753" s="26" t="str">
        <f t="shared" si="3017"/>
        <v/>
      </c>
      <c r="GE753" s="26" t="str">
        <f t="shared" si="3017"/>
        <v/>
      </c>
      <c r="GF753" s="32"/>
      <c r="GG753" s="32"/>
      <c r="GH753" s="32"/>
      <c r="GI753" s="32"/>
      <c r="GJ753" s="32"/>
      <c r="GK753" s="32"/>
      <c r="GL753" s="32"/>
      <c r="GM753" s="32"/>
      <c r="GN753" s="32"/>
      <c r="GO753" s="32"/>
      <c r="GP753" s="32"/>
      <c r="GQ753" s="32"/>
      <c r="GR753" s="32"/>
      <c r="GS753" s="32"/>
    </row>
    <row r="754" spans="1:201" x14ac:dyDescent="0.25">
      <c r="A754" s="3">
        <f>$A$51</f>
        <v>20173</v>
      </c>
      <c r="B754" s="26">
        <f t="shared" si="2984"/>
        <v>0</v>
      </c>
      <c r="C754" s="26">
        <f t="shared" si="2984"/>
        <v>0</v>
      </c>
      <c r="D754" s="26">
        <f t="shared" si="2984"/>
        <v>0</v>
      </c>
      <c r="E754" s="26">
        <f t="shared" si="2984"/>
        <v>0</v>
      </c>
      <c r="F754" s="26">
        <f t="shared" si="2984"/>
        <v>0</v>
      </c>
      <c r="G754" s="26">
        <f t="shared" si="3009"/>
        <v>0</v>
      </c>
      <c r="H754" s="26">
        <f t="shared" si="3009"/>
        <v>0</v>
      </c>
      <c r="I754" s="26">
        <f t="shared" si="3009"/>
        <v>0</v>
      </c>
      <c r="J754" s="26">
        <f t="shared" si="3009"/>
        <v>0</v>
      </c>
      <c r="K754" s="26">
        <f t="shared" si="3009"/>
        <v>0</v>
      </c>
      <c r="L754" s="26">
        <f t="shared" si="3009"/>
        <v>0</v>
      </c>
      <c r="M754" s="26">
        <f t="shared" si="3009"/>
        <v>0</v>
      </c>
      <c r="N754" s="26">
        <f t="shared" si="3009"/>
        <v>0</v>
      </c>
      <c r="O754" s="26">
        <f t="shared" si="3009"/>
        <v>0</v>
      </c>
      <c r="P754" s="26">
        <f t="shared" si="3009"/>
        <v>0</v>
      </c>
      <c r="Q754" s="26">
        <f t="shared" si="3009"/>
        <v>0</v>
      </c>
      <c r="R754" s="26">
        <f t="shared" si="3009"/>
        <v>0</v>
      </c>
      <c r="S754" s="26">
        <f t="shared" si="3009"/>
        <v>0</v>
      </c>
      <c r="T754" s="26">
        <f t="shared" si="3009"/>
        <v>0</v>
      </c>
      <c r="U754" s="26">
        <f t="shared" si="3009"/>
        <v>0</v>
      </c>
      <c r="V754" s="26">
        <f t="shared" si="3009"/>
        <v>0</v>
      </c>
      <c r="W754" s="26">
        <f t="shared" si="3009"/>
        <v>0</v>
      </c>
      <c r="X754" s="26">
        <f t="shared" si="3009"/>
        <v>0</v>
      </c>
      <c r="Y754" s="26">
        <f t="shared" si="3009"/>
        <v>0</v>
      </c>
      <c r="Z754" s="26">
        <f t="shared" si="3009"/>
        <v>0</v>
      </c>
      <c r="AA754" s="32"/>
      <c r="AB754" s="32"/>
      <c r="AC754" s="32"/>
      <c r="AD754" s="32"/>
      <c r="AE754" s="32"/>
      <c r="AF754" s="32"/>
      <c r="AG754" s="32"/>
      <c r="AH754" s="32"/>
      <c r="AI754" s="32"/>
      <c r="AJ754" s="32"/>
      <c r="AK754" s="32"/>
      <c r="AL754" s="32"/>
      <c r="AM754" s="32"/>
      <c r="AN754" s="32"/>
      <c r="AO754" s="32"/>
      <c r="AP754" s="26">
        <f t="shared" ref="AP754:AT754" si="3046">IFERROR(AP654/AP554,"")</f>
        <v>0</v>
      </c>
      <c r="AQ754" s="26">
        <f t="shared" si="3046"/>
        <v>0</v>
      </c>
      <c r="AR754" s="26">
        <f t="shared" si="3046"/>
        <v>0</v>
      </c>
      <c r="AS754" s="26">
        <f t="shared" si="3046"/>
        <v>0</v>
      </c>
      <c r="AT754" s="26">
        <f t="shared" si="3046"/>
        <v>0</v>
      </c>
      <c r="AU754" s="26">
        <f t="shared" si="3011"/>
        <v>0</v>
      </c>
      <c r="AV754" s="26">
        <f t="shared" si="3011"/>
        <v>0</v>
      </c>
      <c r="AW754" s="26">
        <f t="shared" si="3011"/>
        <v>0</v>
      </c>
      <c r="AX754" s="26">
        <f t="shared" si="3011"/>
        <v>0</v>
      </c>
      <c r="AY754" s="26">
        <f t="shared" si="3011"/>
        <v>0</v>
      </c>
      <c r="AZ754" s="26">
        <f t="shared" si="3011"/>
        <v>0</v>
      </c>
      <c r="BA754" s="26">
        <f t="shared" si="3011"/>
        <v>0</v>
      </c>
      <c r="BB754" s="26">
        <f t="shared" si="3011"/>
        <v>0</v>
      </c>
      <c r="BC754" s="26">
        <f t="shared" si="3011"/>
        <v>0</v>
      </c>
      <c r="BD754" s="26">
        <f t="shared" si="3011"/>
        <v>0</v>
      </c>
      <c r="BE754" s="26">
        <f t="shared" si="3011"/>
        <v>0</v>
      </c>
      <c r="BF754" s="26">
        <f t="shared" si="3011"/>
        <v>0</v>
      </c>
      <c r="BG754" s="26">
        <f t="shared" si="3011"/>
        <v>0</v>
      </c>
      <c r="BH754" s="26">
        <f t="shared" si="3011"/>
        <v>0</v>
      </c>
      <c r="BI754" s="26">
        <f t="shared" si="3011"/>
        <v>0</v>
      </c>
      <c r="BJ754" s="26">
        <f t="shared" si="3011"/>
        <v>0</v>
      </c>
      <c r="BK754" s="26">
        <f t="shared" si="3011"/>
        <v>0</v>
      </c>
      <c r="BL754" s="26">
        <f t="shared" si="3011"/>
        <v>0</v>
      </c>
      <c r="BM754" s="26">
        <f t="shared" si="3011"/>
        <v>0</v>
      </c>
      <c r="BN754" s="26">
        <f t="shared" si="3011"/>
        <v>0</v>
      </c>
      <c r="BO754" s="32"/>
      <c r="BP754" s="32"/>
      <c r="BQ754" s="32"/>
      <c r="BR754" s="32"/>
      <c r="BS754" s="32"/>
      <c r="BT754" s="32"/>
      <c r="BU754" s="32"/>
      <c r="BV754" s="32"/>
      <c r="BW754" s="32"/>
      <c r="BX754" s="32"/>
      <c r="BY754" s="32"/>
      <c r="BZ754" s="32"/>
      <c r="CA754" s="32"/>
      <c r="CB754" s="32"/>
      <c r="CC754" s="32"/>
      <c r="CD754" s="26" t="str">
        <f t="shared" ref="CD754:CH754" si="3047">IFERROR(CD654/CD554,"")</f>
        <v/>
      </c>
      <c r="CE754" s="26" t="str">
        <f t="shared" si="3047"/>
        <v/>
      </c>
      <c r="CF754" s="26" t="str">
        <f t="shared" si="3047"/>
        <v/>
      </c>
      <c r="CG754" s="26" t="str">
        <f t="shared" si="3047"/>
        <v/>
      </c>
      <c r="CH754" s="26" t="str">
        <f t="shared" si="3047"/>
        <v/>
      </c>
      <c r="CI754" s="26" t="str">
        <f t="shared" si="3013"/>
        <v/>
      </c>
      <c r="CJ754" s="26" t="str">
        <f t="shared" si="3013"/>
        <v/>
      </c>
      <c r="CK754" s="26" t="str">
        <f t="shared" si="3013"/>
        <v/>
      </c>
      <c r="CL754" s="26" t="str">
        <f t="shared" si="3013"/>
        <v/>
      </c>
      <c r="CM754" s="26" t="str">
        <f t="shared" si="3013"/>
        <v/>
      </c>
      <c r="CN754" s="26" t="str">
        <f t="shared" si="3013"/>
        <v/>
      </c>
      <c r="CO754" s="26" t="str">
        <f t="shared" si="3013"/>
        <v/>
      </c>
      <c r="CP754" s="26" t="str">
        <f t="shared" si="3013"/>
        <v/>
      </c>
      <c r="CQ754" s="26" t="str">
        <f t="shared" si="3013"/>
        <v/>
      </c>
      <c r="CR754" s="26" t="str">
        <f t="shared" si="3013"/>
        <v/>
      </c>
      <c r="CS754" s="26" t="str">
        <f t="shared" si="3013"/>
        <v/>
      </c>
      <c r="CT754" s="26" t="str">
        <f t="shared" si="3013"/>
        <v/>
      </c>
      <c r="CU754" s="26" t="str">
        <f t="shared" si="3013"/>
        <v/>
      </c>
      <c r="CV754" s="26" t="str">
        <f t="shared" si="3013"/>
        <v/>
      </c>
      <c r="CW754" s="26" t="str">
        <f t="shared" si="3013"/>
        <v/>
      </c>
      <c r="CX754" s="26" t="str">
        <f t="shared" si="3013"/>
        <v/>
      </c>
      <c r="CY754" s="26" t="str">
        <f t="shared" si="3013"/>
        <v/>
      </c>
      <c r="CZ754" s="26" t="str">
        <f t="shared" si="3013"/>
        <v/>
      </c>
      <c r="DA754" s="26" t="str">
        <f t="shared" si="3013"/>
        <v/>
      </c>
      <c r="DB754" s="26" t="str">
        <f t="shared" si="3013"/>
        <v/>
      </c>
      <c r="DC754" s="32"/>
      <c r="DD754" s="32"/>
      <c r="DE754" s="32"/>
      <c r="DF754" s="32"/>
      <c r="DG754" s="32"/>
      <c r="DH754" s="32"/>
      <c r="DI754" s="32"/>
      <c r="DJ754" s="32"/>
      <c r="DK754" s="32"/>
      <c r="DL754" s="32"/>
      <c r="DM754" s="32"/>
      <c r="DN754" s="32"/>
      <c r="DO754" s="32"/>
      <c r="DP754" s="32"/>
      <c r="DQ754" s="32"/>
      <c r="DR754" s="26" t="str">
        <f t="shared" ref="DR754:DV754" si="3048">IFERROR(DR654/DR554,"")</f>
        <v/>
      </c>
      <c r="DS754" s="26" t="str">
        <f t="shared" si="3048"/>
        <v/>
      </c>
      <c r="DT754" s="26" t="str">
        <f t="shared" si="3048"/>
        <v/>
      </c>
      <c r="DU754" s="26" t="str">
        <f t="shared" si="3048"/>
        <v/>
      </c>
      <c r="DV754" s="26" t="str">
        <f t="shared" si="3048"/>
        <v/>
      </c>
      <c r="DW754" s="26" t="str">
        <f t="shared" si="3015"/>
        <v/>
      </c>
      <c r="DX754" s="26" t="str">
        <f t="shared" si="3015"/>
        <v/>
      </c>
      <c r="DY754" s="26" t="str">
        <f t="shared" si="3015"/>
        <v/>
      </c>
      <c r="DZ754" s="26" t="str">
        <f t="shared" si="3015"/>
        <v/>
      </c>
      <c r="EA754" s="26" t="str">
        <f t="shared" si="3015"/>
        <v/>
      </c>
      <c r="EB754" s="26" t="str">
        <f t="shared" si="3015"/>
        <v/>
      </c>
      <c r="EC754" s="26" t="str">
        <f t="shared" si="3015"/>
        <v/>
      </c>
      <c r="ED754" s="26" t="str">
        <f t="shared" si="3015"/>
        <v/>
      </c>
      <c r="EE754" s="26" t="str">
        <f t="shared" si="3015"/>
        <v/>
      </c>
      <c r="EF754" s="26" t="str">
        <f t="shared" si="3015"/>
        <v/>
      </c>
      <c r="EG754" s="26" t="str">
        <f t="shared" si="3015"/>
        <v/>
      </c>
      <c r="EH754" s="26" t="str">
        <f t="shared" si="3015"/>
        <v/>
      </c>
      <c r="EI754" s="26" t="str">
        <f t="shared" si="3015"/>
        <v/>
      </c>
      <c r="EJ754" s="26" t="str">
        <f t="shared" si="3015"/>
        <v/>
      </c>
      <c r="EK754" s="26" t="str">
        <f t="shared" si="3015"/>
        <v/>
      </c>
      <c r="EL754" s="26" t="str">
        <f t="shared" si="3015"/>
        <v/>
      </c>
      <c r="EM754" s="26" t="str">
        <f t="shared" si="3015"/>
        <v/>
      </c>
      <c r="EN754" s="26" t="str">
        <f t="shared" si="3015"/>
        <v/>
      </c>
      <c r="EO754" s="26" t="str">
        <f t="shared" si="3015"/>
        <v/>
      </c>
      <c r="EP754" s="26" t="str">
        <f t="shared" si="3015"/>
        <v/>
      </c>
      <c r="EQ754" s="32"/>
      <c r="ER754" s="32"/>
      <c r="ES754" s="32"/>
      <c r="ET754" s="32"/>
      <c r="EU754" s="32"/>
      <c r="EV754" s="32"/>
      <c r="EW754" s="32"/>
      <c r="EX754" s="32"/>
      <c r="EY754" s="32"/>
      <c r="EZ754" s="32"/>
      <c r="FA754" s="32"/>
      <c r="FB754" s="32"/>
      <c r="FC754" s="32"/>
      <c r="FD754" s="32"/>
      <c r="FE754" s="32"/>
      <c r="FF754" s="26" t="str">
        <f t="shared" ref="FF754:FJ754" si="3049">IFERROR(FF654/FF554,"")</f>
        <v/>
      </c>
      <c r="FG754" s="26" t="str">
        <f t="shared" si="3049"/>
        <v/>
      </c>
      <c r="FH754" s="26" t="str">
        <f t="shared" si="3049"/>
        <v/>
      </c>
      <c r="FI754" s="26" t="str">
        <f t="shared" si="3049"/>
        <v/>
      </c>
      <c r="FJ754" s="26" t="str">
        <f t="shared" si="3049"/>
        <v/>
      </c>
      <c r="FK754" s="26" t="str">
        <f t="shared" si="3017"/>
        <v/>
      </c>
      <c r="FL754" s="26" t="str">
        <f t="shared" si="3017"/>
        <v/>
      </c>
      <c r="FM754" s="26" t="str">
        <f t="shared" si="3017"/>
        <v/>
      </c>
      <c r="FN754" s="26" t="str">
        <f t="shared" si="3017"/>
        <v/>
      </c>
      <c r="FO754" s="26" t="str">
        <f t="shared" si="3017"/>
        <v/>
      </c>
      <c r="FP754" s="26" t="str">
        <f t="shared" si="3017"/>
        <v/>
      </c>
      <c r="FQ754" s="26" t="str">
        <f t="shared" si="3017"/>
        <v/>
      </c>
      <c r="FR754" s="26" t="str">
        <f t="shared" si="3017"/>
        <v/>
      </c>
      <c r="FS754" s="26" t="str">
        <f t="shared" si="3017"/>
        <v/>
      </c>
      <c r="FT754" s="26" t="str">
        <f t="shared" si="3017"/>
        <v/>
      </c>
      <c r="FU754" s="26" t="str">
        <f t="shared" si="3017"/>
        <v/>
      </c>
      <c r="FV754" s="26" t="str">
        <f t="shared" si="3017"/>
        <v/>
      </c>
      <c r="FW754" s="26" t="str">
        <f t="shared" si="3017"/>
        <v/>
      </c>
      <c r="FX754" s="26" t="str">
        <f t="shared" si="3017"/>
        <v/>
      </c>
      <c r="FY754" s="26" t="str">
        <f t="shared" si="3017"/>
        <v/>
      </c>
      <c r="FZ754" s="26" t="str">
        <f t="shared" si="3017"/>
        <v/>
      </c>
      <c r="GA754" s="26" t="str">
        <f t="shared" si="3017"/>
        <v/>
      </c>
      <c r="GB754" s="26" t="str">
        <f t="shared" si="3017"/>
        <v/>
      </c>
      <c r="GC754" s="26" t="str">
        <f t="shared" si="3017"/>
        <v/>
      </c>
      <c r="GD754" s="26" t="str">
        <f t="shared" si="3017"/>
        <v/>
      </c>
      <c r="GE754" s="32"/>
      <c r="GF754" s="32"/>
      <c r="GG754" s="32"/>
      <c r="GH754" s="32"/>
      <c r="GI754" s="32"/>
      <c r="GJ754" s="32"/>
      <c r="GK754" s="32"/>
      <c r="GL754" s="32"/>
      <c r="GM754" s="32"/>
      <c r="GN754" s="32"/>
      <c r="GO754" s="32"/>
      <c r="GP754" s="32"/>
      <c r="GQ754" s="32"/>
      <c r="GR754" s="32"/>
      <c r="GS754" s="32"/>
    </row>
    <row r="755" spans="1:201" x14ac:dyDescent="0.25">
      <c r="A755" s="3">
        <f>$A$52</f>
        <v>20174</v>
      </c>
      <c r="B755" s="26">
        <f t="shared" si="2984"/>
        <v>0</v>
      </c>
      <c r="C755" s="26">
        <f t="shared" si="2984"/>
        <v>0</v>
      </c>
      <c r="D755" s="26">
        <f t="shared" si="2984"/>
        <v>0</v>
      </c>
      <c r="E755" s="26">
        <f t="shared" si="2984"/>
        <v>0</v>
      </c>
      <c r="F755" s="26">
        <f t="shared" si="2984"/>
        <v>0</v>
      </c>
      <c r="G755" s="26">
        <f t="shared" si="3009"/>
        <v>0</v>
      </c>
      <c r="H755" s="26">
        <f t="shared" si="3009"/>
        <v>0</v>
      </c>
      <c r="I755" s="26">
        <f t="shared" si="3009"/>
        <v>0</v>
      </c>
      <c r="J755" s="26">
        <f t="shared" si="3009"/>
        <v>0</v>
      </c>
      <c r="K755" s="26">
        <f t="shared" si="3009"/>
        <v>0</v>
      </c>
      <c r="L755" s="26">
        <f t="shared" si="3009"/>
        <v>0</v>
      </c>
      <c r="M755" s="26">
        <f t="shared" si="3009"/>
        <v>0</v>
      </c>
      <c r="N755" s="26">
        <f t="shared" si="3009"/>
        <v>0</v>
      </c>
      <c r="O755" s="26">
        <f t="shared" si="3009"/>
        <v>0</v>
      </c>
      <c r="P755" s="26">
        <f t="shared" si="3009"/>
        <v>0</v>
      </c>
      <c r="Q755" s="26">
        <f t="shared" si="3009"/>
        <v>0</v>
      </c>
      <c r="R755" s="26">
        <f t="shared" si="3009"/>
        <v>0</v>
      </c>
      <c r="S755" s="26">
        <f t="shared" si="3009"/>
        <v>0</v>
      </c>
      <c r="T755" s="26">
        <f t="shared" si="3009"/>
        <v>0</v>
      </c>
      <c r="U755" s="26">
        <f t="shared" si="3009"/>
        <v>0</v>
      </c>
      <c r="V755" s="26">
        <f t="shared" si="3009"/>
        <v>0</v>
      </c>
      <c r="W755" s="26">
        <f t="shared" si="3009"/>
        <v>0</v>
      </c>
      <c r="X755" s="26">
        <f t="shared" si="3009"/>
        <v>0</v>
      </c>
      <c r="Y755" s="26">
        <f t="shared" si="3009"/>
        <v>0</v>
      </c>
      <c r="Z755" s="32"/>
      <c r="AA755" s="32"/>
      <c r="AB755" s="32"/>
      <c r="AC755" s="32"/>
      <c r="AD755" s="32"/>
      <c r="AE755" s="32"/>
      <c r="AF755" s="32"/>
      <c r="AG755" s="32"/>
      <c r="AH755" s="32"/>
      <c r="AI755" s="32"/>
      <c r="AJ755" s="32"/>
      <c r="AK755" s="32"/>
      <c r="AL755" s="32"/>
      <c r="AM755" s="32"/>
      <c r="AN755" s="32"/>
      <c r="AO755" s="32"/>
      <c r="AP755" s="26">
        <f t="shared" ref="AP755:AT755" si="3050">IFERROR(AP655/AP555,"")</f>
        <v>0</v>
      </c>
      <c r="AQ755" s="26">
        <f t="shared" si="3050"/>
        <v>0</v>
      </c>
      <c r="AR755" s="26">
        <f t="shared" si="3050"/>
        <v>0</v>
      </c>
      <c r="AS755" s="26">
        <f t="shared" si="3050"/>
        <v>0</v>
      </c>
      <c r="AT755" s="26">
        <f t="shared" si="3050"/>
        <v>0</v>
      </c>
      <c r="AU755" s="26">
        <f t="shared" si="3011"/>
        <v>0</v>
      </c>
      <c r="AV755" s="26">
        <f t="shared" si="3011"/>
        <v>0</v>
      </c>
      <c r="AW755" s="26">
        <f t="shared" si="3011"/>
        <v>0</v>
      </c>
      <c r="AX755" s="26">
        <f t="shared" si="3011"/>
        <v>0</v>
      </c>
      <c r="AY755" s="26">
        <f t="shared" si="3011"/>
        <v>0</v>
      </c>
      <c r="AZ755" s="26">
        <f t="shared" si="3011"/>
        <v>0</v>
      </c>
      <c r="BA755" s="26">
        <f t="shared" si="3011"/>
        <v>0</v>
      </c>
      <c r="BB755" s="26">
        <f t="shared" si="3011"/>
        <v>0</v>
      </c>
      <c r="BC755" s="26">
        <f t="shared" si="3011"/>
        <v>0</v>
      </c>
      <c r="BD755" s="26">
        <f t="shared" si="3011"/>
        <v>0</v>
      </c>
      <c r="BE755" s="26">
        <f t="shared" si="3011"/>
        <v>0</v>
      </c>
      <c r="BF755" s="26">
        <f t="shared" si="3011"/>
        <v>0</v>
      </c>
      <c r="BG755" s="26">
        <f t="shared" si="3011"/>
        <v>0</v>
      </c>
      <c r="BH755" s="26">
        <f t="shared" si="3011"/>
        <v>0</v>
      </c>
      <c r="BI755" s="26">
        <f t="shared" si="3011"/>
        <v>0</v>
      </c>
      <c r="BJ755" s="26">
        <f t="shared" si="3011"/>
        <v>0</v>
      </c>
      <c r="BK755" s="26">
        <f t="shared" si="3011"/>
        <v>0</v>
      </c>
      <c r="BL755" s="26">
        <f t="shared" si="3011"/>
        <v>0</v>
      </c>
      <c r="BM755" s="26">
        <f t="shared" si="3011"/>
        <v>0</v>
      </c>
      <c r="BN755" s="32"/>
      <c r="BO755" s="32"/>
      <c r="BP755" s="32"/>
      <c r="BQ755" s="32"/>
      <c r="BR755" s="32"/>
      <c r="BS755" s="32"/>
      <c r="BT755" s="32"/>
      <c r="BU755" s="32"/>
      <c r="BV755" s="32"/>
      <c r="BW755" s="32"/>
      <c r="BX755" s="32"/>
      <c r="BY755" s="32"/>
      <c r="BZ755" s="32"/>
      <c r="CA755" s="32"/>
      <c r="CB755" s="32"/>
      <c r="CC755" s="32"/>
      <c r="CD755" s="26" t="str">
        <f t="shared" ref="CD755:CH755" si="3051">IFERROR(CD655/CD555,"")</f>
        <v/>
      </c>
      <c r="CE755" s="26" t="str">
        <f t="shared" si="3051"/>
        <v/>
      </c>
      <c r="CF755" s="26" t="str">
        <f t="shared" si="3051"/>
        <v/>
      </c>
      <c r="CG755" s="26" t="str">
        <f t="shared" si="3051"/>
        <v/>
      </c>
      <c r="CH755" s="26" t="str">
        <f t="shared" si="3051"/>
        <v/>
      </c>
      <c r="CI755" s="26" t="str">
        <f t="shared" si="3013"/>
        <v/>
      </c>
      <c r="CJ755" s="26" t="str">
        <f t="shared" si="3013"/>
        <v/>
      </c>
      <c r="CK755" s="26" t="str">
        <f t="shared" si="3013"/>
        <v/>
      </c>
      <c r="CL755" s="26" t="str">
        <f t="shared" si="3013"/>
        <v/>
      </c>
      <c r="CM755" s="26" t="str">
        <f t="shared" si="3013"/>
        <v/>
      </c>
      <c r="CN755" s="26" t="str">
        <f t="shared" si="3013"/>
        <v/>
      </c>
      <c r="CO755" s="26" t="str">
        <f t="shared" si="3013"/>
        <v/>
      </c>
      <c r="CP755" s="26" t="str">
        <f t="shared" si="3013"/>
        <v/>
      </c>
      <c r="CQ755" s="26" t="str">
        <f t="shared" si="3013"/>
        <v/>
      </c>
      <c r="CR755" s="26" t="str">
        <f t="shared" si="3013"/>
        <v/>
      </c>
      <c r="CS755" s="26" t="str">
        <f t="shared" si="3013"/>
        <v/>
      </c>
      <c r="CT755" s="26" t="str">
        <f t="shared" si="3013"/>
        <v/>
      </c>
      <c r="CU755" s="26" t="str">
        <f t="shared" si="3013"/>
        <v/>
      </c>
      <c r="CV755" s="26" t="str">
        <f t="shared" si="3013"/>
        <v/>
      </c>
      <c r="CW755" s="26" t="str">
        <f t="shared" si="3013"/>
        <v/>
      </c>
      <c r="CX755" s="26" t="str">
        <f t="shared" si="3013"/>
        <v/>
      </c>
      <c r="CY755" s="26" t="str">
        <f t="shared" si="3013"/>
        <v/>
      </c>
      <c r="CZ755" s="26" t="str">
        <f t="shared" si="3013"/>
        <v/>
      </c>
      <c r="DA755" s="26" t="str">
        <f t="shared" si="3013"/>
        <v/>
      </c>
      <c r="DB755" s="32"/>
      <c r="DC755" s="32"/>
      <c r="DD755" s="32"/>
      <c r="DE755" s="32"/>
      <c r="DF755" s="32"/>
      <c r="DG755" s="32"/>
      <c r="DH755" s="32"/>
      <c r="DI755" s="32"/>
      <c r="DJ755" s="32"/>
      <c r="DK755" s="32"/>
      <c r="DL755" s="32"/>
      <c r="DM755" s="32"/>
      <c r="DN755" s="32"/>
      <c r="DO755" s="32"/>
      <c r="DP755" s="32"/>
      <c r="DQ755" s="32"/>
      <c r="DR755" s="26" t="str">
        <f t="shared" ref="DR755:DV755" si="3052">IFERROR(DR655/DR555,"")</f>
        <v/>
      </c>
      <c r="DS755" s="26" t="str">
        <f t="shared" si="3052"/>
        <v/>
      </c>
      <c r="DT755" s="26" t="str">
        <f t="shared" si="3052"/>
        <v/>
      </c>
      <c r="DU755" s="26" t="str">
        <f t="shared" si="3052"/>
        <v/>
      </c>
      <c r="DV755" s="26" t="str">
        <f t="shared" si="3052"/>
        <v/>
      </c>
      <c r="DW755" s="26" t="str">
        <f t="shared" si="3015"/>
        <v/>
      </c>
      <c r="DX755" s="26" t="str">
        <f t="shared" si="3015"/>
        <v/>
      </c>
      <c r="DY755" s="26" t="str">
        <f t="shared" si="3015"/>
        <v/>
      </c>
      <c r="DZ755" s="26" t="str">
        <f t="shared" si="3015"/>
        <v/>
      </c>
      <c r="EA755" s="26" t="str">
        <f t="shared" si="3015"/>
        <v/>
      </c>
      <c r="EB755" s="26" t="str">
        <f t="shared" si="3015"/>
        <v/>
      </c>
      <c r="EC755" s="26" t="str">
        <f t="shared" si="3015"/>
        <v/>
      </c>
      <c r="ED755" s="26" t="str">
        <f t="shared" si="3015"/>
        <v/>
      </c>
      <c r="EE755" s="26" t="str">
        <f t="shared" si="3015"/>
        <v/>
      </c>
      <c r="EF755" s="26" t="str">
        <f t="shared" si="3015"/>
        <v/>
      </c>
      <c r="EG755" s="26" t="str">
        <f t="shared" si="3015"/>
        <v/>
      </c>
      <c r="EH755" s="26" t="str">
        <f t="shared" si="3015"/>
        <v/>
      </c>
      <c r="EI755" s="26" t="str">
        <f t="shared" si="3015"/>
        <v/>
      </c>
      <c r="EJ755" s="26" t="str">
        <f t="shared" si="3015"/>
        <v/>
      </c>
      <c r="EK755" s="26" t="str">
        <f t="shared" si="3015"/>
        <v/>
      </c>
      <c r="EL755" s="26" t="str">
        <f t="shared" si="3015"/>
        <v/>
      </c>
      <c r="EM755" s="26" t="str">
        <f t="shared" si="3015"/>
        <v/>
      </c>
      <c r="EN755" s="26" t="str">
        <f t="shared" si="3015"/>
        <v/>
      </c>
      <c r="EO755" s="26" t="str">
        <f t="shared" si="3015"/>
        <v/>
      </c>
      <c r="EP755" s="32"/>
      <c r="EQ755" s="32"/>
      <c r="ER755" s="32"/>
      <c r="ES755" s="32"/>
      <c r="ET755" s="32"/>
      <c r="EU755" s="32"/>
      <c r="EV755" s="32"/>
      <c r="EW755" s="32"/>
      <c r="EX755" s="32"/>
      <c r="EY755" s="32"/>
      <c r="EZ755" s="32"/>
      <c r="FA755" s="32"/>
      <c r="FB755" s="32"/>
      <c r="FC755" s="32"/>
      <c r="FD755" s="32"/>
      <c r="FE755" s="32"/>
      <c r="FF755" s="26" t="str">
        <f t="shared" ref="FF755:FJ755" si="3053">IFERROR(FF655/FF555,"")</f>
        <v/>
      </c>
      <c r="FG755" s="26" t="str">
        <f t="shared" si="3053"/>
        <v/>
      </c>
      <c r="FH755" s="26" t="str">
        <f t="shared" si="3053"/>
        <v/>
      </c>
      <c r="FI755" s="26" t="str">
        <f t="shared" si="3053"/>
        <v/>
      </c>
      <c r="FJ755" s="26" t="str">
        <f t="shared" si="3053"/>
        <v/>
      </c>
      <c r="FK755" s="26" t="str">
        <f t="shared" si="3017"/>
        <v/>
      </c>
      <c r="FL755" s="26" t="str">
        <f t="shared" si="3017"/>
        <v/>
      </c>
      <c r="FM755" s="26" t="str">
        <f t="shared" si="3017"/>
        <v/>
      </c>
      <c r="FN755" s="26" t="str">
        <f t="shared" si="3017"/>
        <v/>
      </c>
      <c r="FO755" s="26" t="str">
        <f t="shared" si="3017"/>
        <v/>
      </c>
      <c r="FP755" s="26" t="str">
        <f t="shared" si="3017"/>
        <v/>
      </c>
      <c r="FQ755" s="26" t="str">
        <f t="shared" si="3017"/>
        <v/>
      </c>
      <c r="FR755" s="26" t="str">
        <f t="shared" si="3017"/>
        <v/>
      </c>
      <c r="FS755" s="26" t="str">
        <f t="shared" si="3017"/>
        <v/>
      </c>
      <c r="FT755" s="26" t="str">
        <f t="shared" si="3017"/>
        <v/>
      </c>
      <c r="FU755" s="26" t="str">
        <f t="shared" si="3017"/>
        <v/>
      </c>
      <c r="FV755" s="26" t="str">
        <f t="shared" si="3017"/>
        <v/>
      </c>
      <c r="FW755" s="26" t="str">
        <f t="shared" si="3017"/>
        <v/>
      </c>
      <c r="FX755" s="26" t="str">
        <f t="shared" si="3017"/>
        <v/>
      </c>
      <c r="FY755" s="26" t="str">
        <f t="shared" si="3017"/>
        <v/>
      </c>
      <c r="FZ755" s="26" t="str">
        <f t="shared" si="3017"/>
        <v/>
      </c>
      <c r="GA755" s="26" t="str">
        <f t="shared" si="3017"/>
        <v/>
      </c>
      <c r="GB755" s="26" t="str">
        <f t="shared" si="3017"/>
        <v/>
      </c>
      <c r="GC755" s="26" t="str">
        <f t="shared" si="3017"/>
        <v/>
      </c>
      <c r="GD755" s="32"/>
      <c r="GE755" s="32"/>
      <c r="GF755" s="32"/>
      <c r="GG755" s="32"/>
      <c r="GH755" s="32"/>
      <c r="GI755" s="32"/>
      <c r="GJ755" s="32"/>
      <c r="GK755" s="32"/>
      <c r="GL755" s="32"/>
      <c r="GM755" s="32"/>
      <c r="GN755" s="32"/>
      <c r="GO755" s="32"/>
      <c r="GP755" s="32"/>
      <c r="GQ755" s="32"/>
      <c r="GR755" s="32"/>
      <c r="GS755" s="32"/>
    </row>
    <row r="756" spans="1:201" x14ac:dyDescent="0.25">
      <c r="A756" s="3">
        <f>$A$53</f>
        <v>20181</v>
      </c>
      <c r="B756" s="26">
        <f t="shared" ref="B756:H771" si="3054">IFERROR(B656/B556,"")</f>
        <v>0</v>
      </c>
      <c r="C756" s="26">
        <f t="shared" si="3054"/>
        <v>0</v>
      </c>
      <c r="D756" s="26">
        <f t="shared" si="3054"/>
        <v>0</v>
      </c>
      <c r="E756" s="26">
        <f t="shared" si="3054"/>
        <v>0</v>
      </c>
      <c r="F756" s="26">
        <f t="shared" si="3054"/>
        <v>0</v>
      </c>
      <c r="G756" s="26">
        <f t="shared" si="3009"/>
        <v>0</v>
      </c>
      <c r="H756" s="26">
        <f t="shared" si="3009"/>
        <v>0</v>
      </c>
      <c r="I756" s="26">
        <f t="shared" si="3009"/>
        <v>0</v>
      </c>
      <c r="J756" s="26">
        <f t="shared" si="3009"/>
        <v>0</v>
      </c>
      <c r="K756" s="26">
        <f t="shared" si="3009"/>
        <v>0</v>
      </c>
      <c r="L756" s="26">
        <f t="shared" si="3009"/>
        <v>0</v>
      </c>
      <c r="M756" s="26">
        <f t="shared" si="3009"/>
        <v>0</v>
      </c>
      <c r="N756" s="26">
        <f t="shared" si="3009"/>
        <v>0</v>
      </c>
      <c r="O756" s="26">
        <f t="shared" si="3009"/>
        <v>0</v>
      </c>
      <c r="P756" s="26">
        <f t="shared" si="3009"/>
        <v>0</v>
      </c>
      <c r="Q756" s="26">
        <f t="shared" si="3009"/>
        <v>0</v>
      </c>
      <c r="R756" s="26">
        <f t="shared" si="3009"/>
        <v>0</v>
      </c>
      <c r="S756" s="26">
        <f t="shared" si="3009"/>
        <v>0</v>
      </c>
      <c r="T756" s="26">
        <f t="shared" si="3009"/>
        <v>0</v>
      </c>
      <c r="U756" s="26">
        <f t="shared" si="3009"/>
        <v>0</v>
      </c>
      <c r="V756" s="26">
        <f t="shared" si="3009"/>
        <v>0</v>
      </c>
      <c r="W756" s="26">
        <f t="shared" si="3009"/>
        <v>0</v>
      </c>
      <c r="X756" s="26">
        <f t="shared" si="3009"/>
        <v>0</v>
      </c>
      <c r="Y756" s="32"/>
      <c r="Z756" s="32"/>
      <c r="AA756" s="32"/>
      <c r="AB756" s="32"/>
      <c r="AC756" s="32"/>
      <c r="AD756" s="32"/>
      <c r="AE756" s="32"/>
      <c r="AF756" s="32"/>
      <c r="AG756" s="32"/>
      <c r="AH756" s="32"/>
      <c r="AI756" s="32"/>
      <c r="AJ756" s="32"/>
      <c r="AK756" s="32"/>
      <c r="AL756" s="32"/>
      <c r="AM756" s="32"/>
      <c r="AN756" s="32"/>
      <c r="AO756" s="32"/>
      <c r="AP756" s="26">
        <f t="shared" ref="AP756:AT756" si="3055">IFERROR(AP656/AP556,"")</f>
        <v>0</v>
      </c>
      <c r="AQ756" s="26">
        <f t="shared" si="3055"/>
        <v>0</v>
      </c>
      <c r="AR756" s="26">
        <f t="shared" si="3055"/>
        <v>0</v>
      </c>
      <c r="AS756" s="26">
        <f t="shared" si="3055"/>
        <v>0</v>
      </c>
      <c r="AT756" s="26">
        <f t="shared" si="3055"/>
        <v>0</v>
      </c>
      <c r="AU756" s="26">
        <f t="shared" si="3011"/>
        <v>0</v>
      </c>
      <c r="AV756" s="26">
        <f t="shared" si="3011"/>
        <v>0</v>
      </c>
      <c r="AW756" s="26">
        <f t="shared" si="3011"/>
        <v>0</v>
      </c>
      <c r="AX756" s="26">
        <f t="shared" si="3011"/>
        <v>0</v>
      </c>
      <c r="AY756" s="26">
        <f t="shared" si="3011"/>
        <v>0</v>
      </c>
      <c r="AZ756" s="26">
        <f t="shared" si="3011"/>
        <v>0</v>
      </c>
      <c r="BA756" s="26">
        <f t="shared" si="3011"/>
        <v>0</v>
      </c>
      <c r="BB756" s="26">
        <f t="shared" si="3011"/>
        <v>0</v>
      </c>
      <c r="BC756" s="26">
        <f t="shared" si="3011"/>
        <v>0</v>
      </c>
      <c r="BD756" s="26">
        <f t="shared" si="3011"/>
        <v>0</v>
      </c>
      <c r="BE756" s="26">
        <f t="shared" si="3011"/>
        <v>0</v>
      </c>
      <c r="BF756" s="26">
        <f t="shared" si="3011"/>
        <v>0</v>
      </c>
      <c r="BG756" s="26">
        <f t="shared" si="3011"/>
        <v>0</v>
      </c>
      <c r="BH756" s="26">
        <f t="shared" si="3011"/>
        <v>0</v>
      </c>
      <c r="BI756" s="26">
        <f t="shared" si="3011"/>
        <v>0</v>
      </c>
      <c r="BJ756" s="26">
        <f t="shared" si="3011"/>
        <v>0</v>
      </c>
      <c r="BK756" s="26">
        <f t="shared" si="3011"/>
        <v>0</v>
      </c>
      <c r="BL756" s="26">
        <f t="shared" si="3011"/>
        <v>0</v>
      </c>
      <c r="BM756" s="32"/>
      <c r="BN756" s="32"/>
      <c r="BO756" s="32"/>
      <c r="BP756" s="32"/>
      <c r="BQ756" s="32"/>
      <c r="BR756" s="32"/>
      <c r="BS756" s="32"/>
      <c r="BT756" s="32"/>
      <c r="BU756" s="32"/>
      <c r="BV756" s="32"/>
      <c r="BW756" s="32"/>
      <c r="BX756" s="32"/>
      <c r="BY756" s="32"/>
      <c r="BZ756" s="32"/>
      <c r="CA756" s="32"/>
      <c r="CB756" s="32"/>
      <c r="CC756" s="32"/>
      <c r="CD756" s="26" t="str">
        <f t="shared" ref="CD756:CH756" si="3056">IFERROR(CD656/CD556,"")</f>
        <v/>
      </c>
      <c r="CE756" s="26" t="str">
        <f t="shared" si="3056"/>
        <v/>
      </c>
      <c r="CF756" s="26" t="str">
        <f t="shared" si="3056"/>
        <v/>
      </c>
      <c r="CG756" s="26" t="str">
        <f t="shared" si="3056"/>
        <v/>
      </c>
      <c r="CH756" s="26" t="str">
        <f t="shared" si="3056"/>
        <v/>
      </c>
      <c r="CI756" s="26" t="str">
        <f t="shared" si="3013"/>
        <v/>
      </c>
      <c r="CJ756" s="26" t="str">
        <f t="shared" si="3013"/>
        <v/>
      </c>
      <c r="CK756" s="26" t="str">
        <f t="shared" si="3013"/>
        <v/>
      </c>
      <c r="CL756" s="26" t="str">
        <f t="shared" si="3013"/>
        <v/>
      </c>
      <c r="CM756" s="26" t="str">
        <f t="shared" si="3013"/>
        <v/>
      </c>
      <c r="CN756" s="26" t="str">
        <f t="shared" si="3013"/>
        <v/>
      </c>
      <c r="CO756" s="26" t="str">
        <f t="shared" si="3013"/>
        <v/>
      </c>
      <c r="CP756" s="26" t="str">
        <f t="shared" si="3013"/>
        <v/>
      </c>
      <c r="CQ756" s="26" t="str">
        <f t="shared" si="3013"/>
        <v/>
      </c>
      <c r="CR756" s="26" t="str">
        <f t="shared" si="3013"/>
        <v/>
      </c>
      <c r="CS756" s="26" t="str">
        <f t="shared" si="3013"/>
        <v/>
      </c>
      <c r="CT756" s="26" t="str">
        <f t="shared" si="3013"/>
        <v/>
      </c>
      <c r="CU756" s="26" t="str">
        <f t="shared" si="3013"/>
        <v/>
      </c>
      <c r="CV756" s="26" t="str">
        <f t="shared" si="3013"/>
        <v/>
      </c>
      <c r="CW756" s="26" t="str">
        <f t="shared" si="3013"/>
        <v/>
      </c>
      <c r="CX756" s="26" t="str">
        <f t="shared" si="3013"/>
        <v/>
      </c>
      <c r="CY756" s="26" t="str">
        <f t="shared" si="3013"/>
        <v/>
      </c>
      <c r="CZ756" s="26" t="str">
        <f t="shared" si="3013"/>
        <v/>
      </c>
      <c r="DA756" s="32"/>
      <c r="DB756" s="32"/>
      <c r="DC756" s="32"/>
      <c r="DD756" s="32"/>
      <c r="DE756" s="32"/>
      <c r="DF756" s="32"/>
      <c r="DG756" s="32"/>
      <c r="DH756" s="32"/>
      <c r="DI756" s="32"/>
      <c r="DJ756" s="32"/>
      <c r="DK756" s="32"/>
      <c r="DL756" s="32"/>
      <c r="DM756" s="32"/>
      <c r="DN756" s="32"/>
      <c r="DO756" s="32"/>
      <c r="DP756" s="32"/>
      <c r="DQ756" s="32"/>
      <c r="DR756" s="26" t="str">
        <f t="shared" ref="DR756:DV756" si="3057">IFERROR(DR656/DR556,"")</f>
        <v/>
      </c>
      <c r="DS756" s="26" t="str">
        <f t="shared" si="3057"/>
        <v/>
      </c>
      <c r="DT756" s="26" t="str">
        <f t="shared" si="3057"/>
        <v/>
      </c>
      <c r="DU756" s="26" t="str">
        <f t="shared" si="3057"/>
        <v/>
      </c>
      <c r="DV756" s="26" t="str">
        <f t="shared" si="3057"/>
        <v/>
      </c>
      <c r="DW756" s="26" t="str">
        <f t="shared" si="3015"/>
        <v/>
      </c>
      <c r="DX756" s="26" t="str">
        <f t="shared" si="3015"/>
        <v/>
      </c>
      <c r="DY756" s="26" t="str">
        <f t="shared" si="3015"/>
        <v/>
      </c>
      <c r="DZ756" s="26" t="str">
        <f t="shared" si="3015"/>
        <v/>
      </c>
      <c r="EA756" s="26" t="str">
        <f t="shared" si="3015"/>
        <v/>
      </c>
      <c r="EB756" s="26" t="str">
        <f t="shared" si="3015"/>
        <v/>
      </c>
      <c r="EC756" s="26" t="str">
        <f t="shared" si="3015"/>
        <v/>
      </c>
      <c r="ED756" s="26" t="str">
        <f t="shared" si="3015"/>
        <v/>
      </c>
      <c r="EE756" s="26" t="str">
        <f t="shared" si="3015"/>
        <v/>
      </c>
      <c r="EF756" s="26" t="str">
        <f t="shared" si="3015"/>
        <v/>
      </c>
      <c r="EG756" s="26" t="str">
        <f t="shared" si="3015"/>
        <v/>
      </c>
      <c r="EH756" s="26" t="str">
        <f t="shared" si="3015"/>
        <v/>
      </c>
      <c r="EI756" s="26" t="str">
        <f t="shared" si="3015"/>
        <v/>
      </c>
      <c r="EJ756" s="26" t="str">
        <f t="shared" si="3015"/>
        <v/>
      </c>
      <c r="EK756" s="26" t="str">
        <f t="shared" si="3015"/>
        <v/>
      </c>
      <c r="EL756" s="26" t="str">
        <f t="shared" si="3015"/>
        <v/>
      </c>
      <c r="EM756" s="26" t="str">
        <f t="shared" si="3015"/>
        <v/>
      </c>
      <c r="EN756" s="26" t="str">
        <f t="shared" si="3015"/>
        <v/>
      </c>
      <c r="EO756" s="32"/>
      <c r="EP756" s="32"/>
      <c r="EQ756" s="32"/>
      <c r="ER756" s="32"/>
      <c r="ES756" s="32"/>
      <c r="ET756" s="32"/>
      <c r="EU756" s="32"/>
      <c r="EV756" s="32"/>
      <c r="EW756" s="32"/>
      <c r="EX756" s="32"/>
      <c r="EY756" s="32"/>
      <c r="EZ756" s="32"/>
      <c r="FA756" s="32"/>
      <c r="FB756" s="32"/>
      <c r="FC756" s="32"/>
      <c r="FD756" s="32"/>
      <c r="FE756" s="32"/>
      <c r="FF756" s="26" t="str">
        <f t="shared" ref="FF756:FJ756" si="3058">IFERROR(FF656/FF556,"")</f>
        <v/>
      </c>
      <c r="FG756" s="26" t="str">
        <f t="shared" si="3058"/>
        <v/>
      </c>
      <c r="FH756" s="26" t="str">
        <f t="shared" si="3058"/>
        <v/>
      </c>
      <c r="FI756" s="26" t="str">
        <f t="shared" si="3058"/>
        <v/>
      </c>
      <c r="FJ756" s="26" t="str">
        <f t="shared" si="3058"/>
        <v/>
      </c>
      <c r="FK756" s="26" t="str">
        <f t="shared" si="3017"/>
        <v/>
      </c>
      <c r="FL756" s="26" t="str">
        <f t="shared" si="3017"/>
        <v/>
      </c>
      <c r="FM756" s="26" t="str">
        <f t="shared" si="3017"/>
        <v/>
      </c>
      <c r="FN756" s="26" t="str">
        <f t="shared" si="3017"/>
        <v/>
      </c>
      <c r="FO756" s="26" t="str">
        <f t="shared" si="3017"/>
        <v/>
      </c>
      <c r="FP756" s="26" t="str">
        <f t="shared" si="3017"/>
        <v/>
      </c>
      <c r="FQ756" s="26" t="str">
        <f t="shared" si="3017"/>
        <v/>
      </c>
      <c r="FR756" s="26" t="str">
        <f t="shared" si="3017"/>
        <v/>
      </c>
      <c r="FS756" s="26" t="str">
        <f t="shared" si="3017"/>
        <v/>
      </c>
      <c r="FT756" s="26" t="str">
        <f t="shared" si="3017"/>
        <v/>
      </c>
      <c r="FU756" s="26" t="str">
        <f t="shared" si="3017"/>
        <v/>
      </c>
      <c r="FV756" s="26" t="str">
        <f t="shared" si="3017"/>
        <v/>
      </c>
      <c r="FW756" s="26" t="str">
        <f t="shared" si="3017"/>
        <v/>
      </c>
      <c r="FX756" s="26" t="str">
        <f t="shared" si="3017"/>
        <v/>
      </c>
      <c r="FY756" s="26" t="str">
        <f t="shared" si="3017"/>
        <v/>
      </c>
      <c r="FZ756" s="26" t="str">
        <f t="shared" si="3017"/>
        <v/>
      </c>
      <c r="GA756" s="26" t="str">
        <f t="shared" si="3017"/>
        <v/>
      </c>
      <c r="GB756" s="26" t="str">
        <f t="shared" si="3017"/>
        <v/>
      </c>
      <c r="GC756" s="32"/>
      <c r="GD756" s="32"/>
      <c r="GE756" s="32"/>
      <c r="GF756" s="32"/>
      <c r="GG756" s="32"/>
      <c r="GH756" s="32"/>
      <c r="GI756" s="32"/>
      <c r="GJ756" s="32"/>
      <c r="GK756" s="32"/>
      <c r="GL756" s="32"/>
      <c r="GM756" s="32"/>
      <c r="GN756" s="32"/>
      <c r="GO756" s="32"/>
      <c r="GP756" s="32"/>
      <c r="GQ756" s="32"/>
      <c r="GR756" s="32"/>
      <c r="GS756" s="32"/>
    </row>
    <row r="757" spans="1:201" x14ac:dyDescent="0.25">
      <c r="A757" s="3">
        <f>$A$54</f>
        <v>20182</v>
      </c>
      <c r="B757" s="26">
        <f t="shared" si="3054"/>
        <v>0</v>
      </c>
      <c r="C757" s="26">
        <f t="shared" si="3054"/>
        <v>0</v>
      </c>
      <c r="D757" s="26">
        <f t="shared" si="3054"/>
        <v>0</v>
      </c>
      <c r="E757" s="26">
        <f t="shared" si="3054"/>
        <v>0</v>
      </c>
      <c r="F757" s="26">
        <f t="shared" si="3054"/>
        <v>0</v>
      </c>
      <c r="G757" s="26">
        <f t="shared" si="3009"/>
        <v>0</v>
      </c>
      <c r="H757" s="26">
        <f t="shared" si="3009"/>
        <v>0</v>
      </c>
      <c r="I757" s="26">
        <f t="shared" ref="I757:W771" si="3059">IFERROR(I657/I557,"")</f>
        <v>0</v>
      </c>
      <c r="J757" s="26">
        <f t="shared" si="3059"/>
        <v>0</v>
      </c>
      <c r="K757" s="26">
        <f t="shared" si="3059"/>
        <v>0</v>
      </c>
      <c r="L757" s="26">
        <f t="shared" si="3059"/>
        <v>0</v>
      </c>
      <c r="M757" s="26">
        <f t="shared" si="3059"/>
        <v>0</v>
      </c>
      <c r="N757" s="26">
        <f t="shared" si="3059"/>
        <v>0</v>
      </c>
      <c r="O757" s="26">
        <f t="shared" si="3059"/>
        <v>0</v>
      </c>
      <c r="P757" s="26">
        <f t="shared" si="3059"/>
        <v>0</v>
      </c>
      <c r="Q757" s="26">
        <f t="shared" si="3059"/>
        <v>0</v>
      </c>
      <c r="R757" s="26">
        <f t="shared" si="3059"/>
        <v>0</v>
      </c>
      <c r="S757" s="26">
        <f t="shared" si="3059"/>
        <v>0</v>
      </c>
      <c r="T757" s="26">
        <f t="shared" si="3059"/>
        <v>0</v>
      </c>
      <c r="U757" s="26">
        <f t="shared" si="3059"/>
        <v>0</v>
      </c>
      <c r="V757" s="26">
        <f t="shared" si="3059"/>
        <v>0</v>
      </c>
      <c r="W757" s="26">
        <f t="shared" si="3059"/>
        <v>0</v>
      </c>
      <c r="X757" s="32"/>
      <c r="Y757" s="32"/>
      <c r="Z757" s="32"/>
      <c r="AA757" s="32"/>
      <c r="AB757" s="32"/>
      <c r="AC757" s="32"/>
      <c r="AD757" s="32"/>
      <c r="AE757" s="32"/>
      <c r="AF757" s="32"/>
      <c r="AG757" s="32"/>
      <c r="AH757" s="32"/>
      <c r="AI757" s="32"/>
      <c r="AJ757" s="32"/>
      <c r="AK757" s="32"/>
      <c r="AL757" s="32"/>
      <c r="AM757" s="32"/>
      <c r="AN757" s="32"/>
      <c r="AO757" s="32"/>
      <c r="AP757" s="26">
        <f t="shared" ref="AP757:AT757" si="3060">IFERROR(AP657/AP557,"")</f>
        <v>0</v>
      </c>
      <c r="AQ757" s="26">
        <f t="shared" si="3060"/>
        <v>0</v>
      </c>
      <c r="AR757" s="26">
        <f t="shared" si="3060"/>
        <v>0</v>
      </c>
      <c r="AS757" s="26">
        <f t="shared" si="3060"/>
        <v>0</v>
      </c>
      <c r="AT757" s="26">
        <f t="shared" si="3060"/>
        <v>0</v>
      </c>
      <c r="AU757" s="26">
        <f t="shared" si="3011"/>
        <v>0</v>
      </c>
      <c r="AV757" s="26">
        <f t="shared" si="3011"/>
        <v>0</v>
      </c>
      <c r="AW757" s="26">
        <f t="shared" ref="AW757:BK757" si="3061">IFERROR(AW657/AW557,"")</f>
        <v>0</v>
      </c>
      <c r="AX757" s="26">
        <f t="shared" si="3061"/>
        <v>0</v>
      </c>
      <c r="AY757" s="26">
        <f t="shared" si="3061"/>
        <v>0</v>
      </c>
      <c r="AZ757" s="26">
        <f t="shared" si="3061"/>
        <v>0</v>
      </c>
      <c r="BA757" s="26">
        <f t="shared" si="3061"/>
        <v>0</v>
      </c>
      <c r="BB757" s="26">
        <f t="shared" si="3061"/>
        <v>0</v>
      </c>
      <c r="BC757" s="26">
        <f t="shared" si="3061"/>
        <v>0</v>
      </c>
      <c r="BD757" s="26">
        <f t="shared" si="3061"/>
        <v>0</v>
      </c>
      <c r="BE757" s="26">
        <f t="shared" si="3061"/>
        <v>0</v>
      </c>
      <c r="BF757" s="26">
        <f t="shared" si="3061"/>
        <v>0</v>
      </c>
      <c r="BG757" s="26">
        <f t="shared" si="3061"/>
        <v>0</v>
      </c>
      <c r="BH757" s="26">
        <f t="shared" si="3061"/>
        <v>0</v>
      </c>
      <c r="BI757" s="26">
        <f t="shared" si="3061"/>
        <v>0</v>
      </c>
      <c r="BJ757" s="26">
        <f t="shared" si="3061"/>
        <v>0</v>
      </c>
      <c r="BK757" s="26">
        <f t="shared" si="3061"/>
        <v>0</v>
      </c>
      <c r="BL757" s="32"/>
      <c r="BM757" s="32"/>
      <c r="BN757" s="32"/>
      <c r="BO757" s="32"/>
      <c r="BP757" s="32"/>
      <c r="BQ757" s="32"/>
      <c r="BR757" s="32"/>
      <c r="BS757" s="32"/>
      <c r="BT757" s="32"/>
      <c r="BU757" s="32"/>
      <c r="BV757" s="32"/>
      <c r="BW757" s="32"/>
      <c r="BX757" s="32"/>
      <c r="BY757" s="32"/>
      <c r="BZ757" s="32"/>
      <c r="CA757" s="32"/>
      <c r="CB757" s="32"/>
      <c r="CC757" s="32"/>
      <c r="CD757" s="26" t="str">
        <f t="shared" ref="CD757:CH757" si="3062">IFERROR(CD657/CD557,"")</f>
        <v/>
      </c>
      <c r="CE757" s="26" t="str">
        <f t="shared" si="3062"/>
        <v/>
      </c>
      <c r="CF757" s="26" t="str">
        <f t="shared" si="3062"/>
        <v/>
      </c>
      <c r="CG757" s="26" t="str">
        <f t="shared" si="3062"/>
        <v/>
      </c>
      <c r="CH757" s="26" t="str">
        <f t="shared" si="3062"/>
        <v/>
      </c>
      <c r="CI757" s="26" t="str">
        <f t="shared" si="3013"/>
        <v/>
      </c>
      <c r="CJ757" s="26" t="str">
        <f t="shared" si="3013"/>
        <v/>
      </c>
      <c r="CK757" s="26" t="str">
        <f t="shared" ref="CK757:CY757" si="3063">IFERROR(CK657/CK557,"")</f>
        <v/>
      </c>
      <c r="CL757" s="26" t="str">
        <f t="shared" si="3063"/>
        <v/>
      </c>
      <c r="CM757" s="26" t="str">
        <f t="shared" si="3063"/>
        <v/>
      </c>
      <c r="CN757" s="26" t="str">
        <f t="shared" si="3063"/>
        <v/>
      </c>
      <c r="CO757" s="26" t="str">
        <f t="shared" si="3063"/>
        <v/>
      </c>
      <c r="CP757" s="26" t="str">
        <f t="shared" si="3063"/>
        <v/>
      </c>
      <c r="CQ757" s="26" t="str">
        <f t="shared" si="3063"/>
        <v/>
      </c>
      <c r="CR757" s="26" t="str">
        <f t="shared" si="3063"/>
        <v/>
      </c>
      <c r="CS757" s="26" t="str">
        <f t="shared" si="3063"/>
        <v/>
      </c>
      <c r="CT757" s="26" t="str">
        <f t="shared" si="3063"/>
        <v/>
      </c>
      <c r="CU757" s="26" t="str">
        <f t="shared" si="3063"/>
        <v/>
      </c>
      <c r="CV757" s="26" t="str">
        <f t="shared" si="3063"/>
        <v/>
      </c>
      <c r="CW757" s="26" t="str">
        <f t="shared" si="3063"/>
        <v/>
      </c>
      <c r="CX757" s="26" t="str">
        <f t="shared" si="3063"/>
        <v/>
      </c>
      <c r="CY757" s="26" t="str">
        <f t="shared" si="3063"/>
        <v/>
      </c>
      <c r="CZ757" s="32"/>
      <c r="DA757" s="32"/>
      <c r="DB757" s="32"/>
      <c r="DC757" s="32"/>
      <c r="DD757" s="32"/>
      <c r="DE757" s="32"/>
      <c r="DF757" s="32"/>
      <c r="DG757" s="32"/>
      <c r="DH757" s="32"/>
      <c r="DI757" s="32"/>
      <c r="DJ757" s="32"/>
      <c r="DK757" s="32"/>
      <c r="DL757" s="32"/>
      <c r="DM757" s="32"/>
      <c r="DN757" s="32"/>
      <c r="DO757" s="32"/>
      <c r="DP757" s="32"/>
      <c r="DQ757" s="32"/>
      <c r="DR757" s="26" t="str">
        <f t="shared" ref="DR757:DV757" si="3064">IFERROR(DR657/DR557,"")</f>
        <v/>
      </c>
      <c r="DS757" s="26" t="str">
        <f t="shared" si="3064"/>
        <v/>
      </c>
      <c r="DT757" s="26" t="str">
        <f t="shared" si="3064"/>
        <v/>
      </c>
      <c r="DU757" s="26" t="str">
        <f t="shared" si="3064"/>
        <v/>
      </c>
      <c r="DV757" s="26" t="str">
        <f t="shared" si="3064"/>
        <v/>
      </c>
      <c r="DW757" s="26" t="str">
        <f t="shared" si="3015"/>
        <v/>
      </c>
      <c r="DX757" s="26" t="str">
        <f t="shared" si="3015"/>
        <v/>
      </c>
      <c r="DY757" s="26" t="str">
        <f t="shared" ref="DY757:EM757" si="3065">IFERROR(DY657/DY557,"")</f>
        <v/>
      </c>
      <c r="DZ757" s="26" t="str">
        <f t="shared" si="3065"/>
        <v/>
      </c>
      <c r="EA757" s="26" t="str">
        <f t="shared" si="3065"/>
        <v/>
      </c>
      <c r="EB757" s="26" t="str">
        <f t="shared" si="3065"/>
        <v/>
      </c>
      <c r="EC757" s="26" t="str">
        <f t="shared" si="3065"/>
        <v/>
      </c>
      <c r="ED757" s="26" t="str">
        <f t="shared" si="3065"/>
        <v/>
      </c>
      <c r="EE757" s="26" t="str">
        <f t="shared" si="3065"/>
        <v/>
      </c>
      <c r="EF757" s="26" t="str">
        <f t="shared" si="3065"/>
        <v/>
      </c>
      <c r="EG757" s="26" t="str">
        <f t="shared" si="3065"/>
        <v/>
      </c>
      <c r="EH757" s="26" t="str">
        <f t="shared" si="3065"/>
        <v/>
      </c>
      <c r="EI757" s="26" t="str">
        <f t="shared" si="3065"/>
        <v/>
      </c>
      <c r="EJ757" s="26" t="str">
        <f t="shared" si="3065"/>
        <v/>
      </c>
      <c r="EK757" s="26" t="str">
        <f t="shared" si="3065"/>
        <v/>
      </c>
      <c r="EL757" s="26" t="str">
        <f t="shared" si="3065"/>
        <v/>
      </c>
      <c r="EM757" s="26" t="str">
        <f t="shared" si="3065"/>
        <v/>
      </c>
      <c r="EN757" s="32"/>
      <c r="EO757" s="32"/>
      <c r="EP757" s="32"/>
      <c r="EQ757" s="32"/>
      <c r="ER757" s="32"/>
      <c r="ES757" s="32"/>
      <c r="ET757" s="32"/>
      <c r="EU757" s="32"/>
      <c r="EV757" s="32"/>
      <c r="EW757" s="32"/>
      <c r="EX757" s="32"/>
      <c r="EY757" s="32"/>
      <c r="EZ757" s="32"/>
      <c r="FA757" s="32"/>
      <c r="FB757" s="32"/>
      <c r="FC757" s="32"/>
      <c r="FD757" s="32"/>
      <c r="FE757" s="32"/>
      <c r="FF757" s="26" t="str">
        <f t="shared" ref="FF757:FJ757" si="3066">IFERROR(FF657/FF557,"")</f>
        <v/>
      </c>
      <c r="FG757" s="26" t="str">
        <f t="shared" si="3066"/>
        <v/>
      </c>
      <c r="FH757" s="26" t="str">
        <f t="shared" si="3066"/>
        <v/>
      </c>
      <c r="FI757" s="26" t="str">
        <f t="shared" si="3066"/>
        <v/>
      </c>
      <c r="FJ757" s="26" t="str">
        <f t="shared" si="3066"/>
        <v/>
      </c>
      <c r="FK757" s="26" t="str">
        <f t="shared" si="3017"/>
        <v/>
      </c>
      <c r="FL757" s="26" t="str">
        <f t="shared" si="3017"/>
        <v/>
      </c>
      <c r="FM757" s="26" t="str">
        <f t="shared" ref="FM757:GA757" si="3067">IFERROR(FM657/FM557,"")</f>
        <v/>
      </c>
      <c r="FN757" s="26" t="str">
        <f t="shared" si="3067"/>
        <v/>
      </c>
      <c r="FO757" s="26" t="str">
        <f t="shared" si="3067"/>
        <v/>
      </c>
      <c r="FP757" s="26" t="str">
        <f t="shared" si="3067"/>
        <v/>
      </c>
      <c r="FQ757" s="26" t="str">
        <f t="shared" si="3067"/>
        <v/>
      </c>
      <c r="FR757" s="26" t="str">
        <f t="shared" si="3067"/>
        <v/>
      </c>
      <c r="FS757" s="26" t="str">
        <f t="shared" si="3067"/>
        <v/>
      </c>
      <c r="FT757" s="26" t="str">
        <f t="shared" si="3067"/>
        <v/>
      </c>
      <c r="FU757" s="26" t="str">
        <f t="shared" si="3067"/>
        <v/>
      </c>
      <c r="FV757" s="26" t="str">
        <f t="shared" si="3067"/>
        <v/>
      </c>
      <c r="FW757" s="26" t="str">
        <f t="shared" si="3067"/>
        <v/>
      </c>
      <c r="FX757" s="26" t="str">
        <f t="shared" si="3067"/>
        <v/>
      </c>
      <c r="FY757" s="26" t="str">
        <f t="shared" si="3067"/>
        <v/>
      </c>
      <c r="FZ757" s="26" t="str">
        <f t="shared" si="3067"/>
        <v/>
      </c>
      <c r="GA757" s="26" t="str">
        <f t="shared" si="3067"/>
        <v/>
      </c>
      <c r="GB757" s="32"/>
      <c r="GC757" s="32"/>
      <c r="GD757" s="32"/>
      <c r="GE757" s="32"/>
      <c r="GF757" s="32"/>
      <c r="GG757" s="32"/>
      <c r="GH757" s="32"/>
      <c r="GI757" s="32"/>
      <c r="GJ757" s="32"/>
      <c r="GK757" s="32"/>
      <c r="GL757" s="32"/>
      <c r="GM757" s="32"/>
      <c r="GN757" s="32"/>
      <c r="GO757" s="32"/>
      <c r="GP757" s="32"/>
      <c r="GQ757" s="32"/>
      <c r="GR757" s="32"/>
      <c r="GS757" s="32"/>
    </row>
    <row r="758" spans="1:201" x14ac:dyDescent="0.25">
      <c r="A758" s="3">
        <f>$A$55</f>
        <v>20183</v>
      </c>
      <c r="B758" s="26">
        <f t="shared" si="3054"/>
        <v>0</v>
      </c>
      <c r="C758" s="26">
        <f t="shared" si="3054"/>
        <v>0</v>
      </c>
      <c r="D758" s="26">
        <f t="shared" si="3054"/>
        <v>0</v>
      </c>
      <c r="E758" s="26">
        <f t="shared" si="3054"/>
        <v>0</v>
      </c>
      <c r="F758" s="26">
        <f t="shared" si="3054"/>
        <v>0</v>
      </c>
      <c r="G758" s="26">
        <f t="shared" si="3054"/>
        <v>0</v>
      </c>
      <c r="H758" s="26">
        <f t="shared" si="3054"/>
        <v>0</v>
      </c>
      <c r="I758" s="26">
        <f t="shared" si="3059"/>
        <v>0</v>
      </c>
      <c r="J758" s="26">
        <f t="shared" si="3059"/>
        <v>0</v>
      </c>
      <c r="K758" s="26">
        <f t="shared" si="3059"/>
        <v>0</v>
      </c>
      <c r="L758" s="26">
        <f t="shared" si="3059"/>
        <v>0</v>
      </c>
      <c r="M758" s="26">
        <f t="shared" si="3059"/>
        <v>0</v>
      </c>
      <c r="N758" s="26">
        <f t="shared" si="3059"/>
        <v>0</v>
      </c>
      <c r="O758" s="26">
        <f t="shared" si="3059"/>
        <v>0</v>
      </c>
      <c r="P758" s="26">
        <f t="shared" si="3059"/>
        <v>0</v>
      </c>
      <c r="Q758" s="26">
        <f t="shared" si="3059"/>
        <v>0</v>
      </c>
      <c r="R758" s="26">
        <f t="shared" si="3059"/>
        <v>0</v>
      </c>
      <c r="S758" s="26">
        <f t="shared" si="3059"/>
        <v>0</v>
      </c>
      <c r="T758" s="26">
        <f t="shared" si="3059"/>
        <v>0</v>
      </c>
      <c r="U758" s="26">
        <f t="shared" si="3059"/>
        <v>0</v>
      </c>
      <c r="V758" s="26">
        <f t="shared" si="3059"/>
        <v>0</v>
      </c>
      <c r="W758" s="32"/>
      <c r="X758" s="32"/>
      <c r="Y758" s="32"/>
      <c r="Z758" s="32"/>
      <c r="AA758" s="32"/>
      <c r="AB758" s="32"/>
      <c r="AC758" s="32"/>
      <c r="AD758" s="32"/>
      <c r="AE758" s="32"/>
      <c r="AF758" s="32"/>
      <c r="AG758" s="32"/>
      <c r="AH758" s="32"/>
      <c r="AI758" s="32"/>
      <c r="AJ758" s="32"/>
      <c r="AK758" s="32"/>
      <c r="AL758" s="32"/>
      <c r="AM758" s="32"/>
      <c r="AN758" s="32"/>
      <c r="AO758" s="32"/>
      <c r="AP758" s="26">
        <f t="shared" ref="AP758:BJ758" si="3068">IFERROR(AP658/AP558,"")</f>
        <v>0</v>
      </c>
      <c r="AQ758" s="26">
        <f t="shared" si="3068"/>
        <v>0</v>
      </c>
      <c r="AR758" s="26">
        <f t="shared" si="3068"/>
        <v>0</v>
      </c>
      <c r="AS758" s="26">
        <f t="shared" si="3068"/>
        <v>0</v>
      </c>
      <c r="AT758" s="26">
        <f t="shared" si="3068"/>
        <v>0</v>
      </c>
      <c r="AU758" s="26">
        <f t="shared" si="3068"/>
        <v>0</v>
      </c>
      <c r="AV758" s="26">
        <f t="shared" si="3068"/>
        <v>0</v>
      </c>
      <c r="AW758" s="26">
        <f t="shared" si="3068"/>
        <v>0</v>
      </c>
      <c r="AX758" s="26">
        <f t="shared" si="3068"/>
        <v>0</v>
      </c>
      <c r="AY758" s="26">
        <f t="shared" si="3068"/>
        <v>0</v>
      </c>
      <c r="AZ758" s="26">
        <f t="shared" si="3068"/>
        <v>0</v>
      </c>
      <c r="BA758" s="26">
        <f t="shared" si="3068"/>
        <v>0</v>
      </c>
      <c r="BB758" s="26">
        <f t="shared" si="3068"/>
        <v>0</v>
      </c>
      <c r="BC758" s="26">
        <f t="shared" si="3068"/>
        <v>0</v>
      </c>
      <c r="BD758" s="26">
        <f t="shared" si="3068"/>
        <v>0</v>
      </c>
      <c r="BE758" s="26">
        <f t="shared" si="3068"/>
        <v>0</v>
      </c>
      <c r="BF758" s="26">
        <f t="shared" si="3068"/>
        <v>0</v>
      </c>
      <c r="BG758" s="26">
        <f t="shared" si="3068"/>
        <v>0</v>
      </c>
      <c r="BH758" s="26">
        <f t="shared" si="3068"/>
        <v>0</v>
      </c>
      <c r="BI758" s="26">
        <f t="shared" si="3068"/>
        <v>0</v>
      </c>
      <c r="BJ758" s="26">
        <f t="shared" si="3068"/>
        <v>0</v>
      </c>
      <c r="BK758" s="32"/>
      <c r="BL758" s="32"/>
      <c r="BM758" s="32"/>
      <c r="BN758" s="32"/>
      <c r="BO758" s="32"/>
      <c r="BP758" s="32"/>
      <c r="BQ758" s="32"/>
      <c r="BR758" s="32"/>
      <c r="BS758" s="32"/>
      <c r="BT758" s="32"/>
      <c r="BU758" s="32"/>
      <c r="BV758" s="32"/>
      <c r="BW758" s="32"/>
      <c r="BX758" s="32"/>
      <c r="BY758" s="32"/>
      <c r="BZ758" s="32"/>
      <c r="CA758" s="32"/>
      <c r="CB758" s="32"/>
      <c r="CC758" s="32"/>
      <c r="CD758" s="26" t="str">
        <f t="shared" ref="CD758:CX758" si="3069">IFERROR(CD658/CD558,"")</f>
        <v/>
      </c>
      <c r="CE758" s="26" t="str">
        <f t="shared" si="3069"/>
        <v/>
      </c>
      <c r="CF758" s="26" t="str">
        <f t="shared" si="3069"/>
        <v/>
      </c>
      <c r="CG758" s="26" t="str">
        <f t="shared" si="3069"/>
        <v/>
      </c>
      <c r="CH758" s="26" t="str">
        <f t="shared" si="3069"/>
        <v/>
      </c>
      <c r="CI758" s="26" t="str">
        <f t="shared" si="3069"/>
        <v/>
      </c>
      <c r="CJ758" s="26" t="str">
        <f t="shared" si="3069"/>
        <v/>
      </c>
      <c r="CK758" s="26" t="str">
        <f t="shared" si="3069"/>
        <v/>
      </c>
      <c r="CL758" s="26" t="str">
        <f t="shared" si="3069"/>
        <v/>
      </c>
      <c r="CM758" s="26" t="str">
        <f t="shared" si="3069"/>
        <v/>
      </c>
      <c r="CN758" s="26" t="str">
        <f t="shared" si="3069"/>
        <v/>
      </c>
      <c r="CO758" s="26" t="str">
        <f t="shared" si="3069"/>
        <v/>
      </c>
      <c r="CP758" s="26" t="str">
        <f t="shared" si="3069"/>
        <v/>
      </c>
      <c r="CQ758" s="26" t="str">
        <f t="shared" si="3069"/>
        <v/>
      </c>
      <c r="CR758" s="26" t="str">
        <f t="shared" si="3069"/>
        <v/>
      </c>
      <c r="CS758" s="26" t="str">
        <f t="shared" si="3069"/>
        <v/>
      </c>
      <c r="CT758" s="26" t="str">
        <f t="shared" si="3069"/>
        <v/>
      </c>
      <c r="CU758" s="26" t="str">
        <f t="shared" si="3069"/>
        <v/>
      </c>
      <c r="CV758" s="26" t="str">
        <f t="shared" si="3069"/>
        <v/>
      </c>
      <c r="CW758" s="26" t="str">
        <f t="shared" si="3069"/>
        <v/>
      </c>
      <c r="CX758" s="26" t="str">
        <f t="shared" si="3069"/>
        <v/>
      </c>
      <c r="CY758" s="32"/>
      <c r="CZ758" s="32"/>
      <c r="DA758" s="32"/>
      <c r="DB758" s="32"/>
      <c r="DC758" s="32"/>
      <c r="DD758" s="32"/>
      <c r="DE758" s="32"/>
      <c r="DF758" s="32"/>
      <c r="DG758" s="32"/>
      <c r="DH758" s="32"/>
      <c r="DI758" s="32"/>
      <c r="DJ758" s="32"/>
      <c r="DK758" s="32"/>
      <c r="DL758" s="32"/>
      <c r="DM758" s="32"/>
      <c r="DN758" s="32"/>
      <c r="DO758" s="32"/>
      <c r="DP758" s="32"/>
      <c r="DQ758" s="32"/>
      <c r="DR758" s="26" t="str">
        <f t="shared" ref="DR758:EL758" si="3070">IFERROR(DR658/DR558,"")</f>
        <v/>
      </c>
      <c r="DS758" s="26" t="str">
        <f t="shared" si="3070"/>
        <v/>
      </c>
      <c r="DT758" s="26" t="str">
        <f t="shared" si="3070"/>
        <v/>
      </c>
      <c r="DU758" s="26" t="str">
        <f t="shared" si="3070"/>
        <v/>
      </c>
      <c r="DV758" s="26" t="str">
        <f t="shared" si="3070"/>
        <v/>
      </c>
      <c r="DW758" s="26" t="str">
        <f t="shared" si="3070"/>
        <v/>
      </c>
      <c r="DX758" s="26" t="str">
        <f t="shared" si="3070"/>
        <v/>
      </c>
      <c r="DY758" s="26" t="str">
        <f t="shared" si="3070"/>
        <v/>
      </c>
      <c r="DZ758" s="26" t="str">
        <f t="shared" si="3070"/>
        <v/>
      </c>
      <c r="EA758" s="26" t="str">
        <f t="shared" si="3070"/>
        <v/>
      </c>
      <c r="EB758" s="26" t="str">
        <f t="shared" si="3070"/>
        <v/>
      </c>
      <c r="EC758" s="26" t="str">
        <f t="shared" si="3070"/>
        <v/>
      </c>
      <c r="ED758" s="26" t="str">
        <f t="shared" si="3070"/>
        <v/>
      </c>
      <c r="EE758" s="26" t="str">
        <f t="shared" si="3070"/>
        <v/>
      </c>
      <c r="EF758" s="26" t="str">
        <f t="shared" si="3070"/>
        <v/>
      </c>
      <c r="EG758" s="26" t="str">
        <f t="shared" si="3070"/>
        <v/>
      </c>
      <c r="EH758" s="26" t="str">
        <f t="shared" si="3070"/>
        <v/>
      </c>
      <c r="EI758" s="26" t="str">
        <f t="shared" si="3070"/>
        <v/>
      </c>
      <c r="EJ758" s="26" t="str">
        <f t="shared" si="3070"/>
        <v/>
      </c>
      <c r="EK758" s="26" t="str">
        <f t="shared" si="3070"/>
        <v/>
      </c>
      <c r="EL758" s="26" t="str">
        <f t="shared" si="3070"/>
        <v/>
      </c>
      <c r="EM758" s="32"/>
      <c r="EN758" s="32"/>
      <c r="EO758" s="32"/>
      <c r="EP758" s="32"/>
      <c r="EQ758" s="32"/>
      <c r="ER758" s="32"/>
      <c r="ES758" s="32"/>
      <c r="ET758" s="32"/>
      <c r="EU758" s="32"/>
      <c r="EV758" s="32"/>
      <c r="EW758" s="32"/>
      <c r="EX758" s="32"/>
      <c r="EY758" s="32"/>
      <c r="EZ758" s="32"/>
      <c r="FA758" s="32"/>
      <c r="FB758" s="32"/>
      <c r="FC758" s="32"/>
      <c r="FD758" s="32"/>
      <c r="FE758" s="32"/>
      <c r="FF758" s="26" t="str">
        <f t="shared" ref="FF758:FZ758" si="3071">IFERROR(FF658/FF558,"")</f>
        <v/>
      </c>
      <c r="FG758" s="26" t="str">
        <f t="shared" si="3071"/>
        <v/>
      </c>
      <c r="FH758" s="26" t="str">
        <f t="shared" si="3071"/>
        <v/>
      </c>
      <c r="FI758" s="26" t="str">
        <f t="shared" si="3071"/>
        <v/>
      </c>
      <c r="FJ758" s="26" t="str">
        <f t="shared" si="3071"/>
        <v/>
      </c>
      <c r="FK758" s="26" t="str">
        <f t="shared" si="3071"/>
        <v/>
      </c>
      <c r="FL758" s="26" t="str">
        <f t="shared" si="3071"/>
        <v/>
      </c>
      <c r="FM758" s="26" t="str">
        <f t="shared" si="3071"/>
        <v/>
      </c>
      <c r="FN758" s="26" t="str">
        <f t="shared" si="3071"/>
        <v/>
      </c>
      <c r="FO758" s="26" t="str">
        <f t="shared" si="3071"/>
        <v/>
      </c>
      <c r="FP758" s="26" t="str">
        <f t="shared" si="3071"/>
        <v/>
      </c>
      <c r="FQ758" s="26" t="str">
        <f t="shared" si="3071"/>
        <v/>
      </c>
      <c r="FR758" s="26" t="str">
        <f t="shared" si="3071"/>
        <v/>
      </c>
      <c r="FS758" s="26" t="str">
        <f t="shared" si="3071"/>
        <v/>
      </c>
      <c r="FT758" s="26" t="str">
        <f t="shared" si="3071"/>
        <v/>
      </c>
      <c r="FU758" s="26" t="str">
        <f t="shared" si="3071"/>
        <v/>
      </c>
      <c r="FV758" s="26" t="str">
        <f t="shared" si="3071"/>
        <v/>
      </c>
      <c r="FW758" s="26" t="str">
        <f t="shared" si="3071"/>
        <v/>
      </c>
      <c r="FX758" s="26" t="str">
        <f t="shared" si="3071"/>
        <v/>
      </c>
      <c r="FY758" s="26" t="str">
        <f t="shared" si="3071"/>
        <v/>
      </c>
      <c r="FZ758" s="26" t="str">
        <f t="shared" si="3071"/>
        <v/>
      </c>
      <c r="GA758" s="32"/>
      <c r="GB758" s="32"/>
      <c r="GC758" s="32"/>
      <c r="GD758" s="32"/>
      <c r="GE758" s="32"/>
      <c r="GF758" s="32"/>
      <c r="GG758" s="32"/>
      <c r="GH758" s="32"/>
      <c r="GI758" s="32"/>
      <c r="GJ758" s="32"/>
      <c r="GK758" s="32"/>
      <c r="GL758" s="32"/>
      <c r="GM758" s="32"/>
      <c r="GN758" s="32"/>
      <c r="GO758" s="32"/>
      <c r="GP758" s="32"/>
      <c r="GQ758" s="32"/>
      <c r="GR758" s="32"/>
      <c r="GS758" s="32"/>
    </row>
    <row r="759" spans="1:201" ht="15" customHeight="1" x14ac:dyDescent="0.25">
      <c r="A759" s="3">
        <f>$A$56</f>
        <v>20184</v>
      </c>
      <c r="B759" s="26">
        <f t="shared" si="3054"/>
        <v>0</v>
      </c>
      <c r="C759" s="26">
        <f t="shared" si="3054"/>
        <v>0</v>
      </c>
      <c r="D759" s="26">
        <f t="shared" si="3054"/>
        <v>0</v>
      </c>
      <c r="E759" s="26">
        <f t="shared" si="3054"/>
        <v>0</v>
      </c>
      <c r="F759" s="26">
        <f t="shared" si="3054"/>
        <v>0</v>
      </c>
      <c r="G759" s="26">
        <f t="shared" si="3054"/>
        <v>0</v>
      </c>
      <c r="H759" s="26">
        <f t="shared" si="3054"/>
        <v>0</v>
      </c>
      <c r="I759" s="26">
        <f t="shared" si="3059"/>
        <v>0</v>
      </c>
      <c r="J759" s="26">
        <f t="shared" si="3059"/>
        <v>0</v>
      </c>
      <c r="K759" s="26">
        <f t="shared" si="3059"/>
        <v>0</v>
      </c>
      <c r="L759" s="26">
        <f t="shared" si="3059"/>
        <v>0</v>
      </c>
      <c r="M759" s="26">
        <f t="shared" si="3059"/>
        <v>0</v>
      </c>
      <c r="N759" s="26">
        <f t="shared" si="3059"/>
        <v>0</v>
      </c>
      <c r="O759" s="26">
        <f t="shared" si="3059"/>
        <v>0</v>
      </c>
      <c r="P759" s="26">
        <f t="shared" si="3059"/>
        <v>0</v>
      </c>
      <c r="Q759" s="26">
        <f t="shared" si="3059"/>
        <v>0</v>
      </c>
      <c r="R759" s="26">
        <f t="shared" si="3059"/>
        <v>0</v>
      </c>
      <c r="S759" s="26">
        <f t="shared" si="3059"/>
        <v>0</v>
      </c>
      <c r="T759" s="26">
        <f t="shared" si="3059"/>
        <v>0</v>
      </c>
      <c r="U759" s="26">
        <f t="shared" si="3059"/>
        <v>0</v>
      </c>
      <c r="V759" s="32"/>
      <c r="W759" s="32"/>
      <c r="X759" s="32"/>
      <c r="Y759" s="32"/>
      <c r="Z759" s="32"/>
      <c r="AA759" s="32"/>
      <c r="AB759" s="32"/>
      <c r="AC759" s="32"/>
      <c r="AD759" s="32"/>
      <c r="AE759" s="32"/>
      <c r="AF759" s="32"/>
      <c r="AG759" s="32"/>
      <c r="AH759" s="32"/>
      <c r="AI759" s="32"/>
      <c r="AJ759" s="32"/>
      <c r="AK759" s="32"/>
      <c r="AL759" s="32"/>
      <c r="AM759" s="32"/>
      <c r="AN759" s="32"/>
      <c r="AO759" s="32"/>
      <c r="AP759" s="26">
        <f t="shared" ref="AP759:BI759" si="3072">IFERROR(AP659/AP559,"")</f>
        <v>0</v>
      </c>
      <c r="AQ759" s="26">
        <f t="shared" si="3072"/>
        <v>0</v>
      </c>
      <c r="AR759" s="26">
        <f t="shared" si="3072"/>
        <v>0</v>
      </c>
      <c r="AS759" s="26">
        <f t="shared" si="3072"/>
        <v>0</v>
      </c>
      <c r="AT759" s="26">
        <f t="shared" si="3072"/>
        <v>0</v>
      </c>
      <c r="AU759" s="26">
        <f t="shared" si="3072"/>
        <v>0</v>
      </c>
      <c r="AV759" s="26">
        <f t="shared" si="3072"/>
        <v>0</v>
      </c>
      <c r="AW759" s="26">
        <f t="shared" si="3072"/>
        <v>0</v>
      </c>
      <c r="AX759" s="26">
        <f t="shared" si="3072"/>
        <v>0</v>
      </c>
      <c r="AY759" s="26">
        <f t="shared" si="3072"/>
        <v>0</v>
      </c>
      <c r="AZ759" s="26">
        <f t="shared" si="3072"/>
        <v>0</v>
      </c>
      <c r="BA759" s="26">
        <f t="shared" si="3072"/>
        <v>0</v>
      </c>
      <c r="BB759" s="26">
        <f t="shared" si="3072"/>
        <v>0</v>
      </c>
      <c r="BC759" s="26">
        <f t="shared" si="3072"/>
        <v>0</v>
      </c>
      <c r="BD759" s="26">
        <f t="shared" si="3072"/>
        <v>0</v>
      </c>
      <c r="BE759" s="26">
        <f t="shared" si="3072"/>
        <v>0</v>
      </c>
      <c r="BF759" s="26">
        <f t="shared" si="3072"/>
        <v>0</v>
      </c>
      <c r="BG759" s="26">
        <f t="shared" si="3072"/>
        <v>0</v>
      </c>
      <c r="BH759" s="26">
        <f t="shared" si="3072"/>
        <v>0</v>
      </c>
      <c r="BI759" s="26">
        <f t="shared" si="3072"/>
        <v>0</v>
      </c>
      <c r="BJ759" s="32"/>
      <c r="BK759" s="32"/>
      <c r="BL759" s="32"/>
      <c r="BM759" s="32"/>
      <c r="BN759" s="32"/>
      <c r="BO759" s="32"/>
      <c r="BP759" s="32"/>
      <c r="BQ759" s="32"/>
      <c r="BR759" s="32"/>
      <c r="BS759" s="32"/>
      <c r="BT759" s="32"/>
      <c r="BU759" s="32"/>
      <c r="BV759" s="32"/>
      <c r="BW759" s="32"/>
      <c r="BX759" s="32"/>
      <c r="BY759" s="32"/>
      <c r="BZ759" s="32"/>
      <c r="CA759" s="32"/>
      <c r="CB759" s="32"/>
      <c r="CC759" s="32"/>
      <c r="CD759" s="26" t="str">
        <f t="shared" ref="CD759:CW759" si="3073">IFERROR(CD659/CD559,"")</f>
        <v/>
      </c>
      <c r="CE759" s="26" t="str">
        <f t="shared" si="3073"/>
        <v/>
      </c>
      <c r="CF759" s="26" t="str">
        <f t="shared" si="3073"/>
        <v/>
      </c>
      <c r="CG759" s="26" t="str">
        <f t="shared" si="3073"/>
        <v/>
      </c>
      <c r="CH759" s="26" t="str">
        <f t="shared" si="3073"/>
        <v/>
      </c>
      <c r="CI759" s="26" t="str">
        <f t="shared" si="3073"/>
        <v/>
      </c>
      <c r="CJ759" s="26" t="str">
        <f t="shared" si="3073"/>
        <v/>
      </c>
      <c r="CK759" s="26" t="str">
        <f t="shared" si="3073"/>
        <v/>
      </c>
      <c r="CL759" s="26" t="str">
        <f t="shared" si="3073"/>
        <v/>
      </c>
      <c r="CM759" s="26" t="str">
        <f t="shared" si="3073"/>
        <v/>
      </c>
      <c r="CN759" s="26" t="str">
        <f t="shared" si="3073"/>
        <v/>
      </c>
      <c r="CO759" s="26" t="str">
        <f t="shared" si="3073"/>
        <v/>
      </c>
      <c r="CP759" s="26" t="str">
        <f t="shared" si="3073"/>
        <v/>
      </c>
      <c r="CQ759" s="26" t="str">
        <f t="shared" si="3073"/>
        <v/>
      </c>
      <c r="CR759" s="26" t="str">
        <f t="shared" si="3073"/>
        <v/>
      </c>
      <c r="CS759" s="26" t="str">
        <f t="shared" si="3073"/>
        <v/>
      </c>
      <c r="CT759" s="26" t="str">
        <f t="shared" si="3073"/>
        <v/>
      </c>
      <c r="CU759" s="26" t="str">
        <f t="shared" si="3073"/>
        <v/>
      </c>
      <c r="CV759" s="26" t="str">
        <f t="shared" si="3073"/>
        <v/>
      </c>
      <c r="CW759" s="26" t="str">
        <f t="shared" si="3073"/>
        <v/>
      </c>
      <c r="CX759" s="32"/>
      <c r="CY759" s="32"/>
      <c r="CZ759" s="32"/>
      <c r="DA759" s="32"/>
      <c r="DB759" s="32"/>
      <c r="DC759" s="32"/>
      <c r="DD759" s="32"/>
      <c r="DE759" s="32"/>
      <c r="DF759" s="32"/>
      <c r="DG759" s="32"/>
      <c r="DH759" s="32"/>
      <c r="DI759" s="32"/>
      <c r="DJ759" s="32"/>
      <c r="DK759" s="32"/>
      <c r="DL759" s="32"/>
      <c r="DM759" s="32"/>
      <c r="DN759" s="32"/>
      <c r="DO759" s="32"/>
      <c r="DP759" s="32"/>
      <c r="DQ759" s="32"/>
      <c r="DR759" s="26" t="str">
        <f t="shared" ref="DR759:EK759" si="3074">IFERROR(DR659/DR559,"")</f>
        <v/>
      </c>
      <c r="DS759" s="26" t="str">
        <f t="shared" si="3074"/>
        <v/>
      </c>
      <c r="DT759" s="26" t="str">
        <f t="shared" si="3074"/>
        <v/>
      </c>
      <c r="DU759" s="26" t="str">
        <f t="shared" si="3074"/>
        <v/>
      </c>
      <c r="DV759" s="26" t="str">
        <f t="shared" si="3074"/>
        <v/>
      </c>
      <c r="DW759" s="26" t="str">
        <f t="shared" si="3074"/>
        <v/>
      </c>
      <c r="DX759" s="26" t="str">
        <f t="shared" si="3074"/>
        <v/>
      </c>
      <c r="DY759" s="26" t="str">
        <f t="shared" si="3074"/>
        <v/>
      </c>
      <c r="DZ759" s="26" t="str">
        <f t="shared" si="3074"/>
        <v/>
      </c>
      <c r="EA759" s="26" t="str">
        <f t="shared" si="3074"/>
        <v/>
      </c>
      <c r="EB759" s="26" t="str">
        <f t="shared" si="3074"/>
        <v/>
      </c>
      <c r="EC759" s="26" t="str">
        <f t="shared" si="3074"/>
        <v/>
      </c>
      <c r="ED759" s="26" t="str">
        <f t="shared" si="3074"/>
        <v/>
      </c>
      <c r="EE759" s="26" t="str">
        <f t="shared" si="3074"/>
        <v/>
      </c>
      <c r="EF759" s="26" t="str">
        <f t="shared" si="3074"/>
        <v/>
      </c>
      <c r="EG759" s="26" t="str">
        <f t="shared" si="3074"/>
        <v/>
      </c>
      <c r="EH759" s="26" t="str">
        <f t="shared" si="3074"/>
        <v/>
      </c>
      <c r="EI759" s="26" t="str">
        <f t="shared" si="3074"/>
        <v/>
      </c>
      <c r="EJ759" s="26" t="str">
        <f t="shared" si="3074"/>
        <v/>
      </c>
      <c r="EK759" s="26" t="str">
        <f t="shared" si="3074"/>
        <v/>
      </c>
      <c r="EL759" s="32"/>
      <c r="EM759" s="32"/>
      <c r="EN759" s="32"/>
      <c r="EO759" s="32"/>
      <c r="EP759" s="32"/>
      <c r="EQ759" s="32"/>
      <c r="ER759" s="32"/>
      <c r="ES759" s="32"/>
      <c r="ET759" s="32"/>
      <c r="EU759" s="32"/>
      <c r="EV759" s="32"/>
      <c r="EW759" s="32"/>
      <c r="EX759" s="32"/>
      <c r="EY759" s="32"/>
      <c r="EZ759" s="32"/>
      <c r="FA759" s="32"/>
      <c r="FB759" s="32"/>
      <c r="FC759" s="32"/>
      <c r="FD759" s="32"/>
      <c r="FE759" s="32"/>
      <c r="FF759" s="26" t="str">
        <f t="shared" ref="FF759:FY759" si="3075">IFERROR(FF659/FF559,"")</f>
        <v/>
      </c>
      <c r="FG759" s="26" t="str">
        <f t="shared" si="3075"/>
        <v/>
      </c>
      <c r="FH759" s="26" t="str">
        <f t="shared" si="3075"/>
        <v/>
      </c>
      <c r="FI759" s="26" t="str">
        <f t="shared" si="3075"/>
        <v/>
      </c>
      <c r="FJ759" s="26" t="str">
        <f t="shared" si="3075"/>
        <v/>
      </c>
      <c r="FK759" s="26" t="str">
        <f t="shared" si="3075"/>
        <v/>
      </c>
      <c r="FL759" s="26" t="str">
        <f t="shared" si="3075"/>
        <v/>
      </c>
      <c r="FM759" s="26" t="str">
        <f t="shared" si="3075"/>
        <v/>
      </c>
      <c r="FN759" s="26" t="str">
        <f t="shared" si="3075"/>
        <v/>
      </c>
      <c r="FO759" s="26" t="str">
        <f t="shared" si="3075"/>
        <v/>
      </c>
      <c r="FP759" s="26" t="str">
        <f t="shared" si="3075"/>
        <v/>
      </c>
      <c r="FQ759" s="26" t="str">
        <f t="shared" si="3075"/>
        <v/>
      </c>
      <c r="FR759" s="26" t="str">
        <f t="shared" si="3075"/>
        <v/>
      </c>
      <c r="FS759" s="26" t="str">
        <f t="shared" si="3075"/>
        <v/>
      </c>
      <c r="FT759" s="26" t="str">
        <f t="shared" si="3075"/>
        <v/>
      </c>
      <c r="FU759" s="26" t="str">
        <f t="shared" si="3075"/>
        <v/>
      </c>
      <c r="FV759" s="26" t="str">
        <f t="shared" si="3075"/>
        <v/>
      </c>
      <c r="FW759" s="26" t="str">
        <f t="shared" si="3075"/>
        <v/>
      </c>
      <c r="FX759" s="26" t="str">
        <f t="shared" si="3075"/>
        <v/>
      </c>
      <c r="FY759" s="26" t="str">
        <f t="shared" si="3075"/>
        <v/>
      </c>
      <c r="FZ759" s="32"/>
      <c r="GA759" s="32"/>
      <c r="GB759" s="32"/>
      <c r="GC759" s="32"/>
      <c r="GD759" s="32"/>
      <c r="GE759" s="32"/>
      <c r="GF759" s="32"/>
      <c r="GG759" s="32"/>
      <c r="GH759" s="32"/>
      <c r="GI759" s="32"/>
      <c r="GJ759" s="32"/>
      <c r="GK759" s="32"/>
      <c r="GL759" s="32"/>
      <c r="GM759" s="32"/>
      <c r="GN759" s="32"/>
      <c r="GO759" s="32"/>
      <c r="GP759" s="32"/>
      <c r="GQ759" s="32"/>
      <c r="GR759" s="32"/>
      <c r="GS759" s="32"/>
    </row>
    <row r="760" spans="1:201" ht="15" customHeight="1" x14ac:dyDescent="0.25">
      <c r="A760" s="3">
        <f>$A$57</f>
        <v>20191</v>
      </c>
      <c r="B760" s="26">
        <f t="shared" si="3054"/>
        <v>0</v>
      </c>
      <c r="C760" s="26">
        <f t="shared" si="3054"/>
        <v>0</v>
      </c>
      <c r="D760" s="26">
        <f t="shared" si="3054"/>
        <v>0</v>
      </c>
      <c r="E760" s="26">
        <f t="shared" si="3054"/>
        <v>0</v>
      </c>
      <c r="F760" s="26">
        <f t="shared" si="3054"/>
        <v>0</v>
      </c>
      <c r="G760" s="26">
        <f t="shared" si="3054"/>
        <v>0</v>
      </c>
      <c r="H760" s="26">
        <f t="shared" si="3054"/>
        <v>0</v>
      </c>
      <c r="I760" s="26">
        <f t="shared" si="3059"/>
        <v>0</v>
      </c>
      <c r="J760" s="26">
        <f t="shared" si="3059"/>
        <v>0</v>
      </c>
      <c r="K760" s="26">
        <f t="shared" si="3059"/>
        <v>0</v>
      </c>
      <c r="L760" s="26">
        <f t="shared" si="3059"/>
        <v>0</v>
      </c>
      <c r="M760" s="26">
        <f t="shared" si="3059"/>
        <v>0</v>
      </c>
      <c r="N760" s="26">
        <f t="shared" si="3059"/>
        <v>0</v>
      </c>
      <c r="O760" s="26">
        <f t="shared" si="3059"/>
        <v>0</v>
      </c>
      <c r="P760" s="26">
        <f t="shared" si="3059"/>
        <v>0</v>
      </c>
      <c r="Q760" s="26">
        <f t="shared" si="3059"/>
        <v>0</v>
      </c>
      <c r="R760" s="26">
        <f t="shared" si="3059"/>
        <v>0</v>
      </c>
      <c r="S760" s="26">
        <f t="shared" si="3059"/>
        <v>0</v>
      </c>
      <c r="T760" s="26">
        <f t="shared" si="3059"/>
        <v>0</v>
      </c>
      <c r="U760" s="32"/>
      <c r="V760" s="32"/>
      <c r="W760" s="32"/>
      <c r="X760" s="32"/>
      <c r="Y760" s="32"/>
      <c r="Z760" s="32"/>
      <c r="AA760" s="32"/>
      <c r="AB760" s="32"/>
      <c r="AC760" s="32"/>
      <c r="AD760" s="32"/>
      <c r="AE760" s="32"/>
      <c r="AF760" s="32"/>
      <c r="AG760" s="32"/>
      <c r="AH760" s="32"/>
      <c r="AI760" s="32"/>
      <c r="AJ760" s="32"/>
      <c r="AK760" s="32"/>
      <c r="AL760" s="32"/>
      <c r="AM760" s="32"/>
      <c r="AN760" s="32"/>
      <c r="AO760" s="32"/>
      <c r="AP760" s="26">
        <f t="shared" ref="AP760:BH760" si="3076">IFERROR(AP660/AP560,"")</f>
        <v>0</v>
      </c>
      <c r="AQ760" s="26">
        <f t="shared" si="3076"/>
        <v>0</v>
      </c>
      <c r="AR760" s="26">
        <f t="shared" si="3076"/>
        <v>0</v>
      </c>
      <c r="AS760" s="26">
        <f t="shared" si="3076"/>
        <v>0</v>
      </c>
      <c r="AT760" s="26">
        <f t="shared" si="3076"/>
        <v>0</v>
      </c>
      <c r="AU760" s="26">
        <f t="shared" si="3076"/>
        <v>0</v>
      </c>
      <c r="AV760" s="26">
        <f t="shared" si="3076"/>
        <v>0</v>
      </c>
      <c r="AW760" s="26">
        <f t="shared" si="3076"/>
        <v>0</v>
      </c>
      <c r="AX760" s="26">
        <f t="shared" si="3076"/>
        <v>0</v>
      </c>
      <c r="AY760" s="26">
        <f t="shared" si="3076"/>
        <v>0</v>
      </c>
      <c r="AZ760" s="26">
        <f t="shared" si="3076"/>
        <v>0</v>
      </c>
      <c r="BA760" s="26">
        <f t="shared" si="3076"/>
        <v>0</v>
      </c>
      <c r="BB760" s="26">
        <f t="shared" si="3076"/>
        <v>0</v>
      </c>
      <c r="BC760" s="26">
        <f t="shared" si="3076"/>
        <v>0</v>
      </c>
      <c r="BD760" s="26">
        <f t="shared" si="3076"/>
        <v>0</v>
      </c>
      <c r="BE760" s="26">
        <f t="shared" si="3076"/>
        <v>0</v>
      </c>
      <c r="BF760" s="26">
        <f t="shared" si="3076"/>
        <v>0</v>
      </c>
      <c r="BG760" s="26">
        <f t="shared" si="3076"/>
        <v>0</v>
      </c>
      <c r="BH760" s="26">
        <f t="shared" si="3076"/>
        <v>0</v>
      </c>
      <c r="BI760" s="32"/>
      <c r="BJ760" s="32"/>
      <c r="BK760" s="32"/>
      <c r="BL760" s="32"/>
      <c r="BM760" s="32"/>
      <c r="BN760" s="32"/>
      <c r="BO760" s="32"/>
      <c r="BP760" s="32"/>
      <c r="BQ760" s="32"/>
      <c r="BR760" s="32"/>
      <c r="BS760" s="32"/>
      <c r="BT760" s="32"/>
      <c r="BU760" s="32"/>
      <c r="BV760" s="32"/>
      <c r="BW760" s="32"/>
      <c r="BX760" s="32"/>
      <c r="BY760" s="32"/>
      <c r="BZ760" s="32"/>
      <c r="CA760" s="32"/>
      <c r="CB760" s="32"/>
      <c r="CC760" s="32"/>
      <c r="CD760" s="26" t="str">
        <f t="shared" ref="CD760:CV760" si="3077">IFERROR(CD660/CD560,"")</f>
        <v/>
      </c>
      <c r="CE760" s="26" t="str">
        <f t="shared" si="3077"/>
        <v/>
      </c>
      <c r="CF760" s="26" t="str">
        <f t="shared" si="3077"/>
        <v/>
      </c>
      <c r="CG760" s="26" t="str">
        <f t="shared" si="3077"/>
        <v/>
      </c>
      <c r="CH760" s="26" t="str">
        <f t="shared" si="3077"/>
        <v/>
      </c>
      <c r="CI760" s="26" t="str">
        <f t="shared" si="3077"/>
        <v/>
      </c>
      <c r="CJ760" s="26" t="str">
        <f t="shared" si="3077"/>
        <v/>
      </c>
      <c r="CK760" s="26" t="str">
        <f t="shared" si="3077"/>
        <v/>
      </c>
      <c r="CL760" s="26" t="str">
        <f t="shared" si="3077"/>
        <v/>
      </c>
      <c r="CM760" s="26" t="str">
        <f t="shared" si="3077"/>
        <v/>
      </c>
      <c r="CN760" s="26" t="str">
        <f t="shared" si="3077"/>
        <v/>
      </c>
      <c r="CO760" s="26" t="str">
        <f t="shared" si="3077"/>
        <v/>
      </c>
      <c r="CP760" s="26" t="str">
        <f t="shared" si="3077"/>
        <v/>
      </c>
      <c r="CQ760" s="26" t="str">
        <f t="shared" si="3077"/>
        <v/>
      </c>
      <c r="CR760" s="26" t="str">
        <f t="shared" si="3077"/>
        <v/>
      </c>
      <c r="CS760" s="26" t="str">
        <f t="shared" si="3077"/>
        <v/>
      </c>
      <c r="CT760" s="26" t="str">
        <f t="shared" si="3077"/>
        <v/>
      </c>
      <c r="CU760" s="26" t="str">
        <f t="shared" si="3077"/>
        <v/>
      </c>
      <c r="CV760" s="26" t="str">
        <f t="shared" si="3077"/>
        <v/>
      </c>
      <c r="CW760" s="32"/>
      <c r="CX760" s="32"/>
      <c r="CY760" s="32"/>
      <c r="CZ760" s="32"/>
      <c r="DA760" s="32"/>
      <c r="DB760" s="32"/>
      <c r="DC760" s="32"/>
      <c r="DD760" s="32"/>
      <c r="DE760" s="32"/>
      <c r="DF760" s="32"/>
      <c r="DG760" s="32"/>
      <c r="DH760" s="32"/>
      <c r="DI760" s="32"/>
      <c r="DJ760" s="32"/>
      <c r="DK760" s="32"/>
      <c r="DL760" s="32"/>
      <c r="DM760" s="32"/>
      <c r="DN760" s="32"/>
      <c r="DO760" s="32"/>
      <c r="DP760" s="32"/>
      <c r="DQ760" s="32"/>
      <c r="DR760" s="26" t="str">
        <f t="shared" ref="DR760:EJ760" si="3078">IFERROR(DR660/DR560,"")</f>
        <v/>
      </c>
      <c r="DS760" s="26" t="str">
        <f t="shared" si="3078"/>
        <v/>
      </c>
      <c r="DT760" s="26" t="str">
        <f t="shared" si="3078"/>
        <v/>
      </c>
      <c r="DU760" s="26" t="str">
        <f t="shared" si="3078"/>
        <v/>
      </c>
      <c r="DV760" s="26" t="str">
        <f t="shared" si="3078"/>
        <v/>
      </c>
      <c r="DW760" s="26" t="str">
        <f t="shared" si="3078"/>
        <v/>
      </c>
      <c r="DX760" s="26" t="str">
        <f t="shared" si="3078"/>
        <v/>
      </c>
      <c r="DY760" s="26" t="str">
        <f t="shared" si="3078"/>
        <v/>
      </c>
      <c r="DZ760" s="26" t="str">
        <f t="shared" si="3078"/>
        <v/>
      </c>
      <c r="EA760" s="26" t="str">
        <f t="shared" si="3078"/>
        <v/>
      </c>
      <c r="EB760" s="26" t="str">
        <f t="shared" si="3078"/>
        <v/>
      </c>
      <c r="EC760" s="26" t="str">
        <f t="shared" si="3078"/>
        <v/>
      </c>
      <c r="ED760" s="26" t="str">
        <f t="shared" si="3078"/>
        <v/>
      </c>
      <c r="EE760" s="26" t="str">
        <f t="shared" si="3078"/>
        <v/>
      </c>
      <c r="EF760" s="26" t="str">
        <f t="shared" si="3078"/>
        <v/>
      </c>
      <c r="EG760" s="26" t="str">
        <f t="shared" si="3078"/>
        <v/>
      </c>
      <c r="EH760" s="26" t="str">
        <f t="shared" si="3078"/>
        <v/>
      </c>
      <c r="EI760" s="26" t="str">
        <f t="shared" si="3078"/>
        <v/>
      </c>
      <c r="EJ760" s="26" t="str">
        <f t="shared" si="3078"/>
        <v/>
      </c>
      <c r="EK760" s="32"/>
      <c r="EL760" s="32"/>
      <c r="EM760" s="32"/>
      <c r="EN760" s="32"/>
      <c r="EO760" s="32"/>
      <c r="EP760" s="32"/>
      <c r="EQ760" s="32"/>
      <c r="ER760" s="32"/>
      <c r="ES760" s="32"/>
      <c r="ET760" s="32"/>
      <c r="EU760" s="32"/>
      <c r="EV760" s="32"/>
      <c r="EW760" s="32"/>
      <c r="EX760" s="32"/>
      <c r="EY760" s="32"/>
      <c r="EZ760" s="32"/>
      <c r="FA760" s="32"/>
      <c r="FB760" s="32"/>
      <c r="FC760" s="32"/>
      <c r="FD760" s="32"/>
      <c r="FE760" s="32"/>
      <c r="FF760" s="26" t="str">
        <f t="shared" ref="FF760:FX760" si="3079">IFERROR(FF660/FF560,"")</f>
        <v/>
      </c>
      <c r="FG760" s="26" t="str">
        <f t="shared" si="3079"/>
        <v/>
      </c>
      <c r="FH760" s="26" t="str">
        <f t="shared" si="3079"/>
        <v/>
      </c>
      <c r="FI760" s="26" t="str">
        <f t="shared" si="3079"/>
        <v/>
      </c>
      <c r="FJ760" s="26" t="str">
        <f t="shared" si="3079"/>
        <v/>
      </c>
      <c r="FK760" s="26" t="str">
        <f t="shared" si="3079"/>
        <v/>
      </c>
      <c r="FL760" s="26" t="str">
        <f t="shared" si="3079"/>
        <v/>
      </c>
      <c r="FM760" s="26" t="str">
        <f t="shared" si="3079"/>
        <v/>
      </c>
      <c r="FN760" s="26" t="str">
        <f t="shared" si="3079"/>
        <v/>
      </c>
      <c r="FO760" s="26" t="str">
        <f t="shared" si="3079"/>
        <v/>
      </c>
      <c r="FP760" s="26" t="str">
        <f t="shared" si="3079"/>
        <v/>
      </c>
      <c r="FQ760" s="26" t="str">
        <f t="shared" si="3079"/>
        <v/>
      </c>
      <c r="FR760" s="26" t="str">
        <f t="shared" si="3079"/>
        <v/>
      </c>
      <c r="FS760" s="26" t="str">
        <f t="shared" si="3079"/>
        <v/>
      </c>
      <c r="FT760" s="26" t="str">
        <f t="shared" si="3079"/>
        <v/>
      </c>
      <c r="FU760" s="26" t="str">
        <f t="shared" si="3079"/>
        <v/>
      </c>
      <c r="FV760" s="26" t="str">
        <f t="shared" si="3079"/>
        <v/>
      </c>
      <c r="FW760" s="26" t="str">
        <f t="shared" si="3079"/>
        <v/>
      </c>
      <c r="FX760" s="26" t="str">
        <f t="shared" si="3079"/>
        <v/>
      </c>
      <c r="FY760" s="32"/>
      <c r="FZ760" s="32"/>
      <c r="GA760" s="32"/>
      <c r="GB760" s="32"/>
      <c r="GC760" s="32"/>
      <c r="GD760" s="32"/>
      <c r="GE760" s="32"/>
      <c r="GF760" s="32"/>
      <c r="GG760" s="32"/>
      <c r="GH760" s="32"/>
      <c r="GI760" s="32"/>
      <c r="GJ760" s="32"/>
      <c r="GK760" s="32"/>
      <c r="GL760" s="32"/>
      <c r="GM760" s="32"/>
      <c r="GN760" s="32"/>
      <c r="GO760" s="32"/>
      <c r="GP760" s="32"/>
      <c r="GQ760" s="32"/>
      <c r="GR760" s="32"/>
      <c r="GS760" s="32"/>
    </row>
    <row r="761" spans="1:201" ht="15" customHeight="1" x14ac:dyDescent="0.25">
      <c r="A761" s="3">
        <f>$A$58</f>
        <v>20192</v>
      </c>
      <c r="B761" s="26">
        <f t="shared" si="3054"/>
        <v>0</v>
      </c>
      <c r="C761" s="26">
        <f t="shared" si="3054"/>
        <v>0</v>
      </c>
      <c r="D761" s="26">
        <f t="shared" si="3054"/>
        <v>0</v>
      </c>
      <c r="E761" s="26">
        <f t="shared" si="3054"/>
        <v>0</v>
      </c>
      <c r="F761" s="26">
        <f t="shared" si="3054"/>
        <v>0</v>
      </c>
      <c r="G761" s="26">
        <f t="shared" si="3054"/>
        <v>0</v>
      </c>
      <c r="H761" s="26">
        <f t="shared" si="3054"/>
        <v>0</v>
      </c>
      <c r="I761" s="26">
        <f t="shared" si="3059"/>
        <v>0</v>
      </c>
      <c r="J761" s="26">
        <f t="shared" si="3059"/>
        <v>0</v>
      </c>
      <c r="K761" s="26">
        <f t="shared" si="3059"/>
        <v>0</v>
      </c>
      <c r="L761" s="26">
        <f t="shared" si="3059"/>
        <v>0</v>
      </c>
      <c r="M761" s="26">
        <f t="shared" si="3059"/>
        <v>0</v>
      </c>
      <c r="N761" s="26">
        <f t="shared" si="3059"/>
        <v>0</v>
      </c>
      <c r="O761" s="26">
        <f t="shared" si="3059"/>
        <v>0</v>
      </c>
      <c r="P761" s="26">
        <f t="shared" si="3059"/>
        <v>0</v>
      </c>
      <c r="Q761" s="26">
        <f t="shared" si="3059"/>
        <v>0</v>
      </c>
      <c r="R761" s="26">
        <f t="shared" si="3059"/>
        <v>0</v>
      </c>
      <c r="S761" s="26">
        <f t="shared" si="3059"/>
        <v>0</v>
      </c>
      <c r="T761" s="32"/>
      <c r="U761" s="32"/>
      <c r="V761" s="32"/>
      <c r="W761" s="32"/>
      <c r="X761" s="32"/>
      <c r="Y761" s="32"/>
      <c r="Z761" s="32"/>
      <c r="AA761" s="32"/>
      <c r="AB761" s="32"/>
      <c r="AC761" s="32"/>
      <c r="AD761" s="32"/>
      <c r="AE761" s="32"/>
      <c r="AF761" s="32"/>
      <c r="AG761" s="32"/>
      <c r="AH761" s="32"/>
      <c r="AI761" s="32"/>
      <c r="AJ761" s="32"/>
      <c r="AK761" s="32"/>
      <c r="AL761" s="32"/>
      <c r="AM761" s="32"/>
      <c r="AN761" s="32"/>
      <c r="AO761" s="32"/>
      <c r="AP761" s="26">
        <f t="shared" ref="AP761:BG761" si="3080">IFERROR(AP661/AP561,"")</f>
        <v>0</v>
      </c>
      <c r="AQ761" s="26">
        <f t="shared" si="3080"/>
        <v>0</v>
      </c>
      <c r="AR761" s="26">
        <f t="shared" si="3080"/>
        <v>0</v>
      </c>
      <c r="AS761" s="26">
        <f t="shared" si="3080"/>
        <v>0</v>
      </c>
      <c r="AT761" s="26">
        <f t="shared" si="3080"/>
        <v>0</v>
      </c>
      <c r="AU761" s="26">
        <f t="shared" si="3080"/>
        <v>0</v>
      </c>
      <c r="AV761" s="26">
        <f t="shared" si="3080"/>
        <v>0</v>
      </c>
      <c r="AW761" s="26">
        <f t="shared" si="3080"/>
        <v>0</v>
      </c>
      <c r="AX761" s="26">
        <f t="shared" si="3080"/>
        <v>0</v>
      </c>
      <c r="AY761" s="26">
        <f t="shared" si="3080"/>
        <v>0</v>
      </c>
      <c r="AZ761" s="26">
        <f t="shared" si="3080"/>
        <v>0</v>
      </c>
      <c r="BA761" s="26">
        <f t="shared" si="3080"/>
        <v>0</v>
      </c>
      <c r="BB761" s="26">
        <f t="shared" si="3080"/>
        <v>0</v>
      </c>
      <c r="BC761" s="26">
        <f t="shared" si="3080"/>
        <v>0</v>
      </c>
      <c r="BD761" s="26">
        <f t="shared" si="3080"/>
        <v>0</v>
      </c>
      <c r="BE761" s="26">
        <f t="shared" si="3080"/>
        <v>0</v>
      </c>
      <c r="BF761" s="26">
        <f t="shared" si="3080"/>
        <v>0</v>
      </c>
      <c r="BG761" s="26">
        <f t="shared" si="3080"/>
        <v>0</v>
      </c>
      <c r="BH761" s="32"/>
      <c r="BI761" s="32"/>
      <c r="BJ761" s="32"/>
      <c r="BK761" s="32"/>
      <c r="BL761" s="32"/>
      <c r="BM761" s="32"/>
      <c r="BN761" s="32"/>
      <c r="BO761" s="32"/>
      <c r="BP761" s="32"/>
      <c r="BQ761" s="32"/>
      <c r="BR761" s="32"/>
      <c r="BS761" s="32"/>
      <c r="BT761" s="32"/>
      <c r="BU761" s="32"/>
      <c r="BV761" s="32"/>
      <c r="BW761" s="32"/>
      <c r="BX761" s="32"/>
      <c r="BY761" s="32"/>
      <c r="BZ761" s="32"/>
      <c r="CA761" s="32"/>
      <c r="CB761" s="32"/>
      <c r="CC761" s="32"/>
      <c r="CD761" s="26" t="str">
        <f t="shared" ref="CD761:CU761" si="3081">IFERROR(CD661/CD561,"")</f>
        <v/>
      </c>
      <c r="CE761" s="26" t="str">
        <f t="shared" si="3081"/>
        <v/>
      </c>
      <c r="CF761" s="26" t="str">
        <f t="shared" si="3081"/>
        <v/>
      </c>
      <c r="CG761" s="26" t="str">
        <f t="shared" si="3081"/>
        <v/>
      </c>
      <c r="CH761" s="26" t="str">
        <f t="shared" si="3081"/>
        <v/>
      </c>
      <c r="CI761" s="26" t="str">
        <f t="shared" si="3081"/>
        <v/>
      </c>
      <c r="CJ761" s="26" t="str">
        <f t="shared" si="3081"/>
        <v/>
      </c>
      <c r="CK761" s="26" t="str">
        <f t="shared" si="3081"/>
        <v/>
      </c>
      <c r="CL761" s="26" t="str">
        <f t="shared" si="3081"/>
        <v/>
      </c>
      <c r="CM761" s="26" t="str">
        <f t="shared" si="3081"/>
        <v/>
      </c>
      <c r="CN761" s="26" t="str">
        <f t="shared" si="3081"/>
        <v/>
      </c>
      <c r="CO761" s="26" t="str">
        <f t="shared" si="3081"/>
        <v/>
      </c>
      <c r="CP761" s="26" t="str">
        <f t="shared" si="3081"/>
        <v/>
      </c>
      <c r="CQ761" s="26" t="str">
        <f t="shared" si="3081"/>
        <v/>
      </c>
      <c r="CR761" s="26" t="str">
        <f t="shared" si="3081"/>
        <v/>
      </c>
      <c r="CS761" s="26" t="str">
        <f t="shared" si="3081"/>
        <v/>
      </c>
      <c r="CT761" s="26" t="str">
        <f t="shared" si="3081"/>
        <v/>
      </c>
      <c r="CU761" s="26" t="str">
        <f t="shared" si="3081"/>
        <v/>
      </c>
      <c r="CV761" s="32"/>
      <c r="CW761" s="32"/>
      <c r="CX761" s="32"/>
      <c r="CY761" s="32"/>
      <c r="CZ761" s="32"/>
      <c r="DA761" s="32"/>
      <c r="DB761" s="32"/>
      <c r="DC761" s="32"/>
      <c r="DD761" s="32"/>
      <c r="DE761" s="32"/>
      <c r="DF761" s="32"/>
      <c r="DG761" s="32"/>
      <c r="DH761" s="32"/>
      <c r="DI761" s="32"/>
      <c r="DJ761" s="32"/>
      <c r="DK761" s="32"/>
      <c r="DL761" s="32"/>
      <c r="DM761" s="32"/>
      <c r="DN761" s="32"/>
      <c r="DO761" s="32"/>
      <c r="DP761" s="32"/>
      <c r="DQ761" s="32"/>
      <c r="DR761" s="26" t="str">
        <f t="shared" ref="DR761:EI761" si="3082">IFERROR(DR661/DR561,"")</f>
        <v/>
      </c>
      <c r="DS761" s="26" t="str">
        <f t="shared" si="3082"/>
        <v/>
      </c>
      <c r="DT761" s="26" t="str">
        <f t="shared" si="3082"/>
        <v/>
      </c>
      <c r="DU761" s="26" t="str">
        <f t="shared" si="3082"/>
        <v/>
      </c>
      <c r="DV761" s="26" t="str">
        <f t="shared" si="3082"/>
        <v/>
      </c>
      <c r="DW761" s="26" t="str">
        <f t="shared" si="3082"/>
        <v/>
      </c>
      <c r="DX761" s="26" t="str">
        <f t="shared" si="3082"/>
        <v/>
      </c>
      <c r="DY761" s="26" t="str">
        <f t="shared" si="3082"/>
        <v/>
      </c>
      <c r="DZ761" s="26" t="str">
        <f t="shared" si="3082"/>
        <v/>
      </c>
      <c r="EA761" s="26" t="str">
        <f t="shared" si="3082"/>
        <v/>
      </c>
      <c r="EB761" s="26" t="str">
        <f t="shared" si="3082"/>
        <v/>
      </c>
      <c r="EC761" s="26" t="str">
        <f t="shared" si="3082"/>
        <v/>
      </c>
      <c r="ED761" s="26" t="str">
        <f t="shared" si="3082"/>
        <v/>
      </c>
      <c r="EE761" s="26" t="str">
        <f t="shared" si="3082"/>
        <v/>
      </c>
      <c r="EF761" s="26" t="str">
        <f t="shared" si="3082"/>
        <v/>
      </c>
      <c r="EG761" s="26" t="str">
        <f t="shared" si="3082"/>
        <v/>
      </c>
      <c r="EH761" s="26" t="str">
        <f t="shared" si="3082"/>
        <v/>
      </c>
      <c r="EI761" s="26" t="str">
        <f t="shared" si="3082"/>
        <v/>
      </c>
      <c r="EJ761" s="32"/>
      <c r="EK761" s="32"/>
      <c r="EL761" s="32"/>
      <c r="EM761" s="32"/>
      <c r="EN761" s="32"/>
      <c r="EO761" s="32"/>
      <c r="EP761" s="32"/>
      <c r="EQ761" s="32"/>
      <c r="ER761" s="32"/>
      <c r="ES761" s="32"/>
      <c r="ET761" s="32"/>
      <c r="EU761" s="32"/>
      <c r="EV761" s="32"/>
      <c r="EW761" s="32"/>
      <c r="EX761" s="32"/>
      <c r="EY761" s="32"/>
      <c r="EZ761" s="32"/>
      <c r="FA761" s="32"/>
      <c r="FB761" s="32"/>
      <c r="FC761" s="32"/>
      <c r="FD761" s="32"/>
      <c r="FE761" s="32"/>
      <c r="FF761" s="26" t="str">
        <f t="shared" ref="FF761:FW761" si="3083">IFERROR(FF661/FF561,"")</f>
        <v/>
      </c>
      <c r="FG761" s="26" t="str">
        <f t="shared" si="3083"/>
        <v/>
      </c>
      <c r="FH761" s="26" t="str">
        <f t="shared" si="3083"/>
        <v/>
      </c>
      <c r="FI761" s="26" t="str">
        <f t="shared" si="3083"/>
        <v/>
      </c>
      <c r="FJ761" s="26" t="str">
        <f t="shared" si="3083"/>
        <v/>
      </c>
      <c r="FK761" s="26" t="str">
        <f t="shared" si="3083"/>
        <v/>
      </c>
      <c r="FL761" s="26" t="str">
        <f t="shared" si="3083"/>
        <v/>
      </c>
      <c r="FM761" s="26" t="str">
        <f t="shared" si="3083"/>
        <v/>
      </c>
      <c r="FN761" s="26" t="str">
        <f t="shared" si="3083"/>
        <v/>
      </c>
      <c r="FO761" s="26" t="str">
        <f t="shared" si="3083"/>
        <v/>
      </c>
      <c r="FP761" s="26" t="str">
        <f t="shared" si="3083"/>
        <v/>
      </c>
      <c r="FQ761" s="26" t="str">
        <f t="shared" si="3083"/>
        <v/>
      </c>
      <c r="FR761" s="26" t="str">
        <f t="shared" si="3083"/>
        <v/>
      </c>
      <c r="FS761" s="26" t="str">
        <f t="shared" si="3083"/>
        <v/>
      </c>
      <c r="FT761" s="26" t="str">
        <f t="shared" si="3083"/>
        <v/>
      </c>
      <c r="FU761" s="26" t="str">
        <f t="shared" si="3083"/>
        <v/>
      </c>
      <c r="FV761" s="26" t="str">
        <f t="shared" si="3083"/>
        <v/>
      </c>
      <c r="FW761" s="26" t="str">
        <f t="shared" si="3083"/>
        <v/>
      </c>
      <c r="FX761" s="32"/>
      <c r="FY761" s="32"/>
      <c r="FZ761" s="32"/>
      <c r="GA761" s="32"/>
      <c r="GB761" s="32"/>
      <c r="GC761" s="32"/>
      <c r="GD761" s="32"/>
      <c r="GE761" s="32"/>
      <c r="GF761" s="32"/>
      <c r="GG761" s="32"/>
      <c r="GH761" s="32"/>
      <c r="GI761" s="32"/>
      <c r="GJ761" s="32"/>
      <c r="GK761" s="32"/>
      <c r="GL761" s="32"/>
      <c r="GM761" s="32"/>
      <c r="GN761" s="32"/>
      <c r="GO761" s="32"/>
      <c r="GP761" s="32"/>
      <c r="GQ761" s="32"/>
      <c r="GR761" s="32"/>
      <c r="GS761" s="32"/>
    </row>
    <row r="762" spans="1:201" ht="15" customHeight="1" x14ac:dyDescent="0.25">
      <c r="A762" s="3">
        <f>$A$59</f>
        <v>20193</v>
      </c>
      <c r="B762" s="26">
        <f t="shared" si="3054"/>
        <v>0</v>
      </c>
      <c r="C762" s="26">
        <f t="shared" si="3054"/>
        <v>0</v>
      </c>
      <c r="D762" s="26">
        <f t="shared" si="3054"/>
        <v>0</v>
      </c>
      <c r="E762" s="26">
        <f t="shared" si="3054"/>
        <v>0</v>
      </c>
      <c r="F762" s="26">
        <f t="shared" si="3054"/>
        <v>0</v>
      </c>
      <c r="G762" s="26">
        <f t="shared" si="3054"/>
        <v>0</v>
      </c>
      <c r="H762" s="26">
        <f t="shared" si="3054"/>
        <v>0</v>
      </c>
      <c r="I762" s="26">
        <f t="shared" si="3059"/>
        <v>0</v>
      </c>
      <c r="J762" s="26">
        <f t="shared" si="3059"/>
        <v>0</v>
      </c>
      <c r="K762" s="26">
        <f t="shared" si="3059"/>
        <v>0</v>
      </c>
      <c r="L762" s="26">
        <f t="shared" si="3059"/>
        <v>0</v>
      </c>
      <c r="M762" s="26">
        <f t="shared" si="3059"/>
        <v>0</v>
      </c>
      <c r="N762" s="26">
        <f t="shared" si="3059"/>
        <v>0</v>
      </c>
      <c r="O762" s="26">
        <f t="shared" si="3059"/>
        <v>0</v>
      </c>
      <c r="P762" s="26">
        <f t="shared" si="3059"/>
        <v>0</v>
      </c>
      <c r="Q762" s="26">
        <f t="shared" si="3059"/>
        <v>0</v>
      </c>
      <c r="R762" s="26">
        <f t="shared" si="3059"/>
        <v>0</v>
      </c>
      <c r="S762" s="32"/>
      <c r="T762" s="32"/>
      <c r="U762" s="32"/>
      <c r="V762" s="32"/>
      <c r="W762" s="32"/>
      <c r="X762" s="32"/>
      <c r="Y762" s="32"/>
      <c r="Z762" s="32"/>
      <c r="AA762" s="32"/>
      <c r="AB762" s="32"/>
      <c r="AC762" s="32"/>
      <c r="AD762" s="32"/>
      <c r="AE762" s="32"/>
      <c r="AF762" s="32"/>
      <c r="AG762" s="32"/>
      <c r="AH762" s="32"/>
      <c r="AI762" s="32"/>
      <c r="AJ762" s="32"/>
      <c r="AK762" s="32"/>
      <c r="AL762" s="32"/>
      <c r="AM762" s="32"/>
      <c r="AN762" s="32"/>
      <c r="AO762" s="32"/>
      <c r="AP762" s="26">
        <f t="shared" ref="AP762:BF762" si="3084">IFERROR(AP662/AP562,"")</f>
        <v>0</v>
      </c>
      <c r="AQ762" s="26">
        <f t="shared" si="3084"/>
        <v>0</v>
      </c>
      <c r="AR762" s="26">
        <f t="shared" si="3084"/>
        <v>0</v>
      </c>
      <c r="AS762" s="26">
        <f t="shared" si="3084"/>
        <v>0</v>
      </c>
      <c r="AT762" s="26">
        <f t="shared" si="3084"/>
        <v>0</v>
      </c>
      <c r="AU762" s="26">
        <f t="shared" si="3084"/>
        <v>0</v>
      </c>
      <c r="AV762" s="26">
        <f t="shared" si="3084"/>
        <v>0</v>
      </c>
      <c r="AW762" s="26">
        <f t="shared" si="3084"/>
        <v>0</v>
      </c>
      <c r="AX762" s="26">
        <f t="shared" si="3084"/>
        <v>0</v>
      </c>
      <c r="AY762" s="26">
        <f t="shared" si="3084"/>
        <v>0</v>
      </c>
      <c r="AZ762" s="26">
        <f t="shared" si="3084"/>
        <v>0</v>
      </c>
      <c r="BA762" s="26">
        <f t="shared" si="3084"/>
        <v>0</v>
      </c>
      <c r="BB762" s="26">
        <f t="shared" si="3084"/>
        <v>0</v>
      </c>
      <c r="BC762" s="26">
        <f t="shared" si="3084"/>
        <v>0</v>
      </c>
      <c r="BD762" s="26">
        <f t="shared" si="3084"/>
        <v>0</v>
      </c>
      <c r="BE762" s="26">
        <f t="shared" si="3084"/>
        <v>0</v>
      </c>
      <c r="BF762" s="26">
        <f t="shared" si="3084"/>
        <v>0</v>
      </c>
      <c r="BG762" s="32"/>
      <c r="BH762" s="32"/>
      <c r="BI762" s="32"/>
      <c r="BJ762" s="32"/>
      <c r="BK762" s="32"/>
      <c r="BL762" s="32"/>
      <c r="BM762" s="32"/>
      <c r="BN762" s="32"/>
      <c r="BO762" s="32"/>
      <c r="BP762" s="32"/>
      <c r="BQ762" s="32"/>
      <c r="BR762" s="32"/>
      <c r="BS762" s="32"/>
      <c r="BT762" s="32"/>
      <c r="BU762" s="32"/>
      <c r="BV762" s="32"/>
      <c r="BW762" s="32"/>
      <c r="BX762" s="32"/>
      <c r="BY762" s="32"/>
      <c r="BZ762" s="32"/>
      <c r="CA762" s="32"/>
      <c r="CB762" s="32"/>
      <c r="CC762" s="32"/>
      <c r="CD762" s="26" t="str">
        <f t="shared" ref="CD762:CT762" si="3085">IFERROR(CD662/CD562,"")</f>
        <v/>
      </c>
      <c r="CE762" s="26" t="str">
        <f t="shared" si="3085"/>
        <v/>
      </c>
      <c r="CF762" s="26" t="str">
        <f t="shared" si="3085"/>
        <v/>
      </c>
      <c r="CG762" s="26" t="str">
        <f t="shared" si="3085"/>
        <v/>
      </c>
      <c r="CH762" s="26" t="str">
        <f t="shared" si="3085"/>
        <v/>
      </c>
      <c r="CI762" s="26" t="str">
        <f t="shared" si="3085"/>
        <v/>
      </c>
      <c r="CJ762" s="26" t="str">
        <f t="shared" si="3085"/>
        <v/>
      </c>
      <c r="CK762" s="26" t="str">
        <f t="shared" si="3085"/>
        <v/>
      </c>
      <c r="CL762" s="26" t="str">
        <f t="shared" si="3085"/>
        <v/>
      </c>
      <c r="CM762" s="26" t="str">
        <f t="shared" si="3085"/>
        <v/>
      </c>
      <c r="CN762" s="26" t="str">
        <f t="shared" si="3085"/>
        <v/>
      </c>
      <c r="CO762" s="26" t="str">
        <f t="shared" si="3085"/>
        <v/>
      </c>
      <c r="CP762" s="26" t="str">
        <f t="shared" si="3085"/>
        <v/>
      </c>
      <c r="CQ762" s="26" t="str">
        <f t="shared" si="3085"/>
        <v/>
      </c>
      <c r="CR762" s="26" t="str">
        <f t="shared" si="3085"/>
        <v/>
      </c>
      <c r="CS762" s="26" t="str">
        <f t="shared" si="3085"/>
        <v/>
      </c>
      <c r="CT762" s="26" t="str">
        <f t="shared" si="3085"/>
        <v/>
      </c>
      <c r="CU762" s="32"/>
      <c r="CV762" s="32"/>
      <c r="CW762" s="32"/>
      <c r="CX762" s="32"/>
      <c r="CY762" s="32"/>
      <c r="CZ762" s="32"/>
      <c r="DA762" s="32"/>
      <c r="DB762" s="32"/>
      <c r="DC762" s="32"/>
      <c r="DD762" s="32"/>
      <c r="DE762" s="32"/>
      <c r="DF762" s="32"/>
      <c r="DG762" s="32"/>
      <c r="DH762" s="32"/>
      <c r="DI762" s="32"/>
      <c r="DJ762" s="32"/>
      <c r="DK762" s="32"/>
      <c r="DL762" s="32"/>
      <c r="DM762" s="32"/>
      <c r="DN762" s="32"/>
      <c r="DO762" s="32"/>
      <c r="DP762" s="32"/>
      <c r="DQ762" s="32"/>
      <c r="DR762" s="26" t="str">
        <f t="shared" ref="DR762:EH762" si="3086">IFERROR(DR662/DR562,"")</f>
        <v/>
      </c>
      <c r="DS762" s="26" t="str">
        <f t="shared" si="3086"/>
        <v/>
      </c>
      <c r="DT762" s="26" t="str">
        <f t="shared" si="3086"/>
        <v/>
      </c>
      <c r="DU762" s="26" t="str">
        <f t="shared" si="3086"/>
        <v/>
      </c>
      <c r="DV762" s="26" t="str">
        <f t="shared" si="3086"/>
        <v/>
      </c>
      <c r="DW762" s="26" t="str">
        <f t="shared" si="3086"/>
        <v/>
      </c>
      <c r="DX762" s="26" t="str">
        <f t="shared" si="3086"/>
        <v/>
      </c>
      <c r="DY762" s="26" t="str">
        <f t="shared" si="3086"/>
        <v/>
      </c>
      <c r="DZ762" s="26" t="str">
        <f t="shared" si="3086"/>
        <v/>
      </c>
      <c r="EA762" s="26" t="str">
        <f t="shared" si="3086"/>
        <v/>
      </c>
      <c r="EB762" s="26" t="str">
        <f t="shared" si="3086"/>
        <v/>
      </c>
      <c r="EC762" s="26" t="str">
        <f t="shared" si="3086"/>
        <v/>
      </c>
      <c r="ED762" s="26" t="str">
        <f t="shared" si="3086"/>
        <v/>
      </c>
      <c r="EE762" s="26" t="str">
        <f t="shared" si="3086"/>
        <v/>
      </c>
      <c r="EF762" s="26" t="str">
        <f t="shared" si="3086"/>
        <v/>
      </c>
      <c r="EG762" s="26" t="str">
        <f t="shared" si="3086"/>
        <v/>
      </c>
      <c r="EH762" s="26" t="str">
        <f t="shared" si="3086"/>
        <v/>
      </c>
      <c r="EI762" s="32"/>
      <c r="EJ762" s="32"/>
      <c r="EK762" s="32"/>
      <c r="EL762" s="32"/>
      <c r="EM762" s="32"/>
      <c r="EN762" s="32"/>
      <c r="EO762" s="32"/>
      <c r="EP762" s="32"/>
      <c r="EQ762" s="32"/>
      <c r="ER762" s="32"/>
      <c r="ES762" s="32"/>
      <c r="ET762" s="32"/>
      <c r="EU762" s="32"/>
      <c r="EV762" s="32"/>
      <c r="EW762" s="32"/>
      <c r="EX762" s="32"/>
      <c r="EY762" s="32"/>
      <c r="EZ762" s="32"/>
      <c r="FA762" s="32"/>
      <c r="FB762" s="32"/>
      <c r="FC762" s="32"/>
      <c r="FD762" s="32"/>
      <c r="FE762" s="32"/>
      <c r="FF762" s="26" t="str">
        <f t="shared" ref="FF762:FV762" si="3087">IFERROR(FF662/FF562,"")</f>
        <v/>
      </c>
      <c r="FG762" s="26" t="str">
        <f t="shared" si="3087"/>
        <v/>
      </c>
      <c r="FH762" s="26" t="str">
        <f t="shared" si="3087"/>
        <v/>
      </c>
      <c r="FI762" s="26" t="str">
        <f t="shared" si="3087"/>
        <v/>
      </c>
      <c r="FJ762" s="26" t="str">
        <f t="shared" si="3087"/>
        <v/>
      </c>
      <c r="FK762" s="26" t="str">
        <f t="shared" si="3087"/>
        <v/>
      </c>
      <c r="FL762" s="26" t="str">
        <f t="shared" si="3087"/>
        <v/>
      </c>
      <c r="FM762" s="26" t="str">
        <f t="shared" si="3087"/>
        <v/>
      </c>
      <c r="FN762" s="26" t="str">
        <f t="shared" si="3087"/>
        <v/>
      </c>
      <c r="FO762" s="26" t="str">
        <f t="shared" si="3087"/>
        <v/>
      </c>
      <c r="FP762" s="26" t="str">
        <f t="shared" si="3087"/>
        <v/>
      </c>
      <c r="FQ762" s="26" t="str">
        <f t="shared" si="3087"/>
        <v/>
      </c>
      <c r="FR762" s="26" t="str">
        <f t="shared" si="3087"/>
        <v/>
      </c>
      <c r="FS762" s="26" t="str">
        <f t="shared" si="3087"/>
        <v/>
      </c>
      <c r="FT762" s="26" t="str">
        <f t="shared" si="3087"/>
        <v/>
      </c>
      <c r="FU762" s="26" t="str">
        <f t="shared" si="3087"/>
        <v/>
      </c>
      <c r="FV762" s="26" t="str">
        <f t="shared" si="3087"/>
        <v/>
      </c>
      <c r="FW762" s="32"/>
      <c r="FX762" s="32"/>
      <c r="FY762" s="32"/>
      <c r="FZ762" s="32"/>
      <c r="GA762" s="32"/>
      <c r="GB762" s="32"/>
      <c r="GC762" s="32"/>
      <c r="GD762" s="32"/>
      <c r="GE762" s="32"/>
      <c r="GF762" s="32"/>
      <c r="GG762" s="32"/>
      <c r="GH762" s="32"/>
      <c r="GI762" s="32"/>
      <c r="GJ762" s="32"/>
      <c r="GK762" s="32"/>
      <c r="GL762" s="32"/>
      <c r="GM762" s="32"/>
      <c r="GN762" s="32"/>
      <c r="GO762" s="32"/>
      <c r="GP762" s="32"/>
      <c r="GQ762" s="32"/>
      <c r="GR762" s="32"/>
      <c r="GS762" s="32"/>
    </row>
    <row r="763" spans="1:201" ht="15" customHeight="1" x14ac:dyDescent="0.25">
      <c r="A763" s="3">
        <f>$A$60</f>
        <v>20194</v>
      </c>
      <c r="B763" s="26">
        <f t="shared" si="3054"/>
        <v>0</v>
      </c>
      <c r="C763" s="26">
        <f t="shared" si="3054"/>
        <v>0</v>
      </c>
      <c r="D763" s="26">
        <f t="shared" si="3054"/>
        <v>0</v>
      </c>
      <c r="E763" s="26">
        <f t="shared" si="3054"/>
        <v>0</v>
      </c>
      <c r="F763" s="26">
        <f t="shared" si="3054"/>
        <v>0</v>
      </c>
      <c r="G763" s="26">
        <f t="shared" si="3054"/>
        <v>0</v>
      </c>
      <c r="H763" s="26">
        <f t="shared" si="3054"/>
        <v>0</v>
      </c>
      <c r="I763" s="26">
        <f t="shared" si="3059"/>
        <v>0</v>
      </c>
      <c r="J763" s="26">
        <f t="shared" si="3059"/>
        <v>0</v>
      </c>
      <c r="K763" s="26">
        <f t="shared" si="3059"/>
        <v>0</v>
      </c>
      <c r="L763" s="26">
        <f t="shared" si="3059"/>
        <v>0</v>
      </c>
      <c r="M763" s="26">
        <f t="shared" si="3059"/>
        <v>0</v>
      </c>
      <c r="N763" s="26">
        <f t="shared" si="3059"/>
        <v>0</v>
      </c>
      <c r="O763" s="26">
        <f t="shared" si="3059"/>
        <v>0</v>
      </c>
      <c r="P763" s="26">
        <f t="shared" si="3059"/>
        <v>0</v>
      </c>
      <c r="Q763" s="26">
        <f t="shared" si="3059"/>
        <v>0</v>
      </c>
      <c r="R763" s="32"/>
      <c r="S763" s="32"/>
      <c r="T763" s="32"/>
      <c r="U763" s="32"/>
      <c r="V763" s="32"/>
      <c r="W763" s="32"/>
      <c r="X763" s="32"/>
      <c r="Y763" s="32"/>
      <c r="Z763" s="32"/>
      <c r="AA763" s="32"/>
      <c r="AB763" s="32"/>
      <c r="AC763" s="32"/>
      <c r="AD763" s="32"/>
      <c r="AE763" s="32"/>
      <c r="AF763" s="32"/>
      <c r="AG763" s="32"/>
      <c r="AH763" s="32"/>
      <c r="AI763" s="32"/>
      <c r="AJ763" s="32"/>
      <c r="AK763" s="32"/>
      <c r="AL763" s="32"/>
      <c r="AM763" s="32"/>
      <c r="AN763" s="32"/>
      <c r="AO763" s="32"/>
      <c r="AP763" s="26">
        <f t="shared" ref="AP763:BE763" si="3088">IFERROR(AP663/AP563,"")</f>
        <v>0</v>
      </c>
      <c r="AQ763" s="26">
        <f t="shared" si="3088"/>
        <v>0</v>
      </c>
      <c r="AR763" s="26">
        <f t="shared" si="3088"/>
        <v>0</v>
      </c>
      <c r="AS763" s="26">
        <f t="shared" si="3088"/>
        <v>0</v>
      </c>
      <c r="AT763" s="26">
        <f t="shared" si="3088"/>
        <v>0</v>
      </c>
      <c r="AU763" s="26">
        <f t="shared" si="3088"/>
        <v>0</v>
      </c>
      <c r="AV763" s="26">
        <f t="shared" si="3088"/>
        <v>0</v>
      </c>
      <c r="AW763" s="26">
        <f t="shared" si="3088"/>
        <v>0</v>
      </c>
      <c r="AX763" s="26">
        <f t="shared" si="3088"/>
        <v>0</v>
      </c>
      <c r="AY763" s="26">
        <f t="shared" si="3088"/>
        <v>0</v>
      </c>
      <c r="AZ763" s="26">
        <f t="shared" si="3088"/>
        <v>0</v>
      </c>
      <c r="BA763" s="26">
        <f t="shared" si="3088"/>
        <v>0</v>
      </c>
      <c r="BB763" s="26">
        <f t="shared" si="3088"/>
        <v>0</v>
      </c>
      <c r="BC763" s="26">
        <f t="shared" si="3088"/>
        <v>0</v>
      </c>
      <c r="BD763" s="26">
        <f t="shared" si="3088"/>
        <v>0</v>
      </c>
      <c r="BE763" s="26">
        <f t="shared" si="3088"/>
        <v>0</v>
      </c>
      <c r="BF763" s="32"/>
      <c r="BG763" s="32"/>
      <c r="BH763" s="32"/>
      <c r="BI763" s="32"/>
      <c r="BJ763" s="32"/>
      <c r="BK763" s="32"/>
      <c r="BL763" s="32"/>
      <c r="BM763" s="32"/>
      <c r="BN763" s="32"/>
      <c r="BO763" s="32"/>
      <c r="BP763" s="32"/>
      <c r="BQ763" s="32"/>
      <c r="BR763" s="32"/>
      <c r="BS763" s="32"/>
      <c r="BT763" s="32"/>
      <c r="BU763" s="32"/>
      <c r="BV763" s="32"/>
      <c r="BW763" s="32"/>
      <c r="BX763" s="32"/>
      <c r="BY763" s="32"/>
      <c r="BZ763" s="32"/>
      <c r="CA763" s="32"/>
      <c r="CB763" s="32"/>
      <c r="CC763" s="32"/>
      <c r="CD763" s="26" t="str">
        <f t="shared" ref="CD763:CS763" si="3089">IFERROR(CD663/CD563,"")</f>
        <v/>
      </c>
      <c r="CE763" s="26" t="str">
        <f t="shared" si="3089"/>
        <v/>
      </c>
      <c r="CF763" s="26" t="str">
        <f t="shared" si="3089"/>
        <v/>
      </c>
      <c r="CG763" s="26" t="str">
        <f t="shared" si="3089"/>
        <v/>
      </c>
      <c r="CH763" s="26" t="str">
        <f t="shared" si="3089"/>
        <v/>
      </c>
      <c r="CI763" s="26" t="str">
        <f t="shared" si="3089"/>
        <v/>
      </c>
      <c r="CJ763" s="26" t="str">
        <f t="shared" si="3089"/>
        <v/>
      </c>
      <c r="CK763" s="26" t="str">
        <f t="shared" si="3089"/>
        <v/>
      </c>
      <c r="CL763" s="26" t="str">
        <f t="shared" si="3089"/>
        <v/>
      </c>
      <c r="CM763" s="26" t="str">
        <f t="shared" si="3089"/>
        <v/>
      </c>
      <c r="CN763" s="26" t="str">
        <f t="shared" si="3089"/>
        <v/>
      </c>
      <c r="CO763" s="26" t="str">
        <f t="shared" si="3089"/>
        <v/>
      </c>
      <c r="CP763" s="26" t="str">
        <f t="shared" si="3089"/>
        <v/>
      </c>
      <c r="CQ763" s="26" t="str">
        <f t="shared" si="3089"/>
        <v/>
      </c>
      <c r="CR763" s="26" t="str">
        <f t="shared" si="3089"/>
        <v/>
      </c>
      <c r="CS763" s="26" t="str">
        <f t="shared" si="3089"/>
        <v/>
      </c>
      <c r="CT763" s="32"/>
      <c r="CU763" s="32"/>
      <c r="CV763" s="32"/>
      <c r="CW763" s="32"/>
      <c r="CX763" s="32"/>
      <c r="CY763" s="32"/>
      <c r="CZ763" s="32"/>
      <c r="DA763" s="32"/>
      <c r="DB763" s="32"/>
      <c r="DC763" s="32"/>
      <c r="DD763" s="32"/>
      <c r="DE763" s="32"/>
      <c r="DF763" s="32"/>
      <c r="DG763" s="32"/>
      <c r="DH763" s="32"/>
      <c r="DI763" s="32"/>
      <c r="DJ763" s="32"/>
      <c r="DK763" s="32"/>
      <c r="DL763" s="32"/>
      <c r="DM763" s="32"/>
      <c r="DN763" s="32"/>
      <c r="DO763" s="32"/>
      <c r="DP763" s="32"/>
      <c r="DQ763" s="32"/>
      <c r="DR763" s="26" t="str">
        <f t="shared" ref="DR763:EG763" si="3090">IFERROR(DR663/DR563,"")</f>
        <v/>
      </c>
      <c r="DS763" s="26" t="str">
        <f t="shared" si="3090"/>
        <v/>
      </c>
      <c r="DT763" s="26" t="str">
        <f t="shared" si="3090"/>
        <v/>
      </c>
      <c r="DU763" s="26" t="str">
        <f t="shared" si="3090"/>
        <v/>
      </c>
      <c r="DV763" s="26" t="str">
        <f t="shared" si="3090"/>
        <v/>
      </c>
      <c r="DW763" s="26" t="str">
        <f t="shared" si="3090"/>
        <v/>
      </c>
      <c r="DX763" s="26" t="str">
        <f t="shared" si="3090"/>
        <v/>
      </c>
      <c r="DY763" s="26" t="str">
        <f t="shared" si="3090"/>
        <v/>
      </c>
      <c r="DZ763" s="26" t="str">
        <f t="shared" si="3090"/>
        <v/>
      </c>
      <c r="EA763" s="26" t="str">
        <f t="shared" si="3090"/>
        <v/>
      </c>
      <c r="EB763" s="26" t="str">
        <f t="shared" si="3090"/>
        <v/>
      </c>
      <c r="EC763" s="26" t="str">
        <f t="shared" si="3090"/>
        <v/>
      </c>
      <c r="ED763" s="26" t="str">
        <f t="shared" si="3090"/>
        <v/>
      </c>
      <c r="EE763" s="26" t="str">
        <f t="shared" si="3090"/>
        <v/>
      </c>
      <c r="EF763" s="26" t="str">
        <f t="shared" si="3090"/>
        <v/>
      </c>
      <c r="EG763" s="26" t="str">
        <f t="shared" si="3090"/>
        <v/>
      </c>
      <c r="EH763" s="32"/>
      <c r="EI763" s="32"/>
      <c r="EJ763" s="32"/>
      <c r="EK763" s="32"/>
      <c r="EL763" s="32"/>
      <c r="EM763" s="32"/>
      <c r="EN763" s="32"/>
      <c r="EO763" s="32"/>
      <c r="EP763" s="32"/>
      <c r="EQ763" s="32"/>
      <c r="ER763" s="32"/>
      <c r="ES763" s="32"/>
      <c r="ET763" s="32"/>
      <c r="EU763" s="32"/>
      <c r="EV763" s="32"/>
      <c r="EW763" s="32"/>
      <c r="EX763" s="32"/>
      <c r="EY763" s="32"/>
      <c r="EZ763" s="32"/>
      <c r="FA763" s="32"/>
      <c r="FB763" s="32"/>
      <c r="FC763" s="32"/>
      <c r="FD763" s="32"/>
      <c r="FE763" s="32"/>
      <c r="FF763" s="26" t="str">
        <f t="shared" ref="FF763:FU763" si="3091">IFERROR(FF663/FF563,"")</f>
        <v/>
      </c>
      <c r="FG763" s="26" t="str">
        <f t="shared" si="3091"/>
        <v/>
      </c>
      <c r="FH763" s="26" t="str">
        <f t="shared" si="3091"/>
        <v/>
      </c>
      <c r="FI763" s="26" t="str">
        <f t="shared" si="3091"/>
        <v/>
      </c>
      <c r="FJ763" s="26" t="str">
        <f t="shared" si="3091"/>
        <v/>
      </c>
      <c r="FK763" s="26" t="str">
        <f t="shared" si="3091"/>
        <v/>
      </c>
      <c r="FL763" s="26" t="str">
        <f t="shared" si="3091"/>
        <v/>
      </c>
      <c r="FM763" s="26" t="str">
        <f t="shared" si="3091"/>
        <v/>
      </c>
      <c r="FN763" s="26" t="str">
        <f t="shared" si="3091"/>
        <v/>
      </c>
      <c r="FO763" s="26" t="str">
        <f t="shared" si="3091"/>
        <v/>
      </c>
      <c r="FP763" s="26" t="str">
        <f t="shared" si="3091"/>
        <v/>
      </c>
      <c r="FQ763" s="26" t="str">
        <f t="shared" si="3091"/>
        <v/>
      </c>
      <c r="FR763" s="26" t="str">
        <f t="shared" si="3091"/>
        <v/>
      </c>
      <c r="FS763" s="26" t="str">
        <f t="shared" si="3091"/>
        <v/>
      </c>
      <c r="FT763" s="26" t="str">
        <f t="shared" si="3091"/>
        <v/>
      </c>
      <c r="FU763" s="26" t="str">
        <f t="shared" si="3091"/>
        <v/>
      </c>
      <c r="FV763" s="32"/>
      <c r="FW763" s="32"/>
      <c r="FX763" s="32"/>
      <c r="FY763" s="32"/>
      <c r="FZ763" s="32"/>
      <c r="GA763" s="32"/>
      <c r="GB763" s="32"/>
      <c r="GC763" s="32"/>
      <c r="GD763" s="32"/>
      <c r="GE763" s="32"/>
      <c r="GF763" s="32"/>
      <c r="GG763" s="32"/>
      <c r="GH763" s="32"/>
      <c r="GI763" s="32"/>
      <c r="GJ763" s="32"/>
      <c r="GK763" s="32"/>
      <c r="GL763" s="32"/>
      <c r="GM763" s="32"/>
      <c r="GN763" s="32"/>
      <c r="GO763" s="32"/>
      <c r="GP763" s="32"/>
      <c r="GQ763" s="32"/>
      <c r="GR763" s="32"/>
      <c r="GS763" s="32"/>
    </row>
    <row r="764" spans="1:201" ht="15" customHeight="1" x14ac:dyDescent="0.25">
      <c r="A764" s="3">
        <f>$A$61</f>
        <v>20201</v>
      </c>
      <c r="B764" s="26">
        <f t="shared" si="3054"/>
        <v>0</v>
      </c>
      <c r="C764" s="26">
        <f t="shared" si="3054"/>
        <v>0</v>
      </c>
      <c r="D764" s="26">
        <f t="shared" si="3054"/>
        <v>0</v>
      </c>
      <c r="E764" s="26">
        <f t="shared" si="3054"/>
        <v>0</v>
      </c>
      <c r="F764" s="26">
        <f t="shared" si="3054"/>
        <v>0</v>
      </c>
      <c r="G764" s="26">
        <f t="shared" si="3054"/>
        <v>0</v>
      </c>
      <c r="H764" s="26">
        <f t="shared" si="3054"/>
        <v>0</v>
      </c>
      <c r="I764" s="26">
        <f t="shared" si="3059"/>
        <v>0</v>
      </c>
      <c r="J764" s="26">
        <f t="shared" si="3059"/>
        <v>0</v>
      </c>
      <c r="K764" s="26">
        <f t="shared" si="3059"/>
        <v>0</v>
      </c>
      <c r="L764" s="26">
        <f t="shared" si="3059"/>
        <v>0</v>
      </c>
      <c r="M764" s="26">
        <f t="shared" si="3059"/>
        <v>0</v>
      </c>
      <c r="N764" s="26">
        <f t="shared" si="3059"/>
        <v>0</v>
      </c>
      <c r="O764" s="26">
        <f t="shared" si="3059"/>
        <v>0</v>
      </c>
      <c r="P764" s="26">
        <f t="shared" si="3059"/>
        <v>0</v>
      </c>
      <c r="Q764" s="32"/>
      <c r="R764" s="32"/>
      <c r="S764" s="32"/>
      <c r="T764" s="32"/>
      <c r="U764" s="32"/>
      <c r="V764" s="32"/>
      <c r="W764" s="32"/>
      <c r="X764" s="32"/>
      <c r="Y764" s="32"/>
      <c r="Z764" s="32"/>
      <c r="AA764" s="32"/>
      <c r="AB764" s="32"/>
      <c r="AC764" s="32"/>
      <c r="AD764" s="32"/>
      <c r="AE764" s="32"/>
      <c r="AF764" s="32"/>
      <c r="AG764" s="32"/>
      <c r="AH764" s="32"/>
      <c r="AI764" s="32"/>
      <c r="AJ764" s="32"/>
      <c r="AK764" s="32"/>
      <c r="AL764" s="32"/>
      <c r="AM764" s="32"/>
      <c r="AN764" s="32"/>
      <c r="AO764" s="32"/>
      <c r="AP764" s="26">
        <f t="shared" ref="AP764:BD764" si="3092">IFERROR(AP664/AP564,"")</f>
        <v>0</v>
      </c>
      <c r="AQ764" s="26">
        <f t="shared" si="3092"/>
        <v>0</v>
      </c>
      <c r="AR764" s="26">
        <f t="shared" si="3092"/>
        <v>0</v>
      </c>
      <c r="AS764" s="26">
        <f t="shared" si="3092"/>
        <v>0</v>
      </c>
      <c r="AT764" s="26">
        <f t="shared" si="3092"/>
        <v>0</v>
      </c>
      <c r="AU764" s="26">
        <f t="shared" si="3092"/>
        <v>0</v>
      </c>
      <c r="AV764" s="26">
        <f t="shared" si="3092"/>
        <v>0</v>
      </c>
      <c r="AW764" s="26">
        <f t="shared" si="3092"/>
        <v>0</v>
      </c>
      <c r="AX764" s="26">
        <f t="shared" si="3092"/>
        <v>0</v>
      </c>
      <c r="AY764" s="26">
        <f t="shared" si="3092"/>
        <v>0</v>
      </c>
      <c r="AZ764" s="26">
        <f t="shared" si="3092"/>
        <v>0</v>
      </c>
      <c r="BA764" s="26">
        <f t="shared" si="3092"/>
        <v>0</v>
      </c>
      <c r="BB764" s="26">
        <f t="shared" si="3092"/>
        <v>0</v>
      </c>
      <c r="BC764" s="26">
        <f t="shared" si="3092"/>
        <v>0</v>
      </c>
      <c r="BD764" s="26">
        <f t="shared" si="3092"/>
        <v>0</v>
      </c>
      <c r="BE764" s="32"/>
      <c r="BF764" s="32"/>
      <c r="BG764" s="32"/>
      <c r="BH764" s="32"/>
      <c r="BI764" s="32"/>
      <c r="BJ764" s="32"/>
      <c r="BK764" s="32"/>
      <c r="BL764" s="32"/>
      <c r="BM764" s="32"/>
      <c r="BN764" s="32"/>
      <c r="BO764" s="32"/>
      <c r="BP764" s="32"/>
      <c r="BQ764" s="32"/>
      <c r="BR764" s="32"/>
      <c r="BS764" s="32"/>
      <c r="BT764" s="32"/>
      <c r="BU764" s="32"/>
      <c r="BV764" s="32"/>
      <c r="BW764" s="32"/>
      <c r="BX764" s="32"/>
      <c r="BY764" s="32"/>
      <c r="BZ764" s="32"/>
      <c r="CA764" s="32"/>
      <c r="CB764" s="32"/>
      <c r="CC764" s="32"/>
      <c r="CD764" s="26" t="str">
        <f t="shared" ref="CD764:CR764" si="3093">IFERROR(CD664/CD564,"")</f>
        <v/>
      </c>
      <c r="CE764" s="26" t="str">
        <f t="shared" si="3093"/>
        <v/>
      </c>
      <c r="CF764" s="26" t="str">
        <f t="shared" si="3093"/>
        <v/>
      </c>
      <c r="CG764" s="26" t="str">
        <f t="shared" si="3093"/>
        <v/>
      </c>
      <c r="CH764" s="26" t="str">
        <f t="shared" si="3093"/>
        <v/>
      </c>
      <c r="CI764" s="26" t="str">
        <f t="shared" si="3093"/>
        <v/>
      </c>
      <c r="CJ764" s="26" t="str">
        <f t="shared" si="3093"/>
        <v/>
      </c>
      <c r="CK764" s="26" t="str">
        <f t="shared" si="3093"/>
        <v/>
      </c>
      <c r="CL764" s="26" t="str">
        <f t="shared" si="3093"/>
        <v/>
      </c>
      <c r="CM764" s="26" t="str">
        <f t="shared" si="3093"/>
        <v/>
      </c>
      <c r="CN764" s="26" t="str">
        <f t="shared" si="3093"/>
        <v/>
      </c>
      <c r="CO764" s="26" t="str">
        <f t="shared" si="3093"/>
        <v/>
      </c>
      <c r="CP764" s="26" t="str">
        <f t="shared" si="3093"/>
        <v/>
      </c>
      <c r="CQ764" s="26" t="str">
        <f t="shared" si="3093"/>
        <v/>
      </c>
      <c r="CR764" s="26" t="str">
        <f t="shared" si="3093"/>
        <v/>
      </c>
      <c r="CS764" s="32"/>
      <c r="CT764" s="32"/>
      <c r="CU764" s="32"/>
      <c r="CV764" s="32"/>
      <c r="CW764" s="32"/>
      <c r="CX764" s="32"/>
      <c r="CY764" s="32"/>
      <c r="CZ764" s="32"/>
      <c r="DA764" s="32"/>
      <c r="DB764" s="32"/>
      <c r="DC764" s="32"/>
      <c r="DD764" s="32"/>
      <c r="DE764" s="32"/>
      <c r="DF764" s="32"/>
      <c r="DG764" s="32"/>
      <c r="DH764" s="32"/>
      <c r="DI764" s="32"/>
      <c r="DJ764" s="32"/>
      <c r="DK764" s="32"/>
      <c r="DL764" s="32"/>
      <c r="DM764" s="32"/>
      <c r="DN764" s="32"/>
      <c r="DO764" s="32"/>
      <c r="DP764" s="32"/>
      <c r="DQ764" s="32"/>
      <c r="DR764" s="26" t="str">
        <f t="shared" ref="DR764:EF764" si="3094">IFERROR(DR664/DR564,"")</f>
        <v/>
      </c>
      <c r="DS764" s="26" t="str">
        <f t="shared" si="3094"/>
        <v/>
      </c>
      <c r="DT764" s="26" t="str">
        <f t="shared" si="3094"/>
        <v/>
      </c>
      <c r="DU764" s="26" t="str">
        <f t="shared" si="3094"/>
        <v/>
      </c>
      <c r="DV764" s="26" t="str">
        <f t="shared" si="3094"/>
        <v/>
      </c>
      <c r="DW764" s="26" t="str">
        <f t="shared" si="3094"/>
        <v/>
      </c>
      <c r="DX764" s="26" t="str">
        <f t="shared" si="3094"/>
        <v/>
      </c>
      <c r="DY764" s="26" t="str">
        <f t="shared" si="3094"/>
        <v/>
      </c>
      <c r="DZ764" s="26" t="str">
        <f t="shared" si="3094"/>
        <v/>
      </c>
      <c r="EA764" s="26" t="str">
        <f t="shared" si="3094"/>
        <v/>
      </c>
      <c r="EB764" s="26" t="str">
        <f t="shared" si="3094"/>
        <v/>
      </c>
      <c r="EC764" s="26" t="str">
        <f t="shared" si="3094"/>
        <v/>
      </c>
      <c r="ED764" s="26" t="str">
        <f t="shared" si="3094"/>
        <v/>
      </c>
      <c r="EE764" s="26" t="str">
        <f t="shared" si="3094"/>
        <v/>
      </c>
      <c r="EF764" s="26" t="str">
        <f t="shared" si="3094"/>
        <v/>
      </c>
      <c r="EG764" s="32"/>
      <c r="EH764" s="32"/>
      <c r="EI764" s="32"/>
      <c r="EJ764" s="32"/>
      <c r="EK764" s="32"/>
      <c r="EL764" s="32"/>
      <c r="EM764" s="32"/>
      <c r="EN764" s="32"/>
      <c r="EO764" s="32"/>
      <c r="EP764" s="32"/>
      <c r="EQ764" s="32"/>
      <c r="ER764" s="32"/>
      <c r="ES764" s="32"/>
      <c r="ET764" s="32"/>
      <c r="EU764" s="32"/>
      <c r="EV764" s="32"/>
      <c r="EW764" s="32"/>
      <c r="EX764" s="32"/>
      <c r="EY764" s="32"/>
      <c r="EZ764" s="32"/>
      <c r="FA764" s="32"/>
      <c r="FB764" s="32"/>
      <c r="FC764" s="32"/>
      <c r="FD764" s="32"/>
      <c r="FE764" s="32"/>
      <c r="FF764" s="26" t="str">
        <f t="shared" ref="FF764:FT764" si="3095">IFERROR(FF664/FF564,"")</f>
        <v/>
      </c>
      <c r="FG764" s="26" t="str">
        <f t="shared" si="3095"/>
        <v/>
      </c>
      <c r="FH764" s="26" t="str">
        <f t="shared" si="3095"/>
        <v/>
      </c>
      <c r="FI764" s="26" t="str">
        <f t="shared" si="3095"/>
        <v/>
      </c>
      <c r="FJ764" s="26" t="str">
        <f t="shared" si="3095"/>
        <v/>
      </c>
      <c r="FK764" s="26" t="str">
        <f t="shared" si="3095"/>
        <v/>
      </c>
      <c r="FL764" s="26" t="str">
        <f t="shared" si="3095"/>
        <v/>
      </c>
      <c r="FM764" s="26" t="str">
        <f t="shared" si="3095"/>
        <v/>
      </c>
      <c r="FN764" s="26" t="str">
        <f t="shared" si="3095"/>
        <v/>
      </c>
      <c r="FO764" s="26" t="str">
        <f t="shared" si="3095"/>
        <v/>
      </c>
      <c r="FP764" s="26" t="str">
        <f t="shared" si="3095"/>
        <v/>
      </c>
      <c r="FQ764" s="26" t="str">
        <f t="shared" si="3095"/>
        <v/>
      </c>
      <c r="FR764" s="26" t="str">
        <f t="shared" si="3095"/>
        <v/>
      </c>
      <c r="FS764" s="26" t="str">
        <f t="shared" si="3095"/>
        <v/>
      </c>
      <c r="FT764" s="26" t="str">
        <f t="shared" si="3095"/>
        <v/>
      </c>
      <c r="FU764" s="32"/>
      <c r="FV764" s="32"/>
      <c r="FW764" s="32"/>
      <c r="FX764" s="32"/>
      <c r="FY764" s="32"/>
      <c r="FZ764" s="32"/>
      <c r="GA764" s="32"/>
      <c r="GB764" s="32"/>
      <c r="GC764" s="32"/>
      <c r="GD764" s="32"/>
      <c r="GE764" s="32"/>
      <c r="GF764" s="32"/>
      <c r="GG764" s="32"/>
      <c r="GH764" s="32"/>
      <c r="GI764" s="32"/>
      <c r="GJ764" s="32"/>
      <c r="GK764" s="32"/>
      <c r="GL764" s="32"/>
      <c r="GM764" s="32"/>
      <c r="GN764" s="32"/>
      <c r="GO764" s="32"/>
      <c r="GP764" s="32"/>
      <c r="GQ764" s="32"/>
      <c r="GR764" s="32"/>
      <c r="GS764" s="32"/>
    </row>
    <row r="765" spans="1:201" ht="15" customHeight="1" x14ac:dyDescent="0.25">
      <c r="A765" s="3">
        <f>$A$62</f>
        <v>20202</v>
      </c>
      <c r="B765" s="26">
        <f t="shared" si="3054"/>
        <v>0</v>
      </c>
      <c r="C765" s="26">
        <f t="shared" si="3054"/>
        <v>0</v>
      </c>
      <c r="D765" s="26">
        <f t="shared" si="3054"/>
        <v>0</v>
      </c>
      <c r="E765" s="26">
        <f t="shared" si="3054"/>
        <v>0</v>
      </c>
      <c r="F765" s="26">
        <f t="shared" si="3054"/>
        <v>0</v>
      </c>
      <c r="G765" s="26">
        <f t="shared" si="3054"/>
        <v>0</v>
      </c>
      <c r="H765" s="26">
        <f t="shared" si="3054"/>
        <v>0</v>
      </c>
      <c r="I765" s="26">
        <f t="shared" si="3059"/>
        <v>0</v>
      </c>
      <c r="J765" s="26">
        <f t="shared" si="3059"/>
        <v>0</v>
      </c>
      <c r="K765" s="26">
        <f t="shared" si="3059"/>
        <v>0</v>
      </c>
      <c r="L765" s="26">
        <f t="shared" si="3059"/>
        <v>0</v>
      </c>
      <c r="M765" s="26">
        <f t="shared" si="3059"/>
        <v>0</v>
      </c>
      <c r="N765" s="26">
        <f t="shared" si="3059"/>
        <v>0</v>
      </c>
      <c r="O765" s="26">
        <f t="shared" si="3059"/>
        <v>0</v>
      </c>
      <c r="P765" s="32"/>
      <c r="Q765" s="32"/>
      <c r="R765" s="32"/>
      <c r="S765" s="32"/>
      <c r="T765" s="32"/>
      <c r="U765" s="32"/>
      <c r="V765" s="32"/>
      <c r="W765" s="32"/>
      <c r="X765" s="32"/>
      <c r="Y765" s="32"/>
      <c r="Z765" s="32"/>
      <c r="AA765" s="32"/>
      <c r="AB765" s="32"/>
      <c r="AC765" s="32"/>
      <c r="AD765" s="32"/>
      <c r="AE765" s="32"/>
      <c r="AF765" s="32"/>
      <c r="AG765" s="32"/>
      <c r="AH765" s="32"/>
      <c r="AI765" s="32"/>
      <c r="AJ765" s="32"/>
      <c r="AK765" s="32"/>
      <c r="AL765" s="32"/>
      <c r="AM765" s="32"/>
      <c r="AN765" s="32"/>
      <c r="AO765" s="32"/>
      <c r="AP765" s="26">
        <f t="shared" ref="AP765:BC765" si="3096">IFERROR(AP665/AP565,"")</f>
        <v>0</v>
      </c>
      <c r="AQ765" s="26">
        <f t="shared" si="3096"/>
        <v>0</v>
      </c>
      <c r="AR765" s="26">
        <f t="shared" si="3096"/>
        <v>0</v>
      </c>
      <c r="AS765" s="26">
        <f t="shared" si="3096"/>
        <v>0</v>
      </c>
      <c r="AT765" s="26">
        <f t="shared" si="3096"/>
        <v>0</v>
      </c>
      <c r="AU765" s="26">
        <f t="shared" si="3096"/>
        <v>0</v>
      </c>
      <c r="AV765" s="26">
        <f t="shared" si="3096"/>
        <v>0</v>
      </c>
      <c r="AW765" s="26">
        <f t="shared" si="3096"/>
        <v>0</v>
      </c>
      <c r="AX765" s="26">
        <f t="shared" si="3096"/>
        <v>0</v>
      </c>
      <c r="AY765" s="26">
        <f t="shared" si="3096"/>
        <v>0</v>
      </c>
      <c r="AZ765" s="26">
        <f t="shared" si="3096"/>
        <v>0</v>
      </c>
      <c r="BA765" s="26">
        <f t="shared" si="3096"/>
        <v>0</v>
      </c>
      <c r="BB765" s="26">
        <f t="shared" si="3096"/>
        <v>0</v>
      </c>
      <c r="BC765" s="26">
        <f t="shared" si="3096"/>
        <v>0</v>
      </c>
      <c r="BD765" s="32"/>
      <c r="BE765" s="32"/>
      <c r="BF765" s="32"/>
      <c r="BG765" s="32"/>
      <c r="BH765" s="32"/>
      <c r="BI765" s="32"/>
      <c r="BJ765" s="32"/>
      <c r="BK765" s="32"/>
      <c r="BL765" s="32"/>
      <c r="BM765" s="32"/>
      <c r="BN765" s="32"/>
      <c r="BO765" s="32"/>
      <c r="BP765" s="32"/>
      <c r="BQ765" s="32"/>
      <c r="BR765" s="32"/>
      <c r="BS765" s="32"/>
      <c r="BT765" s="32"/>
      <c r="BU765" s="32"/>
      <c r="BV765" s="32"/>
      <c r="BW765" s="32"/>
      <c r="BX765" s="32"/>
      <c r="BY765" s="32"/>
      <c r="BZ765" s="32"/>
      <c r="CA765" s="32"/>
      <c r="CB765" s="32"/>
      <c r="CC765" s="32"/>
      <c r="CD765" s="26" t="str">
        <f t="shared" ref="CD765:CQ765" si="3097">IFERROR(CD665/CD565,"")</f>
        <v/>
      </c>
      <c r="CE765" s="26" t="str">
        <f t="shared" si="3097"/>
        <v/>
      </c>
      <c r="CF765" s="26" t="str">
        <f t="shared" si="3097"/>
        <v/>
      </c>
      <c r="CG765" s="26" t="str">
        <f t="shared" si="3097"/>
        <v/>
      </c>
      <c r="CH765" s="26" t="str">
        <f t="shared" si="3097"/>
        <v/>
      </c>
      <c r="CI765" s="26" t="str">
        <f t="shared" si="3097"/>
        <v/>
      </c>
      <c r="CJ765" s="26" t="str">
        <f t="shared" si="3097"/>
        <v/>
      </c>
      <c r="CK765" s="26" t="str">
        <f t="shared" si="3097"/>
        <v/>
      </c>
      <c r="CL765" s="26" t="str">
        <f t="shared" si="3097"/>
        <v/>
      </c>
      <c r="CM765" s="26" t="str">
        <f t="shared" si="3097"/>
        <v/>
      </c>
      <c r="CN765" s="26" t="str">
        <f t="shared" si="3097"/>
        <v/>
      </c>
      <c r="CO765" s="26" t="str">
        <f t="shared" si="3097"/>
        <v/>
      </c>
      <c r="CP765" s="26" t="str">
        <f t="shared" si="3097"/>
        <v/>
      </c>
      <c r="CQ765" s="26" t="str">
        <f t="shared" si="3097"/>
        <v/>
      </c>
      <c r="CR765" s="32"/>
      <c r="CS765" s="32"/>
      <c r="CT765" s="32"/>
      <c r="CU765" s="32"/>
      <c r="CV765" s="32"/>
      <c r="CW765" s="32"/>
      <c r="CX765" s="32"/>
      <c r="CY765" s="32"/>
      <c r="CZ765" s="32"/>
      <c r="DA765" s="32"/>
      <c r="DB765" s="32"/>
      <c r="DC765" s="32"/>
      <c r="DD765" s="32"/>
      <c r="DE765" s="32"/>
      <c r="DF765" s="32"/>
      <c r="DG765" s="32"/>
      <c r="DH765" s="32"/>
      <c r="DI765" s="32"/>
      <c r="DJ765" s="32"/>
      <c r="DK765" s="32"/>
      <c r="DL765" s="32"/>
      <c r="DM765" s="32"/>
      <c r="DN765" s="32"/>
      <c r="DO765" s="32"/>
      <c r="DP765" s="32"/>
      <c r="DQ765" s="32"/>
      <c r="DR765" s="26" t="str">
        <f t="shared" ref="DR765:EE765" si="3098">IFERROR(DR665/DR565,"")</f>
        <v/>
      </c>
      <c r="DS765" s="26" t="str">
        <f t="shared" si="3098"/>
        <v/>
      </c>
      <c r="DT765" s="26" t="str">
        <f t="shared" si="3098"/>
        <v/>
      </c>
      <c r="DU765" s="26" t="str">
        <f t="shared" si="3098"/>
        <v/>
      </c>
      <c r="DV765" s="26" t="str">
        <f t="shared" si="3098"/>
        <v/>
      </c>
      <c r="DW765" s="26" t="str">
        <f t="shared" si="3098"/>
        <v/>
      </c>
      <c r="DX765" s="26" t="str">
        <f t="shared" si="3098"/>
        <v/>
      </c>
      <c r="DY765" s="26" t="str">
        <f t="shared" si="3098"/>
        <v/>
      </c>
      <c r="DZ765" s="26" t="str">
        <f t="shared" si="3098"/>
        <v/>
      </c>
      <c r="EA765" s="26" t="str">
        <f t="shared" si="3098"/>
        <v/>
      </c>
      <c r="EB765" s="26" t="str">
        <f t="shared" si="3098"/>
        <v/>
      </c>
      <c r="EC765" s="26" t="str">
        <f t="shared" si="3098"/>
        <v/>
      </c>
      <c r="ED765" s="26" t="str">
        <f t="shared" si="3098"/>
        <v/>
      </c>
      <c r="EE765" s="26" t="str">
        <f t="shared" si="3098"/>
        <v/>
      </c>
      <c r="EF765" s="32"/>
      <c r="EG765" s="32"/>
      <c r="EH765" s="32"/>
      <c r="EI765" s="32"/>
      <c r="EJ765" s="32"/>
      <c r="EK765" s="32"/>
      <c r="EL765" s="32"/>
      <c r="EM765" s="32"/>
      <c r="EN765" s="32"/>
      <c r="EO765" s="32"/>
      <c r="EP765" s="32"/>
      <c r="EQ765" s="32"/>
      <c r="ER765" s="32"/>
      <c r="ES765" s="32"/>
      <c r="ET765" s="32"/>
      <c r="EU765" s="32"/>
      <c r="EV765" s="32"/>
      <c r="EW765" s="32"/>
      <c r="EX765" s="32"/>
      <c r="EY765" s="32"/>
      <c r="EZ765" s="32"/>
      <c r="FA765" s="32"/>
      <c r="FB765" s="32"/>
      <c r="FC765" s="32"/>
      <c r="FD765" s="32"/>
      <c r="FE765" s="32"/>
      <c r="FF765" s="26" t="str">
        <f t="shared" ref="FF765:FS765" si="3099">IFERROR(FF665/FF565,"")</f>
        <v/>
      </c>
      <c r="FG765" s="26" t="str">
        <f t="shared" si="3099"/>
        <v/>
      </c>
      <c r="FH765" s="26" t="str">
        <f t="shared" si="3099"/>
        <v/>
      </c>
      <c r="FI765" s="26" t="str">
        <f t="shared" si="3099"/>
        <v/>
      </c>
      <c r="FJ765" s="26" t="str">
        <f t="shared" si="3099"/>
        <v/>
      </c>
      <c r="FK765" s="26" t="str">
        <f t="shared" si="3099"/>
        <v/>
      </c>
      <c r="FL765" s="26" t="str">
        <f t="shared" si="3099"/>
        <v/>
      </c>
      <c r="FM765" s="26" t="str">
        <f t="shared" si="3099"/>
        <v/>
      </c>
      <c r="FN765" s="26" t="str">
        <f t="shared" si="3099"/>
        <v/>
      </c>
      <c r="FO765" s="26" t="str">
        <f t="shared" si="3099"/>
        <v/>
      </c>
      <c r="FP765" s="26" t="str">
        <f t="shared" si="3099"/>
        <v/>
      </c>
      <c r="FQ765" s="26" t="str">
        <f t="shared" si="3099"/>
        <v/>
      </c>
      <c r="FR765" s="26" t="str">
        <f t="shared" si="3099"/>
        <v/>
      </c>
      <c r="FS765" s="26" t="str">
        <f t="shared" si="3099"/>
        <v/>
      </c>
      <c r="FT765" s="32"/>
      <c r="FU765" s="32"/>
      <c r="FV765" s="32"/>
      <c r="FW765" s="32"/>
      <c r="FX765" s="32"/>
      <c r="FY765" s="32"/>
      <c r="FZ765" s="32"/>
      <c r="GA765" s="32"/>
      <c r="GB765" s="32"/>
      <c r="GC765" s="32"/>
      <c r="GD765" s="32"/>
      <c r="GE765" s="32"/>
      <c r="GF765" s="32"/>
      <c r="GG765" s="32"/>
      <c r="GH765" s="32"/>
      <c r="GI765" s="32"/>
      <c r="GJ765" s="32"/>
      <c r="GK765" s="32"/>
      <c r="GL765" s="32"/>
      <c r="GM765" s="32"/>
      <c r="GN765" s="32"/>
      <c r="GO765" s="32"/>
      <c r="GP765" s="32"/>
      <c r="GQ765" s="32"/>
      <c r="GR765" s="32"/>
      <c r="GS765" s="32"/>
    </row>
    <row r="766" spans="1:201" ht="15" customHeight="1" x14ac:dyDescent="0.25">
      <c r="A766" s="3">
        <f>$A$63</f>
        <v>20203</v>
      </c>
      <c r="B766" s="26">
        <f t="shared" si="3054"/>
        <v>0</v>
      </c>
      <c r="C766" s="26">
        <f t="shared" si="3054"/>
        <v>0</v>
      </c>
      <c r="D766" s="26">
        <f t="shared" si="3054"/>
        <v>0</v>
      </c>
      <c r="E766" s="26">
        <f t="shared" si="3054"/>
        <v>0</v>
      </c>
      <c r="F766" s="26">
        <f t="shared" si="3054"/>
        <v>0</v>
      </c>
      <c r="G766" s="26">
        <f t="shared" si="3054"/>
        <v>0</v>
      </c>
      <c r="H766" s="26">
        <f t="shared" si="3054"/>
        <v>0</v>
      </c>
      <c r="I766" s="26">
        <f t="shared" si="3059"/>
        <v>0</v>
      </c>
      <c r="J766" s="26">
        <f t="shared" si="3059"/>
        <v>0</v>
      </c>
      <c r="K766" s="26">
        <f t="shared" si="3059"/>
        <v>0</v>
      </c>
      <c r="L766" s="26">
        <f t="shared" si="3059"/>
        <v>0</v>
      </c>
      <c r="M766" s="26">
        <f t="shared" si="3059"/>
        <v>0</v>
      </c>
      <c r="N766" s="26">
        <f t="shared" si="3059"/>
        <v>0</v>
      </c>
      <c r="O766" s="32"/>
      <c r="P766" s="32"/>
      <c r="Q766" s="32"/>
      <c r="R766" s="32"/>
      <c r="S766" s="32"/>
      <c r="T766" s="32"/>
      <c r="U766" s="32"/>
      <c r="V766" s="32"/>
      <c r="W766" s="32"/>
      <c r="X766" s="32"/>
      <c r="Y766" s="32"/>
      <c r="Z766" s="32"/>
      <c r="AA766" s="32"/>
      <c r="AB766" s="32"/>
      <c r="AC766" s="32"/>
      <c r="AD766" s="32"/>
      <c r="AE766" s="32"/>
      <c r="AF766" s="32"/>
      <c r="AG766" s="32"/>
      <c r="AH766" s="32"/>
      <c r="AI766" s="32"/>
      <c r="AJ766" s="32"/>
      <c r="AK766" s="32"/>
      <c r="AL766" s="32"/>
      <c r="AM766" s="32"/>
      <c r="AN766" s="32"/>
      <c r="AO766" s="32"/>
      <c r="AP766" s="26">
        <f t="shared" ref="AP766:BB766" si="3100">IFERROR(AP666/AP566,"")</f>
        <v>0</v>
      </c>
      <c r="AQ766" s="26">
        <f t="shared" si="3100"/>
        <v>0</v>
      </c>
      <c r="AR766" s="26">
        <f t="shared" si="3100"/>
        <v>0</v>
      </c>
      <c r="AS766" s="26">
        <f t="shared" si="3100"/>
        <v>0</v>
      </c>
      <c r="AT766" s="26">
        <f t="shared" si="3100"/>
        <v>0</v>
      </c>
      <c r="AU766" s="26">
        <f t="shared" si="3100"/>
        <v>0</v>
      </c>
      <c r="AV766" s="26">
        <f t="shared" si="3100"/>
        <v>0</v>
      </c>
      <c r="AW766" s="26">
        <f t="shared" si="3100"/>
        <v>0</v>
      </c>
      <c r="AX766" s="26">
        <f t="shared" si="3100"/>
        <v>0</v>
      </c>
      <c r="AY766" s="26">
        <f t="shared" si="3100"/>
        <v>0</v>
      </c>
      <c r="AZ766" s="26">
        <f t="shared" si="3100"/>
        <v>0</v>
      </c>
      <c r="BA766" s="26">
        <f t="shared" si="3100"/>
        <v>0</v>
      </c>
      <c r="BB766" s="26">
        <f t="shared" si="3100"/>
        <v>0</v>
      </c>
      <c r="BC766" s="32"/>
      <c r="BD766" s="32"/>
      <c r="BE766" s="32"/>
      <c r="BF766" s="32"/>
      <c r="BG766" s="32"/>
      <c r="BH766" s="32"/>
      <c r="BI766" s="32"/>
      <c r="BJ766" s="32"/>
      <c r="BK766" s="32"/>
      <c r="BL766" s="32"/>
      <c r="BM766" s="32"/>
      <c r="BN766" s="32"/>
      <c r="BO766" s="32"/>
      <c r="BP766" s="32"/>
      <c r="BQ766" s="32"/>
      <c r="BR766" s="32"/>
      <c r="BS766" s="32"/>
      <c r="BT766" s="32"/>
      <c r="BU766" s="32"/>
      <c r="BV766" s="32"/>
      <c r="BW766" s="32"/>
      <c r="BX766" s="32"/>
      <c r="BY766" s="32"/>
      <c r="BZ766" s="32"/>
      <c r="CA766" s="32"/>
      <c r="CB766" s="32"/>
      <c r="CC766" s="32"/>
      <c r="CD766" s="26" t="str">
        <f t="shared" ref="CD766:CP766" si="3101">IFERROR(CD666/CD566,"")</f>
        <v/>
      </c>
      <c r="CE766" s="26" t="str">
        <f t="shared" si="3101"/>
        <v/>
      </c>
      <c r="CF766" s="26" t="str">
        <f t="shared" si="3101"/>
        <v/>
      </c>
      <c r="CG766" s="26" t="str">
        <f t="shared" si="3101"/>
        <v/>
      </c>
      <c r="CH766" s="26" t="str">
        <f t="shared" si="3101"/>
        <v/>
      </c>
      <c r="CI766" s="26" t="str">
        <f t="shared" si="3101"/>
        <v/>
      </c>
      <c r="CJ766" s="26" t="str">
        <f t="shared" si="3101"/>
        <v/>
      </c>
      <c r="CK766" s="26" t="str">
        <f t="shared" si="3101"/>
        <v/>
      </c>
      <c r="CL766" s="26" t="str">
        <f t="shared" si="3101"/>
        <v/>
      </c>
      <c r="CM766" s="26" t="str">
        <f t="shared" si="3101"/>
        <v/>
      </c>
      <c r="CN766" s="26" t="str">
        <f t="shared" si="3101"/>
        <v/>
      </c>
      <c r="CO766" s="26" t="str">
        <f t="shared" si="3101"/>
        <v/>
      </c>
      <c r="CP766" s="26" t="str">
        <f t="shared" si="3101"/>
        <v/>
      </c>
      <c r="CQ766" s="32"/>
      <c r="CR766" s="32"/>
      <c r="CS766" s="32"/>
      <c r="CT766" s="32"/>
      <c r="CU766" s="32"/>
      <c r="CV766" s="32"/>
      <c r="CW766" s="32"/>
      <c r="CX766" s="32"/>
      <c r="CY766" s="32"/>
      <c r="CZ766" s="32"/>
      <c r="DA766" s="32"/>
      <c r="DB766" s="32"/>
      <c r="DC766" s="32"/>
      <c r="DD766" s="32"/>
      <c r="DE766" s="32"/>
      <c r="DF766" s="32"/>
      <c r="DG766" s="32"/>
      <c r="DH766" s="32"/>
      <c r="DI766" s="32"/>
      <c r="DJ766" s="32"/>
      <c r="DK766" s="32"/>
      <c r="DL766" s="32"/>
      <c r="DM766" s="32"/>
      <c r="DN766" s="32"/>
      <c r="DO766" s="32"/>
      <c r="DP766" s="32"/>
      <c r="DQ766" s="32"/>
      <c r="DR766" s="26" t="str">
        <f t="shared" ref="DR766:ED766" si="3102">IFERROR(DR666/DR566,"")</f>
        <v/>
      </c>
      <c r="DS766" s="26" t="str">
        <f t="shared" si="3102"/>
        <v/>
      </c>
      <c r="DT766" s="26" t="str">
        <f t="shared" si="3102"/>
        <v/>
      </c>
      <c r="DU766" s="26" t="str">
        <f t="shared" si="3102"/>
        <v/>
      </c>
      <c r="DV766" s="26" t="str">
        <f t="shared" si="3102"/>
        <v/>
      </c>
      <c r="DW766" s="26" t="str">
        <f t="shared" si="3102"/>
        <v/>
      </c>
      <c r="DX766" s="26" t="str">
        <f t="shared" si="3102"/>
        <v/>
      </c>
      <c r="DY766" s="26" t="str">
        <f t="shared" si="3102"/>
        <v/>
      </c>
      <c r="DZ766" s="26" t="str">
        <f t="shared" si="3102"/>
        <v/>
      </c>
      <c r="EA766" s="26" t="str">
        <f t="shared" si="3102"/>
        <v/>
      </c>
      <c r="EB766" s="26" t="str">
        <f t="shared" si="3102"/>
        <v/>
      </c>
      <c r="EC766" s="26" t="str">
        <f t="shared" si="3102"/>
        <v/>
      </c>
      <c r="ED766" s="26" t="str">
        <f t="shared" si="3102"/>
        <v/>
      </c>
      <c r="EE766" s="32"/>
      <c r="EF766" s="32"/>
      <c r="EG766" s="32"/>
      <c r="EH766" s="32"/>
      <c r="EI766" s="32"/>
      <c r="EJ766" s="32"/>
      <c r="EK766" s="32"/>
      <c r="EL766" s="32"/>
      <c r="EM766" s="32"/>
      <c r="EN766" s="32"/>
      <c r="EO766" s="32"/>
      <c r="EP766" s="32"/>
      <c r="EQ766" s="32"/>
      <c r="ER766" s="32"/>
      <c r="ES766" s="32"/>
      <c r="ET766" s="32"/>
      <c r="EU766" s="32"/>
      <c r="EV766" s="32"/>
      <c r="EW766" s="32"/>
      <c r="EX766" s="32"/>
      <c r="EY766" s="32"/>
      <c r="EZ766" s="32"/>
      <c r="FA766" s="32"/>
      <c r="FB766" s="32"/>
      <c r="FC766" s="32"/>
      <c r="FD766" s="32"/>
      <c r="FE766" s="32"/>
      <c r="FF766" s="26" t="str">
        <f t="shared" ref="FF766:FR766" si="3103">IFERROR(FF666/FF566,"")</f>
        <v/>
      </c>
      <c r="FG766" s="26" t="str">
        <f t="shared" si="3103"/>
        <v/>
      </c>
      <c r="FH766" s="26" t="str">
        <f t="shared" si="3103"/>
        <v/>
      </c>
      <c r="FI766" s="26" t="str">
        <f t="shared" si="3103"/>
        <v/>
      </c>
      <c r="FJ766" s="26" t="str">
        <f t="shared" si="3103"/>
        <v/>
      </c>
      <c r="FK766" s="26" t="str">
        <f t="shared" si="3103"/>
        <v/>
      </c>
      <c r="FL766" s="26" t="str">
        <f t="shared" si="3103"/>
        <v/>
      </c>
      <c r="FM766" s="26" t="str">
        <f t="shared" si="3103"/>
        <v/>
      </c>
      <c r="FN766" s="26" t="str">
        <f t="shared" si="3103"/>
        <v/>
      </c>
      <c r="FO766" s="26" t="str">
        <f t="shared" si="3103"/>
        <v/>
      </c>
      <c r="FP766" s="26" t="str">
        <f t="shared" si="3103"/>
        <v/>
      </c>
      <c r="FQ766" s="26" t="str">
        <f t="shared" si="3103"/>
        <v/>
      </c>
      <c r="FR766" s="26" t="str">
        <f t="shared" si="3103"/>
        <v/>
      </c>
      <c r="FS766" s="32"/>
      <c r="FT766" s="32"/>
      <c r="FU766" s="32"/>
      <c r="FV766" s="32"/>
      <c r="FW766" s="32"/>
      <c r="FX766" s="32"/>
      <c r="FY766" s="32"/>
      <c r="FZ766" s="32"/>
      <c r="GA766" s="32"/>
      <c r="GB766" s="32"/>
      <c r="GC766" s="32"/>
      <c r="GD766" s="32"/>
      <c r="GE766" s="32"/>
      <c r="GF766" s="32"/>
      <c r="GG766" s="32"/>
      <c r="GH766" s="32"/>
      <c r="GI766" s="32"/>
      <c r="GJ766" s="32"/>
      <c r="GK766" s="32"/>
      <c r="GL766" s="32"/>
      <c r="GM766" s="32"/>
      <c r="GN766" s="32"/>
      <c r="GO766" s="32"/>
      <c r="GP766" s="32"/>
      <c r="GQ766" s="32"/>
      <c r="GR766" s="32"/>
      <c r="GS766" s="32"/>
    </row>
    <row r="767" spans="1:201" ht="15" customHeight="1" x14ac:dyDescent="0.25">
      <c r="A767" s="3">
        <f>$A$64</f>
        <v>20204</v>
      </c>
      <c r="B767" s="26">
        <f t="shared" si="3054"/>
        <v>0</v>
      </c>
      <c r="C767" s="26">
        <f t="shared" si="3054"/>
        <v>0</v>
      </c>
      <c r="D767" s="26">
        <f t="shared" si="3054"/>
        <v>0</v>
      </c>
      <c r="E767" s="26">
        <f t="shared" si="3054"/>
        <v>0</v>
      </c>
      <c r="F767" s="26">
        <f t="shared" si="3054"/>
        <v>0</v>
      </c>
      <c r="G767" s="26">
        <f t="shared" si="3054"/>
        <v>0</v>
      </c>
      <c r="H767" s="26">
        <f t="shared" si="3054"/>
        <v>0</v>
      </c>
      <c r="I767" s="26">
        <f t="shared" si="3059"/>
        <v>0</v>
      </c>
      <c r="J767" s="26">
        <f t="shared" si="3059"/>
        <v>0</v>
      </c>
      <c r="K767" s="26">
        <f t="shared" si="3059"/>
        <v>0</v>
      </c>
      <c r="L767" s="26">
        <f t="shared" si="3059"/>
        <v>0</v>
      </c>
      <c r="M767" s="26">
        <f t="shared" si="3059"/>
        <v>0</v>
      </c>
      <c r="N767" s="32"/>
      <c r="O767" s="32"/>
      <c r="P767" s="32"/>
      <c r="Q767" s="32"/>
      <c r="R767" s="32"/>
      <c r="S767" s="32"/>
      <c r="T767" s="32"/>
      <c r="U767" s="32"/>
      <c r="V767" s="32"/>
      <c r="W767" s="32"/>
      <c r="X767" s="32"/>
      <c r="Y767" s="32"/>
      <c r="Z767" s="32"/>
      <c r="AA767" s="32"/>
      <c r="AB767" s="32"/>
      <c r="AC767" s="32"/>
      <c r="AD767" s="32"/>
      <c r="AE767" s="32"/>
      <c r="AF767" s="32"/>
      <c r="AG767" s="32"/>
      <c r="AH767" s="32"/>
      <c r="AI767" s="32"/>
      <c r="AJ767" s="32"/>
      <c r="AK767" s="32"/>
      <c r="AL767" s="32"/>
      <c r="AM767" s="32"/>
      <c r="AN767" s="32"/>
      <c r="AO767" s="32"/>
      <c r="AP767" s="26">
        <f t="shared" ref="AP767:BA767" si="3104">IFERROR(AP667/AP567,"")</f>
        <v>0</v>
      </c>
      <c r="AQ767" s="26">
        <f t="shared" si="3104"/>
        <v>0</v>
      </c>
      <c r="AR767" s="26">
        <f t="shared" si="3104"/>
        <v>0</v>
      </c>
      <c r="AS767" s="26">
        <f t="shared" si="3104"/>
        <v>0</v>
      </c>
      <c r="AT767" s="26">
        <f t="shared" si="3104"/>
        <v>0</v>
      </c>
      <c r="AU767" s="26">
        <f t="shared" si="3104"/>
        <v>0</v>
      </c>
      <c r="AV767" s="26">
        <f t="shared" si="3104"/>
        <v>0</v>
      </c>
      <c r="AW767" s="26">
        <f t="shared" si="3104"/>
        <v>0</v>
      </c>
      <c r="AX767" s="26">
        <f t="shared" si="3104"/>
        <v>0</v>
      </c>
      <c r="AY767" s="26">
        <f t="shared" si="3104"/>
        <v>0</v>
      </c>
      <c r="AZ767" s="26">
        <f t="shared" si="3104"/>
        <v>0</v>
      </c>
      <c r="BA767" s="26">
        <f t="shared" si="3104"/>
        <v>0</v>
      </c>
      <c r="BB767" s="32"/>
      <c r="BC767" s="32"/>
      <c r="BD767" s="32"/>
      <c r="BE767" s="32"/>
      <c r="BF767" s="32"/>
      <c r="BG767" s="32"/>
      <c r="BH767" s="32"/>
      <c r="BI767" s="32"/>
      <c r="BJ767" s="32"/>
      <c r="BK767" s="32"/>
      <c r="BL767" s="32"/>
      <c r="BM767" s="32"/>
      <c r="BN767" s="32"/>
      <c r="BO767" s="32"/>
      <c r="BP767" s="32"/>
      <c r="BQ767" s="32"/>
      <c r="BR767" s="32"/>
      <c r="BS767" s="32"/>
      <c r="BT767" s="32"/>
      <c r="BU767" s="32"/>
      <c r="BV767" s="32"/>
      <c r="BW767" s="32"/>
      <c r="BX767" s="32"/>
      <c r="BY767" s="32"/>
      <c r="BZ767" s="32"/>
      <c r="CA767" s="32"/>
      <c r="CB767" s="32"/>
      <c r="CC767" s="32"/>
      <c r="CD767" s="26" t="str">
        <f t="shared" ref="CD767:CO767" si="3105">IFERROR(CD667/CD567,"")</f>
        <v/>
      </c>
      <c r="CE767" s="26" t="str">
        <f t="shared" si="3105"/>
        <v/>
      </c>
      <c r="CF767" s="26" t="str">
        <f t="shared" si="3105"/>
        <v/>
      </c>
      <c r="CG767" s="26" t="str">
        <f t="shared" si="3105"/>
        <v/>
      </c>
      <c r="CH767" s="26" t="str">
        <f t="shared" si="3105"/>
        <v/>
      </c>
      <c r="CI767" s="26" t="str">
        <f t="shared" si="3105"/>
        <v/>
      </c>
      <c r="CJ767" s="26" t="str">
        <f t="shared" si="3105"/>
        <v/>
      </c>
      <c r="CK767" s="26" t="str">
        <f t="shared" si="3105"/>
        <v/>
      </c>
      <c r="CL767" s="26" t="str">
        <f t="shared" si="3105"/>
        <v/>
      </c>
      <c r="CM767" s="26" t="str">
        <f t="shared" si="3105"/>
        <v/>
      </c>
      <c r="CN767" s="26" t="str">
        <f t="shared" si="3105"/>
        <v/>
      </c>
      <c r="CO767" s="26" t="str">
        <f t="shared" si="3105"/>
        <v/>
      </c>
      <c r="CP767" s="32"/>
      <c r="CQ767" s="32"/>
      <c r="CR767" s="32"/>
      <c r="CS767" s="32"/>
      <c r="CT767" s="32"/>
      <c r="CU767" s="32"/>
      <c r="CV767" s="32"/>
      <c r="CW767" s="32"/>
      <c r="CX767" s="32"/>
      <c r="CY767" s="32"/>
      <c r="CZ767" s="32"/>
      <c r="DA767" s="32"/>
      <c r="DB767" s="32"/>
      <c r="DC767" s="32"/>
      <c r="DD767" s="32"/>
      <c r="DE767" s="32"/>
      <c r="DF767" s="32"/>
      <c r="DG767" s="32"/>
      <c r="DH767" s="32"/>
      <c r="DI767" s="32"/>
      <c r="DJ767" s="32"/>
      <c r="DK767" s="32"/>
      <c r="DL767" s="32"/>
      <c r="DM767" s="32"/>
      <c r="DN767" s="32"/>
      <c r="DO767" s="32"/>
      <c r="DP767" s="32"/>
      <c r="DQ767" s="32"/>
      <c r="DR767" s="26" t="str">
        <f t="shared" ref="DR767:EC767" si="3106">IFERROR(DR667/DR567,"")</f>
        <v/>
      </c>
      <c r="DS767" s="26" t="str">
        <f t="shared" si="3106"/>
        <v/>
      </c>
      <c r="DT767" s="26" t="str">
        <f t="shared" si="3106"/>
        <v/>
      </c>
      <c r="DU767" s="26" t="str">
        <f t="shared" si="3106"/>
        <v/>
      </c>
      <c r="DV767" s="26" t="str">
        <f t="shared" si="3106"/>
        <v/>
      </c>
      <c r="DW767" s="26" t="str">
        <f t="shared" si="3106"/>
        <v/>
      </c>
      <c r="DX767" s="26" t="str">
        <f t="shared" si="3106"/>
        <v/>
      </c>
      <c r="DY767" s="26" t="str">
        <f t="shared" si="3106"/>
        <v/>
      </c>
      <c r="DZ767" s="26" t="str">
        <f t="shared" si="3106"/>
        <v/>
      </c>
      <c r="EA767" s="26" t="str">
        <f t="shared" si="3106"/>
        <v/>
      </c>
      <c r="EB767" s="26" t="str">
        <f t="shared" si="3106"/>
        <v/>
      </c>
      <c r="EC767" s="26" t="str">
        <f t="shared" si="3106"/>
        <v/>
      </c>
      <c r="ED767" s="32"/>
      <c r="EE767" s="32"/>
      <c r="EF767" s="32"/>
      <c r="EG767" s="32"/>
      <c r="EH767" s="32"/>
      <c r="EI767" s="32"/>
      <c r="EJ767" s="32"/>
      <c r="EK767" s="32"/>
      <c r="EL767" s="32"/>
      <c r="EM767" s="32"/>
      <c r="EN767" s="32"/>
      <c r="EO767" s="32"/>
      <c r="EP767" s="32"/>
      <c r="EQ767" s="32"/>
      <c r="ER767" s="32"/>
      <c r="ES767" s="32"/>
      <c r="ET767" s="32"/>
      <c r="EU767" s="32"/>
      <c r="EV767" s="32"/>
      <c r="EW767" s="32"/>
      <c r="EX767" s="32"/>
      <c r="EY767" s="32"/>
      <c r="EZ767" s="32"/>
      <c r="FA767" s="32"/>
      <c r="FB767" s="32"/>
      <c r="FC767" s="32"/>
      <c r="FD767" s="32"/>
      <c r="FE767" s="32"/>
      <c r="FF767" s="26" t="str">
        <f t="shared" ref="FF767:FQ767" si="3107">IFERROR(FF667/FF567,"")</f>
        <v/>
      </c>
      <c r="FG767" s="26" t="str">
        <f t="shared" si="3107"/>
        <v/>
      </c>
      <c r="FH767" s="26" t="str">
        <f t="shared" si="3107"/>
        <v/>
      </c>
      <c r="FI767" s="26" t="str">
        <f t="shared" si="3107"/>
        <v/>
      </c>
      <c r="FJ767" s="26" t="str">
        <f t="shared" si="3107"/>
        <v/>
      </c>
      <c r="FK767" s="26" t="str">
        <f t="shared" si="3107"/>
        <v/>
      </c>
      <c r="FL767" s="26" t="str">
        <f t="shared" si="3107"/>
        <v/>
      </c>
      <c r="FM767" s="26" t="str">
        <f t="shared" si="3107"/>
        <v/>
      </c>
      <c r="FN767" s="26" t="str">
        <f t="shared" si="3107"/>
        <v/>
      </c>
      <c r="FO767" s="26" t="str">
        <f t="shared" si="3107"/>
        <v/>
      </c>
      <c r="FP767" s="26" t="str">
        <f t="shared" si="3107"/>
        <v/>
      </c>
      <c r="FQ767" s="26" t="str">
        <f t="shared" si="3107"/>
        <v/>
      </c>
      <c r="FR767" s="32"/>
      <c r="FS767" s="32"/>
      <c r="FT767" s="32"/>
      <c r="FU767" s="32"/>
      <c r="FV767" s="32"/>
      <c r="FW767" s="32"/>
      <c r="FX767" s="32"/>
      <c r="FY767" s="32"/>
      <c r="FZ767" s="32"/>
      <c r="GA767" s="32"/>
      <c r="GB767" s="32"/>
      <c r="GC767" s="32"/>
      <c r="GD767" s="32"/>
      <c r="GE767" s="32"/>
      <c r="GF767" s="32"/>
      <c r="GG767" s="32"/>
      <c r="GH767" s="32"/>
      <c r="GI767" s="32"/>
      <c r="GJ767" s="32"/>
      <c r="GK767" s="32"/>
      <c r="GL767" s="32"/>
      <c r="GM767" s="32"/>
      <c r="GN767" s="32"/>
      <c r="GO767" s="32"/>
      <c r="GP767" s="32"/>
      <c r="GQ767" s="32"/>
      <c r="GR767" s="32"/>
      <c r="GS767" s="32"/>
    </row>
    <row r="768" spans="1:201" ht="15" customHeight="1" x14ac:dyDescent="0.25">
      <c r="A768" s="3">
        <f>$A$65</f>
        <v>20211</v>
      </c>
      <c r="B768" s="26">
        <f t="shared" si="3054"/>
        <v>0</v>
      </c>
      <c r="C768" s="26">
        <f t="shared" si="3054"/>
        <v>0</v>
      </c>
      <c r="D768" s="26">
        <f t="shared" si="3054"/>
        <v>0</v>
      </c>
      <c r="E768" s="26">
        <f t="shared" si="3054"/>
        <v>0</v>
      </c>
      <c r="F768" s="26">
        <f t="shared" si="3054"/>
        <v>0</v>
      </c>
      <c r="G768" s="26">
        <f t="shared" si="3054"/>
        <v>0</v>
      </c>
      <c r="H768" s="26">
        <f t="shared" si="3054"/>
        <v>0</v>
      </c>
      <c r="I768" s="26">
        <f t="shared" si="3059"/>
        <v>0</v>
      </c>
      <c r="J768" s="26">
        <f t="shared" si="3059"/>
        <v>0</v>
      </c>
      <c r="K768" s="26">
        <f t="shared" si="3059"/>
        <v>0</v>
      </c>
      <c r="L768" s="26">
        <f t="shared" si="3059"/>
        <v>0</v>
      </c>
      <c r="M768" s="32"/>
      <c r="N768" s="32"/>
      <c r="O768" s="32"/>
      <c r="P768" s="32"/>
      <c r="Q768" s="32"/>
      <c r="R768" s="32"/>
      <c r="S768" s="32"/>
      <c r="T768" s="32"/>
      <c r="U768" s="32"/>
      <c r="V768" s="32"/>
      <c r="W768" s="32"/>
      <c r="X768" s="32"/>
      <c r="Y768" s="32"/>
      <c r="Z768" s="32"/>
      <c r="AA768" s="32"/>
      <c r="AB768" s="32"/>
      <c r="AC768" s="32"/>
      <c r="AD768" s="32"/>
      <c r="AE768" s="32"/>
      <c r="AF768" s="32"/>
      <c r="AG768" s="32"/>
      <c r="AH768" s="32"/>
      <c r="AI768" s="32"/>
      <c r="AJ768" s="32"/>
      <c r="AK768" s="32"/>
      <c r="AL768" s="32"/>
      <c r="AM768" s="32"/>
      <c r="AN768" s="32"/>
      <c r="AO768" s="32"/>
      <c r="AP768" s="26">
        <f t="shared" ref="AP768:AZ768" si="3108">IFERROR(AP668/AP568,"")</f>
        <v>0</v>
      </c>
      <c r="AQ768" s="26">
        <f t="shared" si="3108"/>
        <v>0</v>
      </c>
      <c r="AR768" s="26">
        <f t="shared" si="3108"/>
        <v>0</v>
      </c>
      <c r="AS768" s="26">
        <f t="shared" si="3108"/>
        <v>0</v>
      </c>
      <c r="AT768" s="26">
        <f t="shared" si="3108"/>
        <v>0</v>
      </c>
      <c r="AU768" s="26">
        <f t="shared" si="3108"/>
        <v>0</v>
      </c>
      <c r="AV768" s="26">
        <f t="shared" si="3108"/>
        <v>0</v>
      </c>
      <c r="AW768" s="26">
        <f t="shared" si="3108"/>
        <v>0</v>
      </c>
      <c r="AX768" s="26">
        <f t="shared" si="3108"/>
        <v>0</v>
      </c>
      <c r="AY768" s="26">
        <f t="shared" si="3108"/>
        <v>0</v>
      </c>
      <c r="AZ768" s="26">
        <f t="shared" si="3108"/>
        <v>0</v>
      </c>
      <c r="BA768" s="32"/>
      <c r="BB768" s="32"/>
      <c r="BC768" s="32"/>
      <c r="BD768" s="32"/>
      <c r="BE768" s="32"/>
      <c r="BF768" s="32"/>
      <c r="BG768" s="32"/>
      <c r="BH768" s="32"/>
      <c r="BI768" s="32"/>
      <c r="BJ768" s="32"/>
      <c r="BK768" s="32"/>
      <c r="BL768" s="32"/>
      <c r="BM768" s="32"/>
      <c r="BN768" s="32"/>
      <c r="BO768" s="32"/>
      <c r="BP768" s="32"/>
      <c r="BQ768" s="32"/>
      <c r="BR768" s="32"/>
      <c r="BS768" s="32"/>
      <c r="BT768" s="32"/>
      <c r="BU768" s="32"/>
      <c r="BV768" s="32"/>
      <c r="BW768" s="32"/>
      <c r="BX768" s="32"/>
      <c r="BY768" s="32"/>
      <c r="BZ768" s="32"/>
      <c r="CA768" s="32"/>
      <c r="CB768" s="32"/>
      <c r="CC768" s="32"/>
      <c r="CD768" s="26" t="str">
        <f t="shared" ref="CD768:CN768" si="3109">IFERROR(CD668/CD568,"")</f>
        <v/>
      </c>
      <c r="CE768" s="26" t="str">
        <f t="shared" si="3109"/>
        <v/>
      </c>
      <c r="CF768" s="26" t="str">
        <f t="shared" si="3109"/>
        <v/>
      </c>
      <c r="CG768" s="26" t="str">
        <f t="shared" si="3109"/>
        <v/>
      </c>
      <c r="CH768" s="26" t="str">
        <f t="shared" si="3109"/>
        <v/>
      </c>
      <c r="CI768" s="26" t="str">
        <f t="shared" si="3109"/>
        <v/>
      </c>
      <c r="CJ768" s="26" t="str">
        <f t="shared" si="3109"/>
        <v/>
      </c>
      <c r="CK768" s="26" t="str">
        <f t="shared" si="3109"/>
        <v/>
      </c>
      <c r="CL768" s="26" t="str">
        <f t="shared" si="3109"/>
        <v/>
      </c>
      <c r="CM768" s="26" t="str">
        <f t="shared" si="3109"/>
        <v/>
      </c>
      <c r="CN768" s="26" t="str">
        <f t="shared" si="3109"/>
        <v/>
      </c>
      <c r="CO768" s="32"/>
      <c r="CP768" s="32"/>
      <c r="CQ768" s="32"/>
      <c r="CR768" s="32"/>
      <c r="CS768" s="32"/>
      <c r="CT768" s="32"/>
      <c r="CU768" s="32"/>
      <c r="CV768" s="32"/>
      <c r="CW768" s="32"/>
      <c r="CX768" s="32"/>
      <c r="CY768" s="32"/>
      <c r="CZ768" s="32"/>
      <c r="DA768" s="32"/>
      <c r="DB768" s="32"/>
      <c r="DC768" s="32"/>
      <c r="DD768" s="32"/>
      <c r="DE768" s="32"/>
      <c r="DF768" s="32"/>
      <c r="DG768" s="32"/>
      <c r="DH768" s="32"/>
      <c r="DI768" s="32"/>
      <c r="DJ768" s="32"/>
      <c r="DK768" s="32"/>
      <c r="DL768" s="32"/>
      <c r="DM768" s="32"/>
      <c r="DN768" s="32"/>
      <c r="DO768" s="32"/>
      <c r="DP768" s="32"/>
      <c r="DQ768" s="32"/>
      <c r="DR768" s="26" t="str">
        <f t="shared" ref="DR768:EB768" si="3110">IFERROR(DR668/DR568,"")</f>
        <v/>
      </c>
      <c r="DS768" s="26" t="str">
        <f t="shared" si="3110"/>
        <v/>
      </c>
      <c r="DT768" s="26" t="str">
        <f t="shared" si="3110"/>
        <v/>
      </c>
      <c r="DU768" s="26" t="str">
        <f t="shared" si="3110"/>
        <v/>
      </c>
      <c r="DV768" s="26" t="str">
        <f t="shared" si="3110"/>
        <v/>
      </c>
      <c r="DW768" s="26" t="str">
        <f t="shared" si="3110"/>
        <v/>
      </c>
      <c r="DX768" s="26" t="str">
        <f t="shared" si="3110"/>
        <v/>
      </c>
      <c r="DY768" s="26" t="str">
        <f t="shared" si="3110"/>
        <v/>
      </c>
      <c r="DZ768" s="26" t="str">
        <f t="shared" si="3110"/>
        <v/>
      </c>
      <c r="EA768" s="26" t="str">
        <f t="shared" si="3110"/>
        <v/>
      </c>
      <c r="EB768" s="26" t="str">
        <f t="shared" si="3110"/>
        <v/>
      </c>
      <c r="EC768" s="32"/>
      <c r="ED768" s="32"/>
      <c r="EE768" s="32"/>
      <c r="EF768" s="32"/>
      <c r="EG768" s="32"/>
      <c r="EH768" s="32"/>
      <c r="EI768" s="32"/>
      <c r="EJ768" s="32"/>
      <c r="EK768" s="32"/>
      <c r="EL768" s="32"/>
      <c r="EM768" s="32"/>
      <c r="EN768" s="32"/>
      <c r="EO768" s="32"/>
      <c r="EP768" s="32"/>
      <c r="EQ768" s="32"/>
      <c r="ER768" s="32"/>
      <c r="ES768" s="32"/>
      <c r="ET768" s="32"/>
      <c r="EU768" s="32"/>
      <c r="EV768" s="32"/>
      <c r="EW768" s="32"/>
      <c r="EX768" s="32"/>
      <c r="EY768" s="32"/>
      <c r="EZ768" s="32"/>
      <c r="FA768" s="32"/>
      <c r="FB768" s="32"/>
      <c r="FC768" s="32"/>
      <c r="FD768" s="32"/>
      <c r="FE768" s="32"/>
      <c r="FF768" s="26" t="str">
        <f t="shared" ref="FF768:FP768" si="3111">IFERROR(FF668/FF568,"")</f>
        <v/>
      </c>
      <c r="FG768" s="26" t="str">
        <f t="shared" si="3111"/>
        <v/>
      </c>
      <c r="FH768" s="26" t="str">
        <f t="shared" si="3111"/>
        <v/>
      </c>
      <c r="FI768" s="26" t="str">
        <f t="shared" si="3111"/>
        <v/>
      </c>
      <c r="FJ768" s="26" t="str">
        <f t="shared" si="3111"/>
        <v/>
      </c>
      <c r="FK768" s="26" t="str">
        <f t="shared" si="3111"/>
        <v/>
      </c>
      <c r="FL768" s="26" t="str">
        <f t="shared" si="3111"/>
        <v/>
      </c>
      <c r="FM768" s="26" t="str">
        <f t="shared" si="3111"/>
        <v/>
      </c>
      <c r="FN768" s="26" t="str">
        <f t="shared" si="3111"/>
        <v/>
      </c>
      <c r="FO768" s="26" t="str">
        <f t="shared" si="3111"/>
        <v/>
      </c>
      <c r="FP768" s="26" t="str">
        <f t="shared" si="3111"/>
        <v/>
      </c>
      <c r="FQ768" s="32"/>
      <c r="FR768" s="32"/>
      <c r="FS768" s="32"/>
      <c r="FT768" s="32"/>
      <c r="FU768" s="32"/>
      <c r="FV768" s="32"/>
      <c r="FW768" s="32"/>
      <c r="FX768" s="32"/>
      <c r="FY768" s="32"/>
      <c r="FZ768" s="32"/>
      <c r="GA768" s="32"/>
      <c r="GB768" s="32"/>
      <c r="GC768" s="32"/>
      <c r="GD768" s="32"/>
      <c r="GE768" s="32"/>
      <c r="GF768" s="32"/>
      <c r="GG768" s="32"/>
      <c r="GH768" s="32"/>
      <c r="GI768" s="32"/>
      <c r="GJ768" s="32"/>
      <c r="GK768" s="32"/>
      <c r="GL768" s="32"/>
      <c r="GM768" s="32"/>
      <c r="GN768" s="32"/>
      <c r="GO768" s="32"/>
      <c r="GP768" s="32"/>
      <c r="GQ768" s="32"/>
      <c r="GR768" s="32"/>
      <c r="GS768" s="32"/>
    </row>
    <row r="769" spans="1:201" ht="15" customHeight="1" x14ac:dyDescent="0.25">
      <c r="A769" s="3">
        <f>$A$66</f>
        <v>20212</v>
      </c>
      <c r="B769" s="26">
        <f t="shared" si="3054"/>
        <v>0</v>
      </c>
      <c r="C769" s="26">
        <f t="shared" si="3054"/>
        <v>0</v>
      </c>
      <c r="D769" s="26">
        <f t="shared" si="3054"/>
        <v>0</v>
      </c>
      <c r="E769" s="26">
        <f t="shared" si="3054"/>
        <v>0</v>
      </c>
      <c r="F769" s="26">
        <f t="shared" si="3054"/>
        <v>0</v>
      </c>
      <c r="G769" s="26">
        <f t="shared" si="3054"/>
        <v>0</v>
      </c>
      <c r="H769" s="26">
        <f t="shared" si="3054"/>
        <v>0</v>
      </c>
      <c r="I769" s="26">
        <f t="shared" si="3059"/>
        <v>0</v>
      </c>
      <c r="J769" s="26">
        <f t="shared" si="3059"/>
        <v>0</v>
      </c>
      <c r="K769" s="26">
        <f t="shared" si="3059"/>
        <v>0</v>
      </c>
      <c r="L769" s="32"/>
      <c r="M769" s="32"/>
      <c r="N769" s="32"/>
      <c r="O769" s="32"/>
      <c r="P769" s="32"/>
      <c r="Q769" s="32"/>
      <c r="R769" s="32"/>
      <c r="S769" s="32"/>
      <c r="T769" s="32"/>
      <c r="U769" s="32"/>
      <c r="V769" s="32"/>
      <c r="W769" s="32"/>
      <c r="X769" s="32"/>
      <c r="Y769" s="32"/>
      <c r="Z769" s="32"/>
      <c r="AA769" s="32"/>
      <c r="AB769" s="32"/>
      <c r="AC769" s="32"/>
      <c r="AD769" s="32"/>
      <c r="AE769" s="32"/>
      <c r="AF769" s="32"/>
      <c r="AG769" s="32"/>
      <c r="AH769" s="32"/>
      <c r="AI769" s="32"/>
      <c r="AJ769" s="32"/>
      <c r="AK769" s="32"/>
      <c r="AL769" s="32"/>
      <c r="AM769" s="32"/>
      <c r="AN769" s="32"/>
      <c r="AO769" s="32"/>
      <c r="AP769" s="26">
        <f t="shared" ref="AP769:AY769" si="3112">IFERROR(AP669/AP569,"")</f>
        <v>0</v>
      </c>
      <c r="AQ769" s="26">
        <f t="shared" si="3112"/>
        <v>0</v>
      </c>
      <c r="AR769" s="26">
        <f t="shared" si="3112"/>
        <v>0</v>
      </c>
      <c r="AS769" s="26">
        <f t="shared" si="3112"/>
        <v>0</v>
      </c>
      <c r="AT769" s="26">
        <f t="shared" si="3112"/>
        <v>0</v>
      </c>
      <c r="AU769" s="26">
        <f t="shared" si="3112"/>
        <v>0</v>
      </c>
      <c r="AV769" s="26">
        <f t="shared" si="3112"/>
        <v>0</v>
      </c>
      <c r="AW769" s="26">
        <f t="shared" si="3112"/>
        <v>0</v>
      </c>
      <c r="AX769" s="26">
        <f t="shared" si="3112"/>
        <v>0</v>
      </c>
      <c r="AY769" s="26">
        <f t="shared" si="3112"/>
        <v>0</v>
      </c>
      <c r="AZ769" s="32"/>
      <c r="BA769" s="32"/>
      <c r="BB769" s="32"/>
      <c r="BC769" s="32"/>
      <c r="BD769" s="32"/>
      <c r="BE769" s="32"/>
      <c r="BF769" s="32"/>
      <c r="BG769" s="32"/>
      <c r="BH769" s="32"/>
      <c r="BI769" s="32"/>
      <c r="BJ769" s="32"/>
      <c r="BK769" s="32"/>
      <c r="BL769" s="32"/>
      <c r="BM769" s="32"/>
      <c r="BN769" s="32"/>
      <c r="BO769" s="32"/>
      <c r="BP769" s="32"/>
      <c r="BQ769" s="32"/>
      <c r="BR769" s="32"/>
      <c r="BS769" s="32"/>
      <c r="BT769" s="32"/>
      <c r="BU769" s="32"/>
      <c r="BV769" s="32"/>
      <c r="BW769" s="32"/>
      <c r="BX769" s="32"/>
      <c r="BY769" s="32"/>
      <c r="BZ769" s="32"/>
      <c r="CA769" s="32"/>
      <c r="CB769" s="32"/>
      <c r="CC769" s="32"/>
      <c r="CD769" s="26" t="str">
        <f t="shared" ref="CD769:CM769" si="3113">IFERROR(CD669/CD569,"")</f>
        <v/>
      </c>
      <c r="CE769" s="26" t="str">
        <f t="shared" si="3113"/>
        <v/>
      </c>
      <c r="CF769" s="26" t="str">
        <f t="shared" si="3113"/>
        <v/>
      </c>
      <c r="CG769" s="26" t="str">
        <f t="shared" si="3113"/>
        <v/>
      </c>
      <c r="CH769" s="26" t="str">
        <f t="shared" si="3113"/>
        <v/>
      </c>
      <c r="CI769" s="26" t="str">
        <f t="shared" si="3113"/>
        <v/>
      </c>
      <c r="CJ769" s="26" t="str">
        <f t="shared" si="3113"/>
        <v/>
      </c>
      <c r="CK769" s="26" t="str">
        <f t="shared" si="3113"/>
        <v/>
      </c>
      <c r="CL769" s="26" t="str">
        <f t="shared" si="3113"/>
        <v/>
      </c>
      <c r="CM769" s="26" t="str">
        <f t="shared" si="3113"/>
        <v/>
      </c>
      <c r="CN769" s="32"/>
      <c r="CO769" s="32"/>
      <c r="CP769" s="32"/>
      <c r="CQ769" s="32"/>
      <c r="CR769" s="32"/>
      <c r="CS769" s="32"/>
      <c r="CT769" s="32"/>
      <c r="CU769" s="32"/>
      <c r="CV769" s="32"/>
      <c r="CW769" s="32"/>
      <c r="CX769" s="32"/>
      <c r="CY769" s="32"/>
      <c r="CZ769" s="32"/>
      <c r="DA769" s="32"/>
      <c r="DB769" s="32"/>
      <c r="DC769" s="32"/>
      <c r="DD769" s="32"/>
      <c r="DE769" s="32"/>
      <c r="DF769" s="32"/>
      <c r="DG769" s="32"/>
      <c r="DH769" s="32"/>
      <c r="DI769" s="32"/>
      <c r="DJ769" s="32"/>
      <c r="DK769" s="32"/>
      <c r="DL769" s="32"/>
      <c r="DM769" s="32"/>
      <c r="DN769" s="32"/>
      <c r="DO769" s="32"/>
      <c r="DP769" s="32"/>
      <c r="DQ769" s="32"/>
      <c r="DR769" s="26" t="str">
        <f t="shared" ref="DR769:EA769" si="3114">IFERROR(DR669/DR569,"")</f>
        <v/>
      </c>
      <c r="DS769" s="26" t="str">
        <f t="shared" si="3114"/>
        <v/>
      </c>
      <c r="DT769" s="26" t="str">
        <f t="shared" si="3114"/>
        <v/>
      </c>
      <c r="DU769" s="26" t="str">
        <f t="shared" si="3114"/>
        <v/>
      </c>
      <c r="DV769" s="26" t="str">
        <f t="shared" si="3114"/>
        <v/>
      </c>
      <c r="DW769" s="26" t="str">
        <f t="shared" si="3114"/>
        <v/>
      </c>
      <c r="DX769" s="26" t="str">
        <f t="shared" si="3114"/>
        <v/>
      </c>
      <c r="DY769" s="26" t="str">
        <f t="shared" si="3114"/>
        <v/>
      </c>
      <c r="DZ769" s="26" t="str">
        <f t="shared" si="3114"/>
        <v/>
      </c>
      <c r="EA769" s="26" t="str">
        <f t="shared" si="3114"/>
        <v/>
      </c>
      <c r="EB769" s="32"/>
      <c r="EC769" s="32"/>
      <c r="ED769" s="32"/>
      <c r="EE769" s="32"/>
      <c r="EF769" s="32"/>
      <c r="EG769" s="32"/>
      <c r="EH769" s="32"/>
      <c r="EI769" s="32"/>
      <c r="EJ769" s="32"/>
      <c r="EK769" s="32"/>
      <c r="EL769" s="32"/>
      <c r="EM769" s="32"/>
      <c r="EN769" s="32"/>
      <c r="EO769" s="32"/>
      <c r="EP769" s="32"/>
      <c r="EQ769" s="32"/>
      <c r="ER769" s="32"/>
      <c r="ES769" s="32"/>
      <c r="ET769" s="32"/>
      <c r="EU769" s="32"/>
      <c r="EV769" s="32"/>
      <c r="EW769" s="32"/>
      <c r="EX769" s="32"/>
      <c r="EY769" s="32"/>
      <c r="EZ769" s="32"/>
      <c r="FA769" s="32"/>
      <c r="FB769" s="32"/>
      <c r="FC769" s="32"/>
      <c r="FD769" s="32"/>
      <c r="FE769" s="32"/>
      <c r="FF769" s="26" t="str">
        <f t="shared" ref="FF769:FO769" si="3115">IFERROR(FF669/FF569,"")</f>
        <v/>
      </c>
      <c r="FG769" s="26" t="str">
        <f t="shared" si="3115"/>
        <v/>
      </c>
      <c r="FH769" s="26" t="str">
        <f t="shared" si="3115"/>
        <v/>
      </c>
      <c r="FI769" s="26" t="str">
        <f t="shared" si="3115"/>
        <v/>
      </c>
      <c r="FJ769" s="26" t="str">
        <f t="shared" si="3115"/>
        <v/>
      </c>
      <c r="FK769" s="26" t="str">
        <f t="shared" si="3115"/>
        <v/>
      </c>
      <c r="FL769" s="26" t="str">
        <f t="shared" si="3115"/>
        <v/>
      </c>
      <c r="FM769" s="26" t="str">
        <f t="shared" si="3115"/>
        <v/>
      </c>
      <c r="FN769" s="26" t="str">
        <f t="shared" si="3115"/>
        <v/>
      </c>
      <c r="FO769" s="26" t="str">
        <f t="shared" si="3115"/>
        <v/>
      </c>
      <c r="FP769" s="32"/>
      <c r="FQ769" s="32"/>
      <c r="FR769" s="32"/>
      <c r="FS769" s="32"/>
      <c r="FT769" s="32"/>
      <c r="FU769" s="32"/>
      <c r="FV769" s="32"/>
      <c r="FW769" s="32"/>
      <c r="FX769" s="32"/>
      <c r="FY769" s="32"/>
      <c r="FZ769" s="32"/>
      <c r="GA769" s="32"/>
      <c r="GB769" s="32"/>
      <c r="GC769" s="32"/>
      <c r="GD769" s="32"/>
      <c r="GE769" s="32"/>
      <c r="GF769" s="32"/>
      <c r="GG769" s="32"/>
      <c r="GH769" s="32"/>
      <c r="GI769" s="32"/>
      <c r="GJ769" s="32"/>
      <c r="GK769" s="32"/>
      <c r="GL769" s="32"/>
      <c r="GM769" s="32"/>
      <c r="GN769" s="32"/>
      <c r="GO769" s="32"/>
      <c r="GP769" s="32"/>
      <c r="GQ769" s="32"/>
      <c r="GR769" s="32"/>
      <c r="GS769" s="32"/>
    </row>
    <row r="770" spans="1:201" ht="15" customHeight="1" x14ac:dyDescent="0.25">
      <c r="A770" s="3">
        <f>$A$67</f>
        <v>20213</v>
      </c>
      <c r="B770" s="26">
        <f t="shared" si="3054"/>
        <v>0</v>
      </c>
      <c r="C770" s="26">
        <f t="shared" si="3054"/>
        <v>0</v>
      </c>
      <c r="D770" s="26">
        <f t="shared" si="3054"/>
        <v>0</v>
      </c>
      <c r="E770" s="26">
        <f t="shared" si="3054"/>
        <v>0</v>
      </c>
      <c r="F770" s="26">
        <f t="shared" si="3054"/>
        <v>0</v>
      </c>
      <c r="G770" s="26">
        <f t="shared" si="3054"/>
        <v>0</v>
      </c>
      <c r="H770" s="26">
        <f t="shared" si="3054"/>
        <v>0</v>
      </c>
      <c r="I770" s="26">
        <f t="shared" si="3059"/>
        <v>0</v>
      </c>
      <c r="J770" s="26">
        <f t="shared" si="3059"/>
        <v>0</v>
      </c>
      <c r="K770" s="32"/>
      <c r="L770" s="32"/>
      <c r="M770" s="32"/>
      <c r="N770" s="32"/>
      <c r="O770" s="32"/>
      <c r="P770" s="32"/>
      <c r="Q770" s="32"/>
      <c r="R770" s="32"/>
      <c r="S770" s="32"/>
      <c r="T770" s="32"/>
      <c r="U770" s="32"/>
      <c r="V770" s="32"/>
      <c r="W770" s="32"/>
      <c r="X770" s="32"/>
      <c r="Y770" s="32"/>
      <c r="Z770" s="32"/>
      <c r="AA770" s="32"/>
      <c r="AB770" s="32"/>
      <c r="AC770" s="32"/>
      <c r="AD770" s="32"/>
      <c r="AE770" s="32"/>
      <c r="AF770" s="32"/>
      <c r="AG770" s="32"/>
      <c r="AH770" s="32"/>
      <c r="AI770" s="32"/>
      <c r="AJ770" s="32"/>
      <c r="AK770" s="32"/>
      <c r="AL770" s="32"/>
      <c r="AM770" s="32"/>
      <c r="AN770" s="32"/>
      <c r="AO770" s="32"/>
      <c r="AP770" s="26">
        <f t="shared" ref="AP770:AX770" si="3116">IFERROR(AP670/AP570,"")</f>
        <v>0</v>
      </c>
      <c r="AQ770" s="26">
        <f t="shared" si="3116"/>
        <v>0</v>
      </c>
      <c r="AR770" s="26">
        <f t="shared" si="3116"/>
        <v>0</v>
      </c>
      <c r="AS770" s="26">
        <f t="shared" si="3116"/>
        <v>0</v>
      </c>
      <c r="AT770" s="26">
        <f t="shared" si="3116"/>
        <v>0</v>
      </c>
      <c r="AU770" s="26">
        <f t="shared" si="3116"/>
        <v>0</v>
      </c>
      <c r="AV770" s="26">
        <f t="shared" si="3116"/>
        <v>0</v>
      </c>
      <c r="AW770" s="26">
        <f t="shared" si="3116"/>
        <v>0</v>
      </c>
      <c r="AX770" s="26">
        <f t="shared" si="3116"/>
        <v>0</v>
      </c>
      <c r="AY770" s="32"/>
      <c r="AZ770" s="32"/>
      <c r="BA770" s="32"/>
      <c r="BB770" s="32"/>
      <c r="BC770" s="32"/>
      <c r="BD770" s="32"/>
      <c r="BE770" s="32"/>
      <c r="BF770" s="32"/>
      <c r="BG770" s="32"/>
      <c r="BH770" s="32"/>
      <c r="BI770" s="32"/>
      <c r="BJ770" s="32"/>
      <c r="BK770" s="32"/>
      <c r="BL770" s="32"/>
      <c r="BM770" s="32"/>
      <c r="BN770" s="32"/>
      <c r="BO770" s="32"/>
      <c r="BP770" s="32"/>
      <c r="BQ770" s="32"/>
      <c r="BR770" s="32"/>
      <c r="BS770" s="32"/>
      <c r="BT770" s="32"/>
      <c r="BU770" s="32"/>
      <c r="BV770" s="32"/>
      <c r="BW770" s="32"/>
      <c r="BX770" s="32"/>
      <c r="BY770" s="32"/>
      <c r="BZ770" s="32"/>
      <c r="CA770" s="32"/>
      <c r="CB770" s="32"/>
      <c r="CC770" s="32"/>
      <c r="CD770" s="26" t="str">
        <f t="shared" ref="CD770:CL770" si="3117">IFERROR(CD670/CD570,"")</f>
        <v/>
      </c>
      <c r="CE770" s="26" t="str">
        <f t="shared" si="3117"/>
        <v/>
      </c>
      <c r="CF770" s="26" t="str">
        <f t="shared" si="3117"/>
        <v/>
      </c>
      <c r="CG770" s="26" t="str">
        <f t="shared" si="3117"/>
        <v/>
      </c>
      <c r="CH770" s="26" t="str">
        <f t="shared" si="3117"/>
        <v/>
      </c>
      <c r="CI770" s="26" t="str">
        <f t="shared" si="3117"/>
        <v/>
      </c>
      <c r="CJ770" s="26" t="str">
        <f t="shared" si="3117"/>
        <v/>
      </c>
      <c r="CK770" s="26" t="str">
        <f t="shared" si="3117"/>
        <v/>
      </c>
      <c r="CL770" s="26" t="str">
        <f t="shared" si="3117"/>
        <v/>
      </c>
      <c r="CM770" s="32"/>
      <c r="CN770" s="32"/>
      <c r="CO770" s="32"/>
      <c r="CP770" s="32"/>
      <c r="CQ770" s="32"/>
      <c r="CR770" s="32"/>
      <c r="CS770" s="32"/>
      <c r="CT770" s="32"/>
      <c r="CU770" s="32"/>
      <c r="CV770" s="32"/>
      <c r="CW770" s="32"/>
      <c r="CX770" s="32"/>
      <c r="CY770" s="32"/>
      <c r="CZ770" s="32"/>
      <c r="DA770" s="32"/>
      <c r="DB770" s="32"/>
      <c r="DC770" s="32"/>
      <c r="DD770" s="32"/>
      <c r="DE770" s="32"/>
      <c r="DF770" s="32"/>
      <c r="DG770" s="32"/>
      <c r="DH770" s="32"/>
      <c r="DI770" s="32"/>
      <c r="DJ770" s="32"/>
      <c r="DK770" s="32"/>
      <c r="DL770" s="32"/>
      <c r="DM770" s="32"/>
      <c r="DN770" s="32"/>
      <c r="DO770" s="32"/>
      <c r="DP770" s="32"/>
      <c r="DQ770" s="32"/>
      <c r="DR770" s="26" t="str">
        <f t="shared" ref="DR770:DZ770" si="3118">IFERROR(DR670/DR570,"")</f>
        <v/>
      </c>
      <c r="DS770" s="26" t="str">
        <f t="shared" si="3118"/>
        <v/>
      </c>
      <c r="DT770" s="26" t="str">
        <f t="shared" si="3118"/>
        <v/>
      </c>
      <c r="DU770" s="26" t="str">
        <f t="shared" si="3118"/>
        <v/>
      </c>
      <c r="DV770" s="26" t="str">
        <f t="shared" si="3118"/>
        <v/>
      </c>
      <c r="DW770" s="26" t="str">
        <f t="shared" si="3118"/>
        <v/>
      </c>
      <c r="DX770" s="26" t="str">
        <f t="shared" si="3118"/>
        <v/>
      </c>
      <c r="DY770" s="26" t="str">
        <f t="shared" si="3118"/>
        <v/>
      </c>
      <c r="DZ770" s="26" t="str">
        <f t="shared" si="3118"/>
        <v/>
      </c>
      <c r="EA770" s="32"/>
      <c r="EB770" s="32"/>
      <c r="EC770" s="32"/>
      <c r="ED770" s="32"/>
      <c r="EE770" s="32"/>
      <c r="EF770" s="32"/>
      <c r="EG770" s="32"/>
      <c r="EH770" s="32"/>
      <c r="EI770" s="32"/>
      <c r="EJ770" s="32"/>
      <c r="EK770" s="32"/>
      <c r="EL770" s="32"/>
      <c r="EM770" s="32"/>
      <c r="EN770" s="32"/>
      <c r="EO770" s="32"/>
      <c r="EP770" s="32"/>
      <c r="EQ770" s="32"/>
      <c r="ER770" s="32"/>
      <c r="ES770" s="32"/>
      <c r="ET770" s="32"/>
      <c r="EU770" s="32"/>
      <c r="EV770" s="32"/>
      <c r="EW770" s="32"/>
      <c r="EX770" s="32"/>
      <c r="EY770" s="32"/>
      <c r="EZ770" s="32"/>
      <c r="FA770" s="32"/>
      <c r="FB770" s="32"/>
      <c r="FC770" s="32"/>
      <c r="FD770" s="32"/>
      <c r="FE770" s="32"/>
      <c r="FF770" s="26" t="str">
        <f t="shared" ref="FF770:FN770" si="3119">IFERROR(FF670/FF570,"")</f>
        <v/>
      </c>
      <c r="FG770" s="26" t="str">
        <f t="shared" si="3119"/>
        <v/>
      </c>
      <c r="FH770" s="26" t="str">
        <f t="shared" si="3119"/>
        <v/>
      </c>
      <c r="FI770" s="26" t="str">
        <f t="shared" si="3119"/>
        <v/>
      </c>
      <c r="FJ770" s="26" t="str">
        <f t="shared" si="3119"/>
        <v/>
      </c>
      <c r="FK770" s="26" t="str">
        <f t="shared" si="3119"/>
        <v/>
      </c>
      <c r="FL770" s="26" t="str">
        <f t="shared" si="3119"/>
        <v/>
      </c>
      <c r="FM770" s="26" t="str">
        <f t="shared" si="3119"/>
        <v/>
      </c>
      <c r="FN770" s="26" t="str">
        <f t="shared" si="3119"/>
        <v/>
      </c>
      <c r="FO770" s="32"/>
      <c r="FP770" s="32"/>
      <c r="FQ770" s="32"/>
      <c r="FR770" s="32"/>
      <c r="FS770" s="32"/>
      <c r="FT770" s="32"/>
      <c r="FU770" s="32"/>
      <c r="FV770" s="32"/>
      <c r="FW770" s="32"/>
      <c r="FX770" s="32"/>
      <c r="FY770" s="32"/>
      <c r="FZ770" s="32"/>
      <c r="GA770" s="32"/>
      <c r="GB770" s="32"/>
      <c r="GC770" s="32"/>
      <c r="GD770" s="32"/>
      <c r="GE770" s="32"/>
      <c r="GF770" s="32"/>
      <c r="GG770" s="32"/>
      <c r="GH770" s="32"/>
      <c r="GI770" s="32"/>
      <c r="GJ770" s="32"/>
      <c r="GK770" s="32"/>
      <c r="GL770" s="32"/>
      <c r="GM770" s="32"/>
      <c r="GN770" s="32"/>
      <c r="GO770" s="32"/>
      <c r="GP770" s="32"/>
      <c r="GQ770" s="32"/>
      <c r="GR770" s="32"/>
      <c r="GS770" s="32"/>
    </row>
    <row r="771" spans="1:201" ht="15" customHeight="1" x14ac:dyDescent="0.25">
      <c r="A771" s="3">
        <f>$A$68</f>
        <v>20214</v>
      </c>
      <c r="B771" s="26">
        <f t="shared" si="3054"/>
        <v>0</v>
      </c>
      <c r="C771" s="26">
        <f t="shared" si="3054"/>
        <v>0</v>
      </c>
      <c r="D771" s="26">
        <f t="shared" si="3054"/>
        <v>0</v>
      </c>
      <c r="E771" s="26">
        <f t="shared" si="3054"/>
        <v>0</v>
      </c>
      <c r="F771" s="26">
        <f t="shared" si="3054"/>
        <v>0</v>
      </c>
      <c r="G771" s="26">
        <f t="shared" si="3054"/>
        <v>0</v>
      </c>
      <c r="H771" s="26">
        <f t="shared" si="3054"/>
        <v>0</v>
      </c>
      <c r="I771" s="26">
        <f t="shared" si="3059"/>
        <v>0</v>
      </c>
      <c r="J771" s="32"/>
      <c r="K771" s="32"/>
      <c r="L771" s="32"/>
      <c r="M771" s="32"/>
      <c r="N771" s="32"/>
      <c r="O771" s="32"/>
      <c r="P771" s="32"/>
      <c r="Q771" s="32"/>
      <c r="R771" s="32"/>
      <c r="S771" s="32"/>
      <c r="T771" s="32"/>
      <c r="U771" s="32"/>
      <c r="V771" s="32"/>
      <c r="W771" s="32"/>
      <c r="X771" s="32"/>
      <c r="Y771" s="32"/>
      <c r="Z771" s="32"/>
      <c r="AA771" s="32"/>
      <c r="AB771" s="32"/>
      <c r="AC771" s="32"/>
      <c r="AD771" s="32"/>
      <c r="AE771" s="32"/>
      <c r="AF771" s="32"/>
      <c r="AG771" s="32"/>
      <c r="AH771" s="32"/>
      <c r="AI771" s="32"/>
      <c r="AJ771" s="32"/>
      <c r="AK771" s="32"/>
      <c r="AL771" s="32"/>
      <c r="AM771" s="32"/>
      <c r="AN771" s="32"/>
      <c r="AO771" s="32"/>
      <c r="AP771" s="26">
        <f t="shared" ref="AP771:AW771" si="3120">IFERROR(AP671/AP571,"")</f>
        <v>0</v>
      </c>
      <c r="AQ771" s="26">
        <f t="shared" si="3120"/>
        <v>0</v>
      </c>
      <c r="AR771" s="26">
        <f t="shared" si="3120"/>
        <v>0</v>
      </c>
      <c r="AS771" s="26">
        <f t="shared" si="3120"/>
        <v>0</v>
      </c>
      <c r="AT771" s="26">
        <f t="shared" si="3120"/>
        <v>0</v>
      </c>
      <c r="AU771" s="26">
        <f t="shared" si="3120"/>
        <v>0</v>
      </c>
      <c r="AV771" s="26">
        <f t="shared" si="3120"/>
        <v>0</v>
      </c>
      <c r="AW771" s="26">
        <f t="shared" si="3120"/>
        <v>0</v>
      </c>
      <c r="AX771" s="32"/>
      <c r="AY771" s="32"/>
      <c r="AZ771" s="32"/>
      <c r="BA771" s="32"/>
      <c r="BB771" s="32"/>
      <c r="BC771" s="32"/>
      <c r="BD771" s="32"/>
      <c r="BE771" s="32"/>
      <c r="BF771" s="32"/>
      <c r="BG771" s="32"/>
      <c r="BH771" s="32"/>
      <c r="BI771" s="32"/>
      <c r="BJ771" s="32"/>
      <c r="BK771" s="32"/>
      <c r="BL771" s="32"/>
      <c r="BM771" s="32"/>
      <c r="BN771" s="32"/>
      <c r="BO771" s="32"/>
      <c r="BP771" s="32"/>
      <c r="BQ771" s="32"/>
      <c r="BR771" s="32"/>
      <c r="BS771" s="32"/>
      <c r="BT771" s="32"/>
      <c r="BU771" s="32"/>
      <c r="BV771" s="32"/>
      <c r="BW771" s="32"/>
      <c r="BX771" s="32"/>
      <c r="BY771" s="32"/>
      <c r="BZ771" s="32"/>
      <c r="CA771" s="32"/>
      <c r="CB771" s="32"/>
      <c r="CC771" s="32"/>
      <c r="CD771" s="26" t="str">
        <f t="shared" ref="CD771:CK771" si="3121">IFERROR(CD671/CD571,"")</f>
        <v/>
      </c>
      <c r="CE771" s="26" t="str">
        <f t="shared" si="3121"/>
        <v/>
      </c>
      <c r="CF771" s="26" t="str">
        <f t="shared" si="3121"/>
        <v/>
      </c>
      <c r="CG771" s="26" t="str">
        <f t="shared" si="3121"/>
        <v/>
      </c>
      <c r="CH771" s="26" t="str">
        <f t="shared" si="3121"/>
        <v/>
      </c>
      <c r="CI771" s="26" t="str">
        <f t="shared" si="3121"/>
        <v/>
      </c>
      <c r="CJ771" s="26" t="str">
        <f t="shared" si="3121"/>
        <v/>
      </c>
      <c r="CK771" s="26" t="str">
        <f t="shared" si="3121"/>
        <v/>
      </c>
      <c r="CL771" s="32"/>
      <c r="CM771" s="32"/>
      <c r="CN771" s="32"/>
      <c r="CO771" s="32"/>
      <c r="CP771" s="32"/>
      <c r="CQ771" s="32"/>
      <c r="CR771" s="32"/>
      <c r="CS771" s="32"/>
      <c r="CT771" s="32"/>
      <c r="CU771" s="32"/>
      <c r="CV771" s="32"/>
      <c r="CW771" s="32"/>
      <c r="CX771" s="32"/>
      <c r="CY771" s="32"/>
      <c r="CZ771" s="32"/>
      <c r="DA771" s="32"/>
      <c r="DB771" s="32"/>
      <c r="DC771" s="32"/>
      <c r="DD771" s="32"/>
      <c r="DE771" s="32"/>
      <c r="DF771" s="32"/>
      <c r="DG771" s="32"/>
      <c r="DH771" s="32"/>
      <c r="DI771" s="32"/>
      <c r="DJ771" s="32"/>
      <c r="DK771" s="32"/>
      <c r="DL771" s="32"/>
      <c r="DM771" s="32"/>
      <c r="DN771" s="32"/>
      <c r="DO771" s="32"/>
      <c r="DP771" s="32"/>
      <c r="DQ771" s="32"/>
      <c r="DR771" s="26" t="str">
        <f t="shared" ref="DR771:DY771" si="3122">IFERROR(DR671/DR571,"")</f>
        <v/>
      </c>
      <c r="DS771" s="26" t="str">
        <f t="shared" si="3122"/>
        <v/>
      </c>
      <c r="DT771" s="26" t="str">
        <f t="shared" si="3122"/>
        <v/>
      </c>
      <c r="DU771" s="26" t="str">
        <f t="shared" si="3122"/>
        <v/>
      </c>
      <c r="DV771" s="26" t="str">
        <f t="shared" si="3122"/>
        <v/>
      </c>
      <c r="DW771" s="26" t="str">
        <f t="shared" si="3122"/>
        <v/>
      </c>
      <c r="DX771" s="26" t="str">
        <f t="shared" si="3122"/>
        <v/>
      </c>
      <c r="DY771" s="26" t="str">
        <f t="shared" si="3122"/>
        <v/>
      </c>
      <c r="DZ771" s="32"/>
      <c r="EA771" s="32"/>
      <c r="EB771" s="32"/>
      <c r="EC771" s="32"/>
      <c r="ED771" s="32"/>
      <c r="EE771" s="32"/>
      <c r="EF771" s="32"/>
      <c r="EG771" s="32"/>
      <c r="EH771" s="32"/>
      <c r="EI771" s="32"/>
      <c r="EJ771" s="32"/>
      <c r="EK771" s="32"/>
      <c r="EL771" s="32"/>
      <c r="EM771" s="32"/>
      <c r="EN771" s="32"/>
      <c r="EO771" s="32"/>
      <c r="EP771" s="32"/>
      <c r="EQ771" s="32"/>
      <c r="ER771" s="32"/>
      <c r="ES771" s="32"/>
      <c r="ET771" s="32"/>
      <c r="EU771" s="32"/>
      <c r="EV771" s="32"/>
      <c r="EW771" s="32"/>
      <c r="EX771" s="32"/>
      <c r="EY771" s="32"/>
      <c r="EZ771" s="32"/>
      <c r="FA771" s="32"/>
      <c r="FB771" s="32"/>
      <c r="FC771" s="32"/>
      <c r="FD771" s="32"/>
      <c r="FE771" s="32"/>
      <c r="FF771" s="26" t="str">
        <f t="shared" ref="FF771:FM771" si="3123">IFERROR(FF671/FF571,"")</f>
        <v/>
      </c>
      <c r="FG771" s="26" t="str">
        <f t="shared" si="3123"/>
        <v/>
      </c>
      <c r="FH771" s="26" t="str">
        <f t="shared" si="3123"/>
        <v/>
      </c>
      <c r="FI771" s="26" t="str">
        <f t="shared" si="3123"/>
        <v/>
      </c>
      <c r="FJ771" s="26" t="str">
        <f t="shared" si="3123"/>
        <v/>
      </c>
      <c r="FK771" s="26" t="str">
        <f t="shared" si="3123"/>
        <v/>
      </c>
      <c r="FL771" s="26" t="str">
        <f t="shared" si="3123"/>
        <v/>
      </c>
      <c r="FM771" s="26" t="str">
        <f t="shared" si="3123"/>
        <v/>
      </c>
      <c r="FN771" s="32"/>
      <c r="FO771" s="32"/>
      <c r="FP771" s="32"/>
      <c r="FQ771" s="32"/>
      <c r="FR771" s="32"/>
      <c r="FS771" s="32"/>
      <c r="FT771" s="32"/>
      <c r="FU771" s="32"/>
      <c r="FV771" s="32"/>
      <c r="FW771" s="32"/>
      <c r="FX771" s="32"/>
      <c r="FY771" s="32"/>
      <c r="FZ771" s="32"/>
      <c r="GA771" s="32"/>
      <c r="GB771" s="32"/>
      <c r="GC771" s="32"/>
      <c r="GD771" s="32"/>
      <c r="GE771" s="32"/>
      <c r="GF771" s="32"/>
      <c r="GG771" s="32"/>
      <c r="GH771" s="32"/>
      <c r="GI771" s="32"/>
      <c r="GJ771" s="32"/>
      <c r="GK771" s="32"/>
      <c r="GL771" s="32"/>
      <c r="GM771" s="32"/>
      <c r="GN771" s="32"/>
      <c r="GO771" s="32"/>
      <c r="GP771" s="32"/>
      <c r="GQ771" s="32"/>
      <c r="GR771" s="32"/>
      <c r="GS771" s="32"/>
    </row>
    <row r="772" spans="1:201" ht="15" customHeight="1" x14ac:dyDescent="0.25">
      <c r="A772" s="3">
        <f>$A$69</f>
        <v>20221</v>
      </c>
      <c r="B772" s="26">
        <f t="shared" ref="B772:H778" si="3124">IFERROR(B672/B572,"")</f>
        <v>0</v>
      </c>
      <c r="C772" s="26">
        <f t="shared" si="3124"/>
        <v>0</v>
      </c>
      <c r="D772" s="26">
        <f t="shared" si="3124"/>
        <v>0</v>
      </c>
      <c r="E772" s="26">
        <f t="shared" si="3124"/>
        <v>0</v>
      </c>
      <c r="F772" s="26">
        <f t="shared" si="3124"/>
        <v>0</v>
      </c>
      <c r="G772" s="26">
        <f t="shared" si="3124"/>
        <v>0</v>
      </c>
      <c r="H772" s="26">
        <f t="shared" si="3124"/>
        <v>0</v>
      </c>
      <c r="I772" s="32"/>
      <c r="J772" s="32"/>
      <c r="K772" s="32"/>
      <c r="L772" s="32"/>
      <c r="M772" s="32"/>
      <c r="N772" s="32"/>
      <c r="O772" s="32"/>
      <c r="P772" s="32"/>
      <c r="Q772" s="32"/>
      <c r="R772" s="32"/>
      <c r="S772" s="32"/>
      <c r="T772" s="32"/>
      <c r="U772" s="32"/>
      <c r="V772" s="32"/>
      <c r="W772" s="32"/>
      <c r="X772" s="32"/>
      <c r="Y772" s="32"/>
      <c r="Z772" s="32"/>
      <c r="AA772" s="32"/>
      <c r="AB772" s="32"/>
      <c r="AC772" s="32"/>
      <c r="AD772" s="32"/>
      <c r="AE772" s="32"/>
      <c r="AF772" s="32"/>
      <c r="AG772" s="32"/>
      <c r="AH772" s="32"/>
      <c r="AI772" s="32"/>
      <c r="AJ772" s="32"/>
      <c r="AK772" s="32"/>
      <c r="AL772" s="32"/>
      <c r="AM772" s="32"/>
      <c r="AN772" s="32"/>
      <c r="AO772" s="32"/>
      <c r="AP772" s="26">
        <f t="shared" ref="AP772:AV772" si="3125">IFERROR(AP672/AP572,"")</f>
        <v>0</v>
      </c>
      <c r="AQ772" s="26">
        <f t="shared" si="3125"/>
        <v>0</v>
      </c>
      <c r="AR772" s="26">
        <f t="shared" si="3125"/>
        <v>0</v>
      </c>
      <c r="AS772" s="26">
        <f t="shared" si="3125"/>
        <v>0</v>
      </c>
      <c r="AT772" s="26">
        <f t="shared" si="3125"/>
        <v>0</v>
      </c>
      <c r="AU772" s="26">
        <f t="shared" si="3125"/>
        <v>0</v>
      </c>
      <c r="AV772" s="26">
        <f t="shared" si="3125"/>
        <v>0</v>
      </c>
      <c r="AW772" s="32"/>
      <c r="AX772" s="32"/>
      <c r="AY772" s="32"/>
      <c r="AZ772" s="32"/>
      <c r="BA772" s="32"/>
      <c r="BB772" s="32"/>
      <c r="BC772" s="32"/>
      <c r="BD772" s="32"/>
      <c r="BE772" s="32"/>
      <c r="BF772" s="32"/>
      <c r="BG772" s="32"/>
      <c r="BH772" s="32"/>
      <c r="BI772" s="32"/>
      <c r="BJ772" s="32"/>
      <c r="BK772" s="32"/>
      <c r="BL772" s="32"/>
      <c r="BM772" s="32"/>
      <c r="BN772" s="32"/>
      <c r="BO772" s="32"/>
      <c r="BP772" s="32"/>
      <c r="BQ772" s="32"/>
      <c r="BR772" s="32"/>
      <c r="BS772" s="32"/>
      <c r="BT772" s="32"/>
      <c r="BU772" s="32"/>
      <c r="BV772" s="32"/>
      <c r="BW772" s="32"/>
      <c r="BX772" s="32"/>
      <c r="BY772" s="32"/>
      <c r="BZ772" s="32"/>
      <c r="CA772" s="32"/>
      <c r="CB772" s="32"/>
      <c r="CC772" s="32"/>
      <c r="CD772" s="26" t="str">
        <f t="shared" ref="CD772:CJ772" si="3126">IFERROR(CD672/CD572,"")</f>
        <v/>
      </c>
      <c r="CE772" s="26" t="str">
        <f t="shared" si="3126"/>
        <v/>
      </c>
      <c r="CF772" s="26" t="str">
        <f t="shared" si="3126"/>
        <v/>
      </c>
      <c r="CG772" s="26" t="str">
        <f t="shared" si="3126"/>
        <v/>
      </c>
      <c r="CH772" s="26" t="str">
        <f t="shared" si="3126"/>
        <v/>
      </c>
      <c r="CI772" s="26" t="str">
        <f t="shared" si="3126"/>
        <v/>
      </c>
      <c r="CJ772" s="26" t="str">
        <f t="shared" si="3126"/>
        <v/>
      </c>
      <c r="CK772" s="32"/>
      <c r="CL772" s="32"/>
      <c r="CM772" s="32"/>
      <c r="CN772" s="32"/>
      <c r="CO772" s="32"/>
      <c r="CP772" s="32"/>
      <c r="CQ772" s="32"/>
      <c r="CR772" s="32"/>
      <c r="CS772" s="32"/>
      <c r="CT772" s="32"/>
      <c r="CU772" s="32"/>
      <c r="CV772" s="32"/>
      <c r="CW772" s="32"/>
      <c r="CX772" s="32"/>
      <c r="CY772" s="32"/>
      <c r="CZ772" s="32"/>
      <c r="DA772" s="32"/>
      <c r="DB772" s="32"/>
      <c r="DC772" s="32"/>
      <c r="DD772" s="32"/>
      <c r="DE772" s="32"/>
      <c r="DF772" s="32"/>
      <c r="DG772" s="32"/>
      <c r="DH772" s="32"/>
      <c r="DI772" s="32"/>
      <c r="DJ772" s="32"/>
      <c r="DK772" s="32"/>
      <c r="DL772" s="32"/>
      <c r="DM772" s="32"/>
      <c r="DN772" s="32"/>
      <c r="DO772" s="32"/>
      <c r="DP772" s="32"/>
      <c r="DQ772" s="32"/>
      <c r="DR772" s="26" t="str">
        <f t="shared" ref="DR772:DX772" si="3127">IFERROR(DR672/DR572,"")</f>
        <v/>
      </c>
      <c r="DS772" s="26" t="str">
        <f t="shared" si="3127"/>
        <v/>
      </c>
      <c r="DT772" s="26" t="str">
        <f t="shared" si="3127"/>
        <v/>
      </c>
      <c r="DU772" s="26" t="str">
        <f t="shared" si="3127"/>
        <v/>
      </c>
      <c r="DV772" s="26" t="str">
        <f t="shared" si="3127"/>
        <v/>
      </c>
      <c r="DW772" s="26" t="str">
        <f t="shared" si="3127"/>
        <v/>
      </c>
      <c r="DX772" s="26" t="str">
        <f t="shared" si="3127"/>
        <v/>
      </c>
      <c r="DY772" s="32"/>
      <c r="DZ772" s="32"/>
      <c r="EA772" s="32"/>
      <c r="EB772" s="32"/>
      <c r="EC772" s="32"/>
      <c r="ED772" s="32"/>
      <c r="EE772" s="32"/>
      <c r="EF772" s="32"/>
      <c r="EG772" s="32"/>
      <c r="EH772" s="32"/>
      <c r="EI772" s="32"/>
      <c r="EJ772" s="32"/>
      <c r="EK772" s="32"/>
      <c r="EL772" s="32"/>
      <c r="EM772" s="32"/>
      <c r="EN772" s="32"/>
      <c r="EO772" s="32"/>
      <c r="EP772" s="32"/>
      <c r="EQ772" s="32"/>
      <c r="ER772" s="32"/>
      <c r="ES772" s="32"/>
      <c r="ET772" s="32"/>
      <c r="EU772" s="32"/>
      <c r="EV772" s="32"/>
      <c r="EW772" s="32"/>
      <c r="EX772" s="32"/>
      <c r="EY772" s="32"/>
      <c r="EZ772" s="32"/>
      <c r="FA772" s="32"/>
      <c r="FB772" s="32"/>
      <c r="FC772" s="32"/>
      <c r="FD772" s="32"/>
      <c r="FE772" s="32"/>
      <c r="FF772" s="26" t="str">
        <f t="shared" ref="FF772:FL772" si="3128">IFERROR(FF672/FF572,"")</f>
        <v/>
      </c>
      <c r="FG772" s="26" t="str">
        <f t="shared" si="3128"/>
        <v/>
      </c>
      <c r="FH772" s="26" t="str">
        <f t="shared" si="3128"/>
        <v/>
      </c>
      <c r="FI772" s="26" t="str">
        <f t="shared" si="3128"/>
        <v/>
      </c>
      <c r="FJ772" s="26" t="str">
        <f t="shared" si="3128"/>
        <v/>
      </c>
      <c r="FK772" s="26" t="str">
        <f t="shared" si="3128"/>
        <v/>
      </c>
      <c r="FL772" s="26" t="str">
        <f t="shared" si="3128"/>
        <v/>
      </c>
      <c r="FM772" s="32"/>
      <c r="FN772" s="32"/>
      <c r="FO772" s="32"/>
      <c r="FP772" s="32"/>
      <c r="FQ772" s="32"/>
      <c r="FR772" s="32"/>
      <c r="FS772" s="32"/>
      <c r="FT772" s="32"/>
      <c r="FU772" s="32"/>
      <c r="FV772" s="32"/>
      <c r="FW772" s="32"/>
      <c r="FX772" s="32"/>
      <c r="FY772" s="32"/>
      <c r="FZ772" s="32"/>
      <c r="GA772" s="32"/>
      <c r="GB772" s="32"/>
      <c r="GC772" s="32"/>
      <c r="GD772" s="32"/>
      <c r="GE772" s="32"/>
      <c r="GF772" s="32"/>
      <c r="GG772" s="32"/>
      <c r="GH772" s="32"/>
      <c r="GI772" s="32"/>
      <c r="GJ772" s="32"/>
      <c r="GK772" s="32"/>
      <c r="GL772" s="32"/>
      <c r="GM772" s="32"/>
      <c r="GN772" s="32"/>
      <c r="GO772" s="32"/>
      <c r="GP772" s="32"/>
      <c r="GQ772" s="32"/>
      <c r="GR772" s="32"/>
      <c r="GS772" s="32"/>
    </row>
    <row r="773" spans="1:201" ht="15" customHeight="1" x14ac:dyDescent="0.25">
      <c r="A773" s="3">
        <f>$A$70</f>
        <v>20222</v>
      </c>
      <c r="B773" s="26">
        <f t="shared" si="3124"/>
        <v>0</v>
      </c>
      <c r="C773" s="26">
        <f t="shared" si="3124"/>
        <v>0</v>
      </c>
      <c r="D773" s="26">
        <f t="shared" si="3124"/>
        <v>0</v>
      </c>
      <c r="E773" s="26">
        <f t="shared" si="3124"/>
        <v>0</v>
      </c>
      <c r="F773" s="26">
        <f t="shared" si="3124"/>
        <v>0</v>
      </c>
      <c r="G773" s="26">
        <f t="shared" si="3124"/>
        <v>0</v>
      </c>
      <c r="H773" s="32"/>
      <c r="I773" s="32"/>
      <c r="J773" s="32"/>
      <c r="K773" s="32"/>
      <c r="L773" s="32"/>
      <c r="M773" s="32"/>
      <c r="N773" s="32"/>
      <c r="O773" s="32"/>
      <c r="P773" s="32"/>
      <c r="Q773" s="32"/>
      <c r="R773" s="32"/>
      <c r="S773" s="32"/>
      <c r="T773" s="32"/>
      <c r="U773" s="32"/>
      <c r="V773" s="32"/>
      <c r="W773" s="32"/>
      <c r="X773" s="32"/>
      <c r="Y773" s="32"/>
      <c r="Z773" s="32"/>
      <c r="AA773" s="32"/>
      <c r="AB773" s="32"/>
      <c r="AC773" s="32"/>
      <c r="AD773" s="32"/>
      <c r="AE773" s="32"/>
      <c r="AF773" s="32"/>
      <c r="AG773" s="32"/>
      <c r="AH773" s="32"/>
      <c r="AI773" s="32"/>
      <c r="AJ773" s="32"/>
      <c r="AK773" s="32"/>
      <c r="AL773" s="32"/>
      <c r="AM773" s="32"/>
      <c r="AN773" s="32"/>
      <c r="AO773" s="32"/>
      <c r="AP773" s="26">
        <f t="shared" ref="AP773:AU773" si="3129">IFERROR(AP673/AP573,"")</f>
        <v>0</v>
      </c>
      <c r="AQ773" s="26">
        <f t="shared" si="3129"/>
        <v>0</v>
      </c>
      <c r="AR773" s="26">
        <f t="shared" si="3129"/>
        <v>0</v>
      </c>
      <c r="AS773" s="26">
        <f t="shared" si="3129"/>
        <v>0</v>
      </c>
      <c r="AT773" s="26">
        <f t="shared" si="3129"/>
        <v>0</v>
      </c>
      <c r="AU773" s="26">
        <f t="shared" si="3129"/>
        <v>0</v>
      </c>
      <c r="AV773" s="32"/>
      <c r="AW773" s="32"/>
      <c r="AX773" s="32"/>
      <c r="AY773" s="32"/>
      <c r="AZ773" s="32"/>
      <c r="BA773" s="32"/>
      <c r="BB773" s="32"/>
      <c r="BC773" s="32"/>
      <c r="BD773" s="32"/>
      <c r="BE773" s="32"/>
      <c r="BF773" s="32"/>
      <c r="BG773" s="32"/>
      <c r="BH773" s="32"/>
      <c r="BI773" s="32"/>
      <c r="BJ773" s="32"/>
      <c r="BK773" s="32"/>
      <c r="BL773" s="32"/>
      <c r="BM773" s="32"/>
      <c r="BN773" s="32"/>
      <c r="BO773" s="32"/>
      <c r="BP773" s="32"/>
      <c r="BQ773" s="32"/>
      <c r="BR773" s="32"/>
      <c r="BS773" s="32"/>
      <c r="BT773" s="32"/>
      <c r="BU773" s="32"/>
      <c r="BV773" s="32"/>
      <c r="BW773" s="32"/>
      <c r="BX773" s="32"/>
      <c r="BY773" s="32"/>
      <c r="BZ773" s="32"/>
      <c r="CA773" s="32"/>
      <c r="CB773" s="32"/>
      <c r="CC773" s="32"/>
      <c r="CD773" s="26" t="str">
        <f t="shared" ref="CD773:CI773" si="3130">IFERROR(CD673/CD573,"")</f>
        <v/>
      </c>
      <c r="CE773" s="26" t="str">
        <f t="shared" si="3130"/>
        <v/>
      </c>
      <c r="CF773" s="26" t="str">
        <f t="shared" si="3130"/>
        <v/>
      </c>
      <c r="CG773" s="26" t="str">
        <f t="shared" si="3130"/>
        <v/>
      </c>
      <c r="CH773" s="26" t="str">
        <f t="shared" si="3130"/>
        <v/>
      </c>
      <c r="CI773" s="26" t="str">
        <f t="shared" si="3130"/>
        <v/>
      </c>
      <c r="CJ773" s="32"/>
      <c r="CK773" s="32"/>
      <c r="CL773" s="32"/>
      <c r="CM773" s="32"/>
      <c r="CN773" s="32"/>
      <c r="CO773" s="32"/>
      <c r="CP773" s="32"/>
      <c r="CQ773" s="32"/>
      <c r="CR773" s="32"/>
      <c r="CS773" s="32"/>
      <c r="CT773" s="32"/>
      <c r="CU773" s="32"/>
      <c r="CV773" s="32"/>
      <c r="CW773" s="32"/>
      <c r="CX773" s="32"/>
      <c r="CY773" s="32"/>
      <c r="CZ773" s="32"/>
      <c r="DA773" s="32"/>
      <c r="DB773" s="32"/>
      <c r="DC773" s="32"/>
      <c r="DD773" s="32"/>
      <c r="DE773" s="32"/>
      <c r="DF773" s="32"/>
      <c r="DG773" s="32"/>
      <c r="DH773" s="32"/>
      <c r="DI773" s="32"/>
      <c r="DJ773" s="32"/>
      <c r="DK773" s="32"/>
      <c r="DL773" s="32"/>
      <c r="DM773" s="32"/>
      <c r="DN773" s="32"/>
      <c r="DO773" s="32"/>
      <c r="DP773" s="32"/>
      <c r="DQ773" s="32"/>
      <c r="DR773" s="26" t="str">
        <f t="shared" ref="DR773:DW773" si="3131">IFERROR(DR673/DR573,"")</f>
        <v/>
      </c>
      <c r="DS773" s="26" t="str">
        <f t="shared" si="3131"/>
        <v/>
      </c>
      <c r="DT773" s="26" t="str">
        <f t="shared" si="3131"/>
        <v/>
      </c>
      <c r="DU773" s="26" t="str">
        <f t="shared" si="3131"/>
        <v/>
      </c>
      <c r="DV773" s="26" t="str">
        <f t="shared" si="3131"/>
        <v/>
      </c>
      <c r="DW773" s="26" t="str">
        <f t="shared" si="3131"/>
        <v/>
      </c>
      <c r="DX773" s="32"/>
      <c r="DY773" s="32"/>
      <c r="DZ773" s="32"/>
      <c r="EA773" s="32"/>
      <c r="EB773" s="32"/>
      <c r="EC773" s="32"/>
      <c r="ED773" s="32"/>
      <c r="EE773" s="32"/>
      <c r="EF773" s="32"/>
      <c r="EG773" s="32"/>
      <c r="EH773" s="32"/>
      <c r="EI773" s="32"/>
      <c r="EJ773" s="32"/>
      <c r="EK773" s="32"/>
      <c r="EL773" s="32"/>
      <c r="EM773" s="32"/>
      <c r="EN773" s="32"/>
      <c r="EO773" s="32"/>
      <c r="EP773" s="32"/>
      <c r="EQ773" s="32"/>
      <c r="ER773" s="32"/>
      <c r="ES773" s="32"/>
      <c r="ET773" s="32"/>
      <c r="EU773" s="32"/>
      <c r="EV773" s="32"/>
      <c r="EW773" s="32"/>
      <c r="EX773" s="32"/>
      <c r="EY773" s="32"/>
      <c r="EZ773" s="32"/>
      <c r="FA773" s="32"/>
      <c r="FB773" s="32"/>
      <c r="FC773" s="32"/>
      <c r="FD773" s="32"/>
      <c r="FE773" s="32"/>
      <c r="FF773" s="26" t="str">
        <f t="shared" ref="FF773:FK773" si="3132">IFERROR(FF673/FF573,"")</f>
        <v/>
      </c>
      <c r="FG773" s="26" t="str">
        <f t="shared" si="3132"/>
        <v/>
      </c>
      <c r="FH773" s="26" t="str">
        <f t="shared" si="3132"/>
        <v/>
      </c>
      <c r="FI773" s="26" t="str">
        <f t="shared" si="3132"/>
        <v/>
      </c>
      <c r="FJ773" s="26" t="str">
        <f t="shared" si="3132"/>
        <v/>
      </c>
      <c r="FK773" s="26" t="str">
        <f t="shared" si="3132"/>
        <v/>
      </c>
      <c r="FL773" s="32"/>
      <c r="FM773" s="32"/>
      <c r="FN773" s="32"/>
      <c r="FO773" s="32"/>
      <c r="FP773" s="32"/>
      <c r="FQ773" s="32"/>
      <c r="FR773" s="32"/>
      <c r="FS773" s="32"/>
      <c r="FT773" s="32"/>
      <c r="FU773" s="32"/>
      <c r="FV773" s="32"/>
      <c r="FW773" s="32"/>
      <c r="FX773" s="32"/>
      <c r="FY773" s="32"/>
      <c r="FZ773" s="32"/>
      <c r="GA773" s="32"/>
      <c r="GB773" s="32"/>
      <c r="GC773" s="32"/>
      <c r="GD773" s="32"/>
      <c r="GE773" s="32"/>
      <c r="GF773" s="32"/>
      <c r="GG773" s="32"/>
      <c r="GH773" s="32"/>
      <c r="GI773" s="32"/>
      <c r="GJ773" s="32"/>
      <c r="GK773" s="32"/>
      <c r="GL773" s="32"/>
      <c r="GM773" s="32"/>
      <c r="GN773" s="32"/>
      <c r="GO773" s="32"/>
      <c r="GP773" s="32"/>
      <c r="GQ773" s="32"/>
      <c r="GR773" s="32"/>
      <c r="GS773" s="32"/>
    </row>
    <row r="774" spans="1:201" ht="15" customHeight="1" x14ac:dyDescent="0.25">
      <c r="A774" s="3">
        <f>$A$71</f>
        <v>20223</v>
      </c>
      <c r="B774" s="26">
        <f t="shared" si="3124"/>
        <v>0</v>
      </c>
      <c r="C774" s="26">
        <f t="shared" si="3124"/>
        <v>0</v>
      </c>
      <c r="D774" s="26">
        <f t="shared" si="3124"/>
        <v>0</v>
      </c>
      <c r="E774" s="26">
        <f t="shared" si="3124"/>
        <v>0</v>
      </c>
      <c r="F774" s="26">
        <f t="shared" si="3124"/>
        <v>0</v>
      </c>
      <c r="G774" s="32"/>
      <c r="H774" s="32"/>
      <c r="I774" s="32"/>
      <c r="J774" s="32"/>
      <c r="K774" s="32"/>
      <c r="L774" s="32"/>
      <c r="M774" s="32"/>
      <c r="N774" s="32"/>
      <c r="O774" s="32"/>
      <c r="P774" s="32"/>
      <c r="Q774" s="32"/>
      <c r="R774" s="32"/>
      <c r="S774" s="32"/>
      <c r="T774" s="32"/>
      <c r="U774" s="32"/>
      <c r="V774" s="32"/>
      <c r="W774" s="32"/>
      <c r="X774" s="32"/>
      <c r="Y774" s="32"/>
      <c r="Z774" s="32"/>
      <c r="AA774" s="32"/>
      <c r="AB774" s="32"/>
      <c r="AC774" s="32"/>
      <c r="AD774" s="32"/>
      <c r="AE774" s="32"/>
      <c r="AF774" s="32"/>
      <c r="AG774" s="32"/>
      <c r="AH774" s="32"/>
      <c r="AI774" s="32"/>
      <c r="AJ774" s="32"/>
      <c r="AK774" s="32"/>
      <c r="AL774" s="32"/>
      <c r="AM774" s="32"/>
      <c r="AN774" s="32"/>
      <c r="AO774" s="32"/>
      <c r="AP774" s="26">
        <f t="shared" ref="AP774:AT774" si="3133">IFERROR(AP674/AP574,"")</f>
        <v>0</v>
      </c>
      <c r="AQ774" s="26">
        <f t="shared" si="3133"/>
        <v>0</v>
      </c>
      <c r="AR774" s="26">
        <f t="shared" si="3133"/>
        <v>0</v>
      </c>
      <c r="AS774" s="26">
        <f t="shared" si="3133"/>
        <v>0</v>
      </c>
      <c r="AT774" s="26">
        <f t="shared" si="3133"/>
        <v>0</v>
      </c>
      <c r="AU774" s="32"/>
      <c r="AV774" s="32"/>
      <c r="AW774" s="32"/>
      <c r="AX774" s="32"/>
      <c r="AY774" s="32"/>
      <c r="AZ774" s="32"/>
      <c r="BA774" s="32"/>
      <c r="BB774" s="32"/>
      <c r="BC774" s="32"/>
      <c r="BD774" s="32"/>
      <c r="BE774" s="32"/>
      <c r="BF774" s="32"/>
      <c r="BG774" s="32"/>
      <c r="BH774" s="32"/>
      <c r="BI774" s="32"/>
      <c r="BJ774" s="32"/>
      <c r="BK774" s="32"/>
      <c r="BL774" s="32"/>
      <c r="BM774" s="32"/>
      <c r="BN774" s="32"/>
      <c r="BO774" s="32"/>
      <c r="BP774" s="32"/>
      <c r="BQ774" s="32"/>
      <c r="BR774" s="32"/>
      <c r="BS774" s="32"/>
      <c r="BT774" s="32"/>
      <c r="BU774" s="32"/>
      <c r="BV774" s="32"/>
      <c r="BW774" s="32"/>
      <c r="BX774" s="32"/>
      <c r="BY774" s="32"/>
      <c r="BZ774" s="32"/>
      <c r="CA774" s="32"/>
      <c r="CB774" s="32"/>
      <c r="CC774" s="32"/>
      <c r="CD774" s="26" t="str">
        <f t="shared" ref="CD774:CH774" si="3134">IFERROR(CD674/CD574,"")</f>
        <v/>
      </c>
      <c r="CE774" s="26" t="str">
        <f t="shared" si="3134"/>
        <v/>
      </c>
      <c r="CF774" s="26" t="str">
        <f t="shared" si="3134"/>
        <v/>
      </c>
      <c r="CG774" s="26" t="str">
        <f t="shared" si="3134"/>
        <v/>
      </c>
      <c r="CH774" s="26" t="str">
        <f t="shared" si="3134"/>
        <v/>
      </c>
      <c r="CI774" s="32"/>
      <c r="CJ774" s="32"/>
      <c r="CK774" s="32"/>
      <c r="CL774" s="32"/>
      <c r="CM774" s="32"/>
      <c r="CN774" s="32"/>
      <c r="CO774" s="32"/>
      <c r="CP774" s="32"/>
      <c r="CQ774" s="32"/>
      <c r="CR774" s="32"/>
      <c r="CS774" s="32"/>
      <c r="CT774" s="32"/>
      <c r="CU774" s="32"/>
      <c r="CV774" s="32"/>
      <c r="CW774" s="32"/>
      <c r="CX774" s="32"/>
      <c r="CY774" s="32"/>
      <c r="CZ774" s="32"/>
      <c r="DA774" s="32"/>
      <c r="DB774" s="32"/>
      <c r="DC774" s="32"/>
      <c r="DD774" s="32"/>
      <c r="DE774" s="32"/>
      <c r="DF774" s="32"/>
      <c r="DG774" s="32"/>
      <c r="DH774" s="32"/>
      <c r="DI774" s="32"/>
      <c r="DJ774" s="32"/>
      <c r="DK774" s="32"/>
      <c r="DL774" s="32"/>
      <c r="DM774" s="32"/>
      <c r="DN774" s="32"/>
      <c r="DO774" s="32"/>
      <c r="DP774" s="32"/>
      <c r="DQ774" s="32"/>
      <c r="DR774" s="26" t="str">
        <f t="shared" ref="DR774:DV774" si="3135">IFERROR(DR674/DR574,"")</f>
        <v/>
      </c>
      <c r="DS774" s="26" t="str">
        <f t="shared" si="3135"/>
        <v/>
      </c>
      <c r="DT774" s="26" t="str">
        <f t="shared" si="3135"/>
        <v/>
      </c>
      <c r="DU774" s="26" t="str">
        <f t="shared" si="3135"/>
        <v/>
      </c>
      <c r="DV774" s="26" t="str">
        <f t="shared" si="3135"/>
        <v/>
      </c>
      <c r="DW774" s="32"/>
      <c r="DX774" s="32"/>
      <c r="DY774" s="32"/>
      <c r="DZ774" s="32"/>
      <c r="EA774" s="32"/>
      <c r="EB774" s="32"/>
      <c r="EC774" s="32"/>
      <c r="ED774" s="32"/>
      <c r="EE774" s="32"/>
      <c r="EF774" s="32"/>
      <c r="EG774" s="32"/>
      <c r="EH774" s="32"/>
      <c r="EI774" s="32"/>
      <c r="EJ774" s="32"/>
      <c r="EK774" s="32"/>
      <c r="EL774" s="32"/>
      <c r="EM774" s="32"/>
      <c r="EN774" s="32"/>
      <c r="EO774" s="32"/>
      <c r="EP774" s="32"/>
      <c r="EQ774" s="32"/>
      <c r="ER774" s="32"/>
      <c r="ES774" s="32"/>
      <c r="ET774" s="32"/>
      <c r="EU774" s="32"/>
      <c r="EV774" s="32"/>
      <c r="EW774" s="32"/>
      <c r="EX774" s="32"/>
      <c r="EY774" s="32"/>
      <c r="EZ774" s="32"/>
      <c r="FA774" s="32"/>
      <c r="FB774" s="32"/>
      <c r="FC774" s="32"/>
      <c r="FD774" s="32"/>
      <c r="FE774" s="32"/>
      <c r="FF774" s="26" t="str">
        <f t="shared" ref="FF774:FJ774" si="3136">IFERROR(FF674/FF574,"")</f>
        <v/>
      </c>
      <c r="FG774" s="26" t="str">
        <f t="shared" si="3136"/>
        <v/>
      </c>
      <c r="FH774" s="26" t="str">
        <f t="shared" si="3136"/>
        <v/>
      </c>
      <c r="FI774" s="26" t="str">
        <f t="shared" si="3136"/>
        <v/>
      </c>
      <c r="FJ774" s="26" t="str">
        <f t="shared" si="3136"/>
        <v/>
      </c>
      <c r="FK774" s="32"/>
      <c r="FL774" s="32"/>
      <c r="FM774" s="32"/>
      <c r="FN774" s="32"/>
      <c r="FO774" s="32"/>
      <c r="FP774" s="32"/>
      <c r="FQ774" s="32"/>
      <c r="FR774" s="32"/>
      <c r="FS774" s="32"/>
      <c r="FT774" s="32"/>
      <c r="FU774" s="32"/>
      <c r="FV774" s="32"/>
      <c r="FW774" s="32"/>
      <c r="FX774" s="32"/>
      <c r="FY774" s="32"/>
      <c r="FZ774" s="32"/>
      <c r="GA774" s="32"/>
      <c r="GB774" s="32"/>
      <c r="GC774" s="32"/>
      <c r="GD774" s="32"/>
      <c r="GE774" s="32"/>
      <c r="GF774" s="32"/>
      <c r="GG774" s="32"/>
      <c r="GH774" s="32"/>
      <c r="GI774" s="32"/>
      <c r="GJ774" s="32"/>
      <c r="GK774" s="32"/>
      <c r="GL774" s="32"/>
      <c r="GM774" s="32"/>
      <c r="GN774" s="32"/>
      <c r="GO774" s="32"/>
      <c r="GP774" s="32"/>
      <c r="GQ774" s="32"/>
      <c r="GR774" s="32"/>
      <c r="GS774" s="32"/>
    </row>
    <row r="775" spans="1:201" ht="15" customHeight="1" x14ac:dyDescent="0.25">
      <c r="A775" s="3">
        <f>$A$72</f>
        <v>20224</v>
      </c>
      <c r="B775" s="26">
        <f t="shared" si="3124"/>
        <v>0</v>
      </c>
      <c r="C775" s="26">
        <f t="shared" si="3124"/>
        <v>0</v>
      </c>
      <c r="D775" s="26">
        <f t="shared" si="3124"/>
        <v>0</v>
      </c>
      <c r="E775" s="26">
        <f t="shared" si="3124"/>
        <v>0</v>
      </c>
      <c r="F775" s="32"/>
      <c r="G775" s="32"/>
      <c r="H775" s="32"/>
      <c r="I775" s="32"/>
      <c r="J775" s="32"/>
      <c r="K775" s="32"/>
      <c r="L775" s="32"/>
      <c r="M775" s="32"/>
      <c r="N775" s="32"/>
      <c r="O775" s="32"/>
      <c r="P775" s="32"/>
      <c r="Q775" s="32"/>
      <c r="R775" s="32"/>
      <c r="S775" s="32"/>
      <c r="T775" s="32"/>
      <c r="U775" s="32"/>
      <c r="V775" s="32"/>
      <c r="W775" s="32"/>
      <c r="X775" s="32"/>
      <c r="Y775" s="32"/>
      <c r="Z775" s="32"/>
      <c r="AA775" s="32"/>
      <c r="AB775" s="32"/>
      <c r="AC775" s="32"/>
      <c r="AD775" s="32"/>
      <c r="AE775" s="32"/>
      <c r="AF775" s="32"/>
      <c r="AG775" s="32"/>
      <c r="AH775" s="32"/>
      <c r="AI775" s="32"/>
      <c r="AJ775" s="32"/>
      <c r="AK775" s="32"/>
      <c r="AL775" s="32"/>
      <c r="AM775" s="32"/>
      <c r="AN775" s="32"/>
      <c r="AO775" s="32"/>
      <c r="AP775" s="26">
        <f t="shared" ref="AP775:AS775" si="3137">IFERROR(AP675/AP575,"")</f>
        <v>0</v>
      </c>
      <c r="AQ775" s="26">
        <f t="shared" si="3137"/>
        <v>0</v>
      </c>
      <c r="AR775" s="26">
        <f t="shared" si="3137"/>
        <v>0</v>
      </c>
      <c r="AS775" s="26">
        <f t="shared" si="3137"/>
        <v>0</v>
      </c>
      <c r="AT775" s="32"/>
      <c r="AU775" s="32"/>
      <c r="AV775" s="32"/>
      <c r="AW775" s="32"/>
      <c r="AX775" s="32"/>
      <c r="AY775" s="32"/>
      <c r="AZ775" s="32"/>
      <c r="BA775" s="32"/>
      <c r="BB775" s="32"/>
      <c r="BC775" s="32"/>
      <c r="BD775" s="32"/>
      <c r="BE775" s="32"/>
      <c r="BF775" s="32"/>
      <c r="BG775" s="32"/>
      <c r="BH775" s="32"/>
      <c r="BI775" s="32"/>
      <c r="BJ775" s="32"/>
      <c r="BK775" s="32"/>
      <c r="BL775" s="32"/>
      <c r="BM775" s="32"/>
      <c r="BN775" s="32"/>
      <c r="BO775" s="32"/>
      <c r="BP775" s="32"/>
      <c r="BQ775" s="32"/>
      <c r="BR775" s="32"/>
      <c r="BS775" s="32"/>
      <c r="BT775" s="32"/>
      <c r="BU775" s="32"/>
      <c r="BV775" s="32"/>
      <c r="BW775" s="32"/>
      <c r="BX775" s="32"/>
      <c r="BY775" s="32"/>
      <c r="BZ775" s="32"/>
      <c r="CA775" s="32"/>
      <c r="CB775" s="32"/>
      <c r="CC775" s="32"/>
      <c r="CD775" s="26" t="str">
        <f t="shared" ref="CD775:CG775" si="3138">IFERROR(CD675/CD575,"")</f>
        <v/>
      </c>
      <c r="CE775" s="26" t="str">
        <f t="shared" si="3138"/>
        <v/>
      </c>
      <c r="CF775" s="26" t="str">
        <f t="shared" si="3138"/>
        <v/>
      </c>
      <c r="CG775" s="26" t="str">
        <f t="shared" si="3138"/>
        <v/>
      </c>
      <c r="CH775" s="32"/>
      <c r="CI775" s="32"/>
      <c r="CJ775" s="32"/>
      <c r="CK775" s="32"/>
      <c r="CL775" s="32"/>
      <c r="CM775" s="32"/>
      <c r="CN775" s="32"/>
      <c r="CO775" s="32"/>
      <c r="CP775" s="32"/>
      <c r="CQ775" s="32"/>
      <c r="CR775" s="32"/>
      <c r="CS775" s="32"/>
      <c r="CT775" s="32"/>
      <c r="CU775" s="32"/>
      <c r="CV775" s="32"/>
      <c r="CW775" s="32"/>
      <c r="CX775" s="32"/>
      <c r="CY775" s="32"/>
      <c r="CZ775" s="32"/>
      <c r="DA775" s="32"/>
      <c r="DB775" s="32"/>
      <c r="DC775" s="32"/>
      <c r="DD775" s="32"/>
      <c r="DE775" s="32"/>
      <c r="DF775" s="32"/>
      <c r="DG775" s="32"/>
      <c r="DH775" s="32"/>
      <c r="DI775" s="32"/>
      <c r="DJ775" s="32"/>
      <c r="DK775" s="32"/>
      <c r="DL775" s="32"/>
      <c r="DM775" s="32"/>
      <c r="DN775" s="32"/>
      <c r="DO775" s="32"/>
      <c r="DP775" s="32"/>
      <c r="DQ775" s="32"/>
      <c r="DR775" s="26" t="str">
        <f t="shared" ref="DR775:DU775" si="3139">IFERROR(DR675/DR575,"")</f>
        <v/>
      </c>
      <c r="DS775" s="26" t="str">
        <f t="shared" si="3139"/>
        <v/>
      </c>
      <c r="DT775" s="26" t="str">
        <f t="shared" si="3139"/>
        <v/>
      </c>
      <c r="DU775" s="26" t="str">
        <f t="shared" si="3139"/>
        <v/>
      </c>
      <c r="DV775" s="32"/>
      <c r="DW775" s="32"/>
      <c r="DX775" s="32"/>
      <c r="DY775" s="32"/>
      <c r="DZ775" s="32"/>
      <c r="EA775" s="32"/>
      <c r="EB775" s="32"/>
      <c r="EC775" s="32"/>
      <c r="ED775" s="32"/>
      <c r="EE775" s="32"/>
      <c r="EF775" s="32"/>
      <c r="EG775" s="32"/>
      <c r="EH775" s="32"/>
      <c r="EI775" s="32"/>
      <c r="EJ775" s="32"/>
      <c r="EK775" s="32"/>
      <c r="EL775" s="32"/>
      <c r="EM775" s="32"/>
      <c r="EN775" s="32"/>
      <c r="EO775" s="32"/>
      <c r="EP775" s="32"/>
      <c r="EQ775" s="32"/>
      <c r="ER775" s="32"/>
      <c r="ES775" s="32"/>
      <c r="ET775" s="32"/>
      <c r="EU775" s="32"/>
      <c r="EV775" s="32"/>
      <c r="EW775" s="32"/>
      <c r="EX775" s="32"/>
      <c r="EY775" s="32"/>
      <c r="EZ775" s="32"/>
      <c r="FA775" s="32"/>
      <c r="FB775" s="32"/>
      <c r="FC775" s="32"/>
      <c r="FD775" s="32"/>
      <c r="FE775" s="32"/>
      <c r="FF775" s="26" t="str">
        <f t="shared" ref="FF775:FI775" si="3140">IFERROR(FF675/FF575,"")</f>
        <v/>
      </c>
      <c r="FG775" s="26" t="str">
        <f t="shared" si="3140"/>
        <v/>
      </c>
      <c r="FH775" s="26" t="str">
        <f t="shared" si="3140"/>
        <v/>
      </c>
      <c r="FI775" s="26" t="str">
        <f t="shared" si="3140"/>
        <v/>
      </c>
      <c r="FJ775" s="32"/>
      <c r="FK775" s="32"/>
      <c r="FL775" s="32"/>
      <c r="FM775" s="32"/>
      <c r="FN775" s="32"/>
      <c r="FO775" s="32"/>
      <c r="FP775" s="32"/>
      <c r="FQ775" s="32"/>
      <c r="FR775" s="32"/>
      <c r="FS775" s="32"/>
      <c r="FT775" s="32"/>
      <c r="FU775" s="32"/>
      <c r="FV775" s="32"/>
      <c r="FW775" s="32"/>
      <c r="FX775" s="32"/>
      <c r="FY775" s="32"/>
      <c r="FZ775" s="32"/>
      <c r="GA775" s="32"/>
      <c r="GB775" s="32"/>
      <c r="GC775" s="32"/>
      <c r="GD775" s="32"/>
      <c r="GE775" s="32"/>
      <c r="GF775" s="32"/>
      <c r="GG775" s="32"/>
      <c r="GH775" s="32"/>
      <c r="GI775" s="32"/>
      <c r="GJ775" s="32"/>
      <c r="GK775" s="32"/>
      <c r="GL775" s="32"/>
      <c r="GM775" s="32"/>
      <c r="GN775" s="32"/>
      <c r="GO775" s="32"/>
      <c r="GP775" s="32"/>
      <c r="GQ775" s="32"/>
      <c r="GR775" s="32"/>
      <c r="GS775" s="32"/>
    </row>
    <row r="776" spans="1:201" ht="15" customHeight="1" x14ac:dyDescent="0.25">
      <c r="A776" s="3">
        <f>$A$73</f>
        <v>20231</v>
      </c>
      <c r="B776" s="26">
        <f t="shared" si="3124"/>
        <v>0</v>
      </c>
      <c r="C776" s="26">
        <f t="shared" si="3124"/>
        <v>0</v>
      </c>
      <c r="D776" s="26">
        <f t="shared" si="3124"/>
        <v>0</v>
      </c>
      <c r="E776" s="32"/>
      <c r="F776" s="32"/>
      <c r="G776" s="32"/>
      <c r="H776" s="32"/>
      <c r="I776" s="32"/>
      <c r="J776" s="32"/>
      <c r="K776" s="32"/>
      <c r="L776" s="32"/>
      <c r="M776" s="32"/>
      <c r="N776" s="32"/>
      <c r="O776" s="32"/>
      <c r="P776" s="32"/>
      <c r="Q776" s="32"/>
      <c r="R776" s="32"/>
      <c r="S776" s="32"/>
      <c r="T776" s="32"/>
      <c r="U776" s="32"/>
      <c r="V776" s="32"/>
      <c r="W776" s="32"/>
      <c r="X776" s="32"/>
      <c r="Y776" s="32"/>
      <c r="Z776" s="32"/>
      <c r="AA776" s="32"/>
      <c r="AB776" s="32"/>
      <c r="AC776" s="32"/>
      <c r="AD776" s="32"/>
      <c r="AE776" s="32"/>
      <c r="AF776" s="32"/>
      <c r="AG776" s="32"/>
      <c r="AH776" s="32"/>
      <c r="AI776" s="32"/>
      <c r="AJ776" s="32"/>
      <c r="AK776" s="32"/>
      <c r="AL776" s="32"/>
      <c r="AM776" s="32"/>
      <c r="AN776" s="32"/>
      <c r="AO776" s="32"/>
      <c r="AP776" s="26">
        <f t="shared" ref="AP776:AR776" si="3141">IFERROR(AP676/AP576,"")</f>
        <v>0</v>
      </c>
      <c r="AQ776" s="26">
        <f t="shared" si="3141"/>
        <v>0</v>
      </c>
      <c r="AR776" s="26">
        <f t="shared" si="3141"/>
        <v>0</v>
      </c>
      <c r="AS776" s="32"/>
      <c r="AT776" s="32"/>
      <c r="AU776" s="32"/>
      <c r="AV776" s="32"/>
      <c r="AW776" s="32"/>
      <c r="AX776" s="32"/>
      <c r="AY776" s="32"/>
      <c r="AZ776" s="32"/>
      <c r="BA776" s="32"/>
      <c r="BB776" s="32"/>
      <c r="BC776" s="32"/>
      <c r="BD776" s="32"/>
      <c r="BE776" s="32"/>
      <c r="BF776" s="32"/>
      <c r="BG776" s="32"/>
      <c r="BH776" s="32"/>
      <c r="BI776" s="32"/>
      <c r="BJ776" s="32"/>
      <c r="BK776" s="32"/>
      <c r="BL776" s="32"/>
      <c r="BM776" s="32"/>
      <c r="BN776" s="32"/>
      <c r="BO776" s="32"/>
      <c r="BP776" s="32"/>
      <c r="BQ776" s="32"/>
      <c r="BR776" s="32"/>
      <c r="BS776" s="32"/>
      <c r="BT776" s="32"/>
      <c r="BU776" s="32"/>
      <c r="BV776" s="32"/>
      <c r="BW776" s="32"/>
      <c r="BX776" s="32"/>
      <c r="BY776" s="32"/>
      <c r="BZ776" s="32"/>
      <c r="CA776" s="32"/>
      <c r="CB776" s="32"/>
      <c r="CC776" s="32"/>
      <c r="CD776" s="26" t="str">
        <f t="shared" ref="CD776:CF776" si="3142">IFERROR(CD676/CD576,"")</f>
        <v/>
      </c>
      <c r="CE776" s="26" t="str">
        <f t="shared" si="3142"/>
        <v/>
      </c>
      <c r="CF776" s="26" t="str">
        <f t="shared" si="3142"/>
        <v/>
      </c>
      <c r="CG776" s="32"/>
      <c r="CH776" s="32"/>
      <c r="CI776" s="32"/>
      <c r="CJ776" s="32"/>
      <c r="CK776" s="32"/>
      <c r="CL776" s="32"/>
      <c r="CM776" s="32"/>
      <c r="CN776" s="32"/>
      <c r="CO776" s="32"/>
      <c r="CP776" s="32"/>
      <c r="CQ776" s="32"/>
      <c r="CR776" s="32"/>
      <c r="CS776" s="32"/>
      <c r="CT776" s="32"/>
      <c r="CU776" s="32"/>
      <c r="CV776" s="32"/>
      <c r="CW776" s="32"/>
      <c r="CX776" s="32"/>
      <c r="CY776" s="32"/>
      <c r="CZ776" s="32"/>
      <c r="DA776" s="32"/>
      <c r="DB776" s="32"/>
      <c r="DC776" s="32"/>
      <c r="DD776" s="32"/>
      <c r="DE776" s="32"/>
      <c r="DF776" s="32"/>
      <c r="DG776" s="32"/>
      <c r="DH776" s="32"/>
      <c r="DI776" s="32"/>
      <c r="DJ776" s="32"/>
      <c r="DK776" s="32"/>
      <c r="DL776" s="32"/>
      <c r="DM776" s="32"/>
      <c r="DN776" s="32"/>
      <c r="DO776" s="32"/>
      <c r="DP776" s="32"/>
      <c r="DQ776" s="32"/>
      <c r="DR776" s="26" t="str">
        <f t="shared" ref="DR776:DT776" si="3143">IFERROR(DR676/DR576,"")</f>
        <v/>
      </c>
      <c r="DS776" s="26" t="str">
        <f t="shared" si="3143"/>
        <v/>
      </c>
      <c r="DT776" s="26" t="str">
        <f t="shared" si="3143"/>
        <v/>
      </c>
      <c r="DU776" s="32"/>
      <c r="DV776" s="32"/>
      <c r="DW776" s="32"/>
      <c r="DX776" s="32"/>
      <c r="DY776" s="32"/>
      <c r="DZ776" s="32"/>
      <c r="EA776" s="32"/>
      <c r="EB776" s="32"/>
      <c r="EC776" s="32"/>
      <c r="ED776" s="32"/>
      <c r="EE776" s="32"/>
      <c r="EF776" s="32"/>
      <c r="EG776" s="32"/>
      <c r="EH776" s="32"/>
      <c r="EI776" s="32"/>
      <c r="EJ776" s="32"/>
      <c r="EK776" s="32"/>
      <c r="EL776" s="32"/>
      <c r="EM776" s="32"/>
      <c r="EN776" s="32"/>
      <c r="EO776" s="32"/>
      <c r="EP776" s="32"/>
      <c r="EQ776" s="32"/>
      <c r="ER776" s="32"/>
      <c r="ES776" s="32"/>
      <c r="ET776" s="32"/>
      <c r="EU776" s="32"/>
      <c r="EV776" s="32"/>
      <c r="EW776" s="32"/>
      <c r="EX776" s="32"/>
      <c r="EY776" s="32"/>
      <c r="EZ776" s="32"/>
      <c r="FA776" s="32"/>
      <c r="FB776" s="32"/>
      <c r="FC776" s="32"/>
      <c r="FD776" s="32"/>
      <c r="FE776" s="32"/>
      <c r="FF776" s="26" t="str">
        <f t="shared" ref="FF776:FH776" si="3144">IFERROR(FF676/FF576,"")</f>
        <v/>
      </c>
      <c r="FG776" s="26" t="str">
        <f t="shared" si="3144"/>
        <v/>
      </c>
      <c r="FH776" s="26" t="str">
        <f t="shared" si="3144"/>
        <v/>
      </c>
      <c r="FI776" s="32"/>
      <c r="FJ776" s="32"/>
      <c r="FK776" s="32"/>
      <c r="FL776" s="32"/>
      <c r="FM776" s="32"/>
      <c r="FN776" s="32"/>
      <c r="FO776" s="32"/>
      <c r="FP776" s="32"/>
      <c r="FQ776" s="32"/>
      <c r="FR776" s="32"/>
      <c r="FS776" s="32"/>
      <c r="FT776" s="32"/>
      <c r="FU776" s="32"/>
      <c r="FV776" s="32"/>
      <c r="FW776" s="32"/>
      <c r="FX776" s="32"/>
      <c r="FY776" s="32"/>
      <c r="FZ776" s="32"/>
      <c r="GA776" s="32"/>
      <c r="GB776" s="32"/>
      <c r="GC776" s="32"/>
      <c r="GD776" s="32"/>
      <c r="GE776" s="32"/>
      <c r="GF776" s="32"/>
      <c r="GG776" s="32"/>
      <c r="GH776" s="32"/>
      <c r="GI776" s="32"/>
      <c r="GJ776" s="32"/>
      <c r="GK776" s="32"/>
      <c r="GL776" s="32"/>
      <c r="GM776" s="32"/>
      <c r="GN776" s="32"/>
      <c r="GO776" s="32"/>
      <c r="GP776" s="32"/>
      <c r="GQ776" s="32"/>
      <c r="GR776" s="32"/>
      <c r="GS776" s="32"/>
    </row>
    <row r="777" spans="1:201" ht="15" customHeight="1" x14ac:dyDescent="0.25">
      <c r="A777" s="3">
        <f>$A$74</f>
        <v>20232</v>
      </c>
      <c r="B777" s="26">
        <f t="shared" si="3124"/>
        <v>0</v>
      </c>
      <c r="C777" s="26">
        <f t="shared" si="3124"/>
        <v>0</v>
      </c>
      <c r="D777" s="32"/>
      <c r="E777" s="32"/>
      <c r="F777" s="32"/>
      <c r="G777" s="32"/>
      <c r="H777" s="32"/>
      <c r="I777" s="32"/>
      <c r="J777" s="32"/>
      <c r="K777" s="32"/>
      <c r="L777" s="32"/>
      <c r="M777" s="32"/>
      <c r="N777" s="32"/>
      <c r="O777" s="32"/>
      <c r="P777" s="32"/>
      <c r="Q777" s="32"/>
      <c r="R777" s="32"/>
      <c r="S777" s="32"/>
      <c r="T777" s="32"/>
      <c r="U777" s="32"/>
      <c r="V777" s="32"/>
      <c r="W777" s="32"/>
      <c r="X777" s="32"/>
      <c r="Y777" s="32"/>
      <c r="Z777" s="32"/>
      <c r="AA777" s="32"/>
      <c r="AB777" s="32"/>
      <c r="AC777" s="32"/>
      <c r="AD777" s="32"/>
      <c r="AE777" s="32"/>
      <c r="AF777" s="32"/>
      <c r="AG777" s="32"/>
      <c r="AH777" s="32"/>
      <c r="AI777" s="32"/>
      <c r="AJ777" s="32"/>
      <c r="AK777" s="32"/>
      <c r="AL777" s="32"/>
      <c r="AM777" s="32"/>
      <c r="AN777" s="32"/>
      <c r="AO777" s="32"/>
      <c r="AP777" s="26">
        <f t="shared" ref="AP777:AQ777" si="3145">IFERROR(AP677/AP577,"")</f>
        <v>0</v>
      </c>
      <c r="AQ777" s="26">
        <f t="shared" si="3145"/>
        <v>0</v>
      </c>
      <c r="AR777" s="32"/>
      <c r="AS777" s="32"/>
      <c r="AT777" s="32"/>
      <c r="AU777" s="32"/>
      <c r="AV777" s="32"/>
      <c r="AW777" s="32"/>
      <c r="AX777" s="32"/>
      <c r="AY777" s="32"/>
      <c r="AZ777" s="32"/>
      <c r="BA777" s="32"/>
      <c r="BB777" s="32"/>
      <c r="BC777" s="32"/>
      <c r="BD777" s="32"/>
      <c r="BE777" s="32"/>
      <c r="BF777" s="32"/>
      <c r="BG777" s="32"/>
      <c r="BH777" s="32"/>
      <c r="BI777" s="32"/>
      <c r="BJ777" s="32"/>
      <c r="BK777" s="32"/>
      <c r="BL777" s="32"/>
      <c r="BM777" s="32"/>
      <c r="BN777" s="32"/>
      <c r="BO777" s="32"/>
      <c r="BP777" s="32"/>
      <c r="BQ777" s="32"/>
      <c r="BR777" s="32"/>
      <c r="BS777" s="32"/>
      <c r="BT777" s="32"/>
      <c r="BU777" s="32"/>
      <c r="BV777" s="32"/>
      <c r="BW777" s="32"/>
      <c r="BX777" s="32"/>
      <c r="BY777" s="32"/>
      <c r="BZ777" s="32"/>
      <c r="CA777" s="32"/>
      <c r="CB777" s="32"/>
      <c r="CC777" s="32"/>
      <c r="CD777" s="26" t="str">
        <f t="shared" ref="CD777:CE777" si="3146">IFERROR(CD677/CD577,"")</f>
        <v/>
      </c>
      <c r="CE777" s="26" t="str">
        <f t="shared" si="3146"/>
        <v/>
      </c>
      <c r="CF777" s="32"/>
      <c r="CG777" s="32"/>
      <c r="CH777" s="32"/>
      <c r="CI777" s="32"/>
      <c r="CJ777" s="32"/>
      <c r="CK777" s="32"/>
      <c r="CL777" s="32"/>
      <c r="CM777" s="32"/>
      <c r="CN777" s="32"/>
      <c r="CO777" s="32"/>
      <c r="CP777" s="32"/>
      <c r="CQ777" s="32"/>
      <c r="CR777" s="32"/>
      <c r="CS777" s="32"/>
      <c r="CT777" s="32"/>
      <c r="CU777" s="32"/>
      <c r="CV777" s="32"/>
      <c r="CW777" s="32"/>
      <c r="CX777" s="32"/>
      <c r="CY777" s="32"/>
      <c r="CZ777" s="32"/>
      <c r="DA777" s="32"/>
      <c r="DB777" s="32"/>
      <c r="DC777" s="32"/>
      <c r="DD777" s="32"/>
      <c r="DE777" s="32"/>
      <c r="DF777" s="32"/>
      <c r="DG777" s="32"/>
      <c r="DH777" s="32"/>
      <c r="DI777" s="32"/>
      <c r="DJ777" s="32"/>
      <c r="DK777" s="32"/>
      <c r="DL777" s="32"/>
      <c r="DM777" s="32"/>
      <c r="DN777" s="32"/>
      <c r="DO777" s="32"/>
      <c r="DP777" s="32"/>
      <c r="DQ777" s="32"/>
      <c r="DR777" s="26" t="str">
        <f t="shared" ref="DR777:DS777" si="3147">IFERROR(DR677/DR577,"")</f>
        <v/>
      </c>
      <c r="DS777" s="26" t="str">
        <f t="shared" si="3147"/>
        <v/>
      </c>
      <c r="DT777" s="32"/>
      <c r="DU777" s="32"/>
      <c r="DV777" s="32"/>
      <c r="DW777" s="32"/>
      <c r="DX777" s="32"/>
      <c r="DY777" s="32"/>
      <c r="DZ777" s="32"/>
      <c r="EA777" s="32"/>
      <c r="EB777" s="32"/>
      <c r="EC777" s="32"/>
      <c r="ED777" s="32"/>
      <c r="EE777" s="32"/>
      <c r="EF777" s="32"/>
      <c r="EG777" s="32"/>
      <c r="EH777" s="32"/>
      <c r="EI777" s="32"/>
      <c r="EJ777" s="32"/>
      <c r="EK777" s="32"/>
      <c r="EL777" s="32"/>
      <c r="EM777" s="32"/>
      <c r="EN777" s="32"/>
      <c r="EO777" s="32"/>
      <c r="EP777" s="32"/>
      <c r="EQ777" s="32"/>
      <c r="ER777" s="32"/>
      <c r="ES777" s="32"/>
      <c r="ET777" s="32"/>
      <c r="EU777" s="32"/>
      <c r="EV777" s="32"/>
      <c r="EW777" s="32"/>
      <c r="EX777" s="32"/>
      <c r="EY777" s="32"/>
      <c r="EZ777" s="32"/>
      <c r="FA777" s="32"/>
      <c r="FB777" s="32"/>
      <c r="FC777" s="32"/>
      <c r="FD777" s="32"/>
      <c r="FE777" s="32"/>
      <c r="FF777" s="26" t="str">
        <f t="shared" ref="FF777:FG777" si="3148">IFERROR(FF677/FF577,"")</f>
        <v/>
      </c>
      <c r="FG777" s="26" t="str">
        <f t="shared" si="3148"/>
        <v/>
      </c>
      <c r="FH777" s="32"/>
      <c r="FI777" s="32"/>
      <c r="FJ777" s="32"/>
      <c r="FK777" s="32"/>
      <c r="FL777" s="32"/>
      <c r="FM777" s="32"/>
      <c r="FN777" s="32"/>
      <c r="FO777" s="32"/>
      <c r="FP777" s="32"/>
      <c r="FQ777" s="32"/>
      <c r="FR777" s="32"/>
      <c r="FS777" s="32"/>
      <c r="FT777" s="32"/>
      <c r="FU777" s="32"/>
      <c r="FV777" s="32"/>
      <c r="FW777" s="32"/>
      <c r="FX777" s="32"/>
      <c r="FY777" s="32"/>
      <c r="FZ777" s="32"/>
      <c r="GA777" s="32"/>
      <c r="GB777" s="32"/>
      <c r="GC777" s="32"/>
      <c r="GD777" s="32"/>
      <c r="GE777" s="32"/>
      <c r="GF777" s="32"/>
      <c r="GG777" s="32"/>
      <c r="GH777" s="32"/>
      <c r="GI777" s="32"/>
      <c r="GJ777" s="32"/>
      <c r="GK777" s="32"/>
      <c r="GL777" s="32"/>
      <c r="GM777" s="32"/>
      <c r="GN777" s="32"/>
      <c r="GO777" s="32"/>
      <c r="GP777" s="32"/>
      <c r="GQ777" s="32"/>
      <c r="GR777" s="32"/>
      <c r="GS777" s="32"/>
    </row>
    <row r="778" spans="1:201" ht="15" customHeight="1" x14ac:dyDescent="0.25">
      <c r="A778" s="3">
        <f>$A$75</f>
        <v>20233</v>
      </c>
      <c r="B778" s="26">
        <f t="shared" si="3124"/>
        <v>0</v>
      </c>
      <c r="C778" s="32"/>
      <c r="D778" s="32"/>
      <c r="E778" s="32"/>
      <c r="F778" s="32"/>
      <c r="G778" s="32"/>
      <c r="H778" s="32"/>
      <c r="I778" s="32"/>
      <c r="J778" s="32"/>
      <c r="K778" s="32"/>
      <c r="L778" s="32"/>
      <c r="M778" s="32"/>
      <c r="N778" s="32"/>
      <c r="O778" s="32"/>
      <c r="P778" s="32"/>
      <c r="Q778" s="32"/>
      <c r="R778" s="32"/>
      <c r="S778" s="32"/>
      <c r="T778" s="32"/>
      <c r="U778" s="32"/>
      <c r="V778" s="32"/>
      <c r="W778" s="32"/>
      <c r="X778" s="32"/>
      <c r="Y778" s="32"/>
      <c r="Z778" s="32"/>
      <c r="AA778" s="32"/>
      <c r="AB778" s="32"/>
      <c r="AC778" s="32"/>
      <c r="AD778" s="32"/>
      <c r="AE778" s="32"/>
      <c r="AF778" s="32"/>
      <c r="AG778" s="32"/>
      <c r="AH778" s="32"/>
      <c r="AI778" s="32"/>
      <c r="AJ778" s="32"/>
      <c r="AK778" s="32"/>
      <c r="AL778" s="32"/>
      <c r="AM778" s="32"/>
      <c r="AN778" s="32"/>
      <c r="AO778" s="32"/>
      <c r="AP778" s="26">
        <f t="shared" ref="AP778" si="3149">IFERROR(AP678/AP578,"")</f>
        <v>0</v>
      </c>
      <c r="AQ778" s="32"/>
      <c r="AR778" s="32"/>
      <c r="AS778" s="32"/>
      <c r="AT778" s="32"/>
      <c r="AU778" s="32"/>
      <c r="AV778" s="32"/>
      <c r="AW778" s="32"/>
      <c r="AX778" s="32"/>
      <c r="AY778" s="32"/>
      <c r="AZ778" s="32"/>
      <c r="BA778" s="32"/>
      <c r="BB778" s="32"/>
      <c r="BC778" s="32"/>
      <c r="BD778" s="32"/>
      <c r="BE778" s="32"/>
      <c r="BF778" s="32"/>
      <c r="BG778" s="32"/>
      <c r="BH778" s="32"/>
      <c r="BI778" s="32"/>
      <c r="BJ778" s="32"/>
      <c r="BK778" s="32"/>
      <c r="BL778" s="32"/>
      <c r="BM778" s="32"/>
      <c r="BN778" s="32"/>
      <c r="BO778" s="32"/>
      <c r="BP778" s="32"/>
      <c r="BQ778" s="32"/>
      <c r="BR778" s="32"/>
      <c r="BS778" s="32"/>
      <c r="BT778" s="32"/>
      <c r="BU778" s="32"/>
      <c r="BV778" s="32"/>
      <c r="BW778" s="32"/>
      <c r="BX778" s="32"/>
      <c r="BY778" s="32"/>
      <c r="BZ778" s="32"/>
      <c r="CA778" s="32"/>
      <c r="CB778" s="32"/>
      <c r="CC778" s="32"/>
      <c r="CD778" s="26" t="str">
        <f t="shared" ref="CD778" si="3150">IFERROR(CD678/CD578,"")</f>
        <v/>
      </c>
      <c r="CE778" s="32"/>
      <c r="CF778" s="32"/>
      <c r="CG778" s="32"/>
      <c r="CH778" s="32"/>
      <c r="CI778" s="32"/>
      <c r="CJ778" s="32"/>
      <c r="CK778" s="32"/>
      <c r="CL778" s="32"/>
      <c r="CM778" s="32"/>
      <c r="CN778" s="32"/>
      <c r="CO778" s="32"/>
      <c r="CP778" s="32"/>
      <c r="CQ778" s="32"/>
      <c r="CR778" s="32"/>
      <c r="CS778" s="32"/>
      <c r="CT778" s="32"/>
      <c r="CU778" s="32"/>
      <c r="CV778" s="32"/>
      <c r="CW778" s="32"/>
      <c r="CX778" s="32"/>
      <c r="CY778" s="32"/>
      <c r="CZ778" s="32"/>
      <c r="DA778" s="32"/>
      <c r="DB778" s="32"/>
      <c r="DC778" s="32"/>
      <c r="DD778" s="32"/>
      <c r="DE778" s="32"/>
      <c r="DF778" s="32"/>
      <c r="DG778" s="32"/>
      <c r="DH778" s="32"/>
      <c r="DI778" s="32"/>
      <c r="DJ778" s="32"/>
      <c r="DK778" s="32"/>
      <c r="DL778" s="32"/>
      <c r="DM778" s="32"/>
      <c r="DN778" s="32"/>
      <c r="DO778" s="32"/>
      <c r="DP778" s="32"/>
      <c r="DQ778" s="32"/>
      <c r="DR778" s="26" t="str">
        <f t="shared" ref="DR778" si="3151">IFERROR(DR678/DR578,"")</f>
        <v/>
      </c>
      <c r="DS778" s="32"/>
      <c r="DT778" s="32"/>
      <c r="DU778" s="32"/>
      <c r="DV778" s="32"/>
      <c r="DW778" s="32"/>
      <c r="DX778" s="32"/>
      <c r="DY778" s="32"/>
      <c r="DZ778" s="32"/>
      <c r="EA778" s="32"/>
      <c r="EB778" s="32"/>
      <c r="EC778" s="32"/>
      <c r="ED778" s="32"/>
      <c r="EE778" s="32"/>
      <c r="EF778" s="32"/>
      <c r="EG778" s="32"/>
      <c r="EH778" s="32"/>
      <c r="EI778" s="32"/>
      <c r="EJ778" s="32"/>
      <c r="EK778" s="32"/>
      <c r="EL778" s="32"/>
      <c r="EM778" s="32"/>
      <c r="EN778" s="32"/>
      <c r="EO778" s="32"/>
      <c r="EP778" s="32"/>
      <c r="EQ778" s="32"/>
      <c r="ER778" s="32"/>
      <c r="ES778" s="32"/>
      <c r="ET778" s="32"/>
      <c r="EU778" s="32"/>
      <c r="EV778" s="32"/>
      <c r="EW778" s="32"/>
      <c r="EX778" s="32"/>
      <c r="EY778" s="32"/>
      <c r="EZ778" s="32"/>
      <c r="FA778" s="32"/>
      <c r="FB778" s="32"/>
      <c r="FC778" s="32"/>
      <c r="FD778" s="32"/>
      <c r="FE778" s="32"/>
      <c r="FF778" s="26" t="str">
        <f t="shared" ref="FF778" si="3152">IFERROR(FF678/FF578,"")</f>
        <v/>
      </c>
      <c r="FG778" s="32"/>
      <c r="FH778" s="32"/>
      <c r="FI778" s="32"/>
      <c r="FJ778" s="32"/>
      <c r="FK778" s="32"/>
      <c r="FL778" s="32"/>
      <c r="FM778" s="32"/>
      <c r="FN778" s="32"/>
      <c r="FO778" s="32"/>
      <c r="FP778" s="32"/>
      <c r="FQ778" s="32"/>
      <c r="FR778" s="32"/>
      <c r="FS778" s="32"/>
      <c r="FT778" s="32"/>
      <c r="FU778" s="32"/>
      <c r="FV778" s="32"/>
      <c r="FW778" s="32"/>
      <c r="FX778" s="32"/>
      <c r="FY778" s="32"/>
      <c r="FZ778" s="32"/>
      <c r="GA778" s="32"/>
      <c r="GB778" s="32"/>
      <c r="GC778" s="32"/>
      <c r="GD778" s="32"/>
      <c r="GE778" s="32"/>
      <c r="GF778" s="32"/>
      <c r="GG778" s="32"/>
      <c r="GH778" s="32"/>
      <c r="GI778" s="32"/>
      <c r="GJ778" s="32"/>
      <c r="GK778" s="32"/>
      <c r="GL778" s="32"/>
      <c r="GM778" s="32"/>
      <c r="GN778" s="32"/>
      <c r="GO778" s="32"/>
      <c r="GP778" s="32"/>
      <c r="GQ778" s="32"/>
      <c r="GR778" s="32"/>
      <c r="GS778" s="32"/>
    </row>
    <row r="779" spans="1:201" ht="21" customHeight="1" x14ac:dyDescent="0.35">
      <c r="B779" s="96" t="str">
        <f>Co_Name</f>
        <v>State Farm Mutual Automobile Insurance Company</v>
      </c>
      <c r="O779" s="16"/>
      <c r="U779" s="16"/>
      <c r="V779" s="96" t="str">
        <f>Co_Name</f>
        <v>State Farm Mutual Automobile Insurance Company</v>
      </c>
      <c r="W779" s="16"/>
      <c r="X779" s="16"/>
      <c r="Y779" s="16"/>
      <c r="Z779" s="16"/>
      <c r="AA779" s="16"/>
      <c r="AB779" s="16"/>
      <c r="AC779" s="16"/>
      <c r="AE779" s="16"/>
      <c r="AF779" s="16"/>
      <c r="AG779" s="16"/>
      <c r="AH779" s="16"/>
      <c r="AI779" s="16"/>
      <c r="AJ779" s="16"/>
      <c r="AK779" s="16"/>
      <c r="AL779" s="16"/>
      <c r="AM779" s="16"/>
      <c r="AN779" s="16"/>
      <c r="AO779" s="16"/>
      <c r="AP779" s="96" t="str">
        <f>Co_Name</f>
        <v>State Farm Mutual Automobile Insurance Company</v>
      </c>
      <c r="BC779" s="16"/>
      <c r="BI779" s="16"/>
      <c r="BJ779" s="96" t="str">
        <f>Co_Name</f>
        <v>State Farm Mutual Automobile Insurance Company</v>
      </c>
      <c r="BK779" s="16"/>
      <c r="BL779" s="16"/>
      <c r="BM779" s="16"/>
      <c r="BN779" s="16"/>
      <c r="BO779" s="16"/>
      <c r="BP779" s="16"/>
      <c r="BQ779" s="16"/>
      <c r="BS779" s="16"/>
      <c r="BT779" s="16"/>
      <c r="BU779" s="16"/>
      <c r="BV779" s="16"/>
      <c r="BW779" s="16"/>
      <c r="BX779" s="16"/>
      <c r="BY779" s="16"/>
      <c r="BZ779" s="16"/>
      <c r="CA779" s="16"/>
      <c r="CB779" s="16"/>
      <c r="CC779" s="16"/>
      <c r="CD779" s="96" t="str">
        <f>Co_Name</f>
        <v>State Farm Mutual Automobile Insurance Company</v>
      </c>
      <c r="CQ779" s="16"/>
      <c r="CW779" s="16"/>
      <c r="CX779" s="96" t="str">
        <f>Co_Name</f>
        <v>State Farm Mutual Automobile Insurance Company</v>
      </c>
      <c r="CY779" s="16"/>
      <c r="CZ779" s="16"/>
      <c r="DA779" s="16"/>
      <c r="DB779" s="16"/>
      <c r="DC779" s="16"/>
      <c r="DD779" s="16"/>
      <c r="DE779" s="16"/>
      <c r="DG779" s="16"/>
      <c r="DH779" s="16"/>
      <c r="DI779" s="16"/>
      <c r="DJ779" s="16"/>
      <c r="DK779" s="16"/>
      <c r="DL779" s="16"/>
      <c r="DM779" s="16"/>
      <c r="DN779" s="16"/>
      <c r="DO779" s="16"/>
      <c r="DP779" s="16"/>
      <c r="DQ779" s="16"/>
      <c r="DR779" s="96" t="str">
        <f>Co_Name</f>
        <v>State Farm Mutual Automobile Insurance Company</v>
      </c>
      <c r="EE779" s="16"/>
      <c r="EK779" s="16"/>
      <c r="EL779" s="96" t="str">
        <f>Co_Name</f>
        <v>State Farm Mutual Automobile Insurance Company</v>
      </c>
      <c r="EM779" s="16"/>
      <c r="EN779" s="16"/>
      <c r="EO779" s="16"/>
      <c r="EP779" s="16"/>
      <c r="EQ779" s="16"/>
      <c r="ER779" s="16"/>
      <c r="ES779" s="16"/>
      <c r="EU779" s="16"/>
      <c r="EV779" s="16"/>
      <c r="EW779" s="16"/>
      <c r="EX779" s="16"/>
      <c r="EY779" s="16"/>
      <c r="EZ779" s="16"/>
      <c r="FA779" s="16"/>
      <c r="FB779" s="16"/>
      <c r="FC779" s="16"/>
      <c r="FD779" s="16"/>
      <c r="FE779" s="16"/>
      <c r="FF779" s="96" t="str">
        <f>Co_Name</f>
        <v>State Farm Mutual Automobile Insurance Company</v>
      </c>
      <c r="FS779" s="16"/>
      <c r="FY779" s="16"/>
      <c r="FZ779" s="96" t="str">
        <f>Co_Name</f>
        <v>State Farm Mutual Automobile Insurance Company</v>
      </c>
      <c r="GA779" s="16"/>
      <c r="GB779" s="16"/>
      <c r="GC779" s="16"/>
      <c r="GD779" s="16"/>
      <c r="GE779" s="16"/>
      <c r="GF779" s="16"/>
      <c r="GG779" s="16"/>
      <c r="GI779" s="16"/>
      <c r="GJ779" s="16"/>
      <c r="GK779" s="16"/>
      <c r="GL779" s="16"/>
      <c r="GM779" s="16"/>
      <c r="GN779" s="16"/>
      <c r="GO779" s="16"/>
      <c r="GP779" s="16"/>
      <c r="GQ779" s="16"/>
      <c r="GR779" s="16"/>
      <c r="GS779" s="16"/>
    </row>
    <row r="780" spans="1:201" ht="21" customHeight="1" x14ac:dyDescent="0.35">
      <c r="B780" s="96" t="str">
        <f>B$2</f>
        <v>Private Passenger Auto Physical Damage</v>
      </c>
      <c r="O780" s="16"/>
      <c r="U780" s="16"/>
      <c r="V780" s="96" t="str">
        <f>B$2</f>
        <v>Private Passenger Auto Physical Damage</v>
      </c>
      <c r="W780" s="16"/>
      <c r="X780" s="16"/>
      <c r="Y780" s="16"/>
      <c r="Z780" s="16"/>
      <c r="AA780" s="16"/>
      <c r="AB780" s="16"/>
      <c r="AC780" s="16"/>
      <c r="AE780" s="16"/>
      <c r="AF780" s="16"/>
      <c r="AG780" s="16"/>
      <c r="AH780" s="16"/>
      <c r="AI780" s="16"/>
      <c r="AJ780" s="16"/>
      <c r="AK780" s="16"/>
      <c r="AL780" s="16"/>
      <c r="AM780" s="16"/>
      <c r="AN780" s="16"/>
      <c r="AO780" s="16"/>
      <c r="AP780" s="96" t="str">
        <f>AP$2</f>
        <v>Private Passenger Auto Liability</v>
      </c>
      <c r="BC780" s="16"/>
      <c r="BI780" s="16"/>
      <c r="BJ780" s="96" t="str">
        <f>AP$2</f>
        <v>Private Passenger Auto Liability</v>
      </c>
      <c r="BK780" s="16"/>
      <c r="BL780" s="16"/>
      <c r="BM780" s="16"/>
      <c r="BN780" s="16"/>
      <c r="BO780" s="16"/>
      <c r="BP780" s="16"/>
      <c r="BQ780" s="16"/>
      <c r="BS780" s="16"/>
      <c r="BT780" s="16"/>
      <c r="BU780" s="16"/>
      <c r="BV780" s="16"/>
      <c r="BW780" s="16"/>
      <c r="BX780" s="16"/>
      <c r="BY780" s="16"/>
      <c r="BZ780" s="16"/>
      <c r="CA780" s="16"/>
      <c r="CB780" s="16"/>
      <c r="CC780" s="16"/>
      <c r="CD780" s="96" t="str">
        <f>CD$2</f>
        <v/>
      </c>
      <c r="CQ780" s="16"/>
      <c r="CW780" s="16"/>
      <c r="CX780" s="96" t="str">
        <f>CD$2</f>
        <v/>
      </c>
      <c r="CY780" s="16"/>
      <c r="CZ780" s="16"/>
      <c r="DA780" s="16"/>
      <c r="DB780" s="16"/>
      <c r="DC780" s="16"/>
      <c r="DD780" s="16"/>
      <c r="DE780" s="16"/>
      <c r="DG780" s="16"/>
      <c r="DH780" s="16"/>
      <c r="DI780" s="16"/>
      <c r="DJ780" s="16"/>
      <c r="DK780" s="16"/>
      <c r="DL780" s="16"/>
      <c r="DM780" s="16"/>
      <c r="DN780" s="16"/>
      <c r="DO780" s="16"/>
      <c r="DP780" s="16"/>
      <c r="DQ780" s="16"/>
      <c r="DR780" s="96" t="str">
        <f>DR$2</f>
        <v/>
      </c>
      <c r="EE780" s="16"/>
      <c r="EK780" s="16"/>
      <c r="EL780" s="96" t="str">
        <f>DR$2</f>
        <v/>
      </c>
      <c r="EM780" s="16"/>
      <c r="EN780" s="16"/>
      <c r="EO780" s="16"/>
      <c r="EP780" s="16"/>
      <c r="EQ780" s="16"/>
      <c r="ER780" s="16"/>
      <c r="ES780" s="16"/>
      <c r="EU780" s="16"/>
      <c r="EV780" s="16"/>
      <c r="EW780" s="16"/>
      <c r="EX780" s="16"/>
      <c r="EY780" s="16"/>
      <c r="EZ780" s="16"/>
      <c r="FA780" s="16"/>
      <c r="FB780" s="16"/>
      <c r="FC780" s="16"/>
      <c r="FD780" s="16"/>
      <c r="FE780" s="16"/>
      <c r="FF780" s="96" t="str">
        <f>FF$2</f>
        <v/>
      </c>
      <c r="FS780" s="16"/>
      <c r="FY780" s="16"/>
      <c r="FZ780" s="96" t="str">
        <f>FF$2</f>
        <v/>
      </c>
      <c r="GA780" s="16"/>
      <c r="GB780" s="16"/>
      <c r="GC780" s="16"/>
      <c r="GD780" s="16"/>
      <c r="GE780" s="16"/>
      <c r="GF780" s="16"/>
      <c r="GG780" s="16"/>
      <c r="GI780" s="16"/>
      <c r="GJ780" s="16"/>
      <c r="GK780" s="16"/>
      <c r="GL780" s="16"/>
      <c r="GM780" s="16"/>
      <c r="GN780" s="16"/>
      <c r="GO780" s="16"/>
      <c r="GP780" s="16"/>
      <c r="GQ780" s="16"/>
      <c r="GR780" s="16"/>
      <c r="GS780" s="16"/>
    </row>
    <row r="781" spans="1:201" ht="21" customHeight="1" x14ac:dyDescent="0.25"/>
    <row r="782" spans="1:201" ht="21" customHeight="1" x14ac:dyDescent="0.25">
      <c r="B782" s="18" t="s">
        <v>127</v>
      </c>
      <c r="V782" s="18" t="s">
        <v>127</v>
      </c>
      <c r="AP782" s="18" t="s">
        <v>127</v>
      </c>
      <c r="BJ782" s="18" t="s">
        <v>127</v>
      </c>
      <c r="CD782" s="18" t="s">
        <v>127</v>
      </c>
      <c r="CX782" s="18" t="s">
        <v>127</v>
      </c>
      <c r="DR782" s="18" t="s">
        <v>127</v>
      </c>
      <c r="EL782" s="18" t="s">
        <v>127</v>
      </c>
      <c r="FF782" s="18" t="s">
        <v>127</v>
      </c>
      <c r="FZ782" s="18" t="s">
        <v>127</v>
      </c>
    </row>
    <row r="783" spans="1:201" ht="15" customHeight="1" x14ac:dyDescent="0.25">
      <c r="B783" s="23" t="str">
        <f>B$5</f>
        <v>Misc. Damage</v>
      </c>
      <c r="V783" s="23" t="str">
        <f>B$5</f>
        <v>Misc. Damage</v>
      </c>
      <c r="AP783" s="23" t="str">
        <f>AP$5</f>
        <v>Misc. Liability</v>
      </c>
      <c r="BJ783" s="23" t="str">
        <f>AP$5</f>
        <v>Misc. Liability</v>
      </c>
      <c r="CD783" s="23">
        <f>CD$5</f>
        <v>0</v>
      </c>
      <c r="CX783" s="23">
        <f>CD$5</f>
        <v>0</v>
      </c>
      <c r="DR783" s="23">
        <f>DR$5</f>
        <v>0</v>
      </c>
      <c r="EL783" s="23">
        <f>DR$5</f>
        <v>0</v>
      </c>
      <c r="FF783" s="23">
        <f>FF$5</f>
        <v>0</v>
      </c>
      <c r="FZ783" s="23">
        <f>FF$5</f>
        <v>0</v>
      </c>
    </row>
    <row r="784" spans="1:201" ht="15" customHeight="1" x14ac:dyDescent="0.25"/>
    <row r="785" spans="1:201" x14ac:dyDescent="0.25">
      <c r="A785" s="101"/>
      <c r="B785" s="106" t="s">
        <v>1</v>
      </c>
      <c r="C785" s="107"/>
      <c r="D785" s="107"/>
      <c r="E785" s="107"/>
      <c r="F785" s="107"/>
      <c r="G785" s="107"/>
      <c r="H785" s="107"/>
      <c r="I785" s="107"/>
      <c r="J785" s="107"/>
      <c r="K785" s="107"/>
      <c r="L785" s="107"/>
      <c r="M785" s="107"/>
      <c r="N785" s="107"/>
      <c r="O785" s="107"/>
      <c r="P785" s="107"/>
      <c r="Q785" s="107"/>
      <c r="R785" s="107"/>
      <c r="S785" s="107"/>
      <c r="T785" s="107"/>
      <c r="U785" s="107"/>
      <c r="V785" s="106" t="s">
        <v>1</v>
      </c>
      <c r="W785" s="98"/>
      <c r="X785" s="98"/>
      <c r="Y785" s="98"/>
      <c r="Z785" s="98"/>
      <c r="AA785" s="98"/>
      <c r="AB785" s="98"/>
      <c r="AC785" s="98"/>
      <c r="AD785" s="98"/>
      <c r="AE785" s="98"/>
      <c r="AF785" s="98"/>
      <c r="AG785" s="98"/>
      <c r="AH785" s="98"/>
      <c r="AI785" s="98"/>
      <c r="AJ785" s="98"/>
      <c r="AK785" s="98"/>
      <c r="AL785" s="98"/>
      <c r="AM785" s="98"/>
      <c r="AN785" s="98"/>
      <c r="AO785" s="98"/>
      <c r="AP785" s="106" t="s">
        <v>1</v>
      </c>
      <c r="AQ785" s="107"/>
      <c r="AR785" s="107"/>
      <c r="AS785" s="107"/>
      <c r="AT785" s="107"/>
      <c r="AU785" s="107"/>
      <c r="AV785" s="107"/>
      <c r="AW785" s="107"/>
      <c r="AX785" s="107"/>
      <c r="AY785" s="107"/>
      <c r="AZ785" s="107"/>
      <c r="BA785" s="107"/>
      <c r="BB785" s="107"/>
      <c r="BC785" s="107"/>
      <c r="BD785" s="107"/>
      <c r="BE785" s="107"/>
      <c r="BF785" s="107"/>
      <c r="BG785" s="107"/>
      <c r="BH785" s="107"/>
      <c r="BI785" s="107"/>
      <c r="BJ785" s="106" t="s">
        <v>1</v>
      </c>
      <c r="BK785" s="98"/>
      <c r="BL785" s="98"/>
      <c r="BM785" s="98"/>
      <c r="BN785" s="98"/>
      <c r="BO785" s="98"/>
      <c r="BP785" s="98"/>
      <c r="BQ785" s="98"/>
      <c r="BR785" s="98"/>
      <c r="BS785" s="98"/>
      <c r="BT785" s="98"/>
      <c r="BU785" s="98"/>
      <c r="BV785" s="98"/>
      <c r="BW785" s="98"/>
      <c r="BX785" s="98"/>
      <c r="BY785" s="98"/>
      <c r="BZ785" s="98"/>
      <c r="CA785" s="98"/>
      <c r="CB785" s="98"/>
      <c r="CC785" s="98"/>
      <c r="CD785" s="106" t="s">
        <v>1</v>
      </c>
      <c r="CE785" s="107"/>
      <c r="CF785" s="107"/>
      <c r="CG785" s="107"/>
      <c r="CH785" s="107"/>
      <c r="CI785" s="107"/>
      <c r="CJ785" s="107"/>
      <c r="CK785" s="107"/>
      <c r="CL785" s="107"/>
      <c r="CM785" s="107"/>
      <c r="CN785" s="107"/>
      <c r="CO785" s="107"/>
      <c r="CP785" s="107"/>
      <c r="CQ785" s="107"/>
      <c r="CR785" s="107"/>
      <c r="CS785" s="107"/>
      <c r="CT785" s="107"/>
      <c r="CU785" s="107"/>
      <c r="CV785" s="107"/>
      <c r="CW785" s="107"/>
      <c r="CX785" s="106" t="s">
        <v>1</v>
      </c>
      <c r="CY785" s="98"/>
      <c r="CZ785" s="98"/>
      <c r="DA785" s="98"/>
      <c r="DB785" s="98"/>
      <c r="DC785" s="98"/>
      <c r="DD785" s="98"/>
      <c r="DE785" s="98"/>
      <c r="DF785" s="98"/>
      <c r="DG785" s="98"/>
      <c r="DH785" s="98"/>
      <c r="DI785" s="98"/>
      <c r="DJ785" s="98"/>
      <c r="DK785" s="98"/>
      <c r="DL785" s="98"/>
      <c r="DM785" s="98"/>
      <c r="DN785" s="98"/>
      <c r="DO785" s="98"/>
      <c r="DP785" s="98"/>
      <c r="DQ785" s="98"/>
      <c r="DR785" s="106" t="s">
        <v>1</v>
      </c>
      <c r="DS785" s="107"/>
      <c r="DT785" s="107"/>
      <c r="DU785" s="107"/>
      <c r="DV785" s="107"/>
      <c r="DW785" s="107"/>
      <c r="DX785" s="107"/>
      <c r="DY785" s="107"/>
      <c r="DZ785" s="107"/>
      <c r="EA785" s="107"/>
      <c r="EB785" s="107"/>
      <c r="EC785" s="107"/>
      <c r="ED785" s="107"/>
      <c r="EE785" s="107"/>
      <c r="EF785" s="107"/>
      <c r="EG785" s="107"/>
      <c r="EH785" s="107"/>
      <c r="EI785" s="107"/>
      <c r="EJ785" s="107"/>
      <c r="EK785" s="107"/>
      <c r="EL785" s="106" t="s">
        <v>1</v>
      </c>
      <c r="EM785" s="98"/>
      <c r="EN785" s="98"/>
      <c r="EO785" s="98"/>
      <c r="EP785" s="98"/>
      <c r="EQ785" s="98"/>
      <c r="ER785" s="98"/>
      <c r="ES785" s="98"/>
      <c r="ET785" s="98"/>
      <c r="EU785" s="98"/>
      <c r="EV785" s="98"/>
      <c r="EW785" s="98"/>
      <c r="EX785" s="98"/>
      <c r="EY785" s="98"/>
      <c r="EZ785" s="98"/>
      <c r="FA785" s="98"/>
      <c r="FB785" s="98"/>
      <c r="FC785" s="98"/>
      <c r="FD785" s="98"/>
      <c r="FE785" s="98"/>
      <c r="FF785" s="106" t="s">
        <v>1</v>
      </c>
      <c r="FG785" s="107"/>
      <c r="FH785" s="107"/>
      <c r="FI785" s="107"/>
      <c r="FJ785" s="107"/>
      <c r="FK785" s="107"/>
      <c r="FL785" s="107"/>
      <c r="FM785" s="107"/>
      <c r="FN785" s="107"/>
      <c r="FO785" s="107"/>
      <c r="FP785" s="107"/>
      <c r="FQ785" s="107"/>
      <c r="FR785" s="107"/>
      <c r="FS785" s="107"/>
      <c r="FT785" s="107"/>
      <c r="FU785" s="107"/>
      <c r="FV785" s="107"/>
      <c r="FW785" s="107"/>
      <c r="FX785" s="107"/>
      <c r="FY785" s="107"/>
      <c r="FZ785" s="106" t="s">
        <v>1</v>
      </c>
      <c r="GA785" s="98"/>
      <c r="GB785" s="98"/>
      <c r="GC785" s="98"/>
      <c r="GD785" s="98"/>
      <c r="GE785" s="98"/>
      <c r="GF785" s="98"/>
      <c r="GG785" s="98"/>
      <c r="GH785" s="98"/>
      <c r="GI785" s="98"/>
      <c r="GJ785" s="98"/>
      <c r="GK785" s="98"/>
      <c r="GL785" s="98"/>
      <c r="GM785" s="98"/>
      <c r="GN785" s="98"/>
      <c r="GO785" s="98"/>
      <c r="GP785" s="98"/>
      <c r="GQ785" s="98"/>
      <c r="GR785" s="98"/>
      <c r="GS785" s="98"/>
    </row>
    <row r="786" spans="1:201" ht="30" x14ac:dyDescent="0.25">
      <c r="A786" s="100" t="str">
        <f>$A$35</f>
        <v>Accident Quarter Data</v>
      </c>
      <c r="B786" s="108" t="str">
        <f>$B$35&amp;"-"&amp;$C$35</f>
        <v>3-6</v>
      </c>
      <c r="C786" s="108" t="str">
        <f>$C$35&amp;"-"&amp;$D$35</f>
        <v>6-9</v>
      </c>
      <c r="D786" s="108" t="str">
        <f>$D$35&amp;"-"&amp;$E$35</f>
        <v>9-12</v>
      </c>
      <c r="E786" s="108" t="str">
        <f>$E$35&amp;"-"&amp;$F$35</f>
        <v>12-15</v>
      </c>
      <c r="F786" s="108" t="str">
        <f>$F$35&amp;"-"&amp;$G$35</f>
        <v>15-18</v>
      </c>
      <c r="G786" s="108" t="str">
        <f>$G$35&amp;"-"&amp;$H$35</f>
        <v>18-21</v>
      </c>
      <c r="H786" s="108" t="str">
        <f>$H$35&amp;"-"&amp;$I$35</f>
        <v>21-24</v>
      </c>
      <c r="I786" s="108" t="str">
        <f>$I$35&amp;"-"&amp;$J$35</f>
        <v>24-27</v>
      </c>
      <c r="J786" s="108" t="str">
        <f>$J$35&amp;"-"&amp;$K$35</f>
        <v>27-30</v>
      </c>
      <c r="K786" s="108" t="str">
        <f>$K$35&amp;"-"&amp;$L$35</f>
        <v>30-33</v>
      </c>
      <c r="L786" s="108" t="str">
        <f>$L$35&amp;"-"&amp;$M$35</f>
        <v>33-36</v>
      </c>
      <c r="M786" s="108" t="str">
        <f>$M$35&amp;"-"&amp;$N$35</f>
        <v>36-39</v>
      </c>
      <c r="N786" s="108" t="str">
        <f>$N$35&amp;"-"&amp;$O$35</f>
        <v>39-42</v>
      </c>
      <c r="O786" s="108" t="str">
        <f>$O$35&amp;"-"&amp;$P$35</f>
        <v>42-45</v>
      </c>
      <c r="P786" s="108" t="str">
        <f>$P$35&amp;"-"&amp;$Q$35</f>
        <v>45-48</v>
      </c>
      <c r="Q786" s="108" t="str">
        <f>$Q$35&amp;"-"&amp;$R$35</f>
        <v>48-51</v>
      </c>
      <c r="R786" s="108" t="str">
        <f>$R$35&amp;"-"&amp;$S$35</f>
        <v>51-54</v>
      </c>
      <c r="S786" s="108" t="str">
        <f>$S$35&amp;"-"&amp;$T$35</f>
        <v>54-57</v>
      </c>
      <c r="T786" s="108" t="str">
        <f>$T$35&amp;"-"&amp;$U$35</f>
        <v>57-60</v>
      </c>
      <c r="U786" s="108" t="str">
        <f>$U$35&amp;"-"&amp;$V$35</f>
        <v>60-63</v>
      </c>
      <c r="V786" s="108" t="str">
        <f>$V$35&amp;"-"&amp;$W$35</f>
        <v>63-66</v>
      </c>
      <c r="W786" s="108" t="str">
        <f>$W$35&amp;"-"&amp;$X$35</f>
        <v>66-69</v>
      </c>
      <c r="X786" s="108" t="str">
        <f>$X$35&amp;"-"&amp;$Y$35</f>
        <v>69-72</v>
      </c>
      <c r="Y786" s="108" t="str">
        <f>$Y$35&amp;"-"&amp;$Z$35</f>
        <v>72-75</v>
      </c>
      <c r="Z786" s="108" t="str">
        <f>$Z$35&amp;"-"&amp;$AA$35</f>
        <v>75-78</v>
      </c>
      <c r="AA786" s="108" t="str">
        <f>$AA$35&amp;"-"&amp;$AB$35</f>
        <v>78-81</v>
      </c>
      <c r="AB786" s="108" t="str">
        <f>$AB$35&amp;"-"&amp;$AC$35</f>
        <v>81-84</v>
      </c>
      <c r="AC786" s="108" t="str">
        <f>$AC$35&amp;"-"&amp;$AD$35</f>
        <v>84-87</v>
      </c>
      <c r="AD786" s="108" t="str">
        <f>$AD$35&amp;"-"&amp;$AE$35</f>
        <v>87-90</v>
      </c>
      <c r="AE786" s="108" t="str">
        <f>$AE$35&amp;"-"&amp;$AF$35</f>
        <v>90-93</v>
      </c>
      <c r="AF786" s="108" t="str">
        <f>$AF$35&amp;"-"&amp;$AG$35</f>
        <v>93-96</v>
      </c>
      <c r="AG786" s="108" t="str">
        <f>$AG$35&amp;"-"&amp;$AH$35</f>
        <v>96-99</v>
      </c>
      <c r="AH786" s="108" t="str">
        <f>$AH$35&amp;"-"&amp;$AI$35</f>
        <v>99-102</v>
      </c>
      <c r="AI786" s="108" t="str">
        <f>$AI$35&amp;"-"&amp;$AJ$35</f>
        <v>102-105</v>
      </c>
      <c r="AJ786" s="108" t="str">
        <f>$AJ$35&amp;"-"&amp;$AK$35</f>
        <v>105-108</v>
      </c>
      <c r="AK786" s="108" t="str">
        <f>$AK$35&amp;"-"&amp;$AL$35</f>
        <v>108-111</v>
      </c>
      <c r="AL786" s="108" t="str">
        <f>$AL$35&amp;"-"&amp;$AM$35</f>
        <v>111-114</v>
      </c>
      <c r="AM786" s="108" t="str">
        <f>$AM$35&amp;"-"&amp;$AN$35</f>
        <v>114-117</v>
      </c>
      <c r="AN786" s="108" t="str">
        <f>$AN$35&amp;"-"&amp;$AO$35</f>
        <v>117-120</v>
      </c>
      <c r="AO786" s="108" t="str">
        <f>$AO$35&amp;"-Ult"</f>
        <v>120-Ult</v>
      </c>
      <c r="AP786" s="108" t="str">
        <f>$B$35&amp;"-"&amp;$C$35</f>
        <v>3-6</v>
      </c>
      <c r="AQ786" s="108" t="str">
        <f>$C$35&amp;"-"&amp;$D$35</f>
        <v>6-9</v>
      </c>
      <c r="AR786" s="108" t="str">
        <f>$D$35&amp;"-"&amp;$E$35</f>
        <v>9-12</v>
      </c>
      <c r="AS786" s="108" t="str">
        <f>$E$35&amp;"-"&amp;$F$35</f>
        <v>12-15</v>
      </c>
      <c r="AT786" s="108" t="str">
        <f>$F$35&amp;"-"&amp;$G$35</f>
        <v>15-18</v>
      </c>
      <c r="AU786" s="108" t="str">
        <f>$G$35&amp;"-"&amp;$H$35</f>
        <v>18-21</v>
      </c>
      <c r="AV786" s="108" t="str">
        <f>$H$35&amp;"-"&amp;$I$35</f>
        <v>21-24</v>
      </c>
      <c r="AW786" s="108" t="str">
        <f>$I$35&amp;"-"&amp;$J$35</f>
        <v>24-27</v>
      </c>
      <c r="AX786" s="108" t="str">
        <f>$J$35&amp;"-"&amp;$K$35</f>
        <v>27-30</v>
      </c>
      <c r="AY786" s="108" t="str">
        <f>$K$35&amp;"-"&amp;$L$35</f>
        <v>30-33</v>
      </c>
      <c r="AZ786" s="108" t="str">
        <f>$L$35&amp;"-"&amp;$M$35</f>
        <v>33-36</v>
      </c>
      <c r="BA786" s="108" t="str">
        <f>$M$35&amp;"-"&amp;$N$35</f>
        <v>36-39</v>
      </c>
      <c r="BB786" s="108" t="str">
        <f>$N$35&amp;"-"&amp;$O$35</f>
        <v>39-42</v>
      </c>
      <c r="BC786" s="108" t="str">
        <f>$O$35&amp;"-"&amp;$P$35</f>
        <v>42-45</v>
      </c>
      <c r="BD786" s="108" t="str">
        <f>$P$35&amp;"-"&amp;$Q$35</f>
        <v>45-48</v>
      </c>
      <c r="BE786" s="108" t="str">
        <f>$Q$35&amp;"-"&amp;$R$35</f>
        <v>48-51</v>
      </c>
      <c r="BF786" s="108" t="str">
        <f>$R$35&amp;"-"&amp;$S$35</f>
        <v>51-54</v>
      </c>
      <c r="BG786" s="108" t="str">
        <f>$S$35&amp;"-"&amp;$T$35</f>
        <v>54-57</v>
      </c>
      <c r="BH786" s="108" t="str">
        <f>$T$35&amp;"-"&amp;$U$35</f>
        <v>57-60</v>
      </c>
      <c r="BI786" s="108" t="str">
        <f>$U$35&amp;"-"&amp;$V$35</f>
        <v>60-63</v>
      </c>
      <c r="BJ786" s="108" t="str">
        <f>$V$35&amp;"-"&amp;$W$35</f>
        <v>63-66</v>
      </c>
      <c r="BK786" s="108" t="str">
        <f>$W$35&amp;"-"&amp;$X$35</f>
        <v>66-69</v>
      </c>
      <c r="BL786" s="108" t="str">
        <f>$X$35&amp;"-"&amp;$Y$35</f>
        <v>69-72</v>
      </c>
      <c r="BM786" s="108" t="str">
        <f>$Y$35&amp;"-"&amp;$Z$35</f>
        <v>72-75</v>
      </c>
      <c r="BN786" s="108" t="str">
        <f>$Z$35&amp;"-"&amp;$AA$35</f>
        <v>75-78</v>
      </c>
      <c r="BO786" s="108" t="str">
        <f>$AA$35&amp;"-"&amp;$AB$35</f>
        <v>78-81</v>
      </c>
      <c r="BP786" s="108" t="str">
        <f>$AB$35&amp;"-"&amp;$AC$35</f>
        <v>81-84</v>
      </c>
      <c r="BQ786" s="108" t="str">
        <f>$AC$35&amp;"-"&amp;$AD$35</f>
        <v>84-87</v>
      </c>
      <c r="BR786" s="108" t="str">
        <f>$AD$35&amp;"-"&amp;$AE$35</f>
        <v>87-90</v>
      </c>
      <c r="BS786" s="108" t="str">
        <f>$AE$35&amp;"-"&amp;$AF$35</f>
        <v>90-93</v>
      </c>
      <c r="BT786" s="108" t="str">
        <f>$AF$35&amp;"-"&amp;$AG$35</f>
        <v>93-96</v>
      </c>
      <c r="BU786" s="108" t="str">
        <f>$AG$35&amp;"-"&amp;$AH$35</f>
        <v>96-99</v>
      </c>
      <c r="BV786" s="108" t="str">
        <f>$AH$35&amp;"-"&amp;$AI$35</f>
        <v>99-102</v>
      </c>
      <c r="BW786" s="108" t="str">
        <f>$AI$35&amp;"-"&amp;$AJ$35</f>
        <v>102-105</v>
      </c>
      <c r="BX786" s="108" t="str">
        <f>$AJ$35&amp;"-"&amp;$AK$35</f>
        <v>105-108</v>
      </c>
      <c r="BY786" s="108" t="str">
        <f>$AK$35&amp;"-"&amp;$AL$35</f>
        <v>108-111</v>
      </c>
      <c r="BZ786" s="108" t="str">
        <f>$AL$35&amp;"-"&amp;$AM$35</f>
        <v>111-114</v>
      </c>
      <c r="CA786" s="108" t="str">
        <f>$AM$35&amp;"-"&amp;$AN$35</f>
        <v>114-117</v>
      </c>
      <c r="CB786" s="108" t="str">
        <f>$AN$35&amp;"-"&amp;$AO$35</f>
        <v>117-120</v>
      </c>
      <c r="CC786" s="108" t="str">
        <f>$AO$35&amp;"-Ult"</f>
        <v>120-Ult</v>
      </c>
      <c r="CD786" s="108" t="str">
        <f>$B$35&amp;"-"&amp;$C$35</f>
        <v>3-6</v>
      </c>
      <c r="CE786" s="108" t="str">
        <f>$C$35&amp;"-"&amp;$D$35</f>
        <v>6-9</v>
      </c>
      <c r="CF786" s="108" t="str">
        <f>$D$35&amp;"-"&amp;$E$35</f>
        <v>9-12</v>
      </c>
      <c r="CG786" s="108" t="str">
        <f>$E$35&amp;"-"&amp;$F$35</f>
        <v>12-15</v>
      </c>
      <c r="CH786" s="108" t="str">
        <f>$F$35&amp;"-"&amp;$G$35</f>
        <v>15-18</v>
      </c>
      <c r="CI786" s="108" t="str">
        <f>$G$35&amp;"-"&amp;$H$35</f>
        <v>18-21</v>
      </c>
      <c r="CJ786" s="108" t="str">
        <f>$H$35&amp;"-"&amp;$I$35</f>
        <v>21-24</v>
      </c>
      <c r="CK786" s="108" t="str">
        <f>$I$35&amp;"-"&amp;$J$35</f>
        <v>24-27</v>
      </c>
      <c r="CL786" s="108" t="str">
        <f>$J$35&amp;"-"&amp;$K$35</f>
        <v>27-30</v>
      </c>
      <c r="CM786" s="108" t="str">
        <f>$K$35&amp;"-"&amp;$L$35</f>
        <v>30-33</v>
      </c>
      <c r="CN786" s="108" t="str">
        <f>$L$35&amp;"-"&amp;$M$35</f>
        <v>33-36</v>
      </c>
      <c r="CO786" s="108" t="str">
        <f>$M$35&amp;"-"&amp;$N$35</f>
        <v>36-39</v>
      </c>
      <c r="CP786" s="108" t="str">
        <f>$N$35&amp;"-"&amp;$O$35</f>
        <v>39-42</v>
      </c>
      <c r="CQ786" s="108" t="str">
        <f>$O$35&amp;"-"&amp;$P$35</f>
        <v>42-45</v>
      </c>
      <c r="CR786" s="108" t="str">
        <f>$P$35&amp;"-"&amp;$Q$35</f>
        <v>45-48</v>
      </c>
      <c r="CS786" s="108" t="str">
        <f>$Q$35&amp;"-"&amp;$R$35</f>
        <v>48-51</v>
      </c>
      <c r="CT786" s="108" t="str">
        <f>$R$35&amp;"-"&amp;$S$35</f>
        <v>51-54</v>
      </c>
      <c r="CU786" s="108" t="str">
        <f>$S$35&amp;"-"&amp;$T$35</f>
        <v>54-57</v>
      </c>
      <c r="CV786" s="108" t="str">
        <f>$T$35&amp;"-"&amp;$U$35</f>
        <v>57-60</v>
      </c>
      <c r="CW786" s="108" t="str">
        <f>$U$35&amp;"-"&amp;$V$35</f>
        <v>60-63</v>
      </c>
      <c r="CX786" s="108" t="str">
        <f>$V$35&amp;"-"&amp;$W$35</f>
        <v>63-66</v>
      </c>
      <c r="CY786" s="108" t="str">
        <f>$W$35&amp;"-"&amp;$X$35</f>
        <v>66-69</v>
      </c>
      <c r="CZ786" s="108" t="str">
        <f>$X$35&amp;"-"&amp;$Y$35</f>
        <v>69-72</v>
      </c>
      <c r="DA786" s="108" t="str">
        <f>$Y$35&amp;"-"&amp;$Z$35</f>
        <v>72-75</v>
      </c>
      <c r="DB786" s="108" t="str">
        <f>$Z$35&amp;"-"&amp;$AA$35</f>
        <v>75-78</v>
      </c>
      <c r="DC786" s="108" t="str">
        <f>$AA$35&amp;"-"&amp;$AB$35</f>
        <v>78-81</v>
      </c>
      <c r="DD786" s="108" t="str">
        <f>$AB$35&amp;"-"&amp;$AC$35</f>
        <v>81-84</v>
      </c>
      <c r="DE786" s="108" t="str">
        <f>$AC$35&amp;"-"&amp;$AD$35</f>
        <v>84-87</v>
      </c>
      <c r="DF786" s="108" t="str">
        <f>$AD$35&amp;"-"&amp;$AE$35</f>
        <v>87-90</v>
      </c>
      <c r="DG786" s="108" t="str">
        <f>$AE$35&amp;"-"&amp;$AF$35</f>
        <v>90-93</v>
      </c>
      <c r="DH786" s="108" t="str">
        <f>$AF$35&amp;"-"&amp;$AG$35</f>
        <v>93-96</v>
      </c>
      <c r="DI786" s="108" t="str">
        <f>$AG$35&amp;"-"&amp;$AH$35</f>
        <v>96-99</v>
      </c>
      <c r="DJ786" s="108" t="str">
        <f>$AH$35&amp;"-"&amp;$AI$35</f>
        <v>99-102</v>
      </c>
      <c r="DK786" s="108" t="str">
        <f>$AI$35&amp;"-"&amp;$AJ$35</f>
        <v>102-105</v>
      </c>
      <c r="DL786" s="108" t="str">
        <f>$AJ$35&amp;"-"&amp;$AK$35</f>
        <v>105-108</v>
      </c>
      <c r="DM786" s="108" t="str">
        <f>$AK$35&amp;"-"&amp;$AL$35</f>
        <v>108-111</v>
      </c>
      <c r="DN786" s="108" t="str">
        <f>$AL$35&amp;"-"&amp;$AM$35</f>
        <v>111-114</v>
      </c>
      <c r="DO786" s="108" t="str">
        <f>$AM$35&amp;"-"&amp;$AN$35</f>
        <v>114-117</v>
      </c>
      <c r="DP786" s="108" t="str">
        <f>$AN$35&amp;"-"&amp;$AO$35</f>
        <v>117-120</v>
      </c>
      <c r="DQ786" s="108" t="str">
        <f>$AO$35&amp;"-Ult"</f>
        <v>120-Ult</v>
      </c>
      <c r="DR786" s="108" t="str">
        <f>$B$35&amp;"-"&amp;$C$35</f>
        <v>3-6</v>
      </c>
      <c r="DS786" s="108" t="str">
        <f>$C$35&amp;"-"&amp;$D$35</f>
        <v>6-9</v>
      </c>
      <c r="DT786" s="108" t="str">
        <f>$D$35&amp;"-"&amp;$E$35</f>
        <v>9-12</v>
      </c>
      <c r="DU786" s="108" t="str">
        <f>$E$35&amp;"-"&amp;$F$35</f>
        <v>12-15</v>
      </c>
      <c r="DV786" s="108" t="str">
        <f>$F$35&amp;"-"&amp;$G$35</f>
        <v>15-18</v>
      </c>
      <c r="DW786" s="108" t="str">
        <f>$G$35&amp;"-"&amp;$H$35</f>
        <v>18-21</v>
      </c>
      <c r="DX786" s="108" t="str">
        <f>$H$35&amp;"-"&amp;$I$35</f>
        <v>21-24</v>
      </c>
      <c r="DY786" s="108" t="str">
        <f>$I$35&amp;"-"&amp;$J$35</f>
        <v>24-27</v>
      </c>
      <c r="DZ786" s="108" t="str">
        <f>$J$35&amp;"-"&amp;$K$35</f>
        <v>27-30</v>
      </c>
      <c r="EA786" s="108" t="str">
        <f>$K$35&amp;"-"&amp;$L$35</f>
        <v>30-33</v>
      </c>
      <c r="EB786" s="108" t="str">
        <f>$L$35&amp;"-"&amp;$M$35</f>
        <v>33-36</v>
      </c>
      <c r="EC786" s="108" t="str">
        <f>$M$35&amp;"-"&amp;$N$35</f>
        <v>36-39</v>
      </c>
      <c r="ED786" s="108" t="str">
        <f>$N$35&amp;"-"&amp;$O$35</f>
        <v>39-42</v>
      </c>
      <c r="EE786" s="108" t="str">
        <f>$O$35&amp;"-"&amp;$P$35</f>
        <v>42-45</v>
      </c>
      <c r="EF786" s="108" t="str">
        <f>$P$35&amp;"-"&amp;$Q$35</f>
        <v>45-48</v>
      </c>
      <c r="EG786" s="108" t="str">
        <f>$Q$35&amp;"-"&amp;$R$35</f>
        <v>48-51</v>
      </c>
      <c r="EH786" s="108" t="str">
        <f>$R$35&amp;"-"&amp;$S$35</f>
        <v>51-54</v>
      </c>
      <c r="EI786" s="108" t="str">
        <f>$S$35&amp;"-"&amp;$T$35</f>
        <v>54-57</v>
      </c>
      <c r="EJ786" s="108" t="str">
        <f>$T$35&amp;"-"&amp;$U$35</f>
        <v>57-60</v>
      </c>
      <c r="EK786" s="108" t="str">
        <f>$U$35&amp;"-"&amp;$V$35</f>
        <v>60-63</v>
      </c>
      <c r="EL786" s="108" t="str">
        <f>$V$35&amp;"-"&amp;$W$35</f>
        <v>63-66</v>
      </c>
      <c r="EM786" s="108" t="str">
        <f>$W$35&amp;"-"&amp;$X$35</f>
        <v>66-69</v>
      </c>
      <c r="EN786" s="108" t="str">
        <f>$X$35&amp;"-"&amp;$Y$35</f>
        <v>69-72</v>
      </c>
      <c r="EO786" s="108" t="str">
        <f>$Y$35&amp;"-"&amp;$Z$35</f>
        <v>72-75</v>
      </c>
      <c r="EP786" s="108" t="str">
        <f>$Z$35&amp;"-"&amp;$AA$35</f>
        <v>75-78</v>
      </c>
      <c r="EQ786" s="108" t="str">
        <f>$AA$35&amp;"-"&amp;$AB$35</f>
        <v>78-81</v>
      </c>
      <c r="ER786" s="108" t="str">
        <f>$AB$35&amp;"-"&amp;$AC$35</f>
        <v>81-84</v>
      </c>
      <c r="ES786" s="108" t="str">
        <f>$AC$35&amp;"-"&amp;$AD$35</f>
        <v>84-87</v>
      </c>
      <c r="ET786" s="108" t="str">
        <f>$AD$35&amp;"-"&amp;$AE$35</f>
        <v>87-90</v>
      </c>
      <c r="EU786" s="108" t="str">
        <f>$AE$35&amp;"-"&amp;$AF$35</f>
        <v>90-93</v>
      </c>
      <c r="EV786" s="108" t="str">
        <f>$AF$35&amp;"-"&amp;$AG$35</f>
        <v>93-96</v>
      </c>
      <c r="EW786" s="108" t="str">
        <f>$AG$35&amp;"-"&amp;$AH$35</f>
        <v>96-99</v>
      </c>
      <c r="EX786" s="108" t="str">
        <f>$AH$35&amp;"-"&amp;$AI$35</f>
        <v>99-102</v>
      </c>
      <c r="EY786" s="108" t="str">
        <f>$AI$35&amp;"-"&amp;$AJ$35</f>
        <v>102-105</v>
      </c>
      <c r="EZ786" s="108" t="str">
        <f>$AJ$35&amp;"-"&amp;$AK$35</f>
        <v>105-108</v>
      </c>
      <c r="FA786" s="108" t="str">
        <f>$AK$35&amp;"-"&amp;$AL$35</f>
        <v>108-111</v>
      </c>
      <c r="FB786" s="108" t="str">
        <f>$AL$35&amp;"-"&amp;$AM$35</f>
        <v>111-114</v>
      </c>
      <c r="FC786" s="108" t="str">
        <f>$AM$35&amp;"-"&amp;$AN$35</f>
        <v>114-117</v>
      </c>
      <c r="FD786" s="108" t="str">
        <f>$AN$35&amp;"-"&amp;$AO$35</f>
        <v>117-120</v>
      </c>
      <c r="FE786" s="108" t="str">
        <f>$AO$35&amp;"-Ult"</f>
        <v>120-Ult</v>
      </c>
      <c r="FF786" s="108" t="str">
        <f>$B$35&amp;"-"&amp;$C$35</f>
        <v>3-6</v>
      </c>
      <c r="FG786" s="108" t="str">
        <f>$C$35&amp;"-"&amp;$D$35</f>
        <v>6-9</v>
      </c>
      <c r="FH786" s="108" t="str">
        <f>$D$35&amp;"-"&amp;$E$35</f>
        <v>9-12</v>
      </c>
      <c r="FI786" s="108" t="str">
        <f>$E$35&amp;"-"&amp;$F$35</f>
        <v>12-15</v>
      </c>
      <c r="FJ786" s="108" t="str">
        <f>$F$35&amp;"-"&amp;$G$35</f>
        <v>15-18</v>
      </c>
      <c r="FK786" s="108" t="str">
        <f>$G$35&amp;"-"&amp;$H$35</f>
        <v>18-21</v>
      </c>
      <c r="FL786" s="108" t="str">
        <f>$H$35&amp;"-"&amp;$I$35</f>
        <v>21-24</v>
      </c>
      <c r="FM786" s="108" t="str">
        <f>$I$35&amp;"-"&amp;$J$35</f>
        <v>24-27</v>
      </c>
      <c r="FN786" s="108" t="str">
        <f>$J$35&amp;"-"&amp;$K$35</f>
        <v>27-30</v>
      </c>
      <c r="FO786" s="108" t="str">
        <f>$K$35&amp;"-"&amp;$L$35</f>
        <v>30-33</v>
      </c>
      <c r="FP786" s="108" t="str">
        <f>$L$35&amp;"-"&amp;$M$35</f>
        <v>33-36</v>
      </c>
      <c r="FQ786" s="108" t="str">
        <f>$M$35&amp;"-"&amp;$N$35</f>
        <v>36-39</v>
      </c>
      <c r="FR786" s="108" t="str">
        <f>$N$35&amp;"-"&amp;$O$35</f>
        <v>39-42</v>
      </c>
      <c r="FS786" s="108" t="str">
        <f>$O$35&amp;"-"&amp;$P$35</f>
        <v>42-45</v>
      </c>
      <c r="FT786" s="108" t="str">
        <f>$P$35&amp;"-"&amp;$Q$35</f>
        <v>45-48</v>
      </c>
      <c r="FU786" s="108" t="str">
        <f>$Q$35&amp;"-"&amp;$R$35</f>
        <v>48-51</v>
      </c>
      <c r="FV786" s="108" t="str">
        <f>$R$35&amp;"-"&amp;$S$35</f>
        <v>51-54</v>
      </c>
      <c r="FW786" s="108" t="str">
        <f>$S$35&amp;"-"&amp;$T$35</f>
        <v>54-57</v>
      </c>
      <c r="FX786" s="108" t="str">
        <f>$T$35&amp;"-"&amp;$U$35</f>
        <v>57-60</v>
      </c>
      <c r="FY786" s="108" t="str">
        <f>$U$35&amp;"-"&amp;$V$35</f>
        <v>60-63</v>
      </c>
      <c r="FZ786" s="108" t="str">
        <f>$V$35&amp;"-"&amp;$W$35</f>
        <v>63-66</v>
      </c>
      <c r="GA786" s="108" t="str">
        <f>$W$35&amp;"-"&amp;$X$35</f>
        <v>66-69</v>
      </c>
      <c r="GB786" s="108" t="str">
        <f>$X$35&amp;"-"&amp;$Y$35</f>
        <v>69-72</v>
      </c>
      <c r="GC786" s="108" t="str">
        <f>$Y$35&amp;"-"&amp;$Z$35</f>
        <v>72-75</v>
      </c>
      <c r="GD786" s="108" t="str">
        <f>$Z$35&amp;"-"&amp;$AA$35</f>
        <v>75-78</v>
      </c>
      <c r="GE786" s="108" t="str">
        <f>$AA$35&amp;"-"&amp;$AB$35</f>
        <v>78-81</v>
      </c>
      <c r="GF786" s="108" t="str">
        <f>$AB$35&amp;"-"&amp;$AC$35</f>
        <v>81-84</v>
      </c>
      <c r="GG786" s="108" t="str">
        <f>$AC$35&amp;"-"&amp;$AD$35</f>
        <v>84-87</v>
      </c>
      <c r="GH786" s="108" t="str">
        <f>$AD$35&amp;"-"&amp;$AE$35</f>
        <v>87-90</v>
      </c>
      <c r="GI786" s="108" t="str">
        <f>$AE$35&amp;"-"&amp;$AF$35</f>
        <v>90-93</v>
      </c>
      <c r="GJ786" s="108" t="str">
        <f>$AF$35&amp;"-"&amp;$AG$35</f>
        <v>93-96</v>
      </c>
      <c r="GK786" s="108" t="str">
        <f>$AG$35&amp;"-"&amp;$AH$35</f>
        <v>96-99</v>
      </c>
      <c r="GL786" s="108" t="str">
        <f>$AH$35&amp;"-"&amp;$AI$35</f>
        <v>99-102</v>
      </c>
      <c r="GM786" s="108" t="str">
        <f>$AI$35&amp;"-"&amp;$AJ$35</f>
        <v>102-105</v>
      </c>
      <c r="GN786" s="108" t="str">
        <f>$AJ$35&amp;"-"&amp;$AK$35</f>
        <v>105-108</v>
      </c>
      <c r="GO786" s="108" t="str">
        <f>$AK$35&amp;"-"&amp;$AL$35</f>
        <v>108-111</v>
      </c>
      <c r="GP786" s="108" t="str">
        <f>$AL$35&amp;"-"&amp;$AM$35</f>
        <v>111-114</v>
      </c>
      <c r="GQ786" s="108" t="str">
        <f>$AM$35&amp;"-"&amp;$AN$35</f>
        <v>114-117</v>
      </c>
      <c r="GR786" s="108" t="str">
        <f>$AN$35&amp;"-"&amp;$AO$35</f>
        <v>117-120</v>
      </c>
      <c r="GS786" s="108" t="str">
        <f>$AO$35&amp;"-Ult"</f>
        <v>120-Ult</v>
      </c>
    </row>
    <row r="787" spans="1:201" x14ac:dyDescent="0.25">
      <c r="A787" s="102">
        <f>$A$36</f>
        <v>20134</v>
      </c>
      <c r="B787" s="14" t="str">
        <f>IFERROR(C739/B739,"")</f>
        <v/>
      </c>
      <c r="C787" s="14" t="str">
        <f t="shared" ref="C787:AN795" si="3153">IFERROR(D739/C739,"")</f>
        <v/>
      </c>
      <c r="D787" s="14" t="str">
        <f t="shared" si="3153"/>
        <v/>
      </c>
      <c r="E787" s="14" t="str">
        <f t="shared" si="3153"/>
        <v/>
      </c>
      <c r="F787" s="14" t="str">
        <f t="shared" si="3153"/>
        <v/>
      </c>
      <c r="G787" s="14" t="str">
        <f t="shared" si="3153"/>
        <v/>
      </c>
      <c r="H787" s="14" t="str">
        <f t="shared" si="3153"/>
        <v/>
      </c>
      <c r="I787" s="14" t="str">
        <f t="shared" si="3153"/>
        <v/>
      </c>
      <c r="J787" s="14" t="str">
        <f t="shared" si="3153"/>
        <v/>
      </c>
      <c r="K787" s="14" t="str">
        <f t="shared" si="3153"/>
        <v/>
      </c>
      <c r="L787" s="14" t="str">
        <f t="shared" si="3153"/>
        <v/>
      </c>
      <c r="M787" s="14" t="str">
        <f t="shared" si="3153"/>
        <v/>
      </c>
      <c r="N787" s="14" t="str">
        <f t="shared" si="3153"/>
        <v/>
      </c>
      <c r="O787" s="14" t="str">
        <f t="shared" si="3153"/>
        <v/>
      </c>
      <c r="P787" s="14" t="str">
        <f t="shared" si="3153"/>
        <v/>
      </c>
      <c r="Q787" s="14" t="str">
        <f t="shared" si="3153"/>
        <v/>
      </c>
      <c r="R787" s="14" t="str">
        <f t="shared" si="3153"/>
        <v/>
      </c>
      <c r="S787" s="14" t="str">
        <f t="shared" si="3153"/>
        <v/>
      </c>
      <c r="T787" s="14" t="str">
        <f t="shared" si="3153"/>
        <v/>
      </c>
      <c r="U787" s="14" t="str">
        <f t="shared" si="3153"/>
        <v/>
      </c>
      <c r="V787" s="14" t="str">
        <f t="shared" si="3153"/>
        <v/>
      </c>
      <c r="W787" s="14" t="str">
        <f t="shared" si="3153"/>
        <v/>
      </c>
      <c r="X787" s="14" t="str">
        <f t="shared" si="3153"/>
        <v/>
      </c>
      <c r="Y787" s="14" t="str">
        <f t="shared" si="3153"/>
        <v/>
      </c>
      <c r="Z787" s="14" t="str">
        <f t="shared" si="3153"/>
        <v/>
      </c>
      <c r="AA787" s="14" t="str">
        <f t="shared" si="3153"/>
        <v/>
      </c>
      <c r="AB787" s="14" t="str">
        <f t="shared" si="3153"/>
        <v/>
      </c>
      <c r="AC787" s="14" t="str">
        <f t="shared" si="3153"/>
        <v/>
      </c>
      <c r="AD787" s="14" t="str">
        <f t="shared" si="3153"/>
        <v/>
      </c>
      <c r="AE787" s="14" t="str">
        <f t="shared" si="3153"/>
        <v/>
      </c>
      <c r="AF787" s="14" t="str">
        <f t="shared" si="3153"/>
        <v/>
      </c>
      <c r="AG787" s="14" t="str">
        <f t="shared" si="3153"/>
        <v/>
      </c>
      <c r="AH787" s="14" t="str">
        <f t="shared" si="3153"/>
        <v/>
      </c>
      <c r="AI787" s="14" t="str">
        <f t="shared" si="3153"/>
        <v/>
      </c>
      <c r="AJ787" s="14" t="str">
        <f t="shared" si="3153"/>
        <v/>
      </c>
      <c r="AK787" s="14" t="str">
        <f t="shared" si="3153"/>
        <v/>
      </c>
      <c r="AL787" s="14" t="str">
        <f t="shared" si="3153"/>
        <v/>
      </c>
      <c r="AM787" s="14" t="str">
        <f t="shared" si="3153"/>
        <v/>
      </c>
      <c r="AN787" s="14" t="str">
        <f t="shared" si="3153"/>
        <v/>
      </c>
      <c r="AO787" s="8"/>
      <c r="AP787" s="14" t="str">
        <f>IFERROR(AQ739/AP739,"")</f>
        <v/>
      </c>
      <c r="AQ787" s="14" t="str">
        <f t="shared" ref="AQ787:CB787" si="3154">IFERROR(AR739/AQ739,"")</f>
        <v/>
      </c>
      <c r="AR787" s="14" t="str">
        <f t="shared" si="3154"/>
        <v/>
      </c>
      <c r="AS787" s="14" t="str">
        <f t="shared" si="3154"/>
        <v/>
      </c>
      <c r="AT787" s="14" t="str">
        <f t="shared" si="3154"/>
        <v/>
      </c>
      <c r="AU787" s="14" t="str">
        <f t="shared" si="3154"/>
        <v/>
      </c>
      <c r="AV787" s="14" t="str">
        <f t="shared" si="3154"/>
        <v/>
      </c>
      <c r="AW787" s="14" t="str">
        <f t="shared" si="3154"/>
        <v/>
      </c>
      <c r="AX787" s="14" t="str">
        <f t="shared" si="3154"/>
        <v/>
      </c>
      <c r="AY787" s="14" t="str">
        <f t="shared" si="3154"/>
        <v/>
      </c>
      <c r="AZ787" s="14" t="str">
        <f t="shared" si="3154"/>
        <v/>
      </c>
      <c r="BA787" s="14" t="str">
        <f t="shared" si="3154"/>
        <v/>
      </c>
      <c r="BB787" s="14" t="str">
        <f t="shared" si="3154"/>
        <v/>
      </c>
      <c r="BC787" s="14" t="str">
        <f t="shared" si="3154"/>
        <v/>
      </c>
      <c r="BD787" s="14" t="str">
        <f t="shared" si="3154"/>
        <v/>
      </c>
      <c r="BE787" s="14" t="str">
        <f t="shared" si="3154"/>
        <v/>
      </c>
      <c r="BF787" s="14" t="str">
        <f t="shared" si="3154"/>
        <v/>
      </c>
      <c r="BG787" s="14" t="str">
        <f t="shared" si="3154"/>
        <v/>
      </c>
      <c r="BH787" s="14" t="str">
        <f t="shared" si="3154"/>
        <v/>
      </c>
      <c r="BI787" s="14" t="str">
        <f t="shared" si="3154"/>
        <v/>
      </c>
      <c r="BJ787" s="14" t="str">
        <f t="shared" si="3154"/>
        <v/>
      </c>
      <c r="BK787" s="14" t="str">
        <f t="shared" si="3154"/>
        <v/>
      </c>
      <c r="BL787" s="14" t="str">
        <f t="shared" si="3154"/>
        <v/>
      </c>
      <c r="BM787" s="14" t="str">
        <f t="shared" si="3154"/>
        <v/>
      </c>
      <c r="BN787" s="14" t="str">
        <f t="shared" si="3154"/>
        <v/>
      </c>
      <c r="BO787" s="14" t="str">
        <f t="shared" si="3154"/>
        <v/>
      </c>
      <c r="BP787" s="14" t="str">
        <f t="shared" si="3154"/>
        <v/>
      </c>
      <c r="BQ787" s="14" t="str">
        <f t="shared" si="3154"/>
        <v/>
      </c>
      <c r="BR787" s="14" t="str">
        <f t="shared" si="3154"/>
        <v/>
      </c>
      <c r="BS787" s="14" t="str">
        <f t="shared" si="3154"/>
        <v/>
      </c>
      <c r="BT787" s="14" t="str">
        <f t="shared" si="3154"/>
        <v/>
      </c>
      <c r="BU787" s="14" t="str">
        <f t="shared" si="3154"/>
        <v/>
      </c>
      <c r="BV787" s="14" t="str">
        <f t="shared" si="3154"/>
        <v/>
      </c>
      <c r="BW787" s="14" t="str">
        <f t="shared" si="3154"/>
        <v/>
      </c>
      <c r="BX787" s="14" t="str">
        <f t="shared" si="3154"/>
        <v/>
      </c>
      <c r="BY787" s="14" t="str">
        <f t="shared" si="3154"/>
        <v/>
      </c>
      <c r="BZ787" s="14" t="str">
        <f t="shared" si="3154"/>
        <v/>
      </c>
      <c r="CA787" s="14" t="str">
        <f t="shared" si="3154"/>
        <v/>
      </c>
      <c r="CB787" s="14" t="str">
        <f t="shared" si="3154"/>
        <v/>
      </c>
      <c r="CC787" s="8"/>
      <c r="CD787" s="14" t="str">
        <f>IFERROR(CE739/CD739,"")</f>
        <v/>
      </c>
      <c r="CE787" s="14" t="str">
        <f t="shared" ref="CE787:DP787" si="3155">IFERROR(CF739/CE739,"")</f>
        <v/>
      </c>
      <c r="CF787" s="14" t="str">
        <f t="shared" si="3155"/>
        <v/>
      </c>
      <c r="CG787" s="14" t="str">
        <f t="shared" si="3155"/>
        <v/>
      </c>
      <c r="CH787" s="14" t="str">
        <f t="shared" si="3155"/>
        <v/>
      </c>
      <c r="CI787" s="14" t="str">
        <f t="shared" si="3155"/>
        <v/>
      </c>
      <c r="CJ787" s="14" t="str">
        <f t="shared" si="3155"/>
        <v/>
      </c>
      <c r="CK787" s="14" t="str">
        <f t="shared" si="3155"/>
        <v/>
      </c>
      <c r="CL787" s="14" t="str">
        <f t="shared" si="3155"/>
        <v/>
      </c>
      <c r="CM787" s="14" t="str">
        <f t="shared" si="3155"/>
        <v/>
      </c>
      <c r="CN787" s="14" t="str">
        <f t="shared" si="3155"/>
        <v/>
      </c>
      <c r="CO787" s="14" t="str">
        <f t="shared" si="3155"/>
        <v/>
      </c>
      <c r="CP787" s="14" t="str">
        <f t="shared" si="3155"/>
        <v/>
      </c>
      <c r="CQ787" s="14" t="str">
        <f t="shared" si="3155"/>
        <v/>
      </c>
      <c r="CR787" s="14" t="str">
        <f t="shared" si="3155"/>
        <v/>
      </c>
      <c r="CS787" s="14" t="str">
        <f t="shared" si="3155"/>
        <v/>
      </c>
      <c r="CT787" s="14" t="str">
        <f t="shared" si="3155"/>
        <v/>
      </c>
      <c r="CU787" s="14" t="str">
        <f t="shared" si="3155"/>
        <v/>
      </c>
      <c r="CV787" s="14" t="str">
        <f t="shared" si="3155"/>
        <v/>
      </c>
      <c r="CW787" s="14" t="str">
        <f t="shared" si="3155"/>
        <v/>
      </c>
      <c r="CX787" s="14" t="str">
        <f t="shared" si="3155"/>
        <v/>
      </c>
      <c r="CY787" s="14" t="str">
        <f t="shared" si="3155"/>
        <v/>
      </c>
      <c r="CZ787" s="14" t="str">
        <f t="shared" si="3155"/>
        <v/>
      </c>
      <c r="DA787" s="14" t="str">
        <f t="shared" si="3155"/>
        <v/>
      </c>
      <c r="DB787" s="14" t="str">
        <f t="shared" si="3155"/>
        <v/>
      </c>
      <c r="DC787" s="14" t="str">
        <f t="shared" si="3155"/>
        <v/>
      </c>
      <c r="DD787" s="14" t="str">
        <f t="shared" si="3155"/>
        <v/>
      </c>
      <c r="DE787" s="14" t="str">
        <f t="shared" si="3155"/>
        <v/>
      </c>
      <c r="DF787" s="14" t="str">
        <f t="shared" si="3155"/>
        <v/>
      </c>
      <c r="DG787" s="14" t="str">
        <f t="shared" si="3155"/>
        <v/>
      </c>
      <c r="DH787" s="14" t="str">
        <f t="shared" si="3155"/>
        <v/>
      </c>
      <c r="DI787" s="14" t="str">
        <f t="shared" si="3155"/>
        <v/>
      </c>
      <c r="DJ787" s="14" t="str">
        <f t="shared" si="3155"/>
        <v/>
      </c>
      <c r="DK787" s="14" t="str">
        <f t="shared" si="3155"/>
        <v/>
      </c>
      <c r="DL787" s="14" t="str">
        <f t="shared" si="3155"/>
        <v/>
      </c>
      <c r="DM787" s="14" t="str">
        <f t="shared" si="3155"/>
        <v/>
      </c>
      <c r="DN787" s="14" t="str">
        <f t="shared" si="3155"/>
        <v/>
      </c>
      <c r="DO787" s="14" t="str">
        <f t="shared" si="3155"/>
        <v/>
      </c>
      <c r="DP787" s="14" t="str">
        <f t="shared" si="3155"/>
        <v/>
      </c>
      <c r="DQ787" s="8"/>
      <c r="DR787" s="14" t="str">
        <f>IFERROR(DS739/DR739,"")</f>
        <v/>
      </c>
      <c r="DS787" s="14" t="str">
        <f t="shared" ref="DS787:FD787" si="3156">IFERROR(DT739/DS739,"")</f>
        <v/>
      </c>
      <c r="DT787" s="14" t="str">
        <f t="shared" si="3156"/>
        <v/>
      </c>
      <c r="DU787" s="14" t="str">
        <f t="shared" si="3156"/>
        <v/>
      </c>
      <c r="DV787" s="14" t="str">
        <f t="shared" si="3156"/>
        <v/>
      </c>
      <c r="DW787" s="14" t="str">
        <f t="shared" si="3156"/>
        <v/>
      </c>
      <c r="DX787" s="14" t="str">
        <f t="shared" si="3156"/>
        <v/>
      </c>
      <c r="DY787" s="14" t="str">
        <f t="shared" si="3156"/>
        <v/>
      </c>
      <c r="DZ787" s="14" t="str">
        <f t="shared" si="3156"/>
        <v/>
      </c>
      <c r="EA787" s="14" t="str">
        <f t="shared" si="3156"/>
        <v/>
      </c>
      <c r="EB787" s="14" t="str">
        <f t="shared" si="3156"/>
        <v/>
      </c>
      <c r="EC787" s="14" t="str">
        <f t="shared" si="3156"/>
        <v/>
      </c>
      <c r="ED787" s="14" t="str">
        <f t="shared" si="3156"/>
        <v/>
      </c>
      <c r="EE787" s="14" t="str">
        <f t="shared" si="3156"/>
        <v/>
      </c>
      <c r="EF787" s="14" t="str">
        <f t="shared" si="3156"/>
        <v/>
      </c>
      <c r="EG787" s="14" t="str">
        <f t="shared" si="3156"/>
        <v/>
      </c>
      <c r="EH787" s="14" t="str">
        <f t="shared" si="3156"/>
        <v/>
      </c>
      <c r="EI787" s="14" t="str">
        <f t="shared" si="3156"/>
        <v/>
      </c>
      <c r="EJ787" s="14" t="str">
        <f t="shared" si="3156"/>
        <v/>
      </c>
      <c r="EK787" s="14" t="str">
        <f t="shared" si="3156"/>
        <v/>
      </c>
      <c r="EL787" s="14" t="str">
        <f t="shared" si="3156"/>
        <v/>
      </c>
      <c r="EM787" s="14" t="str">
        <f t="shared" si="3156"/>
        <v/>
      </c>
      <c r="EN787" s="14" t="str">
        <f t="shared" si="3156"/>
        <v/>
      </c>
      <c r="EO787" s="14" t="str">
        <f t="shared" si="3156"/>
        <v/>
      </c>
      <c r="EP787" s="14" t="str">
        <f t="shared" si="3156"/>
        <v/>
      </c>
      <c r="EQ787" s="14" t="str">
        <f t="shared" si="3156"/>
        <v/>
      </c>
      <c r="ER787" s="14" t="str">
        <f t="shared" si="3156"/>
        <v/>
      </c>
      <c r="ES787" s="14" t="str">
        <f t="shared" si="3156"/>
        <v/>
      </c>
      <c r="ET787" s="14" t="str">
        <f t="shared" si="3156"/>
        <v/>
      </c>
      <c r="EU787" s="14" t="str">
        <f t="shared" si="3156"/>
        <v/>
      </c>
      <c r="EV787" s="14" t="str">
        <f t="shared" si="3156"/>
        <v/>
      </c>
      <c r="EW787" s="14" t="str">
        <f t="shared" si="3156"/>
        <v/>
      </c>
      <c r="EX787" s="14" t="str">
        <f t="shared" si="3156"/>
        <v/>
      </c>
      <c r="EY787" s="14" t="str">
        <f t="shared" si="3156"/>
        <v/>
      </c>
      <c r="EZ787" s="14" t="str">
        <f t="shared" si="3156"/>
        <v/>
      </c>
      <c r="FA787" s="14" t="str">
        <f t="shared" si="3156"/>
        <v/>
      </c>
      <c r="FB787" s="14" t="str">
        <f t="shared" si="3156"/>
        <v/>
      </c>
      <c r="FC787" s="14" t="str">
        <f t="shared" si="3156"/>
        <v/>
      </c>
      <c r="FD787" s="14" t="str">
        <f t="shared" si="3156"/>
        <v/>
      </c>
      <c r="FE787" s="8"/>
      <c r="FF787" s="14" t="str">
        <f>IFERROR(FG739/FF739,"")</f>
        <v/>
      </c>
      <c r="FG787" s="14" t="str">
        <f t="shared" ref="FG787:GR787" si="3157">IFERROR(FH739/FG739,"")</f>
        <v/>
      </c>
      <c r="FH787" s="14" t="str">
        <f t="shared" si="3157"/>
        <v/>
      </c>
      <c r="FI787" s="14" t="str">
        <f t="shared" si="3157"/>
        <v/>
      </c>
      <c r="FJ787" s="14" t="str">
        <f t="shared" si="3157"/>
        <v/>
      </c>
      <c r="FK787" s="14" t="str">
        <f t="shared" si="3157"/>
        <v/>
      </c>
      <c r="FL787" s="14" t="str">
        <f t="shared" si="3157"/>
        <v/>
      </c>
      <c r="FM787" s="14" t="str">
        <f t="shared" si="3157"/>
        <v/>
      </c>
      <c r="FN787" s="14" t="str">
        <f t="shared" si="3157"/>
        <v/>
      </c>
      <c r="FO787" s="14" t="str">
        <f t="shared" si="3157"/>
        <v/>
      </c>
      <c r="FP787" s="14" t="str">
        <f t="shared" si="3157"/>
        <v/>
      </c>
      <c r="FQ787" s="14" t="str">
        <f t="shared" si="3157"/>
        <v/>
      </c>
      <c r="FR787" s="14" t="str">
        <f t="shared" si="3157"/>
        <v/>
      </c>
      <c r="FS787" s="14" t="str">
        <f t="shared" si="3157"/>
        <v/>
      </c>
      <c r="FT787" s="14" t="str">
        <f t="shared" si="3157"/>
        <v/>
      </c>
      <c r="FU787" s="14" t="str">
        <f t="shared" si="3157"/>
        <v/>
      </c>
      <c r="FV787" s="14" t="str">
        <f t="shared" si="3157"/>
        <v/>
      </c>
      <c r="FW787" s="14" t="str">
        <f t="shared" si="3157"/>
        <v/>
      </c>
      <c r="FX787" s="14" t="str">
        <f t="shared" si="3157"/>
        <v/>
      </c>
      <c r="FY787" s="14" t="str">
        <f t="shared" si="3157"/>
        <v/>
      </c>
      <c r="FZ787" s="14" t="str">
        <f t="shared" si="3157"/>
        <v/>
      </c>
      <c r="GA787" s="14" t="str">
        <f t="shared" si="3157"/>
        <v/>
      </c>
      <c r="GB787" s="14" t="str">
        <f t="shared" si="3157"/>
        <v/>
      </c>
      <c r="GC787" s="14" t="str">
        <f t="shared" si="3157"/>
        <v/>
      </c>
      <c r="GD787" s="14" t="str">
        <f t="shared" si="3157"/>
        <v/>
      </c>
      <c r="GE787" s="14" t="str">
        <f t="shared" si="3157"/>
        <v/>
      </c>
      <c r="GF787" s="14" t="str">
        <f t="shared" si="3157"/>
        <v/>
      </c>
      <c r="GG787" s="14" t="str">
        <f t="shared" si="3157"/>
        <v/>
      </c>
      <c r="GH787" s="14" t="str">
        <f t="shared" si="3157"/>
        <v/>
      </c>
      <c r="GI787" s="14" t="str">
        <f t="shared" si="3157"/>
        <v/>
      </c>
      <c r="GJ787" s="14" t="str">
        <f t="shared" si="3157"/>
        <v/>
      </c>
      <c r="GK787" s="14" t="str">
        <f t="shared" si="3157"/>
        <v/>
      </c>
      <c r="GL787" s="14" t="str">
        <f t="shared" si="3157"/>
        <v/>
      </c>
      <c r="GM787" s="14" t="str">
        <f t="shared" si="3157"/>
        <v/>
      </c>
      <c r="GN787" s="14" t="str">
        <f t="shared" si="3157"/>
        <v/>
      </c>
      <c r="GO787" s="14" t="str">
        <f t="shared" si="3157"/>
        <v/>
      </c>
      <c r="GP787" s="14" t="str">
        <f t="shared" si="3157"/>
        <v/>
      </c>
      <c r="GQ787" s="14" t="str">
        <f t="shared" si="3157"/>
        <v/>
      </c>
      <c r="GR787" s="14" t="str">
        <f t="shared" si="3157"/>
        <v/>
      </c>
      <c r="GS787" s="8"/>
    </row>
    <row r="788" spans="1:201" x14ac:dyDescent="0.25">
      <c r="A788" s="102">
        <f>$A$37</f>
        <v>20141</v>
      </c>
      <c r="B788" s="14" t="str">
        <f t="shared" ref="B788:Q825" si="3158">IFERROR(C740/B740,"")</f>
        <v/>
      </c>
      <c r="C788" s="14" t="str">
        <f t="shared" si="3158"/>
        <v/>
      </c>
      <c r="D788" s="14" t="str">
        <f t="shared" si="3158"/>
        <v/>
      </c>
      <c r="E788" s="14" t="str">
        <f t="shared" si="3158"/>
        <v/>
      </c>
      <c r="F788" s="14" t="str">
        <f t="shared" si="3158"/>
        <v/>
      </c>
      <c r="G788" s="14" t="str">
        <f t="shared" si="3158"/>
        <v/>
      </c>
      <c r="H788" s="14" t="str">
        <f t="shared" si="3158"/>
        <v/>
      </c>
      <c r="I788" s="14" t="str">
        <f t="shared" si="3158"/>
        <v/>
      </c>
      <c r="J788" s="14" t="str">
        <f t="shared" si="3158"/>
        <v/>
      </c>
      <c r="K788" s="14" t="str">
        <f t="shared" si="3158"/>
        <v/>
      </c>
      <c r="L788" s="14" t="str">
        <f t="shared" si="3158"/>
        <v/>
      </c>
      <c r="M788" s="14" t="str">
        <f t="shared" si="3158"/>
        <v/>
      </c>
      <c r="N788" s="14" t="str">
        <f t="shared" si="3158"/>
        <v/>
      </c>
      <c r="O788" s="14" t="str">
        <f t="shared" si="3158"/>
        <v/>
      </c>
      <c r="P788" s="14" t="str">
        <f t="shared" si="3158"/>
        <v/>
      </c>
      <c r="Q788" s="14" t="str">
        <f t="shared" si="3158"/>
        <v/>
      </c>
      <c r="R788" s="14" t="str">
        <f t="shared" si="3153"/>
        <v/>
      </c>
      <c r="S788" s="14" t="str">
        <f t="shared" si="3153"/>
        <v/>
      </c>
      <c r="T788" s="14" t="str">
        <f t="shared" si="3153"/>
        <v/>
      </c>
      <c r="U788" s="14" t="str">
        <f t="shared" si="3153"/>
        <v/>
      </c>
      <c r="V788" s="14" t="str">
        <f t="shared" si="3153"/>
        <v/>
      </c>
      <c r="W788" s="14" t="str">
        <f t="shared" si="3153"/>
        <v/>
      </c>
      <c r="X788" s="14" t="str">
        <f t="shared" si="3153"/>
        <v/>
      </c>
      <c r="Y788" s="14" t="str">
        <f t="shared" si="3153"/>
        <v/>
      </c>
      <c r="Z788" s="14" t="str">
        <f t="shared" si="3153"/>
        <v/>
      </c>
      <c r="AA788" s="14" t="str">
        <f t="shared" si="3153"/>
        <v/>
      </c>
      <c r="AB788" s="14" t="str">
        <f t="shared" si="3153"/>
        <v/>
      </c>
      <c r="AC788" s="14" t="str">
        <f t="shared" si="3153"/>
        <v/>
      </c>
      <c r="AD788" s="14" t="str">
        <f t="shared" si="3153"/>
        <v/>
      </c>
      <c r="AE788" s="14" t="str">
        <f t="shared" si="3153"/>
        <v/>
      </c>
      <c r="AF788" s="14" t="str">
        <f t="shared" si="3153"/>
        <v/>
      </c>
      <c r="AG788" s="14" t="str">
        <f t="shared" si="3153"/>
        <v/>
      </c>
      <c r="AH788" s="14" t="str">
        <f t="shared" si="3153"/>
        <v/>
      </c>
      <c r="AI788" s="14" t="str">
        <f t="shared" si="3153"/>
        <v/>
      </c>
      <c r="AJ788" s="14" t="str">
        <f t="shared" si="3153"/>
        <v/>
      </c>
      <c r="AK788" s="14" t="str">
        <f t="shared" si="3153"/>
        <v/>
      </c>
      <c r="AL788" s="14" t="str">
        <f t="shared" si="3153"/>
        <v/>
      </c>
      <c r="AM788" s="14" t="str">
        <f t="shared" si="3153"/>
        <v/>
      </c>
      <c r="AN788" s="8"/>
      <c r="AO788" s="8"/>
      <c r="AP788" s="14" t="str">
        <f t="shared" ref="AP788:CA795" si="3159">IFERROR(AQ740/AP740,"")</f>
        <v/>
      </c>
      <c r="AQ788" s="14" t="str">
        <f t="shared" si="3159"/>
        <v/>
      </c>
      <c r="AR788" s="14" t="str">
        <f t="shared" si="3159"/>
        <v/>
      </c>
      <c r="AS788" s="14" t="str">
        <f t="shared" si="3159"/>
        <v/>
      </c>
      <c r="AT788" s="14" t="str">
        <f t="shared" si="3159"/>
        <v/>
      </c>
      <c r="AU788" s="14" t="str">
        <f t="shared" si="3159"/>
        <v/>
      </c>
      <c r="AV788" s="14" t="str">
        <f t="shared" si="3159"/>
        <v/>
      </c>
      <c r="AW788" s="14" t="str">
        <f t="shared" si="3159"/>
        <v/>
      </c>
      <c r="AX788" s="14" t="str">
        <f t="shared" si="3159"/>
        <v/>
      </c>
      <c r="AY788" s="14" t="str">
        <f t="shared" si="3159"/>
        <v/>
      </c>
      <c r="AZ788" s="14" t="str">
        <f t="shared" si="3159"/>
        <v/>
      </c>
      <c r="BA788" s="14" t="str">
        <f t="shared" si="3159"/>
        <v/>
      </c>
      <c r="BB788" s="14" t="str">
        <f t="shared" si="3159"/>
        <v/>
      </c>
      <c r="BC788" s="14" t="str">
        <f t="shared" si="3159"/>
        <v/>
      </c>
      <c r="BD788" s="14" t="str">
        <f t="shared" si="3159"/>
        <v/>
      </c>
      <c r="BE788" s="14" t="str">
        <f t="shared" si="3159"/>
        <v/>
      </c>
      <c r="BF788" s="14" t="str">
        <f t="shared" si="3159"/>
        <v/>
      </c>
      <c r="BG788" s="14" t="str">
        <f t="shared" si="3159"/>
        <v/>
      </c>
      <c r="BH788" s="14" t="str">
        <f t="shared" si="3159"/>
        <v/>
      </c>
      <c r="BI788" s="14" t="str">
        <f t="shared" si="3159"/>
        <v/>
      </c>
      <c r="BJ788" s="14" t="str">
        <f t="shared" si="3159"/>
        <v/>
      </c>
      <c r="BK788" s="14" t="str">
        <f t="shared" si="3159"/>
        <v/>
      </c>
      <c r="BL788" s="14" t="str">
        <f t="shared" si="3159"/>
        <v/>
      </c>
      <c r="BM788" s="14" t="str">
        <f t="shared" si="3159"/>
        <v/>
      </c>
      <c r="BN788" s="14" t="str">
        <f t="shared" si="3159"/>
        <v/>
      </c>
      <c r="BO788" s="14" t="str">
        <f t="shared" si="3159"/>
        <v/>
      </c>
      <c r="BP788" s="14" t="str">
        <f t="shared" si="3159"/>
        <v/>
      </c>
      <c r="BQ788" s="14" t="str">
        <f t="shared" si="3159"/>
        <v/>
      </c>
      <c r="BR788" s="14" t="str">
        <f t="shared" si="3159"/>
        <v/>
      </c>
      <c r="BS788" s="14" t="str">
        <f t="shared" si="3159"/>
        <v/>
      </c>
      <c r="BT788" s="14" t="str">
        <f t="shared" si="3159"/>
        <v/>
      </c>
      <c r="BU788" s="14" t="str">
        <f t="shared" si="3159"/>
        <v/>
      </c>
      <c r="BV788" s="14" t="str">
        <f t="shared" si="3159"/>
        <v/>
      </c>
      <c r="BW788" s="14" t="str">
        <f t="shared" si="3159"/>
        <v/>
      </c>
      <c r="BX788" s="14" t="str">
        <f t="shared" si="3159"/>
        <v/>
      </c>
      <c r="BY788" s="14" t="str">
        <f t="shared" si="3159"/>
        <v/>
      </c>
      <c r="BZ788" s="14" t="str">
        <f t="shared" si="3159"/>
        <v/>
      </c>
      <c r="CA788" s="14" t="str">
        <f t="shared" si="3159"/>
        <v/>
      </c>
      <c r="CB788" s="8"/>
      <c r="CC788" s="8"/>
      <c r="CD788" s="14" t="str">
        <f t="shared" ref="CD788:DO795" si="3160">IFERROR(CE740/CD740,"")</f>
        <v/>
      </c>
      <c r="CE788" s="14" t="str">
        <f t="shared" si="3160"/>
        <v/>
      </c>
      <c r="CF788" s="14" t="str">
        <f t="shared" si="3160"/>
        <v/>
      </c>
      <c r="CG788" s="14" t="str">
        <f t="shared" si="3160"/>
        <v/>
      </c>
      <c r="CH788" s="14" t="str">
        <f t="shared" si="3160"/>
        <v/>
      </c>
      <c r="CI788" s="14" t="str">
        <f t="shared" si="3160"/>
        <v/>
      </c>
      <c r="CJ788" s="14" t="str">
        <f t="shared" si="3160"/>
        <v/>
      </c>
      <c r="CK788" s="14" t="str">
        <f t="shared" si="3160"/>
        <v/>
      </c>
      <c r="CL788" s="14" t="str">
        <f t="shared" si="3160"/>
        <v/>
      </c>
      <c r="CM788" s="14" t="str">
        <f t="shared" si="3160"/>
        <v/>
      </c>
      <c r="CN788" s="14" t="str">
        <f t="shared" si="3160"/>
        <v/>
      </c>
      <c r="CO788" s="14" t="str">
        <f t="shared" si="3160"/>
        <v/>
      </c>
      <c r="CP788" s="14" t="str">
        <f t="shared" si="3160"/>
        <v/>
      </c>
      <c r="CQ788" s="14" t="str">
        <f t="shared" si="3160"/>
        <v/>
      </c>
      <c r="CR788" s="14" t="str">
        <f t="shared" si="3160"/>
        <v/>
      </c>
      <c r="CS788" s="14" t="str">
        <f t="shared" si="3160"/>
        <v/>
      </c>
      <c r="CT788" s="14" t="str">
        <f t="shared" si="3160"/>
        <v/>
      </c>
      <c r="CU788" s="14" t="str">
        <f t="shared" si="3160"/>
        <v/>
      </c>
      <c r="CV788" s="14" t="str">
        <f t="shared" si="3160"/>
        <v/>
      </c>
      <c r="CW788" s="14" t="str">
        <f t="shared" si="3160"/>
        <v/>
      </c>
      <c r="CX788" s="14" t="str">
        <f t="shared" si="3160"/>
        <v/>
      </c>
      <c r="CY788" s="14" t="str">
        <f t="shared" si="3160"/>
        <v/>
      </c>
      <c r="CZ788" s="14" t="str">
        <f t="shared" si="3160"/>
        <v/>
      </c>
      <c r="DA788" s="14" t="str">
        <f t="shared" si="3160"/>
        <v/>
      </c>
      <c r="DB788" s="14" t="str">
        <f t="shared" si="3160"/>
        <v/>
      </c>
      <c r="DC788" s="14" t="str">
        <f t="shared" si="3160"/>
        <v/>
      </c>
      <c r="DD788" s="14" t="str">
        <f t="shared" si="3160"/>
        <v/>
      </c>
      <c r="DE788" s="14" t="str">
        <f t="shared" si="3160"/>
        <v/>
      </c>
      <c r="DF788" s="14" t="str">
        <f t="shared" si="3160"/>
        <v/>
      </c>
      <c r="DG788" s="14" t="str">
        <f t="shared" si="3160"/>
        <v/>
      </c>
      <c r="DH788" s="14" t="str">
        <f t="shared" si="3160"/>
        <v/>
      </c>
      <c r="DI788" s="14" t="str">
        <f t="shared" si="3160"/>
        <v/>
      </c>
      <c r="DJ788" s="14" t="str">
        <f t="shared" si="3160"/>
        <v/>
      </c>
      <c r="DK788" s="14" t="str">
        <f t="shared" si="3160"/>
        <v/>
      </c>
      <c r="DL788" s="14" t="str">
        <f t="shared" si="3160"/>
        <v/>
      </c>
      <c r="DM788" s="14" t="str">
        <f t="shared" si="3160"/>
        <v/>
      </c>
      <c r="DN788" s="14" t="str">
        <f t="shared" si="3160"/>
        <v/>
      </c>
      <c r="DO788" s="14" t="str">
        <f t="shared" si="3160"/>
        <v/>
      </c>
      <c r="DP788" s="8"/>
      <c r="DQ788" s="8"/>
      <c r="DR788" s="14" t="str">
        <f t="shared" ref="DR788:FC795" si="3161">IFERROR(DS740/DR740,"")</f>
        <v/>
      </c>
      <c r="DS788" s="14" t="str">
        <f t="shared" si="3161"/>
        <v/>
      </c>
      <c r="DT788" s="14" t="str">
        <f t="shared" si="3161"/>
        <v/>
      </c>
      <c r="DU788" s="14" t="str">
        <f t="shared" si="3161"/>
        <v/>
      </c>
      <c r="DV788" s="14" t="str">
        <f t="shared" si="3161"/>
        <v/>
      </c>
      <c r="DW788" s="14" t="str">
        <f t="shared" si="3161"/>
        <v/>
      </c>
      <c r="DX788" s="14" t="str">
        <f t="shared" si="3161"/>
        <v/>
      </c>
      <c r="DY788" s="14" t="str">
        <f t="shared" si="3161"/>
        <v/>
      </c>
      <c r="DZ788" s="14" t="str">
        <f t="shared" si="3161"/>
        <v/>
      </c>
      <c r="EA788" s="14" t="str">
        <f t="shared" si="3161"/>
        <v/>
      </c>
      <c r="EB788" s="14" t="str">
        <f t="shared" si="3161"/>
        <v/>
      </c>
      <c r="EC788" s="14" t="str">
        <f t="shared" si="3161"/>
        <v/>
      </c>
      <c r="ED788" s="14" t="str">
        <f t="shared" si="3161"/>
        <v/>
      </c>
      <c r="EE788" s="14" t="str">
        <f t="shared" si="3161"/>
        <v/>
      </c>
      <c r="EF788" s="14" t="str">
        <f t="shared" si="3161"/>
        <v/>
      </c>
      <c r="EG788" s="14" t="str">
        <f t="shared" si="3161"/>
        <v/>
      </c>
      <c r="EH788" s="14" t="str">
        <f t="shared" si="3161"/>
        <v/>
      </c>
      <c r="EI788" s="14" t="str">
        <f t="shared" si="3161"/>
        <v/>
      </c>
      <c r="EJ788" s="14" t="str">
        <f t="shared" si="3161"/>
        <v/>
      </c>
      <c r="EK788" s="14" t="str">
        <f t="shared" si="3161"/>
        <v/>
      </c>
      <c r="EL788" s="14" t="str">
        <f t="shared" si="3161"/>
        <v/>
      </c>
      <c r="EM788" s="14" t="str">
        <f t="shared" si="3161"/>
        <v/>
      </c>
      <c r="EN788" s="14" t="str">
        <f t="shared" si="3161"/>
        <v/>
      </c>
      <c r="EO788" s="14" t="str">
        <f t="shared" si="3161"/>
        <v/>
      </c>
      <c r="EP788" s="14" t="str">
        <f t="shared" si="3161"/>
        <v/>
      </c>
      <c r="EQ788" s="14" t="str">
        <f t="shared" si="3161"/>
        <v/>
      </c>
      <c r="ER788" s="14" t="str">
        <f t="shared" si="3161"/>
        <v/>
      </c>
      <c r="ES788" s="14" t="str">
        <f t="shared" si="3161"/>
        <v/>
      </c>
      <c r="ET788" s="14" t="str">
        <f t="shared" si="3161"/>
        <v/>
      </c>
      <c r="EU788" s="14" t="str">
        <f t="shared" si="3161"/>
        <v/>
      </c>
      <c r="EV788" s="14" t="str">
        <f t="shared" si="3161"/>
        <v/>
      </c>
      <c r="EW788" s="14" t="str">
        <f t="shared" si="3161"/>
        <v/>
      </c>
      <c r="EX788" s="14" t="str">
        <f t="shared" si="3161"/>
        <v/>
      </c>
      <c r="EY788" s="14" t="str">
        <f t="shared" si="3161"/>
        <v/>
      </c>
      <c r="EZ788" s="14" t="str">
        <f t="shared" si="3161"/>
        <v/>
      </c>
      <c r="FA788" s="14" t="str">
        <f t="shared" si="3161"/>
        <v/>
      </c>
      <c r="FB788" s="14" t="str">
        <f t="shared" si="3161"/>
        <v/>
      </c>
      <c r="FC788" s="14" t="str">
        <f t="shared" si="3161"/>
        <v/>
      </c>
      <c r="FD788" s="8"/>
      <c r="FE788" s="8"/>
      <c r="FF788" s="14" t="str">
        <f t="shared" ref="FF788:GQ795" si="3162">IFERROR(FG740/FF740,"")</f>
        <v/>
      </c>
      <c r="FG788" s="14" t="str">
        <f t="shared" si="3162"/>
        <v/>
      </c>
      <c r="FH788" s="14" t="str">
        <f t="shared" si="3162"/>
        <v/>
      </c>
      <c r="FI788" s="14" t="str">
        <f t="shared" si="3162"/>
        <v/>
      </c>
      <c r="FJ788" s="14" t="str">
        <f t="shared" si="3162"/>
        <v/>
      </c>
      <c r="FK788" s="14" t="str">
        <f t="shared" si="3162"/>
        <v/>
      </c>
      <c r="FL788" s="14" t="str">
        <f t="shared" si="3162"/>
        <v/>
      </c>
      <c r="FM788" s="14" t="str">
        <f t="shared" si="3162"/>
        <v/>
      </c>
      <c r="FN788" s="14" t="str">
        <f t="shared" si="3162"/>
        <v/>
      </c>
      <c r="FO788" s="14" t="str">
        <f t="shared" si="3162"/>
        <v/>
      </c>
      <c r="FP788" s="14" t="str">
        <f t="shared" si="3162"/>
        <v/>
      </c>
      <c r="FQ788" s="14" t="str">
        <f t="shared" si="3162"/>
        <v/>
      </c>
      <c r="FR788" s="14" t="str">
        <f t="shared" si="3162"/>
        <v/>
      </c>
      <c r="FS788" s="14" t="str">
        <f t="shared" si="3162"/>
        <v/>
      </c>
      <c r="FT788" s="14" t="str">
        <f t="shared" si="3162"/>
        <v/>
      </c>
      <c r="FU788" s="14" t="str">
        <f t="shared" si="3162"/>
        <v/>
      </c>
      <c r="FV788" s="14" t="str">
        <f t="shared" si="3162"/>
        <v/>
      </c>
      <c r="FW788" s="14" t="str">
        <f t="shared" si="3162"/>
        <v/>
      </c>
      <c r="FX788" s="14" t="str">
        <f t="shared" si="3162"/>
        <v/>
      </c>
      <c r="FY788" s="14" t="str">
        <f t="shared" si="3162"/>
        <v/>
      </c>
      <c r="FZ788" s="14" t="str">
        <f t="shared" si="3162"/>
        <v/>
      </c>
      <c r="GA788" s="14" t="str">
        <f t="shared" si="3162"/>
        <v/>
      </c>
      <c r="GB788" s="14" t="str">
        <f t="shared" si="3162"/>
        <v/>
      </c>
      <c r="GC788" s="14" t="str">
        <f t="shared" si="3162"/>
        <v/>
      </c>
      <c r="GD788" s="14" t="str">
        <f t="shared" si="3162"/>
        <v/>
      </c>
      <c r="GE788" s="14" t="str">
        <f t="shared" si="3162"/>
        <v/>
      </c>
      <c r="GF788" s="14" t="str">
        <f t="shared" si="3162"/>
        <v/>
      </c>
      <c r="GG788" s="14" t="str">
        <f t="shared" si="3162"/>
        <v/>
      </c>
      <c r="GH788" s="14" t="str">
        <f t="shared" si="3162"/>
        <v/>
      </c>
      <c r="GI788" s="14" t="str">
        <f t="shared" si="3162"/>
        <v/>
      </c>
      <c r="GJ788" s="14" t="str">
        <f t="shared" si="3162"/>
        <v/>
      </c>
      <c r="GK788" s="14" t="str">
        <f t="shared" si="3162"/>
        <v/>
      </c>
      <c r="GL788" s="14" t="str">
        <f t="shared" si="3162"/>
        <v/>
      </c>
      <c r="GM788" s="14" t="str">
        <f t="shared" si="3162"/>
        <v/>
      </c>
      <c r="GN788" s="14" t="str">
        <f t="shared" si="3162"/>
        <v/>
      </c>
      <c r="GO788" s="14" t="str">
        <f t="shared" si="3162"/>
        <v/>
      </c>
      <c r="GP788" s="14" t="str">
        <f t="shared" si="3162"/>
        <v/>
      </c>
      <c r="GQ788" s="14" t="str">
        <f t="shared" si="3162"/>
        <v/>
      </c>
      <c r="GR788" s="8"/>
      <c r="GS788" s="8"/>
    </row>
    <row r="789" spans="1:201" x14ac:dyDescent="0.25">
      <c r="A789" s="102">
        <f>$A$38</f>
        <v>20142</v>
      </c>
      <c r="B789" s="14" t="str">
        <f t="shared" si="3158"/>
        <v/>
      </c>
      <c r="C789" s="14" t="str">
        <f t="shared" si="3158"/>
        <v/>
      </c>
      <c r="D789" s="14" t="str">
        <f t="shared" si="3158"/>
        <v/>
      </c>
      <c r="E789" s="14" t="str">
        <f t="shared" si="3158"/>
        <v/>
      </c>
      <c r="F789" s="14" t="str">
        <f t="shared" si="3158"/>
        <v/>
      </c>
      <c r="G789" s="14" t="str">
        <f t="shared" si="3158"/>
        <v/>
      </c>
      <c r="H789" s="14" t="str">
        <f t="shared" si="3158"/>
        <v/>
      </c>
      <c r="I789" s="14" t="str">
        <f t="shared" si="3158"/>
        <v/>
      </c>
      <c r="J789" s="14" t="str">
        <f t="shared" si="3158"/>
        <v/>
      </c>
      <c r="K789" s="14" t="str">
        <f t="shared" si="3158"/>
        <v/>
      </c>
      <c r="L789" s="14" t="str">
        <f t="shared" si="3158"/>
        <v/>
      </c>
      <c r="M789" s="14" t="str">
        <f t="shared" si="3158"/>
        <v/>
      </c>
      <c r="N789" s="14" t="str">
        <f t="shared" si="3158"/>
        <v/>
      </c>
      <c r="O789" s="14" t="str">
        <f t="shared" si="3158"/>
        <v/>
      </c>
      <c r="P789" s="14" t="str">
        <f t="shared" si="3158"/>
        <v/>
      </c>
      <c r="Q789" s="14" t="str">
        <f t="shared" si="3158"/>
        <v/>
      </c>
      <c r="R789" s="14" t="str">
        <f t="shared" si="3153"/>
        <v/>
      </c>
      <c r="S789" s="14" t="str">
        <f t="shared" si="3153"/>
        <v/>
      </c>
      <c r="T789" s="14" t="str">
        <f t="shared" si="3153"/>
        <v/>
      </c>
      <c r="U789" s="14" t="str">
        <f t="shared" si="3153"/>
        <v/>
      </c>
      <c r="V789" s="14" t="str">
        <f t="shared" si="3153"/>
        <v/>
      </c>
      <c r="W789" s="14" t="str">
        <f t="shared" si="3153"/>
        <v/>
      </c>
      <c r="X789" s="14" t="str">
        <f t="shared" si="3153"/>
        <v/>
      </c>
      <c r="Y789" s="14" t="str">
        <f t="shared" si="3153"/>
        <v/>
      </c>
      <c r="Z789" s="14" t="str">
        <f t="shared" si="3153"/>
        <v/>
      </c>
      <c r="AA789" s="14" t="str">
        <f t="shared" si="3153"/>
        <v/>
      </c>
      <c r="AB789" s="14" t="str">
        <f t="shared" si="3153"/>
        <v/>
      </c>
      <c r="AC789" s="14" t="str">
        <f t="shared" si="3153"/>
        <v/>
      </c>
      <c r="AD789" s="14" t="str">
        <f t="shared" si="3153"/>
        <v/>
      </c>
      <c r="AE789" s="14" t="str">
        <f t="shared" si="3153"/>
        <v/>
      </c>
      <c r="AF789" s="14" t="str">
        <f t="shared" si="3153"/>
        <v/>
      </c>
      <c r="AG789" s="14" t="str">
        <f t="shared" si="3153"/>
        <v/>
      </c>
      <c r="AH789" s="14" t="str">
        <f t="shared" si="3153"/>
        <v/>
      </c>
      <c r="AI789" s="14" t="str">
        <f t="shared" si="3153"/>
        <v/>
      </c>
      <c r="AJ789" s="14" t="str">
        <f t="shared" si="3153"/>
        <v/>
      </c>
      <c r="AK789" s="14" t="str">
        <f t="shared" si="3153"/>
        <v/>
      </c>
      <c r="AL789" s="14" t="str">
        <f t="shared" si="3153"/>
        <v/>
      </c>
      <c r="AM789" s="8"/>
      <c r="AN789" s="8"/>
      <c r="AO789" s="8"/>
      <c r="AP789" s="14" t="str">
        <f t="shared" si="3159"/>
        <v/>
      </c>
      <c r="AQ789" s="14" t="str">
        <f t="shared" si="3159"/>
        <v/>
      </c>
      <c r="AR789" s="14" t="str">
        <f t="shared" si="3159"/>
        <v/>
      </c>
      <c r="AS789" s="14" t="str">
        <f t="shared" si="3159"/>
        <v/>
      </c>
      <c r="AT789" s="14" t="str">
        <f t="shared" si="3159"/>
        <v/>
      </c>
      <c r="AU789" s="14" t="str">
        <f t="shared" si="3159"/>
        <v/>
      </c>
      <c r="AV789" s="14" t="str">
        <f t="shared" si="3159"/>
        <v/>
      </c>
      <c r="AW789" s="14" t="str">
        <f t="shared" si="3159"/>
        <v/>
      </c>
      <c r="AX789" s="14" t="str">
        <f t="shared" si="3159"/>
        <v/>
      </c>
      <c r="AY789" s="14" t="str">
        <f t="shared" si="3159"/>
        <v/>
      </c>
      <c r="AZ789" s="14" t="str">
        <f t="shared" si="3159"/>
        <v/>
      </c>
      <c r="BA789" s="14" t="str">
        <f t="shared" si="3159"/>
        <v/>
      </c>
      <c r="BB789" s="14" t="str">
        <f t="shared" si="3159"/>
        <v/>
      </c>
      <c r="BC789" s="14" t="str">
        <f t="shared" si="3159"/>
        <v/>
      </c>
      <c r="BD789" s="14" t="str">
        <f t="shared" si="3159"/>
        <v/>
      </c>
      <c r="BE789" s="14" t="str">
        <f t="shared" si="3159"/>
        <v/>
      </c>
      <c r="BF789" s="14" t="str">
        <f t="shared" si="3159"/>
        <v/>
      </c>
      <c r="BG789" s="14" t="str">
        <f t="shared" si="3159"/>
        <v/>
      </c>
      <c r="BH789" s="14" t="str">
        <f t="shared" si="3159"/>
        <v/>
      </c>
      <c r="BI789" s="14" t="str">
        <f t="shared" si="3159"/>
        <v/>
      </c>
      <c r="BJ789" s="14" t="str">
        <f t="shared" si="3159"/>
        <v/>
      </c>
      <c r="BK789" s="14" t="str">
        <f t="shared" si="3159"/>
        <v/>
      </c>
      <c r="BL789" s="14" t="str">
        <f t="shared" si="3159"/>
        <v/>
      </c>
      <c r="BM789" s="14" t="str">
        <f t="shared" si="3159"/>
        <v/>
      </c>
      <c r="BN789" s="14" t="str">
        <f t="shared" si="3159"/>
        <v/>
      </c>
      <c r="BO789" s="14" t="str">
        <f t="shared" si="3159"/>
        <v/>
      </c>
      <c r="BP789" s="14" t="str">
        <f t="shared" si="3159"/>
        <v/>
      </c>
      <c r="BQ789" s="14" t="str">
        <f t="shared" si="3159"/>
        <v/>
      </c>
      <c r="BR789" s="14" t="str">
        <f t="shared" si="3159"/>
        <v/>
      </c>
      <c r="BS789" s="14" t="str">
        <f t="shared" si="3159"/>
        <v/>
      </c>
      <c r="BT789" s="14" t="str">
        <f t="shared" si="3159"/>
        <v/>
      </c>
      <c r="BU789" s="14" t="str">
        <f t="shared" si="3159"/>
        <v/>
      </c>
      <c r="BV789" s="14" t="str">
        <f t="shared" si="3159"/>
        <v/>
      </c>
      <c r="BW789" s="14" t="str">
        <f t="shared" si="3159"/>
        <v/>
      </c>
      <c r="BX789" s="14" t="str">
        <f t="shared" si="3159"/>
        <v/>
      </c>
      <c r="BY789" s="14" t="str">
        <f t="shared" si="3159"/>
        <v/>
      </c>
      <c r="BZ789" s="14" t="str">
        <f t="shared" si="3159"/>
        <v/>
      </c>
      <c r="CA789" s="8"/>
      <c r="CB789" s="8"/>
      <c r="CC789" s="8"/>
      <c r="CD789" s="14" t="str">
        <f t="shared" si="3160"/>
        <v/>
      </c>
      <c r="CE789" s="14" t="str">
        <f t="shared" si="3160"/>
        <v/>
      </c>
      <c r="CF789" s="14" t="str">
        <f t="shared" si="3160"/>
        <v/>
      </c>
      <c r="CG789" s="14" t="str">
        <f t="shared" si="3160"/>
        <v/>
      </c>
      <c r="CH789" s="14" t="str">
        <f t="shared" si="3160"/>
        <v/>
      </c>
      <c r="CI789" s="14" t="str">
        <f t="shared" si="3160"/>
        <v/>
      </c>
      <c r="CJ789" s="14" t="str">
        <f t="shared" si="3160"/>
        <v/>
      </c>
      <c r="CK789" s="14" t="str">
        <f t="shared" si="3160"/>
        <v/>
      </c>
      <c r="CL789" s="14" t="str">
        <f t="shared" si="3160"/>
        <v/>
      </c>
      <c r="CM789" s="14" t="str">
        <f t="shared" si="3160"/>
        <v/>
      </c>
      <c r="CN789" s="14" t="str">
        <f t="shared" si="3160"/>
        <v/>
      </c>
      <c r="CO789" s="14" t="str">
        <f t="shared" si="3160"/>
        <v/>
      </c>
      <c r="CP789" s="14" t="str">
        <f t="shared" si="3160"/>
        <v/>
      </c>
      <c r="CQ789" s="14" t="str">
        <f t="shared" si="3160"/>
        <v/>
      </c>
      <c r="CR789" s="14" t="str">
        <f t="shared" si="3160"/>
        <v/>
      </c>
      <c r="CS789" s="14" t="str">
        <f t="shared" si="3160"/>
        <v/>
      </c>
      <c r="CT789" s="14" t="str">
        <f t="shared" si="3160"/>
        <v/>
      </c>
      <c r="CU789" s="14" t="str">
        <f t="shared" si="3160"/>
        <v/>
      </c>
      <c r="CV789" s="14" t="str">
        <f t="shared" si="3160"/>
        <v/>
      </c>
      <c r="CW789" s="14" t="str">
        <f t="shared" si="3160"/>
        <v/>
      </c>
      <c r="CX789" s="14" t="str">
        <f t="shared" si="3160"/>
        <v/>
      </c>
      <c r="CY789" s="14" t="str">
        <f t="shared" si="3160"/>
        <v/>
      </c>
      <c r="CZ789" s="14" t="str">
        <f t="shared" si="3160"/>
        <v/>
      </c>
      <c r="DA789" s="14" t="str">
        <f t="shared" si="3160"/>
        <v/>
      </c>
      <c r="DB789" s="14" t="str">
        <f t="shared" si="3160"/>
        <v/>
      </c>
      <c r="DC789" s="14" t="str">
        <f t="shared" si="3160"/>
        <v/>
      </c>
      <c r="DD789" s="14" t="str">
        <f t="shared" si="3160"/>
        <v/>
      </c>
      <c r="DE789" s="14" t="str">
        <f t="shared" si="3160"/>
        <v/>
      </c>
      <c r="DF789" s="14" t="str">
        <f t="shared" si="3160"/>
        <v/>
      </c>
      <c r="DG789" s="14" t="str">
        <f t="shared" si="3160"/>
        <v/>
      </c>
      <c r="DH789" s="14" t="str">
        <f t="shared" si="3160"/>
        <v/>
      </c>
      <c r="DI789" s="14" t="str">
        <f t="shared" si="3160"/>
        <v/>
      </c>
      <c r="DJ789" s="14" t="str">
        <f t="shared" si="3160"/>
        <v/>
      </c>
      <c r="DK789" s="14" t="str">
        <f t="shared" si="3160"/>
        <v/>
      </c>
      <c r="DL789" s="14" t="str">
        <f t="shared" si="3160"/>
        <v/>
      </c>
      <c r="DM789" s="14" t="str">
        <f t="shared" si="3160"/>
        <v/>
      </c>
      <c r="DN789" s="14" t="str">
        <f t="shared" si="3160"/>
        <v/>
      </c>
      <c r="DO789" s="8"/>
      <c r="DP789" s="8"/>
      <c r="DQ789" s="8"/>
      <c r="DR789" s="14" t="str">
        <f t="shared" si="3161"/>
        <v/>
      </c>
      <c r="DS789" s="14" t="str">
        <f t="shared" si="3161"/>
        <v/>
      </c>
      <c r="DT789" s="14" t="str">
        <f t="shared" si="3161"/>
        <v/>
      </c>
      <c r="DU789" s="14" t="str">
        <f t="shared" si="3161"/>
        <v/>
      </c>
      <c r="DV789" s="14" t="str">
        <f t="shared" si="3161"/>
        <v/>
      </c>
      <c r="DW789" s="14" t="str">
        <f t="shared" si="3161"/>
        <v/>
      </c>
      <c r="DX789" s="14" t="str">
        <f t="shared" si="3161"/>
        <v/>
      </c>
      <c r="DY789" s="14" t="str">
        <f t="shared" si="3161"/>
        <v/>
      </c>
      <c r="DZ789" s="14" t="str">
        <f t="shared" si="3161"/>
        <v/>
      </c>
      <c r="EA789" s="14" t="str">
        <f t="shared" si="3161"/>
        <v/>
      </c>
      <c r="EB789" s="14" t="str">
        <f t="shared" si="3161"/>
        <v/>
      </c>
      <c r="EC789" s="14" t="str">
        <f t="shared" si="3161"/>
        <v/>
      </c>
      <c r="ED789" s="14" t="str">
        <f t="shared" si="3161"/>
        <v/>
      </c>
      <c r="EE789" s="14" t="str">
        <f t="shared" si="3161"/>
        <v/>
      </c>
      <c r="EF789" s="14" t="str">
        <f t="shared" si="3161"/>
        <v/>
      </c>
      <c r="EG789" s="14" t="str">
        <f t="shared" si="3161"/>
        <v/>
      </c>
      <c r="EH789" s="14" t="str">
        <f t="shared" si="3161"/>
        <v/>
      </c>
      <c r="EI789" s="14" t="str">
        <f t="shared" si="3161"/>
        <v/>
      </c>
      <c r="EJ789" s="14" t="str">
        <f t="shared" si="3161"/>
        <v/>
      </c>
      <c r="EK789" s="14" t="str">
        <f t="shared" si="3161"/>
        <v/>
      </c>
      <c r="EL789" s="14" t="str">
        <f t="shared" si="3161"/>
        <v/>
      </c>
      <c r="EM789" s="14" t="str">
        <f t="shared" si="3161"/>
        <v/>
      </c>
      <c r="EN789" s="14" t="str">
        <f t="shared" si="3161"/>
        <v/>
      </c>
      <c r="EO789" s="14" t="str">
        <f t="shared" si="3161"/>
        <v/>
      </c>
      <c r="EP789" s="14" t="str">
        <f t="shared" si="3161"/>
        <v/>
      </c>
      <c r="EQ789" s="14" t="str">
        <f t="shared" si="3161"/>
        <v/>
      </c>
      <c r="ER789" s="14" t="str">
        <f t="shared" si="3161"/>
        <v/>
      </c>
      <c r="ES789" s="14" t="str">
        <f t="shared" si="3161"/>
        <v/>
      </c>
      <c r="ET789" s="14" t="str">
        <f t="shared" si="3161"/>
        <v/>
      </c>
      <c r="EU789" s="14" t="str">
        <f t="shared" si="3161"/>
        <v/>
      </c>
      <c r="EV789" s="14" t="str">
        <f t="shared" si="3161"/>
        <v/>
      </c>
      <c r="EW789" s="14" t="str">
        <f t="shared" si="3161"/>
        <v/>
      </c>
      <c r="EX789" s="14" t="str">
        <f t="shared" si="3161"/>
        <v/>
      </c>
      <c r="EY789" s="14" t="str">
        <f t="shared" si="3161"/>
        <v/>
      </c>
      <c r="EZ789" s="14" t="str">
        <f t="shared" si="3161"/>
        <v/>
      </c>
      <c r="FA789" s="14" t="str">
        <f t="shared" si="3161"/>
        <v/>
      </c>
      <c r="FB789" s="14" t="str">
        <f t="shared" si="3161"/>
        <v/>
      </c>
      <c r="FC789" s="8"/>
      <c r="FD789" s="8"/>
      <c r="FE789" s="8"/>
      <c r="FF789" s="14" t="str">
        <f t="shared" si="3162"/>
        <v/>
      </c>
      <c r="FG789" s="14" t="str">
        <f t="shared" si="3162"/>
        <v/>
      </c>
      <c r="FH789" s="14" t="str">
        <f t="shared" si="3162"/>
        <v/>
      </c>
      <c r="FI789" s="14" t="str">
        <f t="shared" si="3162"/>
        <v/>
      </c>
      <c r="FJ789" s="14" t="str">
        <f t="shared" si="3162"/>
        <v/>
      </c>
      <c r="FK789" s="14" t="str">
        <f t="shared" si="3162"/>
        <v/>
      </c>
      <c r="FL789" s="14" t="str">
        <f t="shared" si="3162"/>
        <v/>
      </c>
      <c r="FM789" s="14" t="str">
        <f t="shared" si="3162"/>
        <v/>
      </c>
      <c r="FN789" s="14" t="str">
        <f t="shared" si="3162"/>
        <v/>
      </c>
      <c r="FO789" s="14" t="str">
        <f t="shared" si="3162"/>
        <v/>
      </c>
      <c r="FP789" s="14" t="str">
        <f t="shared" si="3162"/>
        <v/>
      </c>
      <c r="FQ789" s="14" t="str">
        <f t="shared" si="3162"/>
        <v/>
      </c>
      <c r="FR789" s="14" t="str">
        <f t="shared" si="3162"/>
        <v/>
      </c>
      <c r="FS789" s="14" t="str">
        <f t="shared" si="3162"/>
        <v/>
      </c>
      <c r="FT789" s="14" t="str">
        <f t="shared" si="3162"/>
        <v/>
      </c>
      <c r="FU789" s="14" t="str">
        <f t="shared" si="3162"/>
        <v/>
      </c>
      <c r="FV789" s="14" t="str">
        <f t="shared" si="3162"/>
        <v/>
      </c>
      <c r="FW789" s="14" t="str">
        <f t="shared" si="3162"/>
        <v/>
      </c>
      <c r="FX789" s="14" t="str">
        <f t="shared" si="3162"/>
        <v/>
      </c>
      <c r="FY789" s="14" t="str">
        <f t="shared" si="3162"/>
        <v/>
      </c>
      <c r="FZ789" s="14" t="str">
        <f t="shared" si="3162"/>
        <v/>
      </c>
      <c r="GA789" s="14" t="str">
        <f t="shared" si="3162"/>
        <v/>
      </c>
      <c r="GB789" s="14" t="str">
        <f t="shared" si="3162"/>
        <v/>
      </c>
      <c r="GC789" s="14" t="str">
        <f t="shared" si="3162"/>
        <v/>
      </c>
      <c r="GD789" s="14" t="str">
        <f t="shared" si="3162"/>
        <v/>
      </c>
      <c r="GE789" s="14" t="str">
        <f t="shared" si="3162"/>
        <v/>
      </c>
      <c r="GF789" s="14" t="str">
        <f t="shared" si="3162"/>
        <v/>
      </c>
      <c r="GG789" s="14" t="str">
        <f t="shared" si="3162"/>
        <v/>
      </c>
      <c r="GH789" s="14" t="str">
        <f t="shared" si="3162"/>
        <v/>
      </c>
      <c r="GI789" s="14" t="str">
        <f t="shared" si="3162"/>
        <v/>
      </c>
      <c r="GJ789" s="14" t="str">
        <f t="shared" si="3162"/>
        <v/>
      </c>
      <c r="GK789" s="14" t="str">
        <f t="shared" si="3162"/>
        <v/>
      </c>
      <c r="GL789" s="14" t="str">
        <f t="shared" si="3162"/>
        <v/>
      </c>
      <c r="GM789" s="14" t="str">
        <f t="shared" si="3162"/>
        <v/>
      </c>
      <c r="GN789" s="14" t="str">
        <f t="shared" si="3162"/>
        <v/>
      </c>
      <c r="GO789" s="14" t="str">
        <f t="shared" si="3162"/>
        <v/>
      </c>
      <c r="GP789" s="14" t="str">
        <f t="shared" si="3162"/>
        <v/>
      </c>
      <c r="GQ789" s="8"/>
      <c r="GR789" s="8"/>
      <c r="GS789" s="8"/>
    </row>
    <row r="790" spans="1:201" x14ac:dyDescent="0.25">
      <c r="A790" s="102">
        <f>$A$39</f>
        <v>20143</v>
      </c>
      <c r="B790" s="14" t="str">
        <f t="shared" si="3158"/>
        <v/>
      </c>
      <c r="C790" s="14" t="str">
        <f t="shared" si="3158"/>
        <v/>
      </c>
      <c r="D790" s="14" t="str">
        <f t="shared" si="3158"/>
        <v/>
      </c>
      <c r="E790" s="14" t="str">
        <f t="shared" si="3158"/>
        <v/>
      </c>
      <c r="F790" s="14" t="str">
        <f t="shared" si="3158"/>
        <v/>
      </c>
      <c r="G790" s="14" t="str">
        <f t="shared" si="3158"/>
        <v/>
      </c>
      <c r="H790" s="14" t="str">
        <f t="shared" si="3158"/>
        <v/>
      </c>
      <c r="I790" s="14" t="str">
        <f t="shared" si="3158"/>
        <v/>
      </c>
      <c r="J790" s="14" t="str">
        <f t="shared" si="3158"/>
        <v/>
      </c>
      <c r="K790" s="14" t="str">
        <f t="shared" si="3158"/>
        <v/>
      </c>
      <c r="L790" s="14" t="str">
        <f t="shared" si="3158"/>
        <v/>
      </c>
      <c r="M790" s="14" t="str">
        <f t="shared" si="3158"/>
        <v/>
      </c>
      <c r="N790" s="14" t="str">
        <f t="shared" si="3158"/>
        <v/>
      </c>
      <c r="O790" s="14" t="str">
        <f t="shared" si="3158"/>
        <v/>
      </c>
      <c r="P790" s="14" t="str">
        <f t="shared" si="3158"/>
        <v/>
      </c>
      <c r="Q790" s="14" t="str">
        <f t="shared" si="3158"/>
        <v/>
      </c>
      <c r="R790" s="14" t="str">
        <f t="shared" si="3153"/>
        <v/>
      </c>
      <c r="S790" s="14" t="str">
        <f t="shared" si="3153"/>
        <v/>
      </c>
      <c r="T790" s="14" t="str">
        <f t="shared" si="3153"/>
        <v/>
      </c>
      <c r="U790" s="14" t="str">
        <f t="shared" si="3153"/>
        <v/>
      </c>
      <c r="V790" s="14" t="str">
        <f t="shared" si="3153"/>
        <v/>
      </c>
      <c r="W790" s="14" t="str">
        <f t="shared" si="3153"/>
        <v/>
      </c>
      <c r="X790" s="14" t="str">
        <f t="shared" si="3153"/>
        <v/>
      </c>
      <c r="Y790" s="14" t="str">
        <f t="shared" si="3153"/>
        <v/>
      </c>
      <c r="Z790" s="14" t="str">
        <f t="shared" si="3153"/>
        <v/>
      </c>
      <c r="AA790" s="14" t="str">
        <f t="shared" si="3153"/>
        <v/>
      </c>
      <c r="AB790" s="14" t="str">
        <f t="shared" si="3153"/>
        <v/>
      </c>
      <c r="AC790" s="14" t="str">
        <f t="shared" si="3153"/>
        <v/>
      </c>
      <c r="AD790" s="14" t="str">
        <f t="shared" si="3153"/>
        <v/>
      </c>
      <c r="AE790" s="14" t="str">
        <f t="shared" si="3153"/>
        <v/>
      </c>
      <c r="AF790" s="14" t="str">
        <f t="shared" si="3153"/>
        <v/>
      </c>
      <c r="AG790" s="14" t="str">
        <f t="shared" si="3153"/>
        <v/>
      </c>
      <c r="AH790" s="14" t="str">
        <f t="shared" si="3153"/>
        <v/>
      </c>
      <c r="AI790" s="14" t="str">
        <f t="shared" si="3153"/>
        <v/>
      </c>
      <c r="AJ790" s="14" t="str">
        <f t="shared" si="3153"/>
        <v/>
      </c>
      <c r="AK790" s="14" t="str">
        <f t="shared" si="3153"/>
        <v/>
      </c>
      <c r="AL790" s="8"/>
      <c r="AM790" s="8"/>
      <c r="AN790" s="8"/>
      <c r="AO790" s="8"/>
      <c r="AP790" s="14" t="str">
        <f t="shared" si="3159"/>
        <v/>
      </c>
      <c r="AQ790" s="14" t="str">
        <f t="shared" si="3159"/>
        <v/>
      </c>
      <c r="AR790" s="14" t="str">
        <f t="shared" si="3159"/>
        <v/>
      </c>
      <c r="AS790" s="14" t="str">
        <f t="shared" si="3159"/>
        <v/>
      </c>
      <c r="AT790" s="14" t="str">
        <f t="shared" si="3159"/>
        <v/>
      </c>
      <c r="AU790" s="14" t="str">
        <f t="shared" si="3159"/>
        <v/>
      </c>
      <c r="AV790" s="14" t="str">
        <f t="shared" si="3159"/>
        <v/>
      </c>
      <c r="AW790" s="14" t="str">
        <f t="shared" si="3159"/>
        <v/>
      </c>
      <c r="AX790" s="14" t="str">
        <f t="shared" si="3159"/>
        <v/>
      </c>
      <c r="AY790" s="14" t="str">
        <f t="shared" si="3159"/>
        <v/>
      </c>
      <c r="AZ790" s="14" t="str">
        <f t="shared" si="3159"/>
        <v/>
      </c>
      <c r="BA790" s="14" t="str">
        <f t="shared" si="3159"/>
        <v/>
      </c>
      <c r="BB790" s="14" t="str">
        <f t="shared" si="3159"/>
        <v/>
      </c>
      <c r="BC790" s="14" t="str">
        <f t="shared" si="3159"/>
        <v/>
      </c>
      <c r="BD790" s="14" t="str">
        <f t="shared" si="3159"/>
        <v/>
      </c>
      <c r="BE790" s="14" t="str">
        <f t="shared" si="3159"/>
        <v/>
      </c>
      <c r="BF790" s="14" t="str">
        <f t="shared" si="3159"/>
        <v/>
      </c>
      <c r="BG790" s="14" t="str">
        <f t="shared" si="3159"/>
        <v/>
      </c>
      <c r="BH790" s="14" t="str">
        <f t="shared" si="3159"/>
        <v/>
      </c>
      <c r="BI790" s="14" t="str">
        <f t="shared" si="3159"/>
        <v/>
      </c>
      <c r="BJ790" s="14" t="str">
        <f t="shared" si="3159"/>
        <v/>
      </c>
      <c r="BK790" s="14" t="str">
        <f t="shared" si="3159"/>
        <v/>
      </c>
      <c r="BL790" s="14" t="str">
        <f t="shared" si="3159"/>
        <v/>
      </c>
      <c r="BM790" s="14" t="str">
        <f t="shared" si="3159"/>
        <v/>
      </c>
      <c r="BN790" s="14" t="str">
        <f t="shared" si="3159"/>
        <v/>
      </c>
      <c r="BO790" s="14" t="str">
        <f t="shared" si="3159"/>
        <v/>
      </c>
      <c r="BP790" s="14" t="str">
        <f t="shared" si="3159"/>
        <v/>
      </c>
      <c r="BQ790" s="14" t="str">
        <f t="shared" si="3159"/>
        <v/>
      </c>
      <c r="BR790" s="14" t="str">
        <f t="shared" si="3159"/>
        <v/>
      </c>
      <c r="BS790" s="14" t="str">
        <f t="shared" si="3159"/>
        <v/>
      </c>
      <c r="BT790" s="14" t="str">
        <f t="shared" si="3159"/>
        <v/>
      </c>
      <c r="BU790" s="14" t="str">
        <f t="shared" si="3159"/>
        <v/>
      </c>
      <c r="BV790" s="14" t="str">
        <f t="shared" si="3159"/>
        <v/>
      </c>
      <c r="BW790" s="14" t="str">
        <f t="shared" si="3159"/>
        <v/>
      </c>
      <c r="BX790" s="14" t="str">
        <f t="shared" si="3159"/>
        <v/>
      </c>
      <c r="BY790" s="14" t="str">
        <f t="shared" si="3159"/>
        <v/>
      </c>
      <c r="BZ790" s="8"/>
      <c r="CA790" s="8"/>
      <c r="CB790" s="8"/>
      <c r="CC790" s="8"/>
      <c r="CD790" s="14" t="str">
        <f t="shared" si="3160"/>
        <v/>
      </c>
      <c r="CE790" s="14" t="str">
        <f t="shared" si="3160"/>
        <v/>
      </c>
      <c r="CF790" s="14" t="str">
        <f t="shared" si="3160"/>
        <v/>
      </c>
      <c r="CG790" s="14" t="str">
        <f t="shared" si="3160"/>
        <v/>
      </c>
      <c r="CH790" s="14" t="str">
        <f t="shared" si="3160"/>
        <v/>
      </c>
      <c r="CI790" s="14" t="str">
        <f t="shared" si="3160"/>
        <v/>
      </c>
      <c r="CJ790" s="14" t="str">
        <f t="shared" si="3160"/>
        <v/>
      </c>
      <c r="CK790" s="14" t="str">
        <f t="shared" si="3160"/>
        <v/>
      </c>
      <c r="CL790" s="14" t="str">
        <f t="shared" si="3160"/>
        <v/>
      </c>
      <c r="CM790" s="14" t="str">
        <f t="shared" si="3160"/>
        <v/>
      </c>
      <c r="CN790" s="14" t="str">
        <f t="shared" si="3160"/>
        <v/>
      </c>
      <c r="CO790" s="14" t="str">
        <f t="shared" si="3160"/>
        <v/>
      </c>
      <c r="CP790" s="14" t="str">
        <f t="shared" si="3160"/>
        <v/>
      </c>
      <c r="CQ790" s="14" t="str">
        <f t="shared" si="3160"/>
        <v/>
      </c>
      <c r="CR790" s="14" t="str">
        <f t="shared" si="3160"/>
        <v/>
      </c>
      <c r="CS790" s="14" t="str">
        <f t="shared" si="3160"/>
        <v/>
      </c>
      <c r="CT790" s="14" t="str">
        <f t="shared" si="3160"/>
        <v/>
      </c>
      <c r="CU790" s="14" t="str">
        <f t="shared" si="3160"/>
        <v/>
      </c>
      <c r="CV790" s="14" t="str">
        <f t="shared" si="3160"/>
        <v/>
      </c>
      <c r="CW790" s="14" t="str">
        <f t="shared" si="3160"/>
        <v/>
      </c>
      <c r="CX790" s="14" t="str">
        <f t="shared" si="3160"/>
        <v/>
      </c>
      <c r="CY790" s="14" t="str">
        <f t="shared" si="3160"/>
        <v/>
      </c>
      <c r="CZ790" s="14" t="str">
        <f t="shared" si="3160"/>
        <v/>
      </c>
      <c r="DA790" s="14" t="str">
        <f t="shared" si="3160"/>
        <v/>
      </c>
      <c r="DB790" s="14" t="str">
        <f t="shared" si="3160"/>
        <v/>
      </c>
      <c r="DC790" s="14" t="str">
        <f t="shared" si="3160"/>
        <v/>
      </c>
      <c r="DD790" s="14" t="str">
        <f t="shared" si="3160"/>
        <v/>
      </c>
      <c r="DE790" s="14" t="str">
        <f t="shared" si="3160"/>
        <v/>
      </c>
      <c r="DF790" s="14" t="str">
        <f t="shared" si="3160"/>
        <v/>
      </c>
      <c r="DG790" s="14" t="str">
        <f t="shared" si="3160"/>
        <v/>
      </c>
      <c r="DH790" s="14" t="str">
        <f t="shared" si="3160"/>
        <v/>
      </c>
      <c r="DI790" s="14" t="str">
        <f t="shared" si="3160"/>
        <v/>
      </c>
      <c r="DJ790" s="14" t="str">
        <f t="shared" si="3160"/>
        <v/>
      </c>
      <c r="DK790" s="14" t="str">
        <f t="shared" si="3160"/>
        <v/>
      </c>
      <c r="DL790" s="14" t="str">
        <f t="shared" si="3160"/>
        <v/>
      </c>
      <c r="DM790" s="14" t="str">
        <f t="shared" si="3160"/>
        <v/>
      </c>
      <c r="DN790" s="8"/>
      <c r="DO790" s="8"/>
      <c r="DP790" s="8"/>
      <c r="DQ790" s="8"/>
      <c r="DR790" s="14" t="str">
        <f t="shared" si="3161"/>
        <v/>
      </c>
      <c r="DS790" s="14" t="str">
        <f t="shared" si="3161"/>
        <v/>
      </c>
      <c r="DT790" s="14" t="str">
        <f t="shared" si="3161"/>
        <v/>
      </c>
      <c r="DU790" s="14" t="str">
        <f t="shared" si="3161"/>
        <v/>
      </c>
      <c r="DV790" s="14" t="str">
        <f t="shared" si="3161"/>
        <v/>
      </c>
      <c r="DW790" s="14" t="str">
        <f t="shared" si="3161"/>
        <v/>
      </c>
      <c r="DX790" s="14" t="str">
        <f t="shared" si="3161"/>
        <v/>
      </c>
      <c r="DY790" s="14" t="str">
        <f t="shared" si="3161"/>
        <v/>
      </c>
      <c r="DZ790" s="14" t="str">
        <f t="shared" si="3161"/>
        <v/>
      </c>
      <c r="EA790" s="14" t="str">
        <f t="shared" si="3161"/>
        <v/>
      </c>
      <c r="EB790" s="14" t="str">
        <f t="shared" si="3161"/>
        <v/>
      </c>
      <c r="EC790" s="14" t="str">
        <f t="shared" si="3161"/>
        <v/>
      </c>
      <c r="ED790" s="14" t="str">
        <f t="shared" si="3161"/>
        <v/>
      </c>
      <c r="EE790" s="14" t="str">
        <f t="shared" si="3161"/>
        <v/>
      </c>
      <c r="EF790" s="14" t="str">
        <f t="shared" si="3161"/>
        <v/>
      </c>
      <c r="EG790" s="14" t="str">
        <f t="shared" si="3161"/>
        <v/>
      </c>
      <c r="EH790" s="14" t="str">
        <f t="shared" si="3161"/>
        <v/>
      </c>
      <c r="EI790" s="14" t="str">
        <f t="shared" si="3161"/>
        <v/>
      </c>
      <c r="EJ790" s="14" t="str">
        <f t="shared" si="3161"/>
        <v/>
      </c>
      <c r="EK790" s="14" t="str">
        <f t="shared" si="3161"/>
        <v/>
      </c>
      <c r="EL790" s="14" t="str">
        <f t="shared" si="3161"/>
        <v/>
      </c>
      <c r="EM790" s="14" t="str">
        <f t="shared" si="3161"/>
        <v/>
      </c>
      <c r="EN790" s="14" t="str">
        <f t="shared" si="3161"/>
        <v/>
      </c>
      <c r="EO790" s="14" t="str">
        <f t="shared" si="3161"/>
        <v/>
      </c>
      <c r="EP790" s="14" t="str">
        <f t="shared" si="3161"/>
        <v/>
      </c>
      <c r="EQ790" s="14" t="str">
        <f t="shared" si="3161"/>
        <v/>
      </c>
      <c r="ER790" s="14" t="str">
        <f t="shared" si="3161"/>
        <v/>
      </c>
      <c r="ES790" s="14" t="str">
        <f t="shared" si="3161"/>
        <v/>
      </c>
      <c r="ET790" s="14" t="str">
        <f t="shared" si="3161"/>
        <v/>
      </c>
      <c r="EU790" s="14" t="str">
        <f t="shared" si="3161"/>
        <v/>
      </c>
      <c r="EV790" s="14" t="str">
        <f t="shared" si="3161"/>
        <v/>
      </c>
      <c r="EW790" s="14" t="str">
        <f t="shared" si="3161"/>
        <v/>
      </c>
      <c r="EX790" s="14" t="str">
        <f t="shared" si="3161"/>
        <v/>
      </c>
      <c r="EY790" s="14" t="str">
        <f t="shared" si="3161"/>
        <v/>
      </c>
      <c r="EZ790" s="14" t="str">
        <f t="shared" si="3161"/>
        <v/>
      </c>
      <c r="FA790" s="14" t="str">
        <f t="shared" si="3161"/>
        <v/>
      </c>
      <c r="FB790" s="8"/>
      <c r="FC790" s="8"/>
      <c r="FD790" s="8"/>
      <c r="FE790" s="8"/>
      <c r="FF790" s="14" t="str">
        <f t="shared" si="3162"/>
        <v/>
      </c>
      <c r="FG790" s="14" t="str">
        <f t="shared" si="3162"/>
        <v/>
      </c>
      <c r="FH790" s="14" t="str">
        <f t="shared" si="3162"/>
        <v/>
      </c>
      <c r="FI790" s="14" t="str">
        <f t="shared" si="3162"/>
        <v/>
      </c>
      <c r="FJ790" s="14" t="str">
        <f t="shared" si="3162"/>
        <v/>
      </c>
      <c r="FK790" s="14" t="str">
        <f t="shared" si="3162"/>
        <v/>
      </c>
      <c r="FL790" s="14" t="str">
        <f t="shared" si="3162"/>
        <v/>
      </c>
      <c r="FM790" s="14" t="str">
        <f t="shared" si="3162"/>
        <v/>
      </c>
      <c r="FN790" s="14" t="str">
        <f t="shared" si="3162"/>
        <v/>
      </c>
      <c r="FO790" s="14" t="str">
        <f t="shared" si="3162"/>
        <v/>
      </c>
      <c r="FP790" s="14" t="str">
        <f t="shared" si="3162"/>
        <v/>
      </c>
      <c r="FQ790" s="14" t="str">
        <f t="shared" si="3162"/>
        <v/>
      </c>
      <c r="FR790" s="14" t="str">
        <f t="shared" si="3162"/>
        <v/>
      </c>
      <c r="FS790" s="14" t="str">
        <f t="shared" si="3162"/>
        <v/>
      </c>
      <c r="FT790" s="14" t="str">
        <f t="shared" si="3162"/>
        <v/>
      </c>
      <c r="FU790" s="14" t="str">
        <f t="shared" si="3162"/>
        <v/>
      </c>
      <c r="FV790" s="14" t="str">
        <f t="shared" si="3162"/>
        <v/>
      </c>
      <c r="FW790" s="14" t="str">
        <f t="shared" si="3162"/>
        <v/>
      </c>
      <c r="FX790" s="14" t="str">
        <f t="shared" si="3162"/>
        <v/>
      </c>
      <c r="FY790" s="14" t="str">
        <f t="shared" si="3162"/>
        <v/>
      </c>
      <c r="FZ790" s="14" t="str">
        <f t="shared" si="3162"/>
        <v/>
      </c>
      <c r="GA790" s="14" t="str">
        <f t="shared" si="3162"/>
        <v/>
      </c>
      <c r="GB790" s="14" t="str">
        <f t="shared" si="3162"/>
        <v/>
      </c>
      <c r="GC790" s="14" t="str">
        <f t="shared" si="3162"/>
        <v/>
      </c>
      <c r="GD790" s="14" t="str">
        <f t="shared" si="3162"/>
        <v/>
      </c>
      <c r="GE790" s="14" t="str">
        <f t="shared" si="3162"/>
        <v/>
      </c>
      <c r="GF790" s="14" t="str">
        <f t="shared" si="3162"/>
        <v/>
      </c>
      <c r="GG790" s="14" t="str">
        <f t="shared" si="3162"/>
        <v/>
      </c>
      <c r="GH790" s="14" t="str">
        <f t="shared" si="3162"/>
        <v/>
      </c>
      <c r="GI790" s="14" t="str">
        <f t="shared" si="3162"/>
        <v/>
      </c>
      <c r="GJ790" s="14" t="str">
        <f t="shared" si="3162"/>
        <v/>
      </c>
      <c r="GK790" s="14" t="str">
        <f t="shared" si="3162"/>
        <v/>
      </c>
      <c r="GL790" s="14" t="str">
        <f t="shared" si="3162"/>
        <v/>
      </c>
      <c r="GM790" s="14" t="str">
        <f t="shared" si="3162"/>
        <v/>
      </c>
      <c r="GN790" s="14" t="str">
        <f t="shared" si="3162"/>
        <v/>
      </c>
      <c r="GO790" s="14" t="str">
        <f t="shared" si="3162"/>
        <v/>
      </c>
      <c r="GP790" s="8"/>
      <c r="GQ790" s="8"/>
      <c r="GR790" s="8"/>
      <c r="GS790" s="8"/>
    </row>
    <row r="791" spans="1:201" x14ac:dyDescent="0.25">
      <c r="A791" s="102">
        <f>$A$40</f>
        <v>20144</v>
      </c>
      <c r="B791" s="14" t="str">
        <f t="shared" si="3158"/>
        <v/>
      </c>
      <c r="C791" s="14" t="str">
        <f t="shared" si="3158"/>
        <v/>
      </c>
      <c r="D791" s="14" t="str">
        <f t="shared" si="3158"/>
        <v/>
      </c>
      <c r="E791" s="14" t="str">
        <f t="shared" si="3158"/>
        <v/>
      </c>
      <c r="F791" s="14" t="str">
        <f t="shared" si="3158"/>
        <v/>
      </c>
      <c r="G791" s="14" t="str">
        <f t="shared" si="3158"/>
        <v/>
      </c>
      <c r="H791" s="14" t="str">
        <f t="shared" si="3158"/>
        <v/>
      </c>
      <c r="I791" s="14" t="str">
        <f t="shared" si="3158"/>
        <v/>
      </c>
      <c r="J791" s="14" t="str">
        <f t="shared" si="3158"/>
        <v/>
      </c>
      <c r="K791" s="14" t="str">
        <f t="shared" si="3158"/>
        <v/>
      </c>
      <c r="L791" s="14" t="str">
        <f t="shared" si="3158"/>
        <v/>
      </c>
      <c r="M791" s="14" t="str">
        <f t="shared" si="3158"/>
        <v/>
      </c>
      <c r="N791" s="14" t="str">
        <f t="shared" si="3158"/>
        <v/>
      </c>
      <c r="O791" s="14" t="str">
        <f t="shared" si="3158"/>
        <v/>
      </c>
      <c r="P791" s="14" t="str">
        <f t="shared" si="3158"/>
        <v/>
      </c>
      <c r="Q791" s="14" t="str">
        <f t="shared" si="3158"/>
        <v/>
      </c>
      <c r="R791" s="14" t="str">
        <f t="shared" si="3153"/>
        <v/>
      </c>
      <c r="S791" s="14" t="str">
        <f t="shared" si="3153"/>
        <v/>
      </c>
      <c r="T791" s="14" t="str">
        <f t="shared" si="3153"/>
        <v/>
      </c>
      <c r="U791" s="14" t="str">
        <f t="shared" si="3153"/>
        <v/>
      </c>
      <c r="V791" s="14" t="str">
        <f t="shared" si="3153"/>
        <v/>
      </c>
      <c r="W791" s="14" t="str">
        <f t="shared" si="3153"/>
        <v/>
      </c>
      <c r="X791" s="14" t="str">
        <f t="shared" si="3153"/>
        <v/>
      </c>
      <c r="Y791" s="14" t="str">
        <f t="shared" si="3153"/>
        <v/>
      </c>
      <c r="Z791" s="14" t="str">
        <f t="shared" si="3153"/>
        <v/>
      </c>
      <c r="AA791" s="14" t="str">
        <f t="shared" si="3153"/>
        <v/>
      </c>
      <c r="AB791" s="14" t="str">
        <f t="shared" si="3153"/>
        <v/>
      </c>
      <c r="AC791" s="14" t="str">
        <f t="shared" si="3153"/>
        <v/>
      </c>
      <c r="AD791" s="14" t="str">
        <f t="shared" si="3153"/>
        <v/>
      </c>
      <c r="AE791" s="14" t="str">
        <f t="shared" si="3153"/>
        <v/>
      </c>
      <c r="AF791" s="14" t="str">
        <f t="shared" si="3153"/>
        <v/>
      </c>
      <c r="AG791" s="14" t="str">
        <f t="shared" si="3153"/>
        <v/>
      </c>
      <c r="AH791" s="14" t="str">
        <f t="shared" si="3153"/>
        <v/>
      </c>
      <c r="AI791" s="14" t="str">
        <f t="shared" si="3153"/>
        <v/>
      </c>
      <c r="AJ791" s="14" t="str">
        <f t="shared" si="3153"/>
        <v/>
      </c>
      <c r="AK791" s="8"/>
      <c r="AL791" s="8"/>
      <c r="AM791" s="8"/>
      <c r="AN791" s="8"/>
      <c r="AO791" s="8"/>
      <c r="AP791" s="14" t="str">
        <f t="shared" si="3159"/>
        <v/>
      </c>
      <c r="AQ791" s="14" t="str">
        <f t="shared" si="3159"/>
        <v/>
      </c>
      <c r="AR791" s="14" t="str">
        <f t="shared" si="3159"/>
        <v/>
      </c>
      <c r="AS791" s="14" t="str">
        <f t="shared" si="3159"/>
        <v/>
      </c>
      <c r="AT791" s="14" t="str">
        <f t="shared" si="3159"/>
        <v/>
      </c>
      <c r="AU791" s="14" t="str">
        <f t="shared" si="3159"/>
        <v/>
      </c>
      <c r="AV791" s="14" t="str">
        <f t="shared" si="3159"/>
        <v/>
      </c>
      <c r="AW791" s="14" t="str">
        <f t="shared" si="3159"/>
        <v/>
      </c>
      <c r="AX791" s="14" t="str">
        <f t="shared" si="3159"/>
        <v/>
      </c>
      <c r="AY791" s="14" t="str">
        <f t="shared" si="3159"/>
        <v/>
      </c>
      <c r="AZ791" s="14" t="str">
        <f t="shared" si="3159"/>
        <v/>
      </c>
      <c r="BA791" s="14" t="str">
        <f t="shared" si="3159"/>
        <v/>
      </c>
      <c r="BB791" s="14" t="str">
        <f t="shared" si="3159"/>
        <v/>
      </c>
      <c r="BC791" s="14" t="str">
        <f t="shared" si="3159"/>
        <v/>
      </c>
      <c r="BD791" s="14" t="str">
        <f t="shared" si="3159"/>
        <v/>
      </c>
      <c r="BE791" s="14" t="str">
        <f t="shared" si="3159"/>
        <v/>
      </c>
      <c r="BF791" s="14" t="str">
        <f t="shared" si="3159"/>
        <v/>
      </c>
      <c r="BG791" s="14" t="str">
        <f t="shared" si="3159"/>
        <v/>
      </c>
      <c r="BH791" s="14" t="str">
        <f t="shared" si="3159"/>
        <v/>
      </c>
      <c r="BI791" s="14" t="str">
        <f t="shared" si="3159"/>
        <v/>
      </c>
      <c r="BJ791" s="14" t="str">
        <f t="shared" si="3159"/>
        <v/>
      </c>
      <c r="BK791" s="14" t="str">
        <f t="shared" si="3159"/>
        <v/>
      </c>
      <c r="BL791" s="14" t="str">
        <f t="shared" si="3159"/>
        <v/>
      </c>
      <c r="BM791" s="14" t="str">
        <f t="shared" si="3159"/>
        <v/>
      </c>
      <c r="BN791" s="14" t="str">
        <f t="shared" si="3159"/>
        <v/>
      </c>
      <c r="BO791" s="14" t="str">
        <f t="shared" si="3159"/>
        <v/>
      </c>
      <c r="BP791" s="14" t="str">
        <f t="shared" si="3159"/>
        <v/>
      </c>
      <c r="BQ791" s="14" t="str">
        <f t="shared" si="3159"/>
        <v/>
      </c>
      <c r="BR791" s="14" t="str">
        <f t="shared" si="3159"/>
        <v/>
      </c>
      <c r="BS791" s="14" t="str">
        <f t="shared" si="3159"/>
        <v/>
      </c>
      <c r="BT791" s="14" t="str">
        <f t="shared" si="3159"/>
        <v/>
      </c>
      <c r="BU791" s="14" t="str">
        <f t="shared" si="3159"/>
        <v/>
      </c>
      <c r="BV791" s="14" t="str">
        <f t="shared" si="3159"/>
        <v/>
      </c>
      <c r="BW791" s="14" t="str">
        <f t="shared" si="3159"/>
        <v/>
      </c>
      <c r="BX791" s="14" t="str">
        <f t="shared" si="3159"/>
        <v/>
      </c>
      <c r="BY791" s="8"/>
      <c r="BZ791" s="8"/>
      <c r="CA791" s="8"/>
      <c r="CB791" s="8"/>
      <c r="CC791" s="8"/>
      <c r="CD791" s="14" t="str">
        <f t="shared" si="3160"/>
        <v/>
      </c>
      <c r="CE791" s="14" t="str">
        <f t="shared" si="3160"/>
        <v/>
      </c>
      <c r="CF791" s="14" t="str">
        <f t="shared" si="3160"/>
        <v/>
      </c>
      <c r="CG791" s="14" t="str">
        <f t="shared" si="3160"/>
        <v/>
      </c>
      <c r="CH791" s="14" t="str">
        <f t="shared" si="3160"/>
        <v/>
      </c>
      <c r="CI791" s="14" t="str">
        <f t="shared" si="3160"/>
        <v/>
      </c>
      <c r="CJ791" s="14" t="str">
        <f t="shared" si="3160"/>
        <v/>
      </c>
      <c r="CK791" s="14" t="str">
        <f t="shared" si="3160"/>
        <v/>
      </c>
      <c r="CL791" s="14" t="str">
        <f t="shared" si="3160"/>
        <v/>
      </c>
      <c r="CM791" s="14" t="str">
        <f t="shared" si="3160"/>
        <v/>
      </c>
      <c r="CN791" s="14" t="str">
        <f t="shared" si="3160"/>
        <v/>
      </c>
      <c r="CO791" s="14" t="str">
        <f t="shared" si="3160"/>
        <v/>
      </c>
      <c r="CP791" s="14" t="str">
        <f t="shared" si="3160"/>
        <v/>
      </c>
      <c r="CQ791" s="14" t="str">
        <f t="shared" si="3160"/>
        <v/>
      </c>
      <c r="CR791" s="14" t="str">
        <f t="shared" si="3160"/>
        <v/>
      </c>
      <c r="CS791" s="14" t="str">
        <f t="shared" si="3160"/>
        <v/>
      </c>
      <c r="CT791" s="14" t="str">
        <f t="shared" si="3160"/>
        <v/>
      </c>
      <c r="CU791" s="14" t="str">
        <f t="shared" si="3160"/>
        <v/>
      </c>
      <c r="CV791" s="14" t="str">
        <f t="shared" si="3160"/>
        <v/>
      </c>
      <c r="CW791" s="14" t="str">
        <f t="shared" si="3160"/>
        <v/>
      </c>
      <c r="CX791" s="14" t="str">
        <f t="shared" si="3160"/>
        <v/>
      </c>
      <c r="CY791" s="14" t="str">
        <f t="shared" si="3160"/>
        <v/>
      </c>
      <c r="CZ791" s="14" t="str">
        <f t="shared" si="3160"/>
        <v/>
      </c>
      <c r="DA791" s="14" t="str">
        <f t="shared" si="3160"/>
        <v/>
      </c>
      <c r="DB791" s="14" t="str">
        <f t="shared" si="3160"/>
        <v/>
      </c>
      <c r="DC791" s="14" t="str">
        <f t="shared" si="3160"/>
        <v/>
      </c>
      <c r="DD791" s="14" t="str">
        <f t="shared" si="3160"/>
        <v/>
      </c>
      <c r="DE791" s="14" t="str">
        <f t="shared" si="3160"/>
        <v/>
      </c>
      <c r="DF791" s="14" t="str">
        <f t="shared" si="3160"/>
        <v/>
      </c>
      <c r="DG791" s="14" t="str">
        <f t="shared" si="3160"/>
        <v/>
      </c>
      <c r="DH791" s="14" t="str">
        <f t="shared" si="3160"/>
        <v/>
      </c>
      <c r="DI791" s="14" t="str">
        <f t="shared" si="3160"/>
        <v/>
      </c>
      <c r="DJ791" s="14" t="str">
        <f t="shared" si="3160"/>
        <v/>
      </c>
      <c r="DK791" s="14" t="str">
        <f t="shared" si="3160"/>
        <v/>
      </c>
      <c r="DL791" s="14" t="str">
        <f t="shared" si="3160"/>
        <v/>
      </c>
      <c r="DM791" s="8"/>
      <c r="DN791" s="8"/>
      <c r="DO791" s="8"/>
      <c r="DP791" s="8"/>
      <c r="DQ791" s="8"/>
      <c r="DR791" s="14" t="str">
        <f t="shared" si="3161"/>
        <v/>
      </c>
      <c r="DS791" s="14" t="str">
        <f t="shared" si="3161"/>
        <v/>
      </c>
      <c r="DT791" s="14" t="str">
        <f t="shared" si="3161"/>
        <v/>
      </c>
      <c r="DU791" s="14" t="str">
        <f t="shared" si="3161"/>
        <v/>
      </c>
      <c r="DV791" s="14" t="str">
        <f t="shared" si="3161"/>
        <v/>
      </c>
      <c r="DW791" s="14" t="str">
        <f t="shared" si="3161"/>
        <v/>
      </c>
      <c r="DX791" s="14" t="str">
        <f t="shared" si="3161"/>
        <v/>
      </c>
      <c r="DY791" s="14" t="str">
        <f t="shared" si="3161"/>
        <v/>
      </c>
      <c r="DZ791" s="14" t="str">
        <f t="shared" si="3161"/>
        <v/>
      </c>
      <c r="EA791" s="14" t="str">
        <f t="shared" si="3161"/>
        <v/>
      </c>
      <c r="EB791" s="14" t="str">
        <f t="shared" si="3161"/>
        <v/>
      </c>
      <c r="EC791" s="14" t="str">
        <f t="shared" si="3161"/>
        <v/>
      </c>
      <c r="ED791" s="14" t="str">
        <f t="shared" si="3161"/>
        <v/>
      </c>
      <c r="EE791" s="14" t="str">
        <f t="shared" si="3161"/>
        <v/>
      </c>
      <c r="EF791" s="14" t="str">
        <f t="shared" si="3161"/>
        <v/>
      </c>
      <c r="EG791" s="14" t="str">
        <f t="shared" si="3161"/>
        <v/>
      </c>
      <c r="EH791" s="14" t="str">
        <f t="shared" si="3161"/>
        <v/>
      </c>
      <c r="EI791" s="14" t="str">
        <f t="shared" si="3161"/>
        <v/>
      </c>
      <c r="EJ791" s="14" t="str">
        <f t="shared" si="3161"/>
        <v/>
      </c>
      <c r="EK791" s="14" t="str">
        <f t="shared" si="3161"/>
        <v/>
      </c>
      <c r="EL791" s="14" t="str">
        <f t="shared" si="3161"/>
        <v/>
      </c>
      <c r="EM791" s="14" t="str">
        <f t="shared" si="3161"/>
        <v/>
      </c>
      <c r="EN791" s="14" t="str">
        <f t="shared" si="3161"/>
        <v/>
      </c>
      <c r="EO791" s="14" t="str">
        <f t="shared" si="3161"/>
        <v/>
      </c>
      <c r="EP791" s="14" t="str">
        <f t="shared" si="3161"/>
        <v/>
      </c>
      <c r="EQ791" s="14" t="str">
        <f t="shared" si="3161"/>
        <v/>
      </c>
      <c r="ER791" s="14" t="str">
        <f t="shared" si="3161"/>
        <v/>
      </c>
      <c r="ES791" s="14" t="str">
        <f t="shared" si="3161"/>
        <v/>
      </c>
      <c r="ET791" s="14" t="str">
        <f t="shared" si="3161"/>
        <v/>
      </c>
      <c r="EU791" s="14" t="str">
        <f t="shared" si="3161"/>
        <v/>
      </c>
      <c r="EV791" s="14" t="str">
        <f t="shared" si="3161"/>
        <v/>
      </c>
      <c r="EW791" s="14" t="str">
        <f t="shared" si="3161"/>
        <v/>
      </c>
      <c r="EX791" s="14" t="str">
        <f t="shared" si="3161"/>
        <v/>
      </c>
      <c r="EY791" s="14" t="str">
        <f t="shared" si="3161"/>
        <v/>
      </c>
      <c r="EZ791" s="14" t="str">
        <f t="shared" si="3161"/>
        <v/>
      </c>
      <c r="FA791" s="8"/>
      <c r="FB791" s="8"/>
      <c r="FC791" s="8"/>
      <c r="FD791" s="8"/>
      <c r="FE791" s="8"/>
      <c r="FF791" s="14" t="str">
        <f t="shared" si="3162"/>
        <v/>
      </c>
      <c r="FG791" s="14" t="str">
        <f t="shared" si="3162"/>
        <v/>
      </c>
      <c r="FH791" s="14" t="str">
        <f t="shared" si="3162"/>
        <v/>
      </c>
      <c r="FI791" s="14" t="str">
        <f t="shared" si="3162"/>
        <v/>
      </c>
      <c r="FJ791" s="14" t="str">
        <f t="shared" si="3162"/>
        <v/>
      </c>
      <c r="FK791" s="14" t="str">
        <f t="shared" si="3162"/>
        <v/>
      </c>
      <c r="FL791" s="14" t="str">
        <f t="shared" si="3162"/>
        <v/>
      </c>
      <c r="FM791" s="14" t="str">
        <f t="shared" si="3162"/>
        <v/>
      </c>
      <c r="FN791" s="14" t="str">
        <f t="shared" si="3162"/>
        <v/>
      </c>
      <c r="FO791" s="14" t="str">
        <f t="shared" si="3162"/>
        <v/>
      </c>
      <c r="FP791" s="14" t="str">
        <f t="shared" si="3162"/>
        <v/>
      </c>
      <c r="FQ791" s="14" t="str">
        <f t="shared" si="3162"/>
        <v/>
      </c>
      <c r="FR791" s="14" t="str">
        <f t="shared" si="3162"/>
        <v/>
      </c>
      <c r="FS791" s="14" t="str">
        <f t="shared" si="3162"/>
        <v/>
      </c>
      <c r="FT791" s="14" t="str">
        <f t="shared" si="3162"/>
        <v/>
      </c>
      <c r="FU791" s="14" t="str">
        <f t="shared" si="3162"/>
        <v/>
      </c>
      <c r="FV791" s="14" t="str">
        <f t="shared" si="3162"/>
        <v/>
      </c>
      <c r="FW791" s="14" t="str">
        <f t="shared" si="3162"/>
        <v/>
      </c>
      <c r="FX791" s="14" t="str">
        <f t="shared" si="3162"/>
        <v/>
      </c>
      <c r="FY791" s="14" t="str">
        <f t="shared" si="3162"/>
        <v/>
      </c>
      <c r="FZ791" s="14" t="str">
        <f t="shared" si="3162"/>
        <v/>
      </c>
      <c r="GA791" s="14" t="str">
        <f t="shared" si="3162"/>
        <v/>
      </c>
      <c r="GB791" s="14" t="str">
        <f t="shared" si="3162"/>
        <v/>
      </c>
      <c r="GC791" s="14" t="str">
        <f t="shared" si="3162"/>
        <v/>
      </c>
      <c r="GD791" s="14" t="str">
        <f t="shared" si="3162"/>
        <v/>
      </c>
      <c r="GE791" s="14" t="str">
        <f t="shared" si="3162"/>
        <v/>
      </c>
      <c r="GF791" s="14" t="str">
        <f t="shared" si="3162"/>
        <v/>
      </c>
      <c r="GG791" s="14" t="str">
        <f t="shared" si="3162"/>
        <v/>
      </c>
      <c r="GH791" s="14" t="str">
        <f t="shared" si="3162"/>
        <v/>
      </c>
      <c r="GI791" s="14" t="str">
        <f t="shared" si="3162"/>
        <v/>
      </c>
      <c r="GJ791" s="14" t="str">
        <f t="shared" si="3162"/>
        <v/>
      </c>
      <c r="GK791" s="14" t="str">
        <f t="shared" si="3162"/>
        <v/>
      </c>
      <c r="GL791" s="14" t="str">
        <f t="shared" si="3162"/>
        <v/>
      </c>
      <c r="GM791" s="14" t="str">
        <f t="shared" si="3162"/>
        <v/>
      </c>
      <c r="GN791" s="14" t="str">
        <f t="shared" si="3162"/>
        <v/>
      </c>
      <c r="GO791" s="8"/>
      <c r="GP791" s="8"/>
      <c r="GQ791" s="8"/>
      <c r="GR791" s="8"/>
      <c r="GS791" s="8"/>
    </row>
    <row r="792" spans="1:201" x14ac:dyDescent="0.25">
      <c r="A792" s="102">
        <f>$A$41</f>
        <v>20151</v>
      </c>
      <c r="B792" s="14" t="str">
        <f t="shared" si="3158"/>
        <v/>
      </c>
      <c r="C792" s="14" t="str">
        <f t="shared" si="3158"/>
        <v/>
      </c>
      <c r="D792" s="14" t="str">
        <f t="shared" si="3158"/>
        <v/>
      </c>
      <c r="E792" s="14" t="str">
        <f t="shared" si="3158"/>
        <v/>
      </c>
      <c r="F792" s="14" t="str">
        <f t="shared" si="3158"/>
        <v/>
      </c>
      <c r="G792" s="14" t="str">
        <f t="shared" si="3158"/>
        <v/>
      </c>
      <c r="H792" s="14" t="str">
        <f t="shared" si="3158"/>
        <v/>
      </c>
      <c r="I792" s="14" t="str">
        <f t="shared" si="3158"/>
        <v/>
      </c>
      <c r="J792" s="14" t="str">
        <f t="shared" si="3158"/>
        <v/>
      </c>
      <c r="K792" s="14" t="str">
        <f t="shared" si="3158"/>
        <v/>
      </c>
      <c r="L792" s="14" t="str">
        <f t="shared" si="3158"/>
        <v/>
      </c>
      <c r="M792" s="14" t="str">
        <f t="shared" si="3158"/>
        <v/>
      </c>
      <c r="N792" s="14" t="str">
        <f t="shared" si="3158"/>
        <v/>
      </c>
      <c r="O792" s="14" t="str">
        <f t="shared" si="3158"/>
        <v/>
      </c>
      <c r="P792" s="14" t="str">
        <f t="shared" si="3158"/>
        <v/>
      </c>
      <c r="Q792" s="14" t="str">
        <f t="shared" si="3158"/>
        <v/>
      </c>
      <c r="R792" s="14" t="str">
        <f t="shared" si="3153"/>
        <v/>
      </c>
      <c r="S792" s="14" t="str">
        <f t="shared" si="3153"/>
        <v/>
      </c>
      <c r="T792" s="14" t="str">
        <f t="shared" si="3153"/>
        <v/>
      </c>
      <c r="U792" s="14" t="str">
        <f t="shared" si="3153"/>
        <v/>
      </c>
      <c r="V792" s="14" t="str">
        <f t="shared" si="3153"/>
        <v/>
      </c>
      <c r="W792" s="14" t="str">
        <f t="shared" si="3153"/>
        <v/>
      </c>
      <c r="X792" s="14" t="str">
        <f t="shared" si="3153"/>
        <v/>
      </c>
      <c r="Y792" s="14" t="str">
        <f t="shared" si="3153"/>
        <v/>
      </c>
      <c r="Z792" s="14" t="str">
        <f t="shared" si="3153"/>
        <v/>
      </c>
      <c r="AA792" s="14" t="str">
        <f t="shared" si="3153"/>
        <v/>
      </c>
      <c r="AB792" s="14" t="str">
        <f t="shared" si="3153"/>
        <v/>
      </c>
      <c r="AC792" s="14" t="str">
        <f t="shared" si="3153"/>
        <v/>
      </c>
      <c r="AD792" s="14" t="str">
        <f t="shared" si="3153"/>
        <v/>
      </c>
      <c r="AE792" s="14" t="str">
        <f t="shared" si="3153"/>
        <v/>
      </c>
      <c r="AF792" s="14" t="str">
        <f t="shared" si="3153"/>
        <v/>
      </c>
      <c r="AG792" s="14" t="str">
        <f t="shared" si="3153"/>
        <v/>
      </c>
      <c r="AH792" s="14" t="str">
        <f t="shared" si="3153"/>
        <v/>
      </c>
      <c r="AI792" s="14" t="str">
        <f t="shared" si="3153"/>
        <v/>
      </c>
      <c r="AJ792" s="8"/>
      <c r="AK792" s="8"/>
      <c r="AL792" s="8"/>
      <c r="AM792" s="8"/>
      <c r="AN792" s="8"/>
      <c r="AO792" s="8"/>
      <c r="AP792" s="14" t="str">
        <f t="shared" si="3159"/>
        <v/>
      </c>
      <c r="AQ792" s="14" t="str">
        <f t="shared" si="3159"/>
        <v/>
      </c>
      <c r="AR792" s="14" t="str">
        <f t="shared" si="3159"/>
        <v/>
      </c>
      <c r="AS792" s="14" t="str">
        <f t="shared" si="3159"/>
        <v/>
      </c>
      <c r="AT792" s="14" t="str">
        <f t="shared" si="3159"/>
        <v/>
      </c>
      <c r="AU792" s="14" t="str">
        <f t="shared" si="3159"/>
        <v/>
      </c>
      <c r="AV792" s="14" t="str">
        <f t="shared" si="3159"/>
        <v/>
      </c>
      <c r="AW792" s="14" t="str">
        <f t="shared" si="3159"/>
        <v/>
      </c>
      <c r="AX792" s="14" t="str">
        <f t="shared" si="3159"/>
        <v/>
      </c>
      <c r="AY792" s="14" t="str">
        <f t="shared" si="3159"/>
        <v/>
      </c>
      <c r="AZ792" s="14" t="str">
        <f t="shared" si="3159"/>
        <v/>
      </c>
      <c r="BA792" s="14" t="str">
        <f t="shared" si="3159"/>
        <v/>
      </c>
      <c r="BB792" s="14" t="str">
        <f t="shared" si="3159"/>
        <v/>
      </c>
      <c r="BC792" s="14" t="str">
        <f t="shared" si="3159"/>
        <v/>
      </c>
      <c r="BD792" s="14" t="str">
        <f t="shared" si="3159"/>
        <v/>
      </c>
      <c r="BE792" s="14" t="str">
        <f t="shared" si="3159"/>
        <v/>
      </c>
      <c r="BF792" s="14" t="str">
        <f t="shared" si="3159"/>
        <v/>
      </c>
      <c r="BG792" s="14" t="str">
        <f t="shared" si="3159"/>
        <v/>
      </c>
      <c r="BH792" s="14" t="str">
        <f t="shared" si="3159"/>
        <v/>
      </c>
      <c r="BI792" s="14" t="str">
        <f t="shared" si="3159"/>
        <v/>
      </c>
      <c r="BJ792" s="14" t="str">
        <f t="shared" si="3159"/>
        <v/>
      </c>
      <c r="BK792" s="14" t="str">
        <f t="shared" si="3159"/>
        <v/>
      </c>
      <c r="BL792" s="14" t="str">
        <f t="shared" si="3159"/>
        <v/>
      </c>
      <c r="BM792" s="14" t="str">
        <f t="shared" si="3159"/>
        <v/>
      </c>
      <c r="BN792" s="14" t="str">
        <f t="shared" si="3159"/>
        <v/>
      </c>
      <c r="BO792" s="14" t="str">
        <f t="shared" si="3159"/>
        <v/>
      </c>
      <c r="BP792" s="14" t="str">
        <f t="shared" si="3159"/>
        <v/>
      </c>
      <c r="BQ792" s="14" t="str">
        <f t="shared" si="3159"/>
        <v/>
      </c>
      <c r="BR792" s="14" t="str">
        <f t="shared" si="3159"/>
        <v/>
      </c>
      <c r="BS792" s="14" t="str">
        <f t="shared" si="3159"/>
        <v/>
      </c>
      <c r="BT792" s="14" t="str">
        <f t="shared" si="3159"/>
        <v/>
      </c>
      <c r="BU792" s="14" t="str">
        <f t="shared" si="3159"/>
        <v/>
      </c>
      <c r="BV792" s="14" t="str">
        <f t="shared" si="3159"/>
        <v/>
      </c>
      <c r="BW792" s="14" t="str">
        <f t="shared" si="3159"/>
        <v/>
      </c>
      <c r="BX792" s="8"/>
      <c r="BY792" s="8"/>
      <c r="BZ792" s="8"/>
      <c r="CA792" s="8"/>
      <c r="CB792" s="8"/>
      <c r="CC792" s="8"/>
      <c r="CD792" s="14" t="str">
        <f t="shared" si="3160"/>
        <v/>
      </c>
      <c r="CE792" s="14" t="str">
        <f t="shared" si="3160"/>
        <v/>
      </c>
      <c r="CF792" s="14" t="str">
        <f t="shared" si="3160"/>
        <v/>
      </c>
      <c r="CG792" s="14" t="str">
        <f t="shared" si="3160"/>
        <v/>
      </c>
      <c r="CH792" s="14" t="str">
        <f t="shared" si="3160"/>
        <v/>
      </c>
      <c r="CI792" s="14" t="str">
        <f t="shared" si="3160"/>
        <v/>
      </c>
      <c r="CJ792" s="14" t="str">
        <f t="shared" si="3160"/>
        <v/>
      </c>
      <c r="CK792" s="14" t="str">
        <f t="shared" si="3160"/>
        <v/>
      </c>
      <c r="CL792" s="14" t="str">
        <f t="shared" si="3160"/>
        <v/>
      </c>
      <c r="CM792" s="14" t="str">
        <f t="shared" si="3160"/>
        <v/>
      </c>
      <c r="CN792" s="14" t="str">
        <f t="shared" si="3160"/>
        <v/>
      </c>
      <c r="CO792" s="14" t="str">
        <f t="shared" si="3160"/>
        <v/>
      </c>
      <c r="CP792" s="14" t="str">
        <f t="shared" si="3160"/>
        <v/>
      </c>
      <c r="CQ792" s="14" t="str">
        <f t="shared" si="3160"/>
        <v/>
      </c>
      <c r="CR792" s="14" t="str">
        <f t="shared" si="3160"/>
        <v/>
      </c>
      <c r="CS792" s="14" t="str">
        <f t="shared" si="3160"/>
        <v/>
      </c>
      <c r="CT792" s="14" t="str">
        <f t="shared" si="3160"/>
        <v/>
      </c>
      <c r="CU792" s="14" t="str">
        <f t="shared" si="3160"/>
        <v/>
      </c>
      <c r="CV792" s="14" t="str">
        <f t="shared" si="3160"/>
        <v/>
      </c>
      <c r="CW792" s="14" t="str">
        <f t="shared" si="3160"/>
        <v/>
      </c>
      <c r="CX792" s="14" t="str">
        <f t="shared" si="3160"/>
        <v/>
      </c>
      <c r="CY792" s="14" t="str">
        <f t="shared" si="3160"/>
        <v/>
      </c>
      <c r="CZ792" s="14" t="str">
        <f t="shared" si="3160"/>
        <v/>
      </c>
      <c r="DA792" s="14" t="str">
        <f t="shared" si="3160"/>
        <v/>
      </c>
      <c r="DB792" s="14" t="str">
        <f t="shared" si="3160"/>
        <v/>
      </c>
      <c r="DC792" s="14" t="str">
        <f t="shared" si="3160"/>
        <v/>
      </c>
      <c r="DD792" s="14" t="str">
        <f t="shared" si="3160"/>
        <v/>
      </c>
      <c r="DE792" s="14" t="str">
        <f t="shared" si="3160"/>
        <v/>
      </c>
      <c r="DF792" s="14" t="str">
        <f t="shared" si="3160"/>
        <v/>
      </c>
      <c r="DG792" s="14" t="str">
        <f t="shared" si="3160"/>
        <v/>
      </c>
      <c r="DH792" s="14" t="str">
        <f t="shared" si="3160"/>
        <v/>
      </c>
      <c r="DI792" s="14" t="str">
        <f t="shared" si="3160"/>
        <v/>
      </c>
      <c r="DJ792" s="14" t="str">
        <f t="shared" si="3160"/>
        <v/>
      </c>
      <c r="DK792" s="14" t="str">
        <f t="shared" si="3160"/>
        <v/>
      </c>
      <c r="DL792" s="8"/>
      <c r="DM792" s="8"/>
      <c r="DN792" s="8"/>
      <c r="DO792" s="8"/>
      <c r="DP792" s="8"/>
      <c r="DQ792" s="8"/>
      <c r="DR792" s="14" t="str">
        <f t="shared" si="3161"/>
        <v/>
      </c>
      <c r="DS792" s="14" t="str">
        <f t="shared" si="3161"/>
        <v/>
      </c>
      <c r="DT792" s="14" t="str">
        <f t="shared" si="3161"/>
        <v/>
      </c>
      <c r="DU792" s="14" t="str">
        <f t="shared" si="3161"/>
        <v/>
      </c>
      <c r="DV792" s="14" t="str">
        <f t="shared" si="3161"/>
        <v/>
      </c>
      <c r="DW792" s="14" t="str">
        <f t="shared" si="3161"/>
        <v/>
      </c>
      <c r="DX792" s="14" t="str">
        <f t="shared" si="3161"/>
        <v/>
      </c>
      <c r="DY792" s="14" t="str">
        <f t="shared" si="3161"/>
        <v/>
      </c>
      <c r="DZ792" s="14" t="str">
        <f t="shared" si="3161"/>
        <v/>
      </c>
      <c r="EA792" s="14" t="str">
        <f t="shared" si="3161"/>
        <v/>
      </c>
      <c r="EB792" s="14" t="str">
        <f t="shared" si="3161"/>
        <v/>
      </c>
      <c r="EC792" s="14" t="str">
        <f t="shared" si="3161"/>
        <v/>
      </c>
      <c r="ED792" s="14" t="str">
        <f t="shared" si="3161"/>
        <v/>
      </c>
      <c r="EE792" s="14" t="str">
        <f t="shared" si="3161"/>
        <v/>
      </c>
      <c r="EF792" s="14" t="str">
        <f t="shared" si="3161"/>
        <v/>
      </c>
      <c r="EG792" s="14" t="str">
        <f t="shared" si="3161"/>
        <v/>
      </c>
      <c r="EH792" s="14" t="str">
        <f t="shared" si="3161"/>
        <v/>
      </c>
      <c r="EI792" s="14" t="str">
        <f t="shared" si="3161"/>
        <v/>
      </c>
      <c r="EJ792" s="14" t="str">
        <f t="shared" si="3161"/>
        <v/>
      </c>
      <c r="EK792" s="14" t="str">
        <f t="shared" si="3161"/>
        <v/>
      </c>
      <c r="EL792" s="14" t="str">
        <f t="shared" si="3161"/>
        <v/>
      </c>
      <c r="EM792" s="14" t="str">
        <f t="shared" si="3161"/>
        <v/>
      </c>
      <c r="EN792" s="14" t="str">
        <f t="shared" si="3161"/>
        <v/>
      </c>
      <c r="EO792" s="14" t="str">
        <f t="shared" si="3161"/>
        <v/>
      </c>
      <c r="EP792" s="14" t="str">
        <f t="shared" si="3161"/>
        <v/>
      </c>
      <c r="EQ792" s="14" t="str">
        <f t="shared" si="3161"/>
        <v/>
      </c>
      <c r="ER792" s="14" t="str">
        <f t="shared" si="3161"/>
        <v/>
      </c>
      <c r="ES792" s="14" t="str">
        <f t="shared" si="3161"/>
        <v/>
      </c>
      <c r="ET792" s="14" t="str">
        <f t="shared" si="3161"/>
        <v/>
      </c>
      <c r="EU792" s="14" t="str">
        <f t="shared" si="3161"/>
        <v/>
      </c>
      <c r="EV792" s="14" t="str">
        <f t="shared" si="3161"/>
        <v/>
      </c>
      <c r="EW792" s="14" t="str">
        <f t="shared" si="3161"/>
        <v/>
      </c>
      <c r="EX792" s="14" t="str">
        <f t="shared" si="3161"/>
        <v/>
      </c>
      <c r="EY792" s="14" t="str">
        <f t="shared" si="3161"/>
        <v/>
      </c>
      <c r="EZ792" s="8"/>
      <c r="FA792" s="8"/>
      <c r="FB792" s="8"/>
      <c r="FC792" s="8"/>
      <c r="FD792" s="8"/>
      <c r="FE792" s="8"/>
      <c r="FF792" s="14" t="str">
        <f t="shared" si="3162"/>
        <v/>
      </c>
      <c r="FG792" s="14" t="str">
        <f t="shared" si="3162"/>
        <v/>
      </c>
      <c r="FH792" s="14" t="str">
        <f t="shared" si="3162"/>
        <v/>
      </c>
      <c r="FI792" s="14" t="str">
        <f t="shared" si="3162"/>
        <v/>
      </c>
      <c r="FJ792" s="14" t="str">
        <f t="shared" si="3162"/>
        <v/>
      </c>
      <c r="FK792" s="14" t="str">
        <f t="shared" si="3162"/>
        <v/>
      </c>
      <c r="FL792" s="14" t="str">
        <f t="shared" si="3162"/>
        <v/>
      </c>
      <c r="FM792" s="14" t="str">
        <f t="shared" si="3162"/>
        <v/>
      </c>
      <c r="FN792" s="14" t="str">
        <f t="shared" si="3162"/>
        <v/>
      </c>
      <c r="FO792" s="14" t="str">
        <f t="shared" si="3162"/>
        <v/>
      </c>
      <c r="FP792" s="14" t="str">
        <f t="shared" si="3162"/>
        <v/>
      </c>
      <c r="FQ792" s="14" t="str">
        <f t="shared" si="3162"/>
        <v/>
      </c>
      <c r="FR792" s="14" t="str">
        <f t="shared" si="3162"/>
        <v/>
      </c>
      <c r="FS792" s="14" t="str">
        <f t="shared" si="3162"/>
        <v/>
      </c>
      <c r="FT792" s="14" t="str">
        <f t="shared" si="3162"/>
        <v/>
      </c>
      <c r="FU792" s="14" t="str">
        <f t="shared" si="3162"/>
        <v/>
      </c>
      <c r="FV792" s="14" t="str">
        <f t="shared" si="3162"/>
        <v/>
      </c>
      <c r="FW792" s="14" t="str">
        <f t="shared" si="3162"/>
        <v/>
      </c>
      <c r="FX792" s="14" t="str">
        <f t="shared" si="3162"/>
        <v/>
      </c>
      <c r="FY792" s="14" t="str">
        <f t="shared" si="3162"/>
        <v/>
      </c>
      <c r="FZ792" s="14" t="str">
        <f t="shared" si="3162"/>
        <v/>
      </c>
      <c r="GA792" s="14" t="str">
        <f t="shared" si="3162"/>
        <v/>
      </c>
      <c r="GB792" s="14" t="str">
        <f t="shared" si="3162"/>
        <v/>
      </c>
      <c r="GC792" s="14" t="str">
        <f t="shared" si="3162"/>
        <v/>
      </c>
      <c r="GD792" s="14" t="str">
        <f t="shared" si="3162"/>
        <v/>
      </c>
      <c r="GE792" s="14" t="str">
        <f t="shared" si="3162"/>
        <v/>
      </c>
      <c r="GF792" s="14" t="str">
        <f t="shared" si="3162"/>
        <v/>
      </c>
      <c r="GG792" s="14" t="str">
        <f t="shared" si="3162"/>
        <v/>
      </c>
      <c r="GH792" s="14" t="str">
        <f t="shared" si="3162"/>
        <v/>
      </c>
      <c r="GI792" s="14" t="str">
        <f t="shared" si="3162"/>
        <v/>
      </c>
      <c r="GJ792" s="14" t="str">
        <f t="shared" si="3162"/>
        <v/>
      </c>
      <c r="GK792" s="14" t="str">
        <f t="shared" si="3162"/>
        <v/>
      </c>
      <c r="GL792" s="14" t="str">
        <f t="shared" si="3162"/>
        <v/>
      </c>
      <c r="GM792" s="14" t="str">
        <f t="shared" si="3162"/>
        <v/>
      </c>
      <c r="GN792" s="8"/>
      <c r="GO792" s="8"/>
      <c r="GP792" s="8"/>
      <c r="GQ792" s="8"/>
      <c r="GR792" s="8"/>
      <c r="GS792" s="8"/>
    </row>
    <row r="793" spans="1:201" x14ac:dyDescent="0.25">
      <c r="A793" s="102">
        <f>$A$42</f>
        <v>20152</v>
      </c>
      <c r="B793" s="14" t="str">
        <f t="shared" si="3158"/>
        <v/>
      </c>
      <c r="C793" s="14" t="str">
        <f t="shared" si="3158"/>
        <v/>
      </c>
      <c r="D793" s="14" t="str">
        <f t="shared" si="3158"/>
        <v/>
      </c>
      <c r="E793" s="14" t="str">
        <f t="shared" si="3158"/>
        <v/>
      </c>
      <c r="F793" s="14" t="str">
        <f t="shared" si="3158"/>
        <v/>
      </c>
      <c r="G793" s="14" t="str">
        <f t="shared" si="3158"/>
        <v/>
      </c>
      <c r="H793" s="14" t="str">
        <f t="shared" si="3158"/>
        <v/>
      </c>
      <c r="I793" s="14" t="str">
        <f t="shared" si="3158"/>
        <v/>
      </c>
      <c r="J793" s="14" t="str">
        <f t="shared" si="3158"/>
        <v/>
      </c>
      <c r="K793" s="14" t="str">
        <f t="shared" si="3158"/>
        <v/>
      </c>
      <c r="L793" s="14" t="str">
        <f t="shared" si="3158"/>
        <v/>
      </c>
      <c r="M793" s="14" t="str">
        <f t="shared" si="3158"/>
        <v/>
      </c>
      <c r="N793" s="14" t="str">
        <f t="shared" si="3158"/>
        <v/>
      </c>
      <c r="O793" s="14" t="str">
        <f t="shared" si="3158"/>
        <v/>
      </c>
      <c r="P793" s="14" t="str">
        <f t="shared" si="3158"/>
        <v/>
      </c>
      <c r="Q793" s="14" t="str">
        <f t="shared" si="3158"/>
        <v/>
      </c>
      <c r="R793" s="14" t="str">
        <f t="shared" si="3153"/>
        <v/>
      </c>
      <c r="S793" s="14" t="str">
        <f t="shared" si="3153"/>
        <v/>
      </c>
      <c r="T793" s="14" t="str">
        <f t="shared" si="3153"/>
        <v/>
      </c>
      <c r="U793" s="14" t="str">
        <f t="shared" si="3153"/>
        <v/>
      </c>
      <c r="V793" s="14" t="str">
        <f t="shared" si="3153"/>
        <v/>
      </c>
      <c r="W793" s="14" t="str">
        <f t="shared" si="3153"/>
        <v/>
      </c>
      <c r="X793" s="14" t="str">
        <f t="shared" si="3153"/>
        <v/>
      </c>
      <c r="Y793" s="14" t="str">
        <f t="shared" si="3153"/>
        <v/>
      </c>
      <c r="Z793" s="14" t="str">
        <f t="shared" si="3153"/>
        <v/>
      </c>
      <c r="AA793" s="14" t="str">
        <f t="shared" si="3153"/>
        <v/>
      </c>
      <c r="AB793" s="14" t="str">
        <f t="shared" si="3153"/>
        <v/>
      </c>
      <c r="AC793" s="14" t="str">
        <f t="shared" si="3153"/>
        <v/>
      </c>
      <c r="AD793" s="14" t="str">
        <f t="shared" si="3153"/>
        <v/>
      </c>
      <c r="AE793" s="14" t="str">
        <f t="shared" si="3153"/>
        <v/>
      </c>
      <c r="AF793" s="14" t="str">
        <f t="shared" si="3153"/>
        <v/>
      </c>
      <c r="AG793" s="14" t="str">
        <f t="shared" si="3153"/>
        <v/>
      </c>
      <c r="AH793" s="14" t="str">
        <f t="shared" si="3153"/>
        <v/>
      </c>
      <c r="AI793" s="8"/>
      <c r="AJ793" s="8"/>
      <c r="AK793" s="8"/>
      <c r="AL793" s="8"/>
      <c r="AM793" s="8"/>
      <c r="AN793" s="8"/>
      <c r="AO793" s="8"/>
      <c r="AP793" s="14" t="str">
        <f t="shared" si="3159"/>
        <v/>
      </c>
      <c r="AQ793" s="14" t="str">
        <f t="shared" si="3159"/>
        <v/>
      </c>
      <c r="AR793" s="14" t="str">
        <f t="shared" si="3159"/>
        <v/>
      </c>
      <c r="AS793" s="14" t="str">
        <f t="shared" si="3159"/>
        <v/>
      </c>
      <c r="AT793" s="14" t="str">
        <f t="shared" si="3159"/>
        <v/>
      </c>
      <c r="AU793" s="14" t="str">
        <f t="shared" si="3159"/>
        <v/>
      </c>
      <c r="AV793" s="14" t="str">
        <f t="shared" si="3159"/>
        <v/>
      </c>
      <c r="AW793" s="14" t="str">
        <f t="shared" si="3159"/>
        <v/>
      </c>
      <c r="AX793" s="14" t="str">
        <f t="shared" si="3159"/>
        <v/>
      </c>
      <c r="AY793" s="14" t="str">
        <f t="shared" si="3159"/>
        <v/>
      </c>
      <c r="AZ793" s="14" t="str">
        <f t="shared" si="3159"/>
        <v/>
      </c>
      <c r="BA793" s="14" t="str">
        <f t="shared" si="3159"/>
        <v/>
      </c>
      <c r="BB793" s="14" t="str">
        <f t="shared" si="3159"/>
        <v/>
      </c>
      <c r="BC793" s="14" t="str">
        <f t="shared" si="3159"/>
        <v/>
      </c>
      <c r="BD793" s="14" t="str">
        <f t="shared" si="3159"/>
        <v/>
      </c>
      <c r="BE793" s="14" t="str">
        <f t="shared" si="3159"/>
        <v/>
      </c>
      <c r="BF793" s="14" t="str">
        <f t="shared" si="3159"/>
        <v/>
      </c>
      <c r="BG793" s="14" t="str">
        <f t="shared" si="3159"/>
        <v/>
      </c>
      <c r="BH793" s="14" t="str">
        <f t="shared" si="3159"/>
        <v/>
      </c>
      <c r="BI793" s="14" t="str">
        <f t="shared" si="3159"/>
        <v/>
      </c>
      <c r="BJ793" s="14" t="str">
        <f t="shared" si="3159"/>
        <v/>
      </c>
      <c r="BK793" s="14" t="str">
        <f t="shared" si="3159"/>
        <v/>
      </c>
      <c r="BL793" s="14" t="str">
        <f t="shared" si="3159"/>
        <v/>
      </c>
      <c r="BM793" s="14" t="str">
        <f t="shared" si="3159"/>
        <v/>
      </c>
      <c r="BN793" s="14" t="str">
        <f t="shared" si="3159"/>
        <v/>
      </c>
      <c r="BO793" s="14" t="str">
        <f t="shared" si="3159"/>
        <v/>
      </c>
      <c r="BP793" s="14" t="str">
        <f t="shared" si="3159"/>
        <v/>
      </c>
      <c r="BQ793" s="14" t="str">
        <f t="shared" si="3159"/>
        <v/>
      </c>
      <c r="BR793" s="14" t="str">
        <f t="shared" si="3159"/>
        <v/>
      </c>
      <c r="BS793" s="14" t="str">
        <f t="shared" si="3159"/>
        <v/>
      </c>
      <c r="BT793" s="14" t="str">
        <f t="shared" si="3159"/>
        <v/>
      </c>
      <c r="BU793" s="14" t="str">
        <f t="shared" si="3159"/>
        <v/>
      </c>
      <c r="BV793" s="14" t="str">
        <f t="shared" si="3159"/>
        <v/>
      </c>
      <c r="BW793" s="8"/>
      <c r="BX793" s="8"/>
      <c r="BY793" s="8"/>
      <c r="BZ793" s="8"/>
      <c r="CA793" s="8"/>
      <c r="CB793" s="8"/>
      <c r="CC793" s="8"/>
      <c r="CD793" s="14" t="str">
        <f t="shared" si="3160"/>
        <v/>
      </c>
      <c r="CE793" s="14" t="str">
        <f t="shared" si="3160"/>
        <v/>
      </c>
      <c r="CF793" s="14" t="str">
        <f t="shared" si="3160"/>
        <v/>
      </c>
      <c r="CG793" s="14" t="str">
        <f t="shared" si="3160"/>
        <v/>
      </c>
      <c r="CH793" s="14" t="str">
        <f t="shared" si="3160"/>
        <v/>
      </c>
      <c r="CI793" s="14" t="str">
        <f t="shared" si="3160"/>
        <v/>
      </c>
      <c r="CJ793" s="14" t="str">
        <f t="shared" si="3160"/>
        <v/>
      </c>
      <c r="CK793" s="14" t="str">
        <f t="shared" si="3160"/>
        <v/>
      </c>
      <c r="CL793" s="14" t="str">
        <f t="shared" si="3160"/>
        <v/>
      </c>
      <c r="CM793" s="14" t="str">
        <f t="shared" si="3160"/>
        <v/>
      </c>
      <c r="CN793" s="14" t="str">
        <f t="shared" si="3160"/>
        <v/>
      </c>
      <c r="CO793" s="14" t="str">
        <f t="shared" si="3160"/>
        <v/>
      </c>
      <c r="CP793" s="14" t="str">
        <f t="shared" si="3160"/>
        <v/>
      </c>
      <c r="CQ793" s="14" t="str">
        <f t="shared" si="3160"/>
        <v/>
      </c>
      <c r="CR793" s="14" t="str">
        <f t="shared" si="3160"/>
        <v/>
      </c>
      <c r="CS793" s="14" t="str">
        <f t="shared" si="3160"/>
        <v/>
      </c>
      <c r="CT793" s="14" t="str">
        <f t="shared" si="3160"/>
        <v/>
      </c>
      <c r="CU793" s="14" t="str">
        <f t="shared" si="3160"/>
        <v/>
      </c>
      <c r="CV793" s="14" t="str">
        <f t="shared" si="3160"/>
        <v/>
      </c>
      <c r="CW793" s="14" t="str">
        <f t="shared" si="3160"/>
        <v/>
      </c>
      <c r="CX793" s="14" t="str">
        <f t="shared" si="3160"/>
        <v/>
      </c>
      <c r="CY793" s="14" t="str">
        <f t="shared" si="3160"/>
        <v/>
      </c>
      <c r="CZ793" s="14" t="str">
        <f t="shared" si="3160"/>
        <v/>
      </c>
      <c r="DA793" s="14" t="str">
        <f t="shared" si="3160"/>
        <v/>
      </c>
      <c r="DB793" s="14" t="str">
        <f t="shared" si="3160"/>
        <v/>
      </c>
      <c r="DC793" s="14" t="str">
        <f t="shared" si="3160"/>
        <v/>
      </c>
      <c r="DD793" s="14" t="str">
        <f t="shared" si="3160"/>
        <v/>
      </c>
      <c r="DE793" s="14" t="str">
        <f t="shared" si="3160"/>
        <v/>
      </c>
      <c r="DF793" s="14" t="str">
        <f t="shared" si="3160"/>
        <v/>
      </c>
      <c r="DG793" s="14" t="str">
        <f t="shared" si="3160"/>
        <v/>
      </c>
      <c r="DH793" s="14" t="str">
        <f t="shared" si="3160"/>
        <v/>
      </c>
      <c r="DI793" s="14" t="str">
        <f t="shared" si="3160"/>
        <v/>
      </c>
      <c r="DJ793" s="14" t="str">
        <f t="shared" si="3160"/>
        <v/>
      </c>
      <c r="DK793" s="8"/>
      <c r="DL793" s="8"/>
      <c r="DM793" s="8"/>
      <c r="DN793" s="8"/>
      <c r="DO793" s="8"/>
      <c r="DP793" s="8"/>
      <c r="DQ793" s="8"/>
      <c r="DR793" s="14" t="str">
        <f t="shared" si="3161"/>
        <v/>
      </c>
      <c r="DS793" s="14" t="str">
        <f t="shared" si="3161"/>
        <v/>
      </c>
      <c r="DT793" s="14" t="str">
        <f t="shared" si="3161"/>
        <v/>
      </c>
      <c r="DU793" s="14" t="str">
        <f t="shared" si="3161"/>
        <v/>
      </c>
      <c r="DV793" s="14" t="str">
        <f t="shared" si="3161"/>
        <v/>
      </c>
      <c r="DW793" s="14" t="str">
        <f t="shared" si="3161"/>
        <v/>
      </c>
      <c r="DX793" s="14" t="str">
        <f t="shared" si="3161"/>
        <v/>
      </c>
      <c r="DY793" s="14" t="str">
        <f t="shared" si="3161"/>
        <v/>
      </c>
      <c r="DZ793" s="14" t="str">
        <f t="shared" si="3161"/>
        <v/>
      </c>
      <c r="EA793" s="14" t="str">
        <f t="shared" si="3161"/>
        <v/>
      </c>
      <c r="EB793" s="14" t="str">
        <f t="shared" si="3161"/>
        <v/>
      </c>
      <c r="EC793" s="14" t="str">
        <f t="shared" si="3161"/>
        <v/>
      </c>
      <c r="ED793" s="14" t="str">
        <f t="shared" si="3161"/>
        <v/>
      </c>
      <c r="EE793" s="14" t="str">
        <f t="shared" si="3161"/>
        <v/>
      </c>
      <c r="EF793" s="14" t="str">
        <f t="shared" si="3161"/>
        <v/>
      </c>
      <c r="EG793" s="14" t="str">
        <f t="shared" si="3161"/>
        <v/>
      </c>
      <c r="EH793" s="14" t="str">
        <f t="shared" si="3161"/>
        <v/>
      </c>
      <c r="EI793" s="14" t="str">
        <f t="shared" si="3161"/>
        <v/>
      </c>
      <c r="EJ793" s="14" t="str">
        <f t="shared" si="3161"/>
        <v/>
      </c>
      <c r="EK793" s="14" t="str">
        <f t="shared" si="3161"/>
        <v/>
      </c>
      <c r="EL793" s="14" t="str">
        <f t="shared" si="3161"/>
        <v/>
      </c>
      <c r="EM793" s="14" t="str">
        <f t="shared" si="3161"/>
        <v/>
      </c>
      <c r="EN793" s="14" t="str">
        <f t="shared" si="3161"/>
        <v/>
      </c>
      <c r="EO793" s="14" t="str">
        <f t="shared" si="3161"/>
        <v/>
      </c>
      <c r="EP793" s="14" t="str">
        <f t="shared" si="3161"/>
        <v/>
      </c>
      <c r="EQ793" s="14" t="str">
        <f t="shared" si="3161"/>
        <v/>
      </c>
      <c r="ER793" s="14" t="str">
        <f t="shared" si="3161"/>
        <v/>
      </c>
      <c r="ES793" s="14" t="str">
        <f t="shared" si="3161"/>
        <v/>
      </c>
      <c r="ET793" s="14" t="str">
        <f t="shared" si="3161"/>
        <v/>
      </c>
      <c r="EU793" s="14" t="str">
        <f t="shared" si="3161"/>
        <v/>
      </c>
      <c r="EV793" s="14" t="str">
        <f t="shared" si="3161"/>
        <v/>
      </c>
      <c r="EW793" s="14" t="str">
        <f t="shared" si="3161"/>
        <v/>
      </c>
      <c r="EX793" s="14" t="str">
        <f t="shared" si="3161"/>
        <v/>
      </c>
      <c r="EY793" s="8"/>
      <c r="EZ793" s="8"/>
      <c r="FA793" s="8"/>
      <c r="FB793" s="8"/>
      <c r="FC793" s="8"/>
      <c r="FD793" s="8"/>
      <c r="FE793" s="8"/>
      <c r="FF793" s="14" t="str">
        <f t="shared" si="3162"/>
        <v/>
      </c>
      <c r="FG793" s="14" t="str">
        <f t="shared" si="3162"/>
        <v/>
      </c>
      <c r="FH793" s="14" t="str">
        <f t="shared" si="3162"/>
        <v/>
      </c>
      <c r="FI793" s="14" t="str">
        <f t="shared" si="3162"/>
        <v/>
      </c>
      <c r="FJ793" s="14" t="str">
        <f t="shared" si="3162"/>
        <v/>
      </c>
      <c r="FK793" s="14" t="str">
        <f t="shared" si="3162"/>
        <v/>
      </c>
      <c r="FL793" s="14" t="str">
        <f t="shared" si="3162"/>
        <v/>
      </c>
      <c r="FM793" s="14" t="str">
        <f t="shared" si="3162"/>
        <v/>
      </c>
      <c r="FN793" s="14" t="str">
        <f t="shared" si="3162"/>
        <v/>
      </c>
      <c r="FO793" s="14" t="str">
        <f t="shared" si="3162"/>
        <v/>
      </c>
      <c r="FP793" s="14" t="str">
        <f t="shared" si="3162"/>
        <v/>
      </c>
      <c r="FQ793" s="14" t="str">
        <f t="shared" si="3162"/>
        <v/>
      </c>
      <c r="FR793" s="14" t="str">
        <f t="shared" si="3162"/>
        <v/>
      </c>
      <c r="FS793" s="14" t="str">
        <f t="shared" si="3162"/>
        <v/>
      </c>
      <c r="FT793" s="14" t="str">
        <f t="shared" si="3162"/>
        <v/>
      </c>
      <c r="FU793" s="14" t="str">
        <f t="shared" si="3162"/>
        <v/>
      </c>
      <c r="FV793" s="14" t="str">
        <f t="shared" si="3162"/>
        <v/>
      </c>
      <c r="FW793" s="14" t="str">
        <f t="shared" si="3162"/>
        <v/>
      </c>
      <c r="FX793" s="14" t="str">
        <f t="shared" si="3162"/>
        <v/>
      </c>
      <c r="FY793" s="14" t="str">
        <f t="shared" si="3162"/>
        <v/>
      </c>
      <c r="FZ793" s="14" t="str">
        <f t="shared" si="3162"/>
        <v/>
      </c>
      <c r="GA793" s="14" t="str">
        <f t="shared" si="3162"/>
        <v/>
      </c>
      <c r="GB793" s="14" t="str">
        <f t="shared" si="3162"/>
        <v/>
      </c>
      <c r="GC793" s="14" t="str">
        <f t="shared" si="3162"/>
        <v/>
      </c>
      <c r="GD793" s="14" t="str">
        <f t="shared" si="3162"/>
        <v/>
      </c>
      <c r="GE793" s="14" t="str">
        <f t="shared" si="3162"/>
        <v/>
      </c>
      <c r="GF793" s="14" t="str">
        <f t="shared" si="3162"/>
        <v/>
      </c>
      <c r="GG793" s="14" t="str">
        <f t="shared" si="3162"/>
        <v/>
      </c>
      <c r="GH793" s="14" t="str">
        <f t="shared" si="3162"/>
        <v/>
      </c>
      <c r="GI793" s="14" t="str">
        <f t="shared" si="3162"/>
        <v/>
      </c>
      <c r="GJ793" s="14" t="str">
        <f t="shared" si="3162"/>
        <v/>
      </c>
      <c r="GK793" s="14" t="str">
        <f t="shared" si="3162"/>
        <v/>
      </c>
      <c r="GL793" s="14" t="str">
        <f t="shared" si="3162"/>
        <v/>
      </c>
      <c r="GM793" s="8"/>
      <c r="GN793" s="8"/>
      <c r="GO793" s="8"/>
      <c r="GP793" s="8"/>
      <c r="GQ793" s="8"/>
      <c r="GR793" s="8"/>
      <c r="GS793" s="8"/>
    </row>
    <row r="794" spans="1:201" x14ac:dyDescent="0.25">
      <c r="A794" s="102">
        <f>$A$43</f>
        <v>20153</v>
      </c>
      <c r="B794" s="14" t="str">
        <f t="shared" si="3158"/>
        <v/>
      </c>
      <c r="C794" s="14" t="str">
        <f t="shared" si="3158"/>
        <v/>
      </c>
      <c r="D794" s="14" t="str">
        <f t="shared" si="3158"/>
        <v/>
      </c>
      <c r="E794" s="14" t="str">
        <f t="shared" si="3158"/>
        <v/>
      </c>
      <c r="F794" s="14" t="str">
        <f t="shared" si="3158"/>
        <v/>
      </c>
      <c r="G794" s="14" t="str">
        <f t="shared" si="3158"/>
        <v/>
      </c>
      <c r="H794" s="14" t="str">
        <f t="shared" si="3158"/>
        <v/>
      </c>
      <c r="I794" s="14" t="str">
        <f t="shared" si="3158"/>
        <v/>
      </c>
      <c r="J794" s="14" t="str">
        <f t="shared" si="3158"/>
        <v/>
      </c>
      <c r="K794" s="14" t="str">
        <f t="shared" si="3158"/>
        <v/>
      </c>
      <c r="L794" s="14" t="str">
        <f t="shared" si="3158"/>
        <v/>
      </c>
      <c r="M794" s="14" t="str">
        <f t="shared" si="3158"/>
        <v/>
      </c>
      <c r="N794" s="14" t="str">
        <f t="shared" si="3158"/>
        <v/>
      </c>
      <c r="O794" s="14" t="str">
        <f t="shared" si="3158"/>
        <v/>
      </c>
      <c r="P794" s="14" t="str">
        <f t="shared" si="3158"/>
        <v/>
      </c>
      <c r="Q794" s="14" t="str">
        <f t="shared" si="3158"/>
        <v/>
      </c>
      <c r="R794" s="14" t="str">
        <f t="shared" si="3153"/>
        <v/>
      </c>
      <c r="S794" s="14" t="str">
        <f t="shared" si="3153"/>
        <v/>
      </c>
      <c r="T794" s="14" t="str">
        <f t="shared" si="3153"/>
        <v/>
      </c>
      <c r="U794" s="14" t="str">
        <f t="shared" si="3153"/>
        <v/>
      </c>
      <c r="V794" s="14" t="str">
        <f t="shared" si="3153"/>
        <v/>
      </c>
      <c r="W794" s="14" t="str">
        <f t="shared" si="3153"/>
        <v/>
      </c>
      <c r="X794" s="14" t="str">
        <f t="shared" si="3153"/>
        <v/>
      </c>
      <c r="Y794" s="14" t="str">
        <f t="shared" si="3153"/>
        <v/>
      </c>
      <c r="Z794" s="14" t="str">
        <f t="shared" si="3153"/>
        <v/>
      </c>
      <c r="AA794" s="14" t="str">
        <f t="shared" si="3153"/>
        <v/>
      </c>
      <c r="AB794" s="14" t="str">
        <f t="shared" si="3153"/>
        <v/>
      </c>
      <c r="AC794" s="14" t="str">
        <f t="shared" si="3153"/>
        <v/>
      </c>
      <c r="AD794" s="14" t="str">
        <f t="shared" si="3153"/>
        <v/>
      </c>
      <c r="AE794" s="14" t="str">
        <f t="shared" si="3153"/>
        <v/>
      </c>
      <c r="AF794" s="14" t="str">
        <f t="shared" si="3153"/>
        <v/>
      </c>
      <c r="AG794" s="14" t="str">
        <f t="shared" si="3153"/>
        <v/>
      </c>
      <c r="AH794" s="8"/>
      <c r="AI794" s="8"/>
      <c r="AJ794" s="8"/>
      <c r="AK794" s="8"/>
      <c r="AL794" s="8"/>
      <c r="AM794" s="8"/>
      <c r="AN794" s="8"/>
      <c r="AO794" s="8"/>
      <c r="AP794" s="14" t="str">
        <f t="shared" si="3159"/>
        <v/>
      </c>
      <c r="AQ794" s="14" t="str">
        <f t="shared" si="3159"/>
        <v/>
      </c>
      <c r="AR794" s="14" t="str">
        <f t="shared" si="3159"/>
        <v/>
      </c>
      <c r="AS794" s="14" t="str">
        <f t="shared" si="3159"/>
        <v/>
      </c>
      <c r="AT794" s="14" t="str">
        <f t="shared" si="3159"/>
        <v/>
      </c>
      <c r="AU794" s="14" t="str">
        <f t="shared" si="3159"/>
        <v/>
      </c>
      <c r="AV794" s="14" t="str">
        <f t="shared" si="3159"/>
        <v/>
      </c>
      <c r="AW794" s="14" t="str">
        <f t="shared" si="3159"/>
        <v/>
      </c>
      <c r="AX794" s="14" t="str">
        <f t="shared" si="3159"/>
        <v/>
      </c>
      <c r="AY794" s="14" t="str">
        <f t="shared" si="3159"/>
        <v/>
      </c>
      <c r="AZ794" s="14" t="str">
        <f t="shared" si="3159"/>
        <v/>
      </c>
      <c r="BA794" s="14" t="str">
        <f t="shared" si="3159"/>
        <v/>
      </c>
      <c r="BB794" s="14" t="str">
        <f t="shared" si="3159"/>
        <v/>
      </c>
      <c r="BC794" s="14" t="str">
        <f t="shared" si="3159"/>
        <v/>
      </c>
      <c r="BD794" s="14" t="str">
        <f t="shared" si="3159"/>
        <v/>
      </c>
      <c r="BE794" s="14" t="str">
        <f t="shared" si="3159"/>
        <v/>
      </c>
      <c r="BF794" s="14" t="str">
        <f t="shared" si="3159"/>
        <v/>
      </c>
      <c r="BG794" s="14" t="str">
        <f t="shared" si="3159"/>
        <v/>
      </c>
      <c r="BH794" s="14" t="str">
        <f t="shared" si="3159"/>
        <v/>
      </c>
      <c r="BI794" s="14" t="str">
        <f t="shared" si="3159"/>
        <v/>
      </c>
      <c r="BJ794" s="14" t="str">
        <f t="shared" si="3159"/>
        <v/>
      </c>
      <c r="BK794" s="14" t="str">
        <f t="shared" si="3159"/>
        <v/>
      </c>
      <c r="BL794" s="14" t="str">
        <f t="shared" si="3159"/>
        <v/>
      </c>
      <c r="BM794" s="14" t="str">
        <f t="shared" si="3159"/>
        <v/>
      </c>
      <c r="BN794" s="14" t="str">
        <f t="shared" si="3159"/>
        <v/>
      </c>
      <c r="BO794" s="14" t="str">
        <f t="shared" si="3159"/>
        <v/>
      </c>
      <c r="BP794" s="14" t="str">
        <f t="shared" si="3159"/>
        <v/>
      </c>
      <c r="BQ794" s="14" t="str">
        <f t="shared" si="3159"/>
        <v/>
      </c>
      <c r="BR794" s="14" t="str">
        <f t="shared" si="3159"/>
        <v/>
      </c>
      <c r="BS794" s="14" t="str">
        <f t="shared" si="3159"/>
        <v/>
      </c>
      <c r="BT794" s="14" t="str">
        <f t="shared" si="3159"/>
        <v/>
      </c>
      <c r="BU794" s="14" t="str">
        <f t="shared" si="3159"/>
        <v/>
      </c>
      <c r="BV794" s="8"/>
      <c r="BW794" s="8"/>
      <c r="BX794" s="8"/>
      <c r="BY794" s="8"/>
      <c r="BZ794" s="8"/>
      <c r="CA794" s="8"/>
      <c r="CB794" s="8"/>
      <c r="CC794" s="8"/>
      <c r="CD794" s="14" t="str">
        <f t="shared" si="3160"/>
        <v/>
      </c>
      <c r="CE794" s="14" t="str">
        <f t="shared" si="3160"/>
        <v/>
      </c>
      <c r="CF794" s="14" t="str">
        <f t="shared" si="3160"/>
        <v/>
      </c>
      <c r="CG794" s="14" t="str">
        <f t="shared" si="3160"/>
        <v/>
      </c>
      <c r="CH794" s="14" t="str">
        <f t="shared" si="3160"/>
        <v/>
      </c>
      <c r="CI794" s="14" t="str">
        <f t="shared" si="3160"/>
        <v/>
      </c>
      <c r="CJ794" s="14" t="str">
        <f t="shared" si="3160"/>
        <v/>
      </c>
      <c r="CK794" s="14" t="str">
        <f t="shared" si="3160"/>
        <v/>
      </c>
      <c r="CL794" s="14" t="str">
        <f t="shared" si="3160"/>
        <v/>
      </c>
      <c r="CM794" s="14" t="str">
        <f t="shared" si="3160"/>
        <v/>
      </c>
      <c r="CN794" s="14" t="str">
        <f t="shared" si="3160"/>
        <v/>
      </c>
      <c r="CO794" s="14" t="str">
        <f t="shared" si="3160"/>
        <v/>
      </c>
      <c r="CP794" s="14" t="str">
        <f t="shared" si="3160"/>
        <v/>
      </c>
      <c r="CQ794" s="14" t="str">
        <f t="shared" si="3160"/>
        <v/>
      </c>
      <c r="CR794" s="14" t="str">
        <f t="shared" si="3160"/>
        <v/>
      </c>
      <c r="CS794" s="14" t="str">
        <f t="shared" si="3160"/>
        <v/>
      </c>
      <c r="CT794" s="14" t="str">
        <f t="shared" si="3160"/>
        <v/>
      </c>
      <c r="CU794" s="14" t="str">
        <f t="shared" si="3160"/>
        <v/>
      </c>
      <c r="CV794" s="14" t="str">
        <f t="shared" si="3160"/>
        <v/>
      </c>
      <c r="CW794" s="14" t="str">
        <f t="shared" si="3160"/>
        <v/>
      </c>
      <c r="CX794" s="14" t="str">
        <f t="shared" si="3160"/>
        <v/>
      </c>
      <c r="CY794" s="14" t="str">
        <f t="shared" si="3160"/>
        <v/>
      </c>
      <c r="CZ794" s="14" t="str">
        <f t="shared" si="3160"/>
        <v/>
      </c>
      <c r="DA794" s="14" t="str">
        <f t="shared" si="3160"/>
        <v/>
      </c>
      <c r="DB794" s="14" t="str">
        <f t="shared" si="3160"/>
        <v/>
      </c>
      <c r="DC794" s="14" t="str">
        <f t="shared" si="3160"/>
        <v/>
      </c>
      <c r="DD794" s="14" t="str">
        <f t="shared" si="3160"/>
        <v/>
      </c>
      <c r="DE794" s="14" t="str">
        <f t="shared" si="3160"/>
        <v/>
      </c>
      <c r="DF794" s="14" t="str">
        <f t="shared" si="3160"/>
        <v/>
      </c>
      <c r="DG794" s="14" t="str">
        <f t="shared" si="3160"/>
        <v/>
      </c>
      <c r="DH794" s="14" t="str">
        <f t="shared" si="3160"/>
        <v/>
      </c>
      <c r="DI794" s="14" t="str">
        <f t="shared" si="3160"/>
        <v/>
      </c>
      <c r="DJ794" s="8"/>
      <c r="DK794" s="8"/>
      <c r="DL794" s="8"/>
      <c r="DM794" s="8"/>
      <c r="DN794" s="8"/>
      <c r="DO794" s="8"/>
      <c r="DP794" s="8"/>
      <c r="DQ794" s="8"/>
      <c r="DR794" s="14" t="str">
        <f t="shared" si="3161"/>
        <v/>
      </c>
      <c r="DS794" s="14" t="str">
        <f t="shared" si="3161"/>
        <v/>
      </c>
      <c r="DT794" s="14" t="str">
        <f t="shared" si="3161"/>
        <v/>
      </c>
      <c r="DU794" s="14" t="str">
        <f t="shared" si="3161"/>
        <v/>
      </c>
      <c r="DV794" s="14" t="str">
        <f t="shared" si="3161"/>
        <v/>
      </c>
      <c r="DW794" s="14" t="str">
        <f t="shared" si="3161"/>
        <v/>
      </c>
      <c r="DX794" s="14" t="str">
        <f t="shared" si="3161"/>
        <v/>
      </c>
      <c r="DY794" s="14" t="str">
        <f t="shared" si="3161"/>
        <v/>
      </c>
      <c r="DZ794" s="14" t="str">
        <f t="shared" si="3161"/>
        <v/>
      </c>
      <c r="EA794" s="14" t="str">
        <f t="shared" si="3161"/>
        <v/>
      </c>
      <c r="EB794" s="14" t="str">
        <f t="shared" si="3161"/>
        <v/>
      </c>
      <c r="EC794" s="14" t="str">
        <f t="shared" si="3161"/>
        <v/>
      </c>
      <c r="ED794" s="14" t="str">
        <f t="shared" si="3161"/>
        <v/>
      </c>
      <c r="EE794" s="14" t="str">
        <f t="shared" si="3161"/>
        <v/>
      </c>
      <c r="EF794" s="14" t="str">
        <f t="shared" si="3161"/>
        <v/>
      </c>
      <c r="EG794" s="14" t="str">
        <f t="shared" si="3161"/>
        <v/>
      </c>
      <c r="EH794" s="14" t="str">
        <f t="shared" si="3161"/>
        <v/>
      </c>
      <c r="EI794" s="14" t="str">
        <f t="shared" si="3161"/>
        <v/>
      </c>
      <c r="EJ794" s="14" t="str">
        <f t="shared" si="3161"/>
        <v/>
      </c>
      <c r="EK794" s="14" t="str">
        <f t="shared" si="3161"/>
        <v/>
      </c>
      <c r="EL794" s="14" t="str">
        <f t="shared" si="3161"/>
        <v/>
      </c>
      <c r="EM794" s="14" t="str">
        <f t="shared" si="3161"/>
        <v/>
      </c>
      <c r="EN794" s="14" t="str">
        <f t="shared" si="3161"/>
        <v/>
      </c>
      <c r="EO794" s="14" t="str">
        <f t="shared" si="3161"/>
        <v/>
      </c>
      <c r="EP794" s="14" t="str">
        <f t="shared" si="3161"/>
        <v/>
      </c>
      <c r="EQ794" s="14" t="str">
        <f t="shared" si="3161"/>
        <v/>
      </c>
      <c r="ER794" s="14" t="str">
        <f t="shared" si="3161"/>
        <v/>
      </c>
      <c r="ES794" s="14" t="str">
        <f t="shared" si="3161"/>
        <v/>
      </c>
      <c r="ET794" s="14" t="str">
        <f t="shared" si="3161"/>
        <v/>
      </c>
      <c r="EU794" s="14" t="str">
        <f t="shared" si="3161"/>
        <v/>
      </c>
      <c r="EV794" s="14" t="str">
        <f t="shared" si="3161"/>
        <v/>
      </c>
      <c r="EW794" s="14" t="str">
        <f t="shared" si="3161"/>
        <v/>
      </c>
      <c r="EX794" s="8"/>
      <c r="EY794" s="8"/>
      <c r="EZ794" s="8"/>
      <c r="FA794" s="8"/>
      <c r="FB794" s="8"/>
      <c r="FC794" s="8"/>
      <c r="FD794" s="8"/>
      <c r="FE794" s="8"/>
      <c r="FF794" s="14" t="str">
        <f t="shared" si="3162"/>
        <v/>
      </c>
      <c r="FG794" s="14" t="str">
        <f t="shared" si="3162"/>
        <v/>
      </c>
      <c r="FH794" s="14" t="str">
        <f t="shared" si="3162"/>
        <v/>
      </c>
      <c r="FI794" s="14" t="str">
        <f t="shared" si="3162"/>
        <v/>
      </c>
      <c r="FJ794" s="14" t="str">
        <f t="shared" si="3162"/>
        <v/>
      </c>
      <c r="FK794" s="14" t="str">
        <f t="shared" si="3162"/>
        <v/>
      </c>
      <c r="FL794" s="14" t="str">
        <f t="shared" si="3162"/>
        <v/>
      </c>
      <c r="FM794" s="14" t="str">
        <f t="shared" si="3162"/>
        <v/>
      </c>
      <c r="FN794" s="14" t="str">
        <f t="shared" si="3162"/>
        <v/>
      </c>
      <c r="FO794" s="14" t="str">
        <f t="shared" si="3162"/>
        <v/>
      </c>
      <c r="FP794" s="14" t="str">
        <f t="shared" si="3162"/>
        <v/>
      </c>
      <c r="FQ794" s="14" t="str">
        <f t="shared" si="3162"/>
        <v/>
      </c>
      <c r="FR794" s="14" t="str">
        <f t="shared" si="3162"/>
        <v/>
      </c>
      <c r="FS794" s="14" t="str">
        <f t="shared" si="3162"/>
        <v/>
      </c>
      <c r="FT794" s="14" t="str">
        <f t="shared" si="3162"/>
        <v/>
      </c>
      <c r="FU794" s="14" t="str">
        <f t="shared" si="3162"/>
        <v/>
      </c>
      <c r="FV794" s="14" t="str">
        <f t="shared" si="3162"/>
        <v/>
      </c>
      <c r="FW794" s="14" t="str">
        <f t="shared" si="3162"/>
        <v/>
      </c>
      <c r="FX794" s="14" t="str">
        <f t="shared" si="3162"/>
        <v/>
      </c>
      <c r="FY794" s="14" t="str">
        <f t="shared" si="3162"/>
        <v/>
      </c>
      <c r="FZ794" s="14" t="str">
        <f t="shared" si="3162"/>
        <v/>
      </c>
      <c r="GA794" s="14" t="str">
        <f t="shared" si="3162"/>
        <v/>
      </c>
      <c r="GB794" s="14" t="str">
        <f t="shared" si="3162"/>
        <v/>
      </c>
      <c r="GC794" s="14" t="str">
        <f t="shared" si="3162"/>
        <v/>
      </c>
      <c r="GD794" s="14" t="str">
        <f t="shared" si="3162"/>
        <v/>
      </c>
      <c r="GE794" s="14" t="str">
        <f t="shared" si="3162"/>
        <v/>
      </c>
      <c r="GF794" s="14" t="str">
        <f t="shared" si="3162"/>
        <v/>
      </c>
      <c r="GG794" s="14" t="str">
        <f t="shared" si="3162"/>
        <v/>
      </c>
      <c r="GH794" s="14" t="str">
        <f t="shared" si="3162"/>
        <v/>
      </c>
      <c r="GI794" s="14" t="str">
        <f t="shared" si="3162"/>
        <v/>
      </c>
      <c r="GJ794" s="14" t="str">
        <f t="shared" si="3162"/>
        <v/>
      </c>
      <c r="GK794" s="14" t="str">
        <f t="shared" si="3162"/>
        <v/>
      </c>
      <c r="GL794" s="8"/>
      <c r="GM794" s="8"/>
      <c r="GN794" s="8"/>
      <c r="GO794" s="8"/>
      <c r="GP794" s="8"/>
      <c r="GQ794" s="8"/>
      <c r="GR794" s="8"/>
      <c r="GS794" s="8"/>
    </row>
    <row r="795" spans="1:201" x14ac:dyDescent="0.25">
      <c r="A795" s="102">
        <f>$A$44</f>
        <v>20154</v>
      </c>
      <c r="B795" s="14" t="str">
        <f t="shared" si="3158"/>
        <v/>
      </c>
      <c r="C795" s="14" t="str">
        <f t="shared" si="3158"/>
        <v/>
      </c>
      <c r="D795" s="14" t="str">
        <f t="shared" si="3158"/>
        <v/>
      </c>
      <c r="E795" s="14" t="str">
        <f t="shared" si="3158"/>
        <v/>
      </c>
      <c r="F795" s="14" t="str">
        <f t="shared" si="3158"/>
        <v/>
      </c>
      <c r="G795" s="14" t="str">
        <f t="shared" si="3158"/>
        <v/>
      </c>
      <c r="H795" s="14" t="str">
        <f t="shared" si="3158"/>
        <v/>
      </c>
      <c r="I795" s="14" t="str">
        <f t="shared" si="3158"/>
        <v/>
      </c>
      <c r="J795" s="14" t="str">
        <f t="shared" si="3158"/>
        <v/>
      </c>
      <c r="K795" s="14" t="str">
        <f t="shared" si="3158"/>
        <v/>
      </c>
      <c r="L795" s="14" t="str">
        <f t="shared" si="3158"/>
        <v/>
      </c>
      <c r="M795" s="14" t="str">
        <f t="shared" si="3158"/>
        <v/>
      </c>
      <c r="N795" s="14" t="str">
        <f t="shared" si="3158"/>
        <v/>
      </c>
      <c r="O795" s="14" t="str">
        <f t="shared" si="3158"/>
        <v/>
      </c>
      <c r="P795" s="14" t="str">
        <f t="shared" si="3158"/>
        <v/>
      </c>
      <c r="Q795" s="14" t="str">
        <f t="shared" si="3158"/>
        <v/>
      </c>
      <c r="R795" s="14" t="str">
        <f t="shared" si="3153"/>
        <v/>
      </c>
      <c r="S795" s="14" t="str">
        <f t="shared" si="3153"/>
        <v/>
      </c>
      <c r="T795" s="14" t="str">
        <f t="shared" si="3153"/>
        <v/>
      </c>
      <c r="U795" s="14" t="str">
        <f t="shared" si="3153"/>
        <v/>
      </c>
      <c r="V795" s="14" t="str">
        <f t="shared" si="3153"/>
        <v/>
      </c>
      <c r="W795" s="14" t="str">
        <f t="shared" si="3153"/>
        <v/>
      </c>
      <c r="X795" s="14" t="str">
        <f t="shared" si="3153"/>
        <v/>
      </c>
      <c r="Y795" s="14" t="str">
        <f t="shared" si="3153"/>
        <v/>
      </c>
      <c r="Z795" s="14" t="str">
        <f t="shared" si="3153"/>
        <v/>
      </c>
      <c r="AA795" s="14" t="str">
        <f t="shared" si="3153"/>
        <v/>
      </c>
      <c r="AB795" s="14" t="str">
        <f t="shared" si="3153"/>
        <v/>
      </c>
      <c r="AC795" s="14" t="str">
        <f t="shared" si="3153"/>
        <v/>
      </c>
      <c r="AD795" s="14" t="str">
        <f t="shared" si="3153"/>
        <v/>
      </c>
      <c r="AE795" s="14" t="str">
        <f t="shared" si="3153"/>
        <v/>
      </c>
      <c r="AF795" s="14" t="str">
        <f t="shared" si="3153"/>
        <v/>
      </c>
      <c r="AG795" s="8"/>
      <c r="AH795" s="8"/>
      <c r="AI795" s="8"/>
      <c r="AJ795" s="8"/>
      <c r="AK795" s="8"/>
      <c r="AL795" s="8"/>
      <c r="AM795" s="8"/>
      <c r="AN795" s="8"/>
      <c r="AO795" s="8"/>
      <c r="AP795" s="14" t="str">
        <f t="shared" si="3159"/>
        <v/>
      </c>
      <c r="AQ795" s="14" t="str">
        <f t="shared" si="3159"/>
        <v/>
      </c>
      <c r="AR795" s="14" t="str">
        <f t="shared" si="3159"/>
        <v/>
      </c>
      <c r="AS795" s="14" t="str">
        <f t="shared" si="3159"/>
        <v/>
      </c>
      <c r="AT795" s="14" t="str">
        <f t="shared" si="3159"/>
        <v/>
      </c>
      <c r="AU795" s="14" t="str">
        <f t="shared" si="3159"/>
        <v/>
      </c>
      <c r="AV795" s="14" t="str">
        <f t="shared" si="3159"/>
        <v/>
      </c>
      <c r="AW795" s="14" t="str">
        <f t="shared" si="3159"/>
        <v/>
      </c>
      <c r="AX795" s="14" t="str">
        <f t="shared" si="3159"/>
        <v/>
      </c>
      <c r="AY795" s="14" t="str">
        <f t="shared" si="3159"/>
        <v/>
      </c>
      <c r="AZ795" s="14" t="str">
        <f t="shared" ref="AP795:BT804" si="3163">IFERROR(BA747/AZ747,"")</f>
        <v/>
      </c>
      <c r="BA795" s="14" t="str">
        <f t="shared" si="3163"/>
        <v/>
      </c>
      <c r="BB795" s="14" t="str">
        <f t="shared" si="3163"/>
        <v/>
      </c>
      <c r="BC795" s="14" t="str">
        <f t="shared" si="3163"/>
        <v/>
      </c>
      <c r="BD795" s="14" t="str">
        <f t="shared" si="3163"/>
        <v/>
      </c>
      <c r="BE795" s="14" t="str">
        <f t="shared" si="3163"/>
        <v/>
      </c>
      <c r="BF795" s="14" t="str">
        <f t="shared" si="3163"/>
        <v/>
      </c>
      <c r="BG795" s="14" t="str">
        <f t="shared" si="3163"/>
        <v/>
      </c>
      <c r="BH795" s="14" t="str">
        <f t="shared" si="3163"/>
        <v/>
      </c>
      <c r="BI795" s="14" t="str">
        <f t="shared" si="3163"/>
        <v/>
      </c>
      <c r="BJ795" s="14" t="str">
        <f t="shared" si="3163"/>
        <v/>
      </c>
      <c r="BK795" s="14" t="str">
        <f t="shared" si="3163"/>
        <v/>
      </c>
      <c r="BL795" s="14" t="str">
        <f t="shared" si="3163"/>
        <v/>
      </c>
      <c r="BM795" s="14" t="str">
        <f t="shared" si="3163"/>
        <v/>
      </c>
      <c r="BN795" s="14" t="str">
        <f t="shared" si="3163"/>
        <v/>
      </c>
      <c r="BO795" s="14" t="str">
        <f t="shared" si="3163"/>
        <v/>
      </c>
      <c r="BP795" s="14" t="str">
        <f t="shared" si="3163"/>
        <v/>
      </c>
      <c r="BQ795" s="14" t="str">
        <f t="shared" si="3163"/>
        <v/>
      </c>
      <c r="BR795" s="14" t="str">
        <f t="shared" si="3163"/>
        <v/>
      </c>
      <c r="BS795" s="14" t="str">
        <f t="shared" si="3163"/>
        <v/>
      </c>
      <c r="BT795" s="14" t="str">
        <f t="shared" si="3163"/>
        <v/>
      </c>
      <c r="BU795" s="8"/>
      <c r="BV795" s="8"/>
      <c r="BW795" s="8"/>
      <c r="BX795" s="8"/>
      <c r="BY795" s="8"/>
      <c r="BZ795" s="8"/>
      <c r="CA795" s="8"/>
      <c r="CB795" s="8"/>
      <c r="CC795" s="8"/>
      <c r="CD795" s="14" t="str">
        <f t="shared" si="3160"/>
        <v/>
      </c>
      <c r="CE795" s="14" t="str">
        <f t="shared" si="3160"/>
        <v/>
      </c>
      <c r="CF795" s="14" t="str">
        <f t="shared" si="3160"/>
        <v/>
      </c>
      <c r="CG795" s="14" t="str">
        <f t="shared" si="3160"/>
        <v/>
      </c>
      <c r="CH795" s="14" t="str">
        <f t="shared" si="3160"/>
        <v/>
      </c>
      <c r="CI795" s="14" t="str">
        <f t="shared" si="3160"/>
        <v/>
      </c>
      <c r="CJ795" s="14" t="str">
        <f t="shared" si="3160"/>
        <v/>
      </c>
      <c r="CK795" s="14" t="str">
        <f t="shared" si="3160"/>
        <v/>
      </c>
      <c r="CL795" s="14" t="str">
        <f t="shared" si="3160"/>
        <v/>
      </c>
      <c r="CM795" s="14" t="str">
        <f t="shared" si="3160"/>
        <v/>
      </c>
      <c r="CN795" s="14" t="str">
        <f t="shared" ref="CD795:DH804" si="3164">IFERROR(CO747/CN747,"")</f>
        <v/>
      </c>
      <c r="CO795" s="14" t="str">
        <f t="shared" si="3164"/>
        <v/>
      </c>
      <c r="CP795" s="14" t="str">
        <f t="shared" si="3164"/>
        <v/>
      </c>
      <c r="CQ795" s="14" t="str">
        <f t="shared" si="3164"/>
        <v/>
      </c>
      <c r="CR795" s="14" t="str">
        <f t="shared" si="3164"/>
        <v/>
      </c>
      <c r="CS795" s="14" t="str">
        <f t="shared" si="3164"/>
        <v/>
      </c>
      <c r="CT795" s="14" t="str">
        <f t="shared" si="3164"/>
        <v/>
      </c>
      <c r="CU795" s="14" t="str">
        <f t="shared" si="3164"/>
        <v/>
      </c>
      <c r="CV795" s="14" t="str">
        <f t="shared" si="3164"/>
        <v/>
      </c>
      <c r="CW795" s="14" t="str">
        <f t="shared" si="3164"/>
        <v/>
      </c>
      <c r="CX795" s="14" t="str">
        <f t="shared" si="3164"/>
        <v/>
      </c>
      <c r="CY795" s="14" t="str">
        <f t="shared" si="3164"/>
        <v/>
      </c>
      <c r="CZ795" s="14" t="str">
        <f t="shared" si="3164"/>
        <v/>
      </c>
      <c r="DA795" s="14" t="str">
        <f t="shared" si="3164"/>
        <v/>
      </c>
      <c r="DB795" s="14" t="str">
        <f t="shared" si="3164"/>
        <v/>
      </c>
      <c r="DC795" s="14" t="str">
        <f t="shared" si="3164"/>
        <v/>
      </c>
      <c r="DD795" s="14" t="str">
        <f t="shared" si="3164"/>
        <v/>
      </c>
      <c r="DE795" s="14" t="str">
        <f t="shared" si="3164"/>
        <v/>
      </c>
      <c r="DF795" s="14" t="str">
        <f t="shared" si="3164"/>
        <v/>
      </c>
      <c r="DG795" s="14" t="str">
        <f t="shared" si="3164"/>
        <v/>
      </c>
      <c r="DH795" s="14" t="str">
        <f t="shared" si="3164"/>
        <v/>
      </c>
      <c r="DI795" s="8"/>
      <c r="DJ795" s="8"/>
      <c r="DK795" s="8"/>
      <c r="DL795" s="8"/>
      <c r="DM795" s="8"/>
      <c r="DN795" s="8"/>
      <c r="DO795" s="8"/>
      <c r="DP795" s="8"/>
      <c r="DQ795" s="8"/>
      <c r="DR795" s="14" t="str">
        <f t="shared" si="3161"/>
        <v/>
      </c>
      <c r="DS795" s="14" t="str">
        <f t="shared" si="3161"/>
        <v/>
      </c>
      <c r="DT795" s="14" t="str">
        <f t="shared" si="3161"/>
        <v/>
      </c>
      <c r="DU795" s="14" t="str">
        <f t="shared" si="3161"/>
        <v/>
      </c>
      <c r="DV795" s="14" t="str">
        <f t="shared" si="3161"/>
        <v/>
      </c>
      <c r="DW795" s="14" t="str">
        <f t="shared" si="3161"/>
        <v/>
      </c>
      <c r="DX795" s="14" t="str">
        <f t="shared" si="3161"/>
        <v/>
      </c>
      <c r="DY795" s="14" t="str">
        <f t="shared" si="3161"/>
        <v/>
      </c>
      <c r="DZ795" s="14" t="str">
        <f t="shared" si="3161"/>
        <v/>
      </c>
      <c r="EA795" s="14" t="str">
        <f t="shared" si="3161"/>
        <v/>
      </c>
      <c r="EB795" s="14" t="str">
        <f t="shared" ref="DR795:EV804" si="3165">IFERROR(EC747/EB747,"")</f>
        <v/>
      </c>
      <c r="EC795" s="14" t="str">
        <f t="shared" si="3165"/>
        <v/>
      </c>
      <c r="ED795" s="14" t="str">
        <f t="shared" si="3165"/>
        <v/>
      </c>
      <c r="EE795" s="14" t="str">
        <f t="shared" si="3165"/>
        <v/>
      </c>
      <c r="EF795" s="14" t="str">
        <f t="shared" si="3165"/>
        <v/>
      </c>
      <c r="EG795" s="14" t="str">
        <f t="shared" si="3165"/>
        <v/>
      </c>
      <c r="EH795" s="14" t="str">
        <f t="shared" si="3165"/>
        <v/>
      </c>
      <c r="EI795" s="14" t="str">
        <f t="shared" si="3165"/>
        <v/>
      </c>
      <c r="EJ795" s="14" t="str">
        <f t="shared" si="3165"/>
        <v/>
      </c>
      <c r="EK795" s="14" t="str">
        <f t="shared" si="3165"/>
        <v/>
      </c>
      <c r="EL795" s="14" t="str">
        <f t="shared" si="3165"/>
        <v/>
      </c>
      <c r="EM795" s="14" t="str">
        <f t="shared" si="3165"/>
        <v/>
      </c>
      <c r="EN795" s="14" t="str">
        <f t="shared" si="3165"/>
        <v/>
      </c>
      <c r="EO795" s="14" t="str">
        <f t="shared" si="3165"/>
        <v/>
      </c>
      <c r="EP795" s="14" t="str">
        <f t="shared" si="3165"/>
        <v/>
      </c>
      <c r="EQ795" s="14" t="str">
        <f t="shared" si="3165"/>
        <v/>
      </c>
      <c r="ER795" s="14" t="str">
        <f t="shared" si="3165"/>
        <v/>
      </c>
      <c r="ES795" s="14" t="str">
        <f t="shared" si="3165"/>
        <v/>
      </c>
      <c r="ET795" s="14" t="str">
        <f t="shared" si="3165"/>
        <v/>
      </c>
      <c r="EU795" s="14" t="str">
        <f t="shared" si="3165"/>
        <v/>
      </c>
      <c r="EV795" s="14" t="str">
        <f t="shared" si="3165"/>
        <v/>
      </c>
      <c r="EW795" s="8"/>
      <c r="EX795" s="8"/>
      <c r="EY795" s="8"/>
      <c r="EZ795" s="8"/>
      <c r="FA795" s="8"/>
      <c r="FB795" s="8"/>
      <c r="FC795" s="8"/>
      <c r="FD795" s="8"/>
      <c r="FE795" s="8"/>
      <c r="FF795" s="14" t="str">
        <f t="shared" si="3162"/>
        <v/>
      </c>
      <c r="FG795" s="14" t="str">
        <f t="shared" si="3162"/>
        <v/>
      </c>
      <c r="FH795" s="14" t="str">
        <f t="shared" si="3162"/>
        <v/>
      </c>
      <c r="FI795" s="14" t="str">
        <f t="shared" si="3162"/>
        <v/>
      </c>
      <c r="FJ795" s="14" t="str">
        <f t="shared" si="3162"/>
        <v/>
      </c>
      <c r="FK795" s="14" t="str">
        <f t="shared" si="3162"/>
        <v/>
      </c>
      <c r="FL795" s="14" t="str">
        <f t="shared" si="3162"/>
        <v/>
      </c>
      <c r="FM795" s="14" t="str">
        <f t="shared" si="3162"/>
        <v/>
      </c>
      <c r="FN795" s="14" t="str">
        <f t="shared" si="3162"/>
        <v/>
      </c>
      <c r="FO795" s="14" t="str">
        <f t="shared" si="3162"/>
        <v/>
      </c>
      <c r="FP795" s="14" t="str">
        <f t="shared" ref="FF795:GJ804" si="3166">IFERROR(FQ747/FP747,"")</f>
        <v/>
      </c>
      <c r="FQ795" s="14" t="str">
        <f t="shared" si="3166"/>
        <v/>
      </c>
      <c r="FR795" s="14" t="str">
        <f t="shared" si="3166"/>
        <v/>
      </c>
      <c r="FS795" s="14" t="str">
        <f t="shared" si="3166"/>
        <v/>
      </c>
      <c r="FT795" s="14" t="str">
        <f t="shared" si="3166"/>
        <v/>
      </c>
      <c r="FU795" s="14" t="str">
        <f t="shared" si="3166"/>
        <v/>
      </c>
      <c r="FV795" s="14" t="str">
        <f t="shared" si="3166"/>
        <v/>
      </c>
      <c r="FW795" s="14" t="str">
        <f t="shared" si="3166"/>
        <v/>
      </c>
      <c r="FX795" s="14" t="str">
        <f t="shared" si="3166"/>
        <v/>
      </c>
      <c r="FY795" s="14" t="str">
        <f t="shared" si="3166"/>
        <v/>
      </c>
      <c r="FZ795" s="14" t="str">
        <f t="shared" si="3166"/>
        <v/>
      </c>
      <c r="GA795" s="14" t="str">
        <f t="shared" si="3166"/>
        <v/>
      </c>
      <c r="GB795" s="14" t="str">
        <f t="shared" si="3166"/>
        <v/>
      </c>
      <c r="GC795" s="14" t="str">
        <f t="shared" si="3166"/>
        <v/>
      </c>
      <c r="GD795" s="14" t="str">
        <f t="shared" si="3166"/>
        <v/>
      </c>
      <c r="GE795" s="14" t="str">
        <f t="shared" si="3166"/>
        <v/>
      </c>
      <c r="GF795" s="14" t="str">
        <f t="shared" si="3166"/>
        <v/>
      </c>
      <c r="GG795" s="14" t="str">
        <f t="shared" si="3166"/>
        <v/>
      </c>
      <c r="GH795" s="14" t="str">
        <f t="shared" si="3166"/>
        <v/>
      </c>
      <c r="GI795" s="14" t="str">
        <f t="shared" si="3166"/>
        <v/>
      </c>
      <c r="GJ795" s="14" t="str">
        <f t="shared" si="3166"/>
        <v/>
      </c>
      <c r="GK795" s="8"/>
      <c r="GL795" s="8"/>
      <c r="GM795" s="8"/>
      <c r="GN795" s="8"/>
      <c r="GO795" s="8"/>
      <c r="GP795" s="8"/>
      <c r="GQ795" s="8"/>
      <c r="GR795" s="8"/>
      <c r="GS795" s="8"/>
    </row>
    <row r="796" spans="1:201" x14ac:dyDescent="0.25">
      <c r="A796" s="102">
        <f>$A$45</f>
        <v>20161</v>
      </c>
      <c r="B796" s="14" t="str">
        <f t="shared" si="3158"/>
        <v/>
      </c>
      <c r="C796" s="14" t="str">
        <f t="shared" si="3158"/>
        <v/>
      </c>
      <c r="D796" s="14" t="str">
        <f t="shared" si="3158"/>
        <v/>
      </c>
      <c r="E796" s="14" t="str">
        <f t="shared" si="3158"/>
        <v/>
      </c>
      <c r="F796" s="14" t="str">
        <f t="shared" si="3158"/>
        <v/>
      </c>
      <c r="G796" s="14" t="str">
        <f t="shared" si="3158"/>
        <v/>
      </c>
      <c r="H796" s="14" t="str">
        <f t="shared" si="3158"/>
        <v/>
      </c>
      <c r="I796" s="14" t="str">
        <f t="shared" si="3158"/>
        <v/>
      </c>
      <c r="J796" s="14" t="str">
        <f t="shared" si="3158"/>
        <v/>
      </c>
      <c r="K796" s="14" t="str">
        <f t="shared" si="3158"/>
        <v/>
      </c>
      <c r="L796" s="14" t="str">
        <f t="shared" si="3158"/>
        <v/>
      </c>
      <c r="M796" s="14" t="str">
        <f t="shared" si="3158"/>
        <v/>
      </c>
      <c r="N796" s="14" t="str">
        <f t="shared" si="3158"/>
        <v/>
      </c>
      <c r="O796" s="14" t="str">
        <f t="shared" si="3158"/>
        <v/>
      </c>
      <c r="P796" s="14" t="str">
        <f t="shared" si="3158"/>
        <v/>
      </c>
      <c r="Q796" s="14" t="str">
        <f t="shared" si="3158"/>
        <v/>
      </c>
      <c r="R796" s="14" t="str">
        <f t="shared" ref="R796:AE801" si="3167">IFERROR(S748/R748,"")</f>
        <v/>
      </c>
      <c r="S796" s="14" t="str">
        <f t="shared" si="3167"/>
        <v/>
      </c>
      <c r="T796" s="14" t="str">
        <f t="shared" si="3167"/>
        <v/>
      </c>
      <c r="U796" s="14" t="str">
        <f t="shared" si="3167"/>
        <v/>
      </c>
      <c r="V796" s="14" t="str">
        <f t="shared" si="3167"/>
        <v/>
      </c>
      <c r="W796" s="14" t="str">
        <f t="shared" si="3167"/>
        <v/>
      </c>
      <c r="X796" s="14" t="str">
        <f t="shared" si="3167"/>
        <v/>
      </c>
      <c r="Y796" s="14" t="str">
        <f t="shared" si="3167"/>
        <v/>
      </c>
      <c r="Z796" s="14" t="str">
        <f t="shared" si="3167"/>
        <v/>
      </c>
      <c r="AA796" s="14" t="str">
        <f t="shared" si="3167"/>
        <v/>
      </c>
      <c r="AB796" s="14" t="str">
        <f t="shared" si="3167"/>
        <v/>
      </c>
      <c r="AC796" s="14" t="str">
        <f t="shared" si="3167"/>
        <v/>
      </c>
      <c r="AD796" s="14" t="str">
        <f t="shared" si="3167"/>
        <v/>
      </c>
      <c r="AE796" s="14" t="str">
        <f t="shared" si="3167"/>
        <v/>
      </c>
      <c r="AF796" s="8"/>
      <c r="AG796" s="8"/>
      <c r="AH796" s="8"/>
      <c r="AI796" s="8"/>
      <c r="AJ796" s="8"/>
      <c r="AK796" s="8"/>
      <c r="AL796" s="8"/>
      <c r="AM796" s="8"/>
      <c r="AN796" s="8"/>
      <c r="AO796" s="8"/>
      <c r="AP796" s="14" t="str">
        <f t="shared" si="3163"/>
        <v/>
      </c>
      <c r="AQ796" s="14" t="str">
        <f t="shared" si="3163"/>
        <v/>
      </c>
      <c r="AR796" s="14" t="str">
        <f t="shared" si="3163"/>
        <v/>
      </c>
      <c r="AS796" s="14" t="str">
        <f t="shared" si="3163"/>
        <v/>
      </c>
      <c r="AT796" s="14" t="str">
        <f t="shared" si="3163"/>
        <v/>
      </c>
      <c r="AU796" s="14" t="str">
        <f t="shared" si="3163"/>
        <v/>
      </c>
      <c r="AV796" s="14" t="str">
        <f t="shared" si="3163"/>
        <v/>
      </c>
      <c r="AW796" s="14" t="str">
        <f t="shared" si="3163"/>
        <v/>
      </c>
      <c r="AX796" s="14" t="str">
        <f t="shared" si="3163"/>
        <v/>
      </c>
      <c r="AY796" s="14" t="str">
        <f t="shared" si="3163"/>
        <v/>
      </c>
      <c r="AZ796" s="14" t="str">
        <f t="shared" si="3163"/>
        <v/>
      </c>
      <c r="BA796" s="14" t="str">
        <f t="shared" si="3163"/>
        <v/>
      </c>
      <c r="BB796" s="14" t="str">
        <f t="shared" si="3163"/>
        <v/>
      </c>
      <c r="BC796" s="14" t="str">
        <f t="shared" si="3163"/>
        <v/>
      </c>
      <c r="BD796" s="14" t="str">
        <f t="shared" si="3163"/>
        <v/>
      </c>
      <c r="BE796" s="14" t="str">
        <f t="shared" si="3163"/>
        <v/>
      </c>
      <c r="BF796" s="14" t="str">
        <f t="shared" si="3163"/>
        <v/>
      </c>
      <c r="BG796" s="14" t="str">
        <f t="shared" si="3163"/>
        <v/>
      </c>
      <c r="BH796" s="14" t="str">
        <f t="shared" si="3163"/>
        <v/>
      </c>
      <c r="BI796" s="14" t="str">
        <f t="shared" si="3163"/>
        <v/>
      </c>
      <c r="BJ796" s="14" t="str">
        <f t="shared" si="3163"/>
        <v/>
      </c>
      <c r="BK796" s="14" t="str">
        <f t="shared" si="3163"/>
        <v/>
      </c>
      <c r="BL796" s="14" t="str">
        <f t="shared" si="3163"/>
        <v/>
      </c>
      <c r="BM796" s="14" t="str">
        <f t="shared" si="3163"/>
        <v/>
      </c>
      <c r="BN796" s="14" t="str">
        <f t="shared" si="3163"/>
        <v/>
      </c>
      <c r="BO796" s="14" t="str">
        <f t="shared" si="3163"/>
        <v/>
      </c>
      <c r="BP796" s="14" t="str">
        <f t="shared" si="3163"/>
        <v/>
      </c>
      <c r="BQ796" s="14" t="str">
        <f t="shared" si="3163"/>
        <v/>
      </c>
      <c r="BR796" s="14" t="str">
        <f t="shared" si="3163"/>
        <v/>
      </c>
      <c r="BS796" s="14" t="str">
        <f t="shared" si="3163"/>
        <v/>
      </c>
      <c r="BT796" s="8"/>
      <c r="BU796" s="8"/>
      <c r="BV796" s="8"/>
      <c r="BW796" s="8"/>
      <c r="BX796" s="8"/>
      <c r="BY796" s="8"/>
      <c r="BZ796" s="8"/>
      <c r="CA796" s="8"/>
      <c r="CB796" s="8"/>
      <c r="CC796" s="8"/>
      <c r="CD796" s="14" t="str">
        <f t="shared" si="3164"/>
        <v/>
      </c>
      <c r="CE796" s="14" t="str">
        <f t="shared" si="3164"/>
        <v/>
      </c>
      <c r="CF796" s="14" t="str">
        <f t="shared" si="3164"/>
        <v/>
      </c>
      <c r="CG796" s="14" t="str">
        <f t="shared" si="3164"/>
        <v/>
      </c>
      <c r="CH796" s="14" t="str">
        <f t="shared" si="3164"/>
        <v/>
      </c>
      <c r="CI796" s="14" t="str">
        <f t="shared" si="3164"/>
        <v/>
      </c>
      <c r="CJ796" s="14" t="str">
        <f t="shared" si="3164"/>
        <v/>
      </c>
      <c r="CK796" s="14" t="str">
        <f t="shared" si="3164"/>
        <v/>
      </c>
      <c r="CL796" s="14" t="str">
        <f t="shared" si="3164"/>
        <v/>
      </c>
      <c r="CM796" s="14" t="str">
        <f t="shared" si="3164"/>
        <v/>
      </c>
      <c r="CN796" s="14" t="str">
        <f t="shared" si="3164"/>
        <v/>
      </c>
      <c r="CO796" s="14" t="str">
        <f t="shared" si="3164"/>
        <v/>
      </c>
      <c r="CP796" s="14" t="str">
        <f t="shared" si="3164"/>
        <v/>
      </c>
      <c r="CQ796" s="14" t="str">
        <f t="shared" si="3164"/>
        <v/>
      </c>
      <c r="CR796" s="14" t="str">
        <f t="shared" si="3164"/>
        <v/>
      </c>
      <c r="CS796" s="14" t="str">
        <f t="shared" si="3164"/>
        <v/>
      </c>
      <c r="CT796" s="14" t="str">
        <f t="shared" si="3164"/>
        <v/>
      </c>
      <c r="CU796" s="14" t="str">
        <f t="shared" si="3164"/>
        <v/>
      </c>
      <c r="CV796" s="14" t="str">
        <f t="shared" si="3164"/>
        <v/>
      </c>
      <c r="CW796" s="14" t="str">
        <f t="shared" si="3164"/>
        <v/>
      </c>
      <c r="CX796" s="14" t="str">
        <f t="shared" si="3164"/>
        <v/>
      </c>
      <c r="CY796" s="14" t="str">
        <f t="shared" si="3164"/>
        <v/>
      </c>
      <c r="CZ796" s="14" t="str">
        <f t="shared" si="3164"/>
        <v/>
      </c>
      <c r="DA796" s="14" t="str">
        <f t="shared" si="3164"/>
        <v/>
      </c>
      <c r="DB796" s="14" t="str">
        <f t="shared" si="3164"/>
        <v/>
      </c>
      <c r="DC796" s="14" t="str">
        <f t="shared" si="3164"/>
        <v/>
      </c>
      <c r="DD796" s="14" t="str">
        <f t="shared" si="3164"/>
        <v/>
      </c>
      <c r="DE796" s="14" t="str">
        <f t="shared" si="3164"/>
        <v/>
      </c>
      <c r="DF796" s="14" t="str">
        <f t="shared" si="3164"/>
        <v/>
      </c>
      <c r="DG796" s="14" t="str">
        <f t="shared" si="3164"/>
        <v/>
      </c>
      <c r="DH796" s="8"/>
      <c r="DI796" s="8"/>
      <c r="DJ796" s="8"/>
      <c r="DK796" s="8"/>
      <c r="DL796" s="8"/>
      <c r="DM796" s="8"/>
      <c r="DN796" s="8"/>
      <c r="DO796" s="8"/>
      <c r="DP796" s="8"/>
      <c r="DQ796" s="8"/>
      <c r="DR796" s="14" t="str">
        <f t="shared" si="3165"/>
        <v/>
      </c>
      <c r="DS796" s="14" t="str">
        <f t="shared" si="3165"/>
        <v/>
      </c>
      <c r="DT796" s="14" t="str">
        <f t="shared" si="3165"/>
        <v/>
      </c>
      <c r="DU796" s="14" t="str">
        <f t="shared" si="3165"/>
        <v/>
      </c>
      <c r="DV796" s="14" t="str">
        <f t="shared" si="3165"/>
        <v/>
      </c>
      <c r="DW796" s="14" t="str">
        <f t="shared" si="3165"/>
        <v/>
      </c>
      <c r="DX796" s="14" t="str">
        <f t="shared" si="3165"/>
        <v/>
      </c>
      <c r="DY796" s="14" t="str">
        <f t="shared" si="3165"/>
        <v/>
      </c>
      <c r="DZ796" s="14" t="str">
        <f t="shared" si="3165"/>
        <v/>
      </c>
      <c r="EA796" s="14" t="str">
        <f t="shared" si="3165"/>
        <v/>
      </c>
      <c r="EB796" s="14" t="str">
        <f t="shared" si="3165"/>
        <v/>
      </c>
      <c r="EC796" s="14" t="str">
        <f t="shared" si="3165"/>
        <v/>
      </c>
      <c r="ED796" s="14" t="str">
        <f t="shared" si="3165"/>
        <v/>
      </c>
      <c r="EE796" s="14" t="str">
        <f t="shared" si="3165"/>
        <v/>
      </c>
      <c r="EF796" s="14" t="str">
        <f t="shared" si="3165"/>
        <v/>
      </c>
      <c r="EG796" s="14" t="str">
        <f t="shared" si="3165"/>
        <v/>
      </c>
      <c r="EH796" s="14" t="str">
        <f t="shared" si="3165"/>
        <v/>
      </c>
      <c r="EI796" s="14" t="str">
        <f t="shared" si="3165"/>
        <v/>
      </c>
      <c r="EJ796" s="14" t="str">
        <f t="shared" si="3165"/>
        <v/>
      </c>
      <c r="EK796" s="14" t="str">
        <f t="shared" si="3165"/>
        <v/>
      </c>
      <c r="EL796" s="14" t="str">
        <f t="shared" si="3165"/>
        <v/>
      </c>
      <c r="EM796" s="14" t="str">
        <f t="shared" si="3165"/>
        <v/>
      </c>
      <c r="EN796" s="14" t="str">
        <f t="shared" si="3165"/>
        <v/>
      </c>
      <c r="EO796" s="14" t="str">
        <f t="shared" si="3165"/>
        <v/>
      </c>
      <c r="EP796" s="14" t="str">
        <f t="shared" si="3165"/>
        <v/>
      </c>
      <c r="EQ796" s="14" t="str">
        <f t="shared" si="3165"/>
        <v/>
      </c>
      <c r="ER796" s="14" t="str">
        <f t="shared" si="3165"/>
        <v/>
      </c>
      <c r="ES796" s="14" t="str">
        <f t="shared" si="3165"/>
        <v/>
      </c>
      <c r="ET796" s="14" t="str">
        <f t="shared" si="3165"/>
        <v/>
      </c>
      <c r="EU796" s="14" t="str">
        <f t="shared" si="3165"/>
        <v/>
      </c>
      <c r="EV796" s="8"/>
      <c r="EW796" s="8"/>
      <c r="EX796" s="8"/>
      <c r="EY796" s="8"/>
      <c r="EZ796" s="8"/>
      <c r="FA796" s="8"/>
      <c r="FB796" s="8"/>
      <c r="FC796" s="8"/>
      <c r="FD796" s="8"/>
      <c r="FE796" s="8"/>
      <c r="FF796" s="14" t="str">
        <f t="shared" si="3166"/>
        <v/>
      </c>
      <c r="FG796" s="14" t="str">
        <f t="shared" si="3166"/>
        <v/>
      </c>
      <c r="FH796" s="14" t="str">
        <f t="shared" si="3166"/>
        <v/>
      </c>
      <c r="FI796" s="14" t="str">
        <f t="shared" si="3166"/>
        <v/>
      </c>
      <c r="FJ796" s="14" t="str">
        <f t="shared" si="3166"/>
        <v/>
      </c>
      <c r="FK796" s="14" t="str">
        <f t="shared" si="3166"/>
        <v/>
      </c>
      <c r="FL796" s="14" t="str">
        <f t="shared" si="3166"/>
        <v/>
      </c>
      <c r="FM796" s="14" t="str">
        <f t="shared" si="3166"/>
        <v/>
      </c>
      <c r="FN796" s="14" t="str">
        <f t="shared" si="3166"/>
        <v/>
      </c>
      <c r="FO796" s="14" t="str">
        <f t="shared" si="3166"/>
        <v/>
      </c>
      <c r="FP796" s="14" t="str">
        <f t="shared" si="3166"/>
        <v/>
      </c>
      <c r="FQ796" s="14" t="str">
        <f t="shared" si="3166"/>
        <v/>
      </c>
      <c r="FR796" s="14" t="str">
        <f t="shared" si="3166"/>
        <v/>
      </c>
      <c r="FS796" s="14" t="str">
        <f t="shared" si="3166"/>
        <v/>
      </c>
      <c r="FT796" s="14" t="str">
        <f t="shared" si="3166"/>
        <v/>
      </c>
      <c r="FU796" s="14" t="str">
        <f t="shared" si="3166"/>
        <v/>
      </c>
      <c r="FV796" s="14" t="str">
        <f t="shared" si="3166"/>
        <v/>
      </c>
      <c r="FW796" s="14" t="str">
        <f t="shared" si="3166"/>
        <v/>
      </c>
      <c r="FX796" s="14" t="str">
        <f t="shared" si="3166"/>
        <v/>
      </c>
      <c r="FY796" s="14" t="str">
        <f t="shared" si="3166"/>
        <v/>
      </c>
      <c r="FZ796" s="14" t="str">
        <f t="shared" si="3166"/>
        <v/>
      </c>
      <c r="GA796" s="14" t="str">
        <f t="shared" si="3166"/>
        <v/>
      </c>
      <c r="GB796" s="14" t="str">
        <f t="shared" si="3166"/>
        <v/>
      </c>
      <c r="GC796" s="14" t="str">
        <f t="shared" si="3166"/>
        <v/>
      </c>
      <c r="GD796" s="14" t="str">
        <f t="shared" si="3166"/>
        <v/>
      </c>
      <c r="GE796" s="14" t="str">
        <f t="shared" si="3166"/>
        <v/>
      </c>
      <c r="GF796" s="14" t="str">
        <f t="shared" si="3166"/>
        <v/>
      </c>
      <c r="GG796" s="14" t="str">
        <f t="shared" si="3166"/>
        <v/>
      </c>
      <c r="GH796" s="14" t="str">
        <f t="shared" si="3166"/>
        <v/>
      </c>
      <c r="GI796" s="14" t="str">
        <f t="shared" si="3166"/>
        <v/>
      </c>
      <c r="GJ796" s="8"/>
      <c r="GK796" s="8"/>
      <c r="GL796" s="8"/>
      <c r="GM796" s="8"/>
      <c r="GN796" s="8"/>
      <c r="GO796" s="8"/>
      <c r="GP796" s="8"/>
      <c r="GQ796" s="8"/>
      <c r="GR796" s="8"/>
      <c r="GS796" s="8"/>
    </row>
    <row r="797" spans="1:201" x14ac:dyDescent="0.25">
      <c r="A797" s="102">
        <f>$A$46</f>
        <v>20162</v>
      </c>
      <c r="B797" s="14" t="str">
        <f t="shared" si="3158"/>
        <v/>
      </c>
      <c r="C797" s="14" t="str">
        <f t="shared" si="3158"/>
        <v/>
      </c>
      <c r="D797" s="14" t="str">
        <f t="shared" si="3158"/>
        <v/>
      </c>
      <c r="E797" s="14" t="str">
        <f t="shared" si="3158"/>
        <v/>
      </c>
      <c r="F797" s="14" t="str">
        <f t="shared" si="3158"/>
        <v/>
      </c>
      <c r="G797" s="14" t="str">
        <f t="shared" si="3158"/>
        <v/>
      </c>
      <c r="H797" s="14" t="str">
        <f t="shared" si="3158"/>
        <v/>
      </c>
      <c r="I797" s="14" t="str">
        <f t="shared" si="3158"/>
        <v/>
      </c>
      <c r="J797" s="14" t="str">
        <f t="shared" si="3158"/>
        <v/>
      </c>
      <c r="K797" s="14" t="str">
        <f t="shared" si="3158"/>
        <v/>
      </c>
      <c r="L797" s="14" t="str">
        <f t="shared" si="3158"/>
        <v/>
      </c>
      <c r="M797" s="14" t="str">
        <f t="shared" si="3158"/>
        <v/>
      </c>
      <c r="N797" s="14" t="str">
        <f t="shared" si="3158"/>
        <v/>
      </c>
      <c r="O797" s="14" t="str">
        <f t="shared" si="3158"/>
        <v/>
      </c>
      <c r="P797" s="14" t="str">
        <f t="shared" si="3158"/>
        <v/>
      </c>
      <c r="Q797" s="14" t="str">
        <f t="shared" si="3158"/>
        <v/>
      </c>
      <c r="R797" s="14" t="str">
        <f t="shared" si="3167"/>
        <v/>
      </c>
      <c r="S797" s="14" t="str">
        <f t="shared" si="3167"/>
        <v/>
      </c>
      <c r="T797" s="14" t="str">
        <f t="shared" si="3167"/>
        <v/>
      </c>
      <c r="U797" s="14" t="str">
        <f t="shared" si="3167"/>
        <v/>
      </c>
      <c r="V797" s="14" t="str">
        <f t="shared" si="3167"/>
        <v/>
      </c>
      <c r="W797" s="14" t="str">
        <f t="shared" si="3167"/>
        <v/>
      </c>
      <c r="X797" s="14" t="str">
        <f t="shared" si="3167"/>
        <v/>
      </c>
      <c r="Y797" s="14" t="str">
        <f t="shared" si="3167"/>
        <v/>
      </c>
      <c r="Z797" s="14" t="str">
        <f t="shared" si="3167"/>
        <v/>
      </c>
      <c r="AA797" s="14" t="str">
        <f t="shared" si="3167"/>
        <v/>
      </c>
      <c r="AB797" s="14" t="str">
        <f t="shared" si="3167"/>
        <v/>
      </c>
      <c r="AC797" s="14" t="str">
        <f t="shared" si="3167"/>
        <v/>
      </c>
      <c r="AD797" s="14" t="str">
        <f t="shared" si="3167"/>
        <v/>
      </c>
      <c r="AE797" s="8"/>
      <c r="AF797" s="8"/>
      <c r="AG797" s="8"/>
      <c r="AH797" s="8"/>
      <c r="AI797" s="8"/>
      <c r="AJ797" s="8"/>
      <c r="AK797" s="8"/>
      <c r="AL797" s="8"/>
      <c r="AM797" s="8"/>
      <c r="AN797" s="8"/>
      <c r="AO797" s="8"/>
      <c r="AP797" s="14" t="str">
        <f t="shared" si="3163"/>
        <v/>
      </c>
      <c r="AQ797" s="14" t="str">
        <f t="shared" si="3163"/>
        <v/>
      </c>
      <c r="AR797" s="14" t="str">
        <f t="shared" si="3163"/>
        <v/>
      </c>
      <c r="AS797" s="14" t="str">
        <f t="shared" si="3163"/>
        <v/>
      </c>
      <c r="AT797" s="14" t="str">
        <f t="shared" si="3163"/>
        <v/>
      </c>
      <c r="AU797" s="14" t="str">
        <f t="shared" si="3163"/>
        <v/>
      </c>
      <c r="AV797" s="14" t="str">
        <f t="shared" si="3163"/>
        <v/>
      </c>
      <c r="AW797" s="14" t="str">
        <f t="shared" si="3163"/>
        <v/>
      </c>
      <c r="AX797" s="14" t="str">
        <f t="shared" si="3163"/>
        <v/>
      </c>
      <c r="AY797" s="14" t="str">
        <f t="shared" si="3163"/>
        <v/>
      </c>
      <c r="AZ797" s="14" t="str">
        <f t="shared" si="3163"/>
        <v/>
      </c>
      <c r="BA797" s="14" t="str">
        <f t="shared" si="3163"/>
        <v/>
      </c>
      <c r="BB797" s="14" t="str">
        <f t="shared" si="3163"/>
        <v/>
      </c>
      <c r="BC797" s="14" t="str">
        <f t="shared" si="3163"/>
        <v/>
      </c>
      <c r="BD797" s="14" t="str">
        <f t="shared" si="3163"/>
        <v/>
      </c>
      <c r="BE797" s="14" t="str">
        <f t="shared" si="3163"/>
        <v/>
      </c>
      <c r="BF797" s="14" t="str">
        <f t="shared" si="3163"/>
        <v/>
      </c>
      <c r="BG797" s="14" t="str">
        <f t="shared" si="3163"/>
        <v/>
      </c>
      <c r="BH797" s="14" t="str">
        <f t="shared" si="3163"/>
        <v/>
      </c>
      <c r="BI797" s="14" t="str">
        <f t="shared" si="3163"/>
        <v/>
      </c>
      <c r="BJ797" s="14" t="str">
        <f t="shared" si="3163"/>
        <v/>
      </c>
      <c r="BK797" s="14" t="str">
        <f t="shared" si="3163"/>
        <v/>
      </c>
      <c r="BL797" s="14" t="str">
        <f t="shared" si="3163"/>
        <v/>
      </c>
      <c r="BM797" s="14" t="str">
        <f t="shared" si="3163"/>
        <v/>
      </c>
      <c r="BN797" s="14" t="str">
        <f t="shared" si="3163"/>
        <v/>
      </c>
      <c r="BO797" s="14" t="str">
        <f t="shared" si="3163"/>
        <v/>
      </c>
      <c r="BP797" s="14" t="str">
        <f t="shared" si="3163"/>
        <v/>
      </c>
      <c r="BQ797" s="14" t="str">
        <f t="shared" si="3163"/>
        <v/>
      </c>
      <c r="BR797" s="14" t="str">
        <f t="shared" si="3163"/>
        <v/>
      </c>
      <c r="BS797" s="8"/>
      <c r="BT797" s="8"/>
      <c r="BU797" s="8"/>
      <c r="BV797" s="8"/>
      <c r="BW797" s="8"/>
      <c r="BX797" s="8"/>
      <c r="BY797" s="8"/>
      <c r="BZ797" s="8"/>
      <c r="CA797" s="8"/>
      <c r="CB797" s="8"/>
      <c r="CC797" s="8"/>
      <c r="CD797" s="14" t="str">
        <f t="shared" si="3164"/>
        <v/>
      </c>
      <c r="CE797" s="14" t="str">
        <f t="shared" si="3164"/>
        <v/>
      </c>
      <c r="CF797" s="14" t="str">
        <f t="shared" si="3164"/>
        <v/>
      </c>
      <c r="CG797" s="14" t="str">
        <f t="shared" si="3164"/>
        <v/>
      </c>
      <c r="CH797" s="14" t="str">
        <f t="shared" si="3164"/>
        <v/>
      </c>
      <c r="CI797" s="14" t="str">
        <f t="shared" si="3164"/>
        <v/>
      </c>
      <c r="CJ797" s="14" t="str">
        <f t="shared" si="3164"/>
        <v/>
      </c>
      <c r="CK797" s="14" t="str">
        <f t="shared" si="3164"/>
        <v/>
      </c>
      <c r="CL797" s="14" t="str">
        <f t="shared" si="3164"/>
        <v/>
      </c>
      <c r="CM797" s="14" t="str">
        <f t="shared" si="3164"/>
        <v/>
      </c>
      <c r="CN797" s="14" t="str">
        <f t="shared" si="3164"/>
        <v/>
      </c>
      <c r="CO797" s="14" t="str">
        <f t="shared" si="3164"/>
        <v/>
      </c>
      <c r="CP797" s="14" t="str">
        <f t="shared" si="3164"/>
        <v/>
      </c>
      <c r="CQ797" s="14" t="str">
        <f t="shared" si="3164"/>
        <v/>
      </c>
      <c r="CR797" s="14" t="str">
        <f t="shared" si="3164"/>
        <v/>
      </c>
      <c r="CS797" s="14" t="str">
        <f t="shared" si="3164"/>
        <v/>
      </c>
      <c r="CT797" s="14" t="str">
        <f t="shared" si="3164"/>
        <v/>
      </c>
      <c r="CU797" s="14" t="str">
        <f t="shared" si="3164"/>
        <v/>
      </c>
      <c r="CV797" s="14" t="str">
        <f t="shared" si="3164"/>
        <v/>
      </c>
      <c r="CW797" s="14" t="str">
        <f t="shared" si="3164"/>
        <v/>
      </c>
      <c r="CX797" s="14" t="str">
        <f t="shared" si="3164"/>
        <v/>
      </c>
      <c r="CY797" s="14" t="str">
        <f t="shared" si="3164"/>
        <v/>
      </c>
      <c r="CZ797" s="14" t="str">
        <f t="shared" si="3164"/>
        <v/>
      </c>
      <c r="DA797" s="14" t="str">
        <f t="shared" si="3164"/>
        <v/>
      </c>
      <c r="DB797" s="14" t="str">
        <f t="shared" si="3164"/>
        <v/>
      </c>
      <c r="DC797" s="14" t="str">
        <f t="shared" si="3164"/>
        <v/>
      </c>
      <c r="DD797" s="14" t="str">
        <f t="shared" si="3164"/>
        <v/>
      </c>
      <c r="DE797" s="14" t="str">
        <f t="shared" si="3164"/>
        <v/>
      </c>
      <c r="DF797" s="14" t="str">
        <f t="shared" si="3164"/>
        <v/>
      </c>
      <c r="DG797" s="8"/>
      <c r="DH797" s="8"/>
      <c r="DI797" s="8"/>
      <c r="DJ797" s="8"/>
      <c r="DK797" s="8"/>
      <c r="DL797" s="8"/>
      <c r="DM797" s="8"/>
      <c r="DN797" s="8"/>
      <c r="DO797" s="8"/>
      <c r="DP797" s="8"/>
      <c r="DQ797" s="8"/>
      <c r="DR797" s="14" t="str">
        <f t="shared" si="3165"/>
        <v/>
      </c>
      <c r="DS797" s="14" t="str">
        <f t="shared" si="3165"/>
        <v/>
      </c>
      <c r="DT797" s="14" t="str">
        <f t="shared" si="3165"/>
        <v/>
      </c>
      <c r="DU797" s="14" t="str">
        <f t="shared" si="3165"/>
        <v/>
      </c>
      <c r="DV797" s="14" t="str">
        <f t="shared" si="3165"/>
        <v/>
      </c>
      <c r="DW797" s="14" t="str">
        <f t="shared" si="3165"/>
        <v/>
      </c>
      <c r="DX797" s="14" t="str">
        <f t="shared" si="3165"/>
        <v/>
      </c>
      <c r="DY797" s="14" t="str">
        <f t="shared" si="3165"/>
        <v/>
      </c>
      <c r="DZ797" s="14" t="str">
        <f t="shared" si="3165"/>
        <v/>
      </c>
      <c r="EA797" s="14" t="str">
        <f t="shared" si="3165"/>
        <v/>
      </c>
      <c r="EB797" s="14" t="str">
        <f t="shared" si="3165"/>
        <v/>
      </c>
      <c r="EC797" s="14" t="str">
        <f t="shared" si="3165"/>
        <v/>
      </c>
      <c r="ED797" s="14" t="str">
        <f t="shared" si="3165"/>
        <v/>
      </c>
      <c r="EE797" s="14" t="str">
        <f t="shared" si="3165"/>
        <v/>
      </c>
      <c r="EF797" s="14" t="str">
        <f t="shared" si="3165"/>
        <v/>
      </c>
      <c r="EG797" s="14" t="str">
        <f t="shared" si="3165"/>
        <v/>
      </c>
      <c r="EH797" s="14" t="str">
        <f t="shared" si="3165"/>
        <v/>
      </c>
      <c r="EI797" s="14" t="str">
        <f t="shared" si="3165"/>
        <v/>
      </c>
      <c r="EJ797" s="14" t="str">
        <f t="shared" si="3165"/>
        <v/>
      </c>
      <c r="EK797" s="14" t="str">
        <f t="shared" si="3165"/>
        <v/>
      </c>
      <c r="EL797" s="14" t="str">
        <f t="shared" si="3165"/>
        <v/>
      </c>
      <c r="EM797" s="14" t="str">
        <f t="shared" si="3165"/>
        <v/>
      </c>
      <c r="EN797" s="14" t="str">
        <f t="shared" si="3165"/>
        <v/>
      </c>
      <c r="EO797" s="14" t="str">
        <f t="shared" si="3165"/>
        <v/>
      </c>
      <c r="EP797" s="14" t="str">
        <f t="shared" si="3165"/>
        <v/>
      </c>
      <c r="EQ797" s="14" t="str">
        <f t="shared" si="3165"/>
        <v/>
      </c>
      <c r="ER797" s="14" t="str">
        <f t="shared" si="3165"/>
        <v/>
      </c>
      <c r="ES797" s="14" t="str">
        <f t="shared" si="3165"/>
        <v/>
      </c>
      <c r="ET797" s="14" t="str">
        <f t="shared" si="3165"/>
        <v/>
      </c>
      <c r="EU797" s="8"/>
      <c r="EV797" s="8"/>
      <c r="EW797" s="8"/>
      <c r="EX797" s="8"/>
      <c r="EY797" s="8"/>
      <c r="EZ797" s="8"/>
      <c r="FA797" s="8"/>
      <c r="FB797" s="8"/>
      <c r="FC797" s="8"/>
      <c r="FD797" s="8"/>
      <c r="FE797" s="8"/>
      <c r="FF797" s="14" t="str">
        <f t="shared" si="3166"/>
        <v/>
      </c>
      <c r="FG797" s="14" t="str">
        <f t="shared" si="3166"/>
        <v/>
      </c>
      <c r="FH797" s="14" t="str">
        <f t="shared" si="3166"/>
        <v/>
      </c>
      <c r="FI797" s="14" t="str">
        <f t="shared" si="3166"/>
        <v/>
      </c>
      <c r="FJ797" s="14" t="str">
        <f t="shared" si="3166"/>
        <v/>
      </c>
      <c r="FK797" s="14" t="str">
        <f t="shared" si="3166"/>
        <v/>
      </c>
      <c r="FL797" s="14" t="str">
        <f t="shared" si="3166"/>
        <v/>
      </c>
      <c r="FM797" s="14" t="str">
        <f t="shared" si="3166"/>
        <v/>
      </c>
      <c r="FN797" s="14" t="str">
        <f t="shared" si="3166"/>
        <v/>
      </c>
      <c r="FO797" s="14" t="str">
        <f t="shared" si="3166"/>
        <v/>
      </c>
      <c r="FP797" s="14" t="str">
        <f t="shared" si="3166"/>
        <v/>
      </c>
      <c r="FQ797" s="14" t="str">
        <f t="shared" si="3166"/>
        <v/>
      </c>
      <c r="FR797" s="14" t="str">
        <f t="shared" si="3166"/>
        <v/>
      </c>
      <c r="FS797" s="14" t="str">
        <f t="shared" si="3166"/>
        <v/>
      </c>
      <c r="FT797" s="14" t="str">
        <f t="shared" si="3166"/>
        <v/>
      </c>
      <c r="FU797" s="14" t="str">
        <f t="shared" si="3166"/>
        <v/>
      </c>
      <c r="FV797" s="14" t="str">
        <f t="shared" si="3166"/>
        <v/>
      </c>
      <c r="FW797" s="14" t="str">
        <f t="shared" si="3166"/>
        <v/>
      </c>
      <c r="FX797" s="14" t="str">
        <f t="shared" si="3166"/>
        <v/>
      </c>
      <c r="FY797" s="14" t="str">
        <f t="shared" si="3166"/>
        <v/>
      </c>
      <c r="FZ797" s="14" t="str">
        <f t="shared" si="3166"/>
        <v/>
      </c>
      <c r="GA797" s="14" t="str">
        <f t="shared" si="3166"/>
        <v/>
      </c>
      <c r="GB797" s="14" t="str">
        <f t="shared" si="3166"/>
        <v/>
      </c>
      <c r="GC797" s="14" t="str">
        <f t="shared" si="3166"/>
        <v/>
      </c>
      <c r="GD797" s="14" t="str">
        <f t="shared" si="3166"/>
        <v/>
      </c>
      <c r="GE797" s="14" t="str">
        <f t="shared" si="3166"/>
        <v/>
      </c>
      <c r="GF797" s="14" t="str">
        <f t="shared" si="3166"/>
        <v/>
      </c>
      <c r="GG797" s="14" t="str">
        <f t="shared" si="3166"/>
        <v/>
      </c>
      <c r="GH797" s="14" t="str">
        <f t="shared" si="3166"/>
        <v/>
      </c>
      <c r="GI797" s="8"/>
      <c r="GJ797" s="8"/>
      <c r="GK797" s="8"/>
      <c r="GL797" s="8"/>
      <c r="GM797" s="8"/>
      <c r="GN797" s="8"/>
      <c r="GO797" s="8"/>
      <c r="GP797" s="8"/>
      <c r="GQ797" s="8"/>
      <c r="GR797" s="8"/>
      <c r="GS797" s="8"/>
    </row>
    <row r="798" spans="1:201" x14ac:dyDescent="0.25">
      <c r="A798" s="102">
        <f>$A$47</f>
        <v>20163</v>
      </c>
      <c r="B798" s="14" t="str">
        <f t="shared" si="3158"/>
        <v/>
      </c>
      <c r="C798" s="14" t="str">
        <f t="shared" si="3158"/>
        <v/>
      </c>
      <c r="D798" s="14" t="str">
        <f t="shared" si="3158"/>
        <v/>
      </c>
      <c r="E798" s="14" t="str">
        <f t="shared" si="3158"/>
        <v/>
      </c>
      <c r="F798" s="14" t="str">
        <f t="shared" si="3158"/>
        <v/>
      </c>
      <c r="G798" s="14" t="str">
        <f t="shared" si="3158"/>
        <v/>
      </c>
      <c r="H798" s="14" t="str">
        <f t="shared" si="3158"/>
        <v/>
      </c>
      <c r="I798" s="14" t="str">
        <f t="shared" si="3158"/>
        <v/>
      </c>
      <c r="J798" s="14" t="str">
        <f t="shared" si="3158"/>
        <v/>
      </c>
      <c r="K798" s="14" t="str">
        <f t="shared" si="3158"/>
        <v/>
      </c>
      <c r="L798" s="14" t="str">
        <f t="shared" si="3158"/>
        <v/>
      </c>
      <c r="M798" s="14" t="str">
        <f t="shared" si="3158"/>
        <v/>
      </c>
      <c r="N798" s="14" t="str">
        <f t="shared" si="3158"/>
        <v/>
      </c>
      <c r="O798" s="14" t="str">
        <f t="shared" si="3158"/>
        <v/>
      </c>
      <c r="P798" s="14" t="str">
        <f t="shared" si="3158"/>
        <v/>
      </c>
      <c r="Q798" s="14" t="str">
        <f t="shared" si="3158"/>
        <v/>
      </c>
      <c r="R798" s="14" t="str">
        <f t="shared" si="3167"/>
        <v/>
      </c>
      <c r="S798" s="14" t="str">
        <f t="shared" si="3167"/>
        <v/>
      </c>
      <c r="T798" s="14" t="str">
        <f t="shared" si="3167"/>
        <v/>
      </c>
      <c r="U798" s="14" t="str">
        <f t="shared" si="3167"/>
        <v/>
      </c>
      <c r="V798" s="14" t="str">
        <f t="shared" si="3167"/>
        <v/>
      </c>
      <c r="W798" s="14" t="str">
        <f t="shared" si="3167"/>
        <v/>
      </c>
      <c r="X798" s="14" t="str">
        <f t="shared" si="3167"/>
        <v/>
      </c>
      <c r="Y798" s="14" t="str">
        <f t="shared" si="3167"/>
        <v/>
      </c>
      <c r="Z798" s="14" t="str">
        <f t="shared" si="3167"/>
        <v/>
      </c>
      <c r="AA798" s="14" t="str">
        <f t="shared" si="3167"/>
        <v/>
      </c>
      <c r="AB798" s="14" t="str">
        <f t="shared" si="3167"/>
        <v/>
      </c>
      <c r="AC798" s="14" t="str">
        <f t="shared" si="3167"/>
        <v/>
      </c>
      <c r="AD798" s="8"/>
      <c r="AE798" s="8"/>
      <c r="AF798" s="8"/>
      <c r="AG798" s="8"/>
      <c r="AH798" s="8"/>
      <c r="AI798" s="8"/>
      <c r="AJ798" s="8"/>
      <c r="AK798" s="8"/>
      <c r="AL798" s="8"/>
      <c r="AM798" s="8"/>
      <c r="AN798" s="8"/>
      <c r="AO798" s="8"/>
      <c r="AP798" s="14" t="str">
        <f t="shared" si="3163"/>
        <v/>
      </c>
      <c r="AQ798" s="14" t="str">
        <f t="shared" si="3163"/>
        <v/>
      </c>
      <c r="AR798" s="14" t="str">
        <f t="shared" si="3163"/>
        <v/>
      </c>
      <c r="AS798" s="14" t="str">
        <f t="shared" si="3163"/>
        <v/>
      </c>
      <c r="AT798" s="14" t="str">
        <f t="shared" si="3163"/>
        <v/>
      </c>
      <c r="AU798" s="14" t="str">
        <f t="shared" si="3163"/>
        <v/>
      </c>
      <c r="AV798" s="14" t="str">
        <f t="shared" si="3163"/>
        <v/>
      </c>
      <c r="AW798" s="14" t="str">
        <f t="shared" si="3163"/>
        <v/>
      </c>
      <c r="AX798" s="14" t="str">
        <f t="shared" si="3163"/>
        <v/>
      </c>
      <c r="AY798" s="14" t="str">
        <f t="shared" si="3163"/>
        <v/>
      </c>
      <c r="AZ798" s="14" t="str">
        <f t="shared" si="3163"/>
        <v/>
      </c>
      <c r="BA798" s="14" t="str">
        <f t="shared" si="3163"/>
        <v/>
      </c>
      <c r="BB798" s="14" t="str">
        <f t="shared" si="3163"/>
        <v/>
      </c>
      <c r="BC798" s="14" t="str">
        <f t="shared" si="3163"/>
        <v/>
      </c>
      <c r="BD798" s="14" t="str">
        <f t="shared" si="3163"/>
        <v/>
      </c>
      <c r="BE798" s="14" t="str">
        <f t="shared" si="3163"/>
        <v/>
      </c>
      <c r="BF798" s="14" t="str">
        <f t="shared" si="3163"/>
        <v/>
      </c>
      <c r="BG798" s="14" t="str">
        <f t="shared" si="3163"/>
        <v/>
      </c>
      <c r="BH798" s="14" t="str">
        <f t="shared" si="3163"/>
        <v/>
      </c>
      <c r="BI798" s="14" t="str">
        <f t="shared" si="3163"/>
        <v/>
      </c>
      <c r="BJ798" s="14" t="str">
        <f t="shared" si="3163"/>
        <v/>
      </c>
      <c r="BK798" s="14" t="str">
        <f t="shared" si="3163"/>
        <v/>
      </c>
      <c r="BL798" s="14" t="str">
        <f t="shared" si="3163"/>
        <v/>
      </c>
      <c r="BM798" s="14" t="str">
        <f t="shared" si="3163"/>
        <v/>
      </c>
      <c r="BN798" s="14" t="str">
        <f t="shared" si="3163"/>
        <v/>
      </c>
      <c r="BO798" s="14" t="str">
        <f t="shared" si="3163"/>
        <v/>
      </c>
      <c r="BP798" s="14" t="str">
        <f t="shared" si="3163"/>
        <v/>
      </c>
      <c r="BQ798" s="14" t="str">
        <f t="shared" si="3163"/>
        <v/>
      </c>
      <c r="BR798" s="8"/>
      <c r="BS798" s="8"/>
      <c r="BT798" s="8"/>
      <c r="BU798" s="8"/>
      <c r="BV798" s="8"/>
      <c r="BW798" s="8"/>
      <c r="BX798" s="8"/>
      <c r="BY798" s="8"/>
      <c r="BZ798" s="8"/>
      <c r="CA798" s="8"/>
      <c r="CB798" s="8"/>
      <c r="CC798" s="8"/>
      <c r="CD798" s="14" t="str">
        <f t="shared" si="3164"/>
        <v/>
      </c>
      <c r="CE798" s="14" t="str">
        <f t="shared" si="3164"/>
        <v/>
      </c>
      <c r="CF798" s="14" t="str">
        <f t="shared" si="3164"/>
        <v/>
      </c>
      <c r="CG798" s="14" t="str">
        <f t="shared" si="3164"/>
        <v/>
      </c>
      <c r="CH798" s="14" t="str">
        <f t="shared" si="3164"/>
        <v/>
      </c>
      <c r="CI798" s="14" t="str">
        <f t="shared" si="3164"/>
        <v/>
      </c>
      <c r="CJ798" s="14" t="str">
        <f t="shared" si="3164"/>
        <v/>
      </c>
      <c r="CK798" s="14" t="str">
        <f t="shared" si="3164"/>
        <v/>
      </c>
      <c r="CL798" s="14" t="str">
        <f t="shared" si="3164"/>
        <v/>
      </c>
      <c r="CM798" s="14" t="str">
        <f t="shared" si="3164"/>
        <v/>
      </c>
      <c r="CN798" s="14" t="str">
        <f t="shared" si="3164"/>
        <v/>
      </c>
      <c r="CO798" s="14" t="str">
        <f t="shared" si="3164"/>
        <v/>
      </c>
      <c r="CP798" s="14" t="str">
        <f t="shared" si="3164"/>
        <v/>
      </c>
      <c r="CQ798" s="14" t="str">
        <f t="shared" si="3164"/>
        <v/>
      </c>
      <c r="CR798" s="14" t="str">
        <f t="shared" si="3164"/>
        <v/>
      </c>
      <c r="CS798" s="14" t="str">
        <f t="shared" si="3164"/>
        <v/>
      </c>
      <c r="CT798" s="14" t="str">
        <f t="shared" si="3164"/>
        <v/>
      </c>
      <c r="CU798" s="14" t="str">
        <f t="shared" si="3164"/>
        <v/>
      </c>
      <c r="CV798" s="14" t="str">
        <f t="shared" si="3164"/>
        <v/>
      </c>
      <c r="CW798" s="14" t="str">
        <f t="shared" si="3164"/>
        <v/>
      </c>
      <c r="CX798" s="14" t="str">
        <f t="shared" si="3164"/>
        <v/>
      </c>
      <c r="CY798" s="14" t="str">
        <f t="shared" si="3164"/>
        <v/>
      </c>
      <c r="CZ798" s="14" t="str">
        <f t="shared" si="3164"/>
        <v/>
      </c>
      <c r="DA798" s="14" t="str">
        <f t="shared" si="3164"/>
        <v/>
      </c>
      <c r="DB798" s="14" t="str">
        <f t="shared" si="3164"/>
        <v/>
      </c>
      <c r="DC798" s="14" t="str">
        <f t="shared" si="3164"/>
        <v/>
      </c>
      <c r="DD798" s="14" t="str">
        <f t="shared" si="3164"/>
        <v/>
      </c>
      <c r="DE798" s="14" t="str">
        <f t="shared" si="3164"/>
        <v/>
      </c>
      <c r="DF798" s="8"/>
      <c r="DG798" s="8"/>
      <c r="DH798" s="8"/>
      <c r="DI798" s="8"/>
      <c r="DJ798" s="8"/>
      <c r="DK798" s="8"/>
      <c r="DL798" s="8"/>
      <c r="DM798" s="8"/>
      <c r="DN798" s="8"/>
      <c r="DO798" s="8"/>
      <c r="DP798" s="8"/>
      <c r="DQ798" s="8"/>
      <c r="DR798" s="14" t="str">
        <f t="shared" si="3165"/>
        <v/>
      </c>
      <c r="DS798" s="14" t="str">
        <f t="shared" si="3165"/>
        <v/>
      </c>
      <c r="DT798" s="14" t="str">
        <f t="shared" si="3165"/>
        <v/>
      </c>
      <c r="DU798" s="14" t="str">
        <f t="shared" si="3165"/>
        <v/>
      </c>
      <c r="DV798" s="14" t="str">
        <f t="shared" si="3165"/>
        <v/>
      </c>
      <c r="DW798" s="14" t="str">
        <f t="shared" si="3165"/>
        <v/>
      </c>
      <c r="DX798" s="14" t="str">
        <f t="shared" si="3165"/>
        <v/>
      </c>
      <c r="DY798" s="14" t="str">
        <f t="shared" si="3165"/>
        <v/>
      </c>
      <c r="DZ798" s="14" t="str">
        <f t="shared" si="3165"/>
        <v/>
      </c>
      <c r="EA798" s="14" t="str">
        <f t="shared" si="3165"/>
        <v/>
      </c>
      <c r="EB798" s="14" t="str">
        <f t="shared" si="3165"/>
        <v/>
      </c>
      <c r="EC798" s="14" t="str">
        <f t="shared" si="3165"/>
        <v/>
      </c>
      <c r="ED798" s="14" t="str">
        <f t="shared" si="3165"/>
        <v/>
      </c>
      <c r="EE798" s="14" t="str">
        <f t="shared" si="3165"/>
        <v/>
      </c>
      <c r="EF798" s="14" t="str">
        <f t="shared" si="3165"/>
        <v/>
      </c>
      <c r="EG798" s="14" t="str">
        <f t="shared" si="3165"/>
        <v/>
      </c>
      <c r="EH798" s="14" t="str">
        <f t="shared" si="3165"/>
        <v/>
      </c>
      <c r="EI798" s="14" t="str">
        <f t="shared" si="3165"/>
        <v/>
      </c>
      <c r="EJ798" s="14" t="str">
        <f t="shared" si="3165"/>
        <v/>
      </c>
      <c r="EK798" s="14" t="str">
        <f t="shared" si="3165"/>
        <v/>
      </c>
      <c r="EL798" s="14" t="str">
        <f t="shared" si="3165"/>
        <v/>
      </c>
      <c r="EM798" s="14" t="str">
        <f t="shared" si="3165"/>
        <v/>
      </c>
      <c r="EN798" s="14" t="str">
        <f t="shared" si="3165"/>
        <v/>
      </c>
      <c r="EO798" s="14" t="str">
        <f t="shared" si="3165"/>
        <v/>
      </c>
      <c r="EP798" s="14" t="str">
        <f t="shared" si="3165"/>
        <v/>
      </c>
      <c r="EQ798" s="14" t="str">
        <f t="shared" si="3165"/>
        <v/>
      </c>
      <c r="ER798" s="14" t="str">
        <f t="shared" si="3165"/>
        <v/>
      </c>
      <c r="ES798" s="14" t="str">
        <f t="shared" si="3165"/>
        <v/>
      </c>
      <c r="ET798" s="8"/>
      <c r="EU798" s="8"/>
      <c r="EV798" s="8"/>
      <c r="EW798" s="8"/>
      <c r="EX798" s="8"/>
      <c r="EY798" s="8"/>
      <c r="EZ798" s="8"/>
      <c r="FA798" s="8"/>
      <c r="FB798" s="8"/>
      <c r="FC798" s="8"/>
      <c r="FD798" s="8"/>
      <c r="FE798" s="8"/>
      <c r="FF798" s="14" t="str">
        <f t="shared" si="3166"/>
        <v/>
      </c>
      <c r="FG798" s="14" t="str">
        <f t="shared" si="3166"/>
        <v/>
      </c>
      <c r="FH798" s="14" t="str">
        <f t="shared" si="3166"/>
        <v/>
      </c>
      <c r="FI798" s="14" t="str">
        <f t="shared" si="3166"/>
        <v/>
      </c>
      <c r="FJ798" s="14" t="str">
        <f t="shared" si="3166"/>
        <v/>
      </c>
      <c r="FK798" s="14" t="str">
        <f t="shared" si="3166"/>
        <v/>
      </c>
      <c r="FL798" s="14" t="str">
        <f t="shared" si="3166"/>
        <v/>
      </c>
      <c r="FM798" s="14" t="str">
        <f t="shared" si="3166"/>
        <v/>
      </c>
      <c r="FN798" s="14" t="str">
        <f t="shared" si="3166"/>
        <v/>
      </c>
      <c r="FO798" s="14" t="str">
        <f t="shared" si="3166"/>
        <v/>
      </c>
      <c r="FP798" s="14" t="str">
        <f t="shared" si="3166"/>
        <v/>
      </c>
      <c r="FQ798" s="14" t="str">
        <f t="shared" si="3166"/>
        <v/>
      </c>
      <c r="FR798" s="14" t="str">
        <f t="shared" si="3166"/>
        <v/>
      </c>
      <c r="FS798" s="14" t="str">
        <f t="shared" si="3166"/>
        <v/>
      </c>
      <c r="FT798" s="14" t="str">
        <f t="shared" si="3166"/>
        <v/>
      </c>
      <c r="FU798" s="14" t="str">
        <f t="shared" si="3166"/>
        <v/>
      </c>
      <c r="FV798" s="14" t="str">
        <f t="shared" si="3166"/>
        <v/>
      </c>
      <c r="FW798" s="14" t="str">
        <f t="shared" si="3166"/>
        <v/>
      </c>
      <c r="FX798" s="14" t="str">
        <f t="shared" si="3166"/>
        <v/>
      </c>
      <c r="FY798" s="14" t="str">
        <f t="shared" si="3166"/>
        <v/>
      </c>
      <c r="FZ798" s="14" t="str">
        <f t="shared" si="3166"/>
        <v/>
      </c>
      <c r="GA798" s="14" t="str">
        <f t="shared" si="3166"/>
        <v/>
      </c>
      <c r="GB798" s="14" t="str">
        <f t="shared" si="3166"/>
        <v/>
      </c>
      <c r="GC798" s="14" t="str">
        <f t="shared" si="3166"/>
        <v/>
      </c>
      <c r="GD798" s="14" t="str">
        <f t="shared" si="3166"/>
        <v/>
      </c>
      <c r="GE798" s="14" t="str">
        <f t="shared" si="3166"/>
        <v/>
      </c>
      <c r="GF798" s="14" t="str">
        <f t="shared" si="3166"/>
        <v/>
      </c>
      <c r="GG798" s="14" t="str">
        <f t="shared" si="3166"/>
        <v/>
      </c>
      <c r="GH798" s="8"/>
      <c r="GI798" s="8"/>
      <c r="GJ798" s="8"/>
      <c r="GK798" s="8"/>
      <c r="GL798" s="8"/>
      <c r="GM798" s="8"/>
      <c r="GN798" s="8"/>
      <c r="GO798" s="8"/>
      <c r="GP798" s="8"/>
      <c r="GQ798" s="8"/>
      <c r="GR798" s="8"/>
      <c r="GS798" s="8"/>
    </row>
    <row r="799" spans="1:201" x14ac:dyDescent="0.25">
      <c r="A799" s="102">
        <f>$A$48</f>
        <v>20164</v>
      </c>
      <c r="B799" s="14" t="str">
        <f t="shared" si="3158"/>
        <v/>
      </c>
      <c r="C799" s="14" t="str">
        <f t="shared" si="3158"/>
        <v/>
      </c>
      <c r="D799" s="14" t="str">
        <f t="shared" si="3158"/>
        <v/>
      </c>
      <c r="E799" s="14" t="str">
        <f t="shared" si="3158"/>
        <v/>
      </c>
      <c r="F799" s="14" t="str">
        <f t="shared" si="3158"/>
        <v/>
      </c>
      <c r="G799" s="14" t="str">
        <f t="shared" si="3158"/>
        <v/>
      </c>
      <c r="H799" s="14" t="str">
        <f t="shared" si="3158"/>
        <v/>
      </c>
      <c r="I799" s="14" t="str">
        <f t="shared" si="3158"/>
        <v/>
      </c>
      <c r="J799" s="14" t="str">
        <f t="shared" si="3158"/>
        <v/>
      </c>
      <c r="K799" s="14" t="str">
        <f t="shared" si="3158"/>
        <v/>
      </c>
      <c r="L799" s="14" t="str">
        <f t="shared" si="3158"/>
        <v/>
      </c>
      <c r="M799" s="14" t="str">
        <f t="shared" si="3158"/>
        <v/>
      </c>
      <c r="N799" s="14" t="str">
        <f t="shared" si="3158"/>
        <v/>
      </c>
      <c r="O799" s="14" t="str">
        <f t="shared" si="3158"/>
        <v/>
      </c>
      <c r="P799" s="14" t="str">
        <f t="shared" si="3158"/>
        <v/>
      </c>
      <c r="Q799" s="14" t="str">
        <f t="shared" si="3158"/>
        <v/>
      </c>
      <c r="R799" s="14" t="str">
        <f t="shared" si="3167"/>
        <v/>
      </c>
      <c r="S799" s="14" t="str">
        <f t="shared" si="3167"/>
        <v/>
      </c>
      <c r="T799" s="14" t="str">
        <f t="shared" si="3167"/>
        <v/>
      </c>
      <c r="U799" s="14" t="str">
        <f t="shared" si="3167"/>
        <v/>
      </c>
      <c r="V799" s="14" t="str">
        <f t="shared" si="3167"/>
        <v/>
      </c>
      <c r="W799" s="14" t="str">
        <f t="shared" si="3167"/>
        <v/>
      </c>
      <c r="X799" s="14" t="str">
        <f t="shared" si="3167"/>
        <v/>
      </c>
      <c r="Y799" s="14" t="str">
        <f t="shared" si="3167"/>
        <v/>
      </c>
      <c r="Z799" s="14" t="str">
        <f t="shared" si="3167"/>
        <v/>
      </c>
      <c r="AA799" s="14" t="str">
        <f t="shared" si="3167"/>
        <v/>
      </c>
      <c r="AB799" s="14" t="str">
        <f t="shared" si="3167"/>
        <v/>
      </c>
      <c r="AC799" s="8"/>
      <c r="AD799" s="8"/>
      <c r="AE799" s="8"/>
      <c r="AF799" s="8"/>
      <c r="AG799" s="8"/>
      <c r="AH799" s="8"/>
      <c r="AI799" s="8"/>
      <c r="AJ799" s="8"/>
      <c r="AK799" s="8"/>
      <c r="AL799" s="8"/>
      <c r="AM799" s="8"/>
      <c r="AN799" s="8"/>
      <c r="AO799" s="8"/>
      <c r="AP799" s="14" t="str">
        <f t="shared" si="3163"/>
        <v/>
      </c>
      <c r="AQ799" s="14" t="str">
        <f t="shared" si="3163"/>
        <v/>
      </c>
      <c r="AR799" s="14" t="str">
        <f t="shared" si="3163"/>
        <v/>
      </c>
      <c r="AS799" s="14" t="str">
        <f t="shared" si="3163"/>
        <v/>
      </c>
      <c r="AT799" s="14" t="str">
        <f t="shared" si="3163"/>
        <v/>
      </c>
      <c r="AU799" s="14" t="str">
        <f t="shared" si="3163"/>
        <v/>
      </c>
      <c r="AV799" s="14" t="str">
        <f t="shared" si="3163"/>
        <v/>
      </c>
      <c r="AW799" s="14" t="str">
        <f t="shared" si="3163"/>
        <v/>
      </c>
      <c r="AX799" s="14" t="str">
        <f t="shared" si="3163"/>
        <v/>
      </c>
      <c r="AY799" s="14" t="str">
        <f t="shared" si="3163"/>
        <v/>
      </c>
      <c r="AZ799" s="14" t="str">
        <f t="shared" si="3163"/>
        <v/>
      </c>
      <c r="BA799" s="14" t="str">
        <f t="shared" si="3163"/>
        <v/>
      </c>
      <c r="BB799" s="14" t="str">
        <f t="shared" si="3163"/>
        <v/>
      </c>
      <c r="BC799" s="14" t="str">
        <f t="shared" si="3163"/>
        <v/>
      </c>
      <c r="BD799" s="14" t="str">
        <f t="shared" si="3163"/>
        <v/>
      </c>
      <c r="BE799" s="14" t="str">
        <f t="shared" si="3163"/>
        <v/>
      </c>
      <c r="BF799" s="14" t="str">
        <f t="shared" si="3163"/>
        <v/>
      </c>
      <c r="BG799" s="14" t="str">
        <f t="shared" si="3163"/>
        <v/>
      </c>
      <c r="BH799" s="14" t="str">
        <f t="shared" si="3163"/>
        <v/>
      </c>
      <c r="BI799" s="14" t="str">
        <f t="shared" si="3163"/>
        <v/>
      </c>
      <c r="BJ799" s="14" t="str">
        <f t="shared" si="3163"/>
        <v/>
      </c>
      <c r="BK799" s="14" t="str">
        <f t="shared" si="3163"/>
        <v/>
      </c>
      <c r="BL799" s="14" t="str">
        <f t="shared" si="3163"/>
        <v/>
      </c>
      <c r="BM799" s="14" t="str">
        <f t="shared" si="3163"/>
        <v/>
      </c>
      <c r="BN799" s="14" t="str">
        <f t="shared" si="3163"/>
        <v/>
      </c>
      <c r="BO799" s="14" t="str">
        <f t="shared" si="3163"/>
        <v/>
      </c>
      <c r="BP799" s="14" t="str">
        <f t="shared" si="3163"/>
        <v/>
      </c>
      <c r="BQ799" s="8"/>
      <c r="BR799" s="8"/>
      <c r="BS799" s="8"/>
      <c r="BT799" s="8"/>
      <c r="BU799" s="8"/>
      <c r="BV799" s="8"/>
      <c r="BW799" s="8"/>
      <c r="BX799" s="8"/>
      <c r="BY799" s="8"/>
      <c r="BZ799" s="8"/>
      <c r="CA799" s="8"/>
      <c r="CB799" s="8"/>
      <c r="CC799" s="8"/>
      <c r="CD799" s="14" t="str">
        <f t="shared" si="3164"/>
        <v/>
      </c>
      <c r="CE799" s="14" t="str">
        <f t="shared" si="3164"/>
        <v/>
      </c>
      <c r="CF799" s="14" t="str">
        <f t="shared" si="3164"/>
        <v/>
      </c>
      <c r="CG799" s="14" t="str">
        <f t="shared" si="3164"/>
        <v/>
      </c>
      <c r="CH799" s="14" t="str">
        <f t="shared" si="3164"/>
        <v/>
      </c>
      <c r="CI799" s="14" t="str">
        <f t="shared" si="3164"/>
        <v/>
      </c>
      <c r="CJ799" s="14" t="str">
        <f t="shared" si="3164"/>
        <v/>
      </c>
      <c r="CK799" s="14" t="str">
        <f t="shared" si="3164"/>
        <v/>
      </c>
      <c r="CL799" s="14" t="str">
        <f t="shared" si="3164"/>
        <v/>
      </c>
      <c r="CM799" s="14" t="str">
        <f t="shared" si="3164"/>
        <v/>
      </c>
      <c r="CN799" s="14" t="str">
        <f t="shared" si="3164"/>
        <v/>
      </c>
      <c r="CO799" s="14" t="str">
        <f t="shared" si="3164"/>
        <v/>
      </c>
      <c r="CP799" s="14" t="str">
        <f t="shared" si="3164"/>
        <v/>
      </c>
      <c r="CQ799" s="14" t="str">
        <f t="shared" si="3164"/>
        <v/>
      </c>
      <c r="CR799" s="14" t="str">
        <f t="shared" si="3164"/>
        <v/>
      </c>
      <c r="CS799" s="14" t="str">
        <f t="shared" si="3164"/>
        <v/>
      </c>
      <c r="CT799" s="14" t="str">
        <f t="shared" si="3164"/>
        <v/>
      </c>
      <c r="CU799" s="14" t="str">
        <f t="shared" si="3164"/>
        <v/>
      </c>
      <c r="CV799" s="14" t="str">
        <f t="shared" si="3164"/>
        <v/>
      </c>
      <c r="CW799" s="14" t="str">
        <f t="shared" si="3164"/>
        <v/>
      </c>
      <c r="CX799" s="14" t="str">
        <f t="shared" si="3164"/>
        <v/>
      </c>
      <c r="CY799" s="14" t="str">
        <f t="shared" si="3164"/>
        <v/>
      </c>
      <c r="CZ799" s="14" t="str">
        <f t="shared" si="3164"/>
        <v/>
      </c>
      <c r="DA799" s="14" t="str">
        <f t="shared" si="3164"/>
        <v/>
      </c>
      <c r="DB799" s="14" t="str">
        <f t="shared" si="3164"/>
        <v/>
      </c>
      <c r="DC799" s="14" t="str">
        <f t="shared" si="3164"/>
        <v/>
      </c>
      <c r="DD799" s="14" t="str">
        <f t="shared" si="3164"/>
        <v/>
      </c>
      <c r="DE799" s="8"/>
      <c r="DF799" s="8"/>
      <c r="DG799" s="8"/>
      <c r="DH799" s="8"/>
      <c r="DI799" s="8"/>
      <c r="DJ799" s="8"/>
      <c r="DK799" s="8"/>
      <c r="DL799" s="8"/>
      <c r="DM799" s="8"/>
      <c r="DN799" s="8"/>
      <c r="DO799" s="8"/>
      <c r="DP799" s="8"/>
      <c r="DQ799" s="8"/>
      <c r="DR799" s="14" t="str">
        <f t="shared" si="3165"/>
        <v/>
      </c>
      <c r="DS799" s="14" t="str">
        <f t="shared" si="3165"/>
        <v/>
      </c>
      <c r="DT799" s="14" t="str">
        <f t="shared" si="3165"/>
        <v/>
      </c>
      <c r="DU799" s="14" t="str">
        <f t="shared" si="3165"/>
        <v/>
      </c>
      <c r="DV799" s="14" t="str">
        <f t="shared" si="3165"/>
        <v/>
      </c>
      <c r="DW799" s="14" t="str">
        <f t="shared" si="3165"/>
        <v/>
      </c>
      <c r="DX799" s="14" t="str">
        <f t="shared" si="3165"/>
        <v/>
      </c>
      <c r="DY799" s="14" t="str">
        <f t="shared" si="3165"/>
        <v/>
      </c>
      <c r="DZ799" s="14" t="str">
        <f t="shared" si="3165"/>
        <v/>
      </c>
      <c r="EA799" s="14" t="str">
        <f t="shared" si="3165"/>
        <v/>
      </c>
      <c r="EB799" s="14" t="str">
        <f t="shared" si="3165"/>
        <v/>
      </c>
      <c r="EC799" s="14" t="str">
        <f t="shared" si="3165"/>
        <v/>
      </c>
      <c r="ED799" s="14" t="str">
        <f t="shared" si="3165"/>
        <v/>
      </c>
      <c r="EE799" s="14" t="str">
        <f t="shared" si="3165"/>
        <v/>
      </c>
      <c r="EF799" s="14" t="str">
        <f t="shared" si="3165"/>
        <v/>
      </c>
      <c r="EG799" s="14" t="str">
        <f t="shared" si="3165"/>
        <v/>
      </c>
      <c r="EH799" s="14" t="str">
        <f t="shared" si="3165"/>
        <v/>
      </c>
      <c r="EI799" s="14" t="str">
        <f t="shared" si="3165"/>
        <v/>
      </c>
      <c r="EJ799" s="14" t="str">
        <f t="shared" si="3165"/>
        <v/>
      </c>
      <c r="EK799" s="14" t="str">
        <f t="shared" si="3165"/>
        <v/>
      </c>
      <c r="EL799" s="14" t="str">
        <f t="shared" si="3165"/>
        <v/>
      </c>
      <c r="EM799" s="14" t="str">
        <f t="shared" si="3165"/>
        <v/>
      </c>
      <c r="EN799" s="14" t="str">
        <f t="shared" si="3165"/>
        <v/>
      </c>
      <c r="EO799" s="14" t="str">
        <f t="shared" si="3165"/>
        <v/>
      </c>
      <c r="EP799" s="14" t="str">
        <f t="shared" si="3165"/>
        <v/>
      </c>
      <c r="EQ799" s="14" t="str">
        <f t="shared" si="3165"/>
        <v/>
      </c>
      <c r="ER799" s="14" t="str">
        <f t="shared" si="3165"/>
        <v/>
      </c>
      <c r="ES799" s="8"/>
      <c r="ET799" s="8"/>
      <c r="EU799" s="8"/>
      <c r="EV799" s="8"/>
      <c r="EW799" s="8"/>
      <c r="EX799" s="8"/>
      <c r="EY799" s="8"/>
      <c r="EZ799" s="8"/>
      <c r="FA799" s="8"/>
      <c r="FB799" s="8"/>
      <c r="FC799" s="8"/>
      <c r="FD799" s="8"/>
      <c r="FE799" s="8"/>
      <c r="FF799" s="14" t="str">
        <f t="shared" si="3166"/>
        <v/>
      </c>
      <c r="FG799" s="14" t="str">
        <f t="shared" si="3166"/>
        <v/>
      </c>
      <c r="FH799" s="14" t="str">
        <f t="shared" si="3166"/>
        <v/>
      </c>
      <c r="FI799" s="14" t="str">
        <f t="shared" si="3166"/>
        <v/>
      </c>
      <c r="FJ799" s="14" t="str">
        <f t="shared" si="3166"/>
        <v/>
      </c>
      <c r="FK799" s="14" t="str">
        <f t="shared" si="3166"/>
        <v/>
      </c>
      <c r="FL799" s="14" t="str">
        <f t="shared" si="3166"/>
        <v/>
      </c>
      <c r="FM799" s="14" t="str">
        <f t="shared" si="3166"/>
        <v/>
      </c>
      <c r="FN799" s="14" t="str">
        <f t="shared" si="3166"/>
        <v/>
      </c>
      <c r="FO799" s="14" t="str">
        <f t="shared" si="3166"/>
        <v/>
      </c>
      <c r="FP799" s="14" t="str">
        <f t="shared" si="3166"/>
        <v/>
      </c>
      <c r="FQ799" s="14" t="str">
        <f t="shared" si="3166"/>
        <v/>
      </c>
      <c r="FR799" s="14" t="str">
        <f t="shared" si="3166"/>
        <v/>
      </c>
      <c r="FS799" s="14" t="str">
        <f t="shared" si="3166"/>
        <v/>
      </c>
      <c r="FT799" s="14" t="str">
        <f t="shared" si="3166"/>
        <v/>
      </c>
      <c r="FU799" s="14" t="str">
        <f t="shared" si="3166"/>
        <v/>
      </c>
      <c r="FV799" s="14" t="str">
        <f t="shared" si="3166"/>
        <v/>
      </c>
      <c r="FW799" s="14" t="str">
        <f t="shared" si="3166"/>
        <v/>
      </c>
      <c r="FX799" s="14" t="str">
        <f t="shared" si="3166"/>
        <v/>
      </c>
      <c r="FY799" s="14" t="str">
        <f t="shared" si="3166"/>
        <v/>
      </c>
      <c r="FZ799" s="14" t="str">
        <f t="shared" si="3166"/>
        <v/>
      </c>
      <c r="GA799" s="14" t="str">
        <f t="shared" si="3166"/>
        <v/>
      </c>
      <c r="GB799" s="14" t="str">
        <f t="shared" si="3166"/>
        <v/>
      </c>
      <c r="GC799" s="14" t="str">
        <f t="shared" si="3166"/>
        <v/>
      </c>
      <c r="GD799" s="14" t="str">
        <f t="shared" si="3166"/>
        <v/>
      </c>
      <c r="GE799" s="14" t="str">
        <f t="shared" si="3166"/>
        <v/>
      </c>
      <c r="GF799" s="14" t="str">
        <f t="shared" si="3166"/>
        <v/>
      </c>
      <c r="GG799" s="8"/>
      <c r="GH799" s="8"/>
      <c r="GI799" s="8"/>
      <c r="GJ799" s="8"/>
      <c r="GK799" s="8"/>
      <c r="GL799" s="8"/>
      <c r="GM799" s="8"/>
      <c r="GN799" s="8"/>
      <c r="GO799" s="8"/>
      <c r="GP799" s="8"/>
      <c r="GQ799" s="8"/>
      <c r="GR799" s="8"/>
      <c r="GS799" s="8"/>
    </row>
    <row r="800" spans="1:201" x14ac:dyDescent="0.25">
      <c r="A800" s="102">
        <f>$A$49</f>
        <v>20171</v>
      </c>
      <c r="B800" s="14" t="str">
        <f t="shared" si="3158"/>
        <v/>
      </c>
      <c r="C800" s="14" t="str">
        <f t="shared" si="3158"/>
        <v/>
      </c>
      <c r="D800" s="14" t="str">
        <f t="shared" si="3158"/>
        <v/>
      </c>
      <c r="E800" s="14" t="str">
        <f t="shared" si="3158"/>
        <v/>
      </c>
      <c r="F800" s="14" t="str">
        <f t="shared" si="3158"/>
        <v/>
      </c>
      <c r="G800" s="14" t="str">
        <f t="shared" si="3158"/>
        <v/>
      </c>
      <c r="H800" s="14" t="str">
        <f t="shared" si="3158"/>
        <v/>
      </c>
      <c r="I800" s="14" t="str">
        <f t="shared" si="3158"/>
        <v/>
      </c>
      <c r="J800" s="14" t="str">
        <f t="shared" si="3158"/>
        <v/>
      </c>
      <c r="K800" s="14" t="str">
        <f t="shared" si="3158"/>
        <v/>
      </c>
      <c r="L800" s="14" t="str">
        <f t="shared" si="3158"/>
        <v/>
      </c>
      <c r="M800" s="14" t="str">
        <f t="shared" si="3158"/>
        <v/>
      </c>
      <c r="N800" s="14" t="str">
        <f t="shared" si="3158"/>
        <v/>
      </c>
      <c r="O800" s="14" t="str">
        <f t="shared" si="3158"/>
        <v/>
      </c>
      <c r="P800" s="14" t="str">
        <f t="shared" si="3158"/>
        <v/>
      </c>
      <c r="Q800" s="14" t="str">
        <f t="shared" si="3158"/>
        <v/>
      </c>
      <c r="R800" s="14" t="str">
        <f t="shared" si="3167"/>
        <v/>
      </c>
      <c r="S800" s="14" t="str">
        <f t="shared" si="3167"/>
        <v/>
      </c>
      <c r="T800" s="14" t="str">
        <f t="shared" si="3167"/>
        <v/>
      </c>
      <c r="U800" s="14" t="str">
        <f t="shared" si="3167"/>
        <v/>
      </c>
      <c r="V800" s="14" t="str">
        <f t="shared" si="3167"/>
        <v/>
      </c>
      <c r="W800" s="14" t="str">
        <f t="shared" si="3167"/>
        <v/>
      </c>
      <c r="X800" s="14" t="str">
        <f t="shared" si="3167"/>
        <v/>
      </c>
      <c r="Y800" s="14" t="str">
        <f t="shared" si="3167"/>
        <v/>
      </c>
      <c r="Z800" s="14" t="str">
        <f t="shared" si="3167"/>
        <v/>
      </c>
      <c r="AA800" s="14" t="str">
        <f t="shared" si="3167"/>
        <v/>
      </c>
      <c r="AB800" s="8"/>
      <c r="AC800" s="8"/>
      <c r="AD800" s="8"/>
      <c r="AE800" s="8"/>
      <c r="AF800" s="8"/>
      <c r="AG800" s="8"/>
      <c r="AH800" s="8"/>
      <c r="AI800" s="8"/>
      <c r="AJ800" s="8"/>
      <c r="AK800" s="8"/>
      <c r="AL800" s="8"/>
      <c r="AM800" s="8"/>
      <c r="AN800" s="8"/>
      <c r="AO800" s="8"/>
      <c r="AP800" s="14" t="str">
        <f t="shared" si="3163"/>
        <v/>
      </c>
      <c r="AQ800" s="14" t="str">
        <f t="shared" si="3163"/>
        <v/>
      </c>
      <c r="AR800" s="14" t="str">
        <f t="shared" si="3163"/>
        <v/>
      </c>
      <c r="AS800" s="14" t="str">
        <f t="shared" si="3163"/>
        <v/>
      </c>
      <c r="AT800" s="14" t="str">
        <f t="shared" si="3163"/>
        <v/>
      </c>
      <c r="AU800" s="14" t="str">
        <f t="shared" si="3163"/>
        <v/>
      </c>
      <c r="AV800" s="14" t="str">
        <f t="shared" si="3163"/>
        <v/>
      </c>
      <c r="AW800" s="14" t="str">
        <f t="shared" si="3163"/>
        <v/>
      </c>
      <c r="AX800" s="14" t="str">
        <f t="shared" si="3163"/>
        <v/>
      </c>
      <c r="AY800" s="14" t="str">
        <f t="shared" si="3163"/>
        <v/>
      </c>
      <c r="AZ800" s="14" t="str">
        <f t="shared" si="3163"/>
        <v/>
      </c>
      <c r="BA800" s="14" t="str">
        <f t="shared" si="3163"/>
        <v/>
      </c>
      <c r="BB800" s="14" t="str">
        <f t="shared" si="3163"/>
        <v/>
      </c>
      <c r="BC800" s="14" t="str">
        <f t="shared" si="3163"/>
        <v/>
      </c>
      <c r="BD800" s="14" t="str">
        <f t="shared" si="3163"/>
        <v/>
      </c>
      <c r="BE800" s="14" t="str">
        <f t="shared" si="3163"/>
        <v/>
      </c>
      <c r="BF800" s="14" t="str">
        <f t="shared" si="3163"/>
        <v/>
      </c>
      <c r="BG800" s="14" t="str">
        <f t="shared" si="3163"/>
        <v/>
      </c>
      <c r="BH800" s="14" t="str">
        <f t="shared" si="3163"/>
        <v/>
      </c>
      <c r="BI800" s="14" t="str">
        <f t="shared" si="3163"/>
        <v/>
      </c>
      <c r="BJ800" s="14" t="str">
        <f t="shared" si="3163"/>
        <v/>
      </c>
      <c r="BK800" s="14" t="str">
        <f t="shared" si="3163"/>
        <v/>
      </c>
      <c r="BL800" s="14" t="str">
        <f t="shared" si="3163"/>
        <v/>
      </c>
      <c r="BM800" s="14" t="str">
        <f t="shared" si="3163"/>
        <v/>
      </c>
      <c r="BN800" s="14" t="str">
        <f t="shared" si="3163"/>
        <v/>
      </c>
      <c r="BO800" s="14" t="str">
        <f t="shared" si="3163"/>
        <v/>
      </c>
      <c r="BP800" s="8"/>
      <c r="BQ800" s="8"/>
      <c r="BR800" s="8"/>
      <c r="BS800" s="8"/>
      <c r="BT800" s="8"/>
      <c r="BU800" s="8"/>
      <c r="BV800" s="8"/>
      <c r="BW800" s="8"/>
      <c r="BX800" s="8"/>
      <c r="BY800" s="8"/>
      <c r="BZ800" s="8"/>
      <c r="CA800" s="8"/>
      <c r="CB800" s="8"/>
      <c r="CC800" s="8"/>
      <c r="CD800" s="14" t="str">
        <f t="shared" si="3164"/>
        <v/>
      </c>
      <c r="CE800" s="14" t="str">
        <f t="shared" si="3164"/>
        <v/>
      </c>
      <c r="CF800" s="14" t="str">
        <f t="shared" si="3164"/>
        <v/>
      </c>
      <c r="CG800" s="14" t="str">
        <f t="shared" si="3164"/>
        <v/>
      </c>
      <c r="CH800" s="14" t="str">
        <f t="shared" si="3164"/>
        <v/>
      </c>
      <c r="CI800" s="14" t="str">
        <f t="shared" si="3164"/>
        <v/>
      </c>
      <c r="CJ800" s="14" t="str">
        <f t="shared" si="3164"/>
        <v/>
      </c>
      <c r="CK800" s="14" t="str">
        <f t="shared" si="3164"/>
        <v/>
      </c>
      <c r="CL800" s="14" t="str">
        <f t="shared" si="3164"/>
        <v/>
      </c>
      <c r="CM800" s="14" t="str">
        <f t="shared" si="3164"/>
        <v/>
      </c>
      <c r="CN800" s="14" t="str">
        <f t="shared" si="3164"/>
        <v/>
      </c>
      <c r="CO800" s="14" t="str">
        <f t="shared" si="3164"/>
        <v/>
      </c>
      <c r="CP800" s="14" t="str">
        <f t="shared" si="3164"/>
        <v/>
      </c>
      <c r="CQ800" s="14" t="str">
        <f t="shared" si="3164"/>
        <v/>
      </c>
      <c r="CR800" s="14" t="str">
        <f t="shared" si="3164"/>
        <v/>
      </c>
      <c r="CS800" s="14" t="str">
        <f t="shared" si="3164"/>
        <v/>
      </c>
      <c r="CT800" s="14" t="str">
        <f t="shared" si="3164"/>
        <v/>
      </c>
      <c r="CU800" s="14" t="str">
        <f t="shared" si="3164"/>
        <v/>
      </c>
      <c r="CV800" s="14" t="str">
        <f t="shared" si="3164"/>
        <v/>
      </c>
      <c r="CW800" s="14" t="str">
        <f t="shared" si="3164"/>
        <v/>
      </c>
      <c r="CX800" s="14" t="str">
        <f t="shared" si="3164"/>
        <v/>
      </c>
      <c r="CY800" s="14" t="str">
        <f t="shared" si="3164"/>
        <v/>
      </c>
      <c r="CZ800" s="14" t="str">
        <f t="shared" si="3164"/>
        <v/>
      </c>
      <c r="DA800" s="14" t="str">
        <f t="shared" si="3164"/>
        <v/>
      </c>
      <c r="DB800" s="14" t="str">
        <f t="shared" si="3164"/>
        <v/>
      </c>
      <c r="DC800" s="14" t="str">
        <f t="shared" si="3164"/>
        <v/>
      </c>
      <c r="DD800" s="8"/>
      <c r="DE800" s="8"/>
      <c r="DF800" s="8"/>
      <c r="DG800" s="8"/>
      <c r="DH800" s="8"/>
      <c r="DI800" s="8"/>
      <c r="DJ800" s="8"/>
      <c r="DK800" s="8"/>
      <c r="DL800" s="8"/>
      <c r="DM800" s="8"/>
      <c r="DN800" s="8"/>
      <c r="DO800" s="8"/>
      <c r="DP800" s="8"/>
      <c r="DQ800" s="8"/>
      <c r="DR800" s="14" t="str">
        <f t="shared" si="3165"/>
        <v/>
      </c>
      <c r="DS800" s="14" t="str">
        <f t="shared" si="3165"/>
        <v/>
      </c>
      <c r="DT800" s="14" t="str">
        <f t="shared" si="3165"/>
        <v/>
      </c>
      <c r="DU800" s="14" t="str">
        <f t="shared" si="3165"/>
        <v/>
      </c>
      <c r="DV800" s="14" t="str">
        <f t="shared" si="3165"/>
        <v/>
      </c>
      <c r="DW800" s="14" t="str">
        <f t="shared" si="3165"/>
        <v/>
      </c>
      <c r="DX800" s="14" t="str">
        <f t="shared" si="3165"/>
        <v/>
      </c>
      <c r="DY800" s="14" t="str">
        <f t="shared" si="3165"/>
        <v/>
      </c>
      <c r="DZ800" s="14" t="str">
        <f t="shared" si="3165"/>
        <v/>
      </c>
      <c r="EA800" s="14" t="str">
        <f t="shared" si="3165"/>
        <v/>
      </c>
      <c r="EB800" s="14" t="str">
        <f t="shared" si="3165"/>
        <v/>
      </c>
      <c r="EC800" s="14" t="str">
        <f t="shared" si="3165"/>
        <v/>
      </c>
      <c r="ED800" s="14" t="str">
        <f t="shared" si="3165"/>
        <v/>
      </c>
      <c r="EE800" s="14" t="str">
        <f t="shared" si="3165"/>
        <v/>
      </c>
      <c r="EF800" s="14" t="str">
        <f t="shared" si="3165"/>
        <v/>
      </c>
      <c r="EG800" s="14" t="str">
        <f t="shared" si="3165"/>
        <v/>
      </c>
      <c r="EH800" s="14" t="str">
        <f t="shared" si="3165"/>
        <v/>
      </c>
      <c r="EI800" s="14" t="str">
        <f t="shared" si="3165"/>
        <v/>
      </c>
      <c r="EJ800" s="14" t="str">
        <f t="shared" si="3165"/>
        <v/>
      </c>
      <c r="EK800" s="14" t="str">
        <f t="shared" si="3165"/>
        <v/>
      </c>
      <c r="EL800" s="14" t="str">
        <f t="shared" si="3165"/>
        <v/>
      </c>
      <c r="EM800" s="14" t="str">
        <f t="shared" si="3165"/>
        <v/>
      </c>
      <c r="EN800" s="14" t="str">
        <f t="shared" si="3165"/>
        <v/>
      </c>
      <c r="EO800" s="14" t="str">
        <f t="shared" si="3165"/>
        <v/>
      </c>
      <c r="EP800" s="14" t="str">
        <f t="shared" si="3165"/>
        <v/>
      </c>
      <c r="EQ800" s="14" t="str">
        <f t="shared" si="3165"/>
        <v/>
      </c>
      <c r="ER800" s="8"/>
      <c r="ES800" s="8"/>
      <c r="ET800" s="8"/>
      <c r="EU800" s="8"/>
      <c r="EV800" s="8"/>
      <c r="EW800" s="8"/>
      <c r="EX800" s="8"/>
      <c r="EY800" s="8"/>
      <c r="EZ800" s="8"/>
      <c r="FA800" s="8"/>
      <c r="FB800" s="8"/>
      <c r="FC800" s="8"/>
      <c r="FD800" s="8"/>
      <c r="FE800" s="8"/>
      <c r="FF800" s="14" t="str">
        <f t="shared" si="3166"/>
        <v/>
      </c>
      <c r="FG800" s="14" t="str">
        <f t="shared" si="3166"/>
        <v/>
      </c>
      <c r="FH800" s="14" t="str">
        <f t="shared" si="3166"/>
        <v/>
      </c>
      <c r="FI800" s="14" t="str">
        <f t="shared" si="3166"/>
        <v/>
      </c>
      <c r="FJ800" s="14" t="str">
        <f t="shared" si="3166"/>
        <v/>
      </c>
      <c r="FK800" s="14" t="str">
        <f t="shared" si="3166"/>
        <v/>
      </c>
      <c r="FL800" s="14" t="str">
        <f t="shared" si="3166"/>
        <v/>
      </c>
      <c r="FM800" s="14" t="str">
        <f t="shared" si="3166"/>
        <v/>
      </c>
      <c r="FN800" s="14" t="str">
        <f t="shared" si="3166"/>
        <v/>
      </c>
      <c r="FO800" s="14" t="str">
        <f t="shared" si="3166"/>
        <v/>
      </c>
      <c r="FP800" s="14" t="str">
        <f t="shared" si="3166"/>
        <v/>
      </c>
      <c r="FQ800" s="14" t="str">
        <f t="shared" si="3166"/>
        <v/>
      </c>
      <c r="FR800" s="14" t="str">
        <f t="shared" si="3166"/>
        <v/>
      </c>
      <c r="FS800" s="14" t="str">
        <f t="shared" si="3166"/>
        <v/>
      </c>
      <c r="FT800" s="14" t="str">
        <f t="shared" si="3166"/>
        <v/>
      </c>
      <c r="FU800" s="14" t="str">
        <f t="shared" si="3166"/>
        <v/>
      </c>
      <c r="FV800" s="14" t="str">
        <f t="shared" si="3166"/>
        <v/>
      </c>
      <c r="FW800" s="14" t="str">
        <f t="shared" si="3166"/>
        <v/>
      </c>
      <c r="FX800" s="14" t="str">
        <f t="shared" si="3166"/>
        <v/>
      </c>
      <c r="FY800" s="14" t="str">
        <f t="shared" si="3166"/>
        <v/>
      </c>
      <c r="FZ800" s="14" t="str">
        <f t="shared" si="3166"/>
        <v/>
      </c>
      <c r="GA800" s="14" t="str">
        <f t="shared" si="3166"/>
        <v/>
      </c>
      <c r="GB800" s="14" t="str">
        <f t="shared" si="3166"/>
        <v/>
      </c>
      <c r="GC800" s="14" t="str">
        <f t="shared" si="3166"/>
        <v/>
      </c>
      <c r="GD800" s="14" t="str">
        <f t="shared" si="3166"/>
        <v/>
      </c>
      <c r="GE800" s="14" t="str">
        <f t="shared" si="3166"/>
        <v/>
      </c>
      <c r="GF800" s="8"/>
      <c r="GG800" s="8"/>
      <c r="GH800" s="8"/>
      <c r="GI800" s="8"/>
      <c r="GJ800" s="8"/>
      <c r="GK800" s="8"/>
      <c r="GL800" s="8"/>
      <c r="GM800" s="8"/>
      <c r="GN800" s="8"/>
      <c r="GO800" s="8"/>
      <c r="GP800" s="8"/>
      <c r="GQ800" s="8"/>
      <c r="GR800" s="8"/>
      <c r="GS800" s="8"/>
    </row>
    <row r="801" spans="1:201" x14ac:dyDescent="0.25">
      <c r="A801" s="102">
        <f>$A$50</f>
        <v>20172</v>
      </c>
      <c r="B801" s="14" t="str">
        <f t="shared" si="3158"/>
        <v/>
      </c>
      <c r="C801" s="14" t="str">
        <f t="shared" si="3158"/>
        <v/>
      </c>
      <c r="D801" s="14" t="str">
        <f t="shared" si="3158"/>
        <v/>
      </c>
      <c r="E801" s="14" t="str">
        <f t="shared" si="3158"/>
        <v/>
      </c>
      <c r="F801" s="14" t="str">
        <f t="shared" si="3158"/>
        <v/>
      </c>
      <c r="G801" s="14" t="str">
        <f t="shared" si="3158"/>
        <v/>
      </c>
      <c r="H801" s="14" t="str">
        <f t="shared" si="3158"/>
        <v/>
      </c>
      <c r="I801" s="14" t="str">
        <f t="shared" si="3158"/>
        <v/>
      </c>
      <c r="J801" s="14" t="str">
        <f t="shared" si="3158"/>
        <v/>
      </c>
      <c r="K801" s="14" t="str">
        <f t="shared" si="3158"/>
        <v/>
      </c>
      <c r="L801" s="14" t="str">
        <f t="shared" si="3158"/>
        <v/>
      </c>
      <c r="M801" s="14" t="str">
        <f t="shared" si="3158"/>
        <v/>
      </c>
      <c r="N801" s="14" t="str">
        <f t="shared" si="3158"/>
        <v/>
      </c>
      <c r="O801" s="14" t="str">
        <f t="shared" si="3158"/>
        <v/>
      </c>
      <c r="P801" s="14" t="str">
        <f t="shared" si="3158"/>
        <v/>
      </c>
      <c r="Q801" s="14" t="str">
        <f t="shared" si="3158"/>
        <v/>
      </c>
      <c r="R801" s="14" t="str">
        <f t="shared" si="3167"/>
        <v/>
      </c>
      <c r="S801" s="14" t="str">
        <f t="shared" si="3167"/>
        <v/>
      </c>
      <c r="T801" s="14" t="str">
        <f t="shared" si="3167"/>
        <v/>
      </c>
      <c r="U801" s="14" t="str">
        <f t="shared" si="3167"/>
        <v/>
      </c>
      <c r="V801" s="14" t="str">
        <f t="shared" si="3167"/>
        <v/>
      </c>
      <c r="W801" s="14" t="str">
        <f t="shared" si="3167"/>
        <v/>
      </c>
      <c r="X801" s="14" t="str">
        <f t="shared" si="3167"/>
        <v/>
      </c>
      <c r="Y801" s="14" t="str">
        <f t="shared" si="3167"/>
        <v/>
      </c>
      <c r="Z801" s="14" t="str">
        <f t="shared" si="3167"/>
        <v/>
      </c>
      <c r="AA801" s="8"/>
      <c r="AB801" s="8"/>
      <c r="AC801" s="8"/>
      <c r="AD801" s="8"/>
      <c r="AE801" s="8"/>
      <c r="AF801" s="8"/>
      <c r="AG801" s="8"/>
      <c r="AH801" s="8"/>
      <c r="AI801" s="8"/>
      <c r="AJ801" s="8"/>
      <c r="AK801" s="8"/>
      <c r="AL801" s="8"/>
      <c r="AM801" s="8"/>
      <c r="AN801" s="8"/>
      <c r="AO801" s="8"/>
      <c r="AP801" s="14" t="str">
        <f t="shared" si="3163"/>
        <v/>
      </c>
      <c r="AQ801" s="14" t="str">
        <f t="shared" si="3163"/>
        <v/>
      </c>
      <c r="AR801" s="14" t="str">
        <f t="shared" si="3163"/>
        <v/>
      </c>
      <c r="AS801" s="14" t="str">
        <f t="shared" si="3163"/>
        <v/>
      </c>
      <c r="AT801" s="14" t="str">
        <f t="shared" si="3163"/>
        <v/>
      </c>
      <c r="AU801" s="14" t="str">
        <f t="shared" si="3163"/>
        <v/>
      </c>
      <c r="AV801" s="14" t="str">
        <f t="shared" si="3163"/>
        <v/>
      </c>
      <c r="AW801" s="14" t="str">
        <f t="shared" si="3163"/>
        <v/>
      </c>
      <c r="AX801" s="14" t="str">
        <f t="shared" si="3163"/>
        <v/>
      </c>
      <c r="AY801" s="14" t="str">
        <f t="shared" si="3163"/>
        <v/>
      </c>
      <c r="AZ801" s="14" t="str">
        <f t="shared" si="3163"/>
        <v/>
      </c>
      <c r="BA801" s="14" t="str">
        <f t="shared" si="3163"/>
        <v/>
      </c>
      <c r="BB801" s="14" t="str">
        <f t="shared" si="3163"/>
        <v/>
      </c>
      <c r="BC801" s="14" t="str">
        <f t="shared" si="3163"/>
        <v/>
      </c>
      <c r="BD801" s="14" t="str">
        <f t="shared" si="3163"/>
        <v/>
      </c>
      <c r="BE801" s="14" t="str">
        <f t="shared" si="3163"/>
        <v/>
      </c>
      <c r="BF801" s="14" t="str">
        <f t="shared" si="3163"/>
        <v/>
      </c>
      <c r="BG801" s="14" t="str">
        <f t="shared" si="3163"/>
        <v/>
      </c>
      <c r="BH801" s="14" t="str">
        <f t="shared" si="3163"/>
        <v/>
      </c>
      <c r="BI801" s="14" t="str">
        <f t="shared" si="3163"/>
        <v/>
      </c>
      <c r="BJ801" s="14" t="str">
        <f t="shared" si="3163"/>
        <v/>
      </c>
      <c r="BK801" s="14" t="str">
        <f t="shared" si="3163"/>
        <v/>
      </c>
      <c r="BL801" s="14" t="str">
        <f t="shared" si="3163"/>
        <v/>
      </c>
      <c r="BM801" s="14" t="str">
        <f t="shared" si="3163"/>
        <v/>
      </c>
      <c r="BN801" s="14" t="str">
        <f t="shared" si="3163"/>
        <v/>
      </c>
      <c r="BO801" s="8"/>
      <c r="BP801" s="8"/>
      <c r="BQ801" s="8"/>
      <c r="BR801" s="8"/>
      <c r="BS801" s="8"/>
      <c r="BT801" s="8"/>
      <c r="BU801" s="8"/>
      <c r="BV801" s="8"/>
      <c r="BW801" s="8"/>
      <c r="BX801" s="8"/>
      <c r="BY801" s="8"/>
      <c r="BZ801" s="8"/>
      <c r="CA801" s="8"/>
      <c r="CB801" s="8"/>
      <c r="CC801" s="8"/>
      <c r="CD801" s="14" t="str">
        <f t="shared" si="3164"/>
        <v/>
      </c>
      <c r="CE801" s="14" t="str">
        <f t="shared" si="3164"/>
        <v/>
      </c>
      <c r="CF801" s="14" t="str">
        <f t="shared" si="3164"/>
        <v/>
      </c>
      <c r="CG801" s="14" t="str">
        <f t="shared" si="3164"/>
        <v/>
      </c>
      <c r="CH801" s="14" t="str">
        <f t="shared" si="3164"/>
        <v/>
      </c>
      <c r="CI801" s="14" t="str">
        <f t="shared" si="3164"/>
        <v/>
      </c>
      <c r="CJ801" s="14" t="str">
        <f t="shared" si="3164"/>
        <v/>
      </c>
      <c r="CK801" s="14" t="str">
        <f t="shared" si="3164"/>
        <v/>
      </c>
      <c r="CL801" s="14" t="str">
        <f t="shared" si="3164"/>
        <v/>
      </c>
      <c r="CM801" s="14" t="str">
        <f t="shared" si="3164"/>
        <v/>
      </c>
      <c r="CN801" s="14" t="str">
        <f t="shared" si="3164"/>
        <v/>
      </c>
      <c r="CO801" s="14" t="str">
        <f t="shared" si="3164"/>
        <v/>
      </c>
      <c r="CP801" s="14" t="str">
        <f t="shared" si="3164"/>
        <v/>
      </c>
      <c r="CQ801" s="14" t="str">
        <f t="shared" si="3164"/>
        <v/>
      </c>
      <c r="CR801" s="14" t="str">
        <f t="shared" si="3164"/>
        <v/>
      </c>
      <c r="CS801" s="14" t="str">
        <f t="shared" si="3164"/>
        <v/>
      </c>
      <c r="CT801" s="14" t="str">
        <f t="shared" si="3164"/>
        <v/>
      </c>
      <c r="CU801" s="14" t="str">
        <f t="shared" si="3164"/>
        <v/>
      </c>
      <c r="CV801" s="14" t="str">
        <f t="shared" si="3164"/>
        <v/>
      </c>
      <c r="CW801" s="14" t="str">
        <f t="shared" si="3164"/>
        <v/>
      </c>
      <c r="CX801" s="14" t="str">
        <f t="shared" si="3164"/>
        <v/>
      </c>
      <c r="CY801" s="14" t="str">
        <f t="shared" si="3164"/>
        <v/>
      </c>
      <c r="CZ801" s="14" t="str">
        <f t="shared" si="3164"/>
        <v/>
      </c>
      <c r="DA801" s="14" t="str">
        <f t="shared" si="3164"/>
        <v/>
      </c>
      <c r="DB801" s="14" t="str">
        <f t="shared" si="3164"/>
        <v/>
      </c>
      <c r="DC801" s="8"/>
      <c r="DD801" s="8"/>
      <c r="DE801" s="8"/>
      <c r="DF801" s="8"/>
      <c r="DG801" s="8"/>
      <c r="DH801" s="8"/>
      <c r="DI801" s="8"/>
      <c r="DJ801" s="8"/>
      <c r="DK801" s="8"/>
      <c r="DL801" s="8"/>
      <c r="DM801" s="8"/>
      <c r="DN801" s="8"/>
      <c r="DO801" s="8"/>
      <c r="DP801" s="8"/>
      <c r="DQ801" s="8"/>
      <c r="DR801" s="14" t="str">
        <f t="shared" si="3165"/>
        <v/>
      </c>
      <c r="DS801" s="14" t="str">
        <f t="shared" si="3165"/>
        <v/>
      </c>
      <c r="DT801" s="14" t="str">
        <f t="shared" si="3165"/>
        <v/>
      </c>
      <c r="DU801" s="14" t="str">
        <f t="shared" si="3165"/>
        <v/>
      </c>
      <c r="DV801" s="14" t="str">
        <f t="shared" si="3165"/>
        <v/>
      </c>
      <c r="DW801" s="14" t="str">
        <f t="shared" si="3165"/>
        <v/>
      </c>
      <c r="DX801" s="14" t="str">
        <f t="shared" si="3165"/>
        <v/>
      </c>
      <c r="DY801" s="14" t="str">
        <f t="shared" si="3165"/>
        <v/>
      </c>
      <c r="DZ801" s="14" t="str">
        <f t="shared" si="3165"/>
        <v/>
      </c>
      <c r="EA801" s="14" t="str">
        <f t="shared" si="3165"/>
        <v/>
      </c>
      <c r="EB801" s="14" t="str">
        <f t="shared" si="3165"/>
        <v/>
      </c>
      <c r="EC801" s="14" t="str">
        <f t="shared" si="3165"/>
        <v/>
      </c>
      <c r="ED801" s="14" t="str">
        <f t="shared" si="3165"/>
        <v/>
      </c>
      <c r="EE801" s="14" t="str">
        <f t="shared" si="3165"/>
        <v/>
      </c>
      <c r="EF801" s="14" t="str">
        <f t="shared" si="3165"/>
        <v/>
      </c>
      <c r="EG801" s="14" t="str">
        <f t="shared" si="3165"/>
        <v/>
      </c>
      <c r="EH801" s="14" t="str">
        <f t="shared" si="3165"/>
        <v/>
      </c>
      <c r="EI801" s="14" t="str">
        <f t="shared" si="3165"/>
        <v/>
      </c>
      <c r="EJ801" s="14" t="str">
        <f t="shared" si="3165"/>
        <v/>
      </c>
      <c r="EK801" s="14" t="str">
        <f t="shared" si="3165"/>
        <v/>
      </c>
      <c r="EL801" s="14" t="str">
        <f t="shared" si="3165"/>
        <v/>
      </c>
      <c r="EM801" s="14" t="str">
        <f t="shared" si="3165"/>
        <v/>
      </c>
      <c r="EN801" s="14" t="str">
        <f t="shared" si="3165"/>
        <v/>
      </c>
      <c r="EO801" s="14" t="str">
        <f t="shared" si="3165"/>
        <v/>
      </c>
      <c r="EP801" s="14" t="str">
        <f t="shared" si="3165"/>
        <v/>
      </c>
      <c r="EQ801" s="8"/>
      <c r="ER801" s="8"/>
      <c r="ES801" s="8"/>
      <c r="ET801" s="8"/>
      <c r="EU801" s="8"/>
      <c r="EV801" s="8"/>
      <c r="EW801" s="8"/>
      <c r="EX801" s="8"/>
      <c r="EY801" s="8"/>
      <c r="EZ801" s="8"/>
      <c r="FA801" s="8"/>
      <c r="FB801" s="8"/>
      <c r="FC801" s="8"/>
      <c r="FD801" s="8"/>
      <c r="FE801" s="8"/>
      <c r="FF801" s="14" t="str">
        <f t="shared" si="3166"/>
        <v/>
      </c>
      <c r="FG801" s="14" t="str">
        <f t="shared" si="3166"/>
        <v/>
      </c>
      <c r="FH801" s="14" t="str">
        <f t="shared" si="3166"/>
        <v/>
      </c>
      <c r="FI801" s="14" t="str">
        <f t="shared" si="3166"/>
        <v/>
      </c>
      <c r="FJ801" s="14" t="str">
        <f t="shared" si="3166"/>
        <v/>
      </c>
      <c r="FK801" s="14" t="str">
        <f t="shared" si="3166"/>
        <v/>
      </c>
      <c r="FL801" s="14" t="str">
        <f t="shared" si="3166"/>
        <v/>
      </c>
      <c r="FM801" s="14" t="str">
        <f t="shared" si="3166"/>
        <v/>
      </c>
      <c r="FN801" s="14" t="str">
        <f t="shared" si="3166"/>
        <v/>
      </c>
      <c r="FO801" s="14" t="str">
        <f t="shared" si="3166"/>
        <v/>
      </c>
      <c r="FP801" s="14" t="str">
        <f t="shared" si="3166"/>
        <v/>
      </c>
      <c r="FQ801" s="14" t="str">
        <f t="shared" si="3166"/>
        <v/>
      </c>
      <c r="FR801" s="14" t="str">
        <f t="shared" si="3166"/>
        <v/>
      </c>
      <c r="FS801" s="14" t="str">
        <f t="shared" si="3166"/>
        <v/>
      </c>
      <c r="FT801" s="14" t="str">
        <f t="shared" si="3166"/>
        <v/>
      </c>
      <c r="FU801" s="14" t="str">
        <f t="shared" si="3166"/>
        <v/>
      </c>
      <c r="FV801" s="14" t="str">
        <f t="shared" si="3166"/>
        <v/>
      </c>
      <c r="FW801" s="14" t="str">
        <f t="shared" si="3166"/>
        <v/>
      </c>
      <c r="FX801" s="14" t="str">
        <f t="shared" si="3166"/>
        <v/>
      </c>
      <c r="FY801" s="14" t="str">
        <f t="shared" si="3166"/>
        <v/>
      </c>
      <c r="FZ801" s="14" t="str">
        <f t="shared" si="3166"/>
        <v/>
      </c>
      <c r="GA801" s="14" t="str">
        <f t="shared" si="3166"/>
        <v/>
      </c>
      <c r="GB801" s="14" t="str">
        <f t="shared" si="3166"/>
        <v/>
      </c>
      <c r="GC801" s="14" t="str">
        <f t="shared" si="3166"/>
        <v/>
      </c>
      <c r="GD801" s="14" t="str">
        <f t="shared" si="3166"/>
        <v/>
      </c>
      <c r="GE801" s="8"/>
      <c r="GF801" s="8"/>
      <c r="GG801" s="8"/>
      <c r="GH801" s="8"/>
      <c r="GI801" s="8"/>
      <c r="GJ801" s="8"/>
      <c r="GK801" s="8"/>
      <c r="GL801" s="8"/>
      <c r="GM801" s="8"/>
      <c r="GN801" s="8"/>
      <c r="GO801" s="8"/>
      <c r="GP801" s="8"/>
      <c r="GQ801" s="8"/>
      <c r="GR801" s="8"/>
      <c r="GS801" s="8"/>
    </row>
    <row r="802" spans="1:201" x14ac:dyDescent="0.25">
      <c r="A802" s="102">
        <f>$A$51</f>
        <v>20173</v>
      </c>
      <c r="B802" s="14" t="str">
        <f t="shared" si="3158"/>
        <v/>
      </c>
      <c r="C802" s="14" t="str">
        <f t="shared" si="3158"/>
        <v/>
      </c>
      <c r="D802" s="14" t="str">
        <f t="shared" si="3158"/>
        <v/>
      </c>
      <c r="E802" s="14" t="str">
        <f t="shared" si="3158"/>
        <v/>
      </c>
      <c r="F802" s="14" t="str">
        <f t="shared" si="3158"/>
        <v/>
      </c>
      <c r="G802" s="14" t="str">
        <f t="shared" si="3158"/>
        <v/>
      </c>
      <c r="H802" s="14" t="str">
        <f t="shared" si="3158"/>
        <v/>
      </c>
      <c r="I802" s="14" t="str">
        <f t="shared" si="3158"/>
        <v/>
      </c>
      <c r="J802" s="14" t="str">
        <f t="shared" ref="J802:Y802" si="3168">IFERROR(K754/J754,"")</f>
        <v/>
      </c>
      <c r="K802" s="14" t="str">
        <f t="shared" si="3168"/>
        <v/>
      </c>
      <c r="L802" s="14" t="str">
        <f t="shared" si="3168"/>
        <v/>
      </c>
      <c r="M802" s="14" t="str">
        <f t="shared" si="3168"/>
        <v/>
      </c>
      <c r="N802" s="14" t="str">
        <f t="shared" si="3168"/>
        <v/>
      </c>
      <c r="O802" s="14" t="str">
        <f t="shared" si="3168"/>
        <v/>
      </c>
      <c r="P802" s="14" t="str">
        <f t="shared" si="3168"/>
        <v/>
      </c>
      <c r="Q802" s="14" t="str">
        <f t="shared" si="3168"/>
        <v/>
      </c>
      <c r="R802" s="14" t="str">
        <f t="shared" si="3168"/>
        <v/>
      </c>
      <c r="S802" s="14" t="str">
        <f t="shared" si="3168"/>
        <v/>
      </c>
      <c r="T802" s="14" t="str">
        <f t="shared" si="3168"/>
        <v/>
      </c>
      <c r="U802" s="14" t="str">
        <f t="shared" si="3168"/>
        <v/>
      </c>
      <c r="V802" s="14" t="str">
        <f t="shared" si="3168"/>
        <v/>
      </c>
      <c r="W802" s="14" t="str">
        <f t="shared" si="3168"/>
        <v/>
      </c>
      <c r="X802" s="14" t="str">
        <f t="shared" si="3168"/>
        <v/>
      </c>
      <c r="Y802" s="14" t="str">
        <f t="shared" si="3168"/>
        <v/>
      </c>
      <c r="Z802" s="8"/>
      <c r="AA802" s="8"/>
      <c r="AB802" s="8"/>
      <c r="AC802" s="8"/>
      <c r="AD802" s="8"/>
      <c r="AE802" s="8"/>
      <c r="AF802" s="8"/>
      <c r="AG802" s="8"/>
      <c r="AH802" s="8"/>
      <c r="AI802" s="8"/>
      <c r="AJ802" s="8"/>
      <c r="AK802" s="8"/>
      <c r="AL802" s="8"/>
      <c r="AM802" s="8"/>
      <c r="AN802" s="8"/>
      <c r="AO802" s="8"/>
      <c r="AP802" s="14" t="str">
        <f t="shared" si="3163"/>
        <v/>
      </c>
      <c r="AQ802" s="14" t="str">
        <f t="shared" si="3163"/>
        <v/>
      </c>
      <c r="AR802" s="14" t="str">
        <f t="shared" si="3163"/>
        <v/>
      </c>
      <c r="AS802" s="14" t="str">
        <f t="shared" si="3163"/>
        <v/>
      </c>
      <c r="AT802" s="14" t="str">
        <f t="shared" si="3163"/>
        <v/>
      </c>
      <c r="AU802" s="14" t="str">
        <f t="shared" si="3163"/>
        <v/>
      </c>
      <c r="AV802" s="14" t="str">
        <f t="shared" si="3163"/>
        <v/>
      </c>
      <c r="AW802" s="14" t="str">
        <f t="shared" si="3163"/>
        <v/>
      </c>
      <c r="AX802" s="14" t="str">
        <f t="shared" si="3163"/>
        <v/>
      </c>
      <c r="AY802" s="14" t="str">
        <f t="shared" si="3163"/>
        <v/>
      </c>
      <c r="AZ802" s="14" t="str">
        <f t="shared" si="3163"/>
        <v/>
      </c>
      <c r="BA802" s="14" t="str">
        <f t="shared" si="3163"/>
        <v/>
      </c>
      <c r="BB802" s="14" t="str">
        <f t="shared" si="3163"/>
        <v/>
      </c>
      <c r="BC802" s="14" t="str">
        <f t="shared" si="3163"/>
        <v/>
      </c>
      <c r="BD802" s="14" t="str">
        <f t="shared" si="3163"/>
        <v/>
      </c>
      <c r="BE802" s="14" t="str">
        <f t="shared" si="3163"/>
        <v/>
      </c>
      <c r="BF802" s="14" t="str">
        <f t="shared" si="3163"/>
        <v/>
      </c>
      <c r="BG802" s="14" t="str">
        <f t="shared" si="3163"/>
        <v/>
      </c>
      <c r="BH802" s="14" t="str">
        <f t="shared" si="3163"/>
        <v/>
      </c>
      <c r="BI802" s="14" t="str">
        <f t="shared" si="3163"/>
        <v/>
      </c>
      <c r="BJ802" s="14" t="str">
        <f t="shared" si="3163"/>
        <v/>
      </c>
      <c r="BK802" s="14" t="str">
        <f t="shared" si="3163"/>
        <v/>
      </c>
      <c r="BL802" s="14" t="str">
        <f t="shared" si="3163"/>
        <v/>
      </c>
      <c r="BM802" s="14" t="str">
        <f t="shared" si="3163"/>
        <v/>
      </c>
      <c r="BN802" s="8"/>
      <c r="BO802" s="8"/>
      <c r="BP802" s="8"/>
      <c r="BQ802" s="8"/>
      <c r="BR802" s="8"/>
      <c r="BS802" s="8"/>
      <c r="BT802" s="8"/>
      <c r="BU802" s="8"/>
      <c r="BV802" s="8"/>
      <c r="BW802" s="8"/>
      <c r="BX802" s="8"/>
      <c r="BY802" s="8"/>
      <c r="BZ802" s="8"/>
      <c r="CA802" s="8"/>
      <c r="CB802" s="8"/>
      <c r="CC802" s="8"/>
      <c r="CD802" s="14" t="str">
        <f t="shared" si="3164"/>
        <v/>
      </c>
      <c r="CE802" s="14" t="str">
        <f t="shared" si="3164"/>
        <v/>
      </c>
      <c r="CF802" s="14" t="str">
        <f t="shared" si="3164"/>
        <v/>
      </c>
      <c r="CG802" s="14" t="str">
        <f t="shared" si="3164"/>
        <v/>
      </c>
      <c r="CH802" s="14" t="str">
        <f t="shared" si="3164"/>
        <v/>
      </c>
      <c r="CI802" s="14" t="str">
        <f t="shared" si="3164"/>
        <v/>
      </c>
      <c r="CJ802" s="14" t="str">
        <f t="shared" si="3164"/>
        <v/>
      </c>
      <c r="CK802" s="14" t="str">
        <f t="shared" si="3164"/>
        <v/>
      </c>
      <c r="CL802" s="14" t="str">
        <f t="shared" si="3164"/>
        <v/>
      </c>
      <c r="CM802" s="14" t="str">
        <f t="shared" si="3164"/>
        <v/>
      </c>
      <c r="CN802" s="14" t="str">
        <f t="shared" si="3164"/>
        <v/>
      </c>
      <c r="CO802" s="14" t="str">
        <f t="shared" si="3164"/>
        <v/>
      </c>
      <c r="CP802" s="14" t="str">
        <f t="shared" si="3164"/>
        <v/>
      </c>
      <c r="CQ802" s="14" t="str">
        <f t="shared" si="3164"/>
        <v/>
      </c>
      <c r="CR802" s="14" t="str">
        <f t="shared" si="3164"/>
        <v/>
      </c>
      <c r="CS802" s="14" t="str">
        <f t="shared" si="3164"/>
        <v/>
      </c>
      <c r="CT802" s="14" t="str">
        <f t="shared" si="3164"/>
        <v/>
      </c>
      <c r="CU802" s="14" t="str">
        <f t="shared" si="3164"/>
        <v/>
      </c>
      <c r="CV802" s="14" t="str">
        <f t="shared" si="3164"/>
        <v/>
      </c>
      <c r="CW802" s="14" t="str">
        <f t="shared" si="3164"/>
        <v/>
      </c>
      <c r="CX802" s="14" t="str">
        <f t="shared" si="3164"/>
        <v/>
      </c>
      <c r="CY802" s="14" t="str">
        <f t="shared" si="3164"/>
        <v/>
      </c>
      <c r="CZ802" s="14" t="str">
        <f t="shared" si="3164"/>
        <v/>
      </c>
      <c r="DA802" s="14" t="str">
        <f t="shared" si="3164"/>
        <v/>
      </c>
      <c r="DB802" s="8"/>
      <c r="DC802" s="8"/>
      <c r="DD802" s="8"/>
      <c r="DE802" s="8"/>
      <c r="DF802" s="8"/>
      <c r="DG802" s="8"/>
      <c r="DH802" s="8"/>
      <c r="DI802" s="8"/>
      <c r="DJ802" s="8"/>
      <c r="DK802" s="8"/>
      <c r="DL802" s="8"/>
      <c r="DM802" s="8"/>
      <c r="DN802" s="8"/>
      <c r="DO802" s="8"/>
      <c r="DP802" s="8"/>
      <c r="DQ802" s="8"/>
      <c r="DR802" s="14" t="str">
        <f t="shared" si="3165"/>
        <v/>
      </c>
      <c r="DS802" s="14" t="str">
        <f t="shared" si="3165"/>
        <v/>
      </c>
      <c r="DT802" s="14" t="str">
        <f t="shared" si="3165"/>
        <v/>
      </c>
      <c r="DU802" s="14" t="str">
        <f t="shared" si="3165"/>
        <v/>
      </c>
      <c r="DV802" s="14" t="str">
        <f t="shared" si="3165"/>
        <v/>
      </c>
      <c r="DW802" s="14" t="str">
        <f t="shared" si="3165"/>
        <v/>
      </c>
      <c r="DX802" s="14" t="str">
        <f t="shared" si="3165"/>
        <v/>
      </c>
      <c r="DY802" s="14" t="str">
        <f t="shared" si="3165"/>
        <v/>
      </c>
      <c r="DZ802" s="14" t="str">
        <f t="shared" si="3165"/>
        <v/>
      </c>
      <c r="EA802" s="14" t="str">
        <f t="shared" si="3165"/>
        <v/>
      </c>
      <c r="EB802" s="14" t="str">
        <f t="shared" si="3165"/>
        <v/>
      </c>
      <c r="EC802" s="14" t="str">
        <f t="shared" si="3165"/>
        <v/>
      </c>
      <c r="ED802" s="14" t="str">
        <f t="shared" si="3165"/>
        <v/>
      </c>
      <c r="EE802" s="14" t="str">
        <f t="shared" si="3165"/>
        <v/>
      </c>
      <c r="EF802" s="14" t="str">
        <f t="shared" si="3165"/>
        <v/>
      </c>
      <c r="EG802" s="14" t="str">
        <f t="shared" si="3165"/>
        <v/>
      </c>
      <c r="EH802" s="14" t="str">
        <f t="shared" si="3165"/>
        <v/>
      </c>
      <c r="EI802" s="14" t="str">
        <f t="shared" si="3165"/>
        <v/>
      </c>
      <c r="EJ802" s="14" t="str">
        <f t="shared" si="3165"/>
        <v/>
      </c>
      <c r="EK802" s="14" t="str">
        <f t="shared" si="3165"/>
        <v/>
      </c>
      <c r="EL802" s="14" t="str">
        <f t="shared" si="3165"/>
        <v/>
      </c>
      <c r="EM802" s="14" t="str">
        <f t="shared" si="3165"/>
        <v/>
      </c>
      <c r="EN802" s="14" t="str">
        <f t="shared" si="3165"/>
        <v/>
      </c>
      <c r="EO802" s="14" t="str">
        <f t="shared" si="3165"/>
        <v/>
      </c>
      <c r="EP802" s="8"/>
      <c r="EQ802" s="8"/>
      <c r="ER802" s="8"/>
      <c r="ES802" s="8"/>
      <c r="ET802" s="8"/>
      <c r="EU802" s="8"/>
      <c r="EV802" s="8"/>
      <c r="EW802" s="8"/>
      <c r="EX802" s="8"/>
      <c r="EY802" s="8"/>
      <c r="EZ802" s="8"/>
      <c r="FA802" s="8"/>
      <c r="FB802" s="8"/>
      <c r="FC802" s="8"/>
      <c r="FD802" s="8"/>
      <c r="FE802" s="8"/>
      <c r="FF802" s="14" t="str">
        <f t="shared" si="3166"/>
        <v/>
      </c>
      <c r="FG802" s="14" t="str">
        <f t="shared" si="3166"/>
        <v/>
      </c>
      <c r="FH802" s="14" t="str">
        <f t="shared" si="3166"/>
        <v/>
      </c>
      <c r="FI802" s="14" t="str">
        <f t="shared" si="3166"/>
        <v/>
      </c>
      <c r="FJ802" s="14" t="str">
        <f t="shared" si="3166"/>
        <v/>
      </c>
      <c r="FK802" s="14" t="str">
        <f t="shared" si="3166"/>
        <v/>
      </c>
      <c r="FL802" s="14" t="str">
        <f t="shared" si="3166"/>
        <v/>
      </c>
      <c r="FM802" s="14" t="str">
        <f t="shared" si="3166"/>
        <v/>
      </c>
      <c r="FN802" s="14" t="str">
        <f t="shared" si="3166"/>
        <v/>
      </c>
      <c r="FO802" s="14" t="str">
        <f t="shared" si="3166"/>
        <v/>
      </c>
      <c r="FP802" s="14" t="str">
        <f t="shared" si="3166"/>
        <v/>
      </c>
      <c r="FQ802" s="14" t="str">
        <f t="shared" si="3166"/>
        <v/>
      </c>
      <c r="FR802" s="14" t="str">
        <f t="shared" si="3166"/>
        <v/>
      </c>
      <c r="FS802" s="14" t="str">
        <f t="shared" si="3166"/>
        <v/>
      </c>
      <c r="FT802" s="14" t="str">
        <f t="shared" si="3166"/>
        <v/>
      </c>
      <c r="FU802" s="14" t="str">
        <f t="shared" si="3166"/>
        <v/>
      </c>
      <c r="FV802" s="14" t="str">
        <f t="shared" si="3166"/>
        <v/>
      </c>
      <c r="FW802" s="14" t="str">
        <f t="shared" si="3166"/>
        <v/>
      </c>
      <c r="FX802" s="14" t="str">
        <f t="shared" si="3166"/>
        <v/>
      </c>
      <c r="FY802" s="14" t="str">
        <f t="shared" si="3166"/>
        <v/>
      </c>
      <c r="FZ802" s="14" t="str">
        <f t="shared" si="3166"/>
        <v/>
      </c>
      <c r="GA802" s="14" t="str">
        <f t="shared" si="3166"/>
        <v/>
      </c>
      <c r="GB802" s="14" t="str">
        <f t="shared" si="3166"/>
        <v/>
      </c>
      <c r="GC802" s="14" t="str">
        <f t="shared" si="3166"/>
        <v/>
      </c>
      <c r="GD802" s="8"/>
      <c r="GE802" s="8"/>
      <c r="GF802" s="8"/>
      <c r="GG802" s="8"/>
      <c r="GH802" s="8"/>
      <c r="GI802" s="8"/>
      <c r="GJ802" s="8"/>
      <c r="GK802" s="8"/>
      <c r="GL802" s="8"/>
      <c r="GM802" s="8"/>
      <c r="GN802" s="8"/>
      <c r="GO802" s="8"/>
      <c r="GP802" s="8"/>
      <c r="GQ802" s="8"/>
      <c r="GR802" s="8"/>
      <c r="GS802" s="8"/>
    </row>
    <row r="803" spans="1:201" x14ac:dyDescent="0.25">
      <c r="A803" s="102">
        <f>$A$52</f>
        <v>20174</v>
      </c>
      <c r="B803" s="14" t="str">
        <f t="shared" si="3158"/>
        <v/>
      </c>
      <c r="C803" s="14" t="str">
        <f t="shared" ref="C803:X818" si="3169">IFERROR(D755/C755,"")</f>
        <v/>
      </c>
      <c r="D803" s="14" t="str">
        <f t="shared" si="3169"/>
        <v/>
      </c>
      <c r="E803" s="14" t="str">
        <f t="shared" si="3169"/>
        <v/>
      </c>
      <c r="F803" s="14" t="str">
        <f t="shared" si="3169"/>
        <v/>
      </c>
      <c r="G803" s="14" t="str">
        <f t="shared" si="3169"/>
        <v/>
      </c>
      <c r="H803" s="14" t="str">
        <f t="shared" si="3169"/>
        <v/>
      </c>
      <c r="I803" s="14" t="str">
        <f t="shared" si="3169"/>
        <v/>
      </c>
      <c r="J803" s="14" t="str">
        <f t="shared" si="3169"/>
        <v/>
      </c>
      <c r="K803" s="14" t="str">
        <f t="shared" si="3169"/>
        <v/>
      </c>
      <c r="L803" s="14" t="str">
        <f t="shared" si="3169"/>
        <v/>
      </c>
      <c r="M803" s="14" t="str">
        <f t="shared" si="3169"/>
        <v/>
      </c>
      <c r="N803" s="14" t="str">
        <f t="shared" si="3169"/>
        <v/>
      </c>
      <c r="O803" s="14" t="str">
        <f t="shared" si="3169"/>
        <v/>
      </c>
      <c r="P803" s="14" t="str">
        <f t="shared" si="3169"/>
        <v/>
      </c>
      <c r="Q803" s="14" t="str">
        <f t="shared" si="3169"/>
        <v/>
      </c>
      <c r="R803" s="14" t="str">
        <f t="shared" si="3169"/>
        <v/>
      </c>
      <c r="S803" s="14" t="str">
        <f t="shared" si="3169"/>
        <v/>
      </c>
      <c r="T803" s="14" t="str">
        <f t="shared" si="3169"/>
        <v/>
      </c>
      <c r="U803" s="14" t="str">
        <f t="shared" si="3169"/>
        <v/>
      </c>
      <c r="V803" s="14" t="str">
        <f t="shared" si="3169"/>
        <v/>
      </c>
      <c r="W803" s="14" t="str">
        <f t="shared" si="3169"/>
        <v/>
      </c>
      <c r="X803" s="14" t="str">
        <f t="shared" si="3169"/>
        <v/>
      </c>
      <c r="Y803" s="8"/>
      <c r="Z803" s="8"/>
      <c r="AA803" s="8"/>
      <c r="AB803" s="8"/>
      <c r="AC803" s="8"/>
      <c r="AD803" s="8"/>
      <c r="AE803" s="8"/>
      <c r="AF803" s="8"/>
      <c r="AG803" s="8"/>
      <c r="AH803" s="8"/>
      <c r="AI803" s="8"/>
      <c r="AJ803" s="8"/>
      <c r="AK803" s="8"/>
      <c r="AL803" s="8"/>
      <c r="AM803" s="8"/>
      <c r="AN803" s="8"/>
      <c r="AO803" s="8"/>
      <c r="AP803" s="14" t="str">
        <f t="shared" si="3163"/>
        <v/>
      </c>
      <c r="AQ803" s="14" t="str">
        <f t="shared" si="3163"/>
        <v/>
      </c>
      <c r="AR803" s="14" t="str">
        <f t="shared" si="3163"/>
        <v/>
      </c>
      <c r="AS803" s="14" t="str">
        <f t="shared" si="3163"/>
        <v/>
      </c>
      <c r="AT803" s="14" t="str">
        <f t="shared" si="3163"/>
        <v/>
      </c>
      <c r="AU803" s="14" t="str">
        <f t="shared" si="3163"/>
        <v/>
      </c>
      <c r="AV803" s="14" t="str">
        <f t="shared" si="3163"/>
        <v/>
      </c>
      <c r="AW803" s="14" t="str">
        <f t="shared" si="3163"/>
        <v/>
      </c>
      <c r="AX803" s="14" t="str">
        <f t="shared" si="3163"/>
        <v/>
      </c>
      <c r="AY803" s="14" t="str">
        <f t="shared" si="3163"/>
        <v/>
      </c>
      <c r="AZ803" s="14" t="str">
        <f t="shared" si="3163"/>
        <v/>
      </c>
      <c r="BA803" s="14" t="str">
        <f t="shared" si="3163"/>
        <v/>
      </c>
      <c r="BB803" s="14" t="str">
        <f t="shared" si="3163"/>
        <v/>
      </c>
      <c r="BC803" s="14" t="str">
        <f t="shared" si="3163"/>
        <v/>
      </c>
      <c r="BD803" s="14" t="str">
        <f t="shared" si="3163"/>
        <v/>
      </c>
      <c r="BE803" s="14" t="str">
        <f t="shared" si="3163"/>
        <v/>
      </c>
      <c r="BF803" s="14" t="str">
        <f t="shared" si="3163"/>
        <v/>
      </c>
      <c r="BG803" s="14" t="str">
        <f t="shared" si="3163"/>
        <v/>
      </c>
      <c r="BH803" s="14" t="str">
        <f t="shared" si="3163"/>
        <v/>
      </c>
      <c r="BI803" s="14" t="str">
        <f t="shared" si="3163"/>
        <v/>
      </c>
      <c r="BJ803" s="14" t="str">
        <f t="shared" si="3163"/>
        <v/>
      </c>
      <c r="BK803" s="14" t="str">
        <f t="shared" si="3163"/>
        <v/>
      </c>
      <c r="BL803" s="14" t="str">
        <f t="shared" si="3163"/>
        <v/>
      </c>
      <c r="BM803" s="8"/>
      <c r="BN803" s="8"/>
      <c r="BO803" s="8"/>
      <c r="BP803" s="8"/>
      <c r="BQ803" s="8"/>
      <c r="BR803" s="8"/>
      <c r="BS803" s="8"/>
      <c r="BT803" s="8"/>
      <c r="BU803" s="8"/>
      <c r="BV803" s="8"/>
      <c r="BW803" s="8"/>
      <c r="BX803" s="8"/>
      <c r="BY803" s="8"/>
      <c r="BZ803" s="8"/>
      <c r="CA803" s="8"/>
      <c r="CB803" s="8"/>
      <c r="CC803" s="8"/>
      <c r="CD803" s="14" t="str">
        <f t="shared" si="3164"/>
        <v/>
      </c>
      <c r="CE803" s="14" t="str">
        <f t="shared" si="3164"/>
        <v/>
      </c>
      <c r="CF803" s="14" t="str">
        <f t="shared" si="3164"/>
        <v/>
      </c>
      <c r="CG803" s="14" t="str">
        <f t="shared" si="3164"/>
        <v/>
      </c>
      <c r="CH803" s="14" t="str">
        <f t="shared" si="3164"/>
        <v/>
      </c>
      <c r="CI803" s="14" t="str">
        <f t="shared" si="3164"/>
        <v/>
      </c>
      <c r="CJ803" s="14" t="str">
        <f t="shared" si="3164"/>
        <v/>
      </c>
      <c r="CK803" s="14" t="str">
        <f t="shared" si="3164"/>
        <v/>
      </c>
      <c r="CL803" s="14" t="str">
        <f t="shared" si="3164"/>
        <v/>
      </c>
      <c r="CM803" s="14" t="str">
        <f t="shared" si="3164"/>
        <v/>
      </c>
      <c r="CN803" s="14" t="str">
        <f t="shared" si="3164"/>
        <v/>
      </c>
      <c r="CO803" s="14" t="str">
        <f t="shared" si="3164"/>
        <v/>
      </c>
      <c r="CP803" s="14" t="str">
        <f t="shared" si="3164"/>
        <v/>
      </c>
      <c r="CQ803" s="14" t="str">
        <f t="shared" si="3164"/>
        <v/>
      </c>
      <c r="CR803" s="14" t="str">
        <f t="shared" si="3164"/>
        <v/>
      </c>
      <c r="CS803" s="14" t="str">
        <f t="shared" si="3164"/>
        <v/>
      </c>
      <c r="CT803" s="14" t="str">
        <f t="shared" si="3164"/>
        <v/>
      </c>
      <c r="CU803" s="14" t="str">
        <f t="shared" si="3164"/>
        <v/>
      </c>
      <c r="CV803" s="14" t="str">
        <f t="shared" si="3164"/>
        <v/>
      </c>
      <c r="CW803" s="14" t="str">
        <f t="shared" si="3164"/>
        <v/>
      </c>
      <c r="CX803" s="14" t="str">
        <f t="shared" si="3164"/>
        <v/>
      </c>
      <c r="CY803" s="14" t="str">
        <f t="shared" si="3164"/>
        <v/>
      </c>
      <c r="CZ803" s="14" t="str">
        <f t="shared" si="3164"/>
        <v/>
      </c>
      <c r="DA803" s="8"/>
      <c r="DB803" s="8"/>
      <c r="DC803" s="8"/>
      <c r="DD803" s="8"/>
      <c r="DE803" s="8"/>
      <c r="DF803" s="8"/>
      <c r="DG803" s="8"/>
      <c r="DH803" s="8"/>
      <c r="DI803" s="8"/>
      <c r="DJ803" s="8"/>
      <c r="DK803" s="8"/>
      <c r="DL803" s="8"/>
      <c r="DM803" s="8"/>
      <c r="DN803" s="8"/>
      <c r="DO803" s="8"/>
      <c r="DP803" s="8"/>
      <c r="DQ803" s="8"/>
      <c r="DR803" s="14" t="str">
        <f t="shared" si="3165"/>
        <v/>
      </c>
      <c r="DS803" s="14" t="str">
        <f t="shared" si="3165"/>
        <v/>
      </c>
      <c r="DT803" s="14" t="str">
        <f t="shared" si="3165"/>
        <v/>
      </c>
      <c r="DU803" s="14" t="str">
        <f t="shared" si="3165"/>
        <v/>
      </c>
      <c r="DV803" s="14" t="str">
        <f t="shared" si="3165"/>
        <v/>
      </c>
      <c r="DW803" s="14" t="str">
        <f t="shared" si="3165"/>
        <v/>
      </c>
      <c r="DX803" s="14" t="str">
        <f t="shared" si="3165"/>
        <v/>
      </c>
      <c r="DY803" s="14" t="str">
        <f t="shared" si="3165"/>
        <v/>
      </c>
      <c r="DZ803" s="14" t="str">
        <f t="shared" si="3165"/>
        <v/>
      </c>
      <c r="EA803" s="14" t="str">
        <f t="shared" si="3165"/>
        <v/>
      </c>
      <c r="EB803" s="14" t="str">
        <f t="shared" si="3165"/>
        <v/>
      </c>
      <c r="EC803" s="14" t="str">
        <f t="shared" si="3165"/>
        <v/>
      </c>
      <c r="ED803" s="14" t="str">
        <f t="shared" si="3165"/>
        <v/>
      </c>
      <c r="EE803" s="14" t="str">
        <f t="shared" si="3165"/>
        <v/>
      </c>
      <c r="EF803" s="14" t="str">
        <f t="shared" si="3165"/>
        <v/>
      </c>
      <c r="EG803" s="14" t="str">
        <f t="shared" si="3165"/>
        <v/>
      </c>
      <c r="EH803" s="14" t="str">
        <f t="shared" si="3165"/>
        <v/>
      </c>
      <c r="EI803" s="14" t="str">
        <f t="shared" si="3165"/>
        <v/>
      </c>
      <c r="EJ803" s="14" t="str">
        <f t="shared" si="3165"/>
        <v/>
      </c>
      <c r="EK803" s="14" t="str">
        <f t="shared" si="3165"/>
        <v/>
      </c>
      <c r="EL803" s="14" t="str">
        <f t="shared" si="3165"/>
        <v/>
      </c>
      <c r="EM803" s="14" t="str">
        <f t="shared" si="3165"/>
        <v/>
      </c>
      <c r="EN803" s="14" t="str">
        <f t="shared" si="3165"/>
        <v/>
      </c>
      <c r="EO803" s="8"/>
      <c r="EP803" s="8"/>
      <c r="EQ803" s="8"/>
      <c r="ER803" s="8"/>
      <c r="ES803" s="8"/>
      <c r="ET803" s="8"/>
      <c r="EU803" s="8"/>
      <c r="EV803" s="8"/>
      <c r="EW803" s="8"/>
      <c r="EX803" s="8"/>
      <c r="EY803" s="8"/>
      <c r="EZ803" s="8"/>
      <c r="FA803" s="8"/>
      <c r="FB803" s="8"/>
      <c r="FC803" s="8"/>
      <c r="FD803" s="8"/>
      <c r="FE803" s="8"/>
      <c r="FF803" s="14" t="str">
        <f t="shared" si="3166"/>
        <v/>
      </c>
      <c r="FG803" s="14" t="str">
        <f t="shared" si="3166"/>
        <v/>
      </c>
      <c r="FH803" s="14" t="str">
        <f t="shared" si="3166"/>
        <v/>
      </c>
      <c r="FI803" s="14" t="str">
        <f t="shared" si="3166"/>
        <v/>
      </c>
      <c r="FJ803" s="14" t="str">
        <f t="shared" si="3166"/>
        <v/>
      </c>
      <c r="FK803" s="14" t="str">
        <f t="shared" si="3166"/>
        <v/>
      </c>
      <c r="FL803" s="14" t="str">
        <f t="shared" si="3166"/>
        <v/>
      </c>
      <c r="FM803" s="14" t="str">
        <f t="shared" si="3166"/>
        <v/>
      </c>
      <c r="FN803" s="14" t="str">
        <f t="shared" si="3166"/>
        <v/>
      </c>
      <c r="FO803" s="14" t="str">
        <f t="shared" si="3166"/>
        <v/>
      </c>
      <c r="FP803" s="14" t="str">
        <f t="shared" si="3166"/>
        <v/>
      </c>
      <c r="FQ803" s="14" t="str">
        <f t="shared" si="3166"/>
        <v/>
      </c>
      <c r="FR803" s="14" t="str">
        <f t="shared" si="3166"/>
        <v/>
      </c>
      <c r="FS803" s="14" t="str">
        <f t="shared" si="3166"/>
        <v/>
      </c>
      <c r="FT803" s="14" t="str">
        <f t="shared" si="3166"/>
        <v/>
      </c>
      <c r="FU803" s="14" t="str">
        <f t="shared" si="3166"/>
        <v/>
      </c>
      <c r="FV803" s="14" t="str">
        <f t="shared" si="3166"/>
        <v/>
      </c>
      <c r="FW803" s="14" t="str">
        <f t="shared" si="3166"/>
        <v/>
      </c>
      <c r="FX803" s="14" t="str">
        <f t="shared" si="3166"/>
        <v/>
      </c>
      <c r="FY803" s="14" t="str">
        <f t="shared" si="3166"/>
        <v/>
      </c>
      <c r="FZ803" s="14" t="str">
        <f t="shared" si="3166"/>
        <v/>
      </c>
      <c r="GA803" s="14" t="str">
        <f t="shared" si="3166"/>
        <v/>
      </c>
      <c r="GB803" s="14" t="str">
        <f t="shared" si="3166"/>
        <v/>
      </c>
      <c r="GC803" s="8"/>
      <c r="GD803" s="8"/>
      <c r="GE803" s="8"/>
      <c r="GF803" s="8"/>
      <c r="GG803" s="8"/>
      <c r="GH803" s="8"/>
      <c r="GI803" s="8"/>
      <c r="GJ803" s="8"/>
      <c r="GK803" s="8"/>
      <c r="GL803" s="8"/>
      <c r="GM803" s="8"/>
      <c r="GN803" s="8"/>
      <c r="GO803" s="8"/>
      <c r="GP803" s="8"/>
      <c r="GQ803" s="8"/>
      <c r="GR803" s="8"/>
      <c r="GS803" s="8"/>
    </row>
    <row r="804" spans="1:201" x14ac:dyDescent="0.25">
      <c r="A804" s="102">
        <f>$A$53</f>
        <v>20181</v>
      </c>
      <c r="B804" s="14" t="str">
        <f t="shared" si="3158"/>
        <v/>
      </c>
      <c r="C804" s="14" t="str">
        <f t="shared" si="3169"/>
        <v/>
      </c>
      <c r="D804" s="14" t="str">
        <f t="shared" si="3169"/>
        <v/>
      </c>
      <c r="E804" s="14" t="str">
        <f t="shared" si="3169"/>
        <v/>
      </c>
      <c r="F804" s="14" t="str">
        <f t="shared" si="3169"/>
        <v/>
      </c>
      <c r="G804" s="14" t="str">
        <f t="shared" si="3169"/>
        <v/>
      </c>
      <c r="H804" s="14" t="str">
        <f t="shared" si="3169"/>
        <v/>
      </c>
      <c r="I804" s="14" t="str">
        <f t="shared" si="3169"/>
        <v/>
      </c>
      <c r="J804" s="14" t="str">
        <f t="shared" si="3169"/>
        <v/>
      </c>
      <c r="K804" s="14" t="str">
        <f t="shared" si="3169"/>
        <v/>
      </c>
      <c r="L804" s="14" t="str">
        <f t="shared" si="3169"/>
        <v/>
      </c>
      <c r="M804" s="14" t="str">
        <f t="shared" si="3169"/>
        <v/>
      </c>
      <c r="N804" s="14" t="str">
        <f t="shared" si="3169"/>
        <v/>
      </c>
      <c r="O804" s="14" t="str">
        <f t="shared" si="3169"/>
        <v/>
      </c>
      <c r="P804" s="14" t="str">
        <f t="shared" si="3169"/>
        <v/>
      </c>
      <c r="Q804" s="14" t="str">
        <f t="shared" si="3169"/>
        <v/>
      </c>
      <c r="R804" s="14" t="str">
        <f t="shared" si="3169"/>
        <v/>
      </c>
      <c r="S804" s="14" t="str">
        <f t="shared" si="3169"/>
        <v/>
      </c>
      <c r="T804" s="14" t="str">
        <f t="shared" si="3169"/>
        <v/>
      </c>
      <c r="U804" s="14" t="str">
        <f t="shared" si="3169"/>
        <v/>
      </c>
      <c r="V804" s="14" t="str">
        <f t="shared" si="3169"/>
        <v/>
      </c>
      <c r="W804" s="14" t="str">
        <f t="shared" si="3169"/>
        <v/>
      </c>
      <c r="X804" s="8"/>
      <c r="Y804" s="8"/>
      <c r="Z804" s="8"/>
      <c r="AA804" s="8"/>
      <c r="AB804" s="8"/>
      <c r="AC804" s="8"/>
      <c r="AD804" s="8"/>
      <c r="AE804" s="8"/>
      <c r="AF804" s="8"/>
      <c r="AG804" s="8"/>
      <c r="AH804" s="8"/>
      <c r="AI804" s="8"/>
      <c r="AJ804" s="8"/>
      <c r="AK804" s="8"/>
      <c r="AL804" s="8"/>
      <c r="AM804" s="8"/>
      <c r="AN804" s="8"/>
      <c r="AO804" s="8"/>
      <c r="AP804" s="14" t="str">
        <f t="shared" si="3163"/>
        <v/>
      </c>
      <c r="AQ804" s="14" t="str">
        <f t="shared" si="3163"/>
        <v/>
      </c>
      <c r="AR804" s="14" t="str">
        <f t="shared" si="3163"/>
        <v/>
      </c>
      <c r="AS804" s="14" t="str">
        <f t="shared" si="3163"/>
        <v/>
      </c>
      <c r="AT804" s="14" t="str">
        <f t="shared" si="3163"/>
        <v/>
      </c>
      <c r="AU804" s="14" t="str">
        <f t="shared" si="3163"/>
        <v/>
      </c>
      <c r="AV804" s="14" t="str">
        <f t="shared" si="3163"/>
        <v/>
      </c>
      <c r="AW804" s="14" t="str">
        <f t="shared" si="3163"/>
        <v/>
      </c>
      <c r="AX804" s="14" t="str">
        <f t="shared" si="3163"/>
        <v/>
      </c>
      <c r="AY804" s="14" t="str">
        <f t="shared" si="3163"/>
        <v/>
      </c>
      <c r="AZ804" s="14" t="str">
        <f t="shared" si="3163"/>
        <v/>
      </c>
      <c r="BA804" s="14" t="str">
        <f t="shared" si="3163"/>
        <v/>
      </c>
      <c r="BB804" s="14" t="str">
        <f t="shared" si="3163"/>
        <v/>
      </c>
      <c r="BC804" s="14" t="str">
        <f t="shared" si="3163"/>
        <v/>
      </c>
      <c r="BD804" s="14" t="str">
        <f t="shared" si="3163"/>
        <v/>
      </c>
      <c r="BE804" s="14" t="str">
        <f t="shared" si="3163"/>
        <v/>
      </c>
      <c r="BF804" s="14" t="str">
        <f t="shared" si="3163"/>
        <v/>
      </c>
      <c r="BG804" s="14" t="str">
        <f t="shared" si="3163"/>
        <v/>
      </c>
      <c r="BH804" s="14" t="str">
        <f t="shared" si="3163"/>
        <v/>
      </c>
      <c r="BI804" s="14" t="str">
        <f t="shared" si="3163"/>
        <v/>
      </c>
      <c r="BJ804" s="14" t="str">
        <f t="shared" si="3163"/>
        <v/>
      </c>
      <c r="BK804" s="14" t="str">
        <f t="shared" si="3163"/>
        <v/>
      </c>
      <c r="BL804" s="8"/>
      <c r="BM804" s="8"/>
      <c r="BN804" s="8"/>
      <c r="BO804" s="8"/>
      <c r="BP804" s="8"/>
      <c r="BQ804" s="8"/>
      <c r="BR804" s="8"/>
      <c r="BS804" s="8"/>
      <c r="BT804" s="8"/>
      <c r="BU804" s="8"/>
      <c r="BV804" s="8"/>
      <c r="BW804" s="8"/>
      <c r="BX804" s="8"/>
      <c r="BY804" s="8"/>
      <c r="BZ804" s="8"/>
      <c r="CA804" s="8"/>
      <c r="CB804" s="8"/>
      <c r="CC804" s="8"/>
      <c r="CD804" s="14" t="str">
        <f t="shared" si="3164"/>
        <v/>
      </c>
      <c r="CE804" s="14" t="str">
        <f t="shared" si="3164"/>
        <v/>
      </c>
      <c r="CF804" s="14" t="str">
        <f t="shared" si="3164"/>
        <v/>
      </c>
      <c r="CG804" s="14" t="str">
        <f t="shared" si="3164"/>
        <v/>
      </c>
      <c r="CH804" s="14" t="str">
        <f t="shared" si="3164"/>
        <v/>
      </c>
      <c r="CI804" s="14" t="str">
        <f t="shared" si="3164"/>
        <v/>
      </c>
      <c r="CJ804" s="14" t="str">
        <f t="shared" si="3164"/>
        <v/>
      </c>
      <c r="CK804" s="14" t="str">
        <f t="shared" si="3164"/>
        <v/>
      </c>
      <c r="CL804" s="14" t="str">
        <f t="shared" si="3164"/>
        <v/>
      </c>
      <c r="CM804" s="14" t="str">
        <f t="shared" si="3164"/>
        <v/>
      </c>
      <c r="CN804" s="14" t="str">
        <f t="shared" si="3164"/>
        <v/>
      </c>
      <c r="CO804" s="14" t="str">
        <f t="shared" si="3164"/>
        <v/>
      </c>
      <c r="CP804" s="14" t="str">
        <f t="shared" si="3164"/>
        <v/>
      </c>
      <c r="CQ804" s="14" t="str">
        <f t="shared" si="3164"/>
        <v/>
      </c>
      <c r="CR804" s="14" t="str">
        <f t="shared" si="3164"/>
        <v/>
      </c>
      <c r="CS804" s="14" t="str">
        <f t="shared" si="3164"/>
        <v/>
      </c>
      <c r="CT804" s="14" t="str">
        <f t="shared" si="3164"/>
        <v/>
      </c>
      <c r="CU804" s="14" t="str">
        <f t="shared" si="3164"/>
        <v/>
      </c>
      <c r="CV804" s="14" t="str">
        <f t="shared" si="3164"/>
        <v/>
      </c>
      <c r="CW804" s="14" t="str">
        <f t="shared" si="3164"/>
        <v/>
      </c>
      <c r="CX804" s="14" t="str">
        <f t="shared" si="3164"/>
        <v/>
      </c>
      <c r="CY804" s="14" t="str">
        <f t="shared" si="3164"/>
        <v/>
      </c>
      <c r="CZ804" s="8"/>
      <c r="DA804" s="8"/>
      <c r="DB804" s="8"/>
      <c r="DC804" s="8"/>
      <c r="DD804" s="8"/>
      <c r="DE804" s="8"/>
      <c r="DF804" s="8"/>
      <c r="DG804" s="8"/>
      <c r="DH804" s="8"/>
      <c r="DI804" s="8"/>
      <c r="DJ804" s="8"/>
      <c r="DK804" s="8"/>
      <c r="DL804" s="8"/>
      <c r="DM804" s="8"/>
      <c r="DN804" s="8"/>
      <c r="DO804" s="8"/>
      <c r="DP804" s="8"/>
      <c r="DQ804" s="8"/>
      <c r="DR804" s="14" t="str">
        <f t="shared" si="3165"/>
        <v/>
      </c>
      <c r="DS804" s="14" t="str">
        <f t="shared" si="3165"/>
        <v/>
      </c>
      <c r="DT804" s="14" t="str">
        <f t="shared" si="3165"/>
        <v/>
      </c>
      <c r="DU804" s="14" t="str">
        <f t="shared" si="3165"/>
        <v/>
      </c>
      <c r="DV804" s="14" t="str">
        <f t="shared" si="3165"/>
        <v/>
      </c>
      <c r="DW804" s="14" t="str">
        <f t="shared" si="3165"/>
        <v/>
      </c>
      <c r="DX804" s="14" t="str">
        <f t="shared" si="3165"/>
        <v/>
      </c>
      <c r="DY804" s="14" t="str">
        <f t="shared" si="3165"/>
        <v/>
      </c>
      <c r="DZ804" s="14" t="str">
        <f t="shared" si="3165"/>
        <v/>
      </c>
      <c r="EA804" s="14" t="str">
        <f t="shared" si="3165"/>
        <v/>
      </c>
      <c r="EB804" s="14" t="str">
        <f t="shared" si="3165"/>
        <v/>
      </c>
      <c r="EC804" s="14" t="str">
        <f t="shared" si="3165"/>
        <v/>
      </c>
      <c r="ED804" s="14" t="str">
        <f t="shared" si="3165"/>
        <v/>
      </c>
      <c r="EE804" s="14" t="str">
        <f t="shared" si="3165"/>
        <v/>
      </c>
      <c r="EF804" s="14" t="str">
        <f t="shared" si="3165"/>
        <v/>
      </c>
      <c r="EG804" s="14" t="str">
        <f t="shared" si="3165"/>
        <v/>
      </c>
      <c r="EH804" s="14" t="str">
        <f t="shared" si="3165"/>
        <v/>
      </c>
      <c r="EI804" s="14" t="str">
        <f t="shared" si="3165"/>
        <v/>
      </c>
      <c r="EJ804" s="14" t="str">
        <f t="shared" si="3165"/>
        <v/>
      </c>
      <c r="EK804" s="14" t="str">
        <f t="shared" si="3165"/>
        <v/>
      </c>
      <c r="EL804" s="14" t="str">
        <f t="shared" si="3165"/>
        <v/>
      </c>
      <c r="EM804" s="14" t="str">
        <f t="shared" si="3165"/>
        <v/>
      </c>
      <c r="EN804" s="8"/>
      <c r="EO804" s="8"/>
      <c r="EP804" s="8"/>
      <c r="EQ804" s="8"/>
      <c r="ER804" s="8"/>
      <c r="ES804" s="8"/>
      <c r="ET804" s="8"/>
      <c r="EU804" s="8"/>
      <c r="EV804" s="8"/>
      <c r="EW804" s="8"/>
      <c r="EX804" s="8"/>
      <c r="EY804" s="8"/>
      <c r="EZ804" s="8"/>
      <c r="FA804" s="8"/>
      <c r="FB804" s="8"/>
      <c r="FC804" s="8"/>
      <c r="FD804" s="8"/>
      <c r="FE804" s="8"/>
      <c r="FF804" s="14" t="str">
        <f t="shared" si="3166"/>
        <v/>
      </c>
      <c r="FG804" s="14" t="str">
        <f t="shared" si="3166"/>
        <v/>
      </c>
      <c r="FH804" s="14" t="str">
        <f t="shared" si="3166"/>
        <v/>
      </c>
      <c r="FI804" s="14" t="str">
        <f t="shared" si="3166"/>
        <v/>
      </c>
      <c r="FJ804" s="14" t="str">
        <f t="shared" si="3166"/>
        <v/>
      </c>
      <c r="FK804" s="14" t="str">
        <f t="shared" si="3166"/>
        <v/>
      </c>
      <c r="FL804" s="14" t="str">
        <f t="shared" si="3166"/>
        <v/>
      </c>
      <c r="FM804" s="14" t="str">
        <f t="shared" si="3166"/>
        <v/>
      </c>
      <c r="FN804" s="14" t="str">
        <f t="shared" si="3166"/>
        <v/>
      </c>
      <c r="FO804" s="14" t="str">
        <f t="shared" si="3166"/>
        <v/>
      </c>
      <c r="FP804" s="14" t="str">
        <f t="shared" si="3166"/>
        <v/>
      </c>
      <c r="FQ804" s="14" t="str">
        <f t="shared" si="3166"/>
        <v/>
      </c>
      <c r="FR804" s="14" t="str">
        <f t="shared" si="3166"/>
        <v/>
      </c>
      <c r="FS804" s="14" t="str">
        <f t="shared" si="3166"/>
        <v/>
      </c>
      <c r="FT804" s="14" t="str">
        <f t="shared" si="3166"/>
        <v/>
      </c>
      <c r="FU804" s="14" t="str">
        <f t="shared" si="3166"/>
        <v/>
      </c>
      <c r="FV804" s="14" t="str">
        <f t="shared" si="3166"/>
        <v/>
      </c>
      <c r="FW804" s="14" t="str">
        <f t="shared" si="3166"/>
        <v/>
      </c>
      <c r="FX804" s="14" t="str">
        <f t="shared" si="3166"/>
        <v/>
      </c>
      <c r="FY804" s="14" t="str">
        <f t="shared" si="3166"/>
        <v/>
      </c>
      <c r="FZ804" s="14" t="str">
        <f t="shared" si="3166"/>
        <v/>
      </c>
      <c r="GA804" s="14" t="str">
        <f t="shared" si="3166"/>
        <v/>
      </c>
      <c r="GB804" s="8"/>
      <c r="GC804" s="8"/>
      <c r="GD804" s="8"/>
      <c r="GE804" s="8"/>
      <c r="GF804" s="8"/>
      <c r="GG804" s="8"/>
      <c r="GH804" s="8"/>
      <c r="GI804" s="8"/>
      <c r="GJ804" s="8"/>
      <c r="GK804" s="8"/>
      <c r="GL804" s="8"/>
      <c r="GM804" s="8"/>
      <c r="GN804" s="8"/>
      <c r="GO804" s="8"/>
      <c r="GP804" s="8"/>
      <c r="GQ804" s="8"/>
      <c r="GR804" s="8"/>
      <c r="GS804" s="8"/>
    </row>
    <row r="805" spans="1:201" x14ac:dyDescent="0.25">
      <c r="A805" s="102">
        <f>$A$54</f>
        <v>20182</v>
      </c>
      <c r="B805" s="14" t="str">
        <f t="shared" si="3158"/>
        <v/>
      </c>
      <c r="C805" s="14" t="str">
        <f t="shared" si="3169"/>
        <v/>
      </c>
      <c r="D805" s="14" t="str">
        <f t="shared" si="3169"/>
        <v/>
      </c>
      <c r="E805" s="14" t="str">
        <f t="shared" si="3169"/>
        <v/>
      </c>
      <c r="F805" s="14" t="str">
        <f t="shared" si="3169"/>
        <v/>
      </c>
      <c r="G805" s="14" t="str">
        <f t="shared" si="3169"/>
        <v/>
      </c>
      <c r="H805" s="14" t="str">
        <f t="shared" si="3169"/>
        <v/>
      </c>
      <c r="I805" s="14" t="str">
        <f t="shared" si="3169"/>
        <v/>
      </c>
      <c r="J805" s="14" t="str">
        <f t="shared" si="3169"/>
        <v/>
      </c>
      <c r="K805" s="14" t="str">
        <f t="shared" si="3169"/>
        <v/>
      </c>
      <c r="L805" s="14" t="str">
        <f t="shared" si="3169"/>
        <v/>
      </c>
      <c r="M805" s="14" t="str">
        <f t="shared" si="3169"/>
        <v/>
      </c>
      <c r="N805" s="14" t="str">
        <f t="shared" si="3169"/>
        <v/>
      </c>
      <c r="O805" s="14" t="str">
        <f t="shared" si="3169"/>
        <v/>
      </c>
      <c r="P805" s="14" t="str">
        <f t="shared" si="3169"/>
        <v/>
      </c>
      <c r="Q805" s="14" t="str">
        <f t="shared" si="3169"/>
        <v/>
      </c>
      <c r="R805" s="14" t="str">
        <f t="shared" si="3169"/>
        <v/>
      </c>
      <c r="S805" s="14" t="str">
        <f t="shared" si="3169"/>
        <v/>
      </c>
      <c r="T805" s="14" t="str">
        <f t="shared" si="3169"/>
        <v/>
      </c>
      <c r="U805" s="14" t="str">
        <f t="shared" si="3169"/>
        <v/>
      </c>
      <c r="V805" s="14" t="str">
        <f t="shared" si="3169"/>
        <v/>
      </c>
      <c r="W805" s="8"/>
      <c r="X805" s="8"/>
      <c r="Y805" s="8"/>
      <c r="Z805" s="8"/>
      <c r="AA805" s="8"/>
      <c r="AB805" s="8"/>
      <c r="AC805" s="8"/>
      <c r="AD805" s="8"/>
      <c r="AE805" s="8"/>
      <c r="AF805" s="8"/>
      <c r="AG805" s="8"/>
      <c r="AH805" s="8"/>
      <c r="AI805" s="8"/>
      <c r="AJ805" s="8"/>
      <c r="AK805" s="8"/>
      <c r="AL805" s="8"/>
      <c r="AM805" s="8"/>
      <c r="AN805" s="8"/>
      <c r="AO805" s="8"/>
      <c r="AP805" s="14" t="str">
        <f t="shared" ref="AP805:BJ820" si="3170">IFERROR(AQ757/AP757,"")</f>
        <v/>
      </c>
      <c r="AQ805" s="14" t="str">
        <f t="shared" si="3170"/>
        <v/>
      </c>
      <c r="AR805" s="14" t="str">
        <f t="shared" si="3170"/>
        <v/>
      </c>
      <c r="AS805" s="14" t="str">
        <f t="shared" si="3170"/>
        <v/>
      </c>
      <c r="AT805" s="14" t="str">
        <f t="shared" si="3170"/>
        <v/>
      </c>
      <c r="AU805" s="14" t="str">
        <f t="shared" si="3170"/>
        <v/>
      </c>
      <c r="AV805" s="14" t="str">
        <f t="shared" si="3170"/>
        <v/>
      </c>
      <c r="AW805" s="14" t="str">
        <f t="shared" si="3170"/>
        <v/>
      </c>
      <c r="AX805" s="14" t="str">
        <f t="shared" si="3170"/>
        <v/>
      </c>
      <c r="AY805" s="14" t="str">
        <f t="shared" si="3170"/>
        <v/>
      </c>
      <c r="AZ805" s="14" t="str">
        <f t="shared" si="3170"/>
        <v/>
      </c>
      <c r="BA805" s="14" t="str">
        <f t="shared" si="3170"/>
        <v/>
      </c>
      <c r="BB805" s="14" t="str">
        <f t="shared" si="3170"/>
        <v/>
      </c>
      <c r="BC805" s="14" t="str">
        <f t="shared" si="3170"/>
        <v/>
      </c>
      <c r="BD805" s="14" t="str">
        <f t="shared" si="3170"/>
        <v/>
      </c>
      <c r="BE805" s="14" t="str">
        <f t="shared" si="3170"/>
        <v/>
      </c>
      <c r="BF805" s="14" t="str">
        <f t="shared" si="3170"/>
        <v/>
      </c>
      <c r="BG805" s="14" t="str">
        <f t="shared" si="3170"/>
        <v/>
      </c>
      <c r="BH805" s="14" t="str">
        <f t="shared" si="3170"/>
        <v/>
      </c>
      <c r="BI805" s="14" t="str">
        <f t="shared" si="3170"/>
        <v/>
      </c>
      <c r="BJ805" s="14" t="str">
        <f t="shared" si="3170"/>
        <v/>
      </c>
      <c r="BK805" s="8"/>
      <c r="BL805" s="8"/>
      <c r="BM805" s="8"/>
      <c r="BN805" s="8"/>
      <c r="BO805" s="8"/>
      <c r="BP805" s="8"/>
      <c r="BQ805" s="8"/>
      <c r="BR805" s="8"/>
      <c r="BS805" s="8"/>
      <c r="BT805" s="8"/>
      <c r="BU805" s="8"/>
      <c r="BV805" s="8"/>
      <c r="BW805" s="8"/>
      <c r="BX805" s="8"/>
      <c r="BY805" s="8"/>
      <c r="BZ805" s="8"/>
      <c r="CA805" s="8"/>
      <c r="CB805" s="8"/>
      <c r="CC805" s="8"/>
      <c r="CD805" s="14" t="str">
        <f t="shared" ref="CD805:CX820" si="3171">IFERROR(CE757/CD757,"")</f>
        <v/>
      </c>
      <c r="CE805" s="14" t="str">
        <f t="shared" si="3171"/>
        <v/>
      </c>
      <c r="CF805" s="14" t="str">
        <f t="shared" si="3171"/>
        <v/>
      </c>
      <c r="CG805" s="14" t="str">
        <f t="shared" si="3171"/>
        <v/>
      </c>
      <c r="CH805" s="14" t="str">
        <f t="shared" si="3171"/>
        <v/>
      </c>
      <c r="CI805" s="14" t="str">
        <f t="shared" si="3171"/>
        <v/>
      </c>
      <c r="CJ805" s="14" t="str">
        <f t="shared" si="3171"/>
        <v/>
      </c>
      <c r="CK805" s="14" t="str">
        <f t="shared" si="3171"/>
        <v/>
      </c>
      <c r="CL805" s="14" t="str">
        <f t="shared" si="3171"/>
        <v/>
      </c>
      <c r="CM805" s="14" t="str">
        <f t="shared" si="3171"/>
        <v/>
      </c>
      <c r="CN805" s="14" t="str">
        <f t="shared" si="3171"/>
        <v/>
      </c>
      <c r="CO805" s="14" t="str">
        <f t="shared" si="3171"/>
        <v/>
      </c>
      <c r="CP805" s="14" t="str">
        <f t="shared" si="3171"/>
        <v/>
      </c>
      <c r="CQ805" s="14" t="str">
        <f t="shared" si="3171"/>
        <v/>
      </c>
      <c r="CR805" s="14" t="str">
        <f t="shared" si="3171"/>
        <v/>
      </c>
      <c r="CS805" s="14" t="str">
        <f t="shared" si="3171"/>
        <v/>
      </c>
      <c r="CT805" s="14" t="str">
        <f t="shared" si="3171"/>
        <v/>
      </c>
      <c r="CU805" s="14" t="str">
        <f t="shared" si="3171"/>
        <v/>
      </c>
      <c r="CV805" s="14" t="str">
        <f t="shared" si="3171"/>
        <v/>
      </c>
      <c r="CW805" s="14" t="str">
        <f t="shared" si="3171"/>
        <v/>
      </c>
      <c r="CX805" s="14" t="str">
        <f t="shared" si="3171"/>
        <v/>
      </c>
      <c r="CY805" s="8"/>
      <c r="CZ805" s="8"/>
      <c r="DA805" s="8"/>
      <c r="DB805" s="8"/>
      <c r="DC805" s="8"/>
      <c r="DD805" s="8"/>
      <c r="DE805" s="8"/>
      <c r="DF805" s="8"/>
      <c r="DG805" s="8"/>
      <c r="DH805" s="8"/>
      <c r="DI805" s="8"/>
      <c r="DJ805" s="8"/>
      <c r="DK805" s="8"/>
      <c r="DL805" s="8"/>
      <c r="DM805" s="8"/>
      <c r="DN805" s="8"/>
      <c r="DO805" s="8"/>
      <c r="DP805" s="8"/>
      <c r="DQ805" s="8"/>
      <c r="DR805" s="14" t="str">
        <f t="shared" ref="DR805:EL820" si="3172">IFERROR(DS757/DR757,"")</f>
        <v/>
      </c>
      <c r="DS805" s="14" t="str">
        <f t="shared" si="3172"/>
        <v/>
      </c>
      <c r="DT805" s="14" t="str">
        <f t="shared" si="3172"/>
        <v/>
      </c>
      <c r="DU805" s="14" t="str">
        <f t="shared" si="3172"/>
        <v/>
      </c>
      <c r="DV805" s="14" t="str">
        <f t="shared" si="3172"/>
        <v/>
      </c>
      <c r="DW805" s="14" t="str">
        <f t="shared" si="3172"/>
        <v/>
      </c>
      <c r="DX805" s="14" t="str">
        <f t="shared" si="3172"/>
        <v/>
      </c>
      <c r="DY805" s="14" t="str">
        <f t="shared" si="3172"/>
        <v/>
      </c>
      <c r="DZ805" s="14" t="str">
        <f t="shared" si="3172"/>
        <v/>
      </c>
      <c r="EA805" s="14" t="str">
        <f t="shared" si="3172"/>
        <v/>
      </c>
      <c r="EB805" s="14" t="str">
        <f t="shared" si="3172"/>
        <v/>
      </c>
      <c r="EC805" s="14" t="str">
        <f t="shared" si="3172"/>
        <v/>
      </c>
      <c r="ED805" s="14" t="str">
        <f t="shared" si="3172"/>
        <v/>
      </c>
      <c r="EE805" s="14" t="str">
        <f t="shared" si="3172"/>
        <v/>
      </c>
      <c r="EF805" s="14" t="str">
        <f t="shared" si="3172"/>
        <v/>
      </c>
      <c r="EG805" s="14" t="str">
        <f t="shared" si="3172"/>
        <v/>
      </c>
      <c r="EH805" s="14" t="str">
        <f t="shared" si="3172"/>
        <v/>
      </c>
      <c r="EI805" s="14" t="str">
        <f t="shared" si="3172"/>
        <v/>
      </c>
      <c r="EJ805" s="14" t="str">
        <f t="shared" si="3172"/>
        <v/>
      </c>
      <c r="EK805" s="14" t="str">
        <f t="shared" si="3172"/>
        <v/>
      </c>
      <c r="EL805" s="14" t="str">
        <f t="shared" si="3172"/>
        <v/>
      </c>
      <c r="EM805" s="8"/>
      <c r="EN805" s="8"/>
      <c r="EO805" s="8"/>
      <c r="EP805" s="8"/>
      <c r="EQ805" s="8"/>
      <c r="ER805" s="8"/>
      <c r="ES805" s="8"/>
      <c r="ET805" s="8"/>
      <c r="EU805" s="8"/>
      <c r="EV805" s="8"/>
      <c r="EW805" s="8"/>
      <c r="EX805" s="8"/>
      <c r="EY805" s="8"/>
      <c r="EZ805" s="8"/>
      <c r="FA805" s="8"/>
      <c r="FB805" s="8"/>
      <c r="FC805" s="8"/>
      <c r="FD805" s="8"/>
      <c r="FE805" s="8"/>
      <c r="FF805" s="14" t="str">
        <f t="shared" ref="FF805:FZ820" si="3173">IFERROR(FG757/FF757,"")</f>
        <v/>
      </c>
      <c r="FG805" s="14" t="str">
        <f t="shared" si="3173"/>
        <v/>
      </c>
      <c r="FH805" s="14" t="str">
        <f t="shared" si="3173"/>
        <v/>
      </c>
      <c r="FI805" s="14" t="str">
        <f t="shared" si="3173"/>
        <v/>
      </c>
      <c r="FJ805" s="14" t="str">
        <f t="shared" si="3173"/>
        <v/>
      </c>
      <c r="FK805" s="14" t="str">
        <f t="shared" si="3173"/>
        <v/>
      </c>
      <c r="FL805" s="14" t="str">
        <f t="shared" si="3173"/>
        <v/>
      </c>
      <c r="FM805" s="14" t="str">
        <f t="shared" si="3173"/>
        <v/>
      </c>
      <c r="FN805" s="14" t="str">
        <f t="shared" si="3173"/>
        <v/>
      </c>
      <c r="FO805" s="14" t="str">
        <f t="shared" si="3173"/>
        <v/>
      </c>
      <c r="FP805" s="14" t="str">
        <f t="shared" si="3173"/>
        <v/>
      </c>
      <c r="FQ805" s="14" t="str">
        <f t="shared" si="3173"/>
        <v/>
      </c>
      <c r="FR805" s="14" t="str">
        <f t="shared" si="3173"/>
        <v/>
      </c>
      <c r="FS805" s="14" t="str">
        <f t="shared" si="3173"/>
        <v/>
      </c>
      <c r="FT805" s="14" t="str">
        <f t="shared" si="3173"/>
        <v/>
      </c>
      <c r="FU805" s="14" t="str">
        <f t="shared" si="3173"/>
        <v/>
      </c>
      <c r="FV805" s="14" t="str">
        <f t="shared" si="3173"/>
        <v/>
      </c>
      <c r="FW805" s="14" t="str">
        <f t="shared" si="3173"/>
        <v/>
      </c>
      <c r="FX805" s="14" t="str">
        <f t="shared" si="3173"/>
        <v/>
      </c>
      <c r="FY805" s="14" t="str">
        <f t="shared" si="3173"/>
        <v/>
      </c>
      <c r="FZ805" s="14" t="str">
        <f t="shared" si="3173"/>
        <v/>
      </c>
      <c r="GA805" s="8"/>
      <c r="GB805" s="8"/>
      <c r="GC805" s="8"/>
      <c r="GD805" s="8"/>
      <c r="GE805" s="8"/>
      <c r="GF805" s="8"/>
      <c r="GG805" s="8"/>
      <c r="GH805" s="8"/>
      <c r="GI805" s="8"/>
      <c r="GJ805" s="8"/>
      <c r="GK805" s="8"/>
      <c r="GL805" s="8"/>
      <c r="GM805" s="8"/>
      <c r="GN805" s="8"/>
      <c r="GO805" s="8"/>
      <c r="GP805" s="8"/>
      <c r="GQ805" s="8"/>
      <c r="GR805" s="8"/>
      <c r="GS805" s="8"/>
    </row>
    <row r="806" spans="1:201" x14ac:dyDescent="0.25">
      <c r="A806" s="102">
        <f>$A$55</f>
        <v>20183</v>
      </c>
      <c r="B806" s="14" t="str">
        <f t="shared" si="3158"/>
        <v/>
      </c>
      <c r="C806" s="14" t="str">
        <f t="shared" si="3169"/>
        <v/>
      </c>
      <c r="D806" s="14" t="str">
        <f t="shared" si="3169"/>
        <v/>
      </c>
      <c r="E806" s="14" t="str">
        <f t="shared" si="3169"/>
        <v/>
      </c>
      <c r="F806" s="14" t="str">
        <f t="shared" si="3169"/>
        <v/>
      </c>
      <c r="G806" s="14" t="str">
        <f t="shared" si="3169"/>
        <v/>
      </c>
      <c r="H806" s="14" t="str">
        <f t="shared" si="3169"/>
        <v/>
      </c>
      <c r="I806" s="14" t="str">
        <f t="shared" si="3169"/>
        <v/>
      </c>
      <c r="J806" s="14" t="str">
        <f t="shared" si="3169"/>
        <v/>
      </c>
      <c r="K806" s="14" t="str">
        <f t="shared" si="3169"/>
        <v/>
      </c>
      <c r="L806" s="14" t="str">
        <f t="shared" si="3169"/>
        <v/>
      </c>
      <c r="M806" s="14" t="str">
        <f t="shared" si="3169"/>
        <v/>
      </c>
      <c r="N806" s="14" t="str">
        <f t="shared" si="3169"/>
        <v/>
      </c>
      <c r="O806" s="14" t="str">
        <f t="shared" si="3169"/>
        <v/>
      </c>
      <c r="P806" s="14" t="str">
        <f t="shared" si="3169"/>
        <v/>
      </c>
      <c r="Q806" s="14" t="str">
        <f t="shared" si="3169"/>
        <v/>
      </c>
      <c r="R806" s="14" t="str">
        <f t="shared" si="3169"/>
        <v/>
      </c>
      <c r="S806" s="14" t="str">
        <f t="shared" si="3169"/>
        <v/>
      </c>
      <c r="T806" s="14" t="str">
        <f t="shared" si="3169"/>
        <v/>
      </c>
      <c r="U806" s="14" t="str">
        <f t="shared" si="3169"/>
        <v/>
      </c>
      <c r="V806" s="8"/>
      <c r="W806" s="8"/>
      <c r="X806" s="8"/>
      <c r="Y806" s="8"/>
      <c r="Z806" s="8"/>
      <c r="AA806" s="8"/>
      <c r="AB806" s="8"/>
      <c r="AC806" s="8"/>
      <c r="AD806" s="8"/>
      <c r="AE806" s="8"/>
      <c r="AF806" s="8"/>
      <c r="AG806" s="8"/>
      <c r="AH806" s="8"/>
      <c r="AI806" s="8"/>
      <c r="AJ806" s="8"/>
      <c r="AK806" s="8"/>
      <c r="AL806" s="8"/>
      <c r="AM806" s="8"/>
      <c r="AN806" s="8"/>
      <c r="AO806" s="8"/>
      <c r="AP806" s="14" t="str">
        <f t="shared" si="3170"/>
        <v/>
      </c>
      <c r="AQ806" s="14" t="str">
        <f t="shared" si="3170"/>
        <v/>
      </c>
      <c r="AR806" s="14" t="str">
        <f t="shared" si="3170"/>
        <v/>
      </c>
      <c r="AS806" s="14" t="str">
        <f t="shared" si="3170"/>
        <v/>
      </c>
      <c r="AT806" s="14" t="str">
        <f t="shared" si="3170"/>
        <v/>
      </c>
      <c r="AU806" s="14" t="str">
        <f t="shared" si="3170"/>
        <v/>
      </c>
      <c r="AV806" s="14" t="str">
        <f t="shared" si="3170"/>
        <v/>
      </c>
      <c r="AW806" s="14" t="str">
        <f t="shared" si="3170"/>
        <v/>
      </c>
      <c r="AX806" s="14" t="str">
        <f t="shared" si="3170"/>
        <v/>
      </c>
      <c r="AY806" s="14" t="str">
        <f t="shared" si="3170"/>
        <v/>
      </c>
      <c r="AZ806" s="14" t="str">
        <f t="shared" si="3170"/>
        <v/>
      </c>
      <c r="BA806" s="14" t="str">
        <f t="shared" si="3170"/>
        <v/>
      </c>
      <c r="BB806" s="14" t="str">
        <f t="shared" si="3170"/>
        <v/>
      </c>
      <c r="BC806" s="14" t="str">
        <f t="shared" si="3170"/>
        <v/>
      </c>
      <c r="BD806" s="14" t="str">
        <f t="shared" si="3170"/>
        <v/>
      </c>
      <c r="BE806" s="14" t="str">
        <f t="shared" si="3170"/>
        <v/>
      </c>
      <c r="BF806" s="14" t="str">
        <f t="shared" si="3170"/>
        <v/>
      </c>
      <c r="BG806" s="14" t="str">
        <f t="shared" si="3170"/>
        <v/>
      </c>
      <c r="BH806" s="14" t="str">
        <f t="shared" si="3170"/>
        <v/>
      </c>
      <c r="BI806" s="14" t="str">
        <f t="shared" si="3170"/>
        <v/>
      </c>
      <c r="BJ806" s="8"/>
      <c r="BK806" s="8"/>
      <c r="BL806" s="8"/>
      <c r="BM806" s="8"/>
      <c r="BN806" s="8"/>
      <c r="BO806" s="8"/>
      <c r="BP806" s="8"/>
      <c r="BQ806" s="8"/>
      <c r="BR806" s="8"/>
      <c r="BS806" s="8"/>
      <c r="BT806" s="8"/>
      <c r="BU806" s="8"/>
      <c r="BV806" s="8"/>
      <c r="BW806" s="8"/>
      <c r="BX806" s="8"/>
      <c r="BY806" s="8"/>
      <c r="BZ806" s="8"/>
      <c r="CA806" s="8"/>
      <c r="CB806" s="8"/>
      <c r="CC806" s="8"/>
      <c r="CD806" s="14" t="str">
        <f t="shared" si="3171"/>
        <v/>
      </c>
      <c r="CE806" s="14" t="str">
        <f t="shared" si="3171"/>
        <v/>
      </c>
      <c r="CF806" s="14" t="str">
        <f t="shared" si="3171"/>
        <v/>
      </c>
      <c r="CG806" s="14" t="str">
        <f t="shared" si="3171"/>
        <v/>
      </c>
      <c r="CH806" s="14" t="str">
        <f t="shared" si="3171"/>
        <v/>
      </c>
      <c r="CI806" s="14" t="str">
        <f t="shared" si="3171"/>
        <v/>
      </c>
      <c r="CJ806" s="14" t="str">
        <f t="shared" si="3171"/>
        <v/>
      </c>
      <c r="CK806" s="14" t="str">
        <f t="shared" si="3171"/>
        <v/>
      </c>
      <c r="CL806" s="14" t="str">
        <f t="shared" si="3171"/>
        <v/>
      </c>
      <c r="CM806" s="14" t="str">
        <f t="shared" si="3171"/>
        <v/>
      </c>
      <c r="CN806" s="14" t="str">
        <f t="shared" si="3171"/>
        <v/>
      </c>
      <c r="CO806" s="14" t="str">
        <f t="shared" si="3171"/>
        <v/>
      </c>
      <c r="CP806" s="14" t="str">
        <f t="shared" si="3171"/>
        <v/>
      </c>
      <c r="CQ806" s="14" t="str">
        <f t="shared" si="3171"/>
        <v/>
      </c>
      <c r="CR806" s="14" t="str">
        <f t="shared" si="3171"/>
        <v/>
      </c>
      <c r="CS806" s="14" t="str">
        <f t="shared" si="3171"/>
        <v/>
      </c>
      <c r="CT806" s="14" t="str">
        <f t="shared" si="3171"/>
        <v/>
      </c>
      <c r="CU806" s="14" t="str">
        <f t="shared" si="3171"/>
        <v/>
      </c>
      <c r="CV806" s="14" t="str">
        <f t="shared" si="3171"/>
        <v/>
      </c>
      <c r="CW806" s="14" t="str">
        <f t="shared" si="3171"/>
        <v/>
      </c>
      <c r="CX806" s="8"/>
      <c r="CY806" s="8"/>
      <c r="CZ806" s="8"/>
      <c r="DA806" s="8"/>
      <c r="DB806" s="8"/>
      <c r="DC806" s="8"/>
      <c r="DD806" s="8"/>
      <c r="DE806" s="8"/>
      <c r="DF806" s="8"/>
      <c r="DG806" s="8"/>
      <c r="DH806" s="8"/>
      <c r="DI806" s="8"/>
      <c r="DJ806" s="8"/>
      <c r="DK806" s="8"/>
      <c r="DL806" s="8"/>
      <c r="DM806" s="8"/>
      <c r="DN806" s="8"/>
      <c r="DO806" s="8"/>
      <c r="DP806" s="8"/>
      <c r="DQ806" s="8"/>
      <c r="DR806" s="14" t="str">
        <f t="shared" si="3172"/>
        <v/>
      </c>
      <c r="DS806" s="14" t="str">
        <f t="shared" si="3172"/>
        <v/>
      </c>
      <c r="DT806" s="14" t="str">
        <f t="shared" si="3172"/>
        <v/>
      </c>
      <c r="DU806" s="14" t="str">
        <f t="shared" si="3172"/>
        <v/>
      </c>
      <c r="DV806" s="14" t="str">
        <f t="shared" si="3172"/>
        <v/>
      </c>
      <c r="DW806" s="14" t="str">
        <f t="shared" si="3172"/>
        <v/>
      </c>
      <c r="DX806" s="14" t="str">
        <f t="shared" si="3172"/>
        <v/>
      </c>
      <c r="DY806" s="14" t="str">
        <f t="shared" si="3172"/>
        <v/>
      </c>
      <c r="DZ806" s="14" t="str">
        <f t="shared" si="3172"/>
        <v/>
      </c>
      <c r="EA806" s="14" t="str">
        <f t="shared" si="3172"/>
        <v/>
      </c>
      <c r="EB806" s="14" t="str">
        <f t="shared" si="3172"/>
        <v/>
      </c>
      <c r="EC806" s="14" t="str">
        <f t="shared" si="3172"/>
        <v/>
      </c>
      <c r="ED806" s="14" t="str">
        <f t="shared" si="3172"/>
        <v/>
      </c>
      <c r="EE806" s="14" t="str">
        <f t="shared" si="3172"/>
        <v/>
      </c>
      <c r="EF806" s="14" t="str">
        <f t="shared" si="3172"/>
        <v/>
      </c>
      <c r="EG806" s="14" t="str">
        <f t="shared" si="3172"/>
        <v/>
      </c>
      <c r="EH806" s="14" t="str">
        <f t="shared" si="3172"/>
        <v/>
      </c>
      <c r="EI806" s="14" t="str">
        <f t="shared" si="3172"/>
        <v/>
      </c>
      <c r="EJ806" s="14" t="str">
        <f t="shared" si="3172"/>
        <v/>
      </c>
      <c r="EK806" s="14" t="str">
        <f t="shared" si="3172"/>
        <v/>
      </c>
      <c r="EL806" s="8"/>
      <c r="EM806" s="8"/>
      <c r="EN806" s="8"/>
      <c r="EO806" s="8"/>
      <c r="EP806" s="8"/>
      <c r="EQ806" s="8"/>
      <c r="ER806" s="8"/>
      <c r="ES806" s="8"/>
      <c r="ET806" s="8"/>
      <c r="EU806" s="8"/>
      <c r="EV806" s="8"/>
      <c r="EW806" s="8"/>
      <c r="EX806" s="8"/>
      <c r="EY806" s="8"/>
      <c r="EZ806" s="8"/>
      <c r="FA806" s="8"/>
      <c r="FB806" s="8"/>
      <c r="FC806" s="8"/>
      <c r="FD806" s="8"/>
      <c r="FE806" s="8"/>
      <c r="FF806" s="14" t="str">
        <f t="shared" si="3173"/>
        <v/>
      </c>
      <c r="FG806" s="14" t="str">
        <f t="shared" si="3173"/>
        <v/>
      </c>
      <c r="FH806" s="14" t="str">
        <f t="shared" si="3173"/>
        <v/>
      </c>
      <c r="FI806" s="14" t="str">
        <f t="shared" si="3173"/>
        <v/>
      </c>
      <c r="FJ806" s="14" t="str">
        <f t="shared" si="3173"/>
        <v/>
      </c>
      <c r="FK806" s="14" t="str">
        <f t="shared" si="3173"/>
        <v/>
      </c>
      <c r="FL806" s="14" t="str">
        <f t="shared" si="3173"/>
        <v/>
      </c>
      <c r="FM806" s="14" t="str">
        <f t="shared" si="3173"/>
        <v/>
      </c>
      <c r="FN806" s="14" t="str">
        <f t="shared" si="3173"/>
        <v/>
      </c>
      <c r="FO806" s="14" t="str">
        <f t="shared" si="3173"/>
        <v/>
      </c>
      <c r="FP806" s="14" t="str">
        <f t="shared" si="3173"/>
        <v/>
      </c>
      <c r="FQ806" s="14" t="str">
        <f t="shared" si="3173"/>
        <v/>
      </c>
      <c r="FR806" s="14" t="str">
        <f t="shared" si="3173"/>
        <v/>
      </c>
      <c r="FS806" s="14" t="str">
        <f t="shared" si="3173"/>
        <v/>
      </c>
      <c r="FT806" s="14" t="str">
        <f t="shared" si="3173"/>
        <v/>
      </c>
      <c r="FU806" s="14" t="str">
        <f t="shared" si="3173"/>
        <v/>
      </c>
      <c r="FV806" s="14" t="str">
        <f t="shared" si="3173"/>
        <v/>
      </c>
      <c r="FW806" s="14" t="str">
        <f t="shared" si="3173"/>
        <v/>
      </c>
      <c r="FX806" s="14" t="str">
        <f t="shared" si="3173"/>
        <v/>
      </c>
      <c r="FY806" s="14" t="str">
        <f t="shared" si="3173"/>
        <v/>
      </c>
      <c r="FZ806" s="8"/>
      <c r="GA806" s="8"/>
      <c r="GB806" s="8"/>
      <c r="GC806" s="8"/>
      <c r="GD806" s="8"/>
      <c r="GE806" s="8"/>
      <c r="GF806" s="8"/>
      <c r="GG806" s="8"/>
      <c r="GH806" s="8"/>
      <c r="GI806" s="8"/>
      <c r="GJ806" s="8"/>
      <c r="GK806" s="8"/>
      <c r="GL806" s="8"/>
      <c r="GM806" s="8"/>
      <c r="GN806" s="8"/>
      <c r="GO806" s="8"/>
      <c r="GP806" s="8"/>
      <c r="GQ806" s="8"/>
      <c r="GR806" s="8"/>
      <c r="GS806" s="8"/>
    </row>
    <row r="807" spans="1:201" x14ac:dyDescent="0.25">
      <c r="A807" s="102">
        <f>$A$56</f>
        <v>20184</v>
      </c>
      <c r="B807" s="14" t="str">
        <f t="shared" si="3158"/>
        <v/>
      </c>
      <c r="C807" s="14" t="str">
        <f t="shared" si="3169"/>
        <v/>
      </c>
      <c r="D807" s="14" t="str">
        <f t="shared" si="3169"/>
        <v/>
      </c>
      <c r="E807" s="14" t="str">
        <f t="shared" si="3169"/>
        <v/>
      </c>
      <c r="F807" s="14" t="str">
        <f t="shared" si="3169"/>
        <v/>
      </c>
      <c r="G807" s="14" t="str">
        <f t="shared" si="3169"/>
        <v/>
      </c>
      <c r="H807" s="14" t="str">
        <f t="shared" si="3169"/>
        <v/>
      </c>
      <c r="I807" s="14" t="str">
        <f t="shared" si="3169"/>
        <v/>
      </c>
      <c r="J807" s="14" t="str">
        <f t="shared" si="3169"/>
        <v/>
      </c>
      <c r="K807" s="14" t="str">
        <f t="shared" si="3169"/>
        <v/>
      </c>
      <c r="L807" s="14" t="str">
        <f t="shared" si="3169"/>
        <v/>
      </c>
      <c r="M807" s="14" t="str">
        <f t="shared" si="3169"/>
        <v/>
      </c>
      <c r="N807" s="14" t="str">
        <f t="shared" si="3169"/>
        <v/>
      </c>
      <c r="O807" s="14" t="str">
        <f t="shared" si="3169"/>
        <v/>
      </c>
      <c r="P807" s="14" t="str">
        <f t="shared" si="3169"/>
        <v/>
      </c>
      <c r="Q807" s="14" t="str">
        <f t="shared" si="3169"/>
        <v/>
      </c>
      <c r="R807" s="14" t="str">
        <f t="shared" si="3169"/>
        <v/>
      </c>
      <c r="S807" s="14" t="str">
        <f t="shared" si="3169"/>
        <v/>
      </c>
      <c r="T807" s="14" t="str">
        <f t="shared" si="3169"/>
        <v/>
      </c>
      <c r="U807" s="8"/>
      <c r="V807" s="8"/>
      <c r="W807" s="8"/>
      <c r="X807" s="8"/>
      <c r="Y807" s="8"/>
      <c r="Z807" s="8"/>
      <c r="AA807" s="8"/>
      <c r="AB807" s="8"/>
      <c r="AC807" s="8"/>
      <c r="AD807" s="8"/>
      <c r="AE807" s="8"/>
      <c r="AF807" s="8"/>
      <c r="AG807" s="8"/>
      <c r="AH807" s="8"/>
      <c r="AI807" s="8"/>
      <c r="AJ807" s="8"/>
      <c r="AK807" s="8"/>
      <c r="AL807" s="8"/>
      <c r="AM807" s="8"/>
      <c r="AN807" s="8"/>
      <c r="AO807" s="8"/>
      <c r="AP807" s="14" t="str">
        <f t="shared" si="3170"/>
        <v/>
      </c>
      <c r="AQ807" s="14" t="str">
        <f t="shared" si="3170"/>
        <v/>
      </c>
      <c r="AR807" s="14" t="str">
        <f t="shared" si="3170"/>
        <v/>
      </c>
      <c r="AS807" s="14" t="str">
        <f t="shared" si="3170"/>
        <v/>
      </c>
      <c r="AT807" s="14" t="str">
        <f t="shared" si="3170"/>
        <v/>
      </c>
      <c r="AU807" s="14" t="str">
        <f t="shared" si="3170"/>
        <v/>
      </c>
      <c r="AV807" s="14" t="str">
        <f t="shared" si="3170"/>
        <v/>
      </c>
      <c r="AW807" s="14" t="str">
        <f t="shared" si="3170"/>
        <v/>
      </c>
      <c r="AX807" s="14" t="str">
        <f t="shared" si="3170"/>
        <v/>
      </c>
      <c r="AY807" s="14" t="str">
        <f t="shared" si="3170"/>
        <v/>
      </c>
      <c r="AZ807" s="14" t="str">
        <f t="shared" si="3170"/>
        <v/>
      </c>
      <c r="BA807" s="14" t="str">
        <f t="shared" si="3170"/>
        <v/>
      </c>
      <c r="BB807" s="14" t="str">
        <f t="shared" si="3170"/>
        <v/>
      </c>
      <c r="BC807" s="14" t="str">
        <f t="shared" si="3170"/>
        <v/>
      </c>
      <c r="BD807" s="14" t="str">
        <f t="shared" si="3170"/>
        <v/>
      </c>
      <c r="BE807" s="14" t="str">
        <f t="shared" si="3170"/>
        <v/>
      </c>
      <c r="BF807" s="14" t="str">
        <f t="shared" si="3170"/>
        <v/>
      </c>
      <c r="BG807" s="14" t="str">
        <f t="shared" si="3170"/>
        <v/>
      </c>
      <c r="BH807" s="14" t="str">
        <f t="shared" si="3170"/>
        <v/>
      </c>
      <c r="BI807" s="8"/>
      <c r="BJ807" s="8"/>
      <c r="BK807" s="8"/>
      <c r="BL807" s="8"/>
      <c r="BM807" s="8"/>
      <c r="BN807" s="8"/>
      <c r="BO807" s="8"/>
      <c r="BP807" s="8"/>
      <c r="BQ807" s="8"/>
      <c r="BR807" s="8"/>
      <c r="BS807" s="8"/>
      <c r="BT807" s="8"/>
      <c r="BU807" s="8"/>
      <c r="BV807" s="8"/>
      <c r="BW807" s="8"/>
      <c r="BX807" s="8"/>
      <c r="BY807" s="8"/>
      <c r="BZ807" s="8"/>
      <c r="CA807" s="8"/>
      <c r="CB807" s="8"/>
      <c r="CC807" s="8"/>
      <c r="CD807" s="14" t="str">
        <f t="shared" si="3171"/>
        <v/>
      </c>
      <c r="CE807" s="14" t="str">
        <f t="shared" si="3171"/>
        <v/>
      </c>
      <c r="CF807" s="14" t="str">
        <f t="shared" si="3171"/>
        <v/>
      </c>
      <c r="CG807" s="14" t="str">
        <f t="shared" si="3171"/>
        <v/>
      </c>
      <c r="CH807" s="14" t="str">
        <f t="shared" si="3171"/>
        <v/>
      </c>
      <c r="CI807" s="14" t="str">
        <f t="shared" si="3171"/>
        <v/>
      </c>
      <c r="CJ807" s="14" t="str">
        <f t="shared" si="3171"/>
        <v/>
      </c>
      <c r="CK807" s="14" t="str">
        <f t="shared" si="3171"/>
        <v/>
      </c>
      <c r="CL807" s="14" t="str">
        <f t="shared" si="3171"/>
        <v/>
      </c>
      <c r="CM807" s="14" t="str">
        <f t="shared" si="3171"/>
        <v/>
      </c>
      <c r="CN807" s="14" t="str">
        <f t="shared" si="3171"/>
        <v/>
      </c>
      <c r="CO807" s="14" t="str">
        <f t="shared" si="3171"/>
        <v/>
      </c>
      <c r="CP807" s="14" t="str">
        <f t="shared" si="3171"/>
        <v/>
      </c>
      <c r="CQ807" s="14" t="str">
        <f t="shared" si="3171"/>
        <v/>
      </c>
      <c r="CR807" s="14" t="str">
        <f t="shared" si="3171"/>
        <v/>
      </c>
      <c r="CS807" s="14" t="str">
        <f t="shared" si="3171"/>
        <v/>
      </c>
      <c r="CT807" s="14" t="str">
        <f t="shared" si="3171"/>
        <v/>
      </c>
      <c r="CU807" s="14" t="str">
        <f t="shared" si="3171"/>
        <v/>
      </c>
      <c r="CV807" s="14" t="str">
        <f t="shared" si="3171"/>
        <v/>
      </c>
      <c r="CW807" s="8"/>
      <c r="CX807" s="8"/>
      <c r="CY807" s="8"/>
      <c r="CZ807" s="8"/>
      <c r="DA807" s="8"/>
      <c r="DB807" s="8"/>
      <c r="DC807" s="8"/>
      <c r="DD807" s="8"/>
      <c r="DE807" s="8"/>
      <c r="DF807" s="8"/>
      <c r="DG807" s="8"/>
      <c r="DH807" s="8"/>
      <c r="DI807" s="8"/>
      <c r="DJ807" s="8"/>
      <c r="DK807" s="8"/>
      <c r="DL807" s="8"/>
      <c r="DM807" s="8"/>
      <c r="DN807" s="8"/>
      <c r="DO807" s="8"/>
      <c r="DP807" s="8"/>
      <c r="DQ807" s="8"/>
      <c r="DR807" s="14" t="str">
        <f t="shared" si="3172"/>
        <v/>
      </c>
      <c r="DS807" s="14" t="str">
        <f t="shared" si="3172"/>
        <v/>
      </c>
      <c r="DT807" s="14" t="str">
        <f t="shared" si="3172"/>
        <v/>
      </c>
      <c r="DU807" s="14" t="str">
        <f t="shared" si="3172"/>
        <v/>
      </c>
      <c r="DV807" s="14" t="str">
        <f t="shared" si="3172"/>
        <v/>
      </c>
      <c r="DW807" s="14" t="str">
        <f t="shared" si="3172"/>
        <v/>
      </c>
      <c r="DX807" s="14" t="str">
        <f t="shared" si="3172"/>
        <v/>
      </c>
      <c r="DY807" s="14" t="str">
        <f t="shared" si="3172"/>
        <v/>
      </c>
      <c r="DZ807" s="14" t="str">
        <f t="shared" si="3172"/>
        <v/>
      </c>
      <c r="EA807" s="14" t="str">
        <f t="shared" si="3172"/>
        <v/>
      </c>
      <c r="EB807" s="14" t="str">
        <f t="shared" si="3172"/>
        <v/>
      </c>
      <c r="EC807" s="14" t="str">
        <f t="shared" si="3172"/>
        <v/>
      </c>
      <c r="ED807" s="14" t="str">
        <f t="shared" si="3172"/>
        <v/>
      </c>
      <c r="EE807" s="14" t="str">
        <f t="shared" si="3172"/>
        <v/>
      </c>
      <c r="EF807" s="14" t="str">
        <f t="shared" si="3172"/>
        <v/>
      </c>
      <c r="EG807" s="14" t="str">
        <f t="shared" si="3172"/>
        <v/>
      </c>
      <c r="EH807" s="14" t="str">
        <f t="shared" si="3172"/>
        <v/>
      </c>
      <c r="EI807" s="14" t="str">
        <f t="shared" si="3172"/>
        <v/>
      </c>
      <c r="EJ807" s="14" t="str">
        <f t="shared" si="3172"/>
        <v/>
      </c>
      <c r="EK807" s="8"/>
      <c r="EL807" s="8"/>
      <c r="EM807" s="8"/>
      <c r="EN807" s="8"/>
      <c r="EO807" s="8"/>
      <c r="EP807" s="8"/>
      <c r="EQ807" s="8"/>
      <c r="ER807" s="8"/>
      <c r="ES807" s="8"/>
      <c r="ET807" s="8"/>
      <c r="EU807" s="8"/>
      <c r="EV807" s="8"/>
      <c r="EW807" s="8"/>
      <c r="EX807" s="8"/>
      <c r="EY807" s="8"/>
      <c r="EZ807" s="8"/>
      <c r="FA807" s="8"/>
      <c r="FB807" s="8"/>
      <c r="FC807" s="8"/>
      <c r="FD807" s="8"/>
      <c r="FE807" s="8"/>
      <c r="FF807" s="14" t="str">
        <f t="shared" si="3173"/>
        <v/>
      </c>
      <c r="FG807" s="14" t="str">
        <f t="shared" si="3173"/>
        <v/>
      </c>
      <c r="FH807" s="14" t="str">
        <f t="shared" si="3173"/>
        <v/>
      </c>
      <c r="FI807" s="14" t="str">
        <f t="shared" si="3173"/>
        <v/>
      </c>
      <c r="FJ807" s="14" t="str">
        <f t="shared" si="3173"/>
        <v/>
      </c>
      <c r="FK807" s="14" t="str">
        <f t="shared" si="3173"/>
        <v/>
      </c>
      <c r="FL807" s="14" t="str">
        <f t="shared" si="3173"/>
        <v/>
      </c>
      <c r="FM807" s="14" t="str">
        <f t="shared" si="3173"/>
        <v/>
      </c>
      <c r="FN807" s="14" t="str">
        <f t="shared" si="3173"/>
        <v/>
      </c>
      <c r="FO807" s="14" t="str">
        <f t="shared" si="3173"/>
        <v/>
      </c>
      <c r="FP807" s="14" t="str">
        <f t="shared" si="3173"/>
        <v/>
      </c>
      <c r="FQ807" s="14" t="str">
        <f t="shared" si="3173"/>
        <v/>
      </c>
      <c r="FR807" s="14" t="str">
        <f t="shared" si="3173"/>
        <v/>
      </c>
      <c r="FS807" s="14" t="str">
        <f t="shared" si="3173"/>
        <v/>
      </c>
      <c r="FT807" s="14" t="str">
        <f t="shared" si="3173"/>
        <v/>
      </c>
      <c r="FU807" s="14" t="str">
        <f t="shared" si="3173"/>
        <v/>
      </c>
      <c r="FV807" s="14" t="str">
        <f t="shared" si="3173"/>
        <v/>
      </c>
      <c r="FW807" s="14" t="str">
        <f t="shared" si="3173"/>
        <v/>
      </c>
      <c r="FX807" s="14" t="str">
        <f t="shared" si="3173"/>
        <v/>
      </c>
      <c r="FY807" s="8"/>
      <c r="FZ807" s="8"/>
      <c r="GA807" s="8"/>
      <c r="GB807" s="8"/>
      <c r="GC807" s="8"/>
      <c r="GD807" s="8"/>
      <c r="GE807" s="8"/>
      <c r="GF807" s="8"/>
      <c r="GG807" s="8"/>
      <c r="GH807" s="8"/>
      <c r="GI807" s="8"/>
      <c r="GJ807" s="8"/>
      <c r="GK807" s="8"/>
      <c r="GL807" s="8"/>
      <c r="GM807" s="8"/>
      <c r="GN807" s="8"/>
      <c r="GO807" s="8"/>
      <c r="GP807" s="8"/>
      <c r="GQ807" s="8"/>
      <c r="GR807" s="8"/>
      <c r="GS807" s="8"/>
    </row>
    <row r="808" spans="1:201" x14ac:dyDescent="0.25">
      <c r="A808" s="102">
        <f>$A$57</f>
        <v>20191</v>
      </c>
      <c r="B808" s="14" t="str">
        <f t="shared" si="3158"/>
        <v/>
      </c>
      <c r="C808" s="14" t="str">
        <f t="shared" si="3169"/>
        <v/>
      </c>
      <c r="D808" s="14" t="str">
        <f t="shared" si="3169"/>
        <v/>
      </c>
      <c r="E808" s="14" t="str">
        <f t="shared" si="3169"/>
        <v/>
      </c>
      <c r="F808" s="14" t="str">
        <f t="shared" si="3169"/>
        <v/>
      </c>
      <c r="G808" s="14" t="str">
        <f t="shared" si="3169"/>
        <v/>
      </c>
      <c r="H808" s="14" t="str">
        <f t="shared" si="3169"/>
        <v/>
      </c>
      <c r="I808" s="14" t="str">
        <f t="shared" si="3169"/>
        <v/>
      </c>
      <c r="J808" s="14" t="str">
        <f t="shared" si="3169"/>
        <v/>
      </c>
      <c r="K808" s="14" t="str">
        <f t="shared" si="3169"/>
        <v/>
      </c>
      <c r="L808" s="14" t="str">
        <f t="shared" si="3169"/>
        <v/>
      </c>
      <c r="M808" s="14" t="str">
        <f t="shared" si="3169"/>
        <v/>
      </c>
      <c r="N808" s="14" t="str">
        <f t="shared" si="3169"/>
        <v/>
      </c>
      <c r="O808" s="14" t="str">
        <f t="shared" si="3169"/>
        <v/>
      </c>
      <c r="P808" s="14" t="str">
        <f t="shared" si="3169"/>
        <v/>
      </c>
      <c r="Q808" s="14" t="str">
        <f t="shared" si="3169"/>
        <v/>
      </c>
      <c r="R808" s="14" t="str">
        <f t="shared" si="3169"/>
        <v/>
      </c>
      <c r="S808" s="14" t="str">
        <f t="shared" si="3169"/>
        <v/>
      </c>
      <c r="T808" s="8"/>
      <c r="U808" s="8"/>
      <c r="V808" s="8"/>
      <c r="W808" s="8"/>
      <c r="X808" s="8"/>
      <c r="Y808" s="8"/>
      <c r="Z808" s="8"/>
      <c r="AA808" s="8"/>
      <c r="AB808" s="8"/>
      <c r="AC808" s="8"/>
      <c r="AD808" s="8"/>
      <c r="AE808" s="8"/>
      <c r="AF808" s="8"/>
      <c r="AG808" s="8"/>
      <c r="AH808" s="8"/>
      <c r="AI808" s="8"/>
      <c r="AJ808" s="8"/>
      <c r="AK808" s="8"/>
      <c r="AL808" s="8"/>
      <c r="AM808" s="8"/>
      <c r="AN808" s="8"/>
      <c r="AO808" s="8"/>
      <c r="AP808" s="14" t="str">
        <f t="shared" si="3170"/>
        <v/>
      </c>
      <c r="AQ808" s="14" t="str">
        <f t="shared" si="3170"/>
        <v/>
      </c>
      <c r="AR808" s="14" t="str">
        <f t="shared" si="3170"/>
        <v/>
      </c>
      <c r="AS808" s="14" t="str">
        <f t="shared" si="3170"/>
        <v/>
      </c>
      <c r="AT808" s="14" t="str">
        <f t="shared" si="3170"/>
        <v/>
      </c>
      <c r="AU808" s="14" t="str">
        <f t="shared" si="3170"/>
        <v/>
      </c>
      <c r="AV808" s="14" t="str">
        <f t="shared" si="3170"/>
        <v/>
      </c>
      <c r="AW808" s="14" t="str">
        <f t="shared" si="3170"/>
        <v/>
      </c>
      <c r="AX808" s="14" t="str">
        <f t="shared" si="3170"/>
        <v/>
      </c>
      <c r="AY808" s="14" t="str">
        <f t="shared" si="3170"/>
        <v/>
      </c>
      <c r="AZ808" s="14" t="str">
        <f t="shared" si="3170"/>
        <v/>
      </c>
      <c r="BA808" s="14" t="str">
        <f t="shared" si="3170"/>
        <v/>
      </c>
      <c r="BB808" s="14" t="str">
        <f t="shared" si="3170"/>
        <v/>
      </c>
      <c r="BC808" s="14" t="str">
        <f t="shared" si="3170"/>
        <v/>
      </c>
      <c r="BD808" s="14" t="str">
        <f t="shared" si="3170"/>
        <v/>
      </c>
      <c r="BE808" s="14" t="str">
        <f t="shared" si="3170"/>
        <v/>
      </c>
      <c r="BF808" s="14" t="str">
        <f t="shared" si="3170"/>
        <v/>
      </c>
      <c r="BG808" s="14" t="str">
        <f t="shared" si="3170"/>
        <v/>
      </c>
      <c r="BH808" s="8"/>
      <c r="BI808" s="8"/>
      <c r="BJ808" s="8"/>
      <c r="BK808" s="8"/>
      <c r="BL808" s="8"/>
      <c r="BM808" s="8"/>
      <c r="BN808" s="8"/>
      <c r="BO808" s="8"/>
      <c r="BP808" s="8"/>
      <c r="BQ808" s="8"/>
      <c r="BR808" s="8"/>
      <c r="BS808" s="8"/>
      <c r="BT808" s="8"/>
      <c r="BU808" s="8"/>
      <c r="BV808" s="8"/>
      <c r="BW808" s="8"/>
      <c r="BX808" s="8"/>
      <c r="BY808" s="8"/>
      <c r="BZ808" s="8"/>
      <c r="CA808" s="8"/>
      <c r="CB808" s="8"/>
      <c r="CC808" s="8"/>
      <c r="CD808" s="14" t="str">
        <f t="shared" si="3171"/>
        <v/>
      </c>
      <c r="CE808" s="14" t="str">
        <f t="shared" si="3171"/>
        <v/>
      </c>
      <c r="CF808" s="14" t="str">
        <f t="shared" si="3171"/>
        <v/>
      </c>
      <c r="CG808" s="14" t="str">
        <f t="shared" si="3171"/>
        <v/>
      </c>
      <c r="CH808" s="14" t="str">
        <f t="shared" si="3171"/>
        <v/>
      </c>
      <c r="CI808" s="14" t="str">
        <f t="shared" si="3171"/>
        <v/>
      </c>
      <c r="CJ808" s="14" t="str">
        <f t="shared" si="3171"/>
        <v/>
      </c>
      <c r="CK808" s="14" t="str">
        <f t="shared" si="3171"/>
        <v/>
      </c>
      <c r="CL808" s="14" t="str">
        <f t="shared" si="3171"/>
        <v/>
      </c>
      <c r="CM808" s="14" t="str">
        <f t="shared" si="3171"/>
        <v/>
      </c>
      <c r="CN808" s="14" t="str">
        <f t="shared" si="3171"/>
        <v/>
      </c>
      <c r="CO808" s="14" t="str">
        <f t="shared" si="3171"/>
        <v/>
      </c>
      <c r="CP808" s="14" t="str">
        <f t="shared" si="3171"/>
        <v/>
      </c>
      <c r="CQ808" s="14" t="str">
        <f t="shared" si="3171"/>
        <v/>
      </c>
      <c r="CR808" s="14" t="str">
        <f t="shared" si="3171"/>
        <v/>
      </c>
      <c r="CS808" s="14" t="str">
        <f t="shared" si="3171"/>
        <v/>
      </c>
      <c r="CT808" s="14" t="str">
        <f t="shared" si="3171"/>
        <v/>
      </c>
      <c r="CU808" s="14" t="str">
        <f t="shared" si="3171"/>
        <v/>
      </c>
      <c r="CV808" s="8"/>
      <c r="CW808" s="8"/>
      <c r="CX808" s="8"/>
      <c r="CY808" s="8"/>
      <c r="CZ808" s="8"/>
      <c r="DA808" s="8"/>
      <c r="DB808" s="8"/>
      <c r="DC808" s="8"/>
      <c r="DD808" s="8"/>
      <c r="DE808" s="8"/>
      <c r="DF808" s="8"/>
      <c r="DG808" s="8"/>
      <c r="DH808" s="8"/>
      <c r="DI808" s="8"/>
      <c r="DJ808" s="8"/>
      <c r="DK808" s="8"/>
      <c r="DL808" s="8"/>
      <c r="DM808" s="8"/>
      <c r="DN808" s="8"/>
      <c r="DO808" s="8"/>
      <c r="DP808" s="8"/>
      <c r="DQ808" s="8"/>
      <c r="DR808" s="14" t="str">
        <f t="shared" si="3172"/>
        <v/>
      </c>
      <c r="DS808" s="14" t="str">
        <f t="shared" si="3172"/>
        <v/>
      </c>
      <c r="DT808" s="14" t="str">
        <f t="shared" si="3172"/>
        <v/>
      </c>
      <c r="DU808" s="14" t="str">
        <f t="shared" si="3172"/>
        <v/>
      </c>
      <c r="DV808" s="14" t="str">
        <f t="shared" si="3172"/>
        <v/>
      </c>
      <c r="DW808" s="14" t="str">
        <f t="shared" si="3172"/>
        <v/>
      </c>
      <c r="DX808" s="14" t="str">
        <f t="shared" si="3172"/>
        <v/>
      </c>
      <c r="DY808" s="14" t="str">
        <f t="shared" si="3172"/>
        <v/>
      </c>
      <c r="DZ808" s="14" t="str">
        <f t="shared" si="3172"/>
        <v/>
      </c>
      <c r="EA808" s="14" t="str">
        <f t="shared" si="3172"/>
        <v/>
      </c>
      <c r="EB808" s="14" t="str">
        <f t="shared" si="3172"/>
        <v/>
      </c>
      <c r="EC808" s="14" t="str">
        <f t="shared" si="3172"/>
        <v/>
      </c>
      <c r="ED808" s="14" t="str">
        <f t="shared" si="3172"/>
        <v/>
      </c>
      <c r="EE808" s="14" t="str">
        <f t="shared" si="3172"/>
        <v/>
      </c>
      <c r="EF808" s="14" t="str">
        <f t="shared" si="3172"/>
        <v/>
      </c>
      <c r="EG808" s="14" t="str">
        <f t="shared" si="3172"/>
        <v/>
      </c>
      <c r="EH808" s="14" t="str">
        <f t="shared" si="3172"/>
        <v/>
      </c>
      <c r="EI808" s="14" t="str">
        <f t="shared" si="3172"/>
        <v/>
      </c>
      <c r="EJ808" s="8"/>
      <c r="EK808" s="8"/>
      <c r="EL808" s="8"/>
      <c r="EM808" s="8"/>
      <c r="EN808" s="8"/>
      <c r="EO808" s="8"/>
      <c r="EP808" s="8"/>
      <c r="EQ808" s="8"/>
      <c r="ER808" s="8"/>
      <c r="ES808" s="8"/>
      <c r="ET808" s="8"/>
      <c r="EU808" s="8"/>
      <c r="EV808" s="8"/>
      <c r="EW808" s="8"/>
      <c r="EX808" s="8"/>
      <c r="EY808" s="8"/>
      <c r="EZ808" s="8"/>
      <c r="FA808" s="8"/>
      <c r="FB808" s="8"/>
      <c r="FC808" s="8"/>
      <c r="FD808" s="8"/>
      <c r="FE808" s="8"/>
      <c r="FF808" s="14" t="str">
        <f t="shared" si="3173"/>
        <v/>
      </c>
      <c r="FG808" s="14" t="str">
        <f t="shared" si="3173"/>
        <v/>
      </c>
      <c r="FH808" s="14" t="str">
        <f t="shared" si="3173"/>
        <v/>
      </c>
      <c r="FI808" s="14" t="str">
        <f t="shared" si="3173"/>
        <v/>
      </c>
      <c r="FJ808" s="14" t="str">
        <f t="shared" si="3173"/>
        <v/>
      </c>
      <c r="FK808" s="14" t="str">
        <f t="shared" si="3173"/>
        <v/>
      </c>
      <c r="FL808" s="14" t="str">
        <f t="shared" si="3173"/>
        <v/>
      </c>
      <c r="FM808" s="14" t="str">
        <f t="shared" si="3173"/>
        <v/>
      </c>
      <c r="FN808" s="14" t="str">
        <f t="shared" si="3173"/>
        <v/>
      </c>
      <c r="FO808" s="14" t="str">
        <f t="shared" si="3173"/>
        <v/>
      </c>
      <c r="FP808" s="14" t="str">
        <f t="shared" si="3173"/>
        <v/>
      </c>
      <c r="FQ808" s="14" t="str">
        <f t="shared" si="3173"/>
        <v/>
      </c>
      <c r="FR808" s="14" t="str">
        <f t="shared" si="3173"/>
        <v/>
      </c>
      <c r="FS808" s="14" t="str">
        <f t="shared" si="3173"/>
        <v/>
      </c>
      <c r="FT808" s="14" t="str">
        <f t="shared" si="3173"/>
        <v/>
      </c>
      <c r="FU808" s="14" t="str">
        <f t="shared" si="3173"/>
        <v/>
      </c>
      <c r="FV808" s="14" t="str">
        <f t="shared" si="3173"/>
        <v/>
      </c>
      <c r="FW808" s="14" t="str">
        <f t="shared" si="3173"/>
        <v/>
      </c>
      <c r="FX808" s="8"/>
      <c r="FY808" s="8"/>
      <c r="FZ808" s="8"/>
      <c r="GA808" s="8"/>
      <c r="GB808" s="8"/>
      <c r="GC808" s="8"/>
      <c r="GD808" s="8"/>
      <c r="GE808" s="8"/>
      <c r="GF808" s="8"/>
      <c r="GG808" s="8"/>
      <c r="GH808" s="8"/>
      <c r="GI808" s="8"/>
      <c r="GJ808" s="8"/>
      <c r="GK808" s="8"/>
      <c r="GL808" s="8"/>
      <c r="GM808" s="8"/>
      <c r="GN808" s="8"/>
      <c r="GO808" s="8"/>
      <c r="GP808" s="8"/>
      <c r="GQ808" s="8"/>
      <c r="GR808" s="8"/>
      <c r="GS808" s="8"/>
    </row>
    <row r="809" spans="1:201" x14ac:dyDescent="0.25">
      <c r="A809" s="102">
        <f>$A$58</f>
        <v>20192</v>
      </c>
      <c r="B809" s="14" t="str">
        <f t="shared" si="3158"/>
        <v/>
      </c>
      <c r="C809" s="14" t="str">
        <f t="shared" si="3169"/>
        <v/>
      </c>
      <c r="D809" s="14" t="str">
        <f t="shared" si="3169"/>
        <v/>
      </c>
      <c r="E809" s="14" t="str">
        <f t="shared" si="3169"/>
        <v/>
      </c>
      <c r="F809" s="14" t="str">
        <f t="shared" si="3169"/>
        <v/>
      </c>
      <c r="G809" s="14" t="str">
        <f t="shared" si="3169"/>
        <v/>
      </c>
      <c r="H809" s="14" t="str">
        <f t="shared" si="3169"/>
        <v/>
      </c>
      <c r="I809" s="14" t="str">
        <f t="shared" si="3169"/>
        <v/>
      </c>
      <c r="J809" s="14" t="str">
        <f t="shared" si="3169"/>
        <v/>
      </c>
      <c r="K809" s="14" t="str">
        <f t="shared" si="3169"/>
        <v/>
      </c>
      <c r="L809" s="14" t="str">
        <f t="shared" si="3169"/>
        <v/>
      </c>
      <c r="M809" s="14" t="str">
        <f t="shared" si="3169"/>
        <v/>
      </c>
      <c r="N809" s="14" t="str">
        <f t="shared" si="3169"/>
        <v/>
      </c>
      <c r="O809" s="14" t="str">
        <f t="shared" si="3169"/>
        <v/>
      </c>
      <c r="P809" s="14" t="str">
        <f t="shared" si="3169"/>
        <v/>
      </c>
      <c r="Q809" s="14" t="str">
        <f t="shared" si="3169"/>
        <v/>
      </c>
      <c r="R809" s="14" t="str">
        <f t="shared" si="3169"/>
        <v/>
      </c>
      <c r="S809" s="8"/>
      <c r="T809" s="8"/>
      <c r="U809" s="8"/>
      <c r="V809" s="8"/>
      <c r="W809" s="8"/>
      <c r="X809" s="8"/>
      <c r="Y809" s="8"/>
      <c r="Z809" s="8"/>
      <c r="AA809" s="8"/>
      <c r="AB809" s="8"/>
      <c r="AC809" s="8"/>
      <c r="AD809" s="8"/>
      <c r="AE809" s="8"/>
      <c r="AF809" s="8"/>
      <c r="AG809" s="8"/>
      <c r="AH809" s="8"/>
      <c r="AI809" s="8"/>
      <c r="AJ809" s="8"/>
      <c r="AK809" s="8"/>
      <c r="AL809" s="8"/>
      <c r="AM809" s="8"/>
      <c r="AN809" s="8"/>
      <c r="AO809" s="8"/>
      <c r="AP809" s="14" t="str">
        <f t="shared" si="3170"/>
        <v/>
      </c>
      <c r="AQ809" s="14" t="str">
        <f t="shared" si="3170"/>
        <v/>
      </c>
      <c r="AR809" s="14" t="str">
        <f t="shared" si="3170"/>
        <v/>
      </c>
      <c r="AS809" s="14" t="str">
        <f t="shared" si="3170"/>
        <v/>
      </c>
      <c r="AT809" s="14" t="str">
        <f t="shared" si="3170"/>
        <v/>
      </c>
      <c r="AU809" s="14" t="str">
        <f t="shared" si="3170"/>
        <v/>
      </c>
      <c r="AV809" s="14" t="str">
        <f t="shared" si="3170"/>
        <v/>
      </c>
      <c r="AW809" s="14" t="str">
        <f t="shared" si="3170"/>
        <v/>
      </c>
      <c r="AX809" s="14" t="str">
        <f t="shared" si="3170"/>
        <v/>
      </c>
      <c r="AY809" s="14" t="str">
        <f t="shared" si="3170"/>
        <v/>
      </c>
      <c r="AZ809" s="14" t="str">
        <f t="shared" si="3170"/>
        <v/>
      </c>
      <c r="BA809" s="14" t="str">
        <f t="shared" si="3170"/>
        <v/>
      </c>
      <c r="BB809" s="14" t="str">
        <f t="shared" si="3170"/>
        <v/>
      </c>
      <c r="BC809" s="14" t="str">
        <f t="shared" si="3170"/>
        <v/>
      </c>
      <c r="BD809" s="14" t="str">
        <f t="shared" si="3170"/>
        <v/>
      </c>
      <c r="BE809" s="14" t="str">
        <f t="shared" si="3170"/>
        <v/>
      </c>
      <c r="BF809" s="14" t="str">
        <f t="shared" si="3170"/>
        <v/>
      </c>
      <c r="BG809" s="8"/>
      <c r="BH809" s="8"/>
      <c r="BI809" s="8"/>
      <c r="BJ809" s="8"/>
      <c r="BK809" s="8"/>
      <c r="BL809" s="8"/>
      <c r="BM809" s="8"/>
      <c r="BN809" s="8"/>
      <c r="BO809" s="8"/>
      <c r="BP809" s="8"/>
      <c r="BQ809" s="8"/>
      <c r="BR809" s="8"/>
      <c r="BS809" s="8"/>
      <c r="BT809" s="8"/>
      <c r="BU809" s="8"/>
      <c r="BV809" s="8"/>
      <c r="BW809" s="8"/>
      <c r="BX809" s="8"/>
      <c r="BY809" s="8"/>
      <c r="BZ809" s="8"/>
      <c r="CA809" s="8"/>
      <c r="CB809" s="8"/>
      <c r="CC809" s="8"/>
      <c r="CD809" s="14" t="str">
        <f t="shared" si="3171"/>
        <v/>
      </c>
      <c r="CE809" s="14" t="str">
        <f t="shared" si="3171"/>
        <v/>
      </c>
      <c r="CF809" s="14" t="str">
        <f t="shared" si="3171"/>
        <v/>
      </c>
      <c r="CG809" s="14" t="str">
        <f t="shared" si="3171"/>
        <v/>
      </c>
      <c r="CH809" s="14" t="str">
        <f t="shared" si="3171"/>
        <v/>
      </c>
      <c r="CI809" s="14" t="str">
        <f t="shared" si="3171"/>
        <v/>
      </c>
      <c r="CJ809" s="14" t="str">
        <f t="shared" si="3171"/>
        <v/>
      </c>
      <c r="CK809" s="14" t="str">
        <f t="shared" si="3171"/>
        <v/>
      </c>
      <c r="CL809" s="14" t="str">
        <f t="shared" si="3171"/>
        <v/>
      </c>
      <c r="CM809" s="14" t="str">
        <f t="shared" si="3171"/>
        <v/>
      </c>
      <c r="CN809" s="14" t="str">
        <f t="shared" si="3171"/>
        <v/>
      </c>
      <c r="CO809" s="14" t="str">
        <f t="shared" si="3171"/>
        <v/>
      </c>
      <c r="CP809" s="14" t="str">
        <f t="shared" si="3171"/>
        <v/>
      </c>
      <c r="CQ809" s="14" t="str">
        <f t="shared" si="3171"/>
        <v/>
      </c>
      <c r="CR809" s="14" t="str">
        <f t="shared" si="3171"/>
        <v/>
      </c>
      <c r="CS809" s="14" t="str">
        <f t="shared" si="3171"/>
        <v/>
      </c>
      <c r="CT809" s="14" t="str">
        <f t="shared" si="3171"/>
        <v/>
      </c>
      <c r="CU809" s="8"/>
      <c r="CV809" s="8"/>
      <c r="CW809" s="8"/>
      <c r="CX809" s="8"/>
      <c r="CY809" s="8"/>
      <c r="CZ809" s="8"/>
      <c r="DA809" s="8"/>
      <c r="DB809" s="8"/>
      <c r="DC809" s="8"/>
      <c r="DD809" s="8"/>
      <c r="DE809" s="8"/>
      <c r="DF809" s="8"/>
      <c r="DG809" s="8"/>
      <c r="DH809" s="8"/>
      <c r="DI809" s="8"/>
      <c r="DJ809" s="8"/>
      <c r="DK809" s="8"/>
      <c r="DL809" s="8"/>
      <c r="DM809" s="8"/>
      <c r="DN809" s="8"/>
      <c r="DO809" s="8"/>
      <c r="DP809" s="8"/>
      <c r="DQ809" s="8"/>
      <c r="DR809" s="14" t="str">
        <f t="shared" si="3172"/>
        <v/>
      </c>
      <c r="DS809" s="14" t="str">
        <f t="shared" si="3172"/>
        <v/>
      </c>
      <c r="DT809" s="14" t="str">
        <f t="shared" si="3172"/>
        <v/>
      </c>
      <c r="DU809" s="14" t="str">
        <f t="shared" si="3172"/>
        <v/>
      </c>
      <c r="DV809" s="14" t="str">
        <f t="shared" si="3172"/>
        <v/>
      </c>
      <c r="DW809" s="14" t="str">
        <f t="shared" si="3172"/>
        <v/>
      </c>
      <c r="DX809" s="14" t="str">
        <f t="shared" si="3172"/>
        <v/>
      </c>
      <c r="DY809" s="14" t="str">
        <f t="shared" si="3172"/>
        <v/>
      </c>
      <c r="DZ809" s="14" t="str">
        <f t="shared" si="3172"/>
        <v/>
      </c>
      <c r="EA809" s="14" t="str">
        <f t="shared" si="3172"/>
        <v/>
      </c>
      <c r="EB809" s="14" t="str">
        <f t="shared" si="3172"/>
        <v/>
      </c>
      <c r="EC809" s="14" t="str">
        <f t="shared" si="3172"/>
        <v/>
      </c>
      <c r="ED809" s="14" t="str">
        <f t="shared" si="3172"/>
        <v/>
      </c>
      <c r="EE809" s="14" t="str">
        <f t="shared" si="3172"/>
        <v/>
      </c>
      <c r="EF809" s="14" t="str">
        <f t="shared" si="3172"/>
        <v/>
      </c>
      <c r="EG809" s="14" t="str">
        <f t="shared" si="3172"/>
        <v/>
      </c>
      <c r="EH809" s="14" t="str">
        <f t="shared" si="3172"/>
        <v/>
      </c>
      <c r="EI809" s="8"/>
      <c r="EJ809" s="8"/>
      <c r="EK809" s="8"/>
      <c r="EL809" s="8"/>
      <c r="EM809" s="8"/>
      <c r="EN809" s="8"/>
      <c r="EO809" s="8"/>
      <c r="EP809" s="8"/>
      <c r="EQ809" s="8"/>
      <c r="ER809" s="8"/>
      <c r="ES809" s="8"/>
      <c r="ET809" s="8"/>
      <c r="EU809" s="8"/>
      <c r="EV809" s="8"/>
      <c r="EW809" s="8"/>
      <c r="EX809" s="8"/>
      <c r="EY809" s="8"/>
      <c r="EZ809" s="8"/>
      <c r="FA809" s="8"/>
      <c r="FB809" s="8"/>
      <c r="FC809" s="8"/>
      <c r="FD809" s="8"/>
      <c r="FE809" s="8"/>
      <c r="FF809" s="14" t="str">
        <f t="shared" si="3173"/>
        <v/>
      </c>
      <c r="FG809" s="14" t="str">
        <f t="shared" si="3173"/>
        <v/>
      </c>
      <c r="FH809" s="14" t="str">
        <f t="shared" si="3173"/>
        <v/>
      </c>
      <c r="FI809" s="14" t="str">
        <f t="shared" si="3173"/>
        <v/>
      </c>
      <c r="FJ809" s="14" t="str">
        <f t="shared" si="3173"/>
        <v/>
      </c>
      <c r="FK809" s="14" t="str">
        <f t="shared" si="3173"/>
        <v/>
      </c>
      <c r="FL809" s="14" t="str">
        <f t="shared" si="3173"/>
        <v/>
      </c>
      <c r="FM809" s="14" t="str">
        <f t="shared" si="3173"/>
        <v/>
      </c>
      <c r="FN809" s="14" t="str">
        <f t="shared" si="3173"/>
        <v/>
      </c>
      <c r="FO809" s="14" t="str">
        <f t="shared" si="3173"/>
        <v/>
      </c>
      <c r="FP809" s="14" t="str">
        <f t="shared" si="3173"/>
        <v/>
      </c>
      <c r="FQ809" s="14" t="str">
        <f t="shared" si="3173"/>
        <v/>
      </c>
      <c r="FR809" s="14" t="str">
        <f t="shared" si="3173"/>
        <v/>
      </c>
      <c r="FS809" s="14" t="str">
        <f t="shared" si="3173"/>
        <v/>
      </c>
      <c r="FT809" s="14" t="str">
        <f t="shared" si="3173"/>
        <v/>
      </c>
      <c r="FU809" s="14" t="str">
        <f t="shared" si="3173"/>
        <v/>
      </c>
      <c r="FV809" s="14" t="str">
        <f t="shared" si="3173"/>
        <v/>
      </c>
      <c r="FW809" s="8"/>
      <c r="FX809" s="8"/>
      <c r="FY809" s="8"/>
      <c r="FZ809" s="8"/>
      <c r="GA809" s="8"/>
      <c r="GB809" s="8"/>
      <c r="GC809" s="8"/>
      <c r="GD809" s="8"/>
      <c r="GE809" s="8"/>
      <c r="GF809" s="8"/>
      <c r="GG809" s="8"/>
      <c r="GH809" s="8"/>
      <c r="GI809" s="8"/>
      <c r="GJ809" s="8"/>
      <c r="GK809" s="8"/>
      <c r="GL809" s="8"/>
      <c r="GM809" s="8"/>
      <c r="GN809" s="8"/>
      <c r="GO809" s="8"/>
      <c r="GP809" s="8"/>
      <c r="GQ809" s="8"/>
      <c r="GR809" s="8"/>
      <c r="GS809" s="8"/>
    </row>
    <row r="810" spans="1:201" x14ac:dyDescent="0.25">
      <c r="A810" s="102">
        <f>$A$59</f>
        <v>20193</v>
      </c>
      <c r="B810" s="14" t="str">
        <f t="shared" si="3158"/>
        <v/>
      </c>
      <c r="C810" s="14" t="str">
        <f t="shared" si="3169"/>
        <v/>
      </c>
      <c r="D810" s="14" t="str">
        <f t="shared" si="3169"/>
        <v/>
      </c>
      <c r="E810" s="14" t="str">
        <f t="shared" si="3169"/>
        <v/>
      </c>
      <c r="F810" s="14" t="str">
        <f t="shared" si="3169"/>
        <v/>
      </c>
      <c r="G810" s="14" t="str">
        <f t="shared" si="3169"/>
        <v/>
      </c>
      <c r="H810" s="14" t="str">
        <f t="shared" si="3169"/>
        <v/>
      </c>
      <c r="I810" s="14" t="str">
        <f t="shared" si="3169"/>
        <v/>
      </c>
      <c r="J810" s="14" t="str">
        <f t="shared" si="3169"/>
        <v/>
      </c>
      <c r="K810" s="14" t="str">
        <f t="shared" si="3169"/>
        <v/>
      </c>
      <c r="L810" s="14" t="str">
        <f t="shared" si="3169"/>
        <v/>
      </c>
      <c r="M810" s="14" t="str">
        <f t="shared" si="3169"/>
        <v/>
      </c>
      <c r="N810" s="14" t="str">
        <f t="shared" si="3169"/>
        <v/>
      </c>
      <c r="O810" s="14" t="str">
        <f t="shared" si="3169"/>
        <v/>
      </c>
      <c r="P810" s="14" t="str">
        <f t="shared" si="3169"/>
        <v/>
      </c>
      <c r="Q810" s="14" t="str">
        <f t="shared" si="3169"/>
        <v/>
      </c>
      <c r="R810" s="8"/>
      <c r="S810" s="8"/>
      <c r="T810" s="8"/>
      <c r="U810" s="8"/>
      <c r="V810" s="8"/>
      <c r="W810" s="8"/>
      <c r="X810" s="8"/>
      <c r="Y810" s="8"/>
      <c r="Z810" s="8"/>
      <c r="AA810" s="8"/>
      <c r="AB810" s="8"/>
      <c r="AC810" s="8"/>
      <c r="AD810" s="8"/>
      <c r="AE810" s="8"/>
      <c r="AF810" s="8"/>
      <c r="AG810" s="8"/>
      <c r="AH810" s="8"/>
      <c r="AI810" s="8"/>
      <c r="AJ810" s="8"/>
      <c r="AK810" s="8"/>
      <c r="AL810" s="8"/>
      <c r="AM810" s="8"/>
      <c r="AN810" s="8"/>
      <c r="AO810" s="8"/>
      <c r="AP810" s="14" t="str">
        <f t="shared" si="3170"/>
        <v/>
      </c>
      <c r="AQ810" s="14" t="str">
        <f t="shared" si="3170"/>
        <v/>
      </c>
      <c r="AR810" s="14" t="str">
        <f t="shared" si="3170"/>
        <v/>
      </c>
      <c r="AS810" s="14" t="str">
        <f t="shared" si="3170"/>
        <v/>
      </c>
      <c r="AT810" s="14" t="str">
        <f t="shared" si="3170"/>
        <v/>
      </c>
      <c r="AU810" s="14" t="str">
        <f t="shared" si="3170"/>
        <v/>
      </c>
      <c r="AV810" s="14" t="str">
        <f t="shared" si="3170"/>
        <v/>
      </c>
      <c r="AW810" s="14" t="str">
        <f t="shared" si="3170"/>
        <v/>
      </c>
      <c r="AX810" s="14" t="str">
        <f t="shared" si="3170"/>
        <v/>
      </c>
      <c r="AY810" s="14" t="str">
        <f t="shared" si="3170"/>
        <v/>
      </c>
      <c r="AZ810" s="14" t="str">
        <f t="shared" si="3170"/>
        <v/>
      </c>
      <c r="BA810" s="14" t="str">
        <f t="shared" si="3170"/>
        <v/>
      </c>
      <c r="BB810" s="14" t="str">
        <f t="shared" si="3170"/>
        <v/>
      </c>
      <c r="BC810" s="14" t="str">
        <f t="shared" si="3170"/>
        <v/>
      </c>
      <c r="BD810" s="14" t="str">
        <f t="shared" si="3170"/>
        <v/>
      </c>
      <c r="BE810" s="14" t="str">
        <f t="shared" si="3170"/>
        <v/>
      </c>
      <c r="BF810" s="8"/>
      <c r="BG810" s="8"/>
      <c r="BH810" s="8"/>
      <c r="BI810" s="8"/>
      <c r="BJ810" s="8"/>
      <c r="BK810" s="8"/>
      <c r="BL810" s="8"/>
      <c r="BM810" s="8"/>
      <c r="BN810" s="8"/>
      <c r="BO810" s="8"/>
      <c r="BP810" s="8"/>
      <c r="BQ810" s="8"/>
      <c r="BR810" s="8"/>
      <c r="BS810" s="8"/>
      <c r="BT810" s="8"/>
      <c r="BU810" s="8"/>
      <c r="BV810" s="8"/>
      <c r="BW810" s="8"/>
      <c r="BX810" s="8"/>
      <c r="BY810" s="8"/>
      <c r="BZ810" s="8"/>
      <c r="CA810" s="8"/>
      <c r="CB810" s="8"/>
      <c r="CC810" s="8"/>
      <c r="CD810" s="14" t="str">
        <f t="shared" si="3171"/>
        <v/>
      </c>
      <c r="CE810" s="14" t="str">
        <f t="shared" si="3171"/>
        <v/>
      </c>
      <c r="CF810" s="14" t="str">
        <f t="shared" si="3171"/>
        <v/>
      </c>
      <c r="CG810" s="14" t="str">
        <f t="shared" si="3171"/>
        <v/>
      </c>
      <c r="CH810" s="14" t="str">
        <f t="shared" si="3171"/>
        <v/>
      </c>
      <c r="CI810" s="14" t="str">
        <f t="shared" si="3171"/>
        <v/>
      </c>
      <c r="CJ810" s="14" t="str">
        <f t="shared" si="3171"/>
        <v/>
      </c>
      <c r="CK810" s="14" t="str">
        <f t="shared" si="3171"/>
        <v/>
      </c>
      <c r="CL810" s="14" t="str">
        <f t="shared" si="3171"/>
        <v/>
      </c>
      <c r="CM810" s="14" t="str">
        <f t="shared" si="3171"/>
        <v/>
      </c>
      <c r="CN810" s="14" t="str">
        <f t="shared" si="3171"/>
        <v/>
      </c>
      <c r="CO810" s="14" t="str">
        <f t="shared" si="3171"/>
        <v/>
      </c>
      <c r="CP810" s="14" t="str">
        <f t="shared" si="3171"/>
        <v/>
      </c>
      <c r="CQ810" s="14" t="str">
        <f t="shared" si="3171"/>
        <v/>
      </c>
      <c r="CR810" s="14" t="str">
        <f t="shared" si="3171"/>
        <v/>
      </c>
      <c r="CS810" s="14" t="str">
        <f t="shared" si="3171"/>
        <v/>
      </c>
      <c r="CT810" s="8"/>
      <c r="CU810" s="8"/>
      <c r="CV810" s="8"/>
      <c r="CW810" s="8"/>
      <c r="CX810" s="8"/>
      <c r="CY810" s="8"/>
      <c r="CZ810" s="8"/>
      <c r="DA810" s="8"/>
      <c r="DB810" s="8"/>
      <c r="DC810" s="8"/>
      <c r="DD810" s="8"/>
      <c r="DE810" s="8"/>
      <c r="DF810" s="8"/>
      <c r="DG810" s="8"/>
      <c r="DH810" s="8"/>
      <c r="DI810" s="8"/>
      <c r="DJ810" s="8"/>
      <c r="DK810" s="8"/>
      <c r="DL810" s="8"/>
      <c r="DM810" s="8"/>
      <c r="DN810" s="8"/>
      <c r="DO810" s="8"/>
      <c r="DP810" s="8"/>
      <c r="DQ810" s="8"/>
      <c r="DR810" s="14" t="str">
        <f t="shared" si="3172"/>
        <v/>
      </c>
      <c r="DS810" s="14" t="str">
        <f t="shared" si="3172"/>
        <v/>
      </c>
      <c r="DT810" s="14" t="str">
        <f t="shared" si="3172"/>
        <v/>
      </c>
      <c r="DU810" s="14" t="str">
        <f t="shared" si="3172"/>
        <v/>
      </c>
      <c r="DV810" s="14" t="str">
        <f t="shared" si="3172"/>
        <v/>
      </c>
      <c r="DW810" s="14" t="str">
        <f t="shared" si="3172"/>
        <v/>
      </c>
      <c r="DX810" s="14" t="str">
        <f t="shared" si="3172"/>
        <v/>
      </c>
      <c r="DY810" s="14" t="str">
        <f t="shared" si="3172"/>
        <v/>
      </c>
      <c r="DZ810" s="14" t="str">
        <f t="shared" si="3172"/>
        <v/>
      </c>
      <c r="EA810" s="14" t="str">
        <f t="shared" si="3172"/>
        <v/>
      </c>
      <c r="EB810" s="14" t="str">
        <f t="shared" si="3172"/>
        <v/>
      </c>
      <c r="EC810" s="14" t="str">
        <f t="shared" si="3172"/>
        <v/>
      </c>
      <c r="ED810" s="14" t="str">
        <f t="shared" si="3172"/>
        <v/>
      </c>
      <c r="EE810" s="14" t="str">
        <f t="shared" si="3172"/>
        <v/>
      </c>
      <c r="EF810" s="14" t="str">
        <f t="shared" si="3172"/>
        <v/>
      </c>
      <c r="EG810" s="14" t="str">
        <f t="shared" si="3172"/>
        <v/>
      </c>
      <c r="EH810" s="8"/>
      <c r="EI810" s="8"/>
      <c r="EJ810" s="8"/>
      <c r="EK810" s="8"/>
      <c r="EL810" s="8"/>
      <c r="EM810" s="8"/>
      <c r="EN810" s="8"/>
      <c r="EO810" s="8"/>
      <c r="EP810" s="8"/>
      <c r="EQ810" s="8"/>
      <c r="ER810" s="8"/>
      <c r="ES810" s="8"/>
      <c r="ET810" s="8"/>
      <c r="EU810" s="8"/>
      <c r="EV810" s="8"/>
      <c r="EW810" s="8"/>
      <c r="EX810" s="8"/>
      <c r="EY810" s="8"/>
      <c r="EZ810" s="8"/>
      <c r="FA810" s="8"/>
      <c r="FB810" s="8"/>
      <c r="FC810" s="8"/>
      <c r="FD810" s="8"/>
      <c r="FE810" s="8"/>
      <c r="FF810" s="14" t="str">
        <f t="shared" si="3173"/>
        <v/>
      </c>
      <c r="FG810" s="14" t="str">
        <f t="shared" si="3173"/>
        <v/>
      </c>
      <c r="FH810" s="14" t="str">
        <f t="shared" si="3173"/>
        <v/>
      </c>
      <c r="FI810" s="14" t="str">
        <f t="shared" si="3173"/>
        <v/>
      </c>
      <c r="FJ810" s="14" t="str">
        <f t="shared" si="3173"/>
        <v/>
      </c>
      <c r="FK810" s="14" t="str">
        <f t="shared" si="3173"/>
        <v/>
      </c>
      <c r="FL810" s="14" t="str">
        <f t="shared" si="3173"/>
        <v/>
      </c>
      <c r="FM810" s="14" t="str">
        <f t="shared" si="3173"/>
        <v/>
      </c>
      <c r="FN810" s="14" t="str">
        <f t="shared" si="3173"/>
        <v/>
      </c>
      <c r="FO810" s="14" t="str">
        <f t="shared" si="3173"/>
        <v/>
      </c>
      <c r="FP810" s="14" t="str">
        <f t="shared" si="3173"/>
        <v/>
      </c>
      <c r="FQ810" s="14" t="str">
        <f t="shared" si="3173"/>
        <v/>
      </c>
      <c r="FR810" s="14" t="str">
        <f t="shared" si="3173"/>
        <v/>
      </c>
      <c r="FS810" s="14" t="str">
        <f t="shared" si="3173"/>
        <v/>
      </c>
      <c r="FT810" s="14" t="str">
        <f t="shared" si="3173"/>
        <v/>
      </c>
      <c r="FU810" s="14" t="str">
        <f t="shared" si="3173"/>
        <v/>
      </c>
      <c r="FV810" s="8"/>
      <c r="FW810" s="8"/>
      <c r="FX810" s="8"/>
      <c r="FY810" s="8"/>
      <c r="FZ810" s="8"/>
      <c r="GA810" s="8"/>
      <c r="GB810" s="8"/>
      <c r="GC810" s="8"/>
      <c r="GD810" s="8"/>
      <c r="GE810" s="8"/>
      <c r="GF810" s="8"/>
      <c r="GG810" s="8"/>
      <c r="GH810" s="8"/>
      <c r="GI810" s="8"/>
      <c r="GJ810" s="8"/>
      <c r="GK810" s="8"/>
      <c r="GL810" s="8"/>
      <c r="GM810" s="8"/>
      <c r="GN810" s="8"/>
      <c r="GO810" s="8"/>
      <c r="GP810" s="8"/>
      <c r="GQ810" s="8"/>
      <c r="GR810" s="8"/>
      <c r="GS810" s="8"/>
    </row>
    <row r="811" spans="1:201" x14ac:dyDescent="0.25">
      <c r="A811" s="102">
        <f>$A$60</f>
        <v>20194</v>
      </c>
      <c r="B811" s="14" t="str">
        <f t="shared" si="3158"/>
        <v/>
      </c>
      <c r="C811" s="14" t="str">
        <f t="shared" si="3169"/>
        <v/>
      </c>
      <c r="D811" s="14" t="str">
        <f t="shared" si="3169"/>
        <v/>
      </c>
      <c r="E811" s="14" t="str">
        <f t="shared" si="3169"/>
        <v/>
      </c>
      <c r="F811" s="14" t="str">
        <f t="shared" si="3169"/>
        <v/>
      </c>
      <c r="G811" s="14" t="str">
        <f t="shared" si="3169"/>
        <v/>
      </c>
      <c r="H811" s="14" t="str">
        <f t="shared" si="3169"/>
        <v/>
      </c>
      <c r="I811" s="14" t="str">
        <f t="shared" si="3169"/>
        <v/>
      </c>
      <c r="J811" s="14" t="str">
        <f t="shared" si="3169"/>
        <v/>
      </c>
      <c r="K811" s="14" t="str">
        <f t="shared" si="3169"/>
        <v/>
      </c>
      <c r="L811" s="14" t="str">
        <f t="shared" si="3169"/>
        <v/>
      </c>
      <c r="M811" s="14" t="str">
        <f t="shared" si="3169"/>
        <v/>
      </c>
      <c r="N811" s="14" t="str">
        <f t="shared" si="3169"/>
        <v/>
      </c>
      <c r="O811" s="14" t="str">
        <f t="shared" si="3169"/>
        <v/>
      </c>
      <c r="P811" s="14" t="str">
        <f t="shared" si="3169"/>
        <v/>
      </c>
      <c r="Q811" s="8"/>
      <c r="R811" s="8"/>
      <c r="S811" s="8"/>
      <c r="T811" s="8"/>
      <c r="U811" s="8"/>
      <c r="V811" s="8"/>
      <c r="W811" s="8"/>
      <c r="X811" s="8"/>
      <c r="Y811" s="8"/>
      <c r="Z811" s="8"/>
      <c r="AA811" s="8"/>
      <c r="AB811" s="8"/>
      <c r="AC811" s="8"/>
      <c r="AD811" s="8"/>
      <c r="AE811" s="8"/>
      <c r="AF811" s="8"/>
      <c r="AG811" s="8"/>
      <c r="AH811" s="8"/>
      <c r="AI811" s="8"/>
      <c r="AJ811" s="8"/>
      <c r="AK811" s="8"/>
      <c r="AL811" s="8"/>
      <c r="AM811" s="8"/>
      <c r="AN811" s="8"/>
      <c r="AO811" s="8"/>
      <c r="AP811" s="14" t="str">
        <f t="shared" si="3170"/>
        <v/>
      </c>
      <c r="AQ811" s="14" t="str">
        <f t="shared" si="3170"/>
        <v/>
      </c>
      <c r="AR811" s="14" t="str">
        <f t="shared" si="3170"/>
        <v/>
      </c>
      <c r="AS811" s="14" t="str">
        <f t="shared" si="3170"/>
        <v/>
      </c>
      <c r="AT811" s="14" t="str">
        <f t="shared" si="3170"/>
        <v/>
      </c>
      <c r="AU811" s="14" t="str">
        <f t="shared" si="3170"/>
        <v/>
      </c>
      <c r="AV811" s="14" t="str">
        <f t="shared" si="3170"/>
        <v/>
      </c>
      <c r="AW811" s="14" t="str">
        <f t="shared" si="3170"/>
        <v/>
      </c>
      <c r="AX811" s="14" t="str">
        <f t="shared" si="3170"/>
        <v/>
      </c>
      <c r="AY811" s="14" t="str">
        <f t="shared" si="3170"/>
        <v/>
      </c>
      <c r="AZ811" s="14" t="str">
        <f t="shared" si="3170"/>
        <v/>
      </c>
      <c r="BA811" s="14" t="str">
        <f t="shared" si="3170"/>
        <v/>
      </c>
      <c r="BB811" s="14" t="str">
        <f t="shared" si="3170"/>
        <v/>
      </c>
      <c r="BC811" s="14" t="str">
        <f t="shared" si="3170"/>
        <v/>
      </c>
      <c r="BD811" s="14" t="str">
        <f t="shared" si="3170"/>
        <v/>
      </c>
      <c r="BE811" s="8"/>
      <c r="BF811" s="8"/>
      <c r="BG811" s="8"/>
      <c r="BH811" s="8"/>
      <c r="BI811" s="8"/>
      <c r="BJ811" s="8"/>
      <c r="BK811" s="8"/>
      <c r="BL811" s="8"/>
      <c r="BM811" s="8"/>
      <c r="BN811" s="8"/>
      <c r="BO811" s="8"/>
      <c r="BP811" s="8"/>
      <c r="BQ811" s="8"/>
      <c r="BR811" s="8"/>
      <c r="BS811" s="8"/>
      <c r="BT811" s="8"/>
      <c r="BU811" s="8"/>
      <c r="BV811" s="8"/>
      <c r="BW811" s="8"/>
      <c r="BX811" s="8"/>
      <c r="BY811" s="8"/>
      <c r="BZ811" s="8"/>
      <c r="CA811" s="8"/>
      <c r="CB811" s="8"/>
      <c r="CC811" s="8"/>
      <c r="CD811" s="14" t="str">
        <f t="shared" si="3171"/>
        <v/>
      </c>
      <c r="CE811" s="14" t="str">
        <f t="shared" si="3171"/>
        <v/>
      </c>
      <c r="CF811" s="14" t="str">
        <f t="shared" si="3171"/>
        <v/>
      </c>
      <c r="CG811" s="14" t="str">
        <f t="shared" si="3171"/>
        <v/>
      </c>
      <c r="CH811" s="14" t="str">
        <f t="shared" si="3171"/>
        <v/>
      </c>
      <c r="CI811" s="14" t="str">
        <f t="shared" si="3171"/>
        <v/>
      </c>
      <c r="CJ811" s="14" t="str">
        <f t="shared" si="3171"/>
        <v/>
      </c>
      <c r="CK811" s="14" t="str">
        <f t="shared" si="3171"/>
        <v/>
      </c>
      <c r="CL811" s="14" t="str">
        <f t="shared" si="3171"/>
        <v/>
      </c>
      <c r="CM811" s="14" t="str">
        <f t="shared" si="3171"/>
        <v/>
      </c>
      <c r="CN811" s="14" t="str">
        <f t="shared" si="3171"/>
        <v/>
      </c>
      <c r="CO811" s="14" t="str">
        <f t="shared" si="3171"/>
        <v/>
      </c>
      <c r="CP811" s="14" t="str">
        <f t="shared" si="3171"/>
        <v/>
      </c>
      <c r="CQ811" s="14" t="str">
        <f t="shared" si="3171"/>
        <v/>
      </c>
      <c r="CR811" s="14" t="str">
        <f t="shared" si="3171"/>
        <v/>
      </c>
      <c r="CS811" s="8"/>
      <c r="CT811" s="8"/>
      <c r="CU811" s="8"/>
      <c r="CV811" s="8"/>
      <c r="CW811" s="8"/>
      <c r="CX811" s="8"/>
      <c r="CY811" s="8"/>
      <c r="CZ811" s="8"/>
      <c r="DA811" s="8"/>
      <c r="DB811" s="8"/>
      <c r="DC811" s="8"/>
      <c r="DD811" s="8"/>
      <c r="DE811" s="8"/>
      <c r="DF811" s="8"/>
      <c r="DG811" s="8"/>
      <c r="DH811" s="8"/>
      <c r="DI811" s="8"/>
      <c r="DJ811" s="8"/>
      <c r="DK811" s="8"/>
      <c r="DL811" s="8"/>
      <c r="DM811" s="8"/>
      <c r="DN811" s="8"/>
      <c r="DO811" s="8"/>
      <c r="DP811" s="8"/>
      <c r="DQ811" s="8"/>
      <c r="DR811" s="14" t="str">
        <f t="shared" si="3172"/>
        <v/>
      </c>
      <c r="DS811" s="14" t="str">
        <f t="shared" si="3172"/>
        <v/>
      </c>
      <c r="DT811" s="14" t="str">
        <f t="shared" si="3172"/>
        <v/>
      </c>
      <c r="DU811" s="14" t="str">
        <f t="shared" si="3172"/>
        <v/>
      </c>
      <c r="DV811" s="14" t="str">
        <f t="shared" si="3172"/>
        <v/>
      </c>
      <c r="DW811" s="14" t="str">
        <f t="shared" si="3172"/>
        <v/>
      </c>
      <c r="DX811" s="14" t="str">
        <f t="shared" si="3172"/>
        <v/>
      </c>
      <c r="DY811" s="14" t="str">
        <f t="shared" si="3172"/>
        <v/>
      </c>
      <c r="DZ811" s="14" t="str">
        <f t="shared" si="3172"/>
        <v/>
      </c>
      <c r="EA811" s="14" t="str">
        <f t="shared" si="3172"/>
        <v/>
      </c>
      <c r="EB811" s="14" t="str">
        <f t="shared" si="3172"/>
        <v/>
      </c>
      <c r="EC811" s="14" t="str">
        <f t="shared" si="3172"/>
        <v/>
      </c>
      <c r="ED811" s="14" t="str">
        <f t="shared" si="3172"/>
        <v/>
      </c>
      <c r="EE811" s="14" t="str">
        <f t="shared" si="3172"/>
        <v/>
      </c>
      <c r="EF811" s="14" t="str">
        <f t="shared" si="3172"/>
        <v/>
      </c>
      <c r="EG811" s="8"/>
      <c r="EH811" s="8"/>
      <c r="EI811" s="8"/>
      <c r="EJ811" s="8"/>
      <c r="EK811" s="8"/>
      <c r="EL811" s="8"/>
      <c r="EM811" s="8"/>
      <c r="EN811" s="8"/>
      <c r="EO811" s="8"/>
      <c r="EP811" s="8"/>
      <c r="EQ811" s="8"/>
      <c r="ER811" s="8"/>
      <c r="ES811" s="8"/>
      <c r="ET811" s="8"/>
      <c r="EU811" s="8"/>
      <c r="EV811" s="8"/>
      <c r="EW811" s="8"/>
      <c r="EX811" s="8"/>
      <c r="EY811" s="8"/>
      <c r="EZ811" s="8"/>
      <c r="FA811" s="8"/>
      <c r="FB811" s="8"/>
      <c r="FC811" s="8"/>
      <c r="FD811" s="8"/>
      <c r="FE811" s="8"/>
      <c r="FF811" s="14" t="str">
        <f t="shared" si="3173"/>
        <v/>
      </c>
      <c r="FG811" s="14" t="str">
        <f t="shared" si="3173"/>
        <v/>
      </c>
      <c r="FH811" s="14" t="str">
        <f t="shared" si="3173"/>
        <v/>
      </c>
      <c r="FI811" s="14" t="str">
        <f t="shared" si="3173"/>
        <v/>
      </c>
      <c r="FJ811" s="14" t="str">
        <f t="shared" si="3173"/>
        <v/>
      </c>
      <c r="FK811" s="14" t="str">
        <f t="shared" si="3173"/>
        <v/>
      </c>
      <c r="FL811" s="14" t="str">
        <f t="shared" si="3173"/>
        <v/>
      </c>
      <c r="FM811" s="14" t="str">
        <f t="shared" si="3173"/>
        <v/>
      </c>
      <c r="FN811" s="14" t="str">
        <f t="shared" si="3173"/>
        <v/>
      </c>
      <c r="FO811" s="14" t="str">
        <f t="shared" si="3173"/>
        <v/>
      </c>
      <c r="FP811" s="14" t="str">
        <f t="shared" si="3173"/>
        <v/>
      </c>
      <c r="FQ811" s="14" t="str">
        <f t="shared" si="3173"/>
        <v/>
      </c>
      <c r="FR811" s="14" t="str">
        <f t="shared" si="3173"/>
        <v/>
      </c>
      <c r="FS811" s="14" t="str">
        <f t="shared" si="3173"/>
        <v/>
      </c>
      <c r="FT811" s="14" t="str">
        <f t="shared" si="3173"/>
        <v/>
      </c>
      <c r="FU811" s="8"/>
      <c r="FV811" s="8"/>
      <c r="FW811" s="8"/>
      <c r="FX811" s="8"/>
      <c r="FY811" s="8"/>
      <c r="FZ811" s="8"/>
      <c r="GA811" s="8"/>
      <c r="GB811" s="8"/>
      <c r="GC811" s="8"/>
      <c r="GD811" s="8"/>
      <c r="GE811" s="8"/>
      <c r="GF811" s="8"/>
      <c r="GG811" s="8"/>
      <c r="GH811" s="8"/>
      <c r="GI811" s="8"/>
      <c r="GJ811" s="8"/>
      <c r="GK811" s="8"/>
      <c r="GL811" s="8"/>
      <c r="GM811" s="8"/>
      <c r="GN811" s="8"/>
      <c r="GO811" s="8"/>
      <c r="GP811" s="8"/>
      <c r="GQ811" s="8"/>
      <c r="GR811" s="8"/>
      <c r="GS811" s="8"/>
    </row>
    <row r="812" spans="1:201" x14ac:dyDescent="0.25">
      <c r="A812" s="102">
        <f>$A$61</f>
        <v>20201</v>
      </c>
      <c r="B812" s="14" t="str">
        <f t="shared" si="3158"/>
        <v/>
      </c>
      <c r="C812" s="14" t="str">
        <f t="shared" si="3169"/>
        <v/>
      </c>
      <c r="D812" s="14" t="str">
        <f t="shared" si="3169"/>
        <v/>
      </c>
      <c r="E812" s="14" t="str">
        <f t="shared" si="3169"/>
        <v/>
      </c>
      <c r="F812" s="14" t="str">
        <f t="shared" si="3169"/>
        <v/>
      </c>
      <c r="G812" s="14" t="str">
        <f t="shared" si="3169"/>
        <v/>
      </c>
      <c r="H812" s="14" t="str">
        <f t="shared" si="3169"/>
        <v/>
      </c>
      <c r="I812" s="14" t="str">
        <f t="shared" si="3169"/>
        <v/>
      </c>
      <c r="J812" s="14" t="str">
        <f t="shared" si="3169"/>
        <v/>
      </c>
      <c r="K812" s="14" t="str">
        <f t="shared" si="3169"/>
        <v/>
      </c>
      <c r="L812" s="14" t="str">
        <f t="shared" si="3169"/>
        <v/>
      </c>
      <c r="M812" s="14" t="str">
        <f t="shared" si="3169"/>
        <v/>
      </c>
      <c r="N812" s="14" t="str">
        <f t="shared" si="3169"/>
        <v/>
      </c>
      <c r="O812" s="14" t="str">
        <f t="shared" si="3169"/>
        <v/>
      </c>
      <c r="P812" s="8"/>
      <c r="Q812" s="8"/>
      <c r="R812" s="8"/>
      <c r="S812" s="8"/>
      <c r="T812" s="8"/>
      <c r="U812" s="8"/>
      <c r="V812" s="8"/>
      <c r="W812" s="8"/>
      <c r="X812" s="8"/>
      <c r="Y812" s="8"/>
      <c r="Z812" s="8"/>
      <c r="AA812" s="8"/>
      <c r="AB812" s="8"/>
      <c r="AC812" s="8"/>
      <c r="AD812" s="8"/>
      <c r="AE812" s="8"/>
      <c r="AF812" s="8"/>
      <c r="AG812" s="8"/>
      <c r="AH812" s="8"/>
      <c r="AI812" s="8"/>
      <c r="AJ812" s="8"/>
      <c r="AK812" s="8"/>
      <c r="AL812" s="8"/>
      <c r="AM812" s="8"/>
      <c r="AN812" s="8"/>
      <c r="AO812" s="8"/>
      <c r="AP812" s="14" t="str">
        <f t="shared" si="3170"/>
        <v/>
      </c>
      <c r="AQ812" s="14" t="str">
        <f t="shared" si="3170"/>
        <v/>
      </c>
      <c r="AR812" s="14" t="str">
        <f t="shared" si="3170"/>
        <v/>
      </c>
      <c r="AS812" s="14" t="str">
        <f t="shared" si="3170"/>
        <v/>
      </c>
      <c r="AT812" s="14" t="str">
        <f t="shared" si="3170"/>
        <v/>
      </c>
      <c r="AU812" s="14" t="str">
        <f t="shared" si="3170"/>
        <v/>
      </c>
      <c r="AV812" s="14" t="str">
        <f t="shared" si="3170"/>
        <v/>
      </c>
      <c r="AW812" s="14" t="str">
        <f t="shared" si="3170"/>
        <v/>
      </c>
      <c r="AX812" s="14" t="str">
        <f t="shared" si="3170"/>
        <v/>
      </c>
      <c r="AY812" s="14" t="str">
        <f t="shared" si="3170"/>
        <v/>
      </c>
      <c r="AZ812" s="14" t="str">
        <f t="shared" si="3170"/>
        <v/>
      </c>
      <c r="BA812" s="14" t="str">
        <f t="shared" si="3170"/>
        <v/>
      </c>
      <c r="BB812" s="14" t="str">
        <f t="shared" si="3170"/>
        <v/>
      </c>
      <c r="BC812" s="14" t="str">
        <f t="shared" si="3170"/>
        <v/>
      </c>
      <c r="BD812" s="8"/>
      <c r="BE812" s="8"/>
      <c r="BF812" s="8"/>
      <c r="BG812" s="8"/>
      <c r="BH812" s="8"/>
      <c r="BI812" s="8"/>
      <c r="BJ812" s="8"/>
      <c r="BK812" s="8"/>
      <c r="BL812" s="8"/>
      <c r="BM812" s="8"/>
      <c r="BN812" s="8"/>
      <c r="BO812" s="8"/>
      <c r="BP812" s="8"/>
      <c r="BQ812" s="8"/>
      <c r="BR812" s="8"/>
      <c r="BS812" s="8"/>
      <c r="BT812" s="8"/>
      <c r="BU812" s="8"/>
      <c r="BV812" s="8"/>
      <c r="BW812" s="8"/>
      <c r="BX812" s="8"/>
      <c r="BY812" s="8"/>
      <c r="BZ812" s="8"/>
      <c r="CA812" s="8"/>
      <c r="CB812" s="8"/>
      <c r="CC812" s="8"/>
      <c r="CD812" s="14" t="str">
        <f t="shared" si="3171"/>
        <v/>
      </c>
      <c r="CE812" s="14" t="str">
        <f t="shared" si="3171"/>
        <v/>
      </c>
      <c r="CF812" s="14" t="str">
        <f t="shared" si="3171"/>
        <v/>
      </c>
      <c r="CG812" s="14" t="str">
        <f t="shared" si="3171"/>
        <v/>
      </c>
      <c r="CH812" s="14" t="str">
        <f t="shared" si="3171"/>
        <v/>
      </c>
      <c r="CI812" s="14" t="str">
        <f t="shared" si="3171"/>
        <v/>
      </c>
      <c r="CJ812" s="14" t="str">
        <f t="shared" si="3171"/>
        <v/>
      </c>
      <c r="CK812" s="14" t="str">
        <f t="shared" si="3171"/>
        <v/>
      </c>
      <c r="CL812" s="14" t="str">
        <f t="shared" si="3171"/>
        <v/>
      </c>
      <c r="CM812" s="14" t="str">
        <f t="shared" si="3171"/>
        <v/>
      </c>
      <c r="CN812" s="14" t="str">
        <f t="shared" si="3171"/>
        <v/>
      </c>
      <c r="CO812" s="14" t="str">
        <f t="shared" si="3171"/>
        <v/>
      </c>
      <c r="CP812" s="14" t="str">
        <f t="shared" si="3171"/>
        <v/>
      </c>
      <c r="CQ812" s="14" t="str">
        <f t="shared" si="3171"/>
        <v/>
      </c>
      <c r="CR812" s="8"/>
      <c r="CS812" s="8"/>
      <c r="CT812" s="8"/>
      <c r="CU812" s="8"/>
      <c r="CV812" s="8"/>
      <c r="CW812" s="8"/>
      <c r="CX812" s="8"/>
      <c r="CY812" s="8"/>
      <c r="CZ812" s="8"/>
      <c r="DA812" s="8"/>
      <c r="DB812" s="8"/>
      <c r="DC812" s="8"/>
      <c r="DD812" s="8"/>
      <c r="DE812" s="8"/>
      <c r="DF812" s="8"/>
      <c r="DG812" s="8"/>
      <c r="DH812" s="8"/>
      <c r="DI812" s="8"/>
      <c r="DJ812" s="8"/>
      <c r="DK812" s="8"/>
      <c r="DL812" s="8"/>
      <c r="DM812" s="8"/>
      <c r="DN812" s="8"/>
      <c r="DO812" s="8"/>
      <c r="DP812" s="8"/>
      <c r="DQ812" s="8"/>
      <c r="DR812" s="14" t="str">
        <f t="shared" si="3172"/>
        <v/>
      </c>
      <c r="DS812" s="14" t="str">
        <f t="shared" si="3172"/>
        <v/>
      </c>
      <c r="DT812" s="14" t="str">
        <f t="shared" si="3172"/>
        <v/>
      </c>
      <c r="DU812" s="14" t="str">
        <f t="shared" si="3172"/>
        <v/>
      </c>
      <c r="DV812" s="14" t="str">
        <f t="shared" si="3172"/>
        <v/>
      </c>
      <c r="DW812" s="14" t="str">
        <f t="shared" si="3172"/>
        <v/>
      </c>
      <c r="DX812" s="14" t="str">
        <f t="shared" si="3172"/>
        <v/>
      </c>
      <c r="DY812" s="14" t="str">
        <f t="shared" si="3172"/>
        <v/>
      </c>
      <c r="DZ812" s="14" t="str">
        <f t="shared" si="3172"/>
        <v/>
      </c>
      <c r="EA812" s="14" t="str">
        <f t="shared" si="3172"/>
        <v/>
      </c>
      <c r="EB812" s="14" t="str">
        <f t="shared" si="3172"/>
        <v/>
      </c>
      <c r="EC812" s="14" t="str">
        <f t="shared" si="3172"/>
        <v/>
      </c>
      <c r="ED812" s="14" t="str">
        <f t="shared" si="3172"/>
        <v/>
      </c>
      <c r="EE812" s="14" t="str">
        <f t="shared" si="3172"/>
        <v/>
      </c>
      <c r="EF812" s="8"/>
      <c r="EG812" s="8"/>
      <c r="EH812" s="8"/>
      <c r="EI812" s="8"/>
      <c r="EJ812" s="8"/>
      <c r="EK812" s="8"/>
      <c r="EL812" s="8"/>
      <c r="EM812" s="8"/>
      <c r="EN812" s="8"/>
      <c r="EO812" s="8"/>
      <c r="EP812" s="8"/>
      <c r="EQ812" s="8"/>
      <c r="ER812" s="8"/>
      <c r="ES812" s="8"/>
      <c r="ET812" s="8"/>
      <c r="EU812" s="8"/>
      <c r="EV812" s="8"/>
      <c r="EW812" s="8"/>
      <c r="EX812" s="8"/>
      <c r="EY812" s="8"/>
      <c r="EZ812" s="8"/>
      <c r="FA812" s="8"/>
      <c r="FB812" s="8"/>
      <c r="FC812" s="8"/>
      <c r="FD812" s="8"/>
      <c r="FE812" s="8"/>
      <c r="FF812" s="14" t="str">
        <f t="shared" si="3173"/>
        <v/>
      </c>
      <c r="FG812" s="14" t="str">
        <f t="shared" si="3173"/>
        <v/>
      </c>
      <c r="FH812" s="14" t="str">
        <f t="shared" si="3173"/>
        <v/>
      </c>
      <c r="FI812" s="14" t="str">
        <f t="shared" si="3173"/>
        <v/>
      </c>
      <c r="FJ812" s="14" t="str">
        <f t="shared" si="3173"/>
        <v/>
      </c>
      <c r="FK812" s="14" t="str">
        <f t="shared" si="3173"/>
        <v/>
      </c>
      <c r="FL812" s="14" t="str">
        <f t="shared" si="3173"/>
        <v/>
      </c>
      <c r="FM812" s="14" t="str">
        <f t="shared" si="3173"/>
        <v/>
      </c>
      <c r="FN812" s="14" t="str">
        <f t="shared" si="3173"/>
        <v/>
      </c>
      <c r="FO812" s="14" t="str">
        <f t="shared" si="3173"/>
        <v/>
      </c>
      <c r="FP812" s="14" t="str">
        <f t="shared" si="3173"/>
        <v/>
      </c>
      <c r="FQ812" s="14" t="str">
        <f t="shared" si="3173"/>
        <v/>
      </c>
      <c r="FR812" s="14" t="str">
        <f t="shared" si="3173"/>
        <v/>
      </c>
      <c r="FS812" s="14" t="str">
        <f t="shared" si="3173"/>
        <v/>
      </c>
      <c r="FT812" s="8"/>
      <c r="FU812" s="8"/>
      <c r="FV812" s="8"/>
      <c r="FW812" s="8"/>
      <c r="FX812" s="8"/>
      <c r="FY812" s="8"/>
      <c r="FZ812" s="8"/>
      <c r="GA812" s="8"/>
      <c r="GB812" s="8"/>
      <c r="GC812" s="8"/>
      <c r="GD812" s="8"/>
      <c r="GE812" s="8"/>
      <c r="GF812" s="8"/>
      <c r="GG812" s="8"/>
      <c r="GH812" s="8"/>
      <c r="GI812" s="8"/>
      <c r="GJ812" s="8"/>
      <c r="GK812" s="8"/>
      <c r="GL812" s="8"/>
      <c r="GM812" s="8"/>
      <c r="GN812" s="8"/>
      <c r="GO812" s="8"/>
      <c r="GP812" s="8"/>
      <c r="GQ812" s="8"/>
      <c r="GR812" s="8"/>
      <c r="GS812" s="8"/>
    </row>
    <row r="813" spans="1:201" x14ac:dyDescent="0.25">
      <c r="A813" s="102">
        <f>$A$62</f>
        <v>20202</v>
      </c>
      <c r="B813" s="14" t="str">
        <f t="shared" si="3158"/>
        <v/>
      </c>
      <c r="C813" s="14" t="str">
        <f t="shared" si="3169"/>
        <v/>
      </c>
      <c r="D813" s="14" t="str">
        <f t="shared" si="3169"/>
        <v/>
      </c>
      <c r="E813" s="14" t="str">
        <f t="shared" si="3169"/>
        <v/>
      </c>
      <c r="F813" s="14" t="str">
        <f t="shared" si="3169"/>
        <v/>
      </c>
      <c r="G813" s="14" t="str">
        <f t="shared" si="3169"/>
        <v/>
      </c>
      <c r="H813" s="14" t="str">
        <f t="shared" si="3169"/>
        <v/>
      </c>
      <c r="I813" s="14" t="str">
        <f t="shared" si="3169"/>
        <v/>
      </c>
      <c r="J813" s="14" t="str">
        <f t="shared" si="3169"/>
        <v/>
      </c>
      <c r="K813" s="14" t="str">
        <f t="shared" si="3169"/>
        <v/>
      </c>
      <c r="L813" s="14" t="str">
        <f t="shared" si="3169"/>
        <v/>
      </c>
      <c r="M813" s="14" t="str">
        <f t="shared" si="3169"/>
        <v/>
      </c>
      <c r="N813" s="14" t="str">
        <f t="shared" si="3169"/>
        <v/>
      </c>
      <c r="O813" s="8"/>
      <c r="P813" s="8"/>
      <c r="Q813" s="8"/>
      <c r="R813" s="8"/>
      <c r="S813" s="8"/>
      <c r="T813" s="8"/>
      <c r="U813" s="8"/>
      <c r="V813" s="8"/>
      <c r="W813" s="8"/>
      <c r="X813" s="8"/>
      <c r="Y813" s="8"/>
      <c r="Z813" s="8"/>
      <c r="AA813" s="8"/>
      <c r="AB813" s="8"/>
      <c r="AC813" s="8"/>
      <c r="AD813" s="8"/>
      <c r="AE813" s="8"/>
      <c r="AF813" s="8"/>
      <c r="AG813" s="8"/>
      <c r="AH813" s="8"/>
      <c r="AI813" s="8"/>
      <c r="AJ813" s="8"/>
      <c r="AK813" s="8"/>
      <c r="AL813" s="8"/>
      <c r="AM813" s="8"/>
      <c r="AN813" s="8"/>
      <c r="AO813" s="8"/>
      <c r="AP813" s="14" t="str">
        <f t="shared" si="3170"/>
        <v/>
      </c>
      <c r="AQ813" s="14" t="str">
        <f t="shared" si="3170"/>
        <v/>
      </c>
      <c r="AR813" s="14" t="str">
        <f t="shared" si="3170"/>
        <v/>
      </c>
      <c r="AS813" s="14" t="str">
        <f t="shared" si="3170"/>
        <v/>
      </c>
      <c r="AT813" s="14" t="str">
        <f t="shared" si="3170"/>
        <v/>
      </c>
      <c r="AU813" s="14" t="str">
        <f t="shared" si="3170"/>
        <v/>
      </c>
      <c r="AV813" s="14" t="str">
        <f t="shared" si="3170"/>
        <v/>
      </c>
      <c r="AW813" s="14" t="str">
        <f t="shared" si="3170"/>
        <v/>
      </c>
      <c r="AX813" s="14" t="str">
        <f t="shared" si="3170"/>
        <v/>
      </c>
      <c r="AY813" s="14" t="str">
        <f t="shared" si="3170"/>
        <v/>
      </c>
      <c r="AZ813" s="14" t="str">
        <f t="shared" si="3170"/>
        <v/>
      </c>
      <c r="BA813" s="14" t="str">
        <f t="shared" si="3170"/>
        <v/>
      </c>
      <c r="BB813" s="14" t="str">
        <f t="shared" si="3170"/>
        <v/>
      </c>
      <c r="BC813" s="8"/>
      <c r="BD813" s="8"/>
      <c r="BE813" s="8"/>
      <c r="BF813" s="8"/>
      <c r="BG813" s="8"/>
      <c r="BH813" s="8"/>
      <c r="BI813" s="8"/>
      <c r="BJ813" s="8"/>
      <c r="BK813" s="8"/>
      <c r="BL813" s="8"/>
      <c r="BM813" s="8"/>
      <c r="BN813" s="8"/>
      <c r="BO813" s="8"/>
      <c r="BP813" s="8"/>
      <c r="BQ813" s="8"/>
      <c r="BR813" s="8"/>
      <c r="BS813" s="8"/>
      <c r="BT813" s="8"/>
      <c r="BU813" s="8"/>
      <c r="BV813" s="8"/>
      <c r="BW813" s="8"/>
      <c r="BX813" s="8"/>
      <c r="BY813" s="8"/>
      <c r="BZ813" s="8"/>
      <c r="CA813" s="8"/>
      <c r="CB813" s="8"/>
      <c r="CC813" s="8"/>
      <c r="CD813" s="14" t="str">
        <f t="shared" si="3171"/>
        <v/>
      </c>
      <c r="CE813" s="14" t="str">
        <f t="shared" si="3171"/>
        <v/>
      </c>
      <c r="CF813" s="14" t="str">
        <f t="shared" si="3171"/>
        <v/>
      </c>
      <c r="CG813" s="14" t="str">
        <f t="shared" si="3171"/>
        <v/>
      </c>
      <c r="CH813" s="14" t="str">
        <f t="shared" si="3171"/>
        <v/>
      </c>
      <c r="CI813" s="14" t="str">
        <f t="shared" si="3171"/>
        <v/>
      </c>
      <c r="CJ813" s="14" t="str">
        <f t="shared" si="3171"/>
        <v/>
      </c>
      <c r="CK813" s="14" t="str">
        <f t="shared" si="3171"/>
        <v/>
      </c>
      <c r="CL813" s="14" t="str">
        <f t="shared" si="3171"/>
        <v/>
      </c>
      <c r="CM813" s="14" t="str">
        <f t="shared" si="3171"/>
        <v/>
      </c>
      <c r="CN813" s="14" t="str">
        <f t="shared" si="3171"/>
        <v/>
      </c>
      <c r="CO813" s="14" t="str">
        <f t="shared" si="3171"/>
        <v/>
      </c>
      <c r="CP813" s="14" t="str">
        <f t="shared" si="3171"/>
        <v/>
      </c>
      <c r="CQ813" s="8"/>
      <c r="CR813" s="8"/>
      <c r="CS813" s="8"/>
      <c r="CT813" s="8"/>
      <c r="CU813" s="8"/>
      <c r="CV813" s="8"/>
      <c r="CW813" s="8"/>
      <c r="CX813" s="8"/>
      <c r="CY813" s="8"/>
      <c r="CZ813" s="8"/>
      <c r="DA813" s="8"/>
      <c r="DB813" s="8"/>
      <c r="DC813" s="8"/>
      <c r="DD813" s="8"/>
      <c r="DE813" s="8"/>
      <c r="DF813" s="8"/>
      <c r="DG813" s="8"/>
      <c r="DH813" s="8"/>
      <c r="DI813" s="8"/>
      <c r="DJ813" s="8"/>
      <c r="DK813" s="8"/>
      <c r="DL813" s="8"/>
      <c r="DM813" s="8"/>
      <c r="DN813" s="8"/>
      <c r="DO813" s="8"/>
      <c r="DP813" s="8"/>
      <c r="DQ813" s="8"/>
      <c r="DR813" s="14" t="str">
        <f t="shared" si="3172"/>
        <v/>
      </c>
      <c r="DS813" s="14" t="str">
        <f t="shared" si="3172"/>
        <v/>
      </c>
      <c r="DT813" s="14" t="str">
        <f t="shared" si="3172"/>
        <v/>
      </c>
      <c r="DU813" s="14" t="str">
        <f t="shared" si="3172"/>
        <v/>
      </c>
      <c r="DV813" s="14" t="str">
        <f t="shared" si="3172"/>
        <v/>
      </c>
      <c r="DW813" s="14" t="str">
        <f t="shared" si="3172"/>
        <v/>
      </c>
      <c r="DX813" s="14" t="str">
        <f t="shared" si="3172"/>
        <v/>
      </c>
      <c r="DY813" s="14" t="str">
        <f t="shared" si="3172"/>
        <v/>
      </c>
      <c r="DZ813" s="14" t="str">
        <f t="shared" si="3172"/>
        <v/>
      </c>
      <c r="EA813" s="14" t="str">
        <f t="shared" si="3172"/>
        <v/>
      </c>
      <c r="EB813" s="14" t="str">
        <f t="shared" si="3172"/>
        <v/>
      </c>
      <c r="EC813" s="14" t="str">
        <f t="shared" si="3172"/>
        <v/>
      </c>
      <c r="ED813" s="14" t="str">
        <f t="shared" si="3172"/>
        <v/>
      </c>
      <c r="EE813" s="8"/>
      <c r="EF813" s="8"/>
      <c r="EG813" s="8"/>
      <c r="EH813" s="8"/>
      <c r="EI813" s="8"/>
      <c r="EJ813" s="8"/>
      <c r="EK813" s="8"/>
      <c r="EL813" s="8"/>
      <c r="EM813" s="8"/>
      <c r="EN813" s="8"/>
      <c r="EO813" s="8"/>
      <c r="EP813" s="8"/>
      <c r="EQ813" s="8"/>
      <c r="ER813" s="8"/>
      <c r="ES813" s="8"/>
      <c r="ET813" s="8"/>
      <c r="EU813" s="8"/>
      <c r="EV813" s="8"/>
      <c r="EW813" s="8"/>
      <c r="EX813" s="8"/>
      <c r="EY813" s="8"/>
      <c r="EZ813" s="8"/>
      <c r="FA813" s="8"/>
      <c r="FB813" s="8"/>
      <c r="FC813" s="8"/>
      <c r="FD813" s="8"/>
      <c r="FE813" s="8"/>
      <c r="FF813" s="14" t="str">
        <f t="shared" si="3173"/>
        <v/>
      </c>
      <c r="FG813" s="14" t="str">
        <f t="shared" si="3173"/>
        <v/>
      </c>
      <c r="FH813" s="14" t="str">
        <f t="shared" si="3173"/>
        <v/>
      </c>
      <c r="FI813" s="14" t="str">
        <f t="shared" si="3173"/>
        <v/>
      </c>
      <c r="FJ813" s="14" t="str">
        <f t="shared" si="3173"/>
        <v/>
      </c>
      <c r="FK813" s="14" t="str">
        <f t="shared" si="3173"/>
        <v/>
      </c>
      <c r="FL813" s="14" t="str">
        <f t="shared" si="3173"/>
        <v/>
      </c>
      <c r="FM813" s="14" t="str">
        <f t="shared" si="3173"/>
        <v/>
      </c>
      <c r="FN813" s="14" t="str">
        <f t="shared" si="3173"/>
        <v/>
      </c>
      <c r="FO813" s="14" t="str">
        <f t="shared" si="3173"/>
        <v/>
      </c>
      <c r="FP813" s="14" t="str">
        <f t="shared" si="3173"/>
        <v/>
      </c>
      <c r="FQ813" s="14" t="str">
        <f t="shared" si="3173"/>
        <v/>
      </c>
      <c r="FR813" s="14" t="str">
        <f t="shared" si="3173"/>
        <v/>
      </c>
      <c r="FS813" s="8"/>
      <c r="FT813" s="8"/>
      <c r="FU813" s="8"/>
      <c r="FV813" s="8"/>
      <c r="FW813" s="8"/>
      <c r="FX813" s="8"/>
      <c r="FY813" s="8"/>
      <c r="FZ813" s="8"/>
      <c r="GA813" s="8"/>
      <c r="GB813" s="8"/>
      <c r="GC813" s="8"/>
      <c r="GD813" s="8"/>
      <c r="GE813" s="8"/>
      <c r="GF813" s="8"/>
      <c r="GG813" s="8"/>
      <c r="GH813" s="8"/>
      <c r="GI813" s="8"/>
      <c r="GJ813" s="8"/>
      <c r="GK813" s="8"/>
      <c r="GL813" s="8"/>
      <c r="GM813" s="8"/>
      <c r="GN813" s="8"/>
      <c r="GO813" s="8"/>
      <c r="GP813" s="8"/>
      <c r="GQ813" s="8"/>
      <c r="GR813" s="8"/>
      <c r="GS813" s="8"/>
    </row>
    <row r="814" spans="1:201" x14ac:dyDescent="0.25">
      <c r="A814" s="102">
        <f>$A$63</f>
        <v>20203</v>
      </c>
      <c r="B814" s="14" t="str">
        <f t="shared" si="3158"/>
        <v/>
      </c>
      <c r="C814" s="14" t="str">
        <f t="shared" si="3169"/>
        <v/>
      </c>
      <c r="D814" s="14" t="str">
        <f t="shared" si="3169"/>
        <v/>
      </c>
      <c r="E814" s="14" t="str">
        <f t="shared" si="3169"/>
        <v/>
      </c>
      <c r="F814" s="14" t="str">
        <f t="shared" si="3169"/>
        <v/>
      </c>
      <c r="G814" s="14" t="str">
        <f t="shared" si="3169"/>
        <v/>
      </c>
      <c r="H814" s="14" t="str">
        <f t="shared" si="3169"/>
        <v/>
      </c>
      <c r="I814" s="14" t="str">
        <f t="shared" si="3169"/>
        <v/>
      </c>
      <c r="J814" s="14" t="str">
        <f t="shared" si="3169"/>
        <v/>
      </c>
      <c r="K814" s="14" t="str">
        <f t="shared" si="3169"/>
        <v/>
      </c>
      <c r="L814" s="14" t="str">
        <f t="shared" si="3169"/>
        <v/>
      </c>
      <c r="M814" s="14" t="str">
        <f t="shared" si="3169"/>
        <v/>
      </c>
      <c r="N814" s="8"/>
      <c r="O814" s="8"/>
      <c r="P814" s="8"/>
      <c r="Q814" s="8"/>
      <c r="R814" s="8"/>
      <c r="S814" s="8"/>
      <c r="T814" s="8"/>
      <c r="U814" s="8"/>
      <c r="V814" s="8"/>
      <c r="W814" s="8"/>
      <c r="X814" s="8"/>
      <c r="Y814" s="8"/>
      <c r="Z814" s="8"/>
      <c r="AA814" s="8"/>
      <c r="AB814" s="8"/>
      <c r="AC814" s="8"/>
      <c r="AD814" s="8"/>
      <c r="AE814" s="8"/>
      <c r="AF814" s="8"/>
      <c r="AG814" s="8"/>
      <c r="AH814" s="8"/>
      <c r="AI814" s="8"/>
      <c r="AJ814" s="8"/>
      <c r="AK814" s="8"/>
      <c r="AL814" s="8"/>
      <c r="AM814" s="8"/>
      <c r="AN814" s="8"/>
      <c r="AO814" s="8"/>
      <c r="AP814" s="14" t="str">
        <f t="shared" si="3170"/>
        <v/>
      </c>
      <c r="AQ814" s="14" t="str">
        <f t="shared" si="3170"/>
        <v/>
      </c>
      <c r="AR814" s="14" t="str">
        <f t="shared" si="3170"/>
        <v/>
      </c>
      <c r="AS814" s="14" t="str">
        <f t="shared" si="3170"/>
        <v/>
      </c>
      <c r="AT814" s="14" t="str">
        <f t="shared" si="3170"/>
        <v/>
      </c>
      <c r="AU814" s="14" t="str">
        <f t="shared" si="3170"/>
        <v/>
      </c>
      <c r="AV814" s="14" t="str">
        <f t="shared" si="3170"/>
        <v/>
      </c>
      <c r="AW814" s="14" t="str">
        <f t="shared" si="3170"/>
        <v/>
      </c>
      <c r="AX814" s="14" t="str">
        <f t="shared" si="3170"/>
        <v/>
      </c>
      <c r="AY814" s="14" t="str">
        <f t="shared" si="3170"/>
        <v/>
      </c>
      <c r="AZ814" s="14" t="str">
        <f t="shared" si="3170"/>
        <v/>
      </c>
      <c r="BA814" s="14" t="str">
        <f t="shared" si="3170"/>
        <v/>
      </c>
      <c r="BB814" s="8"/>
      <c r="BC814" s="8"/>
      <c r="BD814" s="8"/>
      <c r="BE814" s="8"/>
      <c r="BF814" s="8"/>
      <c r="BG814" s="8"/>
      <c r="BH814" s="8"/>
      <c r="BI814" s="8"/>
      <c r="BJ814" s="8"/>
      <c r="BK814" s="8"/>
      <c r="BL814" s="8"/>
      <c r="BM814" s="8"/>
      <c r="BN814" s="8"/>
      <c r="BO814" s="8"/>
      <c r="BP814" s="8"/>
      <c r="BQ814" s="8"/>
      <c r="BR814" s="8"/>
      <c r="BS814" s="8"/>
      <c r="BT814" s="8"/>
      <c r="BU814" s="8"/>
      <c r="BV814" s="8"/>
      <c r="BW814" s="8"/>
      <c r="BX814" s="8"/>
      <c r="BY814" s="8"/>
      <c r="BZ814" s="8"/>
      <c r="CA814" s="8"/>
      <c r="CB814" s="8"/>
      <c r="CC814" s="8"/>
      <c r="CD814" s="14" t="str">
        <f t="shared" si="3171"/>
        <v/>
      </c>
      <c r="CE814" s="14" t="str">
        <f t="shared" si="3171"/>
        <v/>
      </c>
      <c r="CF814" s="14" t="str">
        <f t="shared" si="3171"/>
        <v/>
      </c>
      <c r="CG814" s="14" t="str">
        <f t="shared" si="3171"/>
        <v/>
      </c>
      <c r="CH814" s="14" t="str">
        <f t="shared" si="3171"/>
        <v/>
      </c>
      <c r="CI814" s="14" t="str">
        <f t="shared" si="3171"/>
        <v/>
      </c>
      <c r="CJ814" s="14" t="str">
        <f t="shared" si="3171"/>
        <v/>
      </c>
      <c r="CK814" s="14" t="str">
        <f t="shared" si="3171"/>
        <v/>
      </c>
      <c r="CL814" s="14" t="str">
        <f t="shared" si="3171"/>
        <v/>
      </c>
      <c r="CM814" s="14" t="str">
        <f t="shared" si="3171"/>
        <v/>
      </c>
      <c r="CN814" s="14" t="str">
        <f t="shared" si="3171"/>
        <v/>
      </c>
      <c r="CO814" s="14" t="str">
        <f t="shared" si="3171"/>
        <v/>
      </c>
      <c r="CP814" s="8"/>
      <c r="CQ814" s="8"/>
      <c r="CR814" s="8"/>
      <c r="CS814" s="8"/>
      <c r="CT814" s="8"/>
      <c r="CU814" s="8"/>
      <c r="CV814" s="8"/>
      <c r="CW814" s="8"/>
      <c r="CX814" s="8"/>
      <c r="CY814" s="8"/>
      <c r="CZ814" s="8"/>
      <c r="DA814" s="8"/>
      <c r="DB814" s="8"/>
      <c r="DC814" s="8"/>
      <c r="DD814" s="8"/>
      <c r="DE814" s="8"/>
      <c r="DF814" s="8"/>
      <c r="DG814" s="8"/>
      <c r="DH814" s="8"/>
      <c r="DI814" s="8"/>
      <c r="DJ814" s="8"/>
      <c r="DK814" s="8"/>
      <c r="DL814" s="8"/>
      <c r="DM814" s="8"/>
      <c r="DN814" s="8"/>
      <c r="DO814" s="8"/>
      <c r="DP814" s="8"/>
      <c r="DQ814" s="8"/>
      <c r="DR814" s="14" t="str">
        <f t="shared" si="3172"/>
        <v/>
      </c>
      <c r="DS814" s="14" t="str">
        <f t="shared" si="3172"/>
        <v/>
      </c>
      <c r="DT814" s="14" t="str">
        <f t="shared" si="3172"/>
        <v/>
      </c>
      <c r="DU814" s="14" t="str">
        <f t="shared" si="3172"/>
        <v/>
      </c>
      <c r="DV814" s="14" t="str">
        <f t="shared" si="3172"/>
        <v/>
      </c>
      <c r="DW814" s="14" t="str">
        <f t="shared" si="3172"/>
        <v/>
      </c>
      <c r="DX814" s="14" t="str">
        <f t="shared" si="3172"/>
        <v/>
      </c>
      <c r="DY814" s="14" t="str">
        <f t="shared" si="3172"/>
        <v/>
      </c>
      <c r="DZ814" s="14" t="str">
        <f t="shared" si="3172"/>
        <v/>
      </c>
      <c r="EA814" s="14" t="str">
        <f t="shared" si="3172"/>
        <v/>
      </c>
      <c r="EB814" s="14" t="str">
        <f t="shared" si="3172"/>
        <v/>
      </c>
      <c r="EC814" s="14" t="str">
        <f t="shared" si="3172"/>
        <v/>
      </c>
      <c r="ED814" s="8"/>
      <c r="EE814" s="8"/>
      <c r="EF814" s="8"/>
      <c r="EG814" s="8"/>
      <c r="EH814" s="8"/>
      <c r="EI814" s="8"/>
      <c r="EJ814" s="8"/>
      <c r="EK814" s="8"/>
      <c r="EL814" s="8"/>
      <c r="EM814" s="8"/>
      <c r="EN814" s="8"/>
      <c r="EO814" s="8"/>
      <c r="EP814" s="8"/>
      <c r="EQ814" s="8"/>
      <c r="ER814" s="8"/>
      <c r="ES814" s="8"/>
      <c r="ET814" s="8"/>
      <c r="EU814" s="8"/>
      <c r="EV814" s="8"/>
      <c r="EW814" s="8"/>
      <c r="EX814" s="8"/>
      <c r="EY814" s="8"/>
      <c r="EZ814" s="8"/>
      <c r="FA814" s="8"/>
      <c r="FB814" s="8"/>
      <c r="FC814" s="8"/>
      <c r="FD814" s="8"/>
      <c r="FE814" s="8"/>
      <c r="FF814" s="14" t="str">
        <f t="shared" si="3173"/>
        <v/>
      </c>
      <c r="FG814" s="14" t="str">
        <f t="shared" si="3173"/>
        <v/>
      </c>
      <c r="FH814" s="14" t="str">
        <f t="shared" si="3173"/>
        <v/>
      </c>
      <c r="FI814" s="14" t="str">
        <f t="shared" si="3173"/>
        <v/>
      </c>
      <c r="FJ814" s="14" t="str">
        <f t="shared" si="3173"/>
        <v/>
      </c>
      <c r="FK814" s="14" t="str">
        <f t="shared" si="3173"/>
        <v/>
      </c>
      <c r="FL814" s="14" t="str">
        <f t="shared" si="3173"/>
        <v/>
      </c>
      <c r="FM814" s="14" t="str">
        <f t="shared" si="3173"/>
        <v/>
      </c>
      <c r="FN814" s="14" t="str">
        <f t="shared" si="3173"/>
        <v/>
      </c>
      <c r="FO814" s="14" t="str">
        <f t="shared" si="3173"/>
        <v/>
      </c>
      <c r="FP814" s="14" t="str">
        <f t="shared" si="3173"/>
        <v/>
      </c>
      <c r="FQ814" s="14" t="str">
        <f t="shared" si="3173"/>
        <v/>
      </c>
      <c r="FR814" s="8"/>
      <c r="FS814" s="8"/>
      <c r="FT814" s="8"/>
      <c r="FU814" s="8"/>
      <c r="FV814" s="8"/>
      <c r="FW814" s="8"/>
      <c r="FX814" s="8"/>
      <c r="FY814" s="8"/>
      <c r="FZ814" s="8"/>
      <c r="GA814" s="8"/>
      <c r="GB814" s="8"/>
      <c r="GC814" s="8"/>
      <c r="GD814" s="8"/>
      <c r="GE814" s="8"/>
      <c r="GF814" s="8"/>
      <c r="GG814" s="8"/>
      <c r="GH814" s="8"/>
      <c r="GI814" s="8"/>
      <c r="GJ814" s="8"/>
      <c r="GK814" s="8"/>
      <c r="GL814" s="8"/>
      <c r="GM814" s="8"/>
      <c r="GN814" s="8"/>
      <c r="GO814" s="8"/>
      <c r="GP814" s="8"/>
      <c r="GQ814" s="8"/>
      <c r="GR814" s="8"/>
      <c r="GS814" s="8"/>
    </row>
    <row r="815" spans="1:201" x14ac:dyDescent="0.25">
      <c r="A815" s="102">
        <f>$A$64</f>
        <v>20204</v>
      </c>
      <c r="B815" s="14" t="str">
        <f t="shared" si="3158"/>
        <v/>
      </c>
      <c r="C815" s="14" t="str">
        <f t="shared" si="3169"/>
        <v/>
      </c>
      <c r="D815" s="14" t="str">
        <f t="shared" si="3169"/>
        <v/>
      </c>
      <c r="E815" s="14" t="str">
        <f t="shared" si="3169"/>
        <v/>
      </c>
      <c r="F815" s="14" t="str">
        <f t="shared" si="3169"/>
        <v/>
      </c>
      <c r="G815" s="14" t="str">
        <f t="shared" si="3169"/>
        <v/>
      </c>
      <c r="H815" s="14" t="str">
        <f t="shared" si="3169"/>
        <v/>
      </c>
      <c r="I815" s="14" t="str">
        <f t="shared" si="3169"/>
        <v/>
      </c>
      <c r="J815" s="14" t="str">
        <f t="shared" si="3169"/>
        <v/>
      </c>
      <c r="K815" s="14" t="str">
        <f t="shared" si="3169"/>
        <v/>
      </c>
      <c r="L815" s="14" t="str">
        <f t="shared" si="3169"/>
        <v/>
      </c>
      <c r="M815" s="8"/>
      <c r="N815" s="8"/>
      <c r="O815" s="8"/>
      <c r="P815" s="8"/>
      <c r="Q815" s="8"/>
      <c r="R815" s="8"/>
      <c r="S815" s="8"/>
      <c r="T815" s="8"/>
      <c r="U815" s="8"/>
      <c r="V815" s="8"/>
      <c r="W815" s="8"/>
      <c r="X815" s="8"/>
      <c r="Y815" s="8"/>
      <c r="Z815" s="8"/>
      <c r="AA815" s="8"/>
      <c r="AB815" s="8"/>
      <c r="AC815" s="8"/>
      <c r="AD815" s="8"/>
      <c r="AE815" s="8"/>
      <c r="AF815" s="8"/>
      <c r="AG815" s="8"/>
      <c r="AH815" s="8"/>
      <c r="AI815" s="8"/>
      <c r="AJ815" s="8"/>
      <c r="AK815" s="8"/>
      <c r="AL815" s="8"/>
      <c r="AM815" s="8"/>
      <c r="AN815" s="8"/>
      <c r="AO815" s="8"/>
      <c r="AP815" s="14" t="str">
        <f t="shared" si="3170"/>
        <v/>
      </c>
      <c r="AQ815" s="14" t="str">
        <f t="shared" si="3170"/>
        <v/>
      </c>
      <c r="AR815" s="14" t="str">
        <f t="shared" si="3170"/>
        <v/>
      </c>
      <c r="AS815" s="14" t="str">
        <f t="shared" si="3170"/>
        <v/>
      </c>
      <c r="AT815" s="14" t="str">
        <f t="shared" si="3170"/>
        <v/>
      </c>
      <c r="AU815" s="14" t="str">
        <f t="shared" si="3170"/>
        <v/>
      </c>
      <c r="AV815" s="14" t="str">
        <f t="shared" si="3170"/>
        <v/>
      </c>
      <c r="AW815" s="14" t="str">
        <f t="shared" si="3170"/>
        <v/>
      </c>
      <c r="AX815" s="14" t="str">
        <f t="shared" si="3170"/>
        <v/>
      </c>
      <c r="AY815" s="14" t="str">
        <f t="shared" si="3170"/>
        <v/>
      </c>
      <c r="AZ815" s="14" t="str">
        <f t="shared" si="3170"/>
        <v/>
      </c>
      <c r="BA815" s="8"/>
      <c r="BB815" s="8"/>
      <c r="BC815" s="8"/>
      <c r="BD815" s="8"/>
      <c r="BE815" s="8"/>
      <c r="BF815" s="8"/>
      <c r="BG815" s="8"/>
      <c r="BH815" s="8"/>
      <c r="BI815" s="8"/>
      <c r="BJ815" s="8"/>
      <c r="BK815" s="8"/>
      <c r="BL815" s="8"/>
      <c r="BM815" s="8"/>
      <c r="BN815" s="8"/>
      <c r="BO815" s="8"/>
      <c r="BP815" s="8"/>
      <c r="BQ815" s="8"/>
      <c r="BR815" s="8"/>
      <c r="BS815" s="8"/>
      <c r="BT815" s="8"/>
      <c r="BU815" s="8"/>
      <c r="BV815" s="8"/>
      <c r="BW815" s="8"/>
      <c r="BX815" s="8"/>
      <c r="BY815" s="8"/>
      <c r="BZ815" s="8"/>
      <c r="CA815" s="8"/>
      <c r="CB815" s="8"/>
      <c r="CC815" s="8"/>
      <c r="CD815" s="14" t="str">
        <f t="shared" si="3171"/>
        <v/>
      </c>
      <c r="CE815" s="14" t="str">
        <f t="shared" si="3171"/>
        <v/>
      </c>
      <c r="CF815" s="14" t="str">
        <f t="shared" si="3171"/>
        <v/>
      </c>
      <c r="CG815" s="14" t="str">
        <f t="shared" si="3171"/>
        <v/>
      </c>
      <c r="CH815" s="14" t="str">
        <f t="shared" si="3171"/>
        <v/>
      </c>
      <c r="CI815" s="14" t="str">
        <f t="shared" si="3171"/>
        <v/>
      </c>
      <c r="CJ815" s="14" t="str">
        <f t="shared" si="3171"/>
        <v/>
      </c>
      <c r="CK815" s="14" t="str">
        <f t="shared" si="3171"/>
        <v/>
      </c>
      <c r="CL815" s="14" t="str">
        <f t="shared" si="3171"/>
        <v/>
      </c>
      <c r="CM815" s="14" t="str">
        <f t="shared" si="3171"/>
        <v/>
      </c>
      <c r="CN815" s="14" t="str">
        <f t="shared" si="3171"/>
        <v/>
      </c>
      <c r="CO815" s="8"/>
      <c r="CP815" s="8"/>
      <c r="CQ815" s="8"/>
      <c r="CR815" s="8"/>
      <c r="CS815" s="8"/>
      <c r="CT815" s="8"/>
      <c r="CU815" s="8"/>
      <c r="CV815" s="8"/>
      <c r="CW815" s="8"/>
      <c r="CX815" s="8"/>
      <c r="CY815" s="8"/>
      <c r="CZ815" s="8"/>
      <c r="DA815" s="8"/>
      <c r="DB815" s="8"/>
      <c r="DC815" s="8"/>
      <c r="DD815" s="8"/>
      <c r="DE815" s="8"/>
      <c r="DF815" s="8"/>
      <c r="DG815" s="8"/>
      <c r="DH815" s="8"/>
      <c r="DI815" s="8"/>
      <c r="DJ815" s="8"/>
      <c r="DK815" s="8"/>
      <c r="DL815" s="8"/>
      <c r="DM815" s="8"/>
      <c r="DN815" s="8"/>
      <c r="DO815" s="8"/>
      <c r="DP815" s="8"/>
      <c r="DQ815" s="8"/>
      <c r="DR815" s="14" t="str">
        <f t="shared" si="3172"/>
        <v/>
      </c>
      <c r="DS815" s="14" t="str">
        <f t="shared" si="3172"/>
        <v/>
      </c>
      <c r="DT815" s="14" t="str">
        <f t="shared" si="3172"/>
        <v/>
      </c>
      <c r="DU815" s="14" t="str">
        <f t="shared" si="3172"/>
        <v/>
      </c>
      <c r="DV815" s="14" t="str">
        <f t="shared" si="3172"/>
        <v/>
      </c>
      <c r="DW815" s="14" t="str">
        <f t="shared" si="3172"/>
        <v/>
      </c>
      <c r="DX815" s="14" t="str">
        <f t="shared" si="3172"/>
        <v/>
      </c>
      <c r="DY815" s="14" t="str">
        <f t="shared" si="3172"/>
        <v/>
      </c>
      <c r="DZ815" s="14" t="str">
        <f t="shared" si="3172"/>
        <v/>
      </c>
      <c r="EA815" s="14" t="str">
        <f t="shared" si="3172"/>
        <v/>
      </c>
      <c r="EB815" s="14" t="str">
        <f t="shared" si="3172"/>
        <v/>
      </c>
      <c r="EC815" s="8"/>
      <c r="ED815" s="8"/>
      <c r="EE815" s="8"/>
      <c r="EF815" s="8"/>
      <c r="EG815" s="8"/>
      <c r="EH815" s="8"/>
      <c r="EI815" s="8"/>
      <c r="EJ815" s="8"/>
      <c r="EK815" s="8"/>
      <c r="EL815" s="8"/>
      <c r="EM815" s="8"/>
      <c r="EN815" s="8"/>
      <c r="EO815" s="8"/>
      <c r="EP815" s="8"/>
      <c r="EQ815" s="8"/>
      <c r="ER815" s="8"/>
      <c r="ES815" s="8"/>
      <c r="ET815" s="8"/>
      <c r="EU815" s="8"/>
      <c r="EV815" s="8"/>
      <c r="EW815" s="8"/>
      <c r="EX815" s="8"/>
      <c r="EY815" s="8"/>
      <c r="EZ815" s="8"/>
      <c r="FA815" s="8"/>
      <c r="FB815" s="8"/>
      <c r="FC815" s="8"/>
      <c r="FD815" s="8"/>
      <c r="FE815" s="8"/>
      <c r="FF815" s="14" t="str">
        <f t="shared" si="3173"/>
        <v/>
      </c>
      <c r="FG815" s="14" t="str">
        <f t="shared" si="3173"/>
        <v/>
      </c>
      <c r="FH815" s="14" t="str">
        <f t="shared" si="3173"/>
        <v/>
      </c>
      <c r="FI815" s="14" t="str">
        <f t="shared" si="3173"/>
        <v/>
      </c>
      <c r="FJ815" s="14" t="str">
        <f t="shared" si="3173"/>
        <v/>
      </c>
      <c r="FK815" s="14" t="str">
        <f t="shared" si="3173"/>
        <v/>
      </c>
      <c r="FL815" s="14" t="str">
        <f t="shared" si="3173"/>
        <v/>
      </c>
      <c r="FM815" s="14" t="str">
        <f t="shared" si="3173"/>
        <v/>
      </c>
      <c r="FN815" s="14" t="str">
        <f t="shared" si="3173"/>
        <v/>
      </c>
      <c r="FO815" s="14" t="str">
        <f t="shared" si="3173"/>
        <v/>
      </c>
      <c r="FP815" s="14" t="str">
        <f t="shared" si="3173"/>
        <v/>
      </c>
      <c r="FQ815" s="8"/>
      <c r="FR815" s="8"/>
      <c r="FS815" s="8"/>
      <c r="FT815" s="8"/>
      <c r="FU815" s="8"/>
      <c r="FV815" s="8"/>
      <c r="FW815" s="8"/>
      <c r="FX815" s="8"/>
      <c r="FY815" s="8"/>
      <c r="FZ815" s="8"/>
      <c r="GA815" s="8"/>
      <c r="GB815" s="8"/>
      <c r="GC815" s="8"/>
      <c r="GD815" s="8"/>
      <c r="GE815" s="8"/>
      <c r="GF815" s="8"/>
      <c r="GG815" s="8"/>
      <c r="GH815" s="8"/>
      <c r="GI815" s="8"/>
      <c r="GJ815" s="8"/>
      <c r="GK815" s="8"/>
      <c r="GL815" s="8"/>
      <c r="GM815" s="8"/>
      <c r="GN815" s="8"/>
      <c r="GO815" s="8"/>
      <c r="GP815" s="8"/>
      <c r="GQ815" s="8"/>
      <c r="GR815" s="8"/>
      <c r="GS815" s="8"/>
    </row>
    <row r="816" spans="1:201" x14ac:dyDescent="0.25">
      <c r="A816" s="102">
        <f>$A$65</f>
        <v>20211</v>
      </c>
      <c r="B816" s="14" t="str">
        <f t="shared" si="3158"/>
        <v/>
      </c>
      <c r="C816" s="14" t="str">
        <f t="shared" si="3169"/>
        <v/>
      </c>
      <c r="D816" s="14" t="str">
        <f t="shared" si="3169"/>
        <v/>
      </c>
      <c r="E816" s="14" t="str">
        <f t="shared" si="3169"/>
        <v/>
      </c>
      <c r="F816" s="14" t="str">
        <f t="shared" si="3169"/>
        <v/>
      </c>
      <c r="G816" s="14" t="str">
        <f t="shared" si="3169"/>
        <v/>
      </c>
      <c r="H816" s="14" t="str">
        <f t="shared" si="3169"/>
        <v/>
      </c>
      <c r="I816" s="14" t="str">
        <f t="shared" si="3169"/>
        <v/>
      </c>
      <c r="J816" s="14" t="str">
        <f t="shared" si="3169"/>
        <v/>
      </c>
      <c r="K816" s="14" t="str">
        <f t="shared" si="3169"/>
        <v/>
      </c>
      <c r="L816" s="8"/>
      <c r="M816" s="8"/>
      <c r="N816" s="8"/>
      <c r="O816" s="8"/>
      <c r="P816" s="8"/>
      <c r="Q816" s="8"/>
      <c r="R816" s="8"/>
      <c r="S816" s="8"/>
      <c r="T816" s="8"/>
      <c r="U816" s="8"/>
      <c r="V816" s="8"/>
      <c r="W816" s="8"/>
      <c r="X816" s="8"/>
      <c r="Y816" s="8"/>
      <c r="Z816" s="8"/>
      <c r="AA816" s="8"/>
      <c r="AB816" s="8"/>
      <c r="AC816" s="8"/>
      <c r="AD816" s="8"/>
      <c r="AE816" s="8"/>
      <c r="AF816" s="8"/>
      <c r="AG816" s="8"/>
      <c r="AH816" s="8"/>
      <c r="AI816" s="8"/>
      <c r="AJ816" s="8"/>
      <c r="AK816" s="8"/>
      <c r="AL816" s="8"/>
      <c r="AM816" s="8"/>
      <c r="AN816" s="8"/>
      <c r="AO816" s="8"/>
      <c r="AP816" s="14" t="str">
        <f t="shared" si="3170"/>
        <v/>
      </c>
      <c r="AQ816" s="14" t="str">
        <f t="shared" si="3170"/>
        <v/>
      </c>
      <c r="AR816" s="14" t="str">
        <f t="shared" si="3170"/>
        <v/>
      </c>
      <c r="AS816" s="14" t="str">
        <f t="shared" si="3170"/>
        <v/>
      </c>
      <c r="AT816" s="14" t="str">
        <f t="shared" si="3170"/>
        <v/>
      </c>
      <c r="AU816" s="14" t="str">
        <f t="shared" si="3170"/>
        <v/>
      </c>
      <c r="AV816" s="14" t="str">
        <f t="shared" si="3170"/>
        <v/>
      </c>
      <c r="AW816" s="14" t="str">
        <f t="shared" si="3170"/>
        <v/>
      </c>
      <c r="AX816" s="14" t="str">
        <f t="shared" si="3170"/>
        <v/>
      </c>
      <c r="AY816" s="14" t="str">
        <f t="shared" si="3170"/>
        <v/>
      </c>
      <c r="AZ816" s="8"/>
      <c r="BA816" s="8"/>
      <c r="BB816" s="8"/>
      <c r="BC816" s="8"/>
      <c r="BD816" s="8"/>
      <c r="BE816" s="8"/>
      <c r="BF816" s="8"/>
      <c r="BG816" s="8"/>
      <c r="BH816" s="8"/>
      <c r="BI816" s="8"/>
      <c r="BJ816" s="8"/>
      <c r="BK816" s="8"/>
      <c r="BL816" s="8"/>
      <c r="BM816" s="8"/>
      <c r="BN816" s="8"/>
      <c r="BO816" s="8"/>
      <c r="BP816" s="8"/>
      <c r="BQ816" s="8"/>
      <c r="BR816" s="8"/>
      <c r="BS816" s="8"/>
      <c r="BT816" s="8"/>
      <c r="BU816" s="8"/>
      <c r="BV816" s="8"/>
      <c r="BW816" s="8"/>
      <c r="BX816" s="8"/>
      <c r="BY816" s="8"/>
      <c r="BZ816" s="8"/>
      <c r="CA816" s="8"/>
      <c r="CB816" s="8"/>
      <c r="CC816" s="8"/>
      <c r="CD816" s="14" t="str">
        <f t="shared" si="3171"/>
        <v/>
      </c>
      <c r="CE816" s="14" t="str">
        <f t="shared" si="3171"/>
        <v/>
      </c>
      <c r="CF816" s="14" t="str">
        <f t="shared" si="3171"/>
        <v/>
      </c>
      <c r="CG816" s="14" t="str">
        <f t="shared" si="3171"/>
        <v/>
      </c>
      <c r="CH816" s="14" t="str">
        <f t="shared" si="3171"/>
        <v/>
      </c>
      <c r="CI816" s="14" t="str">
        <f t="shared" si="3171"/>
        <v/>
      </c>
      <c r="CJ816" s="14" t="str">
        <f t="shared" si="3171"/>
        <v/>
      </c>
      <c r="CK816" s="14" t="str">
        <f t="shared" si="3171"/>
        <v/>
      </c>
      <c r="CL816" s="14" t="str">
        <f t="shared" si="3171"/>
        <v/>
      </c>
      <c r="CM816" s="14" t="str">
        <f t="shared" si="3171"/>
        <v/>
      </c>
      <c r="CN816" s="8"/>
      <c r="CO816" s="8"/>
      <c r="CP816" s="8"/>
      <c r="CQ816" s="8"/>
      <c r="CR816" s="8"/>
      <c r="CS816" s="8"/>
      <c r="CT816" s="8"/>
      <c r="CU816" s="8"/>
      <c r="CV816" s="8"/>
      <c r="CW816" s="8"/>
      <c r="CX816" s="8"/>
      <c r="CY816" s="8"/>
      <c r="CZ816" s="8"/>
      <c r="DA816" s="8"/>
      <c r="DB816" s="8"/>
      <c r="DC816" s="8"/>
      <c r="DD816" s="8"/>
      <c r="DE816" s="8"/>
      <c r="DF816" s="8"/>
      <c r="DG816" s="8"/>
      <c r="DH816" s="8"/>
      <c r="DI816" s="8"/>
      <c r="DJ816" s="8"/>
      <c r="DK816" s="8"/>
      <c r="DL816" s="8"/>
      <c r="DM816" s="8"/>
      <c r="DN816" s="8"/>
      <c r="DO816" s="8"/>
      <c r="DP816" s="8"/>
      <c r="DQ816" s="8"/>
      <c r="DR816" s="14" t="str">
        <f t="shared" si="3172"/>
        <v/>
      </c>
      <c r="DS816" s="14" t="str">
        <f t="shared" si="3172"/>
        <v/>
      </c>
      <c r="DT816" s="14" t="str">
        <f t="shared" si="3172"/>
        <v/>
      </c>
      <c r="DU816" s="14" t="str">
        <f t="shared" si="3172"/>
        <v/>
      </c>
      <c r="DV816" s="14" t="str">
        <f t="shared" si="3172"/>
        <v/>
      </c>
      <c r="DW816" s="14" t="str">
        <f t="shared" si="3172"/>
        <v/>
      </c>
      <c r="DX816" s="14" t="str">
        <f t="shared" si="3172"/>
        <v/>
      </c>
      <c r="DY816" s="14" t="str">
        <f t="shared" si="3172"/>
        <v/>
      </c>
      <c r="DZ816" s="14" t="str">
        <f t="shared" si="3172"/>
        <v/>
      </c>
      <c r="EA816" s="14" t="str">
        <f t="shared" si="3172"/>
        <v/>
      </c>
      <c r="EB816" s="8"/>
      <c r="EC816" s="8"/>
      <c r="ED816" s="8"/>
      <c r="EE816" s="8"/>
      <c r="EF816" s="8"/>
      <c r="EG816" s="8"/>
      <c r="EH816" s="8"/>
      <c r="EI816" s="8"/>
      <c r="EJ816" s="8"/>
      <c r="EK816" s="8"/>
      <c r="EL816" s="8"/>
      <c r="EM816" s="8"/>
      <c r="EN816" s="8"/>
      <c r="EO816" s="8"/>
      <c r="EP816" s="8"/>
      <c r="EQ816" s="8"/>
      <c r="ER816" s="8"/>
      <c r="ES816" s="8"/>
      <c r="ET816" s="8"/>
      <c r="EU816" s="8"/>
      <c r="EV816" s="8"/>
      <c r="EW816" s="8"/>
      <c r="EX816" s="8"/>
      <c r="EY816" s="8"/>
      <c r="EZ816" s="8"/>
      <c r="FA816" s="8"/>
      <c r="FB816" s="8"/>
      <c r="FC816" s="8"/>
      <c r="FD816" s="8"/>
      <c r="FE816" s="8"/>
      <c r="FF816" s="14" t="str">
        <f t="shared" si="3173"/>
        <v/>
      </c>
      <c r="FG816" s="14" t="str">
        <f t="shared" si="3173"/>
        <v/>
      </c>
      <c r="FH816" s="14" t="str">
        <f t="shared" si="3173"/>
        <v/>
      </c>
      <c r="FI816" s="14" t="str">
        <f t="shared" si="3173"/>
        <v/>
      </c>
      <c r="FJ816" s="14" t="str">
        <f t="shared" si="3173"/>
        <v/>
      </c>
      <c r="FK816" s="14" t="str">
        <f t="shared" si="3173"/>
        <v/>
      </c>
      <c r="FL816" s="14" t="str">
        <f t="shared" si="3173"/>
        <v/>
      </c>
      <c r="FM816" s="14" t="str">
        <f t="shared" si="3173"/>
        <v/>
      </c>
      <c r="FN816" s="14" t="str">
        <f t="shared" si="3173"/>
        <v/>
      </c>
      <c r="FO816" s="14" t="str">
        <f t="shared" si="3173"/>
        <v/>
      </c>
      <c r="FP816" s="8"/>
      <c r="FQ816" s="8"/>
      <c r="FR816" s="8"/>
      <c r="FS816" s="8"/>
      <c r="FT816" s="8"/>
      <c r="FU816" s="8"/>
      <c r="FV816" s="8"/>
      <c r="FW816" s="8"/>
      <c r="FX816" s="8"/>
      <c r="FY816" s="8"/>
      <c r="FZ816" s="8"/>
      <c r="GA816" s="8"/>
      <c r="GB816" s="8"/>
      <c r="GC816" s="8"/>
      <c r="GD816" s="8"/>
      <c r="GE816" s="8"/>
      <c r="GF816" s="8"/>
      <c r="GG816" s="8"/>
      <c r="GH816" s="8"/>
      <c r="GI816" s="8"/>
      <c r="GJ816" s="8"/>
      <c r="GK816" s="8"/>
      <c r="GL816" s="8"/>
      <c r="GM816" s="8"/>
      <c r="GN816" s="8"/>
      <c r="GO816" s="8"/>
      <c r="GP816" s="8"/>
      <c r="GQ816" s="8"/>
      <c r="GR816" s="8"/>
      <c r="GS816" s="8"/>
    </row>
    <row r="817" spans="1:201" x14ac:dyDescent="0.25">
      <c r="A817" s="102">
        <f>$A$66</f>
        <v>20212</v>
      </c>
      <c r="B817" s="14" t="str">
        <f t="shared" si="3158"/>
        <v/>
      </c>
      <c r="C817" s="14" t="str">
        <f t="shared" si="3169"/>
        <v/>
      </c>
      <c r="D817" s="14" t="str">
        <f t="shared" si="3169"/>
        <v/>
      </c>
      <c r="E817" s="14" t="str">
        <f t="shared" si="3169"/>
        <v/>
      </c>
      <c r="F817" s="14" t="str">
        <f t="shared" si="3169"/>
        <v/>
      </c>
      <c r="G817" s="14" t="str">
        <f t="shared" si="3169"/>
        <v/>
      </c>
      <c r="H817" s="14" t="str">
        <f t="shared" si="3169"/>
        <v/>
      </c>
      <c r="I817" s="14" t="str">
        <f t="shared" si="3169"/>
        <v/>
      </c>
      <c r="J817" s="14" t="str">
        <f t="shared" si="3169"/>
        <v/>
      </c>
      <c r="K817" s="8"/>
      <c r="L817" s="8"/>
      <c r="M817" s="8"/>
      <c r="N817" s="8"/>
      <c r="O817" s="8"/>
      <c r="P817" s="8"/>
      <c r="Q817" s="8"/>
      <c r="R817" s="8"/>
      <c r="S817" s="8"/>
      <c r="T817" s="8"/>
      <c r="U817" s="8"/>
      <c r="V817" s="8"/>
      <c r="W817" s="8"/>
      <c r="X817" s="8"/>
      <c r="Y817" s="8"/>
      <c r="Z817" s="8"/>
      <c r="AA817" s="8"/>
      <c r="AB817" s="8"/>
      <c r="AC817" s="8"/>
      <c r="AD817" s="8"/>
      <c r="AE817" s="8"/>
      <c r="AF817" s="8"/>
      <c r="AG817" s="8"/>
      <c r="AH817" s="8"/>
      <c r="AI817" s="8"/>
      <c r="AJ817" s="8"/>
      <c r="AK817" s="8"/>
      <c r="AL817" s="8"/>
      <c r="AM817" s="8"/>
      <c r="AN817" s="8"/>
      <c r="AO817" s="8"/>
      <c r="AP817" s="14" t="str">
        <f t="shared" si="3170"/>
        <v/>
      </c>
      <c r="AQ817" s="14" t="str">
        <f t="shared" si="3170"/>
        <v/>
      </c>
      <c r="AR817" s="14" t="str">
        <f t="shared" si="3170"/>
        <v/>
      </c>
      <c r="AS817" s="14" t="str">
        <f t="shared" si="3170"/>
        <v/>
      </c>
      <c r="AT817" s="14" t="str">
        <f t="shared" si="3170"/>
        <v/>
      </c>
      <c r="AU817" s="14" t="str">
        <f t="shared" si="3170"/>
        <v/>
      </c>
      <c r="AV817" s="14" t="str">
        <f t="shared" si="3170"/>
        <v/>
      </c>
      <c r="AW817" s="14" t="str">
        <f t="shared" si="3170"/>
        <v/>
      </c>
      <c r="AX817" s="14" t="str">
        <f t="shared" si="3170"/>
        <v/>
      </c>
      <c r="AY817" s="8"/>
      <c r="AZ817" s="8"/>
      <c r="BA817" s="8"/>
      <c r="BB817" s="8"/>
      <c r="BC817" s="8"/>
      <c r="BD817" s="8"/>
      <c r="BE817" s="8"/>
      <c r="BF817" s="8"/>
      <c r="BG817" s="8"/>
      <c r="BH817" s="8"/>
      <c r="BI817" s="8"/>
      <c r="BJ817" s="8"/>
      <c r="BK817" s="8"/>
      <c r="BL817" s="8"/>
      <c r="BM817" s="8"/>
      <c r="BN817" s="8"/>
      <c r="BO817" s="8"/>
      <c r="BP817" s="8"/>
      <c r="BQ817" s="8"/>
      <c r="BR817" s="8"/>
      <c r="BS817" s="8"/>
      <c r="BT817" s="8"/>
      <c r="BU817" s="8"/>
      <c r="BV817" s="8"/>
      <c r="BW817" s="8"/>
      <c r="BX817" s="8"/>
      <c r="BY817" s="8"/>
      <c r="BZ817" s="8"/>
      <c r="CA817" s="8"/>
      <c r="CB817" s="8"/>
      <c r="CC817" s="8"/>
      <c r="CD817" s="14" t="str">
        <f t="shared" si="3171"/>
        <v/>
      </c>
      <c r="CE817" s="14" t="str">
        <f t="shared" si="3171"/>
        <v/>
      </c>
      <c r="CF817" s="14" t="str">
        <f t="shared" si="3171"/>
        <v/>
      </c>
      <c r="CG817" s="14" t="str">
        <f t="shared" si="3171"/>
        <v/>
      </c>
      <c r="CH817" s="14" t="str">
        <f t="shared" si="3171"/>
        <v/>
      </c>
      <c r="CI817" s="14" t="str">
        <f t="shared" si="3171"/>
        <v/>
      </c>
      <c r="CJ817" s="14" t="str">
        <f t="shared" si="3171"/>
        <v/>
      </c>
      <c r="CK817" s="14" t="str">
        <f t="shared" si="3171"/>
        <v/>
      </c>
      <c r="CL817" s="14" t="str">
        <f t="shared" si="3171"/>
        <v/>
      </c>
      <c r="CM817" s="8"/>
      <c r="CN817" s="8"/>
      <c r="CO817" s="8"/>
      <c r="CP817" s="8"/>
      <c r="CQ817" s="8"/>
      <c r="CR817" s="8"/>
      <c r="CS817" s="8"/>
      <c r="CT817" s="8"/>
      <c r="CU817" s="8"/>
      <c r="CV817" s="8"/>
      <c r="CW817" s="8"/>
      <c r="CX817" s="8"/>
      <c r="CY817" s="8"/>
      <c r="CZ817" s="8"/>
      <c r="DA817" s="8"/>
      <c r="DB817" s="8"/>
      <c r="DC817" s="8"/>
      <c r="DD817" s="8"/>
      <c r="DE817" s="8"/>
      <c r="DF817" s="8"/>
      <c r="DG817" s="8"/>
      <c r="DH817" s="8"/>
      <c r="DI817" s="8"/>
      <c r="DJ817" s="8"/>
      <c r="DK817" s="8"/>
      <c r="DL817" s="8"/>
      <c r="DM817" s="8"/>
      <c r="DN817" s="8"/>
      <c r="DO817" s="8"/>
      <c r="DP817" s="8"/>
      <c r="DQ817" s="8"/>
      <c r="DR817" s="14" t="str">
        <f t="shared" si="3172"/>
        <v/>
      </c>
      <c r="DS817" s="14" t="str">
        <f t="shared" si="3172"/>
        <v/>
      </c>
      <c r="DT817" s="14" t="str">
        <f t="shared" si="3172"/>
        <v/>
      </c>
      <c r="DU817" s="14" t="str">
        <f t="shared" si="3172"/>
        <v/>
      </c>
      <c r="DV817" s="14" t="str">
        <f t="shared" si="3172"/>
        <v/>
      </c>
      <c r="DW817" s="14" t="str">
        <f t="shared" si="3172"/>
        <v/>
      </c>
      <c r="DX817" s="14" t="str">
        <f t="shared" si="3172"/>
        <v/>
      </c>
      <c r="DY817" s="14" t="str">
        <f t="shared" si="3172"/>
        <v/>
      </c>
      <c r="DZ817" s="14" t="str">
        <f t="shared" si="3172"/>
        <v/>
      </c>
      <c r="EA817" s="8"/>
      <c r="EB817" s="8"/>
      <c r="EC817" s="8"/>
      <c r="ED817" s="8"/>
      <c r="EE817" s="8"/>
      <c r="EF817" s="8"/>
      <c r="EG817" s="8"/>
      <c r="EH817" s="8"/>
      <c r="EI817" s="8"/>
      <c r="EJ817" s="8"/>
      <c r="EK817" s="8"/>
      <c r="EL817" s="8"/>
      <c r="EM817" s="8"/>
      <c r="EN817" s="8"/>
      <c r="EO817" s="8"/>
      <c r="EP817" s="8"/>
      <c r="EQ817" s="8"/>
      <c r="ER817" s="8"/>
      <c r="ES817" s="8"/>
      <c r="ET817" s="8"/>
      <c r="EU817" s="8"/>
      <c r="EV817" s="8"/>
      <c r="EW817" s="8"/>
      <c r="EX817" s="8"/>
      <c r="EY817" s="8"/>
      <c r="EZ817" s="8"/>
      <c r="FA817" s="8"/>
      <c r="FB817" s="8"/>
      <c r="FC817" s="8"/>
      <c r="FD817" s="8"/>
      <c r="FE817" s="8"/>
      <c r="FF817" s="14" t="str">
        <f t="shared" si="3173"/>
        <v/>
      </c>
      <c r="FG817" s="14" t="str">
        <f t="shared" si="3173"/>
        <v/>
      </c>
      <c r="FH817" s="14" t="str">
        <f t="shared" si="3173"/>
        <v/>
      </c>
      <c r="FI817" s="14" t="str">
        <f t="shared" si="3173"/>
        <v/>
      </c>
      <c r="FJ817" s="14" t="str">
        <f t="shared" si="3173"/>
        <v/>
      </c>
      <c r="FK817" s="14" t="str">
        <f t="shared" si="3173"/>
        <v/>
      </c>
      <c r="FL817" s="14" t="str">
        <f t="shared" si="3173"/>
        <v/>
      </c>
      <c r="FM817" s="14" t="str">
        <f t="shared" si="3173"/>
        <v/>
      </c>
      <c r="FN817" s="14" t="str">
        <f t="shared" si="3173"/>
        <v/>
      </c>
      <c r="FO817" s="8"/>
      <c r="FP817" s="8"/>
      <c r="FQ817" s="8"/>
      <c r="FR817" s="8"/>
      <c r="FS817" s="8"/>
      <c r="FT817" s="8"/>
      <c r="FU817" s="8"/>
      <c r="FV817" s="8"/>
      <c r="FW817" s="8"/>
      <c r="FX817" s="8"/>
      <c r="FY817" s="8"/>
      <c r="FZ817" s="8"/>
      <c r="GA817" s="8"/>
      <c r="GB817" s="8"/>
      <c r="GC817" s="8"/>
      <c r="GD817" s="8"/>
      <c r="GE817" s="8"/>
      <c r="GF817" s="8"/>
      <c r="GG817" s="8"/>
      <c r="GH817" s="8"/>
      <c r="GI817" s="8"/>
      <c r="GJ817" s="8"/>
      <c r="GK817" s="8"/>
      <c r="GL817" s="8"/>
      <c r="GM817" s="8"/>
      <c r="GN817" s="8"/>
      <c r="GO817" s="8"/>
      <c r="GP817" s="8"/>
      <c r="GQ817" s="8"/>
      <c r="GR817" s="8"/>
      <c r="GS817" s="8"/>
    </row>
    <row r="818" spans="1:201" x14ac:dyDescent="0.25">
      <c r="A818" s="102">
        <f>$A$67</f>
        <v>20213</v>
      </c>
      <c r="B818" s="14" t="str">
        <f t="shared" si="3158"/>
        <v/>
      </c>
      <c r="C818" s="14" t="str">
        <f t="shared" si="3169"/>
        <v/>
      </c>
      <c r="D818" s="14" t="str">
        <f t="shared" si="3169"/>
        <v/>
      </c>
      <c r="E818" s="14" t="str">
        <f t="shared" si="3169"/>
        <v/>
      </c>
      <c r="F818" s="14" t="str">
        <f t="shared" si="3169"/>
        <v/>
      </c>
      <c r="G818" s="14" t="str">
        <f t="shared" si="3169"/>
        <v/>
      </c>
      <c r="H818" s="14" t="str">
        <f t="shared" si="3169"/>
        <v/>
      </c>
      <c r="I818" s="14" t="str">
        <f t="shared" si="3169"/>
        <v/>
      </c>
      <c r="J818" s="8"/>
      <c r="K818" s="8"/>
      <c r="L818" s="8"/>
      <c r="M818" s="8"/>
      <c r="N818" s="8"/>
      <c r="O818" s="8"/>
      <c r="P818" s="8"/>
      <c r="Q818" s="8"/>
      <c r="R818" s="8"/>
      <c r="S818" s="8"/>
      <c r="T818" s="8"/>
      <c r="U818" s="8"/>
      <c r="V818" s="8"/>
      <c r="W818" s="8"/>
      <c r="X818" s="8"/>
      <c r="Y818" s="8"/>
      <c r="Z818" s="8"/>
      <c r="AA818" s="8"/>
      <c r="AB818" s="8"/>
      <c r="AC818" s="8"/>
      <c r="AD818" s="8"/>
      <c r="AE818" s="8"/>
      <c r="AF818" s="8"/>
      <c r="AG818" s="8"/>
      <c r="AH818" s="8"/>
      <c r="AI818" s="8"/>
      <c r="AJ818" s="8"/>
      <c r="AK818" s="8"/>
      <c r="AL818" s="8"/>
      <c r="AM818" s="8"/>
      <c r="AN818" s="8"/>
      <c r="AO818" s="8"/>
      <c r="AP818" s="14" t="str">
        <f t="shared" si="3170"/>
        <v/>
      </c>
      <c r="AQ818" s="14" t="str">
        <f t="shared" si="3170"/>
        <v/>
      </c>
      <c r="AR818" s="14" t="str">
        <f t="shared" si="3170"/>
        <v/>
      </c>
      <c r="AS818" s="14" t="str">
        <f t="shared" si="3170"/>
        <v/>
      </c>
      <c r="AT818" s="14" t="str">
        <f t="shared" si="3170"/>
        <v/>
      </c>
      <c r="AU818" s="14" t="str">
        <f t="shared" si="3170"/>
        <v/>
      </c>
      <c r="AV818" s="14" t="str">
        <f t="shared" si="3170"/>
        <v/>
      </c>
      <c r="AW818" s="14" t="str">
        <f t="shared" si="3170"/>
        <v/>
      </c>
      <c r="AX818" s="8"/>
      <c r="AY818" s="8"/>
      <c r="AZ818" s="8"/>
      <c r="BA818" s="8"/>
      <c r="BB818" s="8"/>
      <c r="BC818" s="8"/>
      <c r="BD818" s="8"/>
      <c r="BE818" s="8"/>
      <c r="BF818" s="8"/>
      <c r="BG818" s="8"/>
      <c r="BH818" s="8"/>
      <c r="BI818" s="8"/>
      <c r="BJ818" s="8"/>
      <c r="BK818" s="8"/>
      <c r="BL818" s="8"/>
      <c r="BM818" s="8"/>
      <c r="BN818" s="8"/>
      <c r="BO818" s="8"/>
      <c r="BP818" s="8"/>
      <c r="BQ818" s="8"/>
      <c r="BR818" s="8"/>
      <c r="BS818" s="8"/>
      <c r="BT818" s="8"/>
      <c r="BU818" s="8"/>
      <c r="BV818" s="8"/>
      <c r="BW818" s="8"/>
      <c r="BX818" s="8"/>
      <c r="BY818" s="8"/>
      <c r="BZ818" s="8"/>
      <c r="CA818" s="8"/>
      <c r="CB818" s="8"/>
      <c r="CC818" s="8"/>
      <c r="CD818" s="14" t="str">
        <f t="shared" si="3171"/>
        <v/>
      </c>
      <c r="CE818" s="14" t="str">
        <f t="shared" si="3171"/>
        <v/>
      </c>
      <c r="CF818" s="14" t="str">
        <f t="shared" si="3171"/>
        <v/>
      </c>
      <c r="CG818" s="14" t="str">
        <f t="shared" si="3171"/>
        <v/>
      </c>
      <c r="CH818" s="14" t="str">
        <f t="shared" si="3171"/>
        <v/>
      </c>
      <c r="CI818" s="14" t="str">
        <f t="shared" si="3171"/>
        <v/>
      </c>
      <c r="CJ818" s="14" t="str">
        <f t="shared" si="3171"/>
        <v/>
      </c>
      <c r="CK818" s="14" t="str">
        <f t="shared" si="3171"/>
        <v/>
      </c>
      <c r="CL818" s="8"/>
      <c r="CM818" s="8"/>
      <c r="CN818" s="8"/>
      <c r="CO818" s="8"/>
      <c r="CP818" s="8"/>
      <c r="CQ818" s="8"/>
      <c r="CR818" s="8"/>
      <c r="CS818" s="8"/>
      <c r="CT818" s="8"/>
      <c r="CU818" s="8"/>
      <c r="CV818" s="8"/>
      <c r="CW818" s="8"/>
      <c r="CX818" s="8"/>
      <c r="CY818" s="8"/>
      <c r="CZ818" s="8"/>
      <c r="DA818" s="8"/>
      <c r="DB818" s="8"/>
      <c r="DC818" s="8"/>
      <c r="DD818" s="8"/>
      <c r="DE818" s="8"/>
      <c r="DF818" s="8"/>
      <c r="DG818" s="8"/>
      <c r="DH818" s="8"/>
      <c r="DI818" s="8"/>
      <c r="DJ818" s="8"/>
      <c r="DK818" s="8"/>
      <c r="DL818" s="8"/>
      <c r="DM818" s="8"/>
      <c r="DN818" s="8"/>
      <c r="DO818" s="8"/>
      <c r="DP818" s="8"/>
      <c r="DQ818" s="8"/>
      <c r="DR818" s="14" t="str">
        <f t="shared" si="3172"/>
        <v/>
      </c>
      <c r="DS818" s="14" t="str">
        <f t="shared" si="3172"/>
        <v/>
      </c>
      <c r="DT818" s="14" t="str">
        <f t="shared" si="3172"/>
        <v/>
      </c>
      <c r="DU818" s="14" t="str">
        <f t="shared" si="3172"/>
        <v/>
      </c>
      <c r="DV818" s="14" t="str">
        <f t="shared" si="3172"/>
        <v/>
      </c>
      <c r="DW818" s="14" t="str">
        <f t="shared" si="3172"/>
        <v/>
      </c>
      <c r="DX818" s="14" t="str">
        <f t="shared" si="3172"/>
        <v/>
      </c>
      <c r="DY818" s="14" t="str">
        <f t="shared" si="3172"/>
        <v/>
      </c>
      <c r="DZ818" s="8"/>
      <c r="EA818" s="8"/>
      <c r="EB818" s="8"/>
      <c r="EC818" s="8"/>
      <c r="ED818" s="8"/>
      <c r="EE818" s="8"/>
      <c r="EF818" s="8"/>
      <c r="EG818" s="8"/>
      <c r="EH818" s="8"/>
      <c r="EI818" s="8"/>
      <c r="EJ818" s="8"/>
      <c r="EK818" s="8"/>
      <c r="EL818" s="8"/>
      <c r="EM818" s="8"/>
      <c r="EN818" s="8"/>
      <c r="EO818" s="8"/>
      <c r="EP818" s="8"/>
      <c r="EQ818" s="8"/>
      <c r="ER818" s="8"/>
      <c r="ES818" s="8"/>
      <c r="ET818" s="8"/>
      <c r="EU818" s="8"/>
      <c r="EV818" s="8"/>
      <c r="EW818" s="8"/>
      <c r="EX818" s="8"/>
      <c r="EY818" s="8"/>
      <c r="EZ818" s="8"/>
      <c r="FA818" s="8"/>
      <c r="FB818" s="8"/>
      <c r="FC818" s="8"/>
      <c r="FD818" s="8"/>
      <c r="FE818" s="8"/>
      <c r="FF818" s="14" t="str">
        <f t="shared" si="3173"/>
        <v/>
      </c>
      <c r="FG818" s="14" t="str">
        <f t="shared" si="3173"/>
        <v/>
      </c>
      <c r="FH818" s="14" t="str">
        <f t="shared" si="3173"/>
        <v/>
      </c>
      <c r="FI818" s="14" t="str">
        <f t="shared" si="3173"/>
        <v/>
      </c>
      <c r="FJ818" s="14" t="str">
        <f t="shared" si="3173"/>
        <v/>
      </c>
      <c r="FK818" s="14" t="str">
        <f t="shared" si="3173"/>
        <v/>
      </c>
      <c r="FL818" s="14" t="str">
        <f t="shared" si="3173"/>
        <v/>
      </c>
      <c r="FM818" s="14" t="str">
        <f t="shared" si="3173"/>
        <v/>
      </c>
      <c r="FN818" s="8"/>
      <c r="FO818" s="8"/>
      <c r="FP818" s="8"/>
      <c r="FQ818" s="8"/>
      <c r="FR818" s="8"/>
      <c r="FS818" s="8"/>
      <c r="FT818" s="8"/>
      <c r="FU818" s="8"/>
      <c r="FV818" s="8"/>
      <c r="FW818" s="8"/>
      <c r="FX818" s="8"/>
      <c r="FY818" s="8"/>
      <c r="FZ818" s="8"/>
      <c r="GA818" s="8"/>
      <c r="GB818" s="8"/>
      <c r="GC818" s="8"/>
      <c r="GD818" s="8"/>
      <c r="GE818" s="8"/>
      <c r="GF818" s="8"/>
      <c r="GG818" s="8"/>
      <c r="GH818" s="8"/>
      <c r="GI818" s="8"/>
      <c r="GJ818" s="8"/>
      <c r="GK818" s="8"/>
      <c r="GL818" s="8"/>
      <c r="GM818" s="8"/>
      <c r="GN818" s="8"/>
      <c r="GO818" s="8"/>
      <c r="GP818" s="8"/>
      <c r="GQ818" s="8"/>
      <c r="GR818" s="8"/>
      <c r="GS818" s="8"/>
    </row>
    <row r="819" spans="1:201" x14ac:dyDescent="0.25">
      <c r="A819" s="102">
        <f>$A$68</f>
        <v>20214</v>
      </c>
      <c r="B819" s="14" t="str">
        <f t="shared" si="3158"/>
        <v/>
      </c>
      <c r="C819" s="14" t="str">
        <f t="shared" ref="C819:H824" si="3174">IFERROR(D771/C771,"")</f>
        <v/>
      </c>
      <c r="D819" s="14" t="str">
        <f t="shared" si="3174"/>
        <v/>
      </c>
      <c r="E819" s="14" t="str">
        <f t="shared" si="3174"/>
        <v/>
      </c>
      <c r="F819" s="14" t="str">
        <f t="shared" si="3174"/>
        <v/>
      </c>
      <c r="G819" s="14" t="str">
        <f t="shared" si="3174"/>
        <v/>
      </c>
      <c r="H819" s="14" t="str">
        <f t="shared" si="3174"/>
        <v/>
      </c>
      <c r="I819" s="8"/>
      <c r="J819" s="8"/>
      <c r="K819" s="8"/>
      <c r="L819" s="8"/>
      <c r="M819" s="8"/>
      <c r="N819" s="8"/>
      <c r="O819" s="8"/>
      <c r="P819" s="8"/>
      <c r="Q819" s="8"/>
      <c r="R819" s="8"/>
      <c r="S819" s="8"/>
      <c r="T819" s="8"/>
      <c r="U819" s="8"/>
      <c r="V819" s="8"/>
      <c r="W819" s="8"/>
      <c r="X819" s="8"/>
      <c r="Y819" s="8"/>
      <c r="Z819" s="8"/>
      <c r="AA819" s="8"/>
      <c r="AB819" s="8"/>
      <c r="AC819" s="8"/>
      <c r="AD819" s="8"/>
      <c r="AE819" s="8"/>
      <c r="AF819" s="8"/>
      <c r="AG819" s="8"/>
      <c r="AH819" s="8"/>
      <c r="AI819" s="8"/>
      <c r="AJ819" s="8"/>
      <c r="AK819" s="8"/>
      <c r="AL819" s="8"/>
      <c r="AM819" s="8"/>
      <c r="AN819" s="8"/>
      <c r="AO819" s="8"/>
      <c r="AP819" s="14" t="str">
        <f t="shared" si="3170"/>
        <v/>
      </c>
      <c r="AQ819" s="14" t="str">
        <f t="shared" si="3170"/>
        <v/>
      </c>
      <c r="AR819" s="14" t="str">
        <f t="shared" si="3170"/>
        <v/>
      </c>
      <c r="AS819" s="14" t="str">
        <f t="shared" si="3170"/>
        <v/>
      </c>
      <c r="AT819" s="14" t="str">
        <f t="shared" si="3170"/>
        <v/>
      </c>
      <c r="AU819" s="14" t="str">
        <f t="shared" si="3170"/>
        <v/>
      </c>
      <c r="AV819" s="14" t="str">
        <f t="shared" si="3170"/>
        <v/>
      </c>
      <c r="AW819" s="8"/>
      <c r="AX819" s="8"/>
      <c r="AY819" s="8"/>
      <c r="AZ819" s="8"/>
      <c r="BA819" s="8"/>
      <c r="BB819" s="8"/>
      <c r="BC819" s="8"/>
      <c r="BD819" s="8"/>
      <c r="BE819" s="8"/>
      <c r="BF819" s="8"/>
      <c r="BG819" s="8"/>
      <c r="BH819" s="8"/>
      <c r="BI819" s="8"/>
      <c r="BJ819" s="8"/>
      <c r="BK819" s="8"/>
      <c r="BL819" s="8"/>
      <c r="BM819" s="8"/>
      <c r="BN819" s="8"/>
      <c r="BO819" s="8"/>
      <c r="BP819" s="8"/>
      <c r="BQ819" s="8"/>
      <c r="BR819" s="8"/>
      <c r="BS819" s="8"/>
      <c r="BT819" s="8"/>
      <c r="BU819" s="8"/>
      <c r="BV819" s="8"/>
      <c r="BW819" s="8"/>
      <c r="BX819" s="8"/>
      <c r="BY819" s="8"/>
      <c r="BZ819" s="8"/>
      <c r="CA819" s="8"/>
      <c r="CB819" s="8"/>
      <c r="CC819" s="8"/>
      <c r="CD819" s="14" t="str">
        <f t="shared" si="3171"/>
        <v/>
      </c>
      <c r="CE819" s="14" t="str">
        <f t="shared" si="3171"/>
        <v/>
      </c>
      <c r="CF819" s="14" t="str">
        <f t="shared" si="3171"/>
        <v/>
      </c>
      <c r="CG819" s="14" t="str">
        <f t="shared" si="3171"/>
        <v/>
      </c>
      <c r="CH819" s="14" t="str">
        <f t="shared" si="3171"/>
        <v/>
      </c>
      <c r="CI819" s="14" t="str">
        <f t="shared" si="3171"/>
        <v/>
      </c>
      <c r="CJ819" s="14" t="str">
        <f t="shared" si="3171"/>
        <v/>
      </c>
      <c r="CK819" s="8"/>
      <c r="CL819" s="8"/>
      <c r="CM819" s="8"/>
      <c r="CN819" s="8"/>
      <c r="CO819" s="8"/>
      <c r="CP819" s="8"/>
      <c r="CQ819" s="8"/>
      <c r="CR819" s="8"/>
      <c r="CS819" s="8"/>
      <c r="CT819" s="8"/>
      <c r="CU819" s="8"/>
      <c r="CV819" s="8"/>
      <c r="CW819" s="8"/>
      <c r="CX819" s="8"/>
      <c r="CY819" s="8"/>
      <c r="CZ819" s="8"/>
      <c r="DA819" s="8"/>
      <c r="DB819" s="8"/>
      <c r="DC819" s="8"/>
      <c r="DD819" s="8"/>
      <c r="DE819" s="8"/>
      <c r="DF819" s="8"/>
      <c r="DG819" s="8"/>
      <c r="DH819" s="8"/>
      <c r="DI819" s="8"/>
      <c r="DJ819" s="8"/>
      <c r="DK819" s="8"/>
      <c r="DL819" s="8"/>
      <c r="DM819" s="8"/>
      <c r="DN819" s="8"/>
      <c r="DO819" s="8"/>
      <c r="DP819" s="8"/>
      <c r="DQ819" s="8"/>
      <c r="DR819" s="14" t="str">
        <f t="shared" si="3172"/>
        <v/>
      </c>
      <c r="DS819" s="14" t="str">
        <f t="shared" si="3172"/>
        <v/>
      </c>
      <c r="DT819" s="14" t="str">
        <f t="shared" si="3172"/>
        <v/>
      </c>
      <c r="DU819" s="14" t="str">
        <f t="shared" si="3172"/>
        <v/>
      </c>
      <c r="DV819" s="14" t="str">
        <f t="shared" si="3172"/>
        <v/>
      </c>
      <c r="DW819" s="14" t="str">
        <f t="shared" si="3172"/>
        <v/>
      </c>
      <c r="DX819" s="14" t="str">
        <f t="shared" si="3172"/>
        <v/>
      </c>
      <c r="DY819" s="8"/>
      <c r="DZ819" s="8"/>
      <c r="EA819" s="8"/>
      <c r="EB819" s="8"/>
      <c r="EC819" s="8"/>
      <c r="ED819" s="8"/>
      <c r="EE819" s="8"/>
      <c r="EF819" s="8"/>
      <c r="EG819" s="8"/>
      <c r="EH819" s="8"/>
      <c r="EI819" s="8"/>
      <c r="EJ819" s="8"/>
      <c r="EK819" s="8"/>
      <c r="EL819" s="8"/>
      <c r="EM819" s="8"/>
      <c r="EN819" s="8"/>
      <c r="EO819" s="8"/>
      <c r="EP819" s="8"/>
      <c r="EQ819" s="8"/>
      <c r="ER819" s="8"/>
      <c r="ES819" s="8"/>
      <c r="ET819" s="8"/>
      <c r="EU819" s="8"/>
      <c r="EV819" s="8"/>
      <c r="EW819" s="8"/>
      <c r="EX819" s="8"/>
      <c r="EY819" s="8"/>
      <c r="EZ819" s="8"/>
      <c r="FA819" s="8"/>
      <c r="FB819" s="8"/>
      <c r="FC819" s="8"/>
      <c r="FD819" s="8"/>
      <c r="FE819" s="8"/>
      <c r="FF819" s="14" t="str">
        <f t="shared" si="3173"/>
        <v/>
      </c>
      <c r="FG819" s="14" t="str">
        <f t="shared" si="3173"/>
        <v/>
      </c>
      <c r="FH819" s="14" t="str">
        <f t="shared" si="3173"/>
        <v/>
      </c>
      <c r="FI819" s="14" t="str">
        <f t="shared" si="3173"/>
        <v/>
      </c>
      <c r="FJ819" s="14" t="str">
        <f t="shared" si="3173"/>
        <v/>
      </c>
      <c r="FK819" s="14" t="str">
        <f t="shared" si="3173"/>
        <v/>
      </c>
      <c r="FL819" s="14" t="str">
        <f t="shared" si="3173"/>
        <v/>
      </c>
      <c r="FM819" s="8"/>
      <c r="FN819" s="8"/>
      <c r="FO819" s="8"/>
      <c r="FP819" s="8"/>
      <c r="FQ819" s="8"/>
      <c r="FR819" s="8"/>
      <c r="FS819" s="8"/>
      <c r="FT819" s="8"/>
      <c r="FU819" s="8"/>
      <c r="FV819" s="8"/>
      <c r="FW819" s="8"/>
      <c r="FX819" s="8"/>
      <c r="FY819" s="8"/>
      <c r="FZ819" s="8"/>
      <c r="GA819" s="8"/>
      <c r="GB819" s="8"/>
      <c r="GC819" s="8"/>
      <c r="GD819" s="8"/>
      <c r="GE819" s="8"/>
      <c r="GF819" s="8"/>
      <c r="GG819" s="8"/>
      <c r="GH819" s="8"/>
      <c r="GI819" s="8"/>
      <c r="GJ819" s="8"/>
      <c r="GK819" s="8"/>
      <c r="GL819" s="8"/>
      <c r="GM819" s="8"/>
      <c r="GN819" s="8"/>
      <c r="GO819" s="8"/>
      <c r="GP819" s="8"/>
      <c r="GQ819" s="8"/>
      <c r="GR819" s="8"/>
      <c r="GS819" s="8"/>
    </row>
    <row r="820" spans="1:201" x14ac:dyDescent="0.25">
      <c r="A820" s="102">
        <f>$A$69</f>
        <v>20221</v>
      </c>
      <c r="B820" s="14" t="str">
        <f t="shared" si="3158"/>
        <v/>
      </c>
      <c r="C820" s="14" t="str">
        <f t="shared" si="3174"/>
        <v/>
      </c>
      <c r="D820" s="14" t="str">
        <f t="shared" si="3174"/>
        <v/>
      </c>
      <c r="E820" s="14" t="str">
        <f t="shared" si="3174"/>
        <v/>
      </c>
      <c r="F820" s="14" t="str">
        <f t="shared" si="3174"/>
        <v/>
      </c>
      <c r="G820" s="14" t="str">
        <f t="shared" si="3174"/>
        <v/>
      </c>
      <c r="H820" s="8"/>
      <c r="I820" s="8"/>
      <c r="J820" s="8"/>
      <c r="K820" s="8"/>
      <c r="L820" s="8"/>
      <c r="M820" s="8"/>
      <c r="N820" s="8"/>
      <c r="O820" s="8"/>
      <c r="P820" s="8"/>
      <c r="Q820" s="8"/>
      <c r="R820" s="8"/>
      <c r="S820" s="8"/>
      <c r="T820" s="8"/>
      <c r="U820" s="8"/>
      <c r="V820" s="8"/>
      <c r="W820" s="8"/>
      <c r="X820" s="8"/>
      <c r="Y820" s="8"/>
      <c r="Z820" s="8"/>
      <c r="AA820" s="8"/>
      <c r="AB820" s="8"/>
      <c r="AC820" s="8"/>
      <c r="AD820" s="8"/>
      <c r="AE820" s="8"/>
      <c r="AF820" s="8"/>
      <c r="AG820" s="8"/>
      <c r="AH820" s="8"/>
      <c r="AI820" s="8"/>
      <c r="AJ820" s="8"/>
      <c r="AK820" s="8"/>
      <c r="AL820" s="8"/>
      <c r="AM820" s="8"/>
      <c r="AN820" s="8"/>
      <c r="AO820" s="8"/>
      <c r="AP820" s="14" t="str">
        <f t="shared" si="3170"/>
        <v/>
      </c>
      <c r="AQ820" s="14" t="str">
        <f t="shared" si="3170"/>
        <v/>
      </c>
      <c r="AR820" s="14" t="str">
        <f t="shared" si="3170"/>
        <v/>
      </c>
      <c r="AS820" s="14" t="str">
        <f t="shared" si="3170"/>
        <v/>
      </c>
      <c r="AT820" s="14" t="str">
        <f t="shared" si="3170"/>
        <v/>
      </c>
      <c r="AU820" s="14" t="str">
        <f t="shared" si="3170"/>
        <v/>
      </c>
      <c r="AV820" s="8"/>
      <c r="AW820" s="8"/>
      <c r="AX820" s="8"/>
      <c r="AY820" s="8"/>
      <c r="AZ820" s="8"/>
      <c r="BA820" s="8"/>
      <c r="BB820" s="8"/>
      <c r="BC820" s="8"/>
      <c r="BD820" s="8"/>
      <c r="BE820" s="8"/>
      <c r="BF820" s="8"/>
      <c r="BG820" s="8"/>
      <c r="BH820" s="8"/>
      <c r="BI820" s="8"/>
      <c r="BJ820" s="8"/>
      <c r="BK820" s="8"/>
      <c r="BL820" s="8"/>
      <c r="BM820" s="8"/>
      <c r="BN820" s="8"/>
      <c r="BO820" s="8"/>
      <c r="BP820" s="8"/>
      <c r="BQ820" s="8"/>
      <c r="BR820" s="8"/>
      <c r="BS820" s="8"/>
      <c r="BT820" s="8"/>
      <c r="BU820" s="8"/>
      <c r="BV820" s="8"/>
      <c r="BW820" s="8"/>
      <c r="BX820" s="8"/>
      <c r="BY820" s="8"/>
      <c r="BZ820" s="8"/>
      <c r="CA820" s="8"/>
      <c r="CB820" s="8"/>
      <c r="CC820" s="8"/>
      <c r="CD820" s="14" t="str">
        <f t="shared" si="3171"/>
        <v/>
      </c>
      <c r="CE820" s="14" t="str">
        <f t="shared" si="3171"/>
        <v/>
      </c>
      <c r="CF820" s="14" t="str">
        <f t="shared" si="3171"/>
        <v/>
      </c>
      <c r="CG820" s="14" t="str">
        <f t="shared" si="3171"/>
        <v/>
      </c>
      <c r="CH820" s="14" t="str">
        <f t="shared" si="3171"/>
        <v/>
      </c>
      <c r="CI820" s="14" t="str">
        <f t="shared" si="3171"/>
        <v/>
      </c>
      <c r="CJ820" s="8"/>
      <c r="CK820" s="8"/>
      <c r="CL820" s="8"/>
      <c r="CM820" s="8"/>
      <c r="CN820" s="8"/>
      <c r="CO820" s="8"/>
      <c r="CP820" s="8"/>
      <c r="CQ820" s="8"/>
      <c r="CR820" s="8"/>
      <c r="CS820" s="8"/>
      <c r="CT820" s="8"/>
      <c r="CU820" s="8"/>
      <c r="CV820" s="8"/>
      <c r="CW820" s="8"/>
      <c r="CX820" s="8"/>
      <c r="CY820" s="8"/>
      <c r="CZ820" s="8"/>
      <c r="DA820" s="8"/>
      <c r="DB820" s="8"/>
      <c r="DC820" s="8"/>
      <c r="DD820" s="8"/>
      <c r="DE820" s="8"/>
      <c r="DF820" s="8"/>
      <c r="DG820" s="8"/>
      <c r="DH820" s="8"/>
      <c r="DI820" s="8"/>
      <c r="DJ820" s="8"/>
      <c r="DK820" s="8"/>
      <c r="DL820" s="8"/>
      <c r="DM820" s="8"/>
      <c r="DN820" s="8"/>
      <c r="DO820" s="8"/>
      <c r="DP820" s="8"/>
      <c r="DQ820" s="8"/>
      <c r="DR820" s="14" t="str">
        <f t="shared" si="3172"/>
        <v/>
      </c>
      <c r="DS820" s="14" t="str">
        <f t="shared" si="3172"/>
        <v/>
      </c>
      <c r="DT820" s="14" t="str">
        <f t="shared" si="3172"/>
        <v/>
      </c>
      <c r="DU820" s="14" t="str">
        <f t="shared" si="3172"/>
        <v/>
      </c>
      <c r="DV820" s="14" t="str">
        <f t="shared" si="3172"/>
        <v/>
      </c>
      <c r="DW820" s="14" t="str">
        <f t="shared" si="3172"/>
        <v/>
      </c>
      <c r="DX820" s="8"/>
      <c r="DY820" s="8"/>
      <c r="DZ820" s="8"/>
      <c r="EA820" s="8"/>
      <c r="EB820" s="8"/>
      <c r="EC820" s="8"/>
      <c r="ED820" s="8"/>
      <c r="EE820" s="8"/>
      <c r="EF820" s="8"/>
      <c r="EG820" s="8"/>
      <c r="EH820" s="8"/>
      <c r="EI820" s="8"/>
      <c r="EJ820" s="8"/>
      <c r="EK820" s="8"/>
      <c r="EL820" s="8"/>
      <c r="EM820" s="8"/>
      <c r="EN820" s="8"/>
      <c r="EO820" s="8"/>
      <c r="EP820" s="8"/>
      <c r="EQ820" s="8"/>
      <c r="ER820" s="8"/>
      <c r="ES820" s="8"/>
      <c r="ET820" s="8"/>
      <c r="EU820" s="8"/>
      <c r="EV820" s="8"/>
      <c r="EW820" s="8"/>
      <c r="EX820" s="8"/>
      <c r="EY820" s="8"/>
      <c r="EZ820" s="8"/>
      <c r="FA820" s="8"/>
      <c r="FB820" s="8"/>
      <c r="FC820" s="8"/>
      <c r="FD820" s="8"/>
      <c r="FE820" s="8"/>
      <c r="FF820" s="14" t="str">
        <f t="shared" si="3173"/>
        <v/>
      </c>
      <c r="FG820" s="14" t="str">
        <f t="shared" si="3173"/>
        <v/>
      </c>
      <c r="FH820" s="14" t="str">
        <f t="shared" si="3173"/>
        <v/>
      </c>
      <c r="FI820" s="14" t="str">
        <f t="shared" si="3173"/>
        <v/>
      </c>
      <c r="FJ820" s="14" t="str">
        <f t="shared" si="3173"/>
        <v/>
      </c>
      <c r="FK820" s="14" t="str">
        <f t="shared" si="3173"/>
        <v/>
      </c>
      <c r="FL820" s="8"/>
      <c r="FM820" s="8"/>
      <c r="FN820" s="8"/>
      <c r="FO820" s="8"/>
      <c r="FP820" s="8"/>
      <c r="FQ820" s="8"/>
      <c r="FR820" s="8"/>
      <c r="FS820" s="8"/>
      <c r="FT820" s="8"/>
      <c r="FU820" s="8"/>
      <c r="FV820" s="8"/>
      <c r="FW820" s="8"/>
      <c r="FX820" s="8"/>
      <c r="FY820" s="8"/>
      <c r="FZ820" s="8"/>
      <c r="GA820" s="8"/>
      <c r="GB820" s="8"/>
      <c r="GC820" s="8"/>
      <c r="GD820" s="8"/>
      <c r="GE820" s="8"/>
      <c r="GF820" s="8"/>
      <c r="GG820" s="8"/>
      <c r="GH820" s="8"/>
      <c r="GI820" s="8"/>
      <c r="GJ820" s="8"/>
      <c r="GK820" s="8"/>
      <c r="GL820" s="8"/>
      <c r="GM820" s="8"/>
      <c r="GN820" s="8"/>
      <c r="GO820" s="8"/>
      <c r="GP820" s="8"/>
      <c r="GQ820" s="8"/>
      <c r="GR820" s="8"/>
      <c r="GS820" s="8"/>
    </row>
    <row r="821" spans="1:201" x14ac:dyDescent="0.25">
      <c r="A821" s="102">
        <f>$A$70</f>
        <v>20222</v>
      </c>
      <c r="B821" s="14" t="str">
        <f t="shared" si="3158"/>
        <v/>
      </c>
      <c r="C821" s="14" t="str">
        <f t="shared" si="3174"/>
        <v/>
      </c>
      <c r="D821" s="14" t="str">
        <f t="shared" si="3174"/>
        <v/>
      </c>
      <c r="E821" s="14" t="str">
        <f t="shared" si="3174"/>
        <v/>
      </c>
      <c r="F821" s="14" t="str">
        <f t="shared" si="3174"/>
        <v/>
      </c>
      <c r="G821" s="8"/>
      <c r="H821" s="8"/>
      <c r="I821" s="8"/>
      <c r="J821" s="8"/>
      <c r="K821" s="8"/>
      <c r="L821" s="8"/>
      <c r="M821" s="8"/>
      <c r="N821" s="8"/>
      <c r="O821" s="8"/>
      <c r="P821" s="8"/>
      <c r="Q821" s="8"/>
      <c r="R821" s="8"/>
      <c r="S821" s="8"/>
      <c r="T821" s="8"/>
      <c r="U821" s="8"/>
      <c r="V821" s="8"/>
      <c r="W821" s="8"/>
      <c r="X821" s="8"/>
      <c r="Y821" s="8"/>
      <c r="Z821" s="8"/>
      <c r="AA821" s="8"/>
      <c r="AB821" s="8"/>
      <c r="AC821" s="8"/>
      <c r="AD821" s="8"/>
      <c r="AE821" s="8"/>
      <c r="AF821" s="8"/>
      <c r="AG821" s="8"/>
      <c r="AH821" s="8"/>
      <c r="AI821" s="8"/>
      <c r="AJ821" s="8"/>
      <c r="AK821" s="8"/>
      <c r="AL821" s="8"/>
      <c r="AM821" s="8"/>
      <c r="AN821" s="8"/>
      <c r="AO821" s="8"/>
      <c r="AP821" s="14" t="str">
        <f t="shared" ref="AP821:AT825" si="3175">IFERROR(AQ773/AP773,"")</f>
        <v/>
      </c>
      <c r="AQ821" s="14" t="str">
        <f t="shared" si="3175"/>
        <v/>
      </c>
      <c r="AR821" s="14" t="str">
        <f t="shared" si="3175"/>
        <v/>
      </c>
      <c r="AS821" s="14" t="str">
        <f t="shared" si="3175"/>
        <v/>
      </c>
      <c r="AT821" s="14" t="str">
        <f t="shared" si="3175"/>
        <v/>
      </c>
      <c r="AU821" s="8"/>
      <c r="AV821" s="8"/>
      <c r="AW821" s="8"/>
      <c r="AX821" s="8"/>
      <c r="AY821" s="8"/>
      <c r="AZ821" s="8"/>
      <c r="BA821" s="8"/>
      <c r="BB821" s="8"/>
      <c r="BC821" s="8"/>
      <c r="BD821" s="8"/>
      <c r="BE821" s="8"/>
      <c r="BF821" s="8"/>
      <c r="BG821" s="8"/>
      <c r="BH821" s="8"/>
      <c r="BI821" s="8"/>
      <c r="BJ821" s="8"/>
      <c r="BK821" s="8"/>
      <c r="BL821" s="8"/>
      <c r="BM821" s="8"/>
      <c r="BN821" s="8"/>
      <c r="BO821" s="8"/>
      <c r="BP821" s="8"/>
      <c r="BQ821" s="8"/>
      <c r="BR821" s="8"/>
      <c r="BS821" s="8"/>
      <c r="BT821" s="8"/>
      <c r="BU821" s="8"/>
      <c r="BV821" s="8"/>
      <c r="BW821" s="8"/>
      <c r="BX821" s="8"/>
      <c r="BY821" s="8"/>
      <c r="BZ821" s="8"/>
      <c r="CA821" s="8"/>
      <c r="CB821" s="8"/>
      <c r="CC821" s="8"/>
      <c r="CD821" s="14" t="str">
        <f t="shared" ref="CD821:CH825" si="3176">IFERROR(CE773/CD773,"")</f>
        <v/>
      </c>
      <c r="CE821" s="14" t="str">
        <f t="shared" si="3176"/>
        <v/>
      </c>
      <c r="CF821" s="14" t="str">
        <f t="shared" si="3176"/>
        <v/>
      </c>
      <c r="CG821" s="14" t="str">
        <f t="shared" si="3176"/>
        <v/>
      </c>
      <c r="CH821" s="14" t="str">
        <f t="shared" si="3176"/>
        <v/>
      </c>
      <c r="CI821" s="8"/>
      <c r="CJ821" s="8"/>
      <c r="CK821" s="8"/>
      <c r="CL821" s="8"/>
      <c r="CM821" s="8"/>
      <c r="CN821" s="8"/>
      <c r="CO821" s="8"/>
      <c r="CP821" s="8"/>
      <c r="CQ821" s="8"/>
      <c r="CR821" s="8"/>
      <c r="CS821" s="8"/>
      <c r="CT821" s="8"/>
      <c r="CU821" s="8"/>
      <c r="CV821" s="8"/>
      <c r="CW821" s="8"/>
      <c r="CX821" s="8"/>
      <c r="CY821" s="8"/>
      <c r="CZ821" s="8"/>
      <c r="DA821" s="8"/>
      <c r="DB821" s="8"/>
      <c r="DC821" s="8"/>
      <c r="DD821" s="8"/>
      <c r="DE821" s="8"/>
      <c r="DF821" s="8"/>
      <c r="DG821" s="8"/>
      <c r="DH821" s="8"/>
      <c r="DI821" s="8"/>
      <c r="DJ821" s="8"/>
      <c r="DK821" s="8"/>
      <c r="DL821" s="8"/>
      <c r="DM821" s="8"/>
      <c r="DN821" s="8"/>
      <c r="DO821" s="8"/>
      <c r="DP821" s="8"/>
      <c r="DQ821" s="8"/>
      <c r="DR821" s="14" t="str">
        <f t="shared" ref="DR821:DV825" si="3177">IFERROR(DS773/DR773,"")</f>
        <v/>
      </c>
      <c r="DS821" s="14" t="str">
        <f t="shared" si="3177"/>
        <v/>
      </c>
      <c r="DT821" s="14" t="str">
        <f t="shared" si="3177"/>
        <v/>
      </c>
      <c r="DU821" s="14" t="str">
        <f t="shared" si="3177"/>
        <v/>
      </c>
      <c r="DV821" s="14" t="str">
        <f t="shared" si="3177"/>
        <v/>
      </c>
      <c r="DW821" s="8"/>
      <c r="DX821" s="8"/>
      <c r="DY821" s="8"/>
      <c r="DZ821" s="8"/>
      <c r="EA821" s="8"/>
      <c r="EB821" s="8"/>
      <c r="EC821" s="8"/>
      <c r="ED821" s="8"/>
      <c r="EE821" s="8"/>
      <c r="EF821" s="8"/>
      <c r="EG821" s="8"/>
      <c r="EH821" s="8"/>
      <c r="EI821" s="8"/>
      <c r="EJ821" s="8"/>
      <c r="EK821" s="8"/>
      <c r="EL821" s="8"/>
      <c r="EM821" s="8"/>
      <c r="EN821" s="8"/>
      <c r="EO821" s="8"/>
      <c r="EP821" s="8"/>
      <c r="EQ821" s="8"/>
      <c r="ER821" s="8"/>
      <c r="ES821" s="8"/>
      <c r="ET821" s="8"/>
      <c r="EU821" s="8"/>
      <c r="EV821" s="8"/>
      <c r="EW821" s="8"/>
      <c r="EX821" s="8"/>
      <c r="EY821" s="8"/>
      <c r="EZ821" s="8"/>
      <c r="FA821" s="8"/>
      <c r="FB821" s="8"/>
      <c r="FC821" s="8"/>
      <c r="FD821" s="8"/>
      <c r="FE821" s="8"/>
      <c r="FF821" s="14" t="str">
        <f t="shared" ref="FF821:FJ825" si="3178">IFERROR(FG773/FF773,"")</f>
        <v/>
      </c>
      <c r="FG821" s="14" t="str">
        <f t="shared" si="3178"/>
        <v/>
      </c>
      <c r="FH821" s="14" t="str">
        <f t="shared" si="3178"/>
        <v/>
      </c>
      <c r="FI821" s="14" t="str">
        <f t="shared" si="3178"/>
        <v/>
      </c>
      <c r="FJ821" s="14" t="str">
        <f t="shared" si="3178"/>
        <v/>
      </c>
      <c r="FK821" s="8"/>
      <c r="FL821" s="8"/>
      <c r="FM821" s="8"/>
      <c r="FN821" s="8"/>
      <c r="FO821" s="8"/>
      <c r="FP821" s="8"/>
      <c r="FQ821" s="8"/>
      <c r="FR821" s="8"/>
      <c r="FS821" s="8"/>
      <c r="FT821" s="8"/>
      <c r="FU821" s="8"/>
      <c r="FV821" s="8"/>
      <c r="FW821" s="8"/>
      <c r="FX821" s="8"/>
      <c r="FY821" s="8"/>
      <c r="FZ821" s="8"/>
      <c r="GA821" s="8"/>
      <c r="GB821" s="8"/>
      <c r="GC821" s="8"/>
      <c r="GD821" s="8"/>
      <c r="GE821" s="8"/>
      <c r="GF821" s="8"/>
      <c r="GG821" s="8"/>
      <c r="GH821" s="8"/>
      <c r="GI821" s="8"/>
      <c r="GJ821" s="8"/>
      <c r="GK821" s="8"/>
      <c r="GL821" s="8"/>
      <c r="GM821" s="8"/>
      <c r="GN821" s="8"/>
      <c r="GO821" s="8"/>
      <c r="GP821" s="8"/>
      <c r="GQ821" s="8"/>
      <c r="GR821" s="8"/>
      <c r="GS821" s="8"/>
    </row>
    <row r="822" spans="1:201" x14ac:dyDescent="0.25">
      <c r="A822" s="102">
        <f>$A$71</f>
        <v>20223</v>
      </c>
      <c r="B822" s="14" t="str">
        <f t="shared" si="3158"/>
        <v/>
      </c>
      <c r="C822" s="14" t="str">
        <f t="shared" si="3174"/>
        <v/>
      </c>
      <c r="D822" s="14" t="str">
        <f t="shared" si="3174"/>
        <v/>
      </c>
      <c r="E822" s="14" t="str">
        <f t="shared" si="3174"/>
        <v/>
      </c>
      <c r="F822" s="8"/>
      <c r="G822" s="8"/>
      <c r="H822" s="8"/>
      <c r="I822" s="8"/>
      <c r="J822" s="8"/>
      <c r="K822" s="8"/>
      <c r="L822" s="8"/>
      <c r="M822" s="8"/>
      <c r="N822" s="8"/>
      <c r="O822" s="8"/>
      <c r="P822" s="8"/>
      <c r="Q822" s="8"/>
      <c r="R822" s="8"/>
      <c r="S822" s="8"/>
      <c r="T822" s="8"/>
      <c r="U822" s="8"/>
      <c r="V822" s="8"/>
      <c r="W822" s="8"/>
      <c r="X822" s="8"/>
      <c r="Y822" s="8"/>
      <c r="Z822" s="8"/>
      <c r="AA822" s="8"/>
      <c r="AB822" s="8"/>
      <c r="AC822" s="8"/>
      <c r="AD822" s="8"/>
      <c r="AE822" s="8"/>
      <c r="AF822" s="8"/>
      <c r="AG822" s="8"/>
      <c r="AH822" s="8"/>
      <c r="AI822" s="8"/>
      <c r="AJ822" s="8"/>
      <c r="AK822" s="8"/>
      <c r="AL822" s="8"/>
      <c r="AM822" s="8"/>
      <c r="AN822" s="8"/>
      <c r="AO822" s="8"/>
      <c r="AP822" s="14" t="str">
        <f t="shared" si="3175"/>
        <v/>
      </c>
      <c r="AQ822" s="14" t="str">
        <f t="shared" si="3175"/>
        <v/>
      </c>
      <c r="AR822" s="14" t="str">
        <f t="shared" si="3175"/>
        <v/>
      </c>
      <c r="AS822" s="14" t="str">
        <f t="shared" si="3175"/>
        <v/>
      </c>
      <c r="AT822" s="8"/>
      <c r="AU822" s="8"/>
      <c r="AV822" s="8"/>
      <c r="AW822" s="8"/>
      <c r="AX822" s="8"/>
      <c r="AY822" s="8"/>
      <c r="AZ822" s="8"/>
      <c r="BA822" s="8"/>
      <c r="BB822" s="8"/>
      <c r="BC822" s="8"/>
      <c r="BD822" s="8"/>
      <c r="BE822" s="8"/>
      <c r="BF822" s="8"/>
      <c r="BG822" s="8"/>
      <c r="BH822" s="8"/>
      <c r="BI822" s="8"/>
      <c r="BJ822" s="8"/>
      <c r="BK822" s="8"/>
      <c r="BL822" s="8"/>
      <c r="BM822" s="8"/>
      <c r="BN822" s="8"/>
      <c r="BO822" s="8"/>
      <c r="BP822" s="8"/>
      <c r="BQ822" s="8"/>
      <c r="BR822" s="8"/>
      <c r="BS822" s="8"/>
      <c r="BT822" s="8"/>
      <c r="BU822" s="8"/>
      <c r="BV822" s="8"/>
      <c r="BW822" s="8"/>
      <c r="BX822" s="8"/>
      <c r="BY822" s="8"/>
      <c r="BZ822" s="8"/>
      <c r="CA822" s="8"/>
      <c r="CB822" s="8"/>
      <c r="CC822" s="8"/>
      <c r="CD822" s="14" t="str">
        <f t="shared" si="3176"/>
        <v/>
      </c>
      <c r="CE822" s="14" t="str">
        <f t="shared" si="3176"/>
        <v/>
      </c>
      <c r="CF822" s="14" t="str">
        <f t="shared" si="3176"/>
        <v/>
      </c>
      <c r="CG822" s="14" t="str">
        <f t="shared" si="3176"/>
        <v/>
      </c>
      <c r="CH822" s="8"/>
      <c r="CI822" s="8"/>
      <c r="CJ822" s="8"/>
      <c r="CK822" s="8"/>
      <c r="CL822" s="8"/>
      <c r="CM822" s="8"/>
      <c r="CN822" s="8"/>
      <c r="CO822" s="8"/>
      <c r="CP822" s="8"/>
      <c r="CQ822" s="8"/>
      <c r="CR822" s="8"/>
      <c r="CS822" s="8"/>
      <c r="CT822" s="8"/>
      <c r="CU822" s="8"/>
      <c r="CV822" s="8"/>
      <c r="CW822" s="8"/>
      <c r="CX822" s="8"/>
      <c r="CY822" s="8"/>
      <c r="CZ822" s="8"/>
      <c r="DA822" s="8"/>
      <c r="DB822" s="8"/>
      <c r="DC822" s="8"/>
      <c r="DD822" s="8"/>
      <c r="DE822" s="8"/>
      <c r="DF822" s="8"/>
      <c r="DG822" s="8"/>
      <c r="DH822" s="8"/>
      <c r="DI822" s="8"/>
      <c r="DJ822" s="8"/>
      <c r="DK822" s="8"/>
      <c r="DL822" s="8"/>
      <c r="DM822" s="8"/>
      <c r="DN822" s="8"/>
      <c r="DO822" s="8"/>
      <c r="DP822" s="8"/>
      <c r="DQ822" s="8"/>
      <c r="DR822" s="14" t="str">
        <f t="shared" si="3177"/>
        <v/>
      </c>
      <c r="DS822" s="14" t="str">
        <f t="shared" si="3177"/>
        <v/>
      </c>
      <c r="DT822" s="14" t="str">
        <f t="shared" si="3177"/>
        <v/>
      </c>
      <c r="DU822" s="14" t="str">
        <f t="shared" si="3177"/>
        <v/>
      </c>
      <c r="DV822" s="8"/>
      <c r="DW822" s="8"/>
      <c r="DX822" s="8"/>
      <c r="DY822" s="8"/>
      <c r="DZ822" s="8"/>
      <c r="EA822" s="8"/>
      <c r="EB822" s="8"/>
      <c r="EC822" s="8"/>
      <c r="ED822" s="8"/>
      <c r="EE822" s="8"/>
      <c r="EF822" s="8"/>
      <c r="EG822" s="8"/>
      <c r="EH822" s="8"/>
      <c r="EI822" s="8"/>
      <c r="EJ822" s="8"/>
      <c r="EK822" s="8"/>
      <c r="EL822" s="8"/>
      <c r="EM822" s="8"/>
      <c r="EN822" s="8"/>
      <c r="EO822" s="8"/>
      <c r="EP822" s="8"/>
      <c r="EQ822" s="8"/>
      <c r="ER822" s="8"/>
      <c r="ES822" s="8"/>
      <c r="ET822" s="8"/>
      <c r="EU822" s="8"/>
      <c r="EV822" s="8"/>
      <c r="EW822" s="8"/>
      <c r="EX822" s="8"/>
      <c r="EY822" s="8"/>
      <c r="EZ822" s="8"/>
      <c r="FA822" s="8"/>
      <c r="FB822" s="8"/>
      <c r="FC822" s="8"/>
      <c r="FD822" s="8"/>
      <c r="FE822" s="8"/>
      <c r="FF822" s="14" t="str">
        <f t="shared" si="3178"/>
        <v/>
      </c>
      <c r="FG822" s="14" t="str">
        <f t="shared" si="3178"/>
        <v/>
      </c>
      <c r="FH822" s="14" t="str">
        <f t="shared" si="3178"/>
        <v/>
      </c>
      <c r="FI822" s="14" t="str">
        <f t="shared" si="3178"/>
        <v/>
      </c>
      <c r="FJ822" s="8"/>
      <c r="FK822" s="8"/>
      <c r="FL822" s="8"/>
      <c r="FM822" s="8"/>
      <c r="FN822" s="8"/>
      <c r="FO822" s="8"/>
      <c r="FP822" s="8"/>
      <c r="FQ822" s="8"/>
      <c r="FR822" s="8"/>
      <c r="FS822" s="8"/>
      <c r="FT822" s="8"/>
      <c r="FU822" s="8"/>
      <c r="FV822" s="8"/>
      <c r="FW822" s="8"/>
      <c r="FX822" s="8"/>
      <c r="FY822" s="8"/>
      <c r="FZ822" s="8"/>
      <c r="GA822" s="8"/>
      <c r="GB822" s="8"/>
      <c r="GC822" s="8"/>
      <c r="GD822" s="8"/>
      <c r="GE822" s="8"/>
      <c r="GF822" s="8"/>
      <c r="GG822" s="8"/>
      <c r="GH822" s="8"/>
      <c r="GI822" s="8"/>
      <c r="GJ822" s="8"/>
      <c r="GK822" s="8"/>
      <c r="GL822" s="8"/>
      <c r="GM822" s="8"/>
      <c r="GN822" s="8"/>
      <c r="GO822" s="8"/>
      <c r="GP822" s="8"/>
      <c r="GQ822" s="8"/>
      <c r="GR822" s="8"/>
      <c r="GS822" s="8"/>
    </row>
    <row r="823" spans="1:201" x14ac:dyDescent="0.25">
      <c r="A823" s="102">
        <f>$A$72</f>
        <v>20224</v>
      </c>
      <c r="B823" s="14" t="str">
        <f t="shared" si="3158"/>
        <v/>
      </c>
      <c r="C823" s="14" t="str">
        <f t="shared" si="3174"/>
        <v/>
      </c>
      <c r="D823" s="14" t="str">
        <f t="shared" si="3174"/>
        <v/>
      </c>
      <c r="E823" s="8"/>
      <c r="F823" s="8"/>
      <c r="G823" s="8"/>
      <c r="H823" s="8"/>
      <c r="I823" s="8"/>
      <c r="J823" s="8"/>
      <c r="K823" s="8"/>
      <c r="L823" s="8"/>
      <c r="M823" s="8"/>
      <c r="N823" s="8"/>
      <c r="O823" s="8"/>
      <c r="P823" s="8"/>
      <c r="Q823" s="8"/>
      <c r="R823" s="8"/>
      <c r="S823" s="8"/>
      <c r="T823" s="8"/>
      <c r="U823" s="8"/>
      <c r="V823" s="8"/>
      <c r="W823" s="8"/>
      <c r="X823" s="8"/>
      <c r="Y823" s="8"/>
      <c r="Z823" s="8"/>
      <c r="AA823" s="8"/>
      <c r="AB823" s="8"/>
      <c r="AC823" s="8"/>
      <c r="AD823" s="8"/>
      <c r="AE823" s="8"/>
      <c r="AF823" s="8"/>
      <c r="AG823" s="8"/>
      <c r="AH823" s="8"/>
      <c r="AI823" s="8"/>
      <c r="AJ823" s="8"/>
      <c r="AK823" s="8"/>
      <c r="AL823" s="8"/>
      <c r="AM823" s="8"/>
      <c r="AN823" s="8"/>
      <c r="AO823" s="8"/>
      <c r="AP823" s="14" t="str">
        <f t="shared" si="3175"/>
        <v/>
      </c>
      <c r="AQ823" s="14" t="str">
        <f t="shared" si="3175"/>
        <v/>
      </c>
      <c r="AR823" s="14" t="str">
        <f t="shared" si="3175"/>
        <v/>
      </c>
      <c r="AS823" s="8"/>
      <c r="AT823" s="8"/>
      <c r="AU823" s="8"/>
      <c r="AV823" s="8"/>
      <c r="AW823" s="8"/>
      <c r="AX823" s="8"/>
      <c r="AY823" s="8"/>
      <c r="AZ823" s="8"/>
      <c r="BA823" s="8"/>
      <c r="BB823" s="8"/>
      <c r="BC823" s="8"/>
      <c r="BD823" s="8"/>
      <c r="BE823" s="8"/>
      <c r="BF823" s="8"/>
      <c r="BG823" s="8"/>
      <c r="BH823" s="8"/>
      <c r="BI823" s="8"/>
      <c r="BJ823" s="8"/>
      <c r="BK823" s="8"/>
      <c r="BL823" s="8"/>
      <c r="BM823" s="8"/>
      <c r="BN823" s="8"/>
      <c r="BO823" s="8"/>
      <c r="BP823" s="8"/>
      <c r="BQ823" s="8"/>
      <c r="BR823" s="8"/>
      <c r="BS823" s="8"/>
      <c r="BT823" s="8"/>
      <c r="BU823" s="8"/>
      <c r="BV823" s="8"/>
      <c r="BW823" s="8"/>
      <c r="BX823" s="8"/>
      <c r="BY823" s="8"/>
      <c r="BZ823" s="8"/>
      <c r="CA823" s="8"/>
      <c r="CB823" s="8"/>
      <c r="CC823" s="8"/>
      <c r="CD823" s="14" t="str">
        <f t="shared" si="3176"/>
        <v/>
      </c>
      <c r="CE823" s="14" t="str">
        <f t="shared" si="3176"/>
        <v/>
      </c>
      <c r="CF823" s="14" t="str">
        <f t="shared" si="3176"/>
        <v/>
      </c>
      <c r="CG823" s="8"/>
      <c r="CH823" s="8"/>
      <c r="CI823" s="8"/>
      <c r="CJ823" s="8"/>
      <c r="CK823" s="8"/>
      <c r="CL823" s="8"/>
      <c r="CM823" s="8"/>
      <c r="CN823" s="8"/>
      <c r="CO823" s="8"/>
      <c r="CP823" s="8"/>
      <c r="CQ823" s="8"/>
      <c r="CR823" s="8"/>
      <c r="CS823" s="8"/>
      <c r="CT823" s="8"/>
      <c r="CU823" s="8"/>
      <c r="CV823" s="8"/>
      <c r="CW823" s="8"/>
      <c r="CX823" s="8"/>
      <c r="CY823" s="8"/>
      <c r="CZ823" s="8"/>
      <c r="DA823" s="8"/>
      <c r="DB823" s="8"/>
      <c r="DC823" s="8"/>
      <c r="DD823" s="8"/>
      <c r="DE823" s="8"/>
      <c r="DF823" s="8"/>
      <c r="DG823" s="8"/>
      <c r="DH823" s="8"/>
      <c r="DI823" s="8"/>
      <c r="DJ823" s="8"/>
      <c r="DK823" s="8"/>
      <c r="DL823" s="8"/>
      <c r="DM823" s="8"/>
      <c r="DN823" s="8"/>
      <c r="DO823" s="8"/>
      <c r="DP823" s="8"/>
      <c r="DQ823" s="8"/>
      <c r="DR823" s="14" t="str">
        <f t="shared" si="3177"/>
        <v/>
      </c>
      <c r="DS823" s="14" t="str">
        <f t="shared" si="3177"/>
        <v/>
      </c>
      <c r="DT823" s="14" t="str">
        <f t="shared" si="3177"/>
        <v/>
      </c>
      <c r="DU823" s="8"/>
      <c r="DV823" s="8"/>
      <c r="DW823" s="8"/>
      <c r="DX823" s="8"/>
      <c r="DY823" s="8"/>
      <c r="DZ823" s="8"/>
      <c r="EA823" s="8"/>
      <c r="EB823" s="8"/>
      <c r="EC823" s="8"/>
      <c r="ED823" s="8"/>
      <c r="EE823" s="8"/>
      <c r="EF823" s="8"/>
      <c r="EG823" s="8"/>
      <c r="EH823" s="8"/>
      <c r="EI823" s="8"/>
      <c r="EJ823" s="8"/>
      <c r="EK823" s="8"/>
      <c r="EL823" s="8"/>
      <c r="EM823" s="8"/>
      <c r="EN823" s="8"/>
      <c r="EO823" s="8"/>
      <c r="EP823" s="8"/>
      <c r="EQ823" s="8"/>
      <c r="ER823" s="8"/>
      <c r="ES823" s="8"/>
      <c r="ET823" s="8"/>
      <c r="EU823" s="8"/>
      <c r="EV823" s="8"/>
      <c r="EW823" s="8"/>
      <c r="EX823" s="8"/>
      <c r="EY823" s="8"/>
      <c r="EZ823" s="8"/>
      <c r="FA823" s="8"/>
      <c r="FB823" s="8"/>
      <c r="FC823" s="8"/>
      <c r="FD823" s="8"/>
      <c r="FE823" s="8"/>
      <c r="FF823" s="14" t="str">
        <f t="shared" si="3178"/>
        <v/>
      </c>
      <c r="FG823" s="14" t="str">
        <f t="shared" si="3178"/>
        <v/>
      </c>
      <c r="FH823" s="14" t="str">
        <f t="shared" si="3178"/>
        <v/>
      </c>
      <c r="FI823" s="8"/>
      <c r="FJ823" s="8"/>
      <c r="FK823" s="8"/>
      <c r="FL823" s="8"/>
      <c r="FM823" s="8"/>
      <c r="FN823" s="8"/>
      <c r="FO823" s="8"/>
      <c r="FP823" s="8"/>
      <c r="FQ823" s="8"/>
      <c r="FR823" s="8"/>
      <c r="FS823" s="8"/>
      <c r="FT823" s="8"/>
      <c r="FU823" s="8"/>
      <c r="FV823" s="8"/>
      <c r="FW823" s="8"/>
      <c r="FX823" s="8"/>
      <c r="FY823" s="8"/>
      <c r="FZ823" s="8"/>
      <c r="GA823" s="8"/>
      <c r="GB823" s="8"/>
      <c r="GC823" s="8"/>
      <c r="GD823" s="8"/>
      <c r="GE823" s="8"/>
      <c r="GF823" s="8"/>
      <c r="GG823" s="8"/>
      <c r="GH823" s="8"/>
      <c r="GI823" s="8"/>
      <c r="GJ823" s="8"/>
      <c r="GK823" s="8"/>
      <c r="GL823" s="8"/>
      <c r="GM823" s="8"/>
      <c r="GN823" s="8"/>
      <c r="GO823" s="8"/>
      <c r="GP823" s="8"/>
      <c r="GQ823" s="8"/>
      <c r="GR823" s="8"/>
      <c r="GS823" s="8"/>
    </row>
    <row r="824" spans="1:201" x14ac:dyDescent="0.25">
      <c r="A824" s="102">
        <f>$A$73</f>
        <v>20231</v>
      </c>
      <c r="B824" s="14" t="str">
        <f t="shared" si="3158"/>
        <v/>
      </c>
      <c r="C824" s="14" t="str">
        <f t="shared" si="3174"/>
        <v/>
      </c>
      <c r="D824" s="8"/>
      <c r="E824" s="8"/>
      <c r="F824" s="8"/>
      <c r="G824" s="8"/>
      <c r="H824" s="8"/>
      <c r="I824" s="8"/>
      <c r="J824" s="8"/>
      <c r="K824" s="8"/>
      <c r="L824" s="8"/>
      <c r="M824" s="8"/>
      <c r="N824" s="8"/>
      <c r="O824" s="8"/>
      <c r="P824" s="8"/>
      <c r="Q824" s="8"/>
      <c r="R824" s="8"/>
      <c r="S824" s="8"/>
      <c r="T824" s="8"/>
      <c r="U824" s="8"/>
      <c r="V824" s="8"/>
      <c r="W824" s="8"/>
      <c r="X824" s="8"/>
      <c r="Y824" s="8"/>
      <c r="Z824" s="8"/>
      <c r="AA824" s="8"/>
      <c r="AB824" s="8"/>
      <c r="AC824" s="8"/>
      <c r="AD824" s="8"/>
      <c r="AE824" s="8"/>
      <c r="AF824" s="8"/>
      <c r="AG824" s="8"/>
      <c r="AH824" s="8"/>
      <c r="AI824" s="8"/>
      <c r="AJ824" s="8"/>
      <c r="AK824" s="8"/>
      <c r="AL824" s="8"/>
      <c r="AM824" s="8"/>
      <c r="AN824" s="8"/>
      <c r="AO824" s="8"/>
      <c r="AP824" s="14" t="str">
        <f t="shared" si="3175"/>
        <v/>
      </c>
      <c r="AQ824" s="14" t="str">
        <f t="shared" si="3175"/>
        <v/>
      </c>
      <c r="AR824" s="8"/>
      <c r="AS824" s="8"/>
      <c r="AT824" s="8"/>
      <c r="AU824" s="8"/>
      <c r="AV824" s="8"/>
      <c r="AW824" s="8"/>
      <c r="AX824" s="8"/>
      <c r="AY824" s="8"/>
      <c r="AZ824" s="8"/>
      <c r="BA824" s="8"/>
      <c r="BB824" s="8"/>
      <c r="BC824" s="8"/>
      <c r="BD824" s="8"/>
      <c r="BE824" s="8"/>
      <c r="BF824" s="8"/>
      <c r="BG824" s="8"/>
      <c r="BH824" s="8"/>
      <c r="BI824" s="8"/>
      <c r="BJ824" s="8"/>
      <c r="BK824" s="8"/>
      <c r="BL824" s="8"/>
      <c r="BM824" s="8"/>
      <c r="BN824" s="8"/>
      <c r="BO824" s="8"/>
      <c r="BP824" s="8"/>
      <c r="BQ824" s="8"/>
      <c r="BR824" s="8"/>
      <c r="BS824" s="8"/>
      <c r="BT824" s="8"/>
      <c r="BU824" s="8"/>
      <c r="BV824" s="8"/>
      <c r="BW824" s="8"/>
      <c r="BX824" s="8"/>
      <c r="BY824" s="8"/>
      <c r="BZ824" s="8"/>
      <c r="CA824" s="8"/>
      <c r="CB824" s="8"/>
      <c r="CC824" s="8"/>
      <c r="CD824" s="14" t="str">
        <f t="shared" si="3176"/>
        <v/>
      </c>
      <c r="CE824" s="14" t="str">
        <f t="shared" si="3176"/>
        <v/>
      </c>
      <c r="CF824" s="8"/>
      <c r="CG824" s="8"/>
      <c r="CH824" s="8"/>
      <c r="CI824" s="8"/>
      <c r="CJ824" s="8"/>
      <c r="CK824" s="8"/>
      <c r="CL824" s="8"/>
      <c r="CM824" s="8"/>
      <c r="CN824" s="8"/>
      <c r="CO824" s="8"/>
      <c r="CP824" s="8"/>
      <c r="CQ824" s="8"/>
      <c r="CR824" s="8"/>
      <c r="CS824" s="8"/>
      <c r="CT824" s="8"/>
      <c r="CU824" s="8"/>
      <c r="CV824" s="8"/>
      <c r="CW824" s="8"/>
      <c r="CX824" s="8"/>
      <c r="CY824" s="8"/>
      <c r="CZ824" s="8"/>
      <c r="DA824" s="8"/>
      <c r="DB824" s="8"/>
      <c r="DC824" s="8"/>
      <c r="DD824" s="8"/>
      <c r="DE824" s="8"/>
      <c r="DF824" s="8"/>
      <c r="DG824" s="8"/>
      <c r="DH824" s="8"/>
      <c r="DI824" s="8"/>
      <c r="DJ824" s="8"/>
      <c r="DK824" s="8"/>
      <c r="DL824" s="8"/>
      <c r="DM824" s="8"/>
      <c r="DN824" s="8"/>
      <c r="DO824" s="8"/>
      <c r="DP824" s="8"/>
      <c r="DQ824" s="8"/>
      <c r="DR824" s="14" t="str">
        <f t="shared" si="3177"/>
        <v/>
      </c>
      <c r="DS824" s="14" t="str">
        <f t="shared" si="3177"/>
        <v/>
      </c>
      <c r="DT824" s="8"/>
      <c r="DU824" s="8"/>
      <c r="DV824" s="8"/>
      <c r="DW824" s="8"/>
      <c r="DX824" s="8"/>
      <c r="DY824" s="8"/>
      <c r="DZ824" s="8"/>
      <c r="EA824" s="8"/>
      <c r="EB824" s="8"/>
      <c r="EC824" s="8"/>
      <c r="ED824" s="8"/>
      <c r="EE824" s="8"/>
      <c r="EF824" s="8"/>
      <c r="EG824" s="8"/>
      <c r="EH824" s="8"/>
      <c r="EI824" s="8"/>
      <c r="EJ824" s="8"/>
      <c r="EK824" s="8"/>
      <c r="EL824" s="8"/>
      <c r="EM824" s="8"/>
      <c r="EN824" s="8"/>
      <c r="EO824" s="8"/>
      <c r="EP824" s="8"/>
      <c r="EQ824" s="8"/>
      <c r="ER824" s="8"/>
      <c r="ES824" s="8"/>
      <c r="ET824" s="8"/>
      <c r="EU824" s="8"/>
      <c r="EV824" s="8"/>
      <c r="EW824" s="8"/>
      <c r="EX824" s="8"/>
      <c r="EY824" s="8"/>
      <c r="EZ824" s="8"/>
      <c r="FA824" s="8"/>
      <c r="FB824" s="8"/>
      <c r="FC824" s="8"/>
      <c r="FD824" s="8"/>
      <c r="FE824" s="8"/>
      <c r="FF824" s="14" t="str">
        <f t="shared" si="3178"/>
        <v/>
      </c>
      <c r="FG824" s="14" t="str">
        <f t="shared" si="3178"/>
        <v/>
      </c>
      <c r="FH824" s="8"/>
      <c r="FI824" s="8"/>
      <c r="FJ824" s="8"/>
      <c r="FK824" s="8"/>
      <c r="FL824" s="8"/>
      <c r="FM824" s="8"/>
      <c r="FN824" s="8"/>
      <c r="FO824" s="8"/>
      <c r="FP824" s="8"/>
      <c r="FQ824" s="8"/>
      <c r="FR824" s="8"/>
      <c r="FS824" s="8"/>
      <c r="FT824" s="8"/>
      <c r="FU824" s="8"/>
      <c r="FV824" s="8"/>
      <c r="FW824" s="8"/>
      <c r="FX824" s="8"/>
      <c r="FY824" s="8"/>
      <c r="FZ824" s="8"/>
      <c r="GA824" s="8"/>
      <c r="GB824" s="8"/>
      <c r="GC824" s="8"/>
      <c r="GD824" s="8"/>
      <c r="GE824" s="8"/>
      <c r="GF824" s="8"/>
      <c r="GG824" s="8"/>
      <c r="GH824" s="8"/>
      <c r="GI824" s="8"/>
      <c r="GJ824" s="8"/>
      <c r="GK824" s="8"/>
      <c r="GL824" s="8"/>
      <c r="GM824" s="8"/>
      <c r="GN824" s="8"/>
      <c r="GO824" s="8"/>
      <c r="GP824" s="8"/>
      <c r="GQ824" s="8"/>
      <c r="GR824" s="8"/>
      <c r="GS824" s="8"/>
    </row>
    <row r="825" spans="1:201" x14ac:dyDescent="0.25">
      <c r="A825" s="102">
        <f>$A$74</f>
        <v>20232</v>
      </c>
      <c r="B825" s="14" t="str">
        <f t="shared" si="3158"/>
        <v/>
      </c>
      <c r="C825" s="8"/>
      <c r="D825" s="8"/>
      <c r="E825" s="8"/>
      <c r="F825" s="8"/>
      <c r="G825" s="8"/>
      <c r="H825" s="8"/>
      <c r="I825" s="8"/>
      <c r="J825" s="8"/>
      <c r="K825" s="8"/>
      <c r="L825" s="8"/>
      <c r="M825" s="8"/>
      <c r="N825" s="8"/>
      <c r="O825" s="8"/>
      <c r="P825" s="8"/>
      <c r="Q825" s="8"/>
      <c r="R825" s="8"/>
      <c r="S825" s="8"/>
      <c r="T825" s="8"/>
      <c r="U825" s="8"/>
      <c r="V825" s="8"/>
      <c r="W825" s="8"/>
      <c r="X825" s="8"/>
      <c r="Y825" s="8"/>
      <c r="Z825" s="8"/>
      <c r="AA825" s="8"/>
      <c r="AB825" s="8"/>
      <c r="AC825" s="8"/>
      <c r="AD825" s="8"/>
      <c r="AE825" s="8"/>
      <c r="AF825" s="8"/>
      <c r="AG825" s="8"/>
      <c r="AH825" s="8"/>
      <c r="AI825" s="8"/>
      <c r="AJ825" s="8"/>
      <c r="AK825" s="8"/>
      <c r="AL825" s="8"/>
      <c r="AM825" s="8"/>
      <c r="AN825" s="8"/>
      <c r="AO825" s="8"/>
      <c r="AP825" s="14" t="str">
        <f t="shared" si="3175"/>
        <v/>
      </c>
      <c r="AQ825" s="8"/>
      <c r="AR825" s="8"/>
      <c r="AS825" s="8"/>
      <c r="AT825" s="8"/>
      <c r="AU825" s="8"/>
      <c r="AV825" s="8"/>
      <c r="AW825" s="8"/>
      <c r="AX825" s="8"/>
      <c r="AY825" s="8"/>
      <c r="AZ825" s="8"/>
      <c r="BA825" s="8"/>
      <c r="BB825" s="8"/>
      <c r="BC825" s="8"/>
      <c r="BD825" s="8"/>
      <c r="BE825" s="8"/>
      <c r="BF825" s="8"/>
      <c r="BG825" s="8"/>
      <c r="BH825" s="8"/>
      <c r="BI825" s="8"/>
      <c r="BJ825" s="8"/>
      <c r="BK825" s="8"/>
      <c r="BL825" s="8"/>
      <c r="BM825" s="8"/>
      <c r="BN825" s="8"/>
      <c r="BO825" s="8"/>
      <c r="BP825" s="8"/>
      <c r="BQ825" s="8"/>
      <c r="BR825" s="8"/>
      <c r="BS825" s="8"/>
      <c r="BT825" s="8"/>
      <c r="BU825" s="8"/>
      <c r="BV825" s="8"/>
      <c r="BW825" s="8"/>
      <c r="BX825" s="8"/>
      <c r="BY825" s="8"/>
      <c r="BZ825" s="8"/>
      <c r="CA825" s="8"/>
      <c r="CB825" s="8"/>
      <c r="CC825" s="8"/>
      <c r="CD825" s="14" t="str">
        <f t="shared" si="3176"/>
        <v/>
      </c>
      <c r="CE825" s="8"/>
      <c r="CF825" s="8"/>
      <c r="CG825" s="8"/>
      <c r="CH825" s="8"/>
      <c r="CI825" s="8"/>
      <c r="CJ825" s="8"/>
      <c r="CK825" s="8"/>
      <c r="CL825" s="8"/>
      <c r="CM825" s="8"/>
      <c r="CN825" s="8"/>
      <c r="CO825" s="8"/>
      <c r="CP825" s="8"/>
      <c r="CQ825" s="8"/>
      <c r="CR825" s="8"/>
      <c r="CS825" s="8"/>
      <c r="CT825" s="8"/>
      <c r="CU825" s="8"/>
      <c r="CV825" s="8"/>
      <c r="CW825" s="8"/>
      <c r="CX825" s="8"/>
      <c r="CY825" s="8"/>
      <c r="CZ825" s="8"/>
      <c r="DA825" s="8"/>
      <c r="DB825" s="8"/>
      <c r="DC825" s="8"/>
      <c r="DD825" s="8"/>
      <c r="DE825" s="8"/>
      <c r="DF825" s="8"/>
      <c r="DG825" s="8"/>
      <c r="DH825" s="8"/>
      <c r="DI825" s="8"/>
      <c r="DJ825" s="8"/>
      <c r="DK825" s="8"/>
      <c r="DL825" s="8"/>
      <c r="DM825" s="8"/>
      <c r="DN825" s="8"/>
      <c r="DO825" s="8"/>
      <c r="DP825" s="8"/>
      <c r="DQ825" s="8"/>
      <c r="DR825" s="14" t="str">
        <f t="shared" si="3177"/>
        <v/>
      </c>
      <c r="DS825" s="8"/>
      <c r="DT825" s="8"/>
      <c r="DU825" s="8"/>
      <c r="DV825" s="8"/>
      <c r="DW825" s="8"/>
      <c r="DX825" s="8"/>
      <c r="DY825" s="8"/>
      <c r="DZ825" s="8"/>
      <c r="EA825" s="8"/>
      <c r="EB825" s="8"/>
      <c r="EC825" s="8"/>
      <c r="ED825" s="8"/>
      <c r="EE825" s="8"/>
      <c r="EF825" s="8"/>
      <c r="EG825" s="8"/>
      <c r="EH825" s="8"/>
      <c r="EI825" s="8"/>
      <c r="EJ825" s="8"/>
      <c r="EK825" s="8"/>
      <c r="EL825" s="8"/>
      <c r="EM825" s="8"/>
      <c r="EN825" s="8"/>
      <c r="EO825" s="8"/>
      <c r="EP825" s="8"/>
      <c r="EQ825" s="8"/>
      <c r="ER825" s="8"/>
      <c r="ES825" s="8"/>
      <c r="ET825" s="8"/>
      <c r="EU825" s="8"/>
      <c r="EV825" s="8"/>
      <c r="EW825" s="8"/>
      <c r="EX825" s="8"/>
      <c r="EY825" s="8"/>
      <c r="EZ825" s="8"/>
      <c r="FA825" s="8"/>
      <c r="FB825" s="8"/>
      <c r="FC825" s="8"/>
      <c r="FD825" s="8"/>
      <c r="FE825" s="8"/>
      <c r="FF825" s="14" t="str">
        <f t="shared" si="3178"/>
        <v/>
      </c>
      <c r="FG825" s="8"/>
      <c r="FH825" s="8"/>
      <c r="FI825" s="8"/>
      <c r="FJ825" s="8"/>
      <c r="FK825" s="8"/>
      <c r="FL825" s="8"/>
      <c r="FM825" s="8"/>
      <c r="FN825" s="8"/>
      <c r="FO825" s="8"/>
      <c r="FP825" s="8"/>
      <c r="FQ825" s="8"/>
      <c r="FR825" s="8"/>
      <c r="FS825" s="8"/>
      <c r="FT825" s="8"/>
      <c r="FU825" s="8"/>
      <c r="FV825" s="8"/>
      <c r="FW825" s="8"/>
      <c r="FX825" s="8"/>
      <c r="FY825" s="8"/>
      <c r="FZ825" s="8"/>
      <c r="GA825" s="8"/>
      <c r="GB825" s="8"/>
      <c r="GC825" s="8"/>
      <c r="GD825" s="8"/>
      <c r="GE825" s="8"/>
      <c r="GF825" s="8"/>
      <c r="GG825" s="8"/>
      <c r="GH825" s="8"/>
      <c r="GI825" s="8"/>
      <c r="GJ825" s="8"/>
      <c r="GK825" s="8"/>
      <c r="GL825" s="8"/>
      <c r="GM825" s="8"/>
      <c r="GN825" s="8"/>
      <c r="GO825" s="8"/>
      <c r="GP825" s="8"/>
      <c r="GQ825" s="8"/>
      <c r="GR825" s="8"/>
      <c r="GS825" s="8"/>
    </row>
    <row r="826" spans="1:201" x14ac:dyDescent="0.25">
      <c r="M826" s="10"/>
      <c r="U826" s="15"/>
      <c r="AO826" s="15" t="s">
        <v>3</v>
      </c>
      <c r="BA826" s="10"/>
      <c r="BI826" s="15"/>
      <c r="CC826" s="15" t="s">
        <v>3</v>
      </c>
      <c r="CO826" s="10"/>
      <c r="CW826" s="15"/>
      <c r="DQ826" s="15" t="s">
        <v>3</v>
      </c>
      <c r="EC826" s="10"/>
      <c r="EK826" s="15"/>
      <c r="FE826" s="15" t="s">
        <v>3</v>
      </c>
      <c r="FQ826" s="10"/>
      <c r="FY826" s="15"/>
      <c r="GS826" s="15" t="s">
        <v>3</v>
      </c>
    </row>
    <row r="827" spans="1:201" x14ac:dyDescent="0.25">
      <c r="A827" s="144" t="s">
        <v>17</v>
      </c>
      <c r="B827" s="145">
        <f>IFERROR(AVERAGE(B814:B825),1)</f>
        <v>1</v>
      </c>
      <c r="C827" s="146">
        <f>IFERROR(AVERAGE(C813:C824),1)</f>
        <v>1</v>
      </c>
      <c r="D827" s="146">
        <f>IFERROR(AVERAGE(D812:D823),1)</f>
        <v>1</v>
      </c>
      <c r="E827" s="146">
        <f>IFERROR(AVERAGE(E811:E822),1)</f>
        <v>1</v>
      </c>
      <c r="F827" s="146">
        <f>IFERROR(AVERAGE(F810:F821),1)</f>
        <v>1</v>
      </c>
      <c r="G827" s="146">
        <f>IFERROR(AVERAGE(G809:G820),1)</f>
        <v>1</v>
      </c>
      <c r="H827" s="146">
        <f>IFERROR(AVERAGE(H808:H819),1)</f>
        <v>1</v>
      </c>
      <c r="I827" s="146">
        <f>IFERROR(AVERAGE(I807:I818),1)</f>
        <v>1</v>
      </c>
      <c r="J827" s="146">
        <f>IFERROR(AVERAGE(J806:J817),1)</f>
        <v>1</v>
      </c>
      <c r="K827" s="146">
        <f>IFERROR(AVERAGE(K805:K816),1)</f>
        <v>1</v>
      </c>
      <c r="L827" s="146">
        <f>IFERROR(AVERAGE(L804:L815),1)</f>
        <v>1</v>
      </c>
      <c r="M827" s="146">
        <f>IFERROR(AVERAGE(M803:M814),1)</f>
        <v>1</v>
      </c>
      <c r="N827" s="146">
        <f>IFERROR(AVERAGE(N802:N813),1)</f>
        <v>1</v>
      </c>
      <c r="O827" s="146">
        <f>IFERROR(AVERAGE(O801:O812),1)</f>
        <v>1</v>
      </c>
      <c r="P827" s="146">
        <f>IFERROR(AVERAGE(P800:P811),1)</f>
        <v>1</v>
      </c>
      <c r="Q827" s="146">
        <f>IFERROR(AVERAGE(Q799:Q810),1)</f>
        <v>1</v>
      </c>
      <c r="R827" s="146">
        <f>IFERROR(AVERAGE(R798:R809),1)</f>
        <v>1</v>
      </c>
      <c r="S827" s="146">
        <f>IFERROR(AVERAGE(S797:S808),1)</f>
        <v>1</v>
      </c>
      <c r="T827" s="146">
        <f>IFERROR(AVERAGE(T796:T807),1)</f>
        <v>1</v>
      </c>
      <c r="U827" s="146">
        <f>IFERROR(AVERAGE(U795:U806),1)</f>
        <v>1</v>
      </c>
      <c r="V827" s="146">
        <f>IFERROR(AVERAGE(V794:V805),1)</f>
        <v>1</v>
      </c>
      <c r="W827" s="146">
        <f>IFERROR(AVERAGE(W793:W804),1)</f>
        <v>1</v>
      </c>
      <c r="X827" s="146">
        <f>IFERROR(AVERAGE(X792:X803),1)</f>
        <v>1</v>
      </c>
      <c r="Y827" s="146">
        <f>IFERROR(AVERAGE(Y791:Y802),1)</f>
        <v>1</v>
      </c>
      <c r="Z827" s="146">
        <f>IFERROR(AVERAGE(Z790:Z801),1)</f>
        <v>1</v>
      </c>
      <c r="AA827" s="146">
        <f>IFERROR(AVERAGE(AA789:AA800),1)</f>
        <v>1</v>
      </c>
      <c r="AB827" s="146">
        <f>IFERROR(AVERAGE(AB788:AB799),1)</f>
        <v>1</v>
      </c>
      <c r="AC827" s="146">
        <f>IFERROR(AVERAGE(AC787:AC798),1)</f>
        <v>1</v>
      </c>
      <c r="AD827" s="146">
        <f>IFERROR(AVERAGE(AD787:AD797),1)</f>
        <v>1</v>
      </c>
      <c r="AE827" s="146">
        <f>IFERROR(AVERAGE(AE787:AE796),1)</f>
        <v>1</v>
      </c>
      <c r="AF827" s="146">
        <f>IFERROR(AVERAGE(AF787:AF795),1)</f>
        <v>1</v>
      </c>
      <c r="AG827" s="146">
        <f>IFERROR(AVERAGE(AG787:AG794),1)</f>
        <v>1</v>
      </c>
      <c r="AH827" s="146">
        <f>IFERROR(AVERAGE(AH787:AH793),1)</f>
        <v>1</v>
      </c>
      <c r="AI827" s="146">
        <f>IFERROR(AVERAGE(AI787:AI792),1)</f>
        <v>1</v>
      </c>
      <c r="AJ827" s="146">
        <f>IFERROR(AVERAGE(AJ787:AJ791),1)</f>
        <v>1</v>
      </c>
      <c r="AK827" s="146">
        <f>IFERROR(AVERAGE(AK787:AK790),1)</f>
        <v>1</v>
      </c>
      <c r="AL827" s="146">
        <f>IFERROR(AVERAGE(AL787:AL789),1)</f>
        <v>1</v>
      </c>
      <c r="AM827" s="146">
        <f>IFERROR(AVERAGE(AM787:AM788),1)</f>
        <v>1</v>
      </c>
      <c r="AN827" s="146">
        <f>IFERROR(AVERAGE(AN787:AN787),1)</f>
        <v>1</v>
      </c>
      <c r="AO827" s="146">
        <v>1</v>
      </c>
      <c r="AP827" s="145">
        <f>IFERROR(AVERAGE(AP814:AP825),1)</f>
        <v>1</v>
      </c>
      <c r="AQ827" s="146">
        <f>IFERROR(AVERAGE(AQ813:AQ824),1)</f>
        <v>1</v>
      </c>
      <c r="AR827" s="146">
        <f>IFERROR(AVERAGE(AR812:AR823),1)</f>
        <v>1</v>
      </c>
      <c r="AS827" s="146">
        <f>IFERROR(AVERAGE(AS811:AS822),1)</f>
        <v>1</v>
      </c>
      <c r="AT827" s="146">
        <f>IFERROR(AVERAGE(AT810:AT821),1)</f>
        <v>1</v>
      </c>
      <c r="AU827" s="146">
        <f>IFERROR(AVERAGE(AU809:AU820),1)</f>
        <v>1</v>
      </c>
      <c r="AV827" s="146">
        <f>IFERROR(AVERAGE(AV808:AV819),1)</f>
        <v>1</v>
      </c>
      <c r="AW827" s="146">
        <f>IFERROR(AVERAGE(AW807:AW818),1)</f>
        <v>1</v>
      </c>
      <c r="AX827" s="146">
        <f>IFERROR(AVERAGE(AX806:AX817),1)</f>
        <v>1</v>
      </c>
      <c r="AY827" s="146">
        <f>IFERROR(AVERAGE(AY805:AY816),1)</f>
        <v>1</v>
      </c>
      <c r="AZ827" s="146">
        <f>IFERROR(AVERAGE(AZ804:AZ815),1)</f>
        <v>1</v>
      </c>
      <c r="BA827" s="146">
        <f>IFERROR(AVERAGE(BA803:BA814),1)</f>
        <v>1</v>
      </c>
      <c r="BB827" s="146">
        <f>IFERROR(AVERAGE(BB802:BB813),1)</f>
        <v>1</v>
      </c>
      <c r="BC827" s="146">
        <f>IFERROR(AVERAGE(BC801:BC812),1)</f>
        <v>1</v>
      </c>
      <c r="BD827" s="146">
        <f>IFERROR(AVERAGE(BD800:BD811),1)</f>
        <v>1</v>
      </c>
      <c r="BE827" s="146">
        <f>IFERROR(AVERAGE(BE799:BE810),1)</f>
        <v>1</v>
      </c>
      <c r="BF827" s="146">
        <f>IFERROR(AVERAGE(BF798:BF809),1)</f>
        <v>1</v>
      </c>
      <c r="BG827" s="146">
        <f>IFERROR(AVERAGE(BG797:BG808),1)</f>
        <v>1</v>
      </c>
      <c r="BH827" s="146">
        <f>IFERROR(AVERAGE(BH796:BH807),1)</f>
        <v>1</v>
      </c>
      <c r="BI827" s="146">
        <f>IFERROR(AVERAGE(BI795:BI806),1)</f>
        <v>1</v>
      </c>
      <c r="BJ827" s="146">
        <f>IFERROR(AVERAGE(BJ794:BJ805),1)</f>
        <v>1</v>
      </c>
      <c r="BK827" s="146">
        <f>IFERROR(AVERAGE(BK793:BK804),1)</f>
        <v>1</v>
      </c>
      <c r="BL827" s="146">
        <f>IFERROR(AVERAGE(BL792:BL803),1)</f>
        <v>1</v>
      </c>
      <c r="BM827" s="146">
        <f>IFERROR(AVERAGE(BM791:BM802),1)</f>
        <v>1</v>
      </c>
      <c r="BN827" s="146">
        <f>IFERROR(AVERAGE(BN790:BN801),1)</f>
        <v>1</v>
      </c>
      <c r="BO827" s="146">
        <f>IFERROR(AVERAGE(BO789:BO800),1)</f>
        <v>1</v>
      </c>
      <c r="BP827" s="146">
        <f>IFERROR(AVERAGE(BP788:BP799),1)</f>
        <v>1</v>
      </c>
      <c r="BQ827" s="146">
        <f>IFERROR(AVERAGE(BQ787:BQ798),1)</f>
        <v>1</v>
      </c>
      <c r="BR827" s="146">
        <f>IFERROR(AVERAGE(BR787:BR797),1)</f>
        <v>1</v>
      </c>
      <c r="BS827" s="146">
        <f>IFERROR(AVERAGE(BS787:BS796),1)</f>
        <v>1</v>
      </c>
      <c r="BT827" s="146">
        <f>IFERROR(AVERAGE(BT787:BT795),1)</f>
        <v>1</v>
      </c>
      <c r="BU827" s="146">
        <f>IFERROR(AVERAGE(BU787:BU794),1)</f>
        <v>1</v>
      </c>
      <c r="BV827" s="146">
        <f>IFERROR(AVERAGE(BV787:BV793),1)</f>
        <v>1</v>
      </c>
      <c r="BW827" s="146">
        <f>IFERROR(AVERAGE(BW787:BW792),1)</f>
        <v>1</v>
      </c>
      <c r="BX827" s="146">
        <f>IFERROR(AVERAGE(BX787:BX791),1)</f>
        <v>1</v>
      </c>
      <c r="BY827" s="146">
        <f>IFERROR(AVERAGE(BY787:BY790),1)</f>
        <v>1</v>
      </c>
      <c r="BZ827" s="146">
        <f>IFERROR(AVERAGE(BZ787:BZ789),1)</f>
        <v>1</v>
      </c>
      <c r="CA827" s="146">
        <f>IFERROR(AVERAGE(CA787:CA788),1)</f>
        <v>1</v>
      </c>
      <c r="CB827" s="146">
        <f>IFERROR(AVERAGE(CB787:CB787),1)</f>
        <v>1</v>
      </c>
      <c r="CC827" s="146">
        <v>1</v>
      </c>
      <c r="CD827" s="145">
        <f>IFERROR(AVERAGE(CD814:CD825),1)</f>
        <v>1</v>
      </c>
      <c r="CE827" s="146">
        <f>IFERROR(AVERAGE(CE813:CE824),1)</f>
        <v>1</v>
      </c>
      <c r="CF827" s="146">
        <f>IFERROR(AVERAGE(CF812:CF823),1)</f>
        <v>1</v>
      </c>
      <c r="CG827" s="146">
        <f>IFERROR(AVERAGE(CG811:CG822),1)</f>
        <v>1</v>
      </c>
      <c r="CH827" s="146">
        <f>IFERROR(AVERAGE(CH810:CH821),1)</f>
        <v>1</v>
      </c>
      <c r="CI827" s="146">
        <f>IFERROR(AVERAGE(CI809:CI820),1)</f>
        <v>1</v>
      </c>
      <c r="CJ827" s="146">
        <f>IFERROR(AVERAGE(CJ808:CJ819),1)</f>
        <v>1</v>
      </c>
      <c r="CK827" s="146">
        <f>IFERROR(AVERAGE(CK807:CK818),1)</f>
        <v>1</v>
      </c>
      <c r="CL827" s="146">
        <f>IFERROR(AVERAGE(CL806:CL817),1)</f>
        <v>1</v>
      </c>
      <c r="CM827" s="146">
        <f>IFERROR(AVERAGE(CM805:CM816),1)</f>
        <v>1</v>
      </c>
      <c r="CN827" s="146">
        <f>IFERROR(AVERAGE(CN804:CN815),1)</f>
        <v>1</v>
      </c>
      <c r="CO827" s="146">
        <f>IFERROR(AVERAGE(CO803:CO814),1)</f>
        <v>1</v>
      </c>
      <c r="CP827" s="146">
        <f>IFERROR(AVERAGE(CP802:CP813),1)</f>
        <v>1</v>
      </c>
      <c r="CQ827" s="146">
        <f>IFERROR(AVERAGE(CQ801:CQ812),1)</f>
        <v>1</v>
      </c>
      <c r="CR827" s="146">
        <f>IFERROR(AVERAGE(CR800:CR811),1)</f>
        <v>1</v>
      </c>
      <c r="CS827" s="146">
        <f>IFERROR(AVERAGE(CS799:CS810),1)</f>
        <v>1</v>
      </c>
      <c r="CT827" s="146">
        <f>IFERROR(AVERAGE(CT798:CT809),1)</f>
        <v>1</v>
      </c>
      <c r="CU827" s="146">
        <f>IFERROR(AVERAGE(CU797:CU808),1)</f>
        <v>1</v>
      </c>
      <c r="CV827" s="146">
        <f>IFERROR(AVERAGE(CV796:CV807),1)</f>
        <v>1</v>
      </c>
      <c r="CW827" s="146">
        <f>IFERROR(AVERAGE(CW795:CW806),1)</f>
        <v>1</v>
      </c>
      <c r="CX827" s="146">
        <f>IFERROR(AVERAGE(CX794:CX805),1)</f>
        <v>1</v>
      </c>
      <c r="CY827" s="146">
        <f>IFERROR(AVERAGE(CY793:CY804),1)</f>
        <v>1</v>
      </c>
      <c r="CZ827" s="146">
        <f>IFERROR(AVERAGE(CZ792:CZ803),1)</f>
        <v>1</v>
      </c>
      <c r="DA827" s="146">
        <f>IFERROR(AVERAGE(DA791:DA802),1)</f>
        <v>1</v>
      </c>
      <c r="DB827" s="146">
        <f>IFERROR(AVERAGE(DB790:DB801),1)</f>
        <v>1</v>
      </c>
      <c r="DC827" s="146">
        <f>IFERROR(AVERAGE(DC789:DC800),1)</f>
        <v>1</v>
      </c>
      <c r="DD827" s="146">
        <f>IFERROR(AVERAGE(DD788:DD799),1)</f>
        <v>1</v>
      </c>
      <c r="DE827" s="146">
        <f>IFERROR(AVERAGE(DE787:DE798),1)</f>
        <v>1</v>
      </c>
      <c r="DF827" s="146">
        <f>IFERROR(AVERAGE(DF787:DF797),1)</f>
        <v>1</v>
      </c>
      <c r="DG827" s="146">
        <f>IFERROR(AVERAGE(DG787:DG796),1)</f>
        <v>1</v>
      </c>
      <c r="DH827" s="146">
        <f>IFERROR(AVERAGE(DH787:DH795),1)</f>
        <v>1</v>
      </c>
      <c r="DI827" s="146">
        <f>IFERROR(AVERAGE(DI787:DI794),1)</f>
        <v>1</v>
      </c>
      <c r="DJ827" s="146">
        <f>IFERROR(AVERAGE(DJ787:DJ793),1)</f>
        <v>1</v>
      </c>
      <c r="DK827" s="146">
        <f>IFERROR(AVERAGE(DK787:DK792),1)</f>
        <v>1</v>
      </c>
      <c r="DL827" s="146">
        <f>IFERROR(AVERAGE(DL787:DL791),1)</f>
        <v>1</v>
      </c>
      <c r="DM827" s="146">
        <f>IFERROR(AVERAGE(DM787:DM790),1)</f>
        <v>1</v>
      </c>
      <c r="DN827" s="146">
        <f>IFERROR(AVERAGE(DN787:DN789),1)</f>
        <v>1</v>
      </c>
      <c r="DO827" s="146">
        <f>IFERROR(AVERAGE(DO787:DO788),1)</f>
        <v>1</v>
      </c>
      <c r="DP827" s="146">
        <f>IFERROR(AVERAGE(DP787:DP787),1)</f>
        <v>1</v>
      </c>
      <c r="DQ827" s="146">
        <v>1</v>
      </c>
      <c r="DR827" s="145">
        <f>IFERROR(AVERAGE(DR814:DR825),1)</f>
        <v>1</v>
      </c>
      <c r="DS827" s="146">
        <f>IFERROR(AVERAGE(DS813:DS824),1)</f>
        <v>1</v>
      </c>
      <c r="DT827" s="146">
        <f>IFERROR(AVERAGE(DT812:DT823),1)</f>
        <v>1</v>
      </c>
      <c r="DU827" s="146">
        <f>IFERROR(AVERAGE(DU811:DU822),1)</f>
        <v>1</v>
      </c>
      <c r="DV827" s="146">
        <f>IFERROR(AVERAGE(DV810:DV821),1)</f>
        <v>1</v>
      </c>
      <c r="DW827" s="146">
        <f>IFERROR(AVERAGE(DW809:DW820),1)</f>
        <v>1</v>
      </c>
      <c r="DX827" s="146">
        <f>IFERROR(AVERAGE(DX808:DX819),1)</f>
        <v>1</v>
      </c>
      <c r="DY827" s="146">
        <f>IFERROR(AVERAGE(DY807:DY818),1)</f>
        <v>1</v>
      </c>
      <c r="DZ827" s="146">
        <f>IFERROR(AVERAGE(DZ806:DZ817),1)</f>
        <v>1</v>
      </c>
      <c r="EA827" s="146">
        <f>IFERROR(AVERAGE(EA805:EA816),1)</f>
        <v>1</v>
      </c>
      <c r="EB827" s="146">
        <f>IFERROR(AVERAGE(EB804:EB815),1)</f>
        <v>1</v>
      </c>
      <c r="EC827" s="146">
        <f>IFERROR(AVERAGE(EC803:EC814),1)</f>
        <v>1</v>
      </c>
      <c r="ED827" s="146">
        <f>IFERROR(AVERAGE(ED802:ED813),1)</f>
        <v>1</v>
      </c>
      <c r="EE827" s="146">
        <f>IFERROR(AVERAGE(EE801:EE812),1)</f>
        <v>1</v>
      </c>
      <c r="EF827" s="146">
        <f>IFERROR(AVERAGE(EF800:EF811),1)</f>
        <v>1</v>
      </c>
      <c r="EG827" s="146">
        <f>IFERROR(AVERAGE(EG799:EG810),1)</f>
        <v>1</v>
      </c>
      <c r="EH827" s="146">
        <f>IFERROR(AVERAGE(EH798:EH809),1)</f>
        <v>1</v>
      </c>
      <c r="EI827" s="146">
        <f>IFERROR(AVERAGE(EI797:EI808),1)</f>
        <v>1</v>
      </c>
      <c r="EJ827" s="146">
        <f>IFERROR(AVERAGE(EJ796:EJ807),1)</f>
        <v>1</v>
      </c>
      <c r="EK827" s="146">
        <f>IFERROR(AVERAGE(EK795:EK806),1)</f>
        <v>1</v>
      </c>
      <c r="EL827" s="146">
        <f>IFERROR(AVERAGE(EL794:EL805),1)</f>
        <v>1</v>
      </c>
      <c r="EM827" s="146">
        <f>IFERROR(AVERAGE(EM793:EM804),1)</f>
        <v>1</v>
      </c>
      <c r="EN827" s="146">
        <f>IFERROR(AVERAGE(EN792:EN803),1)</f>
        <v>1</v>
      </c>
      <c r="EO827" s="146">
        <f>IFERROR(AVERAGE(EO791:EO802),1)</f>
        <v>1</v>
      </c>
      <c r="EP827" s="146">
        <f>IFERROR(AVERAGE(EP790:EP801),1)</f>
        <v>1</v>
      </c>
      <c r="EQ827" s="146">
        <f>IFERROR(AVERAGE(EQ789:EQ800),1)</f>
        <v>1</v>
      </c>
      <c r="ER827" s="146">
        <f>IFERROR(AVERAGE(ER788:ER799),1)</f>
        <v>1</v>
      </c>
      <c r="ES827" s="146">
        <f>IFERROR(AVERAGE(ES787:ES798),1)</f>
        <v>1</v>
      </c>
      <c r="ET827" s="146">
        <f>IFERROR(AVERAGE(ET787:ET797),1)</f>
        <v>1</v>
      </c>
      <c r="EU827" s="146">
        <f>IFERROR(AVERAGE(EU787:EU796),1)</f>
        <v>1</v>
      </c>
      <c r="EV827" s="146">
        <f>IFERROR(AVERAGE(EV787:EV795),1)</f>
        <v>1</v>
      </c>
      <c r="EW827" s="146">
        <f>IFERROR(AVERAGE(EW787:EW794),1)</f>
        <v>1</v>
      </c>
      <c r="EX827" s="146">
        <f>IFERROR(AVERAGE(EX787:EX793),1)</f>
        <v>1</v>
      </c>
      <c r="EY827" s="146">
        <f>IFERROR(AVERAGE(EY787:EY792),1)</f>
        <v>1</v>
      </c>
      <c r="EZ827" s="146">
        <f>IFERROR(AVERAGE(EZ787:EZ791),1)</f>
        <v>1</v>
      </c>
      <c r="FA827" s="146">
        <f>IFERROR(AVERAGE(FA787:FA790),1)</f>
        <v>1</v>
      </c>
      <c r="FB827" s="146">
        <f>IFERROR(AVERAGE(FB787:FB789),1)</f>
        <v>1</v>
      </c>
      <c r="FC827" s="146">
        <f>IFERROR(AVERAGE(FC787:FC788),1)</f>
        <v>1</v>
      </c>
      <c r="FD827" s="146">
        <f>IFERROR(AVERAGE(FD787:FD787),1)</f>
        <v>1</v>
      </c>
      <c r="FE827" s="146">
        <v>1</v>
      </c>
      <c r="FF827" s="145">
        <f>IFERROR(AVERAGE(FF814:FF825),1)</f>
        <v>1</v>
      </c>
      <c r="FG827" s="146">
        <f>IFERROR(AVERAGE(FG813:FG824),1)</f>
        <v>1</v>
      </c>
      <c r="FH827" s="146">
        <f>IFERROR(AVERAGE(FH812:FH823),1)</f>
        <v>1</v>
      </c>
      <c r="FI827" s="146">
        <f>IFERROR(AVERAGE(FI811:FI822),1)</f>
        <v>1</v>
      </c>
      <c r="FJ827" s="146">
        <f>IFERROR(AVERAGE(FJ810:FJ821),1)</f>
        <v>1</v>
      </c>
      <c r="FK827" s="146">
        <f>IFERROR(AVERAGE(FK809:FK820),1)</f>
        <v>1</v>
      </c>
      <c r="FL827" s="146">
        <f>IFERROR(AVERAGE(FL808:FL819),1)</f>
        <v>1</v>
      </c>
      <c r="FM827" s="146">
        <f>IFERROR(AVERAGE(FM807:FM818),1)</f>
        <v>1</v>
      </c>
      <c r="FN827" s="146">
        <f>IFERROR(AVERAGE(FN806:FN817),1)</f>
        <v>1</v>
      </c>
      <c r="FO827" s="146">
        <f>IFERROR(AVERAGE(FO805:FO816),1)</f>
        <v>1</v>
      </c>
      <c r="FP827" s="146">
        <f>IFERROR(AVERAGE(FP804:FP815),1)</f>
        <v>1</v>
      </c>
      <c r="FQ827" s="146">
        <f>IFERROR(AVERAGE(FQ803:FQ814),1)</f>
        <v>1</v>
      </c>
      <c r="FR827" s="146">
        <f>IFERROR(AVERAGE(FR802:FR813),1)</f>
        <v>1</v>
      </c>
      <c r="FS827" s="146">
        <f>IFERROR(AVERAGE(FS801:FS812),1)</f>
        <v>1</v>
      </c>
      <c r="FT827" s="146">
        <f>IFERROR(AVERAGE(FT800:FT811),1)</f>
        <v>1</v>
      </c>
      <c r="FU827" s="146">
        <f>IFERROR(AVERAGE(FU799:FU810),1)</f>
        <v>1</v>
      </c>
      <c r="FV827" s="146">
        <f>IFERROR(AVERAGE(FV798:FV809),1)</f>
        <v>1</v>
      </c>
      <c r="FW827" s="146">
        <f>IFERROR(AVERAGE(FW797:FW808),1)</f>
        <v>1</v>
      </c>
      <c r="FX827" s="146">
        <f>IFERROR(AVERAGE(FX796:FX807),1)</f>
        <v>1</v>
      </c>
      <c r="FY827" s="146">
        <f>IFERROR(AVERAGE(FY795:FY806),1)</f>
        <v>1</v>
      </c>
      <c r="FZ827" s="146">
        <f>IFERROR(AVERAGE(FZ794:FZ805),1)</f>
        <v>1</v>
      </c>
      <c r="GA827" s="146">
        <f>IFERROR(AVERAGE(GA793:GA804),1)</f>
        <v>1</v>
      </c>
      <c r="GB827" s="146">
        <f>IFERROR(AVERAGE(GB792:GB803),1)</f>
        <v>1</v>
      </c>
      <c r="GC827" s="146">
        <f>IFERROR(AVERAGE(GC791:GC802),1)</f>
        <v>1</v>
      </c>
      <c r="GD827" s="146">
        <f>IFERROR(AVERAGE(GD790:GD801),1)</f>
        <v>1</v>
      </c>
      <c r="GE827" s="146">
        <f>IFERROR(AVERAGE(GE789:GE800),1)</f>
        <v>1</v>
      </c>
      <c r="GF827" s="146">
        <f>IFERROR(AVERAGE(GF788:GF799),1)</f>
        <v>1</v>
      </c>
      <c r="GG827" s="146">
        <f>IFERROR(AVERAGE(GG787:GG798),1)</f>
        <v>1</v>
      </c>
      <c r="GH827" s="146">
        <f>IFERROR(AVERAGE(GH787:GH797),1)</f>
        <v>1</v>
      </c>
      <c r="GI827" s="146">
        <f>IFERROR(AVERAGE(GI787:GI796),1)</f>
        <v>1</v>
      </c>
      <c r="GJ827" s="146">
        <f>IFERROR(AVERAGE(GJ787:GJ795),1)</f>
        <v>1</v>
      </c>
      <c r="GK827" s="146">
        <f>IFERROR(AVERAGE(GK787:GK794),1)</f>
        <v>1</v>
      </c>
      <c r="GL827" s="146">
        <f>IFERROR(AVERAGE(GL787:GL793),1)</f>
        <v>1</v>
      </c>
      <c r="GM827" s="146">
        <f>IFERROR(AVERAGE(GM787:GM792),1)</f>
        <v>1</v>
      </c>
      <c r="GN827" s="146">
        <f>IFERROR(AVERAGE(GN787:GN791),1)</f>
        <v>1</v>
      </c>
      <c r="GO827" s="146">
        <f>IFERROR(AVERAGE(GO787:GO790),1)</f>
        <v>1</v>
      </c>
      <c r="GP827" s="146">
        <f>IFERROR(AVERAGE(GP787:GP789),1)</f>
        <v>1</v>
      </c>
      <c r="GQ827" s="146">
        <f>IFERROR(AVERAGE(GQ787:GQ788),1)</f>
        <v>1</v>
      </c>
      <c r="GR827" s="146">
        <f>IFERROR(AVERAGE(GR787:GR787),1)</f>
        <v>1</v>
      </c>
      <c r="GS827" s="146">
        <v>1</v>
      </c>
    </row>
    <row r="828" spans="1:201" x14ac:dyDescent="0.25">
      <c r="A828" s="2" t="s">
        <v>5</v>
      </c>
      <c r="B828" s="10">
        <f t="shared" ref="B828:AN828" si="3179">IF(B827=0,1,B827)</f>
        <v>1</v>
      </c>
      <c r="C828" s="10">
        <f t="shared" si="3179"/>
        <v>1</v>
      </c>
      <c r="D828" s="10">
        <f t="shared" si="3179"/>
        <v>1</v>
      </c>
      <c r="E828" s="10">
        <f t="shared" si="3179"/>
        <v>1</v>
      </c>
      <c r="F828" s="10">
        <f t="shared" si="3179"/>
        <v>1</v>
      </c>
      <c r="G828" s="10">
        <f t="shared" si="3179"/>
        <v>1</v>
      </c>
      <c r="H828" s="10">
        <f t="shared" si="3179"/>
        <v>1</v>
      </c>
      <c r="I828" s="10">
        <f t="shared" si="3179"/>
        <v>1</v>
      </c>
      <c r="J828" s="10">
        <f t="shared" si="3179"/>
        <v>1</v>
      </c>
      <c r="K828" s="10">
        <f t="shared" si="3179"/>
        <v>1</v>
      </c>
      <c r="L828" s="10">
        <f t="shared" si="3179"/>
        <v>1</v>
      </c>
      <c r="M828" s="10">
        <f t="shared" si="3179"/>
        <v>1</v>
      </c>
      <c r="N828" s="10">
        <f t="shared" si="3179"/>
        <v>1</v>
      </c>
      <c r="O828" s="10">
        <f t="shared" si="3179"/>
        <v>1</v>
      </c>
      <c r="P828" s="10">
        <f t="shared" si="3179"/>
        <v>1</v>
      </c>
      <c r="Q828" s="10">
        <f t="shared" si="3179"/>
        <v>1</v>
      </c>
      <c r="R828" s="10">
        <f t="shared" si="3179"/>
        <v>1</v>
      </c>
      <c r="S828" s="10">
        <f t="shared" si="3179"/>
        <v>1</v>
      </c>
      <c r="T828" s="10">
        <f t="shared" si="3179"/>
        <v>1</v>
      </c>
      <c r="U828" s="10">
        <f t="shared" si="3179"/>
        <v>1</v>
      </c>
      <c r="V828" s="10">
        <f t="shared" si="3179"/>
        <v>1</v>
      </c>
      <c r="W828" s="10">
        <f t="shared" si="3179"/>
        <v>1</v>
      </c>
      <c r="X828" s="10">
        <f t="shared" si="3179"/>
        <v>1</v>
      </c>
      <c r="Y828" s="10">
        <f t="shared" si="3179"/>
        <v>1</v>
      </c>
      <c r="Z828" s="10">
        <f t="shared" si="3179"/>
        <v>1</v>
      </c>
      <c r="AA828" s="10">
        <f t="shared" si="3179"/>
        <v>1</v>
      </c>
      <c r="AB828" s="10">
        <f t="shared" si="3179"/>
        <v>1</v>
      </c>
      <c r="AC828" s="10">
        <f t="shared" si="3179"/>
        <v>1</v>
      </c>
      <c r="AD828" s="10">
        <f t="shared" si="3179"/>
        <v>1</v>
      </c>
      <c r="AE828" s="10">
        <f t="shared" si="3179"/>
        <v>1</v>
      </c>
      <c r="AF828" s="10">
        <f t="shared" si="3179"/>
        <v>1</v>
      </c>
      <c r="AG828" s="10">
        <f t="shared" si="3179"/>
        <v>1</v>
      </c>
      <c r="AH828" s="10">
        <f t="shared" si="3179"/>
        <v>1</v>
      </c>
      <c r="AI828" s="10">
        <f t="shared" si="3179"/>
        <v>1</v>
      </c>
      <c r="AJ828" s="10">
        <f t="shared" si="3179"/>
        <v>1</v>
      </c>
      <c r="AK828" s="10">
        <f t="shared" si="3179"/>
        <v>1</v>
      </c>
      <c r="AL828" s="10">
        <f t="shared" si="3179"/>
        <v>1</v>
      </c>
      <c r="AM828" s="10">
        <f t="shared" si="3179"/>
        <v>1</v>
      </c>
      <c r="AN828" s="10">
        <f t="shared" si="3179"/>
        <v>1</v>
      </c>
      <c r="AO828" s="10">
        <f>IF(AO827=0,1,AO827)</f>
        <v>1</v>
      </c>
      <c r="AP828" s="10">
        <f t="shared" ref="AP828:CB828" si="3180">IF(AP827=0,1,AP827)</f>
        <v>1</v>
      </c>
      <c r="AQ828" s="10">
        <f t="shared" si="3180"/>
        <v>1</v>
      </c>
      <c r="AR828" s="10">
        <f t="shared" si="3180"/>
        <v>1</v>
      </c>
      <c r="AS828" s="10">
        <f t="shared" si="3180"/>
        <v>1</v>
      </c>
      <c r="AT828" s="10">
        <f t="shared" si="3180"/>
        <v>1</v>
      </c>
      <c r="AU828" s="10">
        <f t="shared" si="3180"/>
        <v>1</v>
      </c>
      <c r="AV828" s="10">
        <f t="shared" si="3180"/>
        <v>1</v>
      </c>
      <c r="AW828" s="10">
        <f t="shared" si="3180"/>
        <v>1</v>
      </c>
      <c r="AX828" s="10">
        <f t="shared" si="3180"/>
        <v>1</v>
      </c>
      <c r="AY828" s="10">
        <f t="shared" si="3180"/>
        <v>1</v>
      </c>
      <c r="AZ828" s="10">
        <f t="shared" si="3180"/>
        <v>1</v>
      </c>
      <c r="BA828" s="10">
        <f t="shared" si="3180"/>
        <v>1</v>
      </c>
      <c r="BB828" s="10">
        <f t="shared" si="3180"/>
        <v>1</v>
      </c>
      <c r="BC828" s="10">
        <f t="shared" si="3180"/>
        <v>1</v>
      </c>
      <c r="BD828" s="10">
        <f t="shared" si="3180"/>
        <v>1</v>
      </c>
      <c r="BE828" s="10">
        <f t="shared" si="3180"/>
        <v>1</v>
      </c>
      <c r="BF828" s="10">
        <f t="shared" si="3180"/>
        <v>1</v>
      </c>
      <c r="BG828" s="10">
        <f t="shared" si="3180"/>
        <v>1</v>
      </c>
      <c r="BH828" s="10">
        <f t="shared" si="3180"/>
        <v>1</v>
      </c>
      <c r="BI828" s="10">
        <f t="shared" si="3180"/>
        <v>1</v>
      </c>
      <c r="BJ828" s="10">
        <f t="shared" si="3180"/>
        <v>1</v>
      </c>
      <c r="BK828" s="10">
        <f t="shared" si="3180"/>
        <v>1</v>
      </c>
      <c r="BL828" s="10">
        <f t="shared" si="3180"/>
        <v>1</v>
      </c>
      <c r="BM828" s="10">
        <f t="shared" si="3180"/>
        <v>1</v>
      </c>
      <c r="BN828" s="10">
        <f t="shared" si="3180"/>
        <v>1</v>
      </c>
      <c r="BO828" s="10">
        <f t="shared" si="3180"/>
        <v>1</v>
      </c>
      <c r="BP828" s="10">
        <f t="shared" si="3180"/>
        <v>1</v>
      </c>
      <c r="BQ828" s="10">
        <f t="shared" si="3180"/>
        <v>1</v>
      </c>
      <c r="BR828" s="10">
        <f t="shared" si="3180"/>
        <v>1</v>
      </c>
      <c r="BS828" s="10">
        <f t="shared" si="3180"/>
        <v>1</v>
      </c>
      <c r="BT828" s="10">
        <f t="shared" si="3180"/>
        <v>1</v>
      </c>
      <c r="BU828" s="10">
        <f t="shared" si="3180"/>
        <v>1</v>
      </c>
      <c r="BV828" s="10">
        <f t="shared" si="3180"/>
        <v>1</v>
      </c>
      <c r="BW828" s="10">
        <f t="shared" si="3180"/>
        <v>1</v>
      </c>
      <c r="BX828" s="10">
        <f t="shared" si="3180"/>
        <v>1</v>
      </c>
      <c r="BY828" s="10">
        <f t="shared" si="3180"/>
        <v>1</v>
      </c>
      <c r="BZ828" s="10">
        <f t="shared" si="3180"/>
        <v>1</v>
      </c>
      <c r="CA828" s="10">
        <f t="shared" si="3180"/>
        <v>1</v>
      </c>
      <c r="CB828" s="10">
        <f t="shared" si="3180"/>
        <v>1</v>
      </c>
      <c r="CC828" s="10">
        <f>IF(CC827=0,1,CC827)</f>
        <v>1</v>
      </c>
      <c r="CD828" s="10">
        <f t="shared" ref="CD828:DP828" si="3181">IF(CD827=0,1,CD827)</f>
        <v>1</v>
      </c>
      <c r="CE828" s="10">
        <f t="shared" si="3181"/>
        <v>1</v>
      </c>
      <c r="CF828" s="10">
        <f t="shared" si="3181"/>
        <v>1</v>
      </c>
      <c r="CG828" s="10">
        <f t="shared" si="3181"/>
        <v>1</v>
      </c>
      <c r="CH828" s="10">
        <f t="shared" si="3181"/>
        <v>1</v>
      </c>
      <c r="CI828" s="10">
        <f t="shared" si="3181"/>
        <v>1</v>
      </c>
      <c r="CJ828" s="10">
        <f t="shared" si="3181"/>
        <v>1</v>
      </c>
      <c r="CK828" s="10">
        <f t="shared" si="3181"/>
        <v>1</v>
      </c>
      <c r="CL828" s="10">
        <f t="shared" si="3181"/>
        <v>1</v>
      </c>
      <c r="CM828" s="10">
        <f t="shared" si="3181"/>
        <v>1</v>
      </c>
      <c r="CN828" s="10">
        <f t="shared" si="3181"/>
        <v>1</v>
      </c>
      <c r="CO828" s="10">
        <f t="shared" si="3181"/>
        <v>1</v>
      </c>
      <c r="CP828" s="10">
        <f t="shared" si="3181"/>
        <v>1</v>
      </c>
      <c r="CQ828" s="10">
        <f t="shared" si="3181"/>
        <v>1</v>
      </c>
      <c r="CR828" s="10">
        <f t="shared" si="3181"/>
        <v>1</v>
      </c>
      <c r="CS828" s="10">
        <f t="shared" si="3181"/>
        <v>1</v>
      </c>
      <c r="CT828" s="10">
        <f t="shared" si="3181"/>
        <v>1</v>
      </c>
      <c r="CU828" s="10">
        <f t="shared" si="3181"/>
        <v>1</v>
      </c>
      <c r="CV828" s="10">
        <f t="shared" si="3181"/>
        <v>1</v>
      </c>
      <c r="CW828" s="10">
        <f t="shared" si="3181"/>
        <v>1</v>
      </c>
      <c r="CX828" s="10">
        <f t="shared" si="3181"/>
        <v>1</v>
      </c>
      <c r="CY828" s="10">
        <f t="shared" si="3181"/>
        <v>1</v>
      </c>
      <c r="CZ828" s="10">
        <f t="shared" si="3181"/>
        <v>1</v>
      </c>
      <c r="DA828" s="10">
        <f t="shared" si="3181"/>
        <v>1</v>
      </c>
      <c r="DB828" s="10">
        <f t="shared" si="3181"/>
        <v>1</v>
      </c>
      <c r="DC828" s="10">
        <f t="shared" si="3181"/>
        <v>1</v>
      </c>
      <c r="DD828" s="10">
        <f t="shared" si="3181"/>
        <v>1</v>
      </c>
      <c r="DE828" s="10">
        <f t="shared" si="3181"/>
        <v>1</v>
      </c>
      <c r="DF828" s="10">
        <f t="shared" si="3181"/>
        <v>1</v>
      </c>
      <c r="DG828" s="10">
        <f t="shared" si="3181"/>
        <v>1</v>
      </c>
      <c r="DH828" s="10">
        <f t="shared" si="3181"/>
        <v>1</v>
      </c>
      <c r="DI828" s="10">
        <f t="shared" si="3181"/>
        <v>1</v>
      </c>
      <c r="DJ828" s="10">
        <f t="shared" si="3181"/>
        <v>1</v>
      </c>
      <c r="DK828" s="10">
        <f t="shared" si="3181"/>
        <v>1</v>
      </c>
      <c r="DL828" s="10">
        <f t="shared" si="3181"/>
        <v>1</v>
      </c>
      <c r="DM828" s="10">
        <f t="shared" si="3181"/>
        <v>1</v>
      </c>
      <c r="DN828" s="10">
        <f t="shared" si="3181"/>
        <v>1</v>
      </c>
      <c r="DO828" s="10">
        <f t="shared" si="3181"/>
        <v>1</v>
      </c>
      <c r="DP828" s="10">
        <f t="shared" si="3181"/>
        <v>1</v>
      </c>
      <c r="DQ828" s="10">
        <f>IF(DQ827=0,1,DQ827)</f>
        <v>1</v>
      </c>
      <c r="DR828" s="10">
        <f t="shared" ref="DR828:FD828" si="3182">IF(DR827=0,1,DR827)</f>
        <v>1</v>
      </c>
      <c r="DS828" s="10">
        <f t="shared" si="3182"/>
        <v>1</v>
      </c>
      <c r="DT828" s="10">
        <f t="shared" si="3182"/>
        <v>1</v>
      </c>
      <c r="DU828" s="10">
        <f t="shared" si="3182"/>
        <v>1</v>
      </c>
      <c r="DV828" s="10">
        <f t="shared" si="3182"/>
        <v>1</v>
      </c>
      <c r="DW828" s="10">
        <f t="shared" si="3182"/>
        <v>1</v>
      </c>
      <c r="DX828" s="10">
        <f t="shared" si="3182"/>
        <v>1</v>
      </c>
      <c r="DY828" s="10">
        <f t="shared" si="3182"/>
        <v>1</v>
      </c>
      <c r="DZ828" s="10">
        <f t="shared" si="3182"/>
        <v>1</v>
      </c>
      <c r="EA828" s="10">
        <f t="shared" si="3182"/>
        <v>1</v>
      </c>
      <c r="EB828" s="10">
        <f t="shared" si="3182"/>
        <v>1</v>
      </c>
      <c r="EC828" s="10">
        <f t="shared" si="3182"/>
        <v>1</v>
      </c>
      <c r="ED828" s="10">
        <f t="shared" si="3182"/>
        <v>1</v>
      </c>
      <c r="EE828" s="10">
        <f t="shared" si="3182"/>
        <v>1</v>
      </c>
      <c r="EF828" s="10">
        <f t="shared" si="3182"/>
        <v>1</v>
      </c>
      <c r="EG828" s="10">
        <f t="shared" si="3182"/>
        <v>1</v>
      </c>
      <c r="EH828" s="10">
        <f t="shared" si="3182"/>
        <v>1</v>
      </c>
      <c r="EI828" s="10">
        <f t="shared" si="3182"/>
        <v>1</v>
      </c>
      <c r="EJ828" s="10">
        <f t="shared" si="3182"/>
        <v>1</v>
      </c>
      <c r="EK828" s="10">
        <f t="shared" si="3182"/>
        <v>1</v>
      </c>
      <c r="EL828" s="10">
        <f t="shared" si="3182"/>
        <v>1</v>
      </c>
      <c r="EM828" s="10">
        <f t="shared" si="3182"/>
        <v>1</v>
      </c>
      <c r="EN828" s="10">
        <f t="shared" si="3182"/>
        <v>1</v>
      </c>
      <c r="EO828" s="10">
        <f t="shared" si="3182"/>
        <v>1</v>
      </c>
      <c r="EP828" s="10">
        <f t="shared" si="3182"/>
        <v>1</v>
      </c>
      <c r="EQ828" s="10">
        <f t="shared" si="3182"/>
        <v>1</v>
      </c>
      <c r="ER828" s="10">
        <f t="shared" si="3182"/>
        <v>1</v>
      </c>
      <c r="ES828" s="10">
        <f t="shared" si="3182"/>
        <v>1</v>
      </c>
      <c r="ET828" s="10">
        <f t="shared" si="3182"/>
        <v>1</v>
      </c>
      <c r="EU828" s="10">
        <f t="shared" si="3182"/>
        <v>1</v>
      </c>
      <c r="EV828" s="10">
        <f t="shared" si="3182"/>
        <v>1</v>
      </c>
      <c r="EW828" s="10">
        <f t="shared" si="3182"/>
        <v>1</v>
      </c>
      <c r="EX828" s="10">
        <f t="shared" si="3182"/>
        <v>1</v>
      </c>
      <c r="EY828" s="10">
        <f t="shared" si="3182"/>
        <v>1</v>
      </c>
      <c r="EZ828" s="10">
        <f t="shared" si="3182"/>
        <v>1</v>
      </c>
      <c r="FA828" s="10">
        <f t="shared" si="3182"/>
        <v>1</v>
      </c>
      <c r="FB828" s="10">
        <f t="shared" si="3182"/>
        <v>1</v>
      </c>
      <c r="FC828" s="10">
        <f t="shared" si="3182"/>
        <v>1</v>
      </c>
      <c r="FD828" s="10">
        <f t="shared" si="3182"/>
        <v>1</v>
      </c>
      <c r="FE828" s="10">
        <f>IF(FE827=0,1,FE827)</f>
        <v>1</v>
      </c>
      <c r="FF828" s="10">
        <f t="shared" ref="FF828:GR828" si="3183">IF(FF827=0,1,FF827)</f>
        <v>1</v>
      </c>
      <c r="FG828" s="10">
        <f t="shared" si="3183"/>
        <v>1</v>
      </c>
      <c r="FH828" s="10">
        <f t="shared" si="3183"/>
        <v>1</v>
      </c>
      <c r="FI828" s="10">
        <f t="shared" si="3183"/>
        <v>1</v>
      </c>
      <c r="FJ828" s="10">
        <f t="shared" si="3183"/>
        <v>1</v>
      </c>
      <c r="FK828" s="10">
        <f t="shared" si="3183"/>
        <v>1</v>
      </c>
      <c r="FL828" s="10">
        <f t="shared" si="3183"/>
        <v>1</v>
      </c>
      <c r="FM828" s="10">
        <f t="shared" si="3183"/>
        <v>1</v>
      </c>
      <c r="FN828" s="10">
        <f t="shared" si="3183"/>
        <v>1</v>
      </c>
      <c r="FO828" s="10">
        <f t="shared" si="3183"/>
        <v>1</v>
      </c>
      <c r="FP828" s="10">
        <f t="shared" si="3183"/>
        <v>1</v>
      </c>
      <c r="FQ828" s="10">
        <f t="shared" si="3183"/>
        <v>1</v>
      </c>
      <c r="FR828" s="10">
        <f t="shared" si="3183"/>
        <v>1</v>
      </c>
      <c r="FS828" s="10">
        <f t="shared" si="3183"/>
        <v>1</v>
      </c>
      <c r="FT828" s="10">
        <f t="shared" si="3183"/>
        <v>1</v>
      </c>
      <c r="FU828" s="10">
        <f t="shared" si="3183"/>
        <v>1</v>
      </c>
      <c r="FV828" s="10">
        <f t="shared" si="3183"/>
        <v>1</v>
      </c>
      <c r="FW828" s="10">
        <f t="shared" si="3183"/>
        <v>1</v>
      </c>
      <c r="FX828" s="10">
        <f t="shared" si="3183"/>
        <v>1</v>
      </c>
      <c r="FY828" s="10">
        <f t="shared" si="3183"/>
        <v>1</v>
      </c>
      <c r="FZ828" s="10">
        <f t="shared" si="3183"/>
        <v>1</v>
      </c>
      <c r="GA828" s="10">
        <f t="shared" si="3183"/>
        <v>1</v>
      </c>
      <c r="GB828" s="10">
        <f t="shared" si="3183"/>
        <v>1</v>
      </c>
      <c r="GC828" s="10">
        <f t="shared" si="3183"/>
        <v>1</v>
      </c>
      <c r="GD828" s="10">
        <f t="shared" si="3183"/>
        <v>1</v>
      </c>
      <c r="GE828" s="10">
        <f t="shared" si="3183"/>
        <v>1</v>
      </c>
      <c r="GF828" s="10">
        <f t="shared" si="3183"/>
        <v>1</v>
      </c>
      <c r="GG828" s="10">
        <f t="shared" si="3183"/>
        <v>1</v>
      </c>
      <c r="GH828" s="10">
        <f t="shared" si="3183"/>
        <v>1</v>
      </c>
      <c r="GI828" s="10">
        <f t="shared" si="3183"/>
        <v>1</v>
      </c>
      <c r="GJ828" s="10">
        <f t="shared" si="3183"/>
        <v>1</v>
      </c>
      <c r="GK828" s="10">
        <f t="shared" si="3183"/>
        <v>1</v>
      </c>
      <c r="GL828" s="10">
        <f t="shared" si="3183"/>
        <v>1</v>
      </c>
      <c r="GM828" s="10">
        <f t="shared" si="3183"/>
        <v>1</v>
      </c>
      <c r="GN828" s="10">
        <f t="shared" si="3183"/>
        <v>1</v>
      </c>
      <c r="GO828" s="10">
        <f t="shared" si="3183"/>
        <v>1</v>
      </c>
      <c r="GP828" s="10">
        <f t="shared" si="3183"/>
        <v>1</v>
      </c>
      <c r="GQ828" s="10">
        <f t="shared" si="3183"/>
        <v>1</v>
      </c>
      <c r="GR828" s="10">
        <f t="shared" si="3183"/>
        <v>1</v>
      </c>
      <c r="GS828" s="10">
        <f>IF(GS827=0,1,GS827)</f>
        <v>1</v>
      </c>
    </row>
    <row r="829" spans="1:201" x14ac:dyDescent="0.25">
      <c r="A829" s="16" t="s">
        <v>4</v>
      </c>
      <c r="B829" s="10">
        <f>PRODUCT(B828:AO828)</f>
        <v>1</v>
      </c>
      <c r="C829" s="10">
        <f>PRODUCT(C828:AO828)</f>
        <v>1</v>
      </c>
      <c r="D829" s="10">
        <f>PRODUCT(D828:AO828)</f>
        <v>1</v>
      </c>
      <c r="E829" s="10">
        <f>PRODUCT(E828:AO828)</f>
        <v>1</v>
      </c>
      <c r="F829" s="10">
        <f>PRODUCT(F828:AO828)</f>
        <v>1</v>
      </c>
      <c r="G829" s="10">
        <f>PRODUCT(G828:AO828)</f>
        <v>1</v>
      </c>
      <c r="H829" s="10">
        <f>PRODUCT(H828:AO828)</f>
        <v>1</v>
      </c>
      <c r="I829" s="10">
        <f>PRODUCT(I828:AO828)</f>
        <v>1</v>
      </c>
      <c r="J829" s="10">
        <f>PRODUCT(J828:AO828)</f>
        <v>1</v>
      </c>
      <c r="K829" s="10">
        <f>PRODUCT(K828:AO828)</f>
        <v>1</v>
      </c>
      <c r="L829" s="10">
        <f>PRODUCT(L828:AO828)</f>
        <v>1</v>
      </c>
      <c r="M829" s="10">
        <f>PRODUCT(M828:AO828)</f>
        <v>1</v>
      </c>
      <c r="N829" s="10">
        <f>PRODUCT(N828:AO828)</f>
        <v>1</v>
      </c>
      <c r="O829" s="10">
        <f>PRODUCT(O828:AO828)</f>
        <v>1</v>
      </c>
      <c r="P829" s="10">
        <f>PRODUCT(P828:AO828)</f>
        <v>1</v>
      </c>
      <c r="Q829" s="10">
        <f>PRODUCT(Q828:AO828)</f>
        <v>1</v>
      </c>
      <c r="R829" s="10">
        <f>PRODUCT(R828:AO828)</f>
        <v>1</v>
      </c>
      <c r="S829" s="10">
        <f>PRODUCT(S828:AO828)</f>
        <v>1</v>
      </c>
      <c r="T829" s="10">
        <f>PRODUCT(T828:AO828)</f>
        <v>1</v>
      </c>
      <c r="U829" s="10">
        <f>PRODUCT(U828:AO828)</f>
        <v>1</v>
      </c>
      <c r="V829" s="10">
        <f>PRODUCT(V828:AO828)</f>
        <v>1</v>
      </c>
      <c r="W829" s="10">
        <f>PRODUCT(W828:AO828)</f>
        <v>1</v>
      </c>
      <c r="X829" s="10">
        <f>PRODUCT(X828:AO828)</f>
        <v>1</v>
      </c>
      <c r="Y829" s="10">
        <f>PRODUCT(Y828:AO828)</f>
        <v>1</v>
      </c>
      <c r="Z829" s="10">
        <f>PRODUCT(Z828:AO828)</f>
        <v>1</v>
      </c>
      <c r="AA829" s="10">
        <f>PRODUCT(AA828:AO828)</f>
        <v>1</v>
      </c>
      <c r="AB829" s="10">
        <f>PRODUCT(AB828:AO828)</f>
        <v>1</v>
      </c>
      <c r="AC829" s="10">
        <f>PRODUCT(AC828:AO828)</f>
        <v>1</v>
      </c>
      <c r="AD829" s="10">
        <f>PRODUCT(AD828:AO828)</f>
        <v>1</v>
      </c>
      <c r="AE829" s="10">
        <f>PRODUCT(AE828:AO828)</f>
        <v>1</v>
      </c>
      <c r="AF829" s="10">
        <f>PRODUCT(AF828:AO828)</f>
        <v>1</v>
      </c>
      <c r="AG829" s="10">
        <f>PRODUCT(AG828:AO828)</f>
        <v>1</v>
      </c>
      <c r="AH829" s="10">
        <f>PRODUCT(AH828:AO828)</f>
        <v>1</v>
      </c>
      <c r="AI829" s="10">
        <f>PRODUCT(AI828:AO828)</f>
        <v>1</v>
      </c>
      <c r="AJ829" s="10">
        <f>PRODUCT(AJ828:AO828)</f>
        <v>1</v>
      </c>
      <c r="AK829" s="10">
        <f>PRODUCT(AK828:AO828)</f>
        <v>1</v>
      </c>
      <c r="AL829" s="10">
        <f>PRODUCT(AL828:AO828)</f>
        <v>1</v>
      </c>
      <c r="AM829" s="10">
        <f>PRODUCT(AM828:AO828)</f>
        <v>1</v>
      </c>
      <c r="AN829" s="10">
        <f>PRODUCT(AN828:AO828)</f>
        <v>1</v>
      </c>
      <c r="AO829" s="10">
        <f>PRODUCT(AO828:AO828)</f>
        <v>1</v>
      </c>
      <c r="AP829" s="10">
        <f>PRODUCT(AP828:CC828)</f>
        <v>1</v>
      </c>
      <c r="AQ829" s="10">
        <f>PRODUCT(AQ828:CC828)</f>
        <v>1</v>
      </c>
      <c r="AR829" s="10">
        <f>PRODUCT(AR828:CC828)</f>
        <v>1</v>
      </c>
      <c r="AS829" s="10">
        <f>PRODUCT(AS828:CC828)</f>
        <v>1</v>
      </c>
      <c r="AT829" s="10">
        <f>PRODUCT(AT828:CC828)</f>
        <v>1</v>
      </c>
      <c r="AU829" s="10">
        <f>PRODUCT(AU828:CC828)</f>
        <v>1</v>
      </c>
      <c r="AV829" s="10">
        <f>PRODUCT(AV828:CC828)</f>
        <v>1</v>
      </c>
      <c r="AW829" s="10">
        <f>PRODUCT(AW828:CC828)</f>
        <v>1</v>
      </c>
      <c r="AX829" s="10">
        <f>PRODUCT(AX828:CC828)</f>
        <v>1</v>
      </c>
      <c r="AY829" s="10">
        <f>PRODUCT(AY828:CC828)</f>
        <v>1</v>
      </c>
      <c r="AZ829" s="10">
        <f>PRODUCT(AZ828:CC828)</f>
        <v>1</v>
      </c>
      <c r="BA829" s="10">
        <f>PRODUCT(BA828:CC828)</f>
        <v>1</v>
      </c>
      <c r="BB829" s="10">
        <f>PRODUCT(BB828:CC828)</f>
        <v>1</v>
      </c>
      <c r="BC829" s="10">
        <f>PRODUCT(BC828:CC828)</f>
        <v>1</v>
      </c>
      <c r="BD829" s="10">
        <f>PRODUCT(BD828:CC828)</f>
        <v>1</v>
      </c>
      <c r="BE829" s="10">
        <f>PRODUCT(BE828:CC828)</f>
        <v>1</v>
      </c>
      <c r="BF829" s="10">
        <f>PRODUCT(BF828:CC828)</f>
        <v>1</v>
      </c>
      <c r="BG829" s="10">
        <f>PRODUCT(BG828:CC828)</f>
        <v>1</v>
      </c>
      <c r="BH829" s="10">
        <f>PRODUCT(BH828:CC828)</f>
        <v>1</v>
      </c>
      <c r="BI829" s="10">
        <f>PRODUCT(BI828:CC828)</f>
        <v>1</v>
      </c>
      <c r="BJ829" s="10">
        <f>PRODUCT(BJ828:CC828)</f>
        <v>1</v>
      </c>
      <c r="BK829" s="10">
        <f>PRODUCT(BK828:CC828)</f>
        <v>1</v>
      </c>
      <c r="BL829" s="10">
        <f>PRODUCT(BL828:CC828)</f>
        <v>1</v>
      </c>
      <c r="BM829" s="10">
        <f>PRODUCT(BM828:CC828)</f>
        <v>1</v>
      </c>
      <c r="BN829" s="10">
        <f>PRODUCT(BN828:CC828)</f>
        <v>1</v>
      </c>
      <c r="BO829" s="10">
        <f>PRODUCT(BO828:CC828)</f>
        <v>1</v>
      </c>
      <c r="BP829" s="10">
        <f>PRODUCT(BP828:CC828)</f>
        <v>1</v>
      </c>
      <c r="BQ829" s="10">
        <f>PRODUCT(BQ828:CC828)</f>
        <v>1</v>
      </c>
      <c r="BR829" s="10">
        <f>PRODUCT(BR828:CC828)</f>
        <v>1</v>
      </c>
      <c r="BS829" s="10">
        <f>PRODUCT(BS828:CC828)</f>
        <v>1</v>
      </c>
      <c r="BT829" s="10">
        <f>PRODUCT(BT828:CC828)</f>
        <v>1</v>
      </c>
      <c r="BU829" s="10">
        <f>PRODUCT(BU828:CC828)</f>
        <v>1</v>
      </c>
      <c r="BV829" s="10">
        <f>PRODUCT(BV828:CC828)</f>
        <v>1</v>
      </c>
      <c r="BW829" s="10">
        <f>PRODUCT(BW828:CC828)</f>
        <v>1</v>
      </c>
      <c r="BX829" s="10">
        <f>PRODUCT(BX828:CC828)</f>
        <v>1</v>
      </c>
      <c r="BY829" s="10">
        <f>PRODUCT(BY828:CC828)</f>
        <v>1</v>
      </c>
      <c r="BZ829" s="10">
        <f>PRODUCT(BZ828:CC828)</f>
        <v>1</v>
      </c>
      <c r="CA829" s="10">
        <f>PRODUCT(CA828:CC828)</f>
        <v>1</v>
      </c>
      <c r="CB829" s="10">
        <f>PRODUCT(CB828:CC828)</f>
        <v>1</v>
      </c>
      <c r="CC829" s="10">
        <f>PRODUCT(CC828:CC828)</f>
        <v>1</v>
      </c>
      <c r="CD829" s="10">
        <f>PRODUCT(CD828:DQ828)</f>
        <v>1</v>
      </c>
      <c r="CE829" s="10">
        <f>PRODUCT(CE828:DQ828)</f>
        <v>1</v>
      </c>
      <c r="CF829" s="10">
        <f>PRODUCT(CF828:DQ828)</f>
        <v>1</v>
      </c>
      <c r="CG829" s="10">
        <f>PRODUCT(CG828:DQ828)</f>
        <v>1</v>
      </c>
      <c r="CH829" s="10">
        <f>PRODUCT(CH828:DQ828)</f>
        <v>1</v>
      </c>
      <c r="CI829" s="10">
        <f>PRODUCT(CI828:DQ828)</f>
        <v>1</v>
      </c>
      <c r="CJ829" s="10">
        <f>PRODUCT(CJ828:DQ828)</f>
        <v>1</v>
      </c>
      <c r="CK829" s="10">
        <f>PRODUCT(CK828:DQ828)</f>
        <v>1</v>
      </c>
      <c r="CL829" s="10">
        <f>PRODUCT(CL828:DQ828)</f>
        <v>1</v>
      </c>
      <c r="CM829" s="10">
        <f>PRODUCT(CM828:DQ828)</f>
        <v>1</v>
      </c>
      <c r="CN829" s="10">
        <f>PRODUCT(CN828:DQ828)</f>
        <v>1</v>
      </c>
      <c r="CO829" s="10">
        <f>PRODUCT(CO828:DQ828)</f>
        <v>1</v>
      </c>
      <c r="CP829" s="10">
        <f>PRODUCT(CP828:DQ828)</f>
        <v>1</v>
      </c>
      <c r="CQ829" s="10">
        <f>PRODUCT(CQ828:DQ828)</f>
        <v>1</v>
      </c>
      <c r="CR829" s="10">
        <f>PRODUCT(CR828:DQ828)</f>
        <v>1</v>
      </c>
      <c r="CS829" s="10">
        <f>PRODUCT(CS828:DQ828)</f>
        <v>1</v>
      </c>
      <c r="CT829" s="10">
        <f>PRODUCT(CT828:DQ828)</f>
        <v>1</v>
      </c>
      <c r="CU829" s="10">
        <f>PRODUCT(CU828:DQ828)</f>
        <v>1</v>
      </c>
      <c r="CV829" s="10">
        <f>PRODUCT(CV828:DQ828)</f>
        <v>1</v>
      </c>
      <c r="CW829" s="10">
        <f>PRODUCT(CW828:DQ828)</f>
        <v>1</v>
      </c>
      <c r="CX829" s="10">
        <f>PRODUCT(CX828:DQ828)</f>
        <v>1</v>
      </c>
      <c r="CY829" s="10">
        <f>PRODUCT(CY828:DQ828)</f>
        <v>1</v>
      </c>
      <c r="CZ829" s="10">
        <f>PRODUCT(CZ828:DQ828)</f>
        <v>1</v>
      </c>
      <c r="DA829" s="10">
        <f>PRODUCT(DA828:DQ828)</f>
        <v>1</v>
      </c>
      <c r="DB829" s="10">
        <f>PRODUCT(DB828:DQ828)</f>
        <v>1</v>
      </c>
      <c r="DC829" s="10">
        <f>PRODUCT(DC828:DQ828)</f>
        <v>1</v>
      </c>
      <c r="DD829" s="10">
        <f>PRODUCT(DD828:DQ828)</f>
        <v>1</v>
      </c>
      <c r="DE829" s="10">
        <f>PRODUCT(DE828:DQ828)</f>
        <v>1</v>
      </c>
      <c r="DF829" s="10">
        <f>PRODUCT(DF828:DQ828)</f>
        <v>1</v>
      </c>
      <c r="DG829" s="10">
        <f>PRODUCT(DG828:DQ828)</f>
        <v>1</v>
      </c>
      <c r="DH829" s="10">
        <f>PRODUCT(DH828:DQ828)</f>
        <v>1</v>
      </c>
      <c r="DI829" s="10">
        <f>PRODUCT(DI828:DQ828)</f>
        <v>1</v>
      </c>
      <c r="DJ829" s="10">
        <f>PRODUCT(DJ828:DQ828)</f>
        <v>1</v>
      </c>
      <c r="DK829" s="10">
        <f>PRODUCT(DK828:DQ828)</f>
        <v>1</v>
      </c>
      <c r="DL829" s="10">
        <f>PRODUCT(DL828:DQ828)</f>
        <v>1</v>
      </c>
      <c r="DM829" s="10">
        <f>PRODUCT(DM828:DQ828)</f>
        <v>1</v>
      </c>
      <c r="DN829" s="10">
        <f>PRODUCT(DN828:DQ828)</f>
        <v>1</v>
      </c>
      <c r="DO829" s="10">
        <f>PRODUCT(DO828:DQ828)</f>
        <v>1</v>
      </c>
      <c r="DP829" s="10">
        <f>PRODUCT(DP828:DQ828)</f>
        <v>1</v>
      </c>
      <c r="DQ829" s="10">
        <f>PRODUCT(DQ828:DQ828)</f>
        <v>1</v>
      </c>
      <c r="DR829" s="10">
        <f>PRODUCT(DR828:FE828)</f>
        <v>1</v>
      </c>
      <c r="DS829" s="10">
        <f>PRODUCT(DS828:FE828)</f>
        <v>1</v>
      </c>
      <c r="DT829" s="10">
        <f>PRODUCT(DT828:FE828)</f>
        <v>1</v>
      </c>
      <c r="DU829" s="10">
        <f>PRODUCT(DU828:FE828)</f>
        <v>1</v>
      </c>
      <c r="DV829" s="10">
        <f>PRODUCT(DV828:FE828)</f>
        <v>1</v>
      </c>
      <c r="DW829" s="10">
        <f>PRODUCT(DW828:FE828)</f>
        <v>1</v>
      </c>
      <c r="DX829" s="10">
        <f>PRODUCT(DX828:FE828)</f>
        <v>1</v>
      </c>
      <c r="DY829" s="10">
        <f>PRODUCT(DY828:FE828)</f>
        <v>1</v>
      </c>
      <c r="DZ829" s="10">
        <f>PRODUCT(DZ828:FE828)</f>
        <v>1</v>
      </c>
      <c r="EA829" s="10">
        <f>PRODUCT(EA828:FE828)</f>
        <v>1</v>
      </c>
      <c r="EB829" s="10">
        <f>PRODUCT(EB828:FE828)</f>
        <v>1</v>
      </c>
      <c r="EC829" s="10">
        <f>PRODUCT(EC828:FE828)</f>
        <v>1</v>
      </c>
      <c r="ED829" s="10">
        <f>PRODUCT(ED828:FE828)</f>
        <v>1</v>
      </c>
      <c r="EE829" s="10">
        <f>PRODUCT(EE828:FE828)</f>
        <v>1</v>
      </c>
      <c r="EF829" s="10">
        <f>PRODUCT(EF828:FE828)</f>
        <v>1</v>
      </c>
      <c r="EG829" s="10">
        <f>PRODUCT(EG828:FE828)</f>
        <v>1</v>
      </c>
      <c r="EH829" s="10">
        <f>PRODUCT(EH828:FE828)</f>
        <v>1</v>
      </c>
      <c r="EI829" s="10">
        <f>PRODUCT(EI828:FE828)</f>
        <v>1</v>
      </c>
      <c r="EJ829" s="10">
        <f>PRODUCT(EJ828:FE828)</f>
        <v>1</v>
      </c>
      <c r="EK829" s="10">
        <f>PRODUCT(EK828:FE828)</f>
        <v>1</v>
      </c>
      <c r="EL829" s="10">
        <f>PRODUCT(EL828:FE828)</f>
        <v>1</v>
      </c>
      <c r="EM829" s="10">
        <f>PRODUCT(EM828:FE828)</f>
        <v>1</v>
      </c>
      <c r="EN829" s="10">
        <f>PRODUCT(EN828:FE828)</f>
        <v>1</v>
      </c>
      <c r="EO829" s="10">
        <f>PRODUCT(EO828:FE828)</f>
        <v>1</v>
      </c>
      <c r="EP829" s="10">
        <f>PRODUCT(EP828:FE828)</f>
        <v>1</v>
      </c>
      <c r="EQ829" s="10">
        <f>PRODUCT(EQ828:FE828)</f>
        <v>1</v>
      </c>
      <c r="ER829" s="10">
        <f>PRODUCT(ER828:FE828)</f>
        <v>1</v>
      </c>
      <c r="ES829" s="10">
        <f>PRODUCT(ES828:FE828)</f>
        <v>1</v>
      </c>
      <c r="ET829" s="10">
        <f>PRODUCT(ET828:FE828)</f>
        <v>1</v>
      </c>
      <c r="EU829" s="10">
        <f>PRODUCT(EU828:FE828)</f>
        <v>1</v>
      </c>
      <c r="EV829" s="10">
        <f>PRODUCT(EV828:FE828)</f>
        <v>1</v>
      </c>
      <c r="EW829" s="10">
        <f>PRODUCT(EW828:FE828)</f>
        <v>1</v>
      </c>
      <c r="EX829" s="10">
        <f>PRODUCT(EX828:FE828)</f>
        <v>1</v>
      </c>
      <c r="EY829" s="10">
        <f>PRODUCT(EY828:FE828)</f>
        <v>1</v>
      </c>
      <c r="EZ829" s="10">
        <f>PRODUCT(EZ828:FE828)</f>
        <v>1</v>
      </c>
      <c r="FA829" s="10">
        <f>PRODUCT(FA828:FE828)</f>
        <v>1</v>
      </c>
      <c r="FB829" s="10">
        <f>PRODUCT(FB828:FE828)</f>
        <v>1</v>
      </c>
      <c r="FC829" s="10">
        <f>PRODUCT(FC828:FE828)</f>
        <v>1</v>
      </c>
      <c r="FD829" s="10">
        <f>PRODUCT(FD828:FE828)</f>
        <v>1</v>
      </c>
      <c r="FE829" s="10">
        <f>PRODUCT(FE828:FE828)</f>
        <v>1</v>
      </c>
      <c r="FF829" s="10">
        <f>PRODUCT(FF828:GS828)</f>
        <v>1</v>
      </c>
      <c r="FG829" s="10">
        <f>PRODUCT(FG828:GS828)</f>
        <v>1</v>
      </c>
      <c r="FH829" s="10">
        <f>PRODUCT(FH828:GS828)</f>
        <v>1</v>
      </c>
      <c r="FI829" s="10">
        <f>PRODUCT(FI828:GS828)</f>
        <v>1</v>
      </c>
      <c r="FJ829" s="10">
        <f>PRODUCT(FJ828:GS828)</f>
        <v>1</v>
      </c>
      <c r="FK829" s="10">
        <f>PRODUCT(FK828:GS828)</f>
        <v>1</v>
      </c>
      <c r="FL829" s="10">
        <f>PRODUCT(FL828:GS828)</f>
        <v>1</v>
      </c>
      <c r="FM829" s="10">
        <f>PRODUCT(FM828:GS828)</f>
        <v>1</v>
      </c>
      <c r="FN829" s="10">
        <f>PRODUCT(FN828:GS828)</f>
        <v>1</v>
      </c>
      <c r="FO829" s="10">
        <f>PRODUCT(FO828:GS828)</f>
        <v>1</v>
      </c>
      <c r="FP829" s="10">
        <f>PRODUCT(FP828:GS828)</f>
        <v>1</v>
      </c>
      <c r="FQ829" s="10">
        <f>PRODUCT(FQ828:GS828)</f>
        <v>1</v>
      </c>
      <c r="FR829" s="10">
        <f>PRODUCT(FR828:GS828)</f>
        <v>1</v>
      </c>
      <c r="FS829" s="10">
        <f>PRODUCT(FS828:GS828)</f>
        <v>1</v>
      </c>
      <c r="FT829" s="10">
        <f>PRODUCT(FT828:GS828)</f>
        <v>1</v>
      </c>
      <c r="FU829" s="10">
        <f>PRODUCT(FU828:GS828)</f>
        <v>1</v>
      </c>
      <c r="FV829" s="10">
        <f>PRODUCT(FV828:GS828)</f>
        <v>1</v>
      </c>
      <c r="FW829" s="10">
        <f>PRODUCT(FW828:GS828)</f>
        <v>1</v>
      </c>
      <c r="FX829" s="10">
        <f>PRODUCT(FX828:GS828)</f>
        <v>1</v>
      </c>
      <c r="FY829" s="10">
        <f>PRODUCT(FY828:GS828)</f>
        <v>1</v>
      </c>
      <c r="FZ829" s="10">
        <f>PRODUCT(FZ828:GS828)</f>
        <v>1</v>
      </c>
      <c r="GA829" s="10">
        <f>PRODUCT(GA828:GS828)</f>
        <v>1</v>
      </c>
      <c r="GB829" s="10">
        <f>PRODUCT(GB828:GS828)</f>
        <v>1</v>
      </c>
      <c r="GC829" s="10">
        <f>PRODUCT(GC828:GS828)</f>
        <v>1</v>
      </c>
      <c r="GD829" s="10">
        <f>PRODUCT(GD828:GS828)</f>
        <v>1</v>
      </c>
      <c r="GE829" s="10">
        <f>PRODUCT(GE828:GS828)</f>
        <v>1</v>
      </c>
      <c r="GF829" s="10">
        <f>PRODUCT(GF828:GS828)</f>
        <v>1</v>
      </c>
      <c r="GG829" s="10">
        <f>PRODUCT(GG828:GS828)</f>
        <v>1</v>
      </c>
      <c r="GH829" s="10">
        <f>PRODUCT(GH828:GS828)</f>
        <v>1</v>
      </c>
      <c r="GI829" s="10">
        <f>PRODUCT(GI828:GS828)</f>
        <v>1</v>
      </c>
      <c r="GJ829" s="10">
        <f>PRODUCT(GJ828:GS828)</f>
        <v>1</v>
      </c>
      <c r="GK829" s="10">
        <f>PRODUCT(GK828:GS828)</f>
        <v>1</v>
      </c>
      <c r="GL829" s="10">
        <f>PRODUCT(GL828:GS828)</f>
        <v>1</v>
      </c>
      <c r="GM829" s="10">
        <f>PRODUCT(GM828:GS828)</f>
        <v>1</v>
      </c>
      <c r="GN829" s="10">
        <f>PRODUCT(GN828:GS828)</f>
        <v>1</v>
      </c>
      <c r="GO829" s="10">
        <f>PRODUCT(GO828:GS828)</f>
        <v>1</v>
      </c>
      <c r="GP829" s="10">
        <f>PRODUCT(GP828:GS828)</f>
        <v>1</v>
      </c>
      <c r="GQ829" s="10">
        <f>PRODUCT(GQ828:GS828)</f>
        <v>1</v>
      </c>
      <c r="GR829" s="10">
        <f>PRODUCT(GR828:GS828)</f>
        <v>1</v>
      </c>
      <c r="GS829" s="10">
        <f>PRODUCT(GS828:GS828)</f>
        <v>1</v>
      </c>
    </row>
    <row r="830" spans="1:201" x14ac:dyDescent="0.25">
      <c r="A830" s="16" t="s">
        <v>20</v>
      </c>
      <c r="B830" s="109">
        <f>IFERROR(B829*B778,"")</f>
        <v>0</v>
      </c>
      <c r="C830" s="109">
        <f>IFERROR(C829*C777,"")</f>
        <v>0</v>
      </c>
      <c r="D830" s="109">
        <f>IFERROR(D829*D776,"")</f>
        <v>0</v>
      </c>
      <c r="E830" s="109">
        <f>IFERROR(E829*E775,"")</f>
        <v>0</v>
      </c>
      <c r="F830" s="109">
        <f>IFERROR(F829*F774,"")</f>
        <v>0</v>
      </c>
      <c r="G830" s="109">
        <f>IFERROR(G829*G773,"")</f>
        <v>0</v>
      </c>
      <c r="H830" s="109">
        <f>IFERROR(H829*H772,"")</f>
        <v>0</v>
      </c>
      <c r="I830" s="109">
        <f>IFERROR(I829*I771,"")</f>
        <v>0</v>
      </c>
      <c r="J830" s="109">
        <f>IFERROR(J829*J770,"")</f>
        <v>0</v>
      </c>
      <c r="K830" s="109">
        <f>IFERROR(K829*K769,"")</f>
        <v>0</v>
      </c>
      <c r="L830" s="109">
        <f>IFERROR(L829*L768,"")</f>
        <v>0</v>
      </c>
      <c r="M830" s="109">
        <f>IFERROR(M829*M767,"")</f>
        <v>0</v>
      </c>
      <c r="N830" s="109">
        <f>IFERROR(N829*N766,"")</f>
        <v>0</v>
      </c>
      <c r="O830" s="109">
        <f>IFERROR(O829*O765,"")</f>
        <v>0</v>
      </c>
      <c r="P830" s="109">
        <f>IFERROR(P829*P764,"")</f>
        <v>0</v>
      </c>
      <c r="Q830" s="109">
        <f>IFERROR(Q829*Q763,"")</f>
        <v>0</v>
      </c>
      <c r="R830" s="109">
        <f>IFERROR(R829*R762,"")</f>
        <v>0</v>
      </c>
      <c r="S830" s="109">
        <f>IFERROR(S829*S761,"")</f>
        <v>0</v>
      </c>
      <c r="T830" s="109">
        <f>IFERROR(T829*T760,"")</f>
        <v>0</v>
      </c>
      <c r="U830" s="109">
        <f>IFERROR(U829*U759,"")</f>
        <v>0</v>
      </c>
      <c r="V830" s="109">
        <f>IFERROR(V829*V758,"")</f>
        <v>0</v>
      </c>
      <c r="W830" s="109">
        <f>IFERROR(W829*W757,"")</f>
        <v>0</v>
      </c>
      <c r="X830" s="109">
        <f>IFERROR(X829*X756,"")</f>
        <v>0</v>
      </c>
      <c r="Y830" s="109">
        <f>IFERROR(Y829*Y755,"")</f>
        <v>0</v>
      </c>
      <c r="Z830" s="109">
        <f>IFERROR(Z829*Z754,"")</f>
        <v>0</v>
      </c>
      <c r="AA830" s="109">
        <f>IFERROR(AA829*AA753,"")</f>
        <v>0</v>
      </c>
      <c r="AB830" s="109">
        <f>IFERROR(AB829*AB752,"")</f>
        <v>0</v>
      </c>
      <c r="AC830" s="109">
        <f>IFERROR(AC829*AC751,"")</f>
        <v>0</v>
      </c>
      <c r="AD830" s="109">
        <f>IFERROR(AD829*AD750,"")</f>
        <v>0</v>
      </c>
      <c r="AE830" s="109">
        <f>IFERROR(AE829*AE749,"")</f>
        <v>0</v>
      </c>
      <c r="AF830" s="109">
        <f>IFERROR(AF829*AF748,"")</f>
        <v>0</v>
      </c>
      <c r="AG830" s="109">
        <f>IFERROR(AG829*AG747,"")</f>
        <v>0</v>
      </c>
      <c r="AH830" s="109">
        <f>IFERROR(AH829*AH746,"")</f>
        <v>0</v>
      </c>
      <c r="AI830" s="109">
        <f>IFERROR(AI829*AI745,"")</f>
        <v>0</v>
      </c>
      <c r="AJ830" s="109">
        <f>IFERROR(AJ829*AJ744,"")</f>
        <v>0</v>
      </c>
      <c r="AK830" s="109">
        <f>IFERROR(AK829*AK743,"")</f>
        <v>0</v>
      </c>
      <c r="AL830" s="109">
        <f>IFERROR(AL829*AL742,"")</f>
        <v>0</v>
      </c>
      <c r="AM830" s="109">
        <f>IFERROR(AM829*AM741,"")</f>
        <v>0</v>
      </c>
      <c r="AN830" s="109">
        <f>IFERROR(AN829*AN740,"")</f>
        <v>0</v>
      </c>
      <c r="AO830" s="109">
        <f>IFERROR(AO829*AO739,"")</f>
        <v>0</v>
      </c>
      <c r="AP830" s="109">
        <f>IFERROR(AP829*AP778,"")</f>
        <v>0</v>
      </c>
      <c r="AQ830" s="109">
        <f>IFERROR(AQ829*AQ777,"")</f>
        <v>0</v>
      </c>
      <c r="AR830" s="109">
        <f>IFERROR(AR829*AR776,"")</f>
        <v>0</v>
      </c>
      <c r="AS830" s="109">
        <f>IFERROR(AS829*AS775,"")</f>
        <v>0</v>
      </c>
      <c r="AT830" s="109">
        <f>IFERROR(AT829*AT774,"")</f>
        <v>0</v>
      </c>
      <c r="AU830" s="109">
        <f>IFERROR(AU829*AU773,"")</f>
        <v>0</v>
      </c>
      <c r="AV830" s="109">
        <f>IFERROR(AV829*AV772,"")</f>
        <v>0</v>
      </c>
      <c r="AW830" s="109">
        <f>IFERROR(AW829*AW771,"")</f>
        <v>0</v>
      </c>
      <c r="AX830" s="109">
        <f>IFERROR(AX829*AX770,"")</f>
        <v>0</v>
      </c>
      <c r="AY830" s="109">
        <f>IFERROR(AY829*AY769,"")</f>
        <v>0</v>
      </c>
      <c r="AZ830" s="109">
        <f>IFERROR(AZ829*AZ768,"")</f>
        <v>0</v>
      </c>
      <c r="BA830" s="109">
        <f>IFERROR(BA829*BA767,"")</f>
        <v>0</v>
      </c>
      <c r="BB830" s="109">
        <f>IFERROR(BB829*BB766,"")</f>
        <v>0</v>
      </c>
      <c r="BC830" s="109">
        <f>IFERROR(BC829*BC765,"")</f>
        <v>0</v>
      </c>
      <c r="BD830" s="109">
        <f>IFERROR(BD829*BD764,"")</f>
        <v>0</v>
      </c>
      <c r="BE830" s="109">
        <f>IFERROR(BE829*BE763,"")</f>
        <v>0</v>
      </c>
      <c r="BF830" s="109">
        <f>IFERROR(BF829*BF762,"")</f>
        <v>0</v>
      </c>
      <c r="BG830" s="109">
        <f>IFERROR(BG829*BG761,"")</f>
        <v>0</v>
      </c>
      <c r="BH830" s="109">
        <f>IFERROR(BH829*BH760,"")</f>
        <v>0</v>
      </c>
      <c r="BI830" s="109">
        <f>IFERROR(BI829*BI759,"")</f>
        <v>0</v>
      </c>
      <c r="BJ830" s="109">
        <f>IFERROR(BJ829*BJ758,"")</f>
        <v>0</v>
      </c>
      <c r="BK830" s="109">
        <f>IFERROR(BK829*BK757,"")</f>
        <v>0</v>
      </c>
      <c r="BL830" s="109">
        <f>IFERROR(BL829*BL756,"")</f>
        <v>0</v>
      </c>
      <c r="BM830" s="109">
        <f>IFERROR(BM829*BM755,"")</f>
        <v>0</v>
      </c>
      <c r="BN830" s="109">
        <f>IFERROR(BN829*BN754,"")</f>
        <v>0</v>
      </c>
      <c r="BO830" s="109">
        <f>IFERROR(BO829*BO753,"")</f>
        <v>0</v>
      </c>
      <c r="BP830" s="109">
        <f>IFERROR(BP829*BP752,"")</f>
        <v>0</v>
      </c>
      <c r="BQ830" s="109">
        <f>IFERROR(BQ829*BQ751,"")</f>
        <v>0</v>
      </c>
      <c r="BR830" s="109">
        <f>IFERROR(BR829*BR750,"")</f>
        <v>0</v>
      </c>
      <c r="BS830" s="109">
        <f>IFERROR(BS829*BS749,"")</f>
        <v>0</v>
      </c>
      <c r="BT830" s="109">
        <f>IFERROR(BT829*BT748,"")</f>
        <v>0</v>
      </c>
      <c r="BU830" s="109">
        <f>IFERROR(BU829*BU747,"")</f>
        <v>0</v>
      </c>
      <c r="BV830" s="109">
        <f>IFERROR(BV829*BV746,"")</f>
        <v>0</v>
      </c>
      <c r="BW830" s="109">
        <f>IFERROR(BW829*BW745,"")</f>
        <v>0</v>
      </c>
      <c r="BX830" s="109">
        <f>IFERROR(BX829*BX744,"")</f>
        <v>0</v>
      </c>
      <c r="BY830" s="109">
        <f>IFERROR(BY829*BY743,"")</f>
        <v>0</v>
      </c>
      <c r="BZ830" s="109">
        <f>IFERROR(BZ829*BZ742,"")</f>
        <v>0</v>
      </c>
      <c r="CA830" s="109">
        <f>IFERROR(CA829*CA741,"")</f>
        <v>0</v>
      </c>
      <c r="CB830" s="109">
        <f>IFERROR(CB829*CB740,"")</f>
        <v>0</v>
      </c>
      <c r="CC830" s="109">
        <f>IFERROR(CC829*CC739,"")</f>
        <v>0</v>
      </c>
      <c r="CD830" s="109" t="str">
        <f>IFERROR(CD829*CD778,"")</f>
        <v/>
      </c>
      <c r="CE830" s="109" t="str">
        <f>IFERROR(CE829*CE777,"")</f>
        <v/>
      </c>
      <c r="CF830" s="109" t="str">
        <f>IFERROR(CF829*CF776,"")</f>
        <v/>
      </c>
      <c r="CG830" s="109" t="str">
        <f>IFERROR(CG829*CG775,"")</f>
        <v/>
      </c>
      <c r="CH830" s="109" t="str">
        <f>IFERROR(CH829*CH774,"")</f>
        <v/>
      </c>
      <c r="CI830" s="109" t="str">
        <f>IFERROR(CI829*CI773,"")</f>
        <v/>
      </c>
      <c r="CJ830" s="109" t="str">
        <f>IFERROR(CJ829*CJ772,"")</f>
        <v/>
      </c>
      <c r="CK830" s="109" t="str">
        <f>IFERROR(CK829*CK771,"")</f>
        <v/>
      </c>
      <c r="CL830" s="109" t="str">
        <f>IFERROR(CL829*CL770,"")</f>
        <v/>
      </c>
      <c r="CM830" s="109" t="str">
        <f>IFERROR(CM829*CM769,"")</f>
        <v/>
      </c>
      <c r="CN830" s="109" t="str">
        <f>IFERROR(CN829*CN768,"")</f>
        <v/>
      </c>
      <c r="CO830" s="109" t="str">
        <f>IFERROR(CO829*CO767,"")</f>
        <v/>
      </c>
      <c r="CP830" s="109" t="str">
        <f>IFERROR(CP829*CP766,"")</f>
        <v/>
      </c>
      <c r="CQ830" s="109" t="str">
        <f>IFERROR(CQ829*CQ765,"")</f>
        <v/>
      </c>
      <c r="CR830" s="109" t="str">
        <f>IFERROR(CR829*CR764,"")</f>
        <v/>
      </c>
      <c r="CS830" s="109" t="str">
        <f>IFERROR(CS829*CS763,"")</f>
        <v/>
      </c>
      <c r="CT830" s="109" t="str">
        <f>IFERROR(CT829*CT762,"")</f>
        <v/>
      </c>
      <c r="CU830" s="109" t="str">
        <f>IFERROR(CU829*CU761,"")</f>
        <v/>
      </c>
      <c r="CV830" s="109" t="str">
        <f>IFERROR(CV829*CV760,"")</f>
        <v/>
      </c>
      <c r="CW830" s="109" t="str">
        <f>IFERROR(CW829*CW759,"")</f>
        <v/>
      </c>
      <c r="CX830" s="109" t="str">
        <f>IFERROR(CX829*CX758,"")</f>
        <v/>
      </c>
      <c r="CY830" s="109" t="str">
        <f>IFERROR(CY829*CY757,"")</f>
        <v/>
      </c>
      <c r="CZ830" s="109" t="str">
        <f>IFERROR(CZ829*CZ756,"")</f>
        <v/>
      </c>
      <c r="DA830" s="109" t="str">
        <f>IFERROR(DA829*DA755,"")</f>
        <v/>
      </c>
      <c r="DB830" s="109" t="str">
        <f>IFERROR(DB829*DB754,"")</f>
        <v/>
      </c>
      <c r="DC830" s="109" t="str">
        <f>IFERROR(DC829*DC753,"")</f>
        <v/>
      </c>
      <c r="DD830" s="109" t="str">
        <f>IFERROR(DD829*DD752,"")</f>
        <v/>
      </c>
      <c r="DE830" s="109" t="str">
        <f>IFERROR(DE829*DE751,"")</f>
        <v/>
      </c>
      <c r="DF830" s="109" t="str">
        <f>IFERROR(DF829*DF750,"")</f>
        <v/>
      </c>
      <c r="DG830" s="109" t="str">
        <f>IFERROR(DG829*DG749,"")</f>
        <v/>
      </c>
      <c r="DH830" s="109" t="str">
        <f>IFERROR(DH829*DH748,"")</f>
        <v/>
      </c>
      <c r="DI830" s="109" t="str">
        <f>IFERROR(DI829*DI747,"")</f>
        <v/>
      </c>
      <c r="DJ830" s="109" t="str">
        <f>IFERROR(DJ829*DJ746,"")</f>
        <v/>
      </c>
      <c r="DK830" s="109" t="str">
        <f>IFERROR(DK829*DK745,"")</f>
        <v/>
      </c>
      <c r="DL830" s="109" t="str">
        <f>IFERROR(DL829*DL744,"")</f>
        <v/>
      </c>
      <c r="DM830" s="109" t="str">
        <f>IFERROR(DM829*DM743,"")</f>
        <v/>
      </c>
      <c r="DN830" s="109" t="str">
        <f>IFERROR(DN829*DN742,"")</f>
        <v/>
      </c>
      <c r="DO830" s="109" t="str">
        <f>IFERROR(DO829*DO741,"")</f>
        <v/>
      </c>
      <c r="DP830" s="109" t="str">
        <f>IFERROR(DP829*DP740,"")</f>
        <v/>
      </c>
      <c r="DQ830" s="109" t="str">
        <f>IFERROR(DQ829*DQ739,"")</f>
        <v/>
      </c>
      <c r="DR830" s="109" t="str">
        <f>IFERROR(DR829*DR778,"")</f>
        <v/>
      </c>
      <c r="DS830" s="109" t="str">
        <f>IFERROR(DS829*DS777,"")</f>
        <v/>
      </c>
      <c r="DT830" s="109" t="str">
        <f>IFERROR(DT829*DT776,"")</f>
        <v/>
      </c>
      <c r="DU830" s="109" t="str">
        <f>IFERROR(DU829*DU775,"")</f>
        <v/>
      </c>
      <c r="DV830" s="109" t="str">
        <f>IFERROR(DV829*DV774,"")</f>
        <v/>
      </c>
      <c r="DW830" s="109" t="str">
        <f>IFERROR(DW829*DW773,"")</f>
        <v/>
      </c>
      <c r="DX830" s="109" t="str">
        <f>IFERROR(DX829*DX772,"")</f>
        <v/>
      </c>
      <c r="DY830" s="109" t="str">
        <f>IFERROR(DY829*DY771,"")</f>
        <v/>
      </c>
      <c r="DZ830" s="109" t="str">
        <f>IFERROR(DZ829*DZ770,"")</f>
        <v/>
      </c>
      <c r="EA830" s="109" t="str">
        <f>IFERROR(EA829*EA769,"")</f>
        <v/>
      </c>
      <c r="EB830" s="109" t="str">
        <f>IFERROR(EB829*EB768,"")</f>
        <v/>
      </c>
      <c r="EC830" s="109" t="str">
        <f>IFERROR(EC829*EC767,"")</f>
        <v/>
      </c>
      <c r="ED830" s="109" t="str">
        <f>IFERROR(ED829*ED766,"")</f>
        <v/>
      </c>
      <c r="EE830" s="109" t="str">
        <f>IFERROR(EE829*EE765,"")</f>
        <v/>
      </c>
      <c r="EF830" s="109" t="str">
        <f>IFERROR(EF829*EF764,"")</f>
        <v/>
      </c>
      <c r="EG830" s="109" t="str">
        <f>IFERROR(EG829*EG763,"")</f>
        <v/>
      </c>
      <c r="EH830" s="109" t="str">
        <f>IFERROR(EH829*EH762,"")</f>
        <v/>
      </c>
      <c r="EI830" s="109" t="str">
        <f>IFERROR(EI829*EI761,"")</f>
        <v/>
      </c>
      <c r="EJ830" s="109" t="str">
        <f>IFERROR(EJ829*EJ760,"")</f>
        <v/>
      </c>
      <c r="EK830" s="109" t="str">
        <f>IFERROR(EK829*EK759,"")</f>
        <v/>
      </c>
      <c r="EL830" s="109" t="str">
        <f>IFERROR(EL829*EL758,"")</f>
        <v/>
      </c>
      <c r="EM830" s="109" t="str">
        <f>IFERROR(EM829*EM757,"")</f>
        <v/>
      </c>
      <c r="EN830" s="109" t="str">
        <f>IFERROR(EN829*EN756,"")</f>
        <v/>
      </c>
      <c r="EO830" s="109" t="str">
        <f>IFERROR(EO829*EO755,"")</f>
        <v/>
      </c>
      <c r="EP830" s="109" t="str">
        <f>IFERROR(EP829*EP754,"")</f>
        <v/>
      </c>
      <c r="EQ830" s="109" t="str">
        <f>IFERROR(EQ829*EQ753,"")</f>
        <v/>
      </c>
      <c r="ER830" s="109" t="str">
        <f>IFERROR(ER829*ER752,"")</f>
        <v/>
      </c>
      <c r="ES830" s="109" t="str">
        <f>IFERROR(ES829*ES751,"")</f>
        <v/>
      </c>
      <c r="ET830" s="109" t="str">
        <f>IFERROR(ET829*ET750,"")</f>
        <v/>
      </c>
      <c r="EU830" s="109" t="str">
        <f>IFERROR(EU829*EU749,"")</f>
        <v/>
      </c>
      <c r="EV830" s="109" t="str">
        <f>IFERROR(EV829*EV748,"")</f>
        <v/>
      </c>
      <c r="EW830" s="109" t="str">
        <f>IFERROR(EW829*EW747,"")</f>
        <v/>
      </c>
      <c r="EX830" s="109" t="str">
        <f>IFERROR(EX829*EX746,"")</f>
        <v/>
      </c>
      <c r="EY830" s="109" t="str">
        <f>IFERROR(EY829*EY745,"")</f>
        <v/>
      </c>
      <c r="EZ830" s="109" t="str">
        <f>IFERROR(EZ829*EZ744,"")</f>
        <v/>
      </c>
      <c r="FA830" s="109" t="str">
        <f>IFERROR(FA829*FA743,"")</f>
        <v/>
      </c>
      <c r="FB830" s="109" t="str">
        <f>IFERROR(FB829*FB742,"")</f>
        <v/>
      </c>
      <c r="FC830" s="109" t="str">
        <f>IFERROR(FC829*FC741,"")</f>
        <v/>
      </c>
      <c r="FD830" s="109" t="str">
        <f>IFERROR(FD829*FD740,"")</f>
        <v/>
      </c>
      <c r="FE830" s="109" t="str">
        <f>IFERROR(FE829*FE739,"")</f>
        <v/>
      </c>
      <c r="FF830" s="109" t="str">
        <f>IFERROR(FF829*FF778,"")</f>
        <v/>
      </c>
      <c r="FG830" s="109" t="str">
        <f>IFERROR(FG829*FG777,"")</f>
        <v/>
      </c>
      <c r="FH830" s="109" t="str">
        <f>IFERROR(FH829*FH776,"")</f>
        <v/>
      </c>
      <c r="FI830" s="109" t="str">
        <f>IFERROR(FI829*FI775,"")</f>
        <v/>
      </c>
      <c r="FJ830" s="109" t="str">
        <f>IFERROR(FJ829*FJ774,"")</f>
        <v/>
      </c>
      <c r="FK830" s="109" t="str">
        <f>IFERROR(FK829*FK773,"")</f>
        <v/>
      </c>
      <c r="FL830" s="109" t="str">
        <f>IFERROR(FL829*FL772,"")</f>
        <v/>
      </c>
      <c r="FM830" s="109" t="str">
        <f>IFERROR(FM829*FM771,"")</f>
        <v/>
      </c>
      <c r="FN830" s="109" t="str">
        <f>IFERROR(FN829*FN770,"")</f>
        <v/>
      </c>
      <c r="FO830" s="109" t="str">
        <f>IFERROR(FO829*FO769,"")</f>
        <v/>
      </c>
      <c r="FP830" s="109" t="str">
        <f>IFERROR(FP829*FP768,"")</f>
        <v/>
      </c>
      <c r="FQ830" s="109" t="str">
        <f>IFERROR(FQ829*FQ767,"")</f>
        <v/>
      </c>
      <c r="FR830" s="109" t="str">
        <f>IFERROR(FR829*FR766,"")</f>
        <v/>
      </c>
      <c r="FS830" s="109" t="str">
        <f>IFERROR(FS829*FS765,"")</f>
        <v/>
      </c>
      <c r="FT830" s="109" t="str">
        <f>IFERROR(FT829*FT764,"")</f>
        <v/>
      </c>
      <c r="FU830" s="109" t="str">
        <f>IFERROR(FU829*FU763,"")</f>
        <v/>
      </c>
      <c r="FV830" s="109" t="str">
        <f>IFERROR(FV829*FV762,"")</f>
        <v/>
      </c>
      <c r="FW830" s="109" t="str">
        <f>IFERROR(FW829*FW761,"")</f>
        <v/>
      </c>
      <c r="FX830" s="109" t="str">
        <f>IFERROR(FX829*FX760,"")</f>
        <v/>
      </c>
      <c r="FY830" s="109" t="str">
        <f>IFERROR(FY829*FY759,"")</f>
        <v/>
      </c>
      <c r="FZ830" s="109" t="str">
        <f>IFERROR(FZ829*FZ758,"")</f>
        <v/>
      </c>
      <c r="GA830" s="109" t="str">
        <f>IFERROR(GA829*GA757,"")</f>
        <v/>
      </c>
      <c r="GB830" s="109" t="str">
        <f>IFERROR(GB829*GB756,"")</f>
        <v/>
      </c>
      <c r="GC830" s="109" t="str">
        <f>IFERROR(GC829*GC755,"")</f>
        <v/>
      </c>
      <c r="GD830" s="109" t="str">
        <f>IFERROR(GD829*GD754,"")</f>
        <v/>
      </c>
      <c r="GE830" s="109" t="str">
        <f>IFERROR(GE829*GE753,"")</f>
        <v/>
      </c>
      <c r="GF830" s="109" t="str">
        <f>IFERROR(GF829*GF752,"")</f>
        <v/>
      </c>
      <c r="GG830" s="109" t="str">
        <f>IFERROR(GG829*GG751,"")</f>
        <v/>
      </c>
      <c r="GH830" s="109" t="str">
        <f>IFERROR(GH829*GH750,"")</f>
        <v/>
      </c>
      <c r="GI830" s="109" t="str">
        <f>IFERROR(GI829*GI749,"")</f>
        <v/>
      </c>
      <c r="GJ830" s="109" t="str">
        <f>IFERROR(GJ829*GJ748,"")</f>
        <v/>
      </c>
      <c r="GK830" s="109" t="str">
        <f>IFERROR(GK829*GK747,"")</f>
        <v/>
      </c>
      <c r="GL830" s="109" t="str">
        <f>IFERROR(GL829*GL746,"")</f>
        <v/>
      </c>
      <c r="GM830" s="109" t="str">
        <f>IFERROR(GM829*GM745,"")</f>
        <v/>
      </c>
      <c r="GN830" s="109" t="str">
        <f>IFERROR(GN829*GN744,"")</f>
        <v/>
      </c>
      <c r="GO830" s="109" t="str">
        <f>IFERROR(GO829*GO743,"")</f>
        <v/>
      </c>
      <c r="GP830" s="109" t="str">
        <f>IFERROR(GP829*GP742,"")</f>
        <v/>
      </c>
      <c r="GQ830" s="109" t="str">
        <f>IFERROR(GQ829*GQ741,"")</f>
        <v/>
      </c>
      <c r="GR830" s="109" t="str">
        <f>IFERROR(GR829*GR740,"")</f>
        <v/>
      </c>
      <c r="GS830" s="109" t="str">
        <f>IFERROR(GS829*GS739,"")</f>
        <v/>
      </c>
    </row>
    <row r="831" spans="1:201" x14ac:dyDescent="0.25">
      <c r="A831" s="105" t="s">
        <v>157</v>
      </c>
      <c r="B831" s="110">
        <f>IF(OR(E7="Paid - Loss &amp; DCCE",E7="Incurred - Loss &amp; DCCE"),"N/A",IF(E7="Paid - Pure Loss", B227, IF(E7="Incurred - Pure Loss", B630, 0)))</f>
        <v>26085036.771717645</v>
      </c>
      <c r="C831" s="110">
        <f>IF(OR(E7="Paid - Loss &amp; DCCE",E7="Incurred - Loss &amp; DCCE"),"N/A",IF(E7="Paid - Pure Loss", C227, IF(E7="Incurred - Pure Loss", C630, 0)))</f>
        <v>20998608.44846347</v>
      </c>
      <c r="D831" s="110">
        <f>IF(OR(E7="Paid - Loss &amp; DCCE",E7="Incurred - Loss &amp; DCCE"),"N/A",IF(E7="Paid - Pure Loss", D227, IF(E7="Incurred - Pure Loss", D630, 0)))</f>
        <v>22186981.717216667</v>
      </c>
      <c r="E831" s="110">
        <f>IF(OR(E7="Paid - Loss &amp; DCCE",E7="Incurred - Loss &amp; DCCE"),"N/A",IF(E7="Paid - Pure Loss", E227, IF(E7="Incurred - Pure Loss", E630, 0)))</f>
        <v>20867001.936761051</v>
      </c>
      <c r="F831" s="110">
        <f>IF(OR(E7="Paid - Loss &amp; DCCE",E7="Incurred - Loss &amp; DCCE"),"N/A",IF(E7="Paid - Pure Loss", F227, IF(E7="Incurred - Pure Loss", F630, 0)))</f>
        <v>19022939.637683954</v>
      </c>
      <c r="G831" s="110">
        <f>IF(OR(E7="Paid - Loss &amp; DCCE",E7="Incurred - Loss &amp; DCCE"),"N/A",IF(E7="Paid - Pure Loss", G227, IF(E7="Incurred - Pure Loss", G630, 0)))</f>
        <v>16681931.876755686</v>
      </c>
      <c r="H831" s="110">
        <f>IF(OR(E7="Paid - Loss &amp; DCCE",E7="Incurred - Loss &amp; DCCE"),"N/A",IF(E7="Paid - Pure Loss", H227, IF(E7="Incurred - Pure Loss", H630, 0)))</f>
        <v>15939697.260058641</v>
      </c>
      <c r="I831" s="110">
        <f>IF(OR(E7="Paid - Loss &amp; DCCE",E7="Incurred - Loss &amp; DCCE"),"N/A",IF(E7="Paid - Pure Loss", I227, IF(E7="Incurred - Pure Loss", I630, 0)))</f>
        <v>17224530.264879886</v>
      </c>
      <c r="J831" s="110">
        <f>IF(OR(E7="Paid - Loss &amp; DCCE",E7="Incurred - Loss &amp; DCCE"),"N/A",IF(E7="Paid - Pure Loss", J227, IF(E7="Incurred - Pure Loss", J630, 0)))</f>
        <v>15482625.392068589</v>
      </c>
      <c r="K831" s="110">
        <f>IF(OR(E7="Paid - Loss &amp; DCCE",E7="Incurred - Loss &amp; DCCE"),"N/A",IF(E7="Paid - Pure Loss", K227, IF(E7="Incurred - Pure Loss", K630, 0)))</f>
        <v>13662457.502145279</v>
      </c>
      <c r="L831" s="110">
        <f>IF(OR(E7="Paid - Loss &amp; DCCE",E7="Incurred - Loss &amp; DCCE"),"N/A",IF(E7="Paid - Pure Loss", L227, IF(E7="Incurred - Pure Loss", L630, 0)))</f>
        <v>11510681.927054865</v>
      </c>
      <c r="M831" s="110">
        <f>IF(OR(E7="Paid - Loss &amp; DCCE",E7="Incurred - Loss &amp; DCCE"),"N/A",IF(E7="Paid - Pure Loss", M227, IF(E7="Incurred - Pure Loss", M630, 0)))</f>
        <v>11486813.46772939</v>
      </c>
      <c r="N831" s="110">
        <f>IF(OR(E7="Paid - Loss &amp; DCCE",E7="Incurred - Loss &amp; DCCE"),"N/A",IF(E7="Paid - Pure Loss", N227, IF(E7="Incurred - Pure Loss", N630, 0)))</f>
        <v>10991996.542420695</v>
      </c>
      <c r="O831" s="110">
        <f>IF(OR(E7="Paid - Loss &amp; DCCE",E7="Incurred - Loss &amp; DCCE"),"N/A",IF(E7="Paid - Pure Loss", O227, IF(E7="Incurred - Pure Loss", O630, 0)))</f>
        <v>8813331.1683242731</v>
      </c>
      <c r="P831" s="110">
        <f>IF(OR(E7="Paid - Loss &amp; DCCE",E7="Incurred - Loss &amp; DCCE"),"N/A",IF(E7="Paid - Pure Loss", P227, IF(E7="Incurred - Pure Loss", P630, 0)))</f>
        <v>11449128.357088549</v>
      </c>
      <c r="Q831" s="110">
        <f>IF(OR(E7="Paid - Loss &amp; DCCE",E7="Incurred - Loss &amp; DCCE"),"N/A",IF(E7="Paid - Pure Loss", Q227, IF(E7="Incurred - Pure Loss", Q630, 0)))</f>
        <v>14155567.571864028</v>
      </c>
      <c r="R831" s="110">
        <f>IF(OR(E7="Paid - Loss &amp; DCCE",E7="Incurred - Loss &amp; DCCE"),"N/A",IF(E7="Paid - Pure Loss", R227, IF(E7="Incurred - Pure Loss", R630, 0)))</f>
        <v>13671061.500556836</v>
      </c>
      <c r="S831" s="110">
        <f>IF(OR(E7="Paid - Loss &amp; DCCE",E7="Incurred - Loss &amp; DCCE"),"N/A",IF(E7="Paid - Pure Loss", S227, IF(E7="Incurred - Pure Loss", S630, 0)))</f>
        <v>13034984.423145581</v>
      </c>
      <c r="T831" s="110">
        <f>IF(OR(E7="Paid - Loss &amp; DCCE",E7="Incurred - Loss &amp; DCCE"),"N/A",IF(E7="Paid - Pure Loss", T227, IF(E7="Incurred - Pure Loss", T630, 0)))</f>
        <v>13487140.730813809</v>
      </c>
      <c r="U831" s="110">
        <f>IF(OR(E7="Paid - Loss &amp; DCCE",E7="Incurred - Loss &amp; DCCE"),"N/A",IF(E7="Paid - Pure Loss", U227, IF(E7="Incurred - Pure Loss", U630, 0)))</f>
        <v>13375687.539521841</v>
      </c>
      <c r="V831" s="110">
        <f>IF(OR(E7="Paid - Loss &amp; DCCE",E7="Incurred - Loss &amp; DCCE"),"N/A",IF(E7="Paid - Pure Loss", V227, IF(E7="Incurred - Pure Loss", V630, 0)))</f>
        <v>12911813.175733261</v>
      </c>
      <c r="W831" s="110">
        <f>IF(OR(E7="Paid - Loss &amp; DCCE",E7="Incurred - Loss &amp; DCCE"),"N/A",IF(E7="Paid - Pure Loss", W227, IF(E7="Incurred - Pure Loss", W630, 0)))</f>
        <v>12238981.304697249</v>
      </c>
      <c r="X831" s="110">
        <f>IF(OR(E7="Paid - Loss &amp; DCCE",E7="Incurred - Loss &amp; DCCE"),"N/A",IF(E7="Paid - Pure Loss", X227, IF(E7="Incurred - Pure Loss", X630, 0)))</f>
        <v>12423225.881438011</v>
      </c>
      <c r="Y831" s="110">
        <f>IF(OR(E7="Paid - Loss &amp; DCCE",E7="Incurred - Loss &amp; DCCE"),"N/A",IF(E7="Paid - Pure Loss", Y227, IF(E7="Incurred - Pure Loss", Y630, 0)))</f>
        <v>13568729.774353387</v>
      </c>
      <c r="Z831" s="110">
        <f>IF(OR(E7="Paid - Loss &amp; DCCE",E7="Incurred - Loss &amp; DCCE"),"N/A",IF(E7="Paid - Pure Loss", Z227, IF(E7="Incurred - Pure Loss", Z630, 0)))</f>
        <v>13551358.598364336</v>
      </c>
      <c r="AA831" s="110">
        <f>IF(OR(E7="Paid - Loss &amp; DCCE",E7="Incurred - Loss &amp; DCCE"),"N/A",IF(E7="Paid - Pure Loss", AA227, IF(E7="Incurred - Pure Loss", AA630, 0)))</f>
        <v>13188526.058686113</v>
      </c>
      <c r="AB831" s="110">
        <f>IF(OR(E7="Paid - Loss &amp; DCCE",E7="Incurred - Loss &amp; DCCE"),"N/A",IF(E7="Paid - Pure Loss", AB227, IF(E7="Incurred - Pure Loss", AB630, 0)))</f>
        <v>13656390.157302842</v>
      </c>
      <c r="AC831" s="110">
        <f>IF(OR(E7="Paid - Loss &amp; DCCE",E7="Incurred - Loss &amp; DCCE"),"N/A",IF(E7="Paid - Pure Loss", AC227, IF(E7="Incurred - Pure Loss", AC630, 0)))</f>
        <v>13504620.750921024</v>
      </c>
      <c r="AD831" s="110">
        <f>IF(OR(E7="Paid - Loss &amp; DCCE",E7="Incurred - Loss &amp; DCCE"),"N/A",IF(E7="Paid - Pure Loss", AD227, IF(E7="Incurred - Pure Loss", AD630, 0)))</f>
        <v>12882197.290854208</v>
      </c>
      <c r="AE831" s="110">
        <f>IF(OR(E7="Paid - Loss &amp; DCCE",E7="Incurred - Loss &amp; DCCE"),"N/A",IF(E7="Paid - Pure Loss", AE227, IF(E7="Incurred - Pure Loss", AE630, 0)))</f>
        <v>12049728.783890743</v>
      </c>
      <c r="AF831" s="110">
        <f>IF(OR(E7="Paid - Loss &amp; DCCE",E7="Incurred - Loss &amp; DCCE"),"N/A",IF(E7="Paid - Pure Loss", AF227, IF(E7="Incurred - Pure Loss", AF630, 0)))</f>
        <v>12151767.762011254</v>
      </c>
      <c r="AG831" s="110">
        <f>IF(OR(E7="Paid - Loss &amp; DCCE",E7="Incurred - Loss &amp; DCCE"),"N/A",IF(E7="Paid - Pure Loss", AG227, IF(E7="Incurred - Pure Loss", AG630, 0)))</f>
        <v>12353536.708027966</v>
      </c>
      <c r="AH831" s="110">
        <f>IF(OR(E7="Paid - Loss &amp; DCCE",E7="Incurred - Loss &amp; DCCE"),"N/A",IF(E7="Paid - Pure Loss", AH227, IF(E7="Incurred - Pure Loss", AH630, 0)))</f>
        <v>11676959.507514039</v>
      </c>
      <c r="AI831" s="110">
        <f>IF(OR(E7="Paid - Loss &amp; DCCE",E7="Incurred - Loss &amp; DCCE"),"N/A",IF(E7="Paid - Pure Loss", AI227, IF(E7="Incurred - Pure Loss", AI630, 0)))</f>
        <v>11168864.600574715</v>
      </c>
      <c r="AJ831" s="110">
        <f>IF(OR(E7="Paid - Loss &amp; DCCE",E7="Incurred - Loss &amp; DCCE"),"N/A",IF(E7="Paid - Pure Loss", AJ227, IF(E7="Incurred - Pure Loss", AJ630, 0)))</f>
        <v>10386060.143164279</v>
      </c>
      <c r="AK831" s="110">
        <f>IF(OR(E7="Paid - Loss &amp; DCCE",E7="Incurred - Loss &amp; DCCE"),"N/A",IF(E7="Paid - Pure Loss", AK227, IF(E7="Incurred - Pure Loss", AK630, 0)))</f>
        <v>11298747.102803193</v>
      </c>
      <c r="AL831" s="110">
        <f>IF(OR(E7="Paid - Loss &amp; DCCE",E7="Incurred - Loss &amp; DCCE"),"N/A",IF(E7="Paid - Pure Loss", AL227, IF(E7="Incurred - Pure Loss", AL630, 0)))</f>
        <v>10562903.27234327</v>
      </c>
      <c r="AM831" s="110">
        <f>IF(OR(E7="Paid - Loss &amp; DCCE",E7="Incurred - Loss &amp; DCCE"),"N/A",IF(E7="Paid - Pure Loss", AM227, IF(E7="Incurred - Pure Loss", AM630, 0)))</f>
        <v>10321893.169453986</v>
      </c>
      <c r="AN831" s="110">
        <f>IF(OR(E7="Paid - Loss &amp; DCCE",E7="Incurred - Loss &amp; DCCE"),"N/A",IF(E7="Paid - Pure Loss", AN227, IF(E7="Incurred - Pure Loss", AN630, 0)))</f>
        <v>9807261.7900000047</v>
      </c>
      <c r="AO831" s="110">
        <f>IF(OR(E7="Paid - Loss &amp; DCCE",E7="Incurred - Loss &amp; DCCE"),"N/A",IF(E7="Paid - Pure Loss", AO227, IF(E7="Incurred - Pure Loss", AO630, 0)))</f>
        <v>10319808.030000001</v>
      </c>
      <c r="AP831" s="110">
        <f>IF(OR(AS7="Paid - Loss &amp; DCCE",AS7="Incurred - Loss &amp; DCCE"),"N/A",IF(AS7="Paid - Pure Loss",AP227,IF(AS7="Incurred - Pure Loss",AP630,0)))</f>
        <v>123402.93147403254</v>
      </c>
      <c r="AQ831" s="110">
        <f>IF(OR(AS7="Paid - Loss &amp; DCCE",AS7="Incurred - Loss &amp; DCCE"),"N/A",IF(AS7="Paid - Pure Loss",AQ227,IF(AS7="Incurred - Pure Loss",AQ630,0)))</f>
        <v>89656.104822182358</v>
      </c>
      <c r="AR831" s="110">
        <f>IF(OR(AS7="Paid - Loss &amp; DCCE",AS7="Incurred - Loss &amp; DCCE"),"N/A",IF(AS7="Paid - Pure Loss",AR227,IF(AS7="Incurred - Pure Loss",AR630,0)))</f>
        <v>46669.858609210576</v>
      </c>
      <c r="AS831" s="110">
        <f>IF(OR(AS7="Paid - Loss &amp; DCCE",AS7="Incurred - Loss &amp; DCCE"),"N/A",IF(AS7="Paid - Pure Loss",AS227,IF(AS7="Incurred - Pure Loss",AS630,0)))</f>
        <v>117211.96531147209</v>
      </c>
      <c r="AT831" s="110">
        <f>IF(OR(AS7="Paid - Loss &amp; DCCE",AS7="Incurred - Loss &amp; DCCE"),"N/A",IF(AS7="Paid - Pure Loss",AT227,IF(AS7="Incurred - Pure Loss",AT630,0)))</f>
        <v>84650.617509383665</v>
      </c>
      <c r="AU831" s="110">
        <f>IF(OR(AS7="Paid - Loss &amp; DCCE",AS7="Incurred - Loss &amp; DCCE"),"N/A",IF(AS7="Paid - Pure Loss",AU227,IF(AS7="Incurred - Pure Loss",AU630,0)))</f>
        <v>109935.403067529</v>
      </c>
      <c r="AV831" s="110">
        <f>IF(OR(AS7="Paid - Loss &amp; DCCE",AS7="Incurred - Loss &amp; DCCE"),"N/A",IF(AS7="Paid - Pure Loss",AV227,IF(AS7="Incurred - Pure Loss",AV630,0)))</f>
        <v>85509.462805976131</v>
      </c>
      <c r="AW831" s="110">
        <f>IF(OR(AS7="Paid - Loss &amp; DCCE",AS7="Incurred - Loss &amp; DCCE"),"N/A",IF(AS7="Paid - Pure Loss",AW227,IF(AS7="Incurred - Pure Loss",AW630,0)))</f>
        <v>76303.865987710495</v>
      </c>
      <c r="AX831" s="110">
        <f>IF(OR(AS7="Paid - Loss &amp; DCCE",AS7="Incurred - Loss &amp; DCCE"),"N/A",IF(AS7="Paid - Pure Loss",AX227,IF(AS7="Incurred - Pure Loss",AX630,0)))</f>
        <v>36048.240051022563</v>
      </c>
      <c r="AY831" s="110">
        <f>IF(OR(AS7="Paid - Loss &amp; DCCE",AS7="Incurred - Loss &amp; DCCE"),"N/A",IF(AS7="Paid - Pure Loss",AY227,IF(AS7="Incurred - Pure Loss",AY630,0)))</f>
        <v>41312.689661696793</v>
      </c>
      <c r="AZ831" s="110">
        <f>IF(OR(AS7="Paid - Loss &amp; DCCE",AS7="Incurred - Loss &amp; DCCE"),"N/A",IF(AS7="Paid - Pure Loss",AZ227,IF(AS7="Incurred - Pure Loss",AZ630,0)))</f>
        <v>93222.989486703736</v>
      </c>
      <c r="BA831" s="110">
        <f>IF(OR(AS7="Paid - Loss &amp; DCCE",AS7="Incurred - Loss &amp; DCCE"),"N/A",IF(AS7="Paid - Pure Loss",BA227,IF(AS7="Incurred - Pure Loss",BA630,0)))</f>
        <v>32500</v>
      </c>
      <c r="BB831" s="110">
        <f>IF(OR(AS7="Paid - Loss &amp; DCCE",AS7="Incurred - Loss &amp; DCCE"),"N/A",IF(AS7="Paid - Pure Loss",BB227,IF(AS7="Incurred - Pure Loss",BB630,0)))</f>
        <v>27250</v>
      </c>
      <c r="BC831" s="110">
        <f>IF(OR(AS7="Paid - Loss &amp; DCCE",AS7="Incurred - Loss &amp; DCCE"),"N/A",IF(AS7="Paid - Pure Loss",BC227,IF(AS7="Incurred - Pure Loss",BC630,0)))</f>
        <v>57500</v>
      </c>
      <c r="BD831" s="110">
        <f>IF(OR(AS7="Paid - Loss &amp; DCCE",AS7="Incurred - Loss &amp; DCCE"),"N/A",IF(AS7="Paid - Pure Loss",BD227,IF(AS7="Incurred - Pure Loss",BD630,0)))</f>
        <v>43100</v>
      </c>
      <c r="BE831" s="110">
        <f>IF(OR(AS7="Paid - Loss &amp; DCCE",AS7="Incurred - Loss &amp; DCCE"),"N/A",IF(AS7="Paid - Pure Loss",BE227,IF(AS7="Incurred - Pure Loss",BE630,0)))</f>
        <v>39500</v>
      </c>
      <c r="BF831" s="110">
        <f>IF(OR(AS7="Paid - Loss &amp; DCCE",AS7="Incurred - Loss &amp; DCCE"),"N/A",IF(AS7="Paid - Pure Loss",BF227,IF(AS7="Incurred - Pure Loss",BF630,0)))</f>
        <v>170350</v>
      </c>
      <c r="BG831" s="110">
        <f>IF(OR(AS7="Paid - Loss &amp; DCCE",AS7="Incurred - Loss &amp; DCCE"),"N/A",IF(AS7="Paid - Pure Loss",BG227,IF(AS7="Incurred - Pure Loss",BG630,0)))</f>
        <v>129250</v>
      </c>
      <c r="BH831" s="110">
        <f>IF(OR(AS7="Paid - Loss &amp; DCCE",AS7="Incurred - Loss &amp; DCCE"),"N/A",IF(AS7="Paid - Pure Loss",BH227,IF(AS7="Incurred - Pure Loss",BH630,0)))</f>
        <v>36250</v>
      </c>
      <c r="BI831" s="110">
        <f>IF(OR(AS7="Paid - Loss &amp; DCCE",AS7="Incurred - Loss &amp; DCCE"),"N/A",IF(AS7="Paid - Pure Loss",BI227,IF(AS7="Incurred - Pure Loss",BI630,0)))</f>
        <v>138300</v>
      </c>
      <c r="BJ831" s="110">
        <f>IF(OR(AS7="Paid - Loss &amp; DCCE",AS7="Incurred - Loss &amp; DCCE"),"N/A",IF(AS7="Paid - Pure Loss",BJ227,IF(AS7="Incurred - Pure Loss",BJ630,0)))</f>
        <v>135921.41999999998</v>
      </c>
      <c r="BK831" s="110">
        <f>IF(OR(AS7="Paid - Loss &amp; DCCE",AS7="Incurred - Loss &amp; DCCE"),"N/A",IF(AS7="Paid - Pure Loss",BK227,IF(AS7="Incurred - Pure Loss",BK630,0)))</f>
        <v>158750</v>
      </c>
      <c r="BL831" s="110">
        <f>IF(OR(AS7="Paid - Loss &amp; DCCE",AS7="Incurred - Loss &amp; DCCE"),"N/A",IF(AS7="Paid - Pure Loss",BL227,IF(AS7="Incurred - Pure Loss",BL630,0)))</f>
        <v>101250</v>
      </c>
      <c r="BM831" s="110">
        <f>IF(OR(AS7="Paid - Loss &amp; DCCE",AS7="Incurred - Loss &amp; DCCE"),"N/A",IF(AS7="Paid - Pure Loss",BM227,IF(AS7="Incurred - Pure Loss",BM630,0)))</f>
        <v>135750</v>
      </c>
      <c r="BN831" s="110">
        <f>IF(OR(AS7="Paid - Loss &amp; DCCE",AS7="Incurred - Loss &amp; DCCE"),"N/A",IF(AS7="Paid - Pure Loss",BN227,IF(AS7="Incurred - Pure Loss",BN630,0)))</f>
        <v>56700</v>
      </c>
      <c r="BO831" s="110">
        <f>IF(OR(AS7="Paid - Loss &amp; DCCE",AS7="Incurred - Loss &amp; DCCE"),"N/A",IF(AS7="Paid - Pure Loss",BO227,IF(AS7="Incurred - Pure Loss",BO630,0)))</f>
        <v>115984.12</v>
      </c>
      <c r="BP831" s="110">
        <f>IF(OR(AS7="Paid - Loss &amp; DCCE",AS7="Incurred - Loss &amp; DCCE"),"N/A",IF(AS7="Paid - Pure Loss",BP227,IF(AS7="Incurred - Pure Loss",BP630,0)))</f>
        <v>129250</v>
      </c>
      <c r="BQ831" s="110">
        <f>IF(OR(AS7="Paid - Loss &amp; DCCE",AS7="Incurred - Loss &amp; DCCE"),"N/A",IF(AS7="Paid - Pure Loss",BQ227,IF(AS7="Incurred - Pure Loss",BQ630,0)))</f>
        <v>78000</v>
      </c>
      <c r="BR831" s="110">
        <f>IF(OR(AS7="Paid - Loss &amp; DCCE",AS7="Incurred - Loss &amp; DCCE"),"N/A",IF(AS7="Paid - Pure Loss",BR227,IF(AS7="Incurred - Pure Loss",BR630,0)))</f>
        <v>72900</v>
      </c>
      <c r="BS831" s="110">
        <f>IF(OR(AS7="Paid - Loss &amp; DCCE",AS7="Incurred - Loss &amp; DCCE"),"N/A",IF(AS7="Paid - Pure Loss",BS227,IF(AS7="Incurred - Pure Loss",BS630,0)))</f>
        <v>73000</v>
      </c>
      <c r="BT831" s="110">
        <f>IF(OR(AS7="Paid - Loss &amp; DCCE",AS7="Incurred - Loss &amp; DCCE"),"N/A",IF(AS7="Paid - Pure Loss",BT227,IF(AS7="Incurred - Pure Loss",BT630,0)))</f>
        <v>38850</v>
      </c>
      <c r="BU831" s="110">
        <f>IF(OR(AS7="Paid - Loss &amp; DCCE",AS7="Incurred - Loss &amp; DCCE"),"N/A",IF(AS7="Paid - Pure Loss",BU227,IF(AS7="Incurred - Pure Loss",BU630,0)))</f>
        <v>90850</v>
      </c>
      <c r="BV831" s="110">
        <f>IF(OR(AS7="Paid - Loss &amp; DCCE",AS7="Incurred - Loss &amp; DCCE"),"N/A",IF(AS7="Paid - Pure Loss",BV227,IF(AS7="Incurred - Pure Loss",BV630,0)))</f>
        <v>77700</v>
      </c>
      <c r="BW831" s="110">
        <f>IF(OR(AS7="Paid - Loss &amp; DCCE",AS7="Incurred - Loss &amp; DCCE"),"N/A",IF(AS7="Paid - Pure Loss",BW227,IF(AS7="Incurred - Pure Loss",BW630,0)))</f>
        <v>136575</v>
      </c>
      <c r="BX831" s="110">
        <f>IF(OR(AS7="Paid - Loss &amp; DCCE",AS7="Incurred - Loss &amp; DCCE"),"N/A",IF(AS7="Paid - Pure Loss",BX227,IF(AS7="Incurred - Pure Loss",BX630,0)))</f>
        <v>102446.43</v>
      </c>
      <c r="BY831" s="110">
        <f>IF(OR(AS7="Paid - Loss &amp; DCCE",AS7="Incurred - Loss &amp; DCCE"),"N/A",IF(AS7="Paid - Pure Loss",BY227,IF(AS7="Incurred - Pure Loss",BY630,0)))</f>
        <v>184750</v>
      </c>
      <c r="BZ831" s="110">
        <f>IF(OR(AS7="Paid - Loss &amp; DCCE",AS7="Incurred - Loss &amp; DCCE"),"N/A",IF(AS7="Paid - Pure Loss",BZ227,IF(AS7="Incurred - Pure Loss",BZ630,0)))</f>
        <v>83550</v>
      </c>
      <c r="CA831" s="110">
        <f>IF(OR(AS7="Paid - Loss &amp; DCCE",AS7="Incurred - Loss &amp; DCCE"),"N/A",IF(AS7="Paid - Pure Loss",CA227,IF(AS7="Incurred - Pure Loss",CA630,0)))</f>
        <v>138700</v>
      </c>
      <c r="CB831" s="110">
        <f>IF(OR(AS7="Paid - Loss &amp; DCCE",AS7="Incurred - Loss &amp; DCCE"),"N/A",IF(AS7="Paid - Pure Loss",CB227,IF(AS7="Incurred - Pure Loss",CB630,0)))</f>
        <v>75500</v>
      </c>
      <c r="CC831" s="110">
        <f>IF(OR(AS7="Paid - Loss &amp; DCCE",AS7="Incurred - Loss &amp; DCCE"),"N/A",IF(AS7="Paid - Pure Loss",CC227,IF(AS7="Incurred - Pure Loss",CC630,0)))</f>
        <v>68851.320000000007</v>
      </c>
      <c r="CD831" s="110">
        <f>IF(OR(CG7="Paid - Loss &amp; DCCE",CG7="Incurred - Loss &amp; DCCE"),"N/A",IF(CG7="Paid - Pure Loss", CD227, IF(CG7="Incurred - Pure Loss", CD630, 0)))</f>
        <v>0</v>
      </c>
      <c r="CE831" s="110">
        <f>IF(OR(CG7="Paid - Loss &amp; DCCE",CG7="Incurred - Loss &amp; DCCE"),"N/A",IF(CG7="Paid - Pure Loss", CE227, IF(CG7="Incurred - Pure Loss", CE630, 0)))</f>
        <v>0</v>
      </c>
      <c r="CF831" s="110">
        <f>IF(OR(CG7="Paid - Loss &amp; DCCE",CG7="Incurred - Loss &amp; DCCE"),"N/A",IF(CG7="Paid - Pure Loss", CF227, IF(CG7="Incurred - Pure Loss", CF630, 0)))</f>
        <v>0</v>
      </c>
      <c r="CG831" s="110">
        <f>IF(OR(CG7="Paid - Loss &amp; DCCE",CG7="Incurred - Loss &amp; DCCE"),"N/A",IF(CG7="Paid - Pure Loss", CG227, IF(CG7="Incurred - Pure Loss", CG630, 0)))</f>
        <v>0</v>
      </c>
      <c r="CH831" s="110">
        <f>IF(OR(CG7="Paid - Loss &amp; DCCE",CG7="Incurred - Loss &amp; DCCE"),"N/A",IF(CG7="Paid - Pure Loss", CH227, IF(CG7="Incurred - Pure Loss", CH630, 0)))</f>
        <v>0</v>
      </c>
      <c r="CI831" s="110">
        <f>IF(OR(CG7="Paid - Loss &amp; DCCE",CG7="Incurred - Loss &amp; DCCE"),"N/A",IF(CG7="Paid - Pure Loss", CI227, IF(CG7="Incurred - Pure Loss", CI630, 0)))</f>
        <v>0</v>
      </c>
      <c r="CJ831" s="110">
        <f>IF(OR(CG7="Paid - Loss &amp; DCCE",CG7="Incurred - Loss &amp; DCCE"),"N/A",IF(CG7="Paid - Pure Loss", CJ227, IF(CG7="Incurred - Pure Loss", CJ630, 0)))</f>
        <v>0</v>
      </c>
      <c r="CK831" s="110">
        <f>IF(OR(CG7="Paid - Loss &amp; DCCE",CG7="Incurred - Loss &amp; DCCE"),"N/A",IF(CG7="Paid - Pure Loss", CK227, IF(CG7="Incurred - Pure Loss", CK630, 0)))</f>
        <v>0</v>
      </c>
      <c r="CL831" s="110">
        <f>IF(OR(CG7="Paid - Loss &amp; DCCE",CG7="Incurred - Loss &amp; DCCE"),"N/A",IF(CG7="Paid - Pure Loss", CL227, IF(CG7="Incurred - Pure Loss", CL630, 0)))</f>
        <v>0</v>
      </c>
      <c r="CM831" s="110">
        <f>IF(OR(CG7="Paid - Loss &amp; DCCE",CG7="Incurred - Loss &amp; DCCE"),"N/A",IF(CG7="Paid - Pure Loss", CM227, IF(CG7="Incurred - Pure Loss", CM630, 0)))</f>
        <v>0</v>
      </c>
      <c r="CN831" s="110">
        <f>IF(OR(CG7="Paid - Loss &amp; DCCE",CG7="Incurred - Loss &amp; DCCE"),"N/A",IF(CG7="Paid - Pure Loss", CN227, IF(CG7="Incurred - Pure Loss", CN630, 0)))</f>
        <v>0</v>
      </c>
      <c r="CO831" s="110">
        <f>IF(OR(CG7="Paid - Loss &amp; DCCE",CG7="Incurred - Loss &amp; DCCE"),"N/A",IF(CG7="Paid - Pure Loss", CO227, IF(CG7="Incurred - Pure Loss", CO630, 0)))</f>
        <v>0</v>
      </c>
      <c r="CP831" s="110">
        <f>IF(OR(CG7="Paid - Loss &amp; DCCE",CG7="Incurred - Loss &amp; DCCE"),"N/A",IF(CG7="Paid - Pure Loss", CP227, IF(CG7="Incurred - Pure Loss", CP630, 0)))</f>
        <v>0</v>
      </c>
      <c r="CQ831" s="110">
        <f>IF(OR(CG7="Paid - Loss &amp; DCCE",CG7="Incurred - Loss &amp; DCCE"),"N/A",IF(CG7="Paid - Pure Loss", CQ227, IF(CG7="Incurred - Pure Loss", CQ630, 0)))</f>
        <v>0</v>
      </c>
      <c r="CR831" s="110">
        <f>IF(OR(CG7="Paid - Loss &amp; DCCE",CG7="Incurred - Loss &amp; DCCE"),"N/A",IF(CG7="Paid - Pure Loss", CR227, IF(CG7="Incurred - Pure Loss", CR630, 0)))</f>
        <v>0</v>
      </c>
      <c r="CS831" s="110">
        <f>IF(OR(CG7="Paid - Loss &amp; DCCE",CG7="Incurred - Loss &amp; DCCE"),"N/A",IF(CG7="Paid - Pure Loss", CS227, IF(CG7="Incurred - Pure Loss", CS630, 0)))</f>
        <v>0</v>
      </c>
      <c r="CT831" s="110">
        <f>IF(OR(CG7="Paid - Loss &amp; DCCE",CG7="Incurred - Loss &amp; DCCE"),"N/A",IF(CG7="Paid - Pure Loss", CT227, IF(CG7="Incurred - Pure Loss", CT630, 0)))</f>
        <v>0</v>
      </c>
      <c r="CU831" s="110">
        <f>IF(OR(CG7="Paid - Loss &amp; DCCE",CG7="Incurred - Loss &amp; DCCE"),"N/A",IF(CG7="Paid - Pure Loss", CU227, IF(CG7="Incurred - Pure Loss", CU630, 0)))</f>
        <v>0</v>
      </c>
      <c r="CV831" s="110">
        <f>IF(OR(CG7="Paid - Loss &amp; DCCE",CG7="Incurred - Loss &amp; DCCE"),"N/A",IF(CG7="Paid - Pure Loss", CV227, IF(CG7="Incurred - Pure Loss", CV630, 0)))</f>
        <v>0</v>
      </c>
      <c r="CW831" s="110">
        <f>IF(OR(CG7="Paid - Loss &amp; DCCE",CG7="Incurred - Loss &amp; DCCE"),"N/A",IF(CG7="Paid - Pure Loss", CW227, IF(CG7="Incurred - Pure Loss", CW630, 0)))</f>
        <v>0</v>
      </c>
      <c r="CX831" s="110">
        <f>IF(OR(CG7="Paid - Loss &amp; DCCE",CG7="Incurred - Loss &amp; DCCE"),"N/A",IF(CG7="Paid - Pure Loss", CX227, IF(CG7="Incurred - Pure Loss", CX630, 0)))</f>
        <v>0</v>
      </c>
      <c r="CY831" s="110">
        <f>IF(OR(CG7="Paid - Loss &amp; DCCE",CG7="Incurred - Loss &amp; DCCE"),"N/A",IF(CG7="Paid - Pure Loss", CY227, IF(CG7="Incurred - Pure Loss", CY630, 0)))</f>
        <v>0</v>
      </c>
      <c r="CZ831" s="110">
        <f>IF(OR(CG7="Paid - Loss &amp; DCCE",CG7="Incurred - Loss &amp; DCCE"),"N/A",IF(CG7="Paid - Pure Loss", CZ227, IF(CG7="Incurred - Pure Loss", CZ630, 0)))</f>
        <v>0</v>
      </c>
      <c r="DA831" s="110">
        <f>IF(OR(CG7="Paid - Loss &amp; DCCE",CG7="Incurred - Loss &amp; DCCE"),"N/A",IF(CG7="Paid - Pure Loss", DA227, IF(CG7="Incurred - Pure Loss", DA630, 0)))</f>
        <v>0</v>
      </c>
      <c r="DB831" s="110">
        <f>IF(OR(CG7="Paid - Loss &amp; DCCE",CG7="Incurred - Loss &amp; DCCE"),"N/A",IF(CG7="Paid - Pure Loss", DB227, IF(CG7="Incurred - Pure Loss", DB630, 0)))</f>
        <v>0</v>
      </c>
      <c r="DC831" s="110">
        <f>IF(OR(CG7="Paid - Loss &amp; DCCE",CG7="Incurred - Loss &amp; DCCE"),"N/A",IF(CG7="Paid - Pure Loss", DC227, IF(CG7="Incurred - Pure Loss", DC630, 0)))</f>
        <v>0</v>
      </c>
      <c r="DD831" s="110">
        <f>IF(OR(CG7="Paid - Loss &amp; DCCE",CG7="Incurred - Loss &amp; DCCE"),"N/A",IF(CG7="Paid - Pure Loss", DD227, IF(CG7="Incurred - Pure Loss", DD630, 0)))</f>
        <v>0</v>
      </c>
      <c r="DE831" s="110">
        <f>IF(OR(CG7="Paid - Loss &amp; DCCE",CG7="Incurred - Loss &amp; DCCE"),"N/A",IF(CG7="Paid - Pure Loss", DE227, IF(CG7="Incurred - Pure Loss", DE630, 0)))</f>
        <v>0</v>
      </c>
      <c r="DF831" s="110">
        <f>IF(OR(CG7="Paid - Loss &amp; DCCE",CG7="Incurred - Loss &amp; DCCE"),"N/A",IF(CG7="Paid - Pure Loss", DF227, IF(CG7="Incurred - Pure Loss", DF630, 0)))</f>
        <v>0</v>
      </c>
      <c r="DG831" s="110">
        <f>IF(OR(CG7="Paid - Loss &amp; DCCE",CG7="Incurred - Loss &amp; DCCE"),"N/A",IF(CG7="Paid - Pure Loss", DG227, IF(CG7="Incurred - Pure Loss", DG630, 0)))</f>
        <v>0</v>
      </c>
      <c r="DH831" s="110">
        <f>IF(OR(CG7="Paid - Loss &amp; DCCE",CG7="Incurred - Loss &amp; DCCE"),"N/A",IF(CG7="Paid - Pure Loss", DH227, IF(CG7="Incurred - Pure Loss", DH630, 0)))</f>
        <v>0</v>
      </c>
      <c r="DI831" s="110">
        <f>IF(OR(CG7="Paid - Loss &amp; DCCE",CG7="Incurred - Loss &amp; DCCE"),"N/A",IF(CG7="Paid - Pure Loss", DI227, IF(CG7="Incurred - Pure Loss", DI630, 0)))</f>
        <v>0</v>
      </c>
      <c r="DJ831" s="110">
        <f>IF(OR(CG7="Paid - Loss &amp; DCCE",CG7="Incurred - Loss &amp; DCCE"),"N/A",IF(CG7="Paid - Pure Loss", DJ227, IF(CG7="Incurred - Pure Loss", DJ630, 0)))</f>
        <v>0</v>
      </c>
      <c r="DK831" s="110">
        <f>IF(OR(CG7="Paid - Loss &amp; DCCE",CG7="Incurred - Loss &amp; DCCE"),"N/A",IF(CG7="Paid - Pure Loss", DK227, IF(CG7="Incurred - Pure Loss", DK630, 0)))</f>
        <v>0</v>
      </c>
      <c r="DL831" s="110">
        <f>IF(OR(CG7="Paid - Loss &amp; DCCE",CG7="Incurred - Loss &amp; DCCE"),"N/A",IF(CG7="Paid - Pure Loss", DL227, IF(CG7="Incurred - Pure Loss", DL630, 0)))</f>
        <v>0</v>
      </c>
      <c r="DM831" s="110">
        <f>IF(OR(CG7="Paid - Loss &amp; DCCE",CG7="Incurred - Loss &amp; DCCE"),"N/A",IF(CG7="Paid - Pure Loss", DM227, IF(CG7="Incurred - Pure Loss", DM630, 0)))</f>
        <v>0</v>
      </c>
      <c r="DN831" s="110">
        <f>IF(OR(CG7="Paid - Loss &amp; DCCE",CG7="Incurred - Loss &amp; DCCE"),"N/A",IF(CG7="Paid - Pure Loss", DN227, IF(CG7="Incurred - Pure Loss", DN630, 0)))</f>
        <v>0</v>
      </c>
      <c r="DO831" s="110">
        <f>IF(OR(CG7="Paid - Loss &amp; DCCE",CG7="Incurred - Loss &amp; DCCE"),"N/A",IF(CG7="Paid - Pure Loss", DO227, IF(CG7="Incurred - Pure Loss", DO630, 0)))</f>
        <v>0</v>
      </c>
      <c r="DP831" s="110">
        <f>IF(OR(CG7="Paid - Loss &amp; DCCE",CG7="Incurred - Loss &amp; DCCE"),"N/A",IF(CG7="Paid - Pure Loss", DP227, IF(CG7="Incurred - Pure Loss", DP630, 0)))</f>
        <v>0</v>
      </c>
      <c r="DQ831" s="110">
        <f>IF(OR(CG7="Paid - Loss &amp; DCCE",CG7="Incurred - Loss &amp; DCCE"),"N/A",IF(CG7="Paid - Pure Loss", DQ227, IF(CG7="Incurred - Pure Loss", DQ630, 0)))</f>
        <v>0</v>
      </c>
      <c r="DR831" s="110">
        <f>IF(OR(DU7="Paid - Loss &amp; DCCE",DU7="Incurred - Loss &amp; DCCE"),"N/A",IF(DU7="Paid - Pure Loss", DR227, IF(DU7="Incurred - Pure Loss", DR630, 0)))</f>
        <v>0</v>
      </c>
      <c r="DS831" s="110">
        <f>IF(OR(DU7="Paid - Loss &amp; DCCE",DU7="Incurred - Loss &amp; DCCE"),"N/A",IF(DU7="Paid - Pure Loss", DS227, IF(DU7="Incurred - Pure Loss", DS630, 0)))</f>
        <v>0</v>
      </c>
      <c r="DT831" s="110">
        <f>IF(OR(DU7="Paid - Loss &amp; DCCE",DU7="Incurred - Loss &amp; DCCE"),"N/A",IF(DU7="Paid - Pure Loss", DT227, IF(DU7="Incurred - Pure Loss", DT630, 0)))</f>
        <v>0</v>
      </c>
      <c r="DU831" s="110">
        <f>IF(OR(DU7="Paid - Loss &amp; DCCE",DU7="Incurred - Loss &amp; DCCE"),"N/A",IF(DU7="Paid - Pure Loss", DU227, IF(DU7="Incurred - Pure Loss", DU630, 0)))</f>
        <v>0</v>
      </c>
      <c r="DV831" s="110">
        <f>IF(OR(DU7="Paid - Loss &amp; DCCE",DU7="Incurred - Loss &amp; DCCE"),"N/A",IF(DU7="Paid - Pure Loss", DV227, IF(DU7="Incurred - Pure Loss", DV630, 0)))</f>
        <v>0</v>
      </c>
      <c r="DW831" s="110">
        <f>IF(OR(DU7="Paid - Loss &amp; DCCE",DU7="Incurred - Loss &amp; DCCE"),"N/A",IF(DU7="Paid - Pure Loss", DW227, IF(DU7="Incurred - Pure Loss", DW630, 0)))</f>
        <v>0</v>
      </c>
      <c r="DX831" s="110">
        <f>IF(OR(DU7="Paid - Loss &amp; DCCE",DU7="Incurred - Loss &amp; DCCE"),"N/A",IF(DU7="Paid - Pure Loss", DX227, IF(DU7="Incurred - Pure Loss", DX630, 0)))</f>
        <v>0</v>
      </c>
      <c r="DY831" s="110">
        <f>IF(OR(DU7="Paid - Loss &amp; DCCE",DU7="Incurred - Loss &amp; DCCE"),"N/A",IF(DU7="Paid - Pure Loss", DY227, IF(DU7="Incurred - Pure Loss", DY630, 0)))</f>
        <v>0</v>
      </c>
      <c r="DZ831" s="110">
        <f>IF(OR(DU7="Paid - Loss &amp; DCCE",DU7="Incurred - Loss &amp; DCCE"),"N/A",IF(DU7="Paid - Pure Loss", DZ227, IF(DU7="Incurred - Pure Loss", DZ630, 0)))</f>
        <v>0</v>
      </c>
      <c r="EA831" s="110">
        <f>IF(OR(DU7="Paid - Loss &amp; DCCE",DU7="Incurred - Loss &amp; DCCE"),"N/A",IF(DU7="Paid - Pure Loss", EA227, IF(DU7="Incurred - Pure Loss", EA630, 0)))</f>
        <v>0</v>
      </c>
      <c r="EB831" s="110">
        <f>IF(OR(DU7="Paid - Loss &amp; DCCE",DU7="Incurred - Loss &amp; DCCE"),"N/A",IF(DU7="Paid - Pure Loss", EB227, IF(DU7="Incurred - Pure Loss", EB630, 0)))</f>
        <v>0</v>
      </c>
      <c r="EC831" s="110">
        <f>IF(OR(DU7="Paid - Loss &amp; DCCE",DU7="Incurred - Loss &amp; DCCE"),"N/A",IF(DU7="Paid - Pure Loss", EC227, IF(DU7="Incurred - Pure Loss", EC630, 0)))</f>
        <v>0</v>
      </c>
      <c r="ED831" s="110">
        <f>IF(OR(DU7="Paid - Loss &amp; DCCE",DU7="Incurred - Loss &amp; DCCE"),"N/A",IF(DU7="Paid - Pure Loss", ED227, IF(DU7="Incurred - Pure Loss", ED630, 0)))</f>
        <v>0</v>
      </c>
      <c r="EE831" s="110">
        <f>IF(OR(DU7="Paid - Loss &amp; DCCE",DU7="Incurred - Loss &amp; DCCE"),"N/A",IF(DU7="Paid - Pure Loss", EE227, IF(DU7="Incurred - Pure Loss", EE630, 0)))</f>
        <v>0</v>
      </c>
      <c r="EF831" s="110">
        <f>IF(OR(DU7="Paid - Loss &amp; DCCE",DU7="Incurred - Loss &amp; DCCE"),"N/A",IF(DU7="Paid - Pure Loss", EF227, IF(DU7="Incurred - Pure Loss", EF630, 0)))</f>
        <v>0</v>
      </c>
      <c r="EG831" s="110">
        <f>IF(OR(DU7="Paid - Loss &amp; DCCE",DU7="Incurred - Loss &amp; DCCE"),"N/A",IF(DU7="Paid - Pure Loss", EG227, IF(DU7="Incurred - Pure Loss", EG630, 0)))</f>
        <v>0</v>
      </c>
      <c r="EH831" s="110">
        <f>IF(OR(DU7="Paid - Loss &amp; DCCE",DU7="Incurred - Loss &amp; DCCE"),"N/A",IF(DU7="Paid - Pure Loss", EH227, IF(DU7="Incurred - Pure Loss", EH630, 0)))</f>
        <v>0</v>
      </c>
      <c r="EI831" s="110">
        <f>IF(OR(DU7="Paid - Loss &amp; DCCE",DU7="Incurred - Loss &amp; DCCE"),"N/A",IF(DU7="Paid - Pure Loss", EI227, IF(DU7="Incurred - Pure Loss", EI630, 0)))</f>
        <v>0</v>
      </c>
      <c r="EJ831" s="110">
        <f>IF(OR(DU7="Paid - Loss &amp; DCCE",DU7="Incurred - Loss &amp; DCCE"),"N/A",IF(DU7="Paid - Pure Loss", EJ227, IF(DU7="Incurred - Pure Loss", EJ630, 0)))</f>
        <v>0</v>
      </c>
      <c r="EK831" s="110">
        <f>IF(OR(DU7="Paid - Loss &amp; DCCE",DU7="Incurred - Loss &amp; DCCE"),"N/A",IF(DU7="Paid - Pure Loss", EK227, IF(DU7="Incurred - Pure Loss", EK630, 0)))</f>
        <v>0</v>
      </c>
      <c r="EL831" s="110">
        <f>IF(OR(DU7="Paid - Loss &amp; DCCE",DU7="Incurred - Loss &amp; DCCE"),"N/A",IF(DU7="Paid - Pure Loss", EL227, IF(DU7="Incurred - Pure Loss", EL630, 0)))</f>
        <v>0</v>
      </c>
      <c r="EM831" s="110">
        <f>IF(OR(DU7="Paid - Loss &amp; DCCE",DU7="Incurred - Loss &amp; DCCE"),"N/A",IF(DU7="Paid - Pure Loss", EM227, IF(DU7="Incurred - Pure Loss", EM630, 0)))</f>
        <v>0</v>
      </c>
      <c r="EN831" s="110">
        <f>IF(OR(DU7="Paid - Loss &amp; DCCE",DU7="Incurred - Loss &amp; DCCE"),"N/A",IF(DU7="Paid - Pure Loss", EN227, IF(DU7="Incurred - Pure Loss", EN630, 0)))</f>
        <v>0</v>
      </c>
      <c r="EO831" s="110">
        <f>IF(OR(DU7="Paid - Loss &amp; DCCE",DU7="Incurred - Loss &amp; DCCE"),"N/A",IF(DU7="Paid - Pure Loss", EO227, IF(DU7="Incurred - Pure Loss", EO630, 0)))</f>
        <v>0</v>
      </c>
      <c r="EP831" s="110">
        <f>IF(OR(DU7="Paid - Loss &amp; DCCE",DU7="Incurred - Loss &amp; DCCE"),"N/A",IF(DU7="Paid - Pure Loss", EP227, IF(DU7="Incurred - Pure Loss", EP630, 0)))</f>
        <v>0</v>
      </c>
      <c r="EQ831" s="110">
        <f>IF(OR(DU7="Paid - Loss &amp; DCCE",DU7="Incurred - Loss &amp; DCCE"),"N/A",IF(DU7="Paid - Pure Loss", EQ227, IF(DU7="Incurred - Pure Loss", EQ630, 0)))</f>
        <v>0</v>
      </c>
      <c r="ER831" s="110">
        <f>IF(OR(DU7="Paid - Loss &amp; DCCE",DU7="Incurred - Loss &amp; DCCE"),"N/A",IF(DU7="Paid - Pure Loss", ER227, IF(DU7="Incurred - Pure Loss", ER630, 0)))</f>
        <v>0</v>
      </c>
      <c r="ES831" s="110">
        <f>IF(OR(DU7="Paid - Loss &amp; DCCE",DU7="Incurred - Loss &amp; DCCE"),"N/A",IF(DU7="Paid - Pure Loss", ES227, IF(DU7="Incurred - Pure Loss", ES630, 0)))</f>
        <v>0</v>
      </c>
      <c r="ET831" s="110">
        <f>IF(OR(DU7="Paid - Loss &amp; DCCE",DU7="Incurred - Loss &amp; DCCE"),"N/A",IF(DU7="Paid - Pure Loss", ET227, IF(DU7="Incurred - Pure Loss", ET630, 0)))</f>
        <v>0</v>
      </c>
      <c r="EU831" s="110">
        <f>IF(OR(DU7="Paid - Loss &amp; DCCE",DU7="Incurred - Loss &amp; DCCE"),"N/A",IF(DU7="Paid - Pure Loss", EU227, IF(DU7="Incurred - Pure Loss", EU630, 0)))</f>
        <v>0</v>
      </c>
      <c r="EV831" s="110">
        <f>IF(OR(DU7="Paid - Loss &amp; DCCE",DU7="Incurred - Loss &amp; DCCE"),"N/A",IF(DU7="Paid - Pure Loss", EV227, IF(DU7="Incurred - Pure Loss", EV630, 0)))</f>
        <v>0</v>
      </c>
      <c r="EW831" s="110">
        <f>IF(OR(DU7="Paid - Loss &amp; DCCE",DU7="Incurred - Loss &amp; DCCE"),"N/A",IF(DU7="Paid - Pure Loss", EW227, IF(DU7="Incurred - Pure Loss", EW630, 0)))</f>
        <v>0</v>
      </c>
      <c r="EX831" s="110">
        <f>IF(OR(DU7="Paid - Loss &amp; DCCE",DU7="Incurred - Loss &amp; DCCE"),"N/A",IF(DU7="Paid - Pure Loss", EX227, IF(DU7="Incurred - Pure Loss", EX630, 0)))</f>
        <v>0</v>
      </c>
      <c r="EY831" s="110">
        <f>IF(OR(DU7="Paid - Loss &amp; DCCE",DU7="Incurred - Loss &amp; DCCE"),"N/A",IF(DU7="Paid - Pure Loss", EY227, IF(DU7="Incurred - Pure Loss", EY630, 0)))</f>
        <v>0</v>
      </c>
      <c r="EZ831" s="110">
        <f>IF(OR(DU7="Paid - Loss &amp; DCCE",DU7="Incurred - Loss &amp; DCCE"),"N/A",IF(DU7="Paid - Pure Loss", EZ227, IF(DU7="Incurred - Pure Loss", EZ630, 0)))</f>
        <v>0</v>
      </c>
      <c r="FA831" s="110">
        <f>IF(OR(DU7="Paid - Loss &amp; DCCE",DU7="Incurred - Loss &amp; DCCE"),"N/A",IF(DU7="Paid - Pure Loss", FA227, IF(DU7="Incurred - Pure Loss", FA630, 0)))</f>
        <v>0</v>
      </c>
      <c r="FB831" s="110">
        <f>IF(OR(DU7="Paid - Loss &amp; DCCE",DU7="Incurred - Loss &amp; DCCE"),"N/A",IF(DU7="Paid - Pure Loss", FB227, IF(DU7="Incurred - Pure Loss", FB630, 0)))</f>
        <v>0</v>
      </c>
      <c r="FC831" s="110">
        <f>IF(OR(DU7="Paid - Loss &amp; DCCE",DU7="Incurred - Loss &amp; DCCE"),"N/A",IF(DU7="Paid - Pure Loss", FC227, IF(DU7="Incurred - Pure Loss", FC630, 0)))</f>
        <v>0</v>
      </c>
      <c r="FD831" s="110">
        <f>IF(OR(DU7="Paid - Loss &amp; DCCE",DU7="Incurred - Loss &amp; DCCE"),"N/A",IF(DU7="Paid - Pure Loss", FD227, IF(DU7="Incurred - Pure Loss", FD630, 0)))</f>
        <v>0</v>
      </c>
      <c r="FE831" s="110">
        <f>IF(OR(DU7="Paid - Loss &amp; DCCE",DU7="Incurred - Loss &amp; DCCE"),"N/A",IF(DU7="Paid - Pure Loss", FE227, IF(DU7="Incurred - Pure Loss", FE630, 0)))</f>
        <v>0</v>
      </c>
      <c r="FF831" s="110">
        <f>IF(OR(FI7="Paid - Loss &amp; DCCE",FI7="Incurred - Loss &amp; DCCE"),"N/A",IF(FI7="Paid - Pure Loss", FF227, IF(FI7="Incurred - Pure Loss", FF630, 0)))</f>
        <v>0</v>
      </c>
      <c r="FG831" s="110">
        <f>IF(OR(FI7="Paid - Loss &amp; DCCE",FI7="Incurred - Loss &amp; DCCE"),"N/A",IF(FI7="Paid - Pure Loss", FG227, IF(FI7="Incurred - Pure Loss", FG630, 0)))</f>
        <v>0</v>
      </c>
      <c r="FH831" s="110">
        <f>IF(OR(FI7="Paid - Loss &amp; DCCE",FI7="Incurred - Loss &amp; DCCE"),"N/A",IF(FI7="Paid - Pure Loss", FH227, IF(FI7="Incurred - Pure Loss", FH630, 0)))</f>
        <v>0</v>
      </c>
      <c r="FI831" s="110">
        <f>IF(OR(FI7="Paid - Loss &amp; DCCE",FI7="Incurred - Loss &amp; DCCE"),"N/A",IF(FI7="Paid - Pure Loss", FI227, IF(FI7="Incurred - Pure Loss", FI630, 0)))</f>
        <v>0</v>
      </c>
      <c r="FJ831" s="110">
        <f>IF(OR(FI7="Paid - Loss &amp; DCCE",FI7="Incurred - Loss &amp; DCCE"),"N/A",IF(FI7="Paid - Pure Loss", FJ227, IF(FI7="Incurred - Pure Loss", FJ630, 0)))</f>
        <v>0</v>
      </c>
      <c r="FK831" s="110">
        <f>IF(OR(FI7="Paid - Loss &amp; DCCE",FI7="Incurred - Loss &amp; DCCE"),"N/A",IF(FI7="Paid - Pure Loss", FK227, IF(FI7="Incurred - Pure Loss", FK630, 0)))</f>
        <v>0</v>
      </c>
      <c r="FL831" s="110">
        <f>IF(OR(FI7="Paid - Loss &amp; DCCE",FI7="Incurred - Loss &amp; DCCE"),"N/A",IF(FI7="Paid - Pure Loss", FL227, IF(FI7="Incurred - Pure Loss", FL630, 0)))</f>
        <v>0</v>
      </c>
      <c r="FM831" s="110">
        <f>IF(OR(FI7="Paid - Loss &amp; DCCE",FI7="Incurred - Loss &amp; DCCE"),"N/A",IF(FI7="Paid - Pure Loss", FM227, IF(FI7="Incurred - Pure Loss", FM630, 0)))</f>
        <v>0</v>
      </c>
      <c r="FN831" s="110">
        <f>IF(OR(FI7="Paid - Loss &amp; DCCE",FI7="Incurred - Loss &amp; DCCE"),"N/A",IF(FI7="Paid - Pure Loss", FN227, IF(FI7="Incurred - Pure Loss", FN630, 0)))</f>
        <v>0</v>
      </c>
      <c r="FO831" s="110">
        <f>IF(OR(FI7="Paid - Loss &amp; DCCE",FI7="Incurred - Loss &amp; DCCE"),"N/A",IF(FI7="Paid - Pure Loss", FO227, IF(FI7="Incurred - Pure Loss", FO630, 0)))</f>
        <v>0</v>
      </c>
      <c r="FP831" s="110">
        <f>IF(OR(FI7="Paid - Loss &amp; DCCE",FI7="Incurred - Loss &amp; DCCE"),"N/A",IF(FI7="Paid - Pure Loss", FP227, IF(FI7="Incurred - Pure Loss", FP630, 0)))</f>
        <v>0</v>
      </c>
      <c r="FQ831" s="110">
        <f>IF(OR(FI7="Paid - Loss &amp; DCCE",FI7="Incurred - Loss &amp; DCCE"),"N/A",IF(FI7="Paid - Pure Loss", FQ227, IF(FI7="Incurred - Pure Loss", FQ630, 0)))</f>
        <v>0</v>
      </c>
      <c r="FR831" s="110">
        <f>IF(OR(FI7="Paid - Loss &amp; DCCE",FI7="Incurred - Loss &amp; DCCE"),"N/A",IF(FI7="Paid - Pure Loss", FR227, IF(FI7="Incurred - Pure Loss", FR630, 0)))</f>
        <v>0</v>
      </c>
      <c r="FS831" s="110">
        <f>IF(OR(FI7="Paid - Loss &amp; DCCE",FI7="Incurred - Loss &amp; DCCE"),"N/A",IF(FI7="Paid - Pure Loss", FS227, IF(FI7="Incurred - Pure Loss", FS630, 0)))</f>
        <v>0</v>
      </c>
      <c r="FT831" s="110">
        <f>IF(OR(FI7="Paid - Loss &amp; DCCE",FI7="Incurred - Loss &amp; DCCE"),"N/A",IF(FI7="Paid - Pure Loss", FT227, IF(FI7="Incurred - Pure Loss", FT630, 0)))</f>
        <v>0</v>
      </c>
      <c r="FU831" s="110">
        <f>IF(OR(FI7="Paid - Loss &amp; DCCE",FI7="Incurred - Loss &amp; DCCE"),"N/A",IF(FI7="Paid - Pure Loss", FU227, IF(FI7="Incurred - Pure Loss", FU630, 0)))</f>
        <v>0</v>
      </c>
      <c r="FV831" s="110">
        <f>IF(OR(FI7="Paid - Loss &amp; DCCE",FI7="Incurred - Loss &amp; DCCE"),"N/A",IF(FI7="Paid - Pure Loss", FV227, IF(FI7="Incurred - Pure Loss", FV630, 0)))</f>
        <v>0</v>
      </c>
      <c r="FW831" s="110">
        <f>IF(OR(FI7="Paid - Loss &amp; DCCE",FI7="Incurred - Loss &amp; DCCE"),"N/A",IF(FI7="Paid - Pure Loss", FW227, IF(FI7="Incurred - Pure Loss", FW630, 0)))</f>
        <v>0</v>
      </c>
      <c r="FX831" s="110">
        <f>IF(OR(FI7="Paid - Loss &amp; DCCE",FI7="Incurred - Loss &amp; DCCE"),"N/A",IF(FI7="Paid - Pure Loss", FX227, IF(FI7="Incurred - Pure Loss", FX630, 0)))</f>
        <v>0</v>
      </c>
      <c r="FY831" s="110">
        <f>IF(OR(FI7="Paid - Loss &amp; DCCE",FI7="Incurred - Loss &amp; DCCE"),"N/A",IF(FI7="Paid - Pure Loss", FY227, IF(FI7="Incurred - Pure Loss", FY630, 0)))</f>
        <v>0</v>
      </c>
      <c r="FZ831" s="110">
        <f>IF(OR(FI7="Paid - Loss &amp; DCCE",FI7="Incurred - Loss &amp; DCCE"),"N/A",IF(FI7="Paid - Pure Loss", FZ227, IF(FI7="Incurred - Pure Loss", FZ630, 0)))</f>
        <v>0</v>
      </c>
      <c r="GA831" s="110">
        <f>IF(OR(FI7="Paid - Loss &amp; DCCE",FI7="Incurred - Loss &amp; DCCE"),"N/A",IF(FI7="Paid - Pure Loss", GA227, IF(FI7="Incurred - Pure Loss", GA630, 0)))</f>
        <v>0</v>
      </c>
      <c r="GB831" s="110">
        <f>IF(OR(FI7="Paid - Loss &amp; DCCE",FI7="Incurred - Loss &amp; DCCE"),"N/A",IF(FI7="Paid - Pure Loss", GB227, IF(FI7="Incurred - Pure Loss", GB630, 0)))</f>
        <v>0</v>
      </c>
      <c r="GC831" s="110">
        <f>IF(OR(FI7="Paid - Loss &amp; DCCE",FI7="Incurred - Loss &amp; DCCE"),"N/A",IF(FI7="Paid - Pure Loss", GC227, IF(FI7="Incurred - Pure Loss", GC630, 0)))</f>
        <v>0</v>
      </c>
      <c r="GD831" s="110">
        <f>IF(OR(FI7="Paid - Loss &amp; DCCE",FI7="Incurred - Loss &amp; DCCE"),"N/A",IF(FI7="Paid - Pure Loss", GD227, IF(FI7="Incurred - Pure Loss", GD630, 0)))</f>
        <v>0</v>
      </c>
      <c r="GE831" s="110">
        <f>IF(OR(FI7="Paid - Loss &amp; DCCE",FI7="Incurred - Loss &amp; DCCE"),"N/A",IF(FI7="Paid - Pure Loss", GE227, IF(FI7="Incurred - Pure Loss", GE630, 0)))</f>
        <v>0</v>
      </c>
      <c r="GF831" s="110">
        <f>IF(OR(FI7="Paid - Loss &amp; DCCE",FI7="Incurred - Loss &amp; DCCE"),"N/A",IF(FI7="Paid - Pure Loss", GF227, IF(FI7="Incurred - Pure Loss", GF630, 0)))</f>
        <v>0</v>
      </c>
      <c r="GG831" s="110">
        <f>IF(OR(FI7="Paid - Loss &amp; DCCE",FI7="Incurred - Loss &amp; DCCE"),"N/A",IF(FI7="Paid - Pure Loss", GG227, IF(FI7="Incurred - Pure Loss", GG630, 0)))</f>
        <v>0</v>
      </c>
      <c r="GH831" s="110">
        <f>IF(OR(FI7="Paid - Loss &amp; DCCE",FI7="Incurred - Loss &amp; DCCE"),"N/A",IF(FI7="Paid - Pure Loss", GH227, IF(FI7="Incurred - Pure Loss", GH630, 0)))</f>
        <v>0</v>
      </c>
      <c r="GI831" s="110">
        <f>IF(OR(FI7="Paid - Loss &amp; DCCE",FI7="Incurred - Loss &amp; DCCE"),"N/A",IF(FI7="Paid - Pure Loss", GI227, IF(FI7="Incurred - Pure Loss", GI630, 0)))</f>
        <v>0</v>
      </c>
      <c r="GJ831" s="110">
        <f>IF(OR(FI7="Paid - Loss &amp; DCCE",FI7="Incurred - Loss &amp; DCCE"),"N/A",IF(FI7="Paid - Pure Loss", GJ227, IF(FI7="Incurred - Pure Loss", GJ630, 0)))</f>
        <v>0</v>
      </c>
      <c r="GK831" s="110">
        <f>IF(OR(FI7="Paid - Loss &amp; DCCE",FI7="Incurred - Loss &amp; DCCE"),"N/A",IF(FI7="Paid - Pure Loss", GK227, IF(FI7="Incurred - Pure Loss", GK630, 0)))</f>
        <v>0</v>
      </c>
      <c r="GL831" s="110">
        <f>IF(OR(FI7="Paid - Loss &amp; DCCE",FI7="Incurred - Loss &amp; DCCE"),"N/A",IF(FI7="Paid - Pure Loss", GL227, IF(FI7="Incurred - Pure Loss", GL630, 0)))</f>
        <v>0</v>
      </c>
      <c r="GM831" s="110">
        <f>IF(OR(FI7="Paid - Loss &amp; DCCE",FI7="Incurred - Loss &amp; DCCE"),"N/A",IF(FI7="Paid - Pure Loss", GM227, IF(FI7="Incurred - Pure Loss", GM630, 0)))</f>
        <v>0</v>
      </c>
      <c r="GN831" s="110">
        <f>IF(OR(FI7="Paid - Loss &amp; DCCE",FI7="Incurred - Loss &amp; DCCE"),"N/A",IF(FI7="Paid - Pure Loss", GN227, IF(FI7="Incurred - Pure Loss", GN630, 0)))</f>
        <v>0</v>
      </c>
      <c r="GO831" s="110">
        <f>IF(OR(FI7="Paid - Loss &amp; DCCE",FI7="Incurred - Loss &amp; DCCE"),"N/A",IF(FI7="Paid - Pure Loss", GO227, IF(FI7="Incurred - Pure Loss", GO630, 0)))</f>
        <v>0</v>
      </c>
      <c r="GP831" s="110">
        <f>IF(OR(FI7="Paid - Loss &amp; DCCE",FI7="Incurred - Loss &amp; DCCE"),"N/A",IF(FI7="Paid - Pure Loss", GP227, IF(FI7="Incurred - Pure Loss", GP630, 0)))</f>
        <v>0</v>
      </c>
      <c r="GQ831" s="110">
        <f>IF(OR(FI7="Paid - Loss &amp; DCCE",FI7="Incurred - Loss &amp; DCCE"),"N/A",IF(FI7="Paid - Pure Loss", GQ227, IF(FI7="Incurred - Pure Loss", GQ630, 0)))</f>
        <v>0</v>
      </c>
      <c r="GR831" s="110">
        <f>IF(OR(FI7="Paid - Loss &amp; DCCE",FI7="Incurred - Loss &amp; DCCE"),"N/A",IF(FI7="Paid - Pure Loss", GR227, IF(FI7="Incurred - Pure Loss", GR630, 0)))</f>
        <v>0</v>
      </c>
      <c r="GS831" s="110">
        <f>IF(OR(FI7="Paid - Loss &amp; DCCE",FI7="Incurred - Loss &amp; DCCE"),"N/A",IF(FI7="Paid - Pure Loss", GS227, IF(FI7="Incurred - Pure Loss", GS630, 0)))</f>
        <v>0</v>
      </c>
    </row>
    <row r="832" spans="1:201" ht="15.75" thickBot="1" x14ac:dyDescent="0.3">
      <c r="A832" s="16" t="s">
        <v>7</v>
      </c>
      <c r="B832" s="17">
        <f>IF(OR(E7="Paid - Loss &amp; DCCE",E7="Incurred - Loss &amp; DCCE"),"N/A",IFERROR(B830*B831,0))</f>
        <v>0</v>
      </c>
      <c r="C832" s="17">
        <f>IF(OR(E7="Paid - Loss &amp; DCCE",E7="Incurred - Loss &amp; DCCE"),"N/A",IFERROR(C830*C831,0))</f>
        <v>0</v>
      </c>
      <c r="D832" s="17">
        <f>IF(OR(E7="Paid - Loss &amp; DCCE",E7="Incurred - Loss &amp; DCCE"),"N/A",IFERROR(D830*D831,0))</f>
        <v>0</v>
      </c>
      <c r="E832" s="17">
        <f>IF(OR(E7="Paid - Loss &amp; DCCE",E7="Incurred - Loss &amp; DCCE"),"N/A",IFERROR(E830*E831,0))</f>
        <v>0</v>
      </c>
      <c r="F832" s="17">
        <f>IF(OR(E7="Paid - Loss &amp; DCCE",E7="Incurred - Loss &amp; DCCE"),"N/A",IFERROR(F830*F831,0))</f>
        <v>0</v>
      </c>
      <c r="G832" s="17">
        <f>IF(OR(E7="Paid - Loss &amp; DCCE",E7="Incurred - Loss &amp; DCCE"),"N/A",IFERROR(G830*G831,0))</f>
        <v>0</v>
      </c>
      <c r="H832" s="17">
        <f>IF(OR(E7="Paid - Loss &amp; DCCE",E7="Incurred - Loss &amp; DCCE"),"N/A",IFERROR(H830*H831,0))</f>
        <v>0</v>
      </c>
      <c r="I832" s="17">
        <f>IF(OR(E7="Paid - Loss &amp; DCCE",E7="Incurred - Loss &amp; DCCE"),"N/A",IFERROR(I830*I831,0))</f>
        <v>0</v>
      </c>
      <c r="J832" s="17">
        <f>IF(OR(E7="Paid - Loss &amp; DCCE",E7="Incurred - Loss &amp; DCCE"),"N/A",IFERROR(J830*J831,0))</f>
        <v>0</v>
      </c>
      <c r="K832" s="17">
        <f>IF(OR(E7="Paid - Loss &amp; DCCE",E7="Incurred - Loss &amp; DCCE"),"N/A",IFERROR(K830*K831,0))</f>
        <v>0</v>
      </c>
      <c r="L832" s="17">
        <f>IF(OR(E7="Paid - Loss &amp; DCCE",E7="Incurred - Loss &amp; DCCE"),"N/A",IFERROR(L830*L831,0))</f>
        <v>0</v>
      </c>
      <c r="M832" s="17">
        <f>IF(OR(E7="Paid - Loss &amp; DCCE",E7="Incurred - Loss &amp; DCCE"),"N/A",IFERROR(M830*M831,0))</f>
        <v>0</v>
      </c>
      <c r="N832" s="17">
        <f>IF(OR(E7="Paid - Loss &amp; DCCE",E7="Incurred - Loss &amp; DCCE"),"N/A",IFERROR(N830*N831,0))</f>
        <v>0</v>
      </c>
      <c r="O832" s="17">
        <f>IF(OR(E7="Paid - Loss &amp; DCCE",E7="Incurred - Loss &amp; DCCE"),"N/A",IFERROR(O830*O831,0))</f>
        <v>0</v>
      </c>
      <c r="P832" s="17">
        <f>IF(OR(E7="Paid - Loss &amp; DCCE",E7="Incurred - Loss &amp; DCCE"),"N/A",IFERROR(P830*P831,0))</f>
        <v>0</v>
      </c>
      <c r="Q832" s="17">
        <f>IF(OR(E7="Paid - Loss &amp; DCCE",E7="Incurred - Loss &amp; DCCE"),"N/A",IFERROR(Q830*Q831,0))</f>
        <v>0</v>
      </c>
      <c r="R832" s="17">
        <f>IF(OR(E7="Paid - Loss &amp; DCCE",E7="Incurred - Loss &amp; DCCE"),"N/A",IFERROR(R830*R831,0))</f>
        <v>0</v>
      </c>
      <c r="S832" s="17">
        <f>IF(OR(E7="Paid - Loss &amp; DCCE",E7="Incurred - Loss &amp; DCCE"),"N/A",IFERROR(S830*S831,0))</f>
        <v>0</v>
      </c>
      <c r="T832" s="17">
        <f>IF(OR(E7="Paid - Loss &amp; DCCE",E7="Incurred - Loss &amp; DCCE"),"N/A",IFERROR(T830*T831,0))</f>
        <v>0</v>
      </c>
      <c r="U832" s="17">
        <f>IF(OR(E7="Paid - Loss &amp; DCCE",E7="Incurred - Loss &amp; DCCE"),"N/A",IFERROR(U830*U831,0))</f>
        <v>0</v>
      </c>
      <c r="V832" s="17">
        <f>IF(OR(E7="Paid - Loss &amp; DCCE",E7="Incurred - Loss &amp; DCCE"),"N/A",IFERROR(V830*V831,0))</f>
        <v>0</v>
      </c>
      <c r="W832" s="17">
        <f>IF(OR(E7="Paid - Loss &amp; DCCE",E7="Incurred - Loss &amp; DCCE"),"N/A",IFERROR(W830*W831,0))</f>
        <v>0</v>
      </c>
      <c r="X832" s="17">
        <f>IF(OR(E7="Paid - Loss &amp; DCCE",E7="Incurred - Loss &amp; DCCE"),"N/A",IFERROR(X830*X831,0))</f>
        <v>0</v>
      </c>
      <c r="Y832" s="17">
        <f>IF(OR(E7="Paid - Loss &amp; DCCE",E7="Incurred - Loss &amp; DCCE"),"N/A",IFERROR(Y830*Y831,0))</f>
        <v>0</v>
      </c>
      <c r="Z832" s="17">
        <f>IF(OR(E7="Paid - Loss &amp; DCCE",E7="Incurred - Loss &amp; DCCE"),"N/A",IFERROR(Z830*Z831,0))</f>
        <v>0</v>
      </c>
      <c r="AA832" s="17">
        <f>IF(OR(E7="Paid - Loss &amp; DCCE",E7="Incurred - Loss &amp; DCCE"),"N/A",IFERROR(AA830*AA831,0))</f>
        <v>0</v>
      </c>
      <c r="AB832" s="17">
        <f>IF(OR(E7="Paid - Loss &amp; DCCE",E7="Incurred - Loss &amp; DCCE"),"N/A",IFERROR(AB830*AB831,0))</f>
        <v>0</v>
      </c>
      <c r="AC832" s="17">
        <f>IF(OR(E7="Paid - Loss &amp; DCCE",E7="Incurred - Loss &amp; DCCE"),"N/A",IFERROR(AC830*AC831,0))</f>
        <v>0</v>
      </c>
      <c r="AD832" s="17">
        <f>IF(OR(E7="Paid - Loss &amp; DCCE",E7="Incurred - Loss &amp; DCCE"),"N/A",IFERROR(AD830*AD831,0))</f>
        <v>0</v>
      </c>
      <c r="AE832" s="17">
        <f>IF(OR(E7="Paid - Loss &amp; DCCE",E7="Incurred - Loss &amp; DCCE"),"N/A",IFERROR(AE830*AE831,0))</f>
        <v>0</v>
      </c>
      <c r="AF832" s="17">
        <f>IF(OR(E7="Paid - Loss &amp; DCCE",E7="Incurred - Loss &amp; DCCE"),"N/A",IFERROR(AF830*AF831,0))</f>
        <v>0</v>
      </c>
      <c r="AG832" s="17">
        <f>IF(OR(E7="Paid - Loss &amp; DCCE",E7="Incurred - Loss &amp; DCCE"),"N/A",IFERROR(AG830*AG831,0))</f>
        <v>0</v>
      </c>
      <c r="AH832" s="17">
        <f>IF(OR(E7="Paid - Loss &amp; DCCE",E7="Incurred - Loss &amp; DCCE"),"N/A",IFERROR(AH830*AH831,0))</f>
        <v>0</v>
      </c>
      <c r="AI832" s="17">
        <f>IF(OR(E7="Paid - Loss &amp; DCCE",E7="Incurred - Loss &amp; DCCE"),"N/A",IFERROR(AI830*AI831,0))</f>
        <v>0</v>
      </c>
      <c r="AJ832" s="17">
        <f>IF(OR(E7="Paid - Loss &amp; DCCE",E7="Incurred - Loss &amp; DCCE"),"N/A",IFERROR(AJ830*AJ831,0))</f>
        <v>0</v>
      </c>
      <c r="AK832" s="17">
        <f>IF(OR(E7="Paid - Loss &amp; DCCE",E7="Incurred - Loss &amp; DCCE"),"N/A",IFERROR(AK830*AK831,0))</f>
        <v>0</v>
      </c>
      <c r="AL832" s="17">
        <f>IF(OR(E7="Paid - Loss &amp; DCCE",E7="Incurred - Loss &amp; DCCE"),"N/A",IFERROR(AL830*AL831,0))</f>
        <v>0</v>
      </c>
      <c r="AM832" s="17">
        <f>IF(OR(E7="Paid - Loss &amp; DCCE",E7="Incurred - Loss &amp; DCCE"),"N/A",IFERROR(AM830*AM831,0))</f>
        <v>0</v>
      </c>
      <c r="AN832" s="17">
        <f>IF(OR(E7="Paid - Loss &amp; DCCE",E7="Incurred - Loss &amp; DCCE"),"N/A",IFERROR(AN830*AN831,0))</f>
        <v>0</v>
      </c>
      <c r="AO832" s="17">
        <f>IF(OR(E7="Paid - Loss &amp; DCCE",E7="Incurred - Loss &amp; DCCE"),"N/A",IFERROR(AO830*AO831,0))</f>
        <v>0</v>
      </c>
      <c r="AP832" s="17">
        <f>IF(OR(AS7="Paid - Loss &amp; DCCE",AS7="Incurred - Loss &amp; DCCE"),"N/A",IFERROR(AP830*AP831,0))</f>
        <v>0</v>
      </c>
      <c r="AQ832" s="17">
        <f>IF(OR(AS7="Paid - Loss &amp; DCCE",AS7="Incurred - Loss &amp; DCCE"),"N/A",IFERROR(AQ830*AQ831,0))</f>
        <v>0</v>
      </c>
      <c r="AR832" s="17">
        <f>IF(OR(AS7="Paid - Loss &amp; DCCE",AS7="Incurred - Loss &amp; DCCE"),"N/A",IFERROR(AR830*AR831,0))</f>
        <v>0</v>
      </c>
      <c r="AS832" s="17">
        <f>IF(OR(AS7="Paid - Loss &amp; DCCE",AS7="Incurred - Loss &amp; DCCE"),"N/A",IFERROR(AS830*AS831,0))</f>
        <v>0</v>
      </c>
      <c r="AT832" s="17">
        <f>IF(OR(AS7="Paid - Loss &amp; DCCE",AS7="Incurred - Loss &amp; DCCE"),"N/A",IFERROR(AT830*AT831,0))</f>
        <v>0</v>
      </c>
      <c r="AU832" s="17">
        <f>IF(OR(AS7="Paid - Loss &amp; DCCE",AS7="Incurred - Loss &amp; DCCE"),"N/A",IFERROR(AU830*AU831,0))</f>
        <v>0</v>
      </c>
      <c r="AV832" s="17">
        <f>IF(OR(AS7="Paid - Loss &amp; DCCE",AS7="Incurred - Loss &amp; DCCE"),"N/A",IFERROR(AV830*AV831,0))</f>
        <v>0</v>
      </c>
      <c r="AW832" s="17">
        <f>IF(OR(AS7="Paid - Loss &amp; DCCE",AS7="Incurred - Loss &amp; DCCE"),"N/A",IFERROR(AW830*AW831,0))</f>
        <v>0</v>
      </c>
      <c r="AX832" s="17">
        <f>IF(OR(AS7="Paid - Loss &amp; DCCE",AS7="Incurred - Loss &amp; DCCE"),"N/A",IFERROR(AX830*AX831,0))</f>
        <v>0</v>
      </c>
      <c r="AY832" s="17">
        <f>IF(OR(AS7="Paid - Loss &amp; DCCE",AS7="Incurred - Loss &amp; DCCE"),"N/A",IFERROR(AY830*AY831,0))</f>
        <v>0</v>
      </c>
      <c r="AZ832" s="17">
        <f>IF(OR(AS7="Paid - Loss &amp; DCCE",AS7="Incurred - Loss &amp; DCCE"),"N/A",IFERROR(AZ830*AZ831,0))</f>
        <v>0</v>
      </c>
      <c r="BA832" s="17">
        <f>IF(OR(AS7="Paid - Loss &amp; DCCE",AS7="Incurred - Loss &amp; DCCE"),"N/A",IFERROR(BA830*BA831,0))</f>
        <v>0</v>
      </c>
      <c r="BB832" s="17">
        <f>IF(OR(AS7="Paid - Loss &amp; DCCE",AS7="Incurred - Loss &amp; DCCE"),"N/A",IFERROR(BB830*BB831,0))</f>
        <v>0</v>
      </c>
      <c r="BC832" s="17">
        <f>IF(OR(AS7="Paid - Loss &amp; DCCE",AS7="Incurred - Loss &amp; DCCE"),"N/A",IFERROR(BC830*BC831,0))</f>
        <v>0</v>
      </c>
      <c r="BD832" s="17">
        <f>IF(OR(AS7="Paid - Loss &amp; DCCE",AS7="Incurred - Loss &amp; DCCE"),"N/A",IFERROR(BD830*BD831,0))</f>
        <v>0</v>
      </c>
      <c r="BE832" s="17">
        <f>IF(OR(AS7="Paid - Loss &amp; DCCE",AS7="Incurred - Loss &amp; DCCE"),"N/A",IFERROR(BE830*BE831,0))</f>
        <v>0</v>
      </c>
      <c r="BF832" s="17">
        <f>IF(OR(AS7="Paid - Loss &amp; DCCE",AS7="Incurred - Loss &amp; DCCE"),"N/A",IFERROR(BF830*BF831,0))</f>
        <v>0</v>
      </c>
      <c r="BG832" s="17">
        <f>IF(OR(AS7="Paid - Loss &amp; DCCE",AS7="Incurred - Loss &amp; DCCE"),"N/A",IFERROR(BG830*BG831,0))</f>
        <v>0</v>
      </c>
      <c r="BH832" s="17">
        <f>IF(OR(AS7="Paid - Loss &amp; DCCE",AS7="Incurred - Loss &amp; DCCE"),"N/A",IFERROR(BH830*BH831,0))</f>
        <v>0</v>
      </c>
      <c r="BI832" s="17">
        <f>IF(OR(AS7="Paid - Loss &amp; DCCE",AS7="Incurred - Loss &amp; DCCE"),"N/A",IFERROR(BI830*BI831,0))</f>
        <v>0</v>
      </c>
      <c r="BJ832" s="17">
        <f>IF(OR(AS7="Paid - Loss &amp; DCCE",AS7="Incurred - Loss &amp; DCCE"),"N/A",IFERROR(BJ830*BJ831,0))</f>
        <v>0</v>
      </c>
      <c r="BK832" s="17">
        <f>IF(OR(AS7="Paid - Loss &amp; DCCE",AS7="Incurred - Loss &amp; DCCE"),"N/A",IFERROR(BK830*BK831,0))</f>
        <v>0</v>
      </c>
      <c r="BL832" s="17">
        <f>IF(OR(AS7="Paid - Loss &amp; DCCE",AS7="Incurred - Loss &amp; DCCE"),"N/A",IFERROR(BL830*BL831,0))</f>
        <v>0</v>
      </c>
      <c r="BM832" s="17">
        <f>IF(OR(AS7="Paid - Loss &amp; DCCE",AS7="Incurred - Loss &amp; DCCE"),"N/A",IFERROR(BM830*BM831,0))</f>
        <v>0</v>
      </c>
      <c r="BN832" s="17">
        <f>IF(OR(AS7="Paid - Loss &amp; DCCE",AS7="Incurred - Loss &amp; DCCE"),"N/A",IFERROR(BN830*BN831,0))</f>
        <v>0</v>
      </c>
      <c r="BO832" s="17">
        <f>IF(OR(AS7="Paid - Loss &amp; DCCE",AS7="Incurred - Loss &amp; DCCE"),"N/A",IFERROR(BO830*BO831,0))</f>
        <v>0</v>
      </c>
      <c r="BP832" s="17">
        <f>IF(OR(AS7="Paid - Loss &amp; DCCE",AS7="Incurred - Loss &amp; DCCE"),"N/A",IFERROR(BP830*BP831,0))</f>
        <v>0</v>
      </c>
      <c r="BQ832" s="17">
        <f>IF(OR(AS7="Paid - Loss &amp; DCCE",AS7="Incurred - Loss &amp; DCCE"),"N/A",IFERROR(BQ830*BQ831,0))</f>
        <v>0</v>
      </c>
      <c r="BR832" s="17">
        <f>IF(OR(AS7="Paid - Loss &amp; DCCE",AS7="Incurred - Loss &amp; DCCE"),"N/A",IFERROR(BR830*BR831,0))</f>
        <v>0</v>
      </c>
      <c r="BS832" s="17">
        <f>IF(OR(AS7="Paid - Loss &amp; DCCE",AS7="Incurred - Loss &amp; DCCE"),"N/A",IFERROR(BS830*BS831,0))</f>
        <v>0</v>
      </c>
      <c r="BT832" s="17">
        <f>IF(OR(AS7="Paid - Loss &amp; DCCE",AS7="Incurred - Loss &amp; DCCE"),"N/A",IFERROR(BT830*BT831,0))</f>
        <v>0</v>
      </c>
      <c r="BU832" s="17">
        <f>IF(OR(AS7="Paid - Loss &amp; DCCE",AS7="Incurred - Loss &amp; DCCE"),"N/A",IFERROR(BU830*BU831,0))</f>
        <v>0</v>
      </c>
      <c r="BV832" s="17">
        <f>IF(OR(AS7="Paid - Loss &amp; DCCE",AS7="Incurred - Loss &amp; DCCE"),"N/A",IFERROR(BV830*BV831,0))</f>
        <v>0</v>
      </c>
      <c r="BW832" s="17">
        <f>IF(OR(AS7="Paid - Loss &amp; DCCE",AS7="Incurred - Loss &amp; DCCE"),"N/A",IFERROR(BW830*BW831,0))</f>
        <v>0</v>
      </c>
      <c r="BX832" s="17">
        <f>IF(OR(AS7="Paid - Loss &amp; DCCE",AS7="Incurred - Loss &amp; DCCE"),"N/A",IFERROR(BX830*BX831,0))</f>
        <v>0</v>
      </c>
      <c r="BY832" s="17">
        <f>IF(OR(AS7="Paid - Loss &amp; DCCE",AS7="Incurred - Loss &amp; DCCE"),"N/A",IFERROR(BY830*BY831,0))</f>
        <v>0</v>
      </c>
      <c r="BZ832" s="17">
        <f>IF(OR(AS7="Paid - Loss &amp; DCCE",AS7="Incurred - Loss &amp; DCCE"),"N/A",IFERROR(BZ830*BZ831,0))</f>
        <v>0</v>
      </c>
      <c r="CA832" s="17">
        <f>IF(OR(AS7="Paid - Loss &amp; DCCE",AS7="Incurred - Loss &amp; DCCE"),"N/A",IFERROR(CA830*CA831,0))</f>
        <v>0</v>
      </c>
      <c r="CB832" s="17">
        <f>IF(OR(AS7="Paid - Loss &amp; DCCE",AS7="Incurred - Loss &amp; DCCE"),"N/A",IFERROR(CB830*CB831,0))</f>
        <v>0</v>
      </c>
      <c r="CC832" s="17">
        <f>IF(OR(AS7="Paid - Loss &amp; DCCE",AS7="Incurred - Loss &amp; DCCE"),"N/A",IFERROR(CC830*CC831,0))</f>
        <v>0</v>
      </c>
      <c r="CD832" s="17">
        <f>IF(OR(CG7="Paid - Loss &amp; DCCE",CG7="Incurred - Loss &amp; DCCE"),"N/A",IFERROR(CD830*CD831,0))</f>
        <v>0</v>
      </c>
      <c r="CE832" s="17">
        <f>IF(OR(CG7="Paid - Loss &amp; DCCE",CG7="Incurred - Loss &amp; DCCE"),"N/A",IFERROR(CE830*CE831,0))</f>
        <v>0</v>
      </c>
      <c r="CF832" s="17">
        <f>IF(OR(CG7="Paid - Loss &amp; DCCE",CG7="Incurred - Loss &amp; DCCE"),"N/A",IFERROR(CF830*CF831,0))</f>
        <v>0</v>
      </c>
      <c r="CG832" s="17">
        <f>IF(OR(CG7="Paid - Loss &amp; DCCE",CG7="Incurred - Loss &amp; DCCE"),"N/A",IFERROR(CG830*CG831,0))</f>
        <v>0</v>
      </c>
      <c r="CH832" s="17">
        <f>IF(OR(CG7="Paid - Loss &amp; DCCE",CG7="Incurred - Loss &amp; DCCE"),"N/A",IFERROR(CH830*CH831,0))</f>
        <v>0</v>
      </c>
      <c r="CI832" s="17">
        <f>IF(OR(CG7="Paid - Loss &amp; DCCE",CG7="Incurred - Loss &amp; DCCE"),"N/A",IFERROR(CI830*CI831,0))</f>
        <v>0</v>
      </c>
      <c r="CJ832" s="17">
        <f>IF(OR(CG7="Paid - Loss &amp; DCCE",CG7="Incurred - Loss &amp; DCCE"),"N/A",IFERROR(CJ830*CJ831,0))</f>
        <v>0</v>
      </c>
      <c r="CK832" s="17">
        <f>IF(OR(CG7="Paid - Loss &amp; DCCE",CG7="Incurred - Loss &amp; DCCE"),"N/A",IFERROR(CK830*CK831,0))</f>
        <v>0</v>
      </c>
      <c r="CL832" s="17">
        <f>IF(OR(CG7="Paid - Loss &amp; DCCE",CG7="Incurred - Loss &amp; DCCE"),"N/A",IFERROR(CL830*CL831,0))</f>
        <v>0</v>
      </c>
      <c r="CM832" s="17">
        <f>IF(OR(CG7="Paid - Loss &amp; DCCE",CG7="Incurred - Loss &amp; DCCE"),"N/A",IFERROR(CM830*CM831,0))</f>
        <v>0</v>
      </c>
      <c r="CN832" s="17">
        <f>IF(OR(CG7="Paid - Loss &amp; DCCE",CG7="Incurred - Loss &amp; DCCE"),"N/A",IFERROR(CN830*CN831,0))</f>
        <v>0</v>
      </c>
      <c r="CO832" s="17">
        <f>IF(OR(CG7="Paid - Loss &amp; DCCE",CG7="Incurred - Loss &amp; DCCE"),"N/A",IFERROR(CO830*CO831,0))</f>
        <v>0</v>
      </c>
      <c r="CP832" s="17">
        <f>IF(OR(CG7="Paid - Loss &amp; DCCE",CG7="Incurred - Loss &amp; DCCE"),"N/A",IFERROR(CP830*CP831,0))</f>
        <v>0</v>
      </c>
      <c r="CQ832" s="17">
        <f>IF(OR(CG7="Paid - Loss &amp; DCCE",CG7="Incurred - Loss &amp; DCCE"),"N/A",IFERROR(CQ830*CQ831,0))</f>
        <v>0</v>
      </c>
      <c r="CR832" s="17">
        <f>IF(OR(CG7="Paid - Loss &amp; DCCE",CG7="Incurred - Loss &amp; DCCE"),"N/A",IFERROR(CR830*CR831,0))</f>
        <v>0</v>
      </c>
      <c r="CS832" s="17">
        <f>IF(OR(CG7="Paid - Loss &amp; DCCE",CG7="Incurred - Loss &amp; DCCE"),"N/A",IFERROR(CS830*CS831,0))</f>
        <v>0</v>
      </c>
      <c r="CT832" s="17">
        <f>IF(OR(CG7="Paid - Loss &amp; DCCE",CG7="Incurred - Loss &amp; DCCE"),"N/A",IFERROR(CT830*CT831,0))</f>
        <v>0</v>
      </c>
      <c r="CU832" s="17">
        <f>IF(OR(CG7="Paid - Loss &amp; DCCE",CG7="Incurred - Loss &amp; DCCE"),"N/A",IFERROR(CU830*CU831,0))</f>
        <v>0</v>
      </c>
      <c r="CV832" s="17">
        <f>IF(OR(CG7="Paid - Loss &amp; DCCE",CG7="Incurred - Loss &amp; DCCE"),"N/A",IFERROR(CV830*CV831,0))</f>
        <v>0</v>
      </c>
      <c r="CW832" s="17">
        <f>IF(OR(CG7="Paid - Loss &amp; DCCE",CG7="Incurred - Loss &amp; DCCE"),"N/A",IFERROR(CW830*CW831,0))</f>
        <v>0</v>
      </c>
      <c r="CX832" s="17">
        <f>IF(OR(CG7="Paid - Loss &amp; DCCE",CG7="Incurred - Loss &amp; DCCE"),"N/A",IFERROR(CX830*CX831,0))</f>
        <v>0</v>
      </c>
      <c r="CY832" s="17">
        <f>IF(OR(CG7="Paid - Loss &amp; DCCE",CG7="Incurred - Loss &amp; DCCE"),"N/A",IFERROR(CY830*CY831,0))</f>
        <v>0</v>
      </c>
      <c r="CZ832" s="17">
        <f>IF(OR(CG7="Paid - Loss &amp; DCCE",CG7="Incurred - Loss &amp; DCCE"),"N/A",IFERROR(CZ830*CZ831,0))</f>
        <v>0</v>
      </c>
      <c r="DA832" s="17">
        <f>IF(OR(CG7="Paid - Loss &amp; DCCE",CG7="Incurred - Loss &amp; DCCE"),"N/A",IFERROR(DA830*DA831,0))</f>
        <v>0</v>
      </c>
      <c r="DB832" s="17">
        <f>IF(OR(CG7="Paid - Loss &amp; DCCE",CG7="Incurred - Loss &amp; DCCE"),"N/A",IFERROR(DB830*DB831,0))</f>
        <v>0</v>
      </c>
      <c r="DC832" s="17">
        <f>IF(OR(CG7="Paid - Loss &amp; DCCE",CG7="Incurred - Loss &amp; DCCE"),"N/A",IFERROR(DC830*DC831,0))</f>
        <v>0</v>
      </c>
      <c r="DD832" s="17">
        <f>IF(OR(CG7="Paid - Loss &amp; DCCE",CG7="Incurred - Loss &amp; DCCE"),"N/A",IFERROR(DD830*DD831,0))</f>
        <v>0</v>
      </c>
      <c r="DE832" s="17">
        <f>IF(OR(CG7="Paid - Loss &amp; DCCE",CG7="Incurred - Loss &amp; DCCE"),"N/A",IFERROR(DE830*DE831,0))</f>
        <v>0</v>
      </c>
      <c r="DF832" s="17">
        <f>IF(OR(CG7="Paid - Loss &amp; DCCE",CG7="Incurred - Loss &amp; DCCE"),"N/A",IFERROR(DF830*DF831,0))</f>
        <v>0</v>
      </c>
      <c r="DG832" s="17">
        <f>IF(OR(CG7="Paid - Loss &amp; DCCE",CG7="Incurred - Loss &amp; DCCE"),"N/A",IFERROR(DG830*DG831,0))</f>
        <v>0</v>
      </c>
      <c r="DH832" s="17">
        <f>IF(OR(CG7="Paid - Loss &amp; DCCE",CG7="Incurred - Loss &amp; DCCE"),"N/A",IFERROR(DH830*DH831,0))</f>
        <v>0</v>
      </c>
      <c r="DI832" s="17">
        <f>IF(OR(CG7="Paid - Loss &amp; DCCE",CG7="Incurred - Loss &amp; DCCE"),"N/A",IFERROR(DI830*DI831,0))</f>
        <v>0</v>
      </c>
      <c r="DJ832" s="17">
        <f>IF(OR(CG7="Paid - Loss &amp; DCCE",CG7="Incurred - Loss &amp; DCCE"),"N/A",IFERROR(DJ830*DJ831,0))</f>
        <v>0</v>
      </c>
      <c r="DK832" s="17">
        <f>IF(OR(CG7="Paid - Loss &amp; DCCE",CG7="Incurred - Loss &amp; DCCE"),"N/A",IFERROR(DK830*DK831,0))</f>
        <v>0</v>
      </c>
      <c r="DL832" s="17">
        <f>IF(OR(CG7="Paid - Loss &amp; DCCE",CG7="Incurred - Loss &amp; DCCE"),"N/A",IFERROR(DL830*DL831,0))</f>
        <v>0</v>
      </c>
      <c r="DM832" s="17">
        <f>IF(OR(CG7="Paid - Loss &amp; DCCE",CG7="Incurred - Loss &amp; DCCE"),"N/A",IFERROR(DM830*DM831,0))</f>
        <v>0</v>
      </c>
      <c r="DN832" s="17">
        <f>IF(OR(CG7="Paid - Loss &amp; DCCE",CG7="Incurred - Loss &amp; DCCE"),"N/A",IFERROR(DN830*DN831,0))</f>
        <v>0</v>
      </c>
      <c r="DO832" s="17">
        <f>IF(OR(CG7="Paid - Loss &amp; DCCE",CG7="Incurred - Loss &amp; DCCE"),"N/A",IFERROR(DO830*DO831,0))</f>
        <v>0</v>
      </c>
      <c r="DP832" s="17">
        <f>IF(OR(CG7="Paid - Loss &amp; DCCE",CG7="Incurred - Loss &amp; DCCE"),"N/A",IFERROR(DP830*DP831,0))</f>
        <v>0</v>
      </c>
      <c r="DQ832" s="17">
        <f>IF(OR(CG7="Paid - Loss &amp; DCCE",CG7="Incurred - Loss &amp; DCCE"),"N/A",IFERROR(DQ830*DQ831,0))</f>
        <v>0</v>
      </c>
      <c r="DR832" s="17">
        <f>IF(OR(DU7="Paid - Loss &amp; DCCE",DU7="Incurred - Loss &amp; DCCE"),"N/A",IFERROR(DR830*DR831,0))</f>
        <v>0</v>
      </c>
      <c r="DS832" s="17">
        <f>IF(OR(DU7="Paid - Loss &amp; DCCE",DU7="Incurred - Loss &amp; DCCE"),"N/A",IFERROR(DS830*DS831,0))</f>
        <v>0</v>
      </c>
      <c r="DT832" s="17">
        <f>IF(OR(DU7="Paid - Loss &amp; DCCE",DU7="Incurred - Loss &amp; DCCE"),"N/A",IFERROR(DT830*DT831,0))</f>
        <v>0</v>
      </c>
      <c r="DU832" s="17">
        <f>IF(OR(DU7="Paid - Loss &amp; DCCE",DU7="Incurred - Loss &amp; DCCE"),"N/A",IFERROR(DU830*DU831,0))</f>
        <v>0</v>
      </c>
      <c r="DV832" s="17">
        <f>IF(OR(DU7="Paid - Loss &amp; DCCE",DU7="Incurred - Loss &amp; DCCE"),"N/A",IFERROR(DV830*DV831,0))</f>
        <v>0</v>
      </c>
      <c r="DW832" s="17">
        <f>IF(OR(DU7="Paid - Loss &amp; DCCE",DU7="Incurred - Loss &amp; DCCE"),"N/A",IFERROR(DW830*DW831,0))</f>
        <v>0</v>
      </c>
      <c r="DX832" s="17">
        <f>IF(OR(DU7="Paid - Loss &amp; DCCE",DU7="Incurred - Loss &amp; DCCE"),"N/A",IFERROR(DX830*DX831,0))</f>
        <v>0</v>
      </c>
      <c r="DY832" s="17">
        <f>IF(OR(DU7="Paid - Loss &amp; DCCE",DU7="Incurred - Loss &amp; DCCE"),"N/A",IFERROR(DY830*DY831,0))</f>
        <v>0</v>
      </c>
      <c r="DZ832" s="17">
        <f>IF(OR(DU7="Paid - Loss &amp; DCCE",DU7="Incurred - Loss &amp; DCCE"),"N/A",IFERROR(DZ830*DZ831,0))</f>
        <v>0</v>
      </c>
      <c r="EA832" s="17">
        <f>IF(OR(DU7="Paid - Loss &amp; DCCE",DU7="Incurred - Loss &amp; DCCE"),"N/A",IFERROR(EA830*EA831,0))</f>
        <v>0</v>
      </c>
      <c r="EB832" s="17">
        <f>IF(OR(DU7="Paid - Loss &amp; DCCE",DU7="Incurred - Loss &amp; DCCE"),"N/A",IFERROR(EB830*EB831,0))</f>
        <v>0</v>
      </c>
      <c r="EC832" s="17">
        <f>IF(OR(DU7="Paid - Loss &amp; DCCE",DU7="Incurred - Loss &amp; DCCE"),"N/A",IFERROR(EC830*EC831,0))</f>
        <v>0</v>
      </c>
      <c r="ED832" s="17">
        <f>IF(OR(DU7="Paid - Loss &amp; DCCE",DU7="Incurred - Loss &amp; DCCE"),"N/A",IFERROR(ED830*ED831,0))</f>
        <v>0</v>
      </c>
      <c r="EE832" s="17">
        <f>IF(OR(DU7="Paid - Loss &amp; DCCE",DU7="Incurred - Loss &amp; DCCE"),"N/A",IFERROR(EE830*EE831,0))</f>
        <v>0</v>
      </c>
      <c r="EF832" s="17">
        <f>IF(OR(DU7="Paid - Loss &amp; DCCE",DU7="Incurred - Loss &amp; DCCE"),"N/A",IFERROR(EF830*EF831,0))</f>
        <v>0</v>
      </c>
      <c r="EG832" s="17">
        <f>IF(OR(DU7="Paid - Loss &amp; DCCE",DU7="Incurred - Loss &amp; DCCE"),"N/A",IFERROR(EG830*EG831,0))</f>
        <v>0</v>
      </c>
      <c r="EH832" s="17">
        <f>IF(OR(DU7="Paid - Loss &amp; DCCE",DU7="Incurred - Loss &amp; DCCE"),"N/A",IFERROR(EH830*EH831,0))</f>
        <v>0</v>
      </c>
      <c r="EI832" s="17">
        <f>IF(OR(DU7="Paid - Loss &amp; DCCE",DU7="Incurred - Loss &amp; DCCE"),"N/A",IFERROR(EI830*EI831,0))</f>
        <v>0</v>
      </c>
      <c r="EJ832" s="17">
        <f>IF(OR(DU7="Paid - Loss &amp; DCCE",DU7="Incurred - Loss &amp; DCCE"),"N/A",IFERROR(EJ830*EJ831,0))</f>
        <v>0</v>
      </c>
      <c r="EK832" s="17">
        <f>IF(OR(DU7="Paid - Loss &amp; DCCE",DU7="Incurred - Loss &amp; DCCE"),"N/A",IFERROR(EK830*EK831,0))</f>
        <v>0</v>
      </c>
      <c r="EL832" s="17">
        <f>IF(OR(DU7="Paid - Loss &amp; DCCE",DU7="Incurred - Loss &amp; DCCE"),"N/A",IFERROR(EL830*EL831,0))</f>
        <v>0</v>
      </c>
      <c r="EM832" s="17">
        <f>IF(OR(DU7="Paid - Loss &amp; DCCE",DU7="Incurred - Loss &amp; DCCE"),"N/A",IFERROR(EM830*EM831,0))</f>
        <v>0</v>
      </c>
      <c r="EN832" s="17">
        <f>IF(OR(DU7="Paid - Loss &amp; DCCE",DU7="Incurred - Loss &amp; DCCE"),"N/A",IFERROR(EN830*EN831,0))</f>
        <v>0</v>
      </c>
      <c r="EO832" s="17">
        <f>IF(OR(DU7="Paid - Loss &amp; DCCE",DU7="Incurred - Loss &amp; DCCE"),"N/A",IFERROR(EO830*EO831,0))</f>
        <v>0</v>
      </c>
      <c r="EP832" s="17">
        <f>IF(OR(DU7="Paid - Loss &amp; DCCE",DU7="Incurred - Loss &amp; DCCE"),"N/A",IFERROR(EP830*EP831,0))</f>
        <v>0</v>
      </c>
      <c r="EQ832" s="17">
        <f>IF(OR(DU7="Paid - Loss &amp; DCCE",DU7="Incurred - Loss &amp; DCCE"),"N/A",IFERROR(EQ830*EQ831,0))</f>
        <v>0</v>
      </c>
      <c r="ER832" s="17">
        <f>IF(OR(DU7="Paid - Loss &amp; DCCE",DU7="Incurred - Loss &amp; DCCE"),"N/A",IFERROR(ER830*ER831,0))</f>
        <v>0</v>
      </c>
      <c r="ES832" s="17">
        <f>IF(OR(DU7="Paid - Loss &amp; DCCE",DU7="Incurred - Loss &amp; DCCE"),"N/A",IFERROR(ES830*ES831,0))</f>
        <v>0</v>
      </c>
      <c r="ET832" s="17">
        <f>IF(OR(DU7="Paid - Loss &amp; DCCE",DU7="Incurred - Loss &amp; DCCE"),"N/A",IFERROR(ET830*ET831,0))</f>
        <v>0</v>
      </c>
      <c r="EU832" s="17">
        <f>IF(OR(DU7="Paid - Loss &amp; DCCE",DU7="Incurred - Loss &amp; DCCE"),"N/A",IFERROR(EU830*EU831,0))</f>
        <v>0</v>
      </c>
      <c r="EV832" s="17">
        <f>IF(OR(DU7="Paid - Loss &amp; DCCE",DU7="Incurred - Loss &amp; DCCE"),"N/A",IFERROR(EV830*EV831,0))</f>
        <v>0</v>
      </c>
      <c r="EW832" s="17">
        <f>IF(OR(DU7="Paid - Loss &amp; DCCE",DU7="Incurred - Loss &amp; DCCE"),"N/A",IFERROR(EW830*EW831,0))</f>
        <v>0</v>
      </c>
      <c r="EX832" s="17">
        <f>IF(OR(DU7="Paid - Loss &amp; DCCE",DU7="Incurred - Loss &amp; DCCE"),"N/A",IFERROR(EX830*EX831,0))</f>
        <v>0</v>
      </c>
      <c r="EY832" s="17">
        <f>IF(OR(DU7="Paid - Loss &amp; DCCE",DU7="Incurred - Loss &amp; DCCE"),"N/A",IFERROR(EY830*EY831,0))</f>
        <v>0</v>
      </c>
      <c r="EZ832" s="17">
        <f>IF(OR(DU7="Paid - Loss &amp; DCCE",DU7="Incurred - Loss &amp; DCCE"),"N/A",IFERROR(EZ830*EZ831,0))</f>
        <v>0</v>
      </c>
      <c r="FA832" s="17">
        <f>IF(OR(DU7="Paid - Loss &amp; DCCE",DU7="Incurred - Loss &amp; DCCE"),"N/A",IFERROR(FA830*FA831,0))</f>
        <v>0</v>
      </c>
      <c r="FB832" s="17">
        <f>IF(OR(DU7="Paid - Loss &amp; DCCE",DU7="Incurred - Loss &amp; DCCE"),"N/A",IFERROR(FB830*FB831,0))</f>
        <v>0</v>
      </c>
      <c r="FC832" s="17">
        <f>IF(OR(DU7="Paid - Loss &amp; DCCE",DU7="Incurred - Loss &amp; DCCE"),"N/A",IFERROR(FC830*FC831,0))</f>
        <v>0</v>
      </c>
      <c r="FD832" s="17">
        <f>IF(OR(DU7="Paid - Loss &amp; DCCE",DU7="Incurred - Loss &amp; DCCE"),"N/A",IFERROR(FD830*FD831,0))</f>
        <v>0</v>
      </c>
      <c r="FE832" s="17">
        <f>IF(OR(DU7="Paid - Loss &amp; DCCE",DU7="Incurred - Loss &amp; DCCE"),"N/A",IFERROR(FE830*FE831,0))</f>
        <v>0</v>
      </c>
      <c r="FF832" s="17">
        <f>IF(OR(FI7="Paid - Loss &amp; DCCE",FI7="Incurred - Loss &amp; DCCE"),"N/A",IFERROR(FF830*FF831,0))</f>
        <v>0</v>
      </c>
      <c r="FG832" s="17">
        <f>IF(OR(FI7="Paid - Loss &amp; DCCE",FI7="Incurred - Loss &amp; DCCE"),"N/A",IFERROR(FG830*FG831,0))</f>
        <v>0</v>
      </c>
      <c r="FH832" s="17">
        <f>IF(OR(FI7="Paid - Loss &amp; DCCE",FI7="Incurred - Loss &amp; DCCE"),"N/A",IFERROR(FH830*FH831,0))</f>
        <v>0</v>
      </c>
      <c r="FI832" s="17">
        <f>IF(OR(FI7="Paid - Loss &amp; DCCE",FI7="Incurred - Loss &amp; DCCE"),"N/A",IFERROR(FI830*FI831,0))</f>
        <v>0</v>
      </c>
      <c r="FJ832" s="17">
        <f>IF(OR(FI7="Paid - Loss &amp; DCCE",FI7="Incurred - Loss &amp; DCCE"),"N/A",IFERROR(FJ830*FJ831,0))</f>
        <v>0</v>
      </c>
      <c r="FK832" s="17">
        <f>IF(OR(FI7="Paid - Loss &amp; DCCE",FI7="Incurred - Loss &amp; DCCE"),"N/A",IFERROR(FK830*FK831,0))</f>
        <v>0</v>
      </c>
      <c r="FL832" s="17">
        <f>IF(OR(FI7="Paid - Loss &amp; DCCE",FI7="Incurred - Loss &amp; DCCE"),"N/A",IFERROR(FL830*FL831,0))</f>
        <v>0</v>
      </c>
      <c r="FM832" s="17">
        <f>IF(OR(FI7="Paid - Loss &amp; DCCE",FI7="Incurred - Loss &amp; DCCE"),"N/A",IFERROR(FM830*FM831,0))</f>
        <v>0</v>
      </c>
      <c r="FN832" s="17">
        <f>IF(OR(FI7="Paid - Loss &amp; DCCE",FI7="Incurred - Loss &amp; DCCE"),"N/A",IFERROR(FN830*FN831,0))</f>
        <v>0</v>
      </c>
      <c r="FO832" s="17">
        <f>IF(OR(FI7="Paid - Loss &amp; DCCE",FI7="Incurred - Loss &amp; DCCE"),"N/A",IFERROR(FO830*FO831,0))</f>
        <v>0</v>
      </c>
      <c r="FP832" s="17">
        <f>IF(OR(FI7="Paid - Loss &amp; DCCE",FI7="Incurred - Loss &amp; DCCE"),"N/A",IFERROR(FP830*FP831,0))</f>
        <v>0</v>
      </c>
      <c r="FQ832" s="17">
        <f>IF(OR(FI7="Paid - Loss &amp; DCCE",FI7="Incurred - Loss &amp; DCCE"),"N/A",IFERROR(FQ830*FQ831,0))</f>
        <v>0</v>
      </c>
      <c r="FR832" s="17">
        <f>IF(OR(FI7="Paid - Loss &amp; DCCE",FI7="Incurred - Loss &amp; DCCE"),"N/A",IFERROR(FR830*FR831,0))</f>
        <v>0</v>
      </c>
      <c r="FS832" s="17">
        <f>IF(OR(FI7="Paid - Loss &amp; DCCE",FI7="Incurred - Loss &amp; DCCE"),"N/A",IFERROR(FS830*FS831,0))</f>
        <v>0</v>
      </c>
      <c r="FT832" s="17">
        <f>IF(OR(FI7="Paid - Loss &amp; DCCE",FI7="Incurred - Loss &amp; DCCE"),"N/A",IFERROR(FT830*FT831,0))</f>
        <v>0</v>
      </c>
      <c r="FU832" s="17">
        <f>IF(OR(FI7="Paid - Loss &amp; DCCE",FI7="Incurred - Loss &amp; DCCE"),"N/A",IFERROR(FU830*FU831,0))</f>
        <v>0</v>
      </c>
      <c r="FV832" s="17">
        <f>IF(OR(FI7="Paid - Loss &amp; DCCE",FI7="Incurred - Loss &amp; DCCE"),"N/A",IFERROR(FV830*FV831,0))</f>
        <v>0</v>
      </c>
      <c r="FW832" s="17">
        <f>IF(OR(FI7="Paid - Loss &amp; DCCE",FI7="Incurred - Loss &amp; DCCE"),"N/A",IFERROR(FW830*FW831,0))</f>
        <v>0</v>
      </c>
      <c r="FX832" s="17">
        <f>IF(OR(FI7="Paid - Loss &amp; DCCE",FI7="Incurred - Loss &amp; DCCE"),"N/A",IFERROR(FX830*FX831,0))</f>
        <v>0</v>
      </c>
      <c r="FY832" s="17">
        <f>IF(OR(FI7="Paid - Loss &amp; DCCE",FI7="Incurred - Loss &amp; DCCE"),"N/A",IFERROR(FY830*FY831,0))</f>
        <v>0</v>
      </c>
      <c r="FZ832" s="17">
        <f>IF(OR(FI7="Paid - Loss &amp; DCCE",FI7="Incurred - Loss &amp; DCCE"),"N/A",IFERROR(FZ830*FZ831,0))</f>
        <v>0</v>
      </c>
      <c r="GA832" s="17">
        <f>IF(OR(FI7="Paid - Loss &amp; DCCE",FI7="Incurred - Loss &amp; DCCE"),"N/A",IFERROR(GA830*GA831,0))</f>
        <v>0</v>
      </c>
      <c r="GB832" s="17">
        <f>IF(OR(FI7="Paid - Loss &amp; DCCE",FI7="Incurred - Loss &amp; DCCE"),"N/A",IFERROR(GB830*GB831,0))</f>
        <v>0</v>
      </c>
      <c r="GC832" s="17">
        <f>IF(OR(FI7="Paid - Loss &amp; DCCE",FI7="Incurred - Loss &amp; DCCE"),"N/A",IFERROR(GC830*GC831,0))</f>
        <v>0</v>
      </c>
      <c r="GD832" s="17">
        <f>IF(OR(FI7="Paid - Loss &amp; DCCE",FI7="Incurred - Loss &amp; DCCE"),"N/A",IFERROR(GD830*GD831,0))</f>
        <v>0</v>
      </c>
      <c r="GE832" s="17">
        <f>IF(OR(FI7="Paid - Loss &amp; DCCE",FI7="Incurred - Loss &amp; DCCE"),"N/A",IFERROR(GE830*GE831,0))</f>
        <v>0</v>
      </c>
      <c r="GF832" s="17">
        <f>IF(OR(FI7="Paid - Loss &amp; DCCE",FI7="Incurred - Loss &amp; DCCE"),"N/A",IFERROR(GF830*GF831,0))</f>
        <v>0</v>
      </c>
      <c r="GG832" s="17">
        <f>IF(OR(FI7="Paid - Loss &amp; DCCE",FI7="Incurred - Loss &amp; DCCE"),"N/A",IFERROR(GG830*GG831,0))</f>
        <v>0</v>
      </c>
      <c r="GH832" s="17">
        <f>IF(OR(FI7="Paid - Loss &amp; DCCE",FI7="Incurred - Loss &amp; DCCE"),"N/A",IFERROR(GH830*GH831,0))</f>
        <v>0</v>
      </c>
      <c r="GI832" s="17">
        <f>IF(OR(FI7="Paid - Loss &amp; DCCE",FI7="Incurred - Loss &amp; DCCE"),"N/A",IFERROR(GI830*GI831,0))</f>
        <v>0</v>
      </c>
      <c r="GJ832" s="17">
        <f>IF(OR(FI7="Paid - Loss &amp; DCCE",FI7="Incurred - Loss &amp; DCCE"),"N/A",IFERROR(GJ830*GJ831,0))</f>
        <v>0</v>
      </c>
      <c r="GK832" s="17">
        <f>IF(OR(FI7="Paid - Loss &amp; DCCE",FI7="Incurred - Loss &amp; DCCE"),"N/A",IFERROR(GK830*GK831,0))</f>
        <v>0</v>
      </c>
      <c r="GL832" s="17">
        <f>IF(OR(FI7="Paid - Loss &amp; DCCE",FI7="Incurred - Loss &amp; DCCE"),"N/A",IFERROR(GL830*GL831,0))</f>
        <v>0</v>
      </c>
      <c r="GM832" s="17">
        <f>IF(OR(FI7="Paid - Loss &amp; DCCE",FI7="Incurred - Loss &amp; DCCE"),"N/A",IFERROR(GM830*GM831,0))</f>
        <v>0</v>
      </c>
      <c r="GN832" s="17">
        <f>IF(OR(FI7="Paid - Loss &amp; DCCE",FI7="Incurred - Loss &amp; DCCE"),"N/A",IFERROR(GN830*GN831,0))</f>
        <v>0</v>
      </c>
      <c r="GO832" s="17">
        <f>IF(OR(FI7="Paid - Loss &amp; DCCE",FI7="Incurred - Loss &amp; DCCE"),"N/A",IFERROR(GO830*GO831,0))</f>
        <v>0</v>
      </c>
      <c r="GP832" s="17">
        <f>IF(OR(FI7="Paid - Loss &amp; DCCE",FI7="Incurred - Loss &amp; DCCE"),"N/A",IFERROR(GP830*GP831,0))</f>
        <v>0</v>
      </c>
      <c r="GQ832" s="17">
        <f>IF(OR(FI7="Paid - Loss &amp; DCCE",FI7="Incurred - Loss &amp; DCCE"),"N/A",IFERROR(GQ830*GQ831,0))</f>
        <v>0</v>
      </c>
      <c r="GR832" s="17">
        <f>IF(OR(FI7="Paid - Loss &amp; DCCE",FI7="Incurred - Loss &amp; DCCE"),"N/A",IFERROR(GR830*GR831,0))</f>
        <v>0</v>
      </c>
      <c r="GS832" s="17">
        <f>IF(OR(FI7="Paid - Loss &amp; DCCE",FI7="Incurred - Loss &amp; DCCE"),"N/A",IFERROR(GS830*GS831,0))</f>
        <v>0</v>
      </c>
    </row>
    <row r="833" spans="1:201" ht="15.75" thickBot="1" x14ac:dyDescent="0.3">
      <c r="A833" s="104" t="s">
        <v>8</v>
      </c>
      <c r="B833" s="24">
        <f>IF(OR(E7="Paid - Loss &amp; DCCE",E7="Incurred - Loss &amp; DCCE"),"N/A",IFERROR(B832/B678,1))</f>
        <v>1</v>
      </c>
      <c r="C833" s="24">
        <f>IF(OR(E7="Paid - Loss &amp; DCCE",E7="Incurred - Loss &amp; DCCE"),"N/A",IFERROR(C832/C677,1))</f>
        <v>1</v>
      </c>
      <c r="D833" s="24">
        <f>IF(OR(E7="Paid - Loss &amp; DCCE",E7="Incurred - Loss &amp; DCCE"),"N/A",IFERROR(D832/D676,1))</f>
        <v>1</v>
      </c>
      <c r="E833" s="24">
        <f>IF(OR(E7="Paid - Loss &amp; DCCE",E7="Incurred - Loss &amp; DCCE"),"N/A",IFERROR(E832/E675,1))</f>
        <v>1</v>
      </c>
      <c r="F833" s="24">
        <f>IF(OR(E7="Paid - Loss &amp; DCCE",E7="Incurred - Loss &amp; DCCE"),"N/A",IFERROR(F832/F674,1))</f>
        <v>1</v>
      </c>
      <c r="G833" s="24">
        <f>IF(OR(E7="Paid - Loss &amp; DCCE",E7="Incurred - Loss &amp; DCCE"),"N/A",IFERROR(G832/G673,1))</f>
        <v>1</v>
      </c>
      <c r="H833" s="24">
        <f>IF(OR(E7="Paid - Loss &amp; DCCE",E7="Incurred - Loss &amp; DCCE"),"N/A",IFERROR(H832/H672,1))</f>
        <v>1</v>
      </c>
      <c r="I833" s="24">
        <f>IF(OR(E7="Paid - Loss &amp; DCCE",E7="Incurred - Loss &amp; DCCE"),"N/A",IFERROR(I832/I671,1))</f>
        <v>1</v>
      </c>
      <c r="J833" s="24">
        <f>IF(OR(E7="Paid - Loss &amp; DCCE",E7="Incurred - Loss &amp; DCCE"),"N/A",IFERROR(J832/J670,1))</f>
        <v>1</v>
      </c>
      <c r="K833" s="24">
        <f>IF(OR(E7="Paid - Loss &amp; DCCE",E7="Incurred - Loss &amp; DCCE"),"N/A",IFERROR(K832/K669,1))</f>
        <v>1</v>
      </c>
      <c r="L833" s="24">
        <f>IF(OR(E7="Paid - Loss &amp; DCCE",E7="Incurred - Loss &amp; DCCE"),"N/A",IFERROR(L832/L668,1))</f>
        <v>1</v>
      </c>
      <c r="M833" s="24">
        <f>IF(OR(E7="Paid - Loss &amp; DCCE",E7="Incurred - Loss &amp; DCCE"),"N/A",IFERROR(M832/M667,1))</f>
        <v>1</v>
      </c>
      <c r="N833" s="24">
        <f>IF(OR(E7="Paid - Loss &amp; DCCE",E7="Incurred - Loss &amp; DCCE"),"N/A",IFERROR(N832/N666,1))</f>
        <v>1</v>
      </c>
      <c r="O833" s="24">
        <f>IF(OR(E7="Paid - Loss &amp; DCCE",E7="Incurred - Loss &amp; DCCE"),"N/A",IFERROR(O832/O665,1))</f>
        <v>1</v>
      </c>
      <c r="P833" s="24">
        <f>IF(OR(E7="Paid - Loss &amp; DCCE",E7="Incurred - Loss &amp; DCCE"),"N/A",IFERROR(P832/P664,1))</f>
        <v>1</v>
      </c>
      <c r="Q833" s="24">
        <f>IF(OR(E7="Paid - Loss &amp; DCCE",E7="Incurred - Loss &amp; DCCE"),"N/A",IFERROR(Q832/Q663,1))</f>
        <v>1</v>
      </c>
      <c r="R833" s="24">
        <f>IF(OR(E7="Paid - Loss &amp; DCCE",E7="Incurred - Loss &amp; DCCE"),"N/A",IFERROR(R832/R662,1))</f>
        <v>1</v>
      </c>
      <c r="S833" s="24">
        <f>IF(OR(E7="Paid - Loss &amp; DCCE",E7="Incurred - Loss &amp; DCCE"),"N/A",IFERROR(S832/S661,1))</f>
        <v>1</v>
      </c>
      <c r="T833" s="24">
        <f>IF(OR(E7="Paid - Loss &amp; DCCE",E7="Incurred - Loss &amp; DCCE"),"N/A",IFERROR(T832/T660,1))</f>
        <v>1</v>
      </c>
      <c r="U833" s="24">
        <f>IF(OR(E7="Paid - Loss &amp; DCCE",E7="Incurred - Loss &amp; DCCE"),"N/A",IFERROR(U832/U659,1))</f>
        <v>1</v>
      </c>
      <c r="V833" s="24">
        <f>IF(OR(E7="Paid - Loss &amp; DCCE",E7="Incurred - Loss &amp; DCCE"),"N/A",IFERROR(V832/V658,1))</f>
        <v>1</v>
      </c>
      <c r="W833" s="24">
        <f>IF(OR(E7="Paid - Loss &amp; DCCE",E7="Incurred - Loss &amp; DCCE"),"N/A",IFERROR(W832/W657,1))</f>
        <v>1</v>
      </c>
      <c r="X833" s="24">
        <f>IF(OR(E7="Paid - Loss &amp; DCCE",E7="Incurred - Loss &amp; DCCE"),"N/A",IFERROR(X832/X656,1))</f>
        <v>1</v>
      </c>
      <c r="Y833" s="24">
        <f>IF(OR(E7="Paid - Loss &amp; DCCE",E7="Incurred - Loss &amp; DCCE"),"N/A",IFERROR(Y832/Y655,1))</f>
        <v>1</v>
      </c>
      <c r="Z833" s="24">
        <f>IF(OR(E7="Paid - Loss &amp; DCCE",E7="Incurred - Loss &amp; DCCE"),"N/A",IFERROR(Z832/Z654,1))</f>
        <v>1</v>
      </c>
      <c r="AA833" s="24">
        <f>IF(OR(E7="Paid - Loss &amp; DCCE",E7="Incurred - Loss &amp; DCCE"),"N/A",IFERROR(AA832/AA653,1))</f>
        <v>1</v>
      </c>
      <c r="AB833" s="24">
        <f>IF(OR(E7="Paid - Loss &amp; DCCE",E7="Incurred - Loss &amp; DCCE"),"N/A",IFERROR(AB832/AB652,1))</f>
        <v>1</v>
      </c>
      <c r="AC833" s="24">
        <f>IF(OR(E7="Paid - Loss &amp; DCCE",E7="Incurred - Loss &amp; DCCE"),"N/A",IFERROR(AC832/AC651,1))</f>
        <v>1</v>
      </c>
      <c r="AD833" s="24">
        <f>IF(OR(E7="Paid - Loss &amp; DCCE",E7="Incurred - Loss &amp; DCCE"),"N/A",IFERROR(AD832/AD650,1))</f>
        <v>1</v>
      </c>
      <c r="AE833" s="24">
        <f>IF(OR(E7="Paid - Loss &amp; DCCE",E7="Incurred - Loss &amp; DCCE"),"N/A",IFERROR(AE832/AE649,1))</f>
        <v>1</v>
      </c>
      <c r="AF833" s="24">
        <f>IF(OR(E7="Paid - Loss &amp; DCCE",E7="Incurred - Loss &amp; DCCE"),"N/A",IFERROR(AF832/AF648,1))</f>
        <v>1</v>
      </c>
      <c r="AG833" s="24">
        <f>IF(OR(E7="Paid - Loss &amp; DCCE",E7="Incurred - Loss &amp; DCCE"),"N/A",IFERROR(AG832/AG647,1))</f>
        <v>1</v>
      </c>
      <c r="AH833" s="24">
        <f>IF(OR(E7="Paid - Loss &amp; DCCE",E7="Incurred - Loss &amp; DCCE"),"N/A",IFERROR(AH832/AH646,1))</f>
        <v>1</v>
      </c>
      <c r="AI833" s="24">
        <f>IF(OR(E7="Paid - Loss &amp; DCCE",E7="Incurred - Loss &amp; DCCE"),"N/A",IFERROR(AI832/AI645,1))</f>
        <v>1</v>
      </c>
      <c r="AJ833" s="24">
        <f>IF(OR(E7="Paid - Loss &amp; DCCE",E7="Incurred - Loss &amp; DCCE"),"N/A",IFERROR(AJ832/AJ644,1))</f>
        <v>1</v>
      </c>
      <c r="AK833" s="24">
        <f>IF(OR(E7="Paid - Loss &amp; DCCE",E7="Incurred - Loss &amp; DCCE"),"N/A",IFERROR(AK832/AK643,1))</f>
        <v>1</v>
      </c>
      <c r="AL833" s="24">
        <f>IF(OR(E7="Paid - Loss &amp; DCCE",E7="Incurred - Loss &amp; DCCE"),"N/A",IFERROR(AL832/AL642,1))</f>
        <v>1</v>
      </c>
      <c r="AM833" s="24">
        <f>IF(OR(E7="Paid - Loss &amp; DCCE",E7="Incurred - Loss &amp; DCCE"),"N/A",IFERROR(AM832/AM641,1))</f>
        <v>1</v>
      </c>
      <c r="AN833" s="24">
        <f>IF(OR(E7="Paid - Loss &amp; DCCE",E7="Incurred - Loss &amp; DCCE"),"N/A",IFERROR(AN832/AN640,1))</f>
        <v>1</v>
      </c>
      <c r="AO833" s="24">
        <f>IF(OR(E7="Paid - Loss &amp; DCCE",E7="Incurred - Loss &amp; DCCE"),"N/A",IFERROR(AO832/AO639,1))</f>
        <v>1</v>
      </c>
      <c r="AP833" s="24">
        <f>IF(OR(AS7="Paid - Loss &amp; DCCE",AS7="Incurred - Loss &amp; DCCE"),"N/A",IFERROR(AP832/AP678,1))</f>
        <v>1</v>
      </c>
      <c r="AQ833" s="24">
        <f>IF(OR(AS7="Paid - Loss &amp; DCCE",AS7="Incurred - Loss &amp; DCCE"),"N/A",IFERROR(AQ832/AQ677,1))</f>
        <v>1</v>
      </c>
      <c r="AR833" s="24">
        <f>IF(OR(AS7="Paid - Loss &amp; DCCE",AS7="Incurred - Loss &amp; DCCE"),"N/A",IFERROR(AR832/AR676,1))</f>
        <v>1</v>
      </c>
      <c r="AS833" s="24">
        <f>IF(OR(AS7="Paid - Loss &amp; DCCE",AS7="Incurred - Loss &amp; DCCE"),"N/A",IFERROR(AS832/AS675,1))</f>
        <v>1</v>
      </c>
      <c r="AT833" s="24">
        <f>IF(OR(AS7="Paid - Loss &amp; DCCE",AS7="Incurred - Loss &amp; DCCE"),"N/A",IFERROR(AT832/AT674,1))</f>
        <v>1</v>
      </c>
      <c r="AU833" s="24">
        <f>IF(OR(AS7="Paid - Loss &amp; DCCE",AS7="Incurred - Loss &amp; DCCE"),"N/A",IFERROR(AU832/AU673,1))</f>
        <v>1</v>
      </c>
      <c r="AV833" s="24">
        <f>IF(OR(AS7="Paid - Loss &amp; DCCE",AS7="Incurred - Loss &amp; DCCE"),"N/A",IFERROR(AV832/AV672,1))</f>
        <v>1</v>
      </c>
      <c r="AW833" s="24">
        <f>IF(OR(AS7="Paid - Loss &amp; DCCE",AS7="Incurred - Loss &amp; DCCE"),"N/A",IFERROR(AW832/AW671,1))</f>
        <v>1</v>
      </c>
      <c r="AX833" s="24">
        <f>IF(OR(AS7="Paid - Loss &amp; DCCE",AS7="Incurred - Loss &amp; DCCE"),"N/A",IFERROR(AX832/AX670,1))</f>
        <v>1</v>
      </c>
      <c r="AY833" s="24">
        <f>IF(OR(AS7="Paid - Loss &amp; DCCE",AS7="Incurred - Loss &amp; DCCE"),"N/A",IFERROR(AY832/AY669,1))</f>
        <v>1</v>
      </c>
      <c r="AZ833" s="24">
        <f>IF(OR(AS7="Paid - Loss &amp; DCCE",AS7="Incurred - Loss &amp; DCCE"),"N/A",IFERROR(AZ832/AZ668,1))</f>
        <v>1</v>
      </c>
      <c r="BA833" s="24">
        <f>IF(OR(AS7="Paid - Loss &amp; DCCE",AS7="Incurred - Loss &amp; DCCE"),"N/A",IFERROR(BA832/BA667,1))</f>
        <v>1</v>
      </c>
      <c r="BB833" s="24">
        <f>IF(OR(AS7="Paid - Loss &amp; DCCE",AS7="Incurred - Loss &amp; DCCE"),"N/A",IFERROR(BB832/BB666,1))</f>
        <v>1</v>
      </c>
      <c r="BC833" s="24">
        <f>IF(OR(AS7="Paid - Loss &amp; DCCE",AS7="Incurred - Loss &amp; DCCE"),"N/A",IFERROR(BC832/BC665,1))</f>
        <v>1</v>
      </c>
      <c r="BD833" s="24">
        <f>IF(OR(AS7="Paid - Loss &amp; DCCE",AS7="Incurred - Loss &amp; DCCE"),"N/A",IFERROR(BD832/BD664,1))</f>
        <v>1</v>
      </c>
      <c r="BE833" s="24">
        <f>IF(OR(AS7="Paid - Loss &amp; DCCE",AS7="Incurred - Loss &amp; DCCE"),"N/A",IFERROR(BE832/BE663,1))</f>
        <v>1</v>
      </c>
      <c r="BF833" s="24">
        <f>IF(OR(AS7="Paid - Loss &amp; DCCE",AS7="Incurred - Loss &amp; DCCE"),"N/A",IFERROR(BF832/BF662,1))</f>
        <v>1</v>
      </c>
      <c r="BG833" s="24">
        <f>IF(OR(AS7="Paid - Loss &amp; DCCE",AS7="Incurred - Loss &amp; DCCE"),"N/A",IFERROR(BG832/BG661,1))</f>
        <v>1</v>
      </c>
      <c r="BH833" s="24">
        <f>IF(OR(AS7="Paid - Loss &amp; DCCE",AS7="Incurred - Loss &amp; DCCE"),"N/A",IFERROR(BH832/BH660,1))</f>
        <v>1</v>
      </c>
      <c r="BI833" s="24">
        <f>IF(OR(AS7="Paid - Loss &amp; DCCE",AS7="Incurred - Loss &amp; DCCE"),"N/A",IFERROR(BI832/BI659,1))</f>
        <v>1</v>
      </c>
      <c r="BJ833" s="24">
        <f>IF(OR(AS7="Paid - Loss &amp; DCCE",AS7="Incurred - Loss &amp; DCCE"),"N/A",IFERROR(BJ832/BJ658,1))</f>
        <v>1</v>
      </c>
      <c r="BK833" s="24">
        <f>IF(OR(AS7="Paid - Loss &amp; DCCE",AS7="Incurred - Loss &amp; DCCE"),"N/A",IFERROR(BK832/BK657,1))</f>
        <v>1</v>
      </c>
      <c r="BL833" s="24">
        <f>IF(OR(AS7="Paid - Loss &amp; DCCE",AS7="Incurred - Loss &amp; DCCE"),"N/A",IFERROR(BL832/BL656,1))</f>
        <v>1</v>
      </c>
      <c r="BM833" s="24">
        <f>IF(OR(AS7="Paid - Loss &amp; DCCE",AS7="Incurred - Loss &amp; DCCE"),"N/A",IFERROR(BM832/BM655,1))</f>
        <v>1</v>
      </c>
      <c r="BN833" s="24">
        <f>IF(OR(AS7="Paid - Loss &amp; DCCE",AS7="Incurred - Loss &amp; DCCE"),"N/A",IFERROR(BN832/BN654,1))</f>
        <v>1</v>
      </c>
      <c r="BO833" s="24">
        <f>IF(OR(AS7="Paid - Loss &amp; DCCE",AS7="Incurred - Loss &amp; DCCE"),"N/A",IFERROR(BO832/BO653,1))</f>
        <v>1</v>
      </c>
      <c r="BP833" s="24">
        <f>IF(OR(AS7="Paid - Loss &amp; DCCE",AS7="Incurred - Loss &amp; DCCE"),"N/A",IFERROR(BP832/BP652,1))</f>
        <v>1</v>
      </c>
      <c r="BQ833" s="24">
        <f>IF(OR(AS7="Paid - Loss &amp; DCCE",AS7="Incurred - Loss &amp; DCCE"),"N/A",IFERROR(BQ832/BQ651,1))</f>
        <v>1</v>
      </c>
      <c r="BR833" s="24">
        <f>IF(OR(AS7="Paid - Loss &amp; DCCE",AS7="Incurred - Loss &amp; DCCE"),"N/A",IFERROR(BR832/BR650,1))</f>
        <v>1</v>
      </c>
      <c r="BS833" s="24">
        <f>IF(OR(AS7="Paid - Loss &amp; DCCE",AS7="Incurred - Loss &amp; DCCE"),"N/A",IFERROR(BS832/BS649,1))</f>
        <v>1</v>
      </c>
      <c r="BT833" s="24">
        <f>IF(OR(AS7="Paid - Loss &amp; DCCE",AS7="Incurred - Loss &amp; DCCE"),"N/A",IFERROR(BT832/BT648,1))</f>
        <v>1</v>
      </c>
      <c r="BU833" s="24">
        <f>IF(OR(AS7="Paid - Loss &amp; DCCE",AS7="Incurred - Loss &amp; DCCE"),"N/A",IFERROR(BU832/BU647,1))</f>
        <v>1</v>
      </c>
      <c r="BV833" s="24">
        <f>IF(OR(AS7="Paid - Loss &amp; DCCE",AS7="Incurred - Loss &amp; DCCE"),"N/A",IFERROR(BV832/BV646,1))</f>
        <v>1</v>
      </c>
      <c r="BW833" s="24">
        <f>IF(OR(AS7="Paid - Loss &amp; DCCE",AS7="Incurred - Loss &amp; DCCE"),"N/A",IFERROR(BW832/BW645,1))</f>
        <v>1</v>
      </c>
      <c r="BX833" s="24">
        <f>IF(OR(AS7="Paid - Loss &amp; DCCE",AS7="Incurred - Loss &amp; DCCE"),"N/A",IFERROR(BX832/BX644,1))</f>
        <v>1</v>
      </c>
      <c r="BY833" s="24">
        <f>IF(OR(AS7="Paid - Loss &amp; DCCE",AS7="Incurred - Loss &amp; DCCE"),"N/A",IFERROR(BY832/BY643,1))</f>
        <v>1</v>
      </c>
      <c r="BZ833" s="24">
        <f>IF(OR(AS7="Paid - Loss &amp; DCCE",AS7="Incurred - Loss &amp; DCCE"),"N/A",IFERROR(BZ832/BZ642,1))</f>
        <v>1</v>
      </c>
      <c r="CA833" s="24">
        <f>IF(OR(AS7="Paid - Loss &amp; DCCE",AS7="Incurred - Loss &amp; DCCE"),"N/A",IFERROR(CA832/CA641,1))</f>
        <v>1</v>
      </c>
      <c r="CB833" s="24">
        <f>IF(OR(AS7="Paid - Loss &amp; DCCE",AS7="Incurred - Loss &amp; DCCE"),"N/A",IFERROR(CB832/CB640,1))</f>
        <v>1</v>
      </c>
      <c r="CC833" s="24">
        <f>IF(OR(AS7="Paid - Loss &amp; DCCE",AS7="Incurred - Loss &amp; DCCE"),"N/A",IFERROR(CC832/CC639,1))</f>
        <v>1</v>
      </c>
      <c r="CD833" s="24">
        <f>IF(OR(CG7="Paid - Loss &amp; DCCE",CG7="Incurred - Loss &amp; DCCE"),"N/A",IFERROR(CD832/CD678,1))</f>
        <v>1</v>
      </c>
      <c r="CE833" s="24">
        <f>IF(OR(CG7="Paid - Loss &amp; DCCE",CG7="Incurred - Loss &amp; DCCE"),"N/A",IFERROR(CE832/CE677,1))</f>
        <v>1</v>
      </c>
      <c r="CF833" s="24">
        <f>IF(OR(CG7="Paid - Loss &amp; DCCE",CG7="Incurred - Loss &amp; DCCE"),"N/A",IFERROR(CF832/CF676,1))</f>
        <v>1</v>
      </c>
      <c r="CG833" s="24">
        <f>IF(OR(CG7="Paid - Loss &amp; DCCE",CG7="Incurred - Loss &amp; DCCE"),"N/A",IFERROR(CG832/CG675,1))</f>
        <v>1</v>
      </c>
      <c r="CH833" s="24">
        <f>IF(OR(CG7="Paid - Loss &amp; DCCE",CG7="Incurred - Loss &amp; DCCE"),"N/A",IFERROR(CH832/CH674,1))</f>
        <v>1</v>
      </c>
      <c r="CI833" s="24">
        <f>IF(OR(CG7="Paid - Loss &amp; DCCE",CG7="Incurred - Loss &amp; DCCE"),"N/A",IFERROR(CI832/CI673,1))</f>
        <v>1</v>
      </c>
      <c r="CJ833" s="24">
        <f>IF(OR(CG7="Paid - Loss &amp; DCCE",CG7="Incurred - Loss &amp; DCCE"),"N/A",IFERROR(CJ832/CJ672,1))</f>
        <v>1</v>
      </c>
      <c r="CK833" s="24">
        <f>IF(OR(CG7="Paid - Loss &amp; DCCE",CG7="Incurred - Loss &amp; DCCE"),"N/A",IFERROR(CK832/CK671,1))</f>
        <v>1</v>
      </c>
      <c r="CL833" s="24">
        <f>IF(OR(CG7="Paid - Loss &amp; DCCE",CG7="Incurred - Loss &amp; DCCE"),"N/A",IFERROR(CL832/CL670,1))</f>
        <v>1</v>
      </c>
      <c r="CM833" s="24">
        <f>IF(OR(CG7="Paid - Loss &amp; DCCE",CG7="Incurred - Loss &amp; DCCE"),"N/A",IFERROR(CM832/CM669,1))</f>
        <v>1</v>
      </c>
      <c r="CN833" s="24">
        <f>IF(OR(CG7="Paid - Loss &amp; DCCE",CG7="Incurred - Loss &amp; DCCE"),"N/A",IFERROR(CN832/CN668,1))</f>
        <v>1</v>
      </c>
      <c r="CO833" s="24">
        <f>IF(OR(CG7="Paid - Loss &amp; DCCE",CG7="Incurred - Loss &amp; DCCE"),"N/A",IFERROR(CO832/CO667,1))</f>
        <v>1</v>
      </c>
      <c r="CP833" s="24">
        <f>IF(OR(CG7="Paid - Loss &amp; DCCE",CG7="Incurred - Loss &amp; DCCE"),"N/A",IFERROR(CP832/CP666,1))</f>
        <v>1</v>
      </c>
      <c r="CQ833" s="24">
        <f>IF(OR(CG7="Paid - Loss &amp; DCCE",CG7="Incurred - Loss &amp; DCCE"),"N/A",IFERROR(CQ832/CQ665,1))</f>
        <v>1</v>
      </c>
      <c r="CR833" s="24">
        <f>IF(OR(CG7="Paid - Loss &amp; DCCE",CG7="Incurred - Loss &amp; DCCE"),"N/A",IFERROR(CR832/CR664,1))</f>
        <v>1</v>
      </c>
      <c r="CS833" s="24">
        <f>IF(OR(CG7="Paid - Loss &amp; DCCE",CG7="Incurred - Loss &amp; DCCE"),"N/A",IFERROR(CS832/CS663,1))</f>
        <v>1</v>
      </c>
      <c r="CT833" s="24">
        <f>IF(OR(CG7="Paid - Loss &amp; DCCE",CG7="Incurred - Loss &amp; DCCE"),"N/A",IFERROR(CT832/CT662,1))</f>
        <v>1</v>
      </c>
      <c r="CU833" s="24">
        <f>IF(OR(CG7="Paid - Loss &amp; DCCE",CG7="Incurred - Loss &amp; DCCE"),"N/A",IFERROR(CU832/CU661,1))</f>
        <v>1</v>
      </c>
      <c r="CV833" s="24">
        <f>IF(OR(CG7="Paid - Loss &amp; DCCE",CG7="Incurred - Loss &amp; DCCE"),"N/A",IFERROR(CV832/CV660,1))</f>
        <v>1</v>
      </c>
      <c r="CW833" s="24">
        <f>IF(OR(CG7="Paid - Loss &amp; DCCE",CG7="Incurred - Loss &amp; DCCE"),"N/A",IFERROR(CW832/CW659,1))</f>
        <v>1</v>
      </c>
      <c r="CX833" s="24">
        <f>IF(OR(CG7="Paid - Loss &amp; DCCE",CG7="Incurred - Loss &amp; DCCE"),"N/A",IFERROR(CX832/CX658,1))</f>
        <v>1</v>
      </c>
      <c r="CY833" s="24">
        <f>IF(OR(CG7="Paid - Loss &amp; DCCE",CG7="Incurred - Loss &amp; DCCE"),"N/A",IFERROR(CY832/CY657,1))</f>
        <v>1</v>
      </c>
      <c r="CZ833" s="24">
        <f>IF(OR(CG7="Paid - Loss &amp; DCCE",CG7="Incurred - Loss &amp; DCCE"),"N/A",IFERROR(CZ832/CZ656,1))</f>
        <v>1</v>
      </c>
      <c r="DA833" s="24">
        <f>IF(OR(CG7="Paid - Loss &amp; DCCE",CG7="Incurred - Loss &amp; DCCE"),"N/A",IFERROR(DA832/DA655,1))</f>
        <v>1</v>
      </c>
      <c r="DB833" s="24">
        <f>IF(OR(CG7="Paid - Loss &amp; DCCE",CG7="Incurred - Loss &amp; DCCE"),"N/A",IFERROR(DB832/DB654,1))</f>
        <v>1</v>
      </c>
      <c r="DC833" s="24">
        <f>IF(OR(CG7="Paid - Loss &amp; DCCE",CG7="Incurred - Loss &amp; DCCE"),"N/A",IFERROR(DC832/DC653,1))</f>
        <v>1</v>
      </c>
      <c r="DD833" s="24">
        <f>IF(OR(CG7="Paid - Loss &amp; DCCE",CG7="Incurred - Loss &amp; DCCE"),"N/A",IFERROR(DD832/DD652,1))</f>
        <v>1</v>
      </c>
      <c r="DE833" s="24">
        <f>IF(OR(CG7="Paid - Loss &amp; DCCE",CG7="Incurred - Loss &amp; DCCE"),"N/A",IFERROR(DE832/DE651,1))</f>
        <v>1</v>
      </c>
      <c r="DF833" s="24">
        <f>IF(OR(CG7="Paid - Loss &amp; DCCE",CG7="Incurred - Loss &amp; DCCE"),"N/A",IFERROR(DF832/DF650,1))</f>
        <v>1</v>
      </c>
      <c r="DG833" s="24">
        <f>IF(OR(CG7="Paid - Loss &amp; DCCE",CG7="Incurred - Loss &amp; DCCE"),"N/A",IFERROR(DG832/DG649,1))</f>
        <v>1</v>
      </c>
      <c r="DH833" s="24">
        <f>IF(OR(CG7="Paid - Loss &amp; DCCE",CG7="Incurred - Loss &amp; DCCE"),"N/A",IFERROR(DH832/DH648,1))</f>
        <v>1</v>
      </c>
      <c r="DI833" s="24">
        <f>IF(OR(CG7="Paid - Loss &amp; DCCE",CG7="Incurred - Loss &amp; DCCE"),"N/A",IFERROR(DI832/DI647,1))</f>
        <v>1</v>
      </c>
      <c r="DJ833" s="24">
        <f>IF(OR(CG7="Paid - Loss &amp; DCCE",CG7="Incurred - Loss &amp; DCCE"),"N/A",IFERROR(DJ832/DJ646,1))</f>
        <v>1</v>
      </c>
      <c r="DK833" s="24">
        <f>IF(OR(CG7="Paid - Loss &amp; DCCE",CG7="Incurred - Loss &amp; DCCE"),"N/A",IFERROR(DK832/DK645,1))</f>
        <v>1</v>
      </c>
      <c r="DL833" s="24">
        <f>IF(OR(CG7="Paid - Loss &amp; DCCE",CG7="Incurred - Loss &amp; DCCE"),"N/A",IFERROR(DL832/DL644,1))</f>
        <v>1</v>
      </c>
      <c r="DM833" s="24">
        <f>IF(OR(CG7="Paid - Loss &amp; DCCE",CG7="Incurred - Loss &amp; DCCE"),"N/A",IFERROR(DM832/DM643,1))</f>
        <v>1</v>
      </c>
      <c r="DN833" s="24">
        <f>IF(OR(CG7="Paid - Loss &amp; DCCE",CG7="Incurred - Loss &amp; DCCE"),"N/A",IFERROR(DN832/DN642,1))</f>
        <v>1</v>
      </c>
      <c r="DO833" s="24">
        <f>IF(OR(CG7="Paid - Loss &amp; DCCE",CG7="Incurred - Loss &amp; DCCE"),"N/A",IFERROR(DO832/DO641,1))</f>
        <v>1</v>
      </c>
      <c r="DP833" s="24">
        <f>IF(OR(CG7="Paid - Loss &amp; DCCE",CG7="Incurred - Loss &amp; DCCE"),"N/A",IFERROR(DP832/DP640,1))</f>
        <v>1</v>
      </c>
      <c r="DQ833" s="24">
        <f>IF(OR(CG7="Paid - Loss &amp; DCCE",CG7="Incurred - Loss &amp; DCCE"),"N/A",IFERROR(DQ832/DQ639,1))</f>
        <v>1</v>
      </c>
      <c r="DR833" s="24">
        <f>IF(OR(DU7="Paid - Loss &amp; DCCE",DU7="Incurred - Loss &amp; DCCE"),"N/A",IFERROR(DR832/DR678,1))</f>
        <v>1</v>
      </c>
      <c r="DS833" s="24">
        <f>IF(OR(DU7="Paid - Loss &amp; DCCE",DU7="Incurred - Loss &amp; DCCE"),"N/A",IFERROR(DS832/DS677,1))</f>
        <v>1</v>
      </c>
      <c r="DT833" s="24">
        <f>IF(OR(DU7="Paid - Loss &amp; DCCE",DU7="Incurred - Loss &amp; DCCE"),"N/A",IFERROR(DT832/DT676,1))</f>
        <v>1</v>
      </c>
      <c r="DU833" s="24">
        <f>IF(OR(DU7="Paid - Loss &amp; DCCE",DU7="Incurred - Loss &amp; DCCE"),"N/A",IFERROR(DU832/DU675,1))</f>
        <v>1</v>
      </c>
      <c r="DV833" s="24">
        <f>IF(OR(DU7="Paid - Loss &amp; DCCE",DU7="Incurred - Loss &amp; DCCE"),"N/A",IFERROR(DV832/DV674,1))</f>
        <v>1</v>
      </c>
      <c r="DW833" s="24">
        <f>IF(OR(DU7="Paid - Loss &amp; DCCE",DU7="Incurred - Loss &amp; DCCE"),"N/A",IFERROR(DW832/DW673,1))</f>
        <v>1</v>
      </c>
      <c r="DX833" s="24">
        <f>IF(OR(DU7="Paid - Loss &amp; DCCE",DU7="Incurred - Loss &amp; DCCE"),"N/A",IFERROR(DX832/DX672,1))</f>
        <v>1</v>
      </c>
      <c r="DY833" s="24">
        <f>IF(OR(DU7="Paid - Loss &amp; DCCE",DU7="Incurred - Loss &amp; DCCE"),"N/A",IFERROR(DY832/DY671,1))</f>
        <v>1</v>
      </c>
      <c r="DZ833" s="24">
        <f>IF(OR(DU7="Paid - Loss &amp; DCCE",DU7="Incurred - Loss &amp; DCCE"),"N/A",IFERROR(DZ832/DZ670,1))</f>
        <v>1</v>
      </c>
      <c r="EA833" s="24">
        <f>IF(OR(DU7="Paid - Loss &amp; DCCE",DU7="Incurred - Loss &amp; DCCE"),"N/A",IFERROR(EA832/EA669,1))</f>
        <v>1</v>
      </c>
      <c r="EB833" s="24">
        <f>IF(OR(DU7="Paid - Loss &amp; DCCE",DU7="Incurred - Loss &amp; DCCE"),"N/A",IFERROR(EB832/EB668,1))</f>
        <v>1</v>
      </c>
      <c r="EC833" s="24">
        <f>IF(OR(DU7="Paid - Loss &amp; DCCE",DU7="Incurred - Loss &amp; DCCE"),"N/A",IFERROR(EC832/EC667,1))</f>
        <v>1</v>
      </c>
      <c r="ED833" s="24">
        <f>IF(OR(DU7="Paid - Loss &amp; DCCE",DU7="Incurred - Loss &amp; DCCE"),"N/A",IFERROR(ED832/ED666,1))</f>
        <v>1</v>
      </c>
      <c r="EE833" s="24">
        <f>IF(OR(DU7="Paid - Loss &amp; DCCE",DU7="Incurred - Loss &amp; DCCE"),"N/A",IFERROR(EE832/EE665,1))</f>
        <v>1</v>
      </c>
      <c r="EF833" s="24">
        <f>IF(OR(DU7="Paid - Loss &amp; DCCE",DU7="Incurred - Loss &amp; DCCE"),"N/A",IFERROR(EF832/EF664,1))</f>
        <v>1</v>
      </c>
      <c r="EG833" s="24">
        <f>IF(OR(DU7="Paid - Loss &amp; DCCE",DU7="Incurred - Loss &amp; DCCE"),"N/A",IFERROR(EG832/EG663,1))</f>
        <v>1</v>
      </c>
      <c r="EH833" s="24">
        <f>IF(OR(DU7="Paid - Loss &amp; DCCE",DU7="Incurred - Loss &amp; DCCE"),"N/A",IFERROR(EH832/EH662,1))</f>
        <v>1</v>
      </c>
      <c r="EI833" s="24">
        <f>IF(OR(DU7="Paid - Loss &amp; DCCE",DU7="Incurred - Loss &amp; DCCE"),"N/A",IFERROR(EI832/EI661,1))</f>
        <v>1</v>
      </c>
      <c r="EJ833" s="24">
        <f>IF(OR(DU7="Paid - Loss &amp; DCCE",DU7="Incurred - Loss &amp; DCCE"),"N/A",IFERROR(EJ832/EJ660,1))</f>
        <v>1</v>
      </c>
      <c r="EK833" s="24">
        <f>IF(OR(DU7="Paid - Loss &amp; DCCE",DU7="Incurred - Loss &amp; DCCE"),"N/A",IFERROR(EK832/EK659,1))</f>
        <v>1</v>
      </c>
      <c r="EL833" s="24">
        <f>IF(OR(DU7="Paid - Loss &amp; DCCE",DU7="Incurred - Loss &amp; DCCE"),"N/A",IFERROR(EL832/EL658,1))</f>
        <v>1</v>
      </c>
      <c r="EM833" s="24">
        <f>IF(OR(DU7="Paid - Loss &amp; DCCE",DU7="Incurred - Loss &amp; DCCE"),"N/A",IFERROR(EM832/EM657,1))</f>
        <v>1</v>
      </c>
      <c r="EN833" s="24">
        <f>IF(OR(DU7="Paid - Loss &amp; DCCE",DU7="Incurred - Loss &amp; DCCE"),"N/A",IFERROR(EN832/EN656,1))</f>
        <v>1</v>
      </c>
      <c r="EO833" s="24">
        <f>IF(OR(DU7="Paid - Loss &amp; DCCE",DU7="Incurred - Loss &amp; DCCE"),"N/A",IFERROR(EO832/EO655,1))</f>
        <v>1</v>
      </c>
      <c r="EP833" s="24">
        <f>IF(OR(DU7="Paid - Loss &amp; DCCE",DU7="Incurred - Loss &amp; DCCE"),"N/A",IFERROR(EP832/EP654,1))</f>
        <v>1</v>
      </c>
      <c r="EQ833" s="24">
        <f>IF(OR(DU7="Paid - Loss &amp; DCCE",DU7="Incurred - Loss &amp; DCCE"),"N/A",IFERROR(EQ832/EQ653,1))</f>
        <v>1</v>
      </c>
      <c r="ER833" s="24">
        <f>IF(OR(DU7="Paid - Loss &amp; DCCE",DU7="Incurred - Loss &amp; DCCE"),"N/A",IFERROR(ER832/ER652,1))</f>
        <v>1</v>
      </c>
      <c r="ES833" s="24">
        <f>IF(OR(DU7="Paid - Loss &amp; DCCE",DU7="Incurred - Loss &amp; DCCE"),"N/A",IFERROR(ES832/ES651,1))</f>
        <v>1</v>
      </c>
      <c r="ET833" s="24">
        <f>IF(OR(DU7="Paid - Loss &amp; DCCE",DU7="Incurred - Loss &amp; DCCE"),"N/A",IFERROR(ET832/ET650,1))</f>
        <v>1</v>
      </c>
      <c r="EU833" s="24">
        <f>IF(OR(DU7="Paid - Loss &amp; DCCE",DU7="Incurred - Loss &amp; DCCE"),"N/A",IFERROR(EU832/EU649,1))</f>
        <v>1</v>
      </c>
      <c r="EV833" s="24">
        <f>IF(OR(DU7="Paid - Loss &amp; DCCE",DU7="Incurred - Loss &amp; DCCE"),"N/A",IFERROR(EV832/EV648,1))</f>
        <v>1</v>
      </c>
      <c r="EW833" s="24">
        <f>IF(OR(DU7="Paid - Loss &amp; DCCE",DU7="Incurred - Loss &amp; DCCE"),"N/A",IFERROR(EW832/EW647,1))</f>
        <v>1</v>
      </c>
      <c r="EX833" s="24">
        <f>IF(OR(DU7="Paid - Loss &amp; DCCE",DU7="Incurred - Loss &amp; DCCE"),"N/A",IFERROR(EX832/EX646,1))</f>
        <v>1</v>
      </c>
      <c r="EY833" s="24">
        <f>IF(OR(DU7="Paid - Loss &amp; DCCE",DU7="Incurred - Loss &amp; DCCE"),"N/A",IFERROR(EY832/EY645,1))</f>
        <v>1</v>
      </c>
      <c r="EZ833" s="24">
        <f>IF(OR(DU7="Paid - Loss &amp; DCCE",DU7="Incurred - Loss &amp; DCCE"),"N/A",IFERROR(EZ832/EZ644,1))</f>
        <v>1</v>
      </c>
      <c r="FA833" s="24">
        <f>IF(OR(DU7="Paid - Loss &amp; DCCE",DU7="Incurred - Loss &amp; DCCE"),"N/A",IFERROR(FA832/FA643,1))</f>
        <v>1</v>
      </c>
      <c r="FB833" s="24">
        <f>IF(OR(DU7="Paid - Loss &amp; DCCE",DU7="Incurred - Loss &amp; DCCE"),"N/A",IFERROR(FB832/FB642,1))</f>
        <v>1</v>
      </c>
      <c r="FC833" s="24">
        <f>IF(OR(DU7="Paid - Loss &amp; DCCE",DU7="Incurred - Loss &amp; DCCE"),"N/A",IFERROR(FC832/FC641,1))</f>
        <v>1</v>
      </c>
      <c r="FD833" s="24">
        <f>IF(OR(DU7="Paid - Loss &amp; DCCE",DU7="Incurred - Loss &amp; DCCE"),"N/A",IFERROR(FD832/FD640,1))</f>
        <v>1</v>
      </c>
      <c r="FE833" s="24">
        <f>IF(OR(DU7="Paid - Loss &amp; DCCE",DU7="Incurred - Loss &amp; DCCE"),"N/A",IFERROR(FE832/FE639,1))</f>
        <v>1</v>
      </c>
      <c r="FF833" s="24">
        <f>IF(OR(FI7="Paid - Loss &amp; DCCE",FI7="Incurred - Loss &amp; DCCE"),"N/A",IFERROR(FF832/FF678,1))</f>
        <v>1</v>
      </c>
      <c r="FG833" s="24">
        <f>IF(OR(FI7="Paid - Loss &amp; DCCE",FI7="Incurred - Loss &amp; DCCE"),"N/A",IFERROR(FG832/FG677,1))</f>
        <v>1</v>
      </c>
      <c r="FH833" s="24">
        <f>IF(OR(FI7="Paid - Loss &amp; DCCE",FI7="Incurred - Loss &amp; DCCE"),"N/A",IFERROR(FH832/FH676,1))</f>
        <v>1</v>
      </c>
      <c r="FI833" s="24">
        <f>IF(OR(FI7="Paid - Loss &amp; DCCE",FI7="Incurred - Loss &amp; DCCE"),"N/A",IFERROR(FI832/FI675,1))</f>
        <v>1</v>
      </c>
      <c r="FJ833" s="24">
        <f>IF(OR(FI7="Paid - Loss &amp; DCCE",FI7="Incurred - Loss &amp; DCCE"),"N/A",IFERROR(FJ832/FJ674,1))</f>
        <v>1</v>
      </c>
      <c r="FK833" s="24">
        <f>IF(OR(FI7="Paid - Loss &amp; DCCE",FI7="Incurred - Loss &amp; DCCE"),"N/A",IFERROR(FK832/FK673,1))</f>
        <v>1</v>
      </c>
      <c r="FL833" s="24">
        <f>IF(OR(FI7="Paid - Loss &amp; DCCE",FI7="Incurred - Loss &amp; DCCE"),"N/A",IFERROR(FL832/FL672,1))</f>
        <v>1</v>
      </c>
      <c r="FM833" s="24">
        <f>IF(OR(FI7="Paid - Loss &amp; DCCE",FI7="Incurred - Loss &amp; DCCE"),"N/A",IFERROR(FM832/FM671,1))</f>
        <v>1</v>
      </c>
      <c r="FN833" s="24">
        <f>IF(OR(FI7="Paid - Loss &amp; DCCE",FI7="Incurred - Loss &amp; DCCE"),"N/A",IFERROR(FN832/FN670,1))</f>
        <v>1</v>
      </c>
      <c r="FO833" s="24">
        <f>IF(OR(FI7="Paid - Loss &amp; DCCE",FI7="Incurred - Loss &amp; DCCE"),"N/A",IFERROR(FO832/FO669,1))</f>
        <v>1</v>
      </c>
      <c r="FP833" s="24">
        <f>IF(OR(FI7="Paid - Loss &amp; DCCE",FI7="Incurred - Loss &amp; DCCE"),"N/A",IFERROR(FP832/FP668,1))</f>
        <v>1</v>
      </c>
      <c r="FQ833" s="24">
        <f>IF(OR(FI7="Paid - Loss &amp; DCCE",FI7="Incurred - Loss &amp; DCCE"),"N/A",IFERROR(FQ832/FQ667,1))</f>
        <v>1</v>
      </c>
      <c r="FR833" s="24">
        <f>IF(OR(FI7="Paid - Loss &amp; DCCE",FI7="Incurred - Loss &amp; DCCE"),"N/A",IFERROR(FR832/FR666,1))</f>
        <v>1</v>
      </c>
      <c r="FS833" s="24">
        <f>IF(OR(FI7="Paid - Loss &amp; DCCE",FI7="Incurred - Loss &amp; DCCE"),"N/A",IFERROR(FS832/FS665,1))</f>
        <v>1</v>
      </c>
      <c r="FT833" s="24">
        <f>IF(OR(FI7="Paid - Loss &amp; DCCE",FI7="Incurred - Loss &amp; DCCE"),"N/A",IFERROR(FT832/FT664,1))</f>
        <v>1</v>
      </c>
      <c r="FU833" s="24">
        <f>IF(OR(FI7="Paid - Loss &amp; DCCE",FI7="Incurred - Loss &amp; DCCE"),"N/A",IFERROR(FU832/FU663,1))</f>
        <v>1</v>
      </c>
      <c r="FV833" s="24">
        <f>IF(OR(FI7="Paid - Loss &amp; DCCE",FI7="Incurred - Loss &amp; DCCE"),"N/A",IFERROR(FV832/FV662,1))</f>
        <v>1</v>
      </c>
      <c r="FW833" s="24">
        <f>IF(OR(FI7="Paid - Loss &amp; DCCE",FI7="Incurred - Loss &amp; DCCE"),"N/A",IFERROR(FW832/FW661,1))</f>
        <v>1</v>
      </c>
      <c r="FX833" s="24">
        <f>IF(OR(FI7="Paid - Loss &amp; DCCE",FI7="Incurred - Loss &amp; DCCE"),"N/A",IFERROR(FX832/FX660,1))</f>
        <v>1</v>
      </c>
      <c r="FY833" s="24">
        <f>IF(OR(FI7="Paid - Loss &amp; DCCE",FI7="Incurred - Loss &amp; DCCE"),"N/A",IFERROR(FY832/FY659,1))</f>
        <v>1</v>
      </c>
      <c r="FZ833" s="24">
        <f>IF(OR(FI7="Paid - Loss &amp; DCCE",FI7="Incurred - Loss &amp; DCCE"),"N/A",IFERROR(FZ832/FZ658,1))</f>
        <v>1</v>
      </c>
      <c r="GA833" s="24">
        <f>IF(OR(FI7="Paid - Loss &amp; DCCE",FI7="Incurred - Loss &amp; DCCE"),"N/A",IFERROR(GA832/GA657,1))</f>
        <v>1</v>
      </c>
      <c r="GB833" s="24">
        <f>IF(OR(FI7="Paid - Loss &amp; DCCE",FI7="Incurred - Loss &amp; DCCE"),"N/A",IFERROR(GB832/GB656,1))</f>
        <v>1</v>
      </c>
      <c r="GC833" s="24">
        <f>IF(OR(FI7="Paid - Loss &amp; DCCE",FI7="Incurred - Loss &amp; DCCE"),"N/A",IFERROR(GC832/GC655,1))</f>
        <v>1</v>
      </c>
      <c r="GD833" s="24">
        <f>IF(OR(FI7="Paid - Loss &amp; DCCE",FI7="Incurred - Loss &amp; DCCE"),"N/A",IFERROR(GD832/GD654,1))</f>
        <v>1</v>
      </c>
      <c r="GE833" s="24">
        <f>IF(OR(FI7="Paid - Loss &amp; DCCE",FI7="Incurred - Loss &amp; DCCE"),"N/A",IFERROR(GE832/GE653,1))</f>
        <v>1</v>
      </c>
      <c r="GF833" s="24">
        <f>IF(OR(FI7="Paid - Loss &amp; DCCE",FI7="Incurred - Loss &amp; DCCE"),"N/A",IFERROR(GF832/GF652,1))</f>
        <v>1</v>
      </c>
      <c r="GG833" s="24">
        <f>IF(OR(FI7="Paid - Loss &amp; DCCE",FI7="Incurred - Loss &amp; DCCE"),"N/A",IFERROR(GG832/GG651,1))</f>
        <v>1</v>
      </c>
      <c r="GH833" s="24">
        <f>IF(OR(FI7="Paid - Loss &amp; DCCE",FI7="Incurred - Loss &amp; DCCE"),"N/A",IFERROR(GH832/GH650,1))</f>
        <v>1</v>
      </c>
      <c r="GI833" s="24">
        <f>IF(OR(FI7="Paid - Loss &amp; DCCE",FI7="Incurred - Loss &amp; DCCE"),"N/A",IFERROR(GI832/GI649,1))</f>
        <v>1</v>
      </c>
      <c r="GJ833" s="24">
        <f>IF(OR(FI7="Paid - Loss &amp; DCCE",FI7="Incurred - Loss &amp; DCCE"),"N/A",IFERROR(GJ832/GJ648,1))</f>
        <v>1</v>
      </c>
      <c r="GK833" s="24">
        <f>IF(OR(FI7="Paid - Loss &amp; DCCE",FI7="Incurred - Loss &amp; DCCE"),"N/A",IFERROR(GK832/GK647,1))</f>
        <v>1</v>
      </c>
      <c r="GL833" s="24">
        <f>IF(OR(FI7="Paid - Loss &amp; DCCE",FI7="Incurred - Loss &amp; DCCE"),"N/A",IFERROR(GL832/GL646,1))</f>
        <v>1</v>
      </c>
      <c r="GM833" s="24">
        <f>IF(OR(FI7="Paid - Loss &amp; DCCE",FI7="Incurred - Loss &amp; DCCE"),"N/A",IFERROR(GM832/GM645,1))</f>
        <v>1</v>
      </c>
      <c r="GN833" s="24">
        <f>IF(OR(FI7="Paid - Loss &amp; DCCE",FI7="Incurred - Loss &amp; DCCE"),"N/A",IFERROR(GN832/GN644,1))</f>
        <v>1</v>
      </c>
      <c r="GO833" s="24">
        <f>IF(OR(FI7="Paid - Loss &amp; DCCE",FI7="Incurred - Loss &amp; DCCE"),"N/A",IFERROR(GO832/GO643,1))</f>
        <v>1</v>
      </c>
      <c r="GP833" s="24">
        <f>IF(OR(FI7="Paid - Loss &amp; DCCE",FI7="Incurred - Loss &amp; DCCE"),"N/A",IFERROR(GP832/GP642,1))</f>
        <v>1</v>
      </c>
      <c r="GQ833" s="24">
        <f>IF(OR(FI7="Paid - Loss &amp; DCCE",FI7="Incurred - Loss &amp; DCCE"),"N/A",IFERROR(GQ832/GQ641,1))</f>
        <v>1</v>
      </c>
      <c r="GR833" s="24">
        <f>IF(OR(FI7="Paid - Loss &amp; DCCE",FI7="Incurred - Loss &amp; DCCE"),"N/A",IFERROR(GR832/GR640,1))</f>
        <v>1</v>
      </c>
      <c r="GS833" s="24">
        <f>IF(OR(FI7="Paid - Loss &amp; DCCE",FI7="Incurred - Loss &amp; DCCE"),"N/A",IFERROR(GS832/GS639,1))</f>
        <v>1</v>
      </c>
    </row>
    <row r="834" spans="1:201" ht="21" x14ac:dyDescent="0.35">
      <c r="B834" s="96" t="str">
        <f>Co_Name</f>
        <v>State Farm Mutual Automobile Insurance Company</v>
      </c>
      <c r="O834" s="16"/>
      <c r="U834" s="16"/>
      <c r="V834" s="96" t="str">
        <f>Co_Name</f>
        <v>State Farm Mutual Automobile Insurance Company</v>
      </c>
      <c r="W834" s="16"/>
      <c r="X834" s="16"/>
      <c r="Y834" s="16"/>
      <c r="Z834" s="16"/>
      <c r="AA834" s="16"/>
      <c r="AB834" s="16"/>
      <c r="AC834" s="16"/>
      <c r="AE834" s="16"/>
      <c r="AF834" s="16"/>
      <c r="AG834" s="16"/>
      <c r="AH834" s="16"/>
      <c r="AI834" s="16"/>
      <c r="AJ834" s="16"/>
      <c r="AK834" s="16"/>
      <c r="AL834" s="16"/>
      <c r="AM834" s="16"/>
      <c r="AN834" s="16"/>
      <c r="AO834" s="16"/>
      <c r="AP834" s="96" t="str">
        <f>Co_Name</f>
        <v>State Farm Mutual Automobile Insurance Company</v>
      </c>
      <c r="BC834" s="16"/>
      <c r="BI834" s="16"/>
      <c r="BJ834" s="96" t="str">
        <f>Co_Name</f>
        <v>State Farm Mutual Automobile Insurance Company</v>
      </c>
      <c r="BK834" s="16"/>
      <c r="BL834" s="16"/>
      <c r="BM834" s="16"/>
      <c r="BN834" s="16"/>
      <c r="BO834" s="16"/>
      <c r="BP834" s="16"/>
      <c r="BQ834" s="16"/>
      <c r="BS834" s="16"/>
      <c r="BT834" s="16"/>
      <c r="BU834" s="16"/>
      <c r="BV834" s="16"/>
      <c r="BW834" s="16"/>
      <c r="BX834" s="16"/>
      <c r="BY834" s="16"/>
      <c r="BZ834" s="16"/>
      <c r="CA834" s="16"/>
      <c r="CB834" s="16"/>
      <c r="CC834" s="16"/>
      <c r="CD834" s="96" t="str">
        <f>Co_Name</f>
        <v>State Farm Mutual Automobile Insurance Company</v>
      </c>
      <c r="CQ834" s="16"/>
      <c r="CW834" s="16"/>
      <c r="CX834" s="96" t="str">
        <f>Co_Name</f>
        <v>State Farm Mutual Automobile Insurance Company</v>
      </c>
      <c r="CY834" s="16"/>
      <c r="CZ834" s="16"/>
      <c r="DA834" s="16"/>
      <c r="DB834" s="16"/>
      <c r="DC834" s="16"/>
      <c r="DD834" s="16"/>
      <c r="DE834" s="16"/>
      <c r="DG834" s="16"/>
      <c r="DH834" s="16"/>
      <c r="DI834" s="16"/>
      <c r="DJ834" s="16"/>
      <c r="DK834" s="16"/>
      <c r="DL834" s="16"/>
      <c r="DM834" s="16"/>
      <c r="DN834" s="16"/>
      <c r="DO834" s="16"/>
      <c r="DP834" s="16"/>
      <c r="DQ834" s="16"/>
      <c r="DR834" s="96" t="str">
        <f>Co_Name</f>
        <v>State Farm Mutual Automobile Insurance Company</v>
      </c>
      <c r="EE834" s="16"/>
      <c r="EK834" s="16"/>
      <c r="EL834" s="96" t="str">
        <f>Co_Name</f>
        <v>State Farm Mutual Automobile Insurance Company</v>
      </c>
      <c r="EM834" s="16"/>
      <c r="EN834" s="16"/>
      <c r="EO834" s="16"/>
      <c r="EP834" s="16"/>
      <c r="EQ834" s="16"/>
      <c r="ER834" s="16"/>
      <c r="ES834" s="16"/>
      <c r="EU834" s="16"/>
      <c r="EV834" s="16"/>
      <c r="EW834" s="16"/>
      <c r="EX834" s="16"/>
      <c r="EY834" s="16"/>
      <c r="EZ834" s="16"/>
      <c r="FA834" s="16"/>
      <c r="FB834" s="16"/>
      <c r="FC834" s="16"/>
      <c r="FD834" s="16"/>
      <c r="FE834" s="16"/>
      <c r="FF834" s="96" t="str">
        <f>Co_Name</f>
        <v>State Farm Mutual Automobile Insurance Company</v>
      </c>
      <c r="FS834" s="16"/>
      <c r="FY834" s="16"/>
      <c r="FZ834" s="96" t="str">
        <f>Co_Name</f>
        <v>State Farm Mutual Automobile Insurance Company</v>
      </c>
      <c r="GA834" s="16"/>
      <c r="GB834" s="16"/>
      <c r="GC834" s="16"/>
      <c r="GD834" s="16"/>
      <c r="GE834" s="16"/>
      <c r="GF834" s="16"/>
      <c r="GG834" s="16"/>
      <c r="GI834" s="16"/>
      <c r="GJ834" s="16"/>
      <c r="GK834" s="16"/>
      <c r="GL834" s="16"/>
      <c r="GM834" s="16"/>
      <c r="GN834" s="16"/>
      <c r="GO834" s="16"/>
      <c r="GP834" s="16"/>
      <c r="GQ834" s="16"/>
      <c r="GR834" s="16"/>
      <c r="GS834" s="16"/>
    </row>
    <row r="835" spans="1:201" ht="21" x14ac:dyDescent="0.35">
      <c r="B835" s="96" t="str">
        <f>B$2</f>
        <v>Private Passenger Auto Physical Damage</v>
      </c>
      <c r="O835" s="16"/>
      <c r="U835" s="16"/>
      <c r="V835" s="96" t="str">
        <f>B$2</f>
        <v>Private Passenger Auto Physical Damage</v>
      </c>
      <c r="W835" s="16"/>
      <c r="X835" s="16"/>
      <c r="Y835" s="16"/>
      <c r="Z835" s="16"/>
      <c r="AA835" s="16"/>
      <c r="AB835" s="16"/>
      <c r="AC835" s="16"/>
      <c r="AE835" s="16"/>
      <c r="AF835" s="16"/>
      <c r="AG835" s="16"/>
      <c r="AH835" s="16"/>
      <c r="AI835" s="16"/>
      <c r="AJ835" s="16"/>
      <c r="AK835" s="16"/>
      <c r="AL835" s="16"/>
      <c r="AM835" s="16"/>
      <c r="AN835" s="16"/>
      <c r="AO835" s="16"/>
      <c r="AP835" s="96" t="str">
        <f>AP$2</f>
        <v>Private Passenger Auto Liability</v>
      </c>
      <c r="BC835" s="16"/>
      <c r="BI835" s="16"/>
      <c r="BJ835" s="96" t="str">
        <f>AP$2</f>
        <v>Private Passenger Auto Liability</v>
      </c>
      <c r="BK835" s="16"/>
      <c r="BL835" s="16"/>
      <c r="BM835" s="16"/>
      <c r="BN835" s="16"/>
      <c r="BO835" s="16"/>
      <c r="BP835" s="16"/>
      <c r="BQ835" s="16"/>
      <c r="BS835" s="16"/>
      <c r="BT835" s="16"/>
      <c r="BU835" s="16"/>
      <c r="BV835" s="16"/>
      <c r="BW835" s="16"/>
      <c r="BX835" s="16"/>
      <c r="BY835" s="16"/>
      <c r="BZ835" s="16"/>
      <c r="CA835" s="16"/>
      <c r="CB835" s="16"/>
      <c r="CC835" s="16"/>
      <c r="CD835" s="96" t="str">
        <f>CD$2</f>
        <v/>
      </c>
      <c r="CQ835" s="16"/>
      <c r="CW835" s="16"/>
      <c r="CX835" s="96" t="str">
        <f>CD$2</f>
        <v/>
      </c>
      <c r="CY835" s="16"/>
      <c r="CZ835" s="16"/>
      <c r="DA835" s="16"/>
      <c r="DB835" s="16"/>
      <c r="DC835" s="16"/>
      <c r="DD835" s="16"/>
      <c r="DE835" s="16"/>
      <c r="DG835" s="16"/>
      <c r="DH835" s="16"/>
      <c r="DI835" s="16"/>
      <c r="DJ835" s="16"/>
      <c r="DK835" s="16"/>
      <c r="DL835" s="16"/>
      <c r="DM835" s="16"/>
      <c r="DN835" s="16"/>
      <c r="DO835" s="16"/>
      <c r="DP835" s="16"/>
      <c r="DQ835" s="16"/>
      <c r="DR835" s="96" t="str">
        <f>DR$2</f>
        <v/>
      </c>
      <c r="EE835" s="16"/>
      <c r="EK835" s="16"/>
      <c r="EL835" s="96" t="str">
        <f>DR$2</f>
        <v/>
      </c>
      <c r="EM835" s="16"/>
      <c r="EN835" s="16"/>
      <c r="EO835" s="16"/>
      <c r="EP835" s="16"/>
      <c r="EQ835" s="16"/>
      <c r="ER835" s="16"/>
      <c r="ES835" s="16"/>
      <c r="EU835" s="16"/>
      <c r="EV835" s="16"/>
      <c r="EW835" s="16"/>
      <c r="EX835" s="16"/>
      <c r="EY835" s="16"/>
      <c r="EZ835" s="16"/>
      <c r="FA835" s="16"/>
      <c r="FB835" s="16"/>
      <c r="FC835" s="16"/>
      <c r="FD835" s="16"/>
      <c r="FE835" s="16"/>
      <c r="FF835" s="96" t="str">
        <f>FF$2</f>
        <v/>
      </c>
      <c r="FS835" s="16"/>
      <c r="FY835" s="16"/>
      <c r="FZ835" s="96" t="str">
        <f>FF$2</f>
        <v/>
      </c>
      <c r="GA835" s="16"/>
      <c r="GB835" s="16"/>
      <c r="GC835" s="16"/>
      <c r="GD835" s="16"/>
      <c r="GE835" s="16"/>
      <c r="GF835" s="16"/>
      <c r="GG835" s="16"/>
      <c r="GI835" s="16"/>
      <c r="GJ835" s="16"/>
      <c r="GK835" s="16"/>
      <c r="GL835" s="16"/>
      <c r="GM835" s="16"/>
      <c r="GN835" s="16"/>
      <c r="GO835" s="16"/>
      <c r="GP835" s="16"/>
      <c r="GQ835" s="16"/>
      <c r="GR835" s="16"/>
      <c r="GS835" s="16"/>
    </row>
    <row r="836" spans="1:201" ht="21" customHeight="1" x14ac:dyDescent="0.25"/>
    <row r="837" spans="1:201" ht="21" x14ac:dyDescent="0.25">
      <c r="B837" s="18" t="s">
        <v>27</v>
      </c>
      <c r="V837" s="18" t="s">
        <v>27</v>
      </c>
      <c r="AP837" s="18" t="s">
        <v>27</v>
      </c>
      <c r="BJ837" s="18" t="s">
        <v>27</v>
      </c>
      <c r="CD837" s="18" t="s">
        <v>27</v>
      </c>
      <c r="CX837" s="18" t="s">
        <v>27</v>
      </c>
      <c r="DR837" s="18" t="s">
        <v>27</v>
      </c>
      <c r="EL837" s="18" t="s">
        <v>27</v>
      </c>
      <c r="FF837" s="18" t="s">
        <v>27</v>
      </c>
      <c r="FZ837" s="18" t="s">
        <v>27</v>
      </c>
    </row>
    <row r="838" spans="1:201" x14ac:dyDescent="0.25">
      <c r="B838" s="23" t="str">
        <f>B$5</f>
        <v>Misc. Damage</v>
      </c>
      <c r="V838" s="23" t="str">
        <f>B$5</f>
        <v>Misc. Damage</v>
      </c>
      <c r="AP838" s="23" t="str">
        <f>AP$5</f>
        <v>Misc. Liability</v>
      </c>
      <c r="BJ838" s="23" t="str">
        <f>AP$5</f>
        <v>Misc. Liability</v>
      </c>
      <c r="CD838" s="23">
        <f>CD$5</f>
        <v>0</v>
      </c>
      <c r="CX838" s="23">
        <f>CD$5</f>
        <v>0</v>
      </c>
      <c r="DR838" s="23">
        <f>DR$5</f>
        <v>0</v>
      </c>
      <c r="EL838" s="23">
        <f>DR$5</f>
        <v>0</v>
      </c>
      <c r="FF838" s="23">
        <f>FF$5</f>
        <v>0</v>
      </c>
      <c r="FZ838" s="23">
        <f>FF$5</f>
        <v>0</v>
      </c>
    </row>
    <row r="839" spans="1:201" x14ac:dyDescent="0.25">
      <c r="B839" s="19"/>
      <c r="V839" s="19"/>
      <c r="AP839" s="19"/>
      <c r="BJ839" s="19"/>
      <c r="CD839" s="19"/>
      <c r="CX839" s="19"/>
      <c r="DR839" s="19"/>
      <c r="EL839" s="19"/>
      <c r="FF839" s="19"/>
      <c r="FZ839" s="19"/>
    </row>
    <row r="840" spans="1:201" x14ac:dyDescent="0.25">
      <c r="A840" s="98"/>
      <c r="B840" s="97" t="s">
        <v>0</v>
      </c>
      <c r="C840" s="98"/>
      <c r="D840" s="98"/>
      <c r="E840" s="98"/>
      <c r="F840" s="98"/>
      <c r="G840" s="98"/>
      <c r="H840" s="98"/>
      <c r="I840" s="98"/>
      <c r="J840" s="98"/>
      <c r="K840" s="98"/>
      <c r="L840" s="98"/>
      <c r="M840" s="98"/>
      <c r="N840" s="98"/>
      <c r="O840" s="98"/>
      <c r="P840" s="98"/>
      <c r="Q840" s="98"/>
      <c r="R840" s="98"/>
      <c r="S840" s="98"/>
      <c r="T840" s="98"/>
      <c r="U840" s="98"/>
      <c r="V840" s="97" t="s">
        <v>0</v>
      </c>
      <c r="W840" s="98"/>
      <c r="X840" s="98"/>
      <c r="Y840" s="98"/>
      <c r="Z840" s="98"/>
      <c r="AA840" s="98"/>
      <c r="AB840" s="98"/>
      <c r="AC840" s="98"/>
      <c r="AD840" s="98"/>
      <c r="AE840" s="98"/>
      <c r="AF840" s="98"/>
      <c r="AG840" s="98"/>
      <c r="AH840" s="98"/>
      <c r="AI840" s="98"/>
      <c r="AJ840" s="98"/>
      <c r="AK840" s="98"/>
      <c r="AL840" s="98"/>
      <c r="AM840" s="98"/>
      <c r="AN840" s="98"/>
      <c r="AO840" s="98"/>
      <c r="AP840" s="97" t="s">
        <v>0</v>
      </c>
      <c r="AQ840" s="98"/>
      <c r="AR840" s="98"/>
      <c r="AS840" s="98"/>
      <c r="AT840" s="98"/>
      <c r="AU840" s="98"/>
      <c r="AV840" s="98"/>
      <c r="AW840" s="98"/>
      <c r="AX840" s="98"/>
      <c r="AY840" s="98"/>
      <c r="AZ840" s="98"/>
      <c r="BA840" s="98"/>
      <c r="BB840" s="98"/>
      <c r="BC840" s="98"/>
      <c r="BD840" s="98"/>
      <c r="BE840" s="98"/>
      <c r="BF840" s="98"/>
      <c r="BG840" s="98"/>
      <c r="BH840" s="98"/>
      <c r="BI840" s="98"/>
      <c r="BJ840" s="97" t="s">
        <v>0</v>
      </c>
      <c r="BK840" s="98"/>
      <c r="BL840" s="98"/>
      <c r="BM840" s="98"/>
      <c r="BN840" s="98"/>
      <c r="BO840" s="98"/>
      <c r="BP840" s="98"/>
      <c r="BQ840" s="98"/>
      <c r="BR840" s="98"/>
      <c r="BS840" s="98"/>
      <c r="BT840" s="98"/>
      <c r="BU840" s="98"/>
      <c r="BV840" s="98"/>
      <c r="BW840" s="98"/>
      <c r="BX840" s="98"/>
      <c r="BY840" s="98"/>
      <c r="BZ840" s="98"/>
      <c r="CA840" s="98"/>
      <c r="CB840" s="98"/>
      <c r="CC840" s="98"/>
      <c r="CD840" s="97" t="s">
        <v>0</v>
      </c>
      <c r="CE840" s="98"/>
      <c r="CF840" s="98"/>
      <c r="CG840" s="98"/>
      <c r="CH840" s="98"/>
      <c r="CI840" s="98"/>
      <c r="CJ840" s="98"/>
      <c r="CK840" s="98"/>
      <c r="CL840" s="98"/>
      <c r="CM840" s="98"/>
      <c r="CN840" s="98"/>
      <c r="CO840" s="98"/>
      <c r="CP840" s="98"/>
      <c r="CQ840" s="98"/>
      <c r="CR840" s="98"/>
      <c r="CS840" s="98"/>
      <c r="CT840" s="98"/>
      <c r="CU840" s="98"/>
      <c r="CV840" s="98"/>
      <c r="CW840" s="98"/>
      <c r="CX840" s="97" t="s">
        <v>0</v>
      </c>
      <c r="CY840" s="98"/>
      <c r="CZ840" s="98"/>
      <c r="DA840" s="98"/>
      <c r="DB840" s="98"/>
      <c r="DC840" s="98"/>
      <c r="DD840" s="98"/>
      <c r="DE840" s="98"/>
      <c r="DF840" s="98"/>
      <c r="DG840" s="98"/>
      <c r="DH840" s="98"/>
      <c r="DI840" s="98"/>
      <c r="DJ840" s="98"/>
      <c r="DK840" s="98"/>
      <c r="DL840" s="98"/>
      <c r="DM840" s="98"/>
      <c r="DN840" s="98"/>
      <c r="DO840" s="98"/>
      <c r="DP840" s="98"/>
      <c r="DQ840" s="98"/>
      <c r="DR840" s="97" t="s">
        <v>0</v>
      </c>
      <c r="DS840" s="98"/>
      <c r="DT840" s="98"/>
      <c r="DU840" s="98"/>
      <c r="DV840" s="98"/>
      <c r="DW840" s="98"/>
      <c r="DX840" s="98"/>
      <c r="DY840" s="98"/>
      <c r="DZ840" s="98"/>
      <c r="EA840" s="98"/>
      <c r="EB840" s="98"/>
      <c r="EC840" s="98"/>
      <c r="ED840" s="98"/>
      <c r="EE840" s="98"/>
      <c r="EF840" s="98"/>
      <c r="EG840" s="98"/>
      <c r="EH840" s="98"/>
      <c r="EI840" s="98"/>
      <c r="EJ840" s="98"/>
      <c r="EK840" s="98"/>
      <c r="EL840" s="97" t="s">
        <v>0</v>
      </c>
      <c r="EM840" s="98"/>
      <c r="EN840" s="98"/>
      <c r="EO840" s="98"/>
      <c r="EP840" s="98"/>
      <c r="EQ840" s="98"/>
      <c r="ER840" s="98"/>
      <c r="ES840" s="98"/>
      <c r="ET840" s="98"/>
      <c r="EU840" s="98"/>
      <c r="EV840" s="98"/>
      <c r="EW840" s="98"/>
      <c r="EX840" s="98"/>
      <c r="EY840" s="98"/>
      <c r="EZ840" s="98"/>
      <c r="FA840" s="98"/>
      <c r="FB840" s="98"/>
      <c r="FC840" s="98"/>
      <c r="FD840" s="98"/>
      <c r="FE840" s="98"/>
      <c r="FF840" s="97" t="s">
        <v>0</v>
      </c>
      <c r="FG840" s="98"/>
      <c r="FH840" s="98"/>
      <c r="FI840" s="98"/>
      <c r="FJ840" s="98"/>
      <c r="FK840" s="98"/>
      <c r="FL840" s="98"/>
      <c r="FM840" s="98"/>
      <c r="FN840" s="98"/>
      <c r="FO840" s="98"/>
      <c r="FP840" s="98"/>
      <c r="FQ840" s="98"/>
      <c r="FR840" s="98"/>
      <c r="FS840" s="98"/>
      <c r="FT840" s="98"/>
      <c r="FU840" s="98"/>
      <c r="FV840" s="98"/>
      <c r="FW840" s="98"/>
      <c r="FX840" s="98"/>
      <c r="FY840" s="98"/>
      <c r="FZ840" s="97" t="s">
        <v>0</v>
      </c>
      <c r="GA840" s="98"/>
      <c r="GB840" s="98"/>
      <c r="GC840" s="98"/>
      <c r="GD840" s="98"/>
      <c r="GE840" s="98"/>
      <c r="GF840" s="98"/>
      <c r="GG840" s="98"/>
      <c r="GH840" s="98"/>
      <c r="GI840" s="98"/>
      <c r="GJ840" s="98"/>
      <c r="GK840" s="98"/>
      <c r="GL840" s="98"/>
      <c r="GM840" s="98"/>
      <c r="GN840" s="98"/>
      <c r="GO840" s="98"/>
      <c r="GP840" s="98"/>
      <c r="GQ840" s="98"/>
      <c r="GR840" s="98"/>
      <c r="GS840" s="98"/>
    </row>
    <row r="841" spans="1:201" ht="30" x14ac:dyDescent="0.25">
      <c r="A841" s="100" t="str">
        <f>$A$35</f>
        <v>Accident Quarter Data</v>
      </c>
      <c r="B841" s="99">
        <v>3</v>
      </c>
      <c r="C841" s="99">
        <f>B841+3</f>
        <v>6</v>
      </c>
      <c r="D841" s="99">
        <f t="shared" ref="D841" si="3184">C841+3</f>
        <v>9</v>
      </c>
      <c r="E841" s="99">
        <f t="shared" ref="E841" si="3185">D841+3</f>
        <v>12</v>
      </c>
      <c r="F841" s="99">
        <f t="shared" ref="F841" si="3186">E841+3</f>
        <v>15</v>
      </c>
      <c r="G841" s="99">
        <f t="shared" ref="G841" si="3187">F841+3</f>
        <v>18</v>
      </c>
      <c r="H841" s="99">
        <f t="shared" ref="H841" si="3188">G841+3</f>
        <v>21</v>
      </c>
      <c r="I841" s="99">
        <f t="shared" ref="I841" si="3189">H841+3</f>
        <v>24</v>
      </c>
      <c r="J841" s="99">
        <f t="shared" ref="J841" si="3190">I841+3</f>
        <v>27</v>
      </c>
      <c r="K841" s="99">
        <f t="shared" ref="K841" si="3191">J841+3</f>
        <v>30</v>
      </c>
      <c r="L841" s="99">
        <f t="shared" ref="L841" si="3192">K841+3</f>
        <v>33</v>
      </c>
      <c r="M841" s="99">
        <f t="shared" ref="M841" si="3193">L841+3</f>
        <v>36</v>
      </c>
      <c r="N841" s="99">
        <f t="shared" ref="N841" si="3194">M841+3</f>
        <v>39</v>
      </c>
      <c r="O841" s="99">
        <f t="shared" ref="O841" si="3195">N841+3</f>
        <v>42</v>
      </c>
      <c r="P841" s="99">
        <f t="shared" ref="P841" si="3196">O841+3</f>
        <v>45</v>
      </c>
      <c r="Q841" s="99">
        <f t="shared" ref="Q841" si="3197">P841+3</f>
        <v>48</v>
      </c>
      <c r="R841" s="99">
        <f t="shared" ref="R841" si="3198">Q841+3</f>
        <v>51</v>
      </c>
      <c r="S841" s="99">
        <f t="shared" ref="S841" si="3199">R841+3</f>
        <v>54</v>
      </c>
      <c r="T841" s="99">
        <f t="shared" ref="T841" si="3200">S841+3</f>
        <v>57</v>
      </c>
      <c r="U841" s="99">
        <f t="shared" ref="U841" si="3201">T841+3</f>
        <v>60</v>
      </c>
      <c r="V841" s="99">
        <f t="shared" ref="V841" si="3202">U841+3</f>
        <v>63</v>
      </c>
      <c r="W841" s="99">
        <f t="shared" ref="W841" si="3203">V841+3</f>
        <v>66</v>
      </c>
      <c r="X841" s="99">
        <f t="shared" ref="X841" si="3204">W841+3</f>
        <v>69</v>
      </c>
      <c r="Y841" s="99">
        <f t="shared" ref="Y841" si="3205">X841+3</f>
        <v>72</v>
      </c>
      <c r="Z841" s="99">
        <f t="shared" ref="Z841" si="3206">Y841+3</f>
        <v>75</v>
      </c>
      <c r="AA841" s="99">
        <f t="shared" ref="AA841" si="3207">Z841+3</f>
        <v>78</v>
      </c>
      <c r="AB841" s="99">
        <f t="shared" ref="AB841" si="3208">AA841+3</f>
        <v>81</v>
      </c>
      <c r="AC841" s="99">
        <f t="shared" ref="AC841" si="3209">AB841+3</f>
        <v>84</v>
      </c>
      <c r="AD841" s="99">
        <f t="shared" ref="AD841" si="3210">AC841+3</f>
        <v>87</v>
      </c>
      <c r="AE841" s="99">
        <f t="shared" ref="AE841" si="3211">AD841+3</f>
        <v>90</v>
      </c>
      <c r="AF841" s="99">
        <f t="shared" ref="AF841" si="3212">AE841+3</f>
        <v>93</v>
      </c>
      <c r="AG841" s="99">
        <f t="shared" ref="AG841" si="3213">AF841+3</f>
        <v>96</v>
      </c>
      <c r="AH841" s="99">
        <f t="shared" ref="AH841" si="3214">AG841+3</f>
        <v>99</v>
      </c>
      <c r="AI841" s="99">
        <f t="shared" ref="AI841" si="3215">AH841+3</f>
        <v>102</v>
      </c>
      <c r="AJ841" s="99">
        <f t="shared" ref="AJ841" si="3216">AI841+3</f>
        <v>105</v>
      </c>
      <c r="AK841" s="99">
        <f t="shared" ref="AK841" si="3217">AJ841+3</f>
        <v>108</v>
      </c>
      <c r="AL841" s="99">
        <f t="shared" ref="AL841" si="3218">AK841+3</f>
        <v>111</v>
      </c>
      <c r="AM841" s="99">
        <f t="shared" ref="AM841" si="3219">AL841+3</f>
        <v>114</v>
      </c>
      <c r="AN841" s="99">
        <f t="shared" ref="AN841" si="3220">AM841+3</f>
        <v>117</v>
      </c>
      <c r="AO841" s="99">
        <f t="shared" ref="AO841" si="3221">AN841+3</f>
        <v>120</v>
      </c>
      <c r="AP841" s="99">
        <v>3</v>
      </c>
      <c r="AQ841" s="99">
        <f>AP841+3</f>
        <v>6</v>
      </c>
      <c r="AR841" s="99">
        <f t="shared" ref="AR841" si="3222">AQ841+3</f>
        <v>9</v>
      </c>
      <c r="AS841" s="99">
        <f t="shared" ref="AS841" si="3223">AR841+3</f>
        <v>12</v>
      </c>
      <c r="AT841" s="99">
        <f t="shared" ref="AT841" si="3224">AS841+3</f>
        <v>15</v>
      </c>
      <c r="AU841" s="99">
        <f t="shared" ref="AU841" si="3225">AT841+3</f>
        <v>18</v>
      </c>
      <c r="AV841" s="99">
        <f t="shared" ref="AV841" si="3226">AU841+3</f>
        <v>21</v>
      </c>
      <c r="AW841" s="99">
        <f t="shared" ref="AW841" si="3227">AV841+3</f>
        <v>24</v>
      </c>
      <c r="AX841" s="99">
        <f t="shared" ref="AX841" si="3228">AW841+3</f>
        <v>27</v>
      </c>
      <c r="AY841" s="99">
        <f t="shared" ref="AY841" si="3229">AX841+3</f>
        <v>30</v>
      </c>
      <c r="AZ841" s="99">
        <f t="shared" ref="AZ841" si="3230">AY841+3</f>
        <v>33</v>
      </c>
      <c r="BA841" s="99">
        <f t="shared" ref="BA841" si="3231">AZ841+3</f>
        <v>36</v>
      </c>
      <c r="BB841" s="99">
        <f t="shared" ref="BB841" si="3232">BA841+3</f>
        <v>39</v>
      </c>
      <c r="BC841" s="99">
        <f t="shared" ref="BC841" si="3233">BB841+3</f>
        <v>42</v>
      </c>
      <c r="BD841" s="99">
        <f t="shared" ref="BD841" si="3234">BC841+3</f>
        <v>45</v>
      </c>
      <c r="BE841" s="99">
        <f t="shared" ref="BE841" si="3235">BD841+3</f>
        <v>48</v>
      </c>
      <c r="BF841" s="99">
        <f t="shared" ref="BF841" si="3236">BE841+3</f>
        <v>51</v>
      </c>
      <c r="BG841" s="99">
        <f t="shared" ref="BG841" si="3237">BF841+3</f>
        <v>54</v>
      </c>
      <c r="BH841" s="99">
        <f t="shared" ref="BH841" si="3238">BG841+3</f>
        <v>57</v>
      </c>
      <c r="BI841" s="99">
        <f t="shared" ref="BI841" si="3239">BH841+3</f>
        <v>60</v>
      </c>
      <c r="BJ841" s="99">
        <f t="shared" ref="BJ841" si="3240">BI841+3</f>
        <v>63</v>
      </c>
      <c r="BK841" s="99">
        <f t="shared" ref="BK841" si="3241">BJ841+3</f>
        <v>66</v>
      </c>
      <c r="BL841" s="99">
        <f t="shared" ref="BL841" si="3242">BK841+3</f>
        <v>69</v>
      </c>
      <c r="BM841" s="99">
        <f t="shared" ref="BM841" si="3243">BL841+3</f>
        <v>72</v>
      </c>
      <c r="BN841" s="99">
        <f t="shared" ref="BN841" si="3244">BM841+3</f>
        <v>75</v>
      </c>
      <c r="BO841" s="99">
        <f t="shared" ref="BO841" si="3245">BN841+3</f>
        <v>78</v>
      </c>
      <c r="BP841" s="99">
        <f t="shared" ref="BP841" si="3246">BO841+3</f>
        <v>81</v>
      </c>
      <c r="BQ841" s="99">
        <f t="shared" ref="BQ841" si="3247">BP841+3</f>
        <v>84</v>
      </c>
      <c r="BR841" s="99">
        <f t="shared" ref="BR841" si="3248">BQ841+3</f>
        <v>87</v>
      </c>
      <c r="BS841" s="99">
        <f t="shared" ref="BS841" si="3249">BR841+3</f>
        <v>90</v>
      </c>
      <c r="BT841" s="99">
        <f t="shared" ref="BT841" si="3250">BS841+3</f>
        <v>93</v>
      </c>
      <c r="BU841" s="99">
        <f t="shared" ref="BU841" si="3251">BT841+3</f>
        <v>96</v>
      </c>
      <c r="BV841" s="99">
        <f t="shared" ref="BV841" si="3252">BU841+3</f>
        <v>99</v>
      </c>
      <c r="BW841" s="99">
        <f t="shared" ref="BW841" si="3253">BV841+3</f>
        <v>102</v>
      </c>
      <c r="BX841" s="99">
        <f t="shared" ref="BX841" si="3254">BW841+3</f>
        <v>105</v>
      </c>
      <c r="BY841" s="99">
        <f t="shared" ref="BY841" si="3255">BX841+3</f>
        <v>108</v>
      </c>
      <c r="BZ841" s="99">
        <f t="shared" ref="BZ841" si="3256">BY841+3</f>
        <v>111</v>
      </c>
      <c r="CA841" s="99">
        <f t="shared" ref="CA841" si="3257">BZ841+3</f>
        <v>114</v>
      </c>
      <c r="CB841" s="99">
        <f t="shared" ref="CB841" si="3258">CA841+3</f>
        <v>117</v>
      </c>
      <c r="CC841" s="99">
        <f t="shared" ref="CC841" si="3259">CB841+3</f>
        <v>120</v>
      </c>
      <c r="CD841" s="99">
        <v>3</v>
      </c>
      <c r="CE841" s="99">
        <f>CD841+3</f>
        <v>6</v>
      </c>
      <c r="CF841" s="99">
        <f t="shared" ref="CF841" si="3260">CE841+3</f>
        <v>9</v>
      </c>
      <c r="CG841" s="99">
        <f t="shared" ref="CG841" si="3261">CF841+3</f>
        <v>12</v>
      </c>
      <c r="CH841" s="99">
        <f t="shared" ref="CH841" si="3262">CG841+3</f>
        <v>15</v>
      </c>
      <c r="CI841" s="99">
        <f t="shared" ref="CI841" si="3263">CH841+3</f>
        <v>18</v>
      </c>
      <c r="CJ841" s="99">
        <f t="shared" ref="CJ841" si="3264">CI841+3</f>
        <v>21</v>
      </c>
      <c r="CK841" s="99">
        <f t="shared" ref="CK841" si="3265">CJ841+3</f>
        <v>24</v>
      </c>
      <c r="CL841" s="99">
        <f t="shared" ref="CL841" si="3266">CK841+3</f>
        <v>27</v>
      </c>
      <c r="CM841" s="99">
        <f t="shared" ref="CM841" si="3267">CL841+3</f>
        <v>30</v>
      </c>
      <c r="CN841" s="99">
        <f t="shared" ref="CN841" si="3268">CM841+3</f>
        <v>33</v>
      </c>
      <c r="CO841" s="99">
        <f t="shared" ref="CO841" si="3269">CN841+3</f>
        <v>36</v>
      </c>
      <c r="CP841" s="99">
        <f t="shared" ref="CP841" si="3270">CO841+3</f>
        <v>39</v>
      </c>
      <c r="CQ841" s="99">
        <f t="shared" ref="CQ841" si="3271">CP841+3</f>
        <v>42</v>
      </c>
      <c r="CR841" s="99">
        <f t="shared" ref="CR841" si="3272">CQ841+3</f>
        <v>45</v>
      </c>
      <c r="CS841" s="99">
        <f t="shared" ref="CS841" si="3273">CR841+3</f>
        <v>48</v>
      </c>
      <c r="CT841" s="99">
        <f t="shared" ref="CT841" si="3274">CS841+3</f>
        <v>51</v>
      </c>
      <c r="CU841" s="99">
        <f t="shared" ref="CU841" si="3275">CT841+3</f>
        <v>54</v>
      </c>
      <c r="CV841" s="99">
        <f t="shared" ref="CV841" si="3276">CU841+3</f>
        <v>57</v>
      </c>
      <c r="CW841" s="99">
        <f t="shared" ref="CW841" si="3277">CV841+3</f>
        <v>60</v>
      </c>
      <c r="CX841" s="99">
        <f t="shared" ref="CX841" si="3278">CW841+3</f>
        <v>63</v>
      </c>
      <c r="CY841" s="99">
        <f t="shared" ref="CY841" si="3279">CX841+3</f>
        <v>66</v>
      </c>
      <c r="CZ841" s="99">
        <f t="shared" ref="CZ841" si="3280">CY841+3</f>
        <v>69</v>
      </c>
      <c r="DA841" s="99">
        <f t="shared" ref="DA841" si="3281">CZ841+3</f>
        <v>72</v>
      </c>
      <c r="DB841" s="99">
        <f t="shared" ref="DB841" si="3282">DA841+3</f>
        <v>75</v>
      </c>
      <c r="DC841" s="99">
        <f t="shared" ref="DC841" si="3283">DB841+3</f>
        <v>78</v>
      </c>
      <c r="DD841" s="99">
        <f t="shared" ref="DD841" si="3284">DC841+3</f>
        <v>81</v>
      </c>
      <c r="DE841" s="99">
        <f t="shared" ref="DE841" si="3285">DD841+3</f>
        <v>84</v>
      </c>
      <c r="DF841" s="99">
        <f t="shared" ref="DF841" si="3286">DE841+3</f>
        <v>87</v>
      </c>
      <c r="DG841" s="99">
        <f t="shared" ref="DG841" si="3287">DF841+3</f>
        <v>90</v>
      </c>
      <c r="DH841" s="99">
        <f t="shared" ref="DH841" si="3288">DG841+3</f>
        <v>93</v>
      </c>
      <c r="DI841" s="99">
        <f t="shared" ref="DI841" si="3289">DH841+3</f>
        <v>96</v>
      </c>
      <c r="DJ841" s="99">
        <f t="shared" ref="DJ841" si="3290">DI841+3</f>
        <v>99</v>
      </c>
      <c r="DK841" s="99">
        <f t="shared" ref="DK841" si="3291">DJ841+3</f>
        <v>102</v>
      </c>
      <c r="DL841" s="99">
        <f t="shared" ref="DL841" si="3292">DK841+3</f>
        <v>105</v>
      </c>
      <c r="DM841" s="99">
        <f t="shared" ref="DM841" si="3293">DL841+3</f>
        <v>108</v>
      </c>
      <c r="DN841" s="99">
        <f t="shared" ref="DN841" si="3294">DM841+3</f>
        <v>111</v>
      </c>
      <c r="DO841" s="99">
        <f t="shared" ref="DO841" si="3295">DN841+3</f>
        <v>114</v>
      </c>
      <c r="DP841" s="99">
        <f t="shared" ref="DP841" si="3296">DO841+3</f>
        <v>117</v>
      </c>
      <c r="DQ841" s="99">
        <f t="shared" ref="DQ841" si="3297">DP841+3</f>
        <v>120</v>
      </c>
      <c r="DR841" s="99">
        <v>3</v>
      </c>
      <c r="DS841" s="99">
        <f>DR841+3</f>
        <v>6</v>
      </c>
      <c r="DT841" s="99">
        <f t="shared" ref="DT841" si="3298">DS841+3</f>
        <v>9</v>
      </c>
      <c r="DU841" s="99">
        <f t="shared" ref="DU841" si="3299">DT841+3</f>
        <v>12</v>
      </c>
      <c r="DV841" s="99">
        <f t="shared" ref="DV841" si="3300">DU841+3</f>
        <v>15</v>
      </c>
      <c r="DW841" s="99">
        <f t="shared" ref="DW841" si="3301">DV841+3</f>
        <v>18</v>
      </c>
      <c r="DX841" s="99">
        <f t="shared" ref="DX841" si="3302">DW841+3</f>
        <v>21</v>
      </c>
      <c r="DY841" s="99">
        <f t="shared" ref="DY841" si="3303">DX841+3</f>
        <v>24</v>
      </c>
      <c r="DZ841" s="99">
        <f t="shared" ref="DZ841" si="3304">DY841+3</f>
        <v>27</v>
      </c>
      <c r="EA841" s="99">
        <f t="shared" ref="EA841" si="3305">DZ841+3</f>
        <v>30</v>
      </c>
      <c r="EB841" s="99">
        <f t="shared" ref="EB841" si="3306">EA841+3</f>
        <v>33</v>
      </c>
      <c r="EC841" s="99">
        <f t="shared" ref="EC841" si="3307">EB841+3</f>
        <v>36</v>
      </c>
      <c r="ED841" s="99">
        <f t="shared" ref="ED841" si="3308">EC841+3</f>
        <v>39</v>
      </c>
      <c r="EE841" s="99">
        <f t="shared" ref="EE841" si="3309">ED841+3</f>
        <v>42</v>
      </c>
      <c r="EF841" s="99">
        <f t="shared" ref="EF841" si="3310">EE841+3</f>
        <v>45</v>
      </c>
      <c r="EG841" s="99">
        <f t="shared" ref="EG841" si="3311">EF841+3</f>
        <v>48</v>
      </c>
      <c r="EH841" s="99">
        <f t="shared" ref="EH841" si="3312">EG841+3</f>
        <v>51</v>
      </c>
      <c r="EI841" s="99">
        <f t="shared" ref="EI841" si="3313">EH841+3</f>
        <v>54</v>
      </c>
      <c r="EJ841" s="99">
        <f t="shared" ref="EJ841" si="3314">EI841+3</f>
        <v>57</v>
      </c>
      <c r="EK841" s="99">
        <f t="shared" ref="EK841" si="3315">EJ841+3</f>
        <v>60</v>
      </c>
      <c r="EL841" s="99">
        <f t="shared" ref="EL841" si="3316">EK841+3</f>
        <v>63</v>
      </c>
      <c r="EM841" s="99">
        <f t="shared" ref="EM841" si="3317">EL841+3</f>
        <v>66</v>
      </c>
      <c r="EN841" s="99">
        <f t="shared" ref="EN841" si="3318">EM841+3</f>
        <v>69</v>
      </c>
      <c r="EO841" s="99">
        <f t="shared" ref="EO841" si="3319">EN841+3</f>
        <v>72</v>
      </c>
      <c r="EP841" s="99">
        <f t="shared" ref="EP841" si="3320">EO841+3</f>
        <v>75</v>
      </c>
      <c r="EQ841" s="99">
        <f t="shared" ref="EQ841" si="3321">EP841+3</f>
        <v>78</v>
      </c>
      <c r="ER841" s="99">
        <f t="shared" ref="ER841" si="3322">EQ841+3</f>
        <v>81</v>
      </c>
      <c r="ES841" s="99">
        <f t="shared" ref="ES841" si="3323">ER841+3</f>
        <v>84</v>
      </c>
      <c r="ET841" s="99">
        <f t="shared" ref="ET841" si="3324">ES841+3</f>
        <v>87</v>
      </c>
      <c r="EU841" s="99">
        <f t="shared" ref="EU841" si="3325">ET841+3</f>
        <v>90</v>
      </c>
      <c r="EV841" s="99">
        <f t="shared" ref="EV841" si="3326">EU841+3</f>
        <v>93</v>
      </c>
      <c r="EW841" s="99">
        <f t="shared" ref="EW841" si="3327">EV841+3</f>
        <v>96</v>
      </c>
      <c r="EX841" s="99">
        <f t="shared" ref="EX841" si="3328">EW841+3</f>
        <v>99</v>
      </c>
      <c r="EY841" s="99">
        <f t="shared" ref="EY841" si="3329">EX841+3</f>
        <v>102</v>
      </c>
      <c r="EZ841" s="99">
        <f t="shared" ref="EZ841" si="3330">EY841+3</f>
        <v>105</v>
      </c>
      <c r="FA841" s="99">
        <f t="shared" ref="FA841" si="3331">EZ841+3</f>
        <v>108</v>
      </c>
      <c r="FB841" s="99">
        <f t="shared" ref="FB841" si="3332">FA841+3</f>
        <v>111</v>
      </c>
      <c r="FC841" s="99">
        <f t="shared" ref="FC841" si="3333">FB841+3</f>
        <v>114</v>
      </c>
      <c r="FD841" s="99">
        <f t="shared" ref="FD841" si="3334">FC841+3</f>
        <v>117</v>
      </c>
      <c r="FE841" s="99">
        <f t="shared" ref="FE841" si="3335">FD841+3</f>
        <v>120</v>
      </c>
      <c r="FF841" s="99">
        <v>3</v>
      </c>
      <c r="FG841" s="99">
        <f>FF841+3</f>
        <v>6</v>
      </c>
      <c r="FH841" s="99">
        <f t="shared" ref="FH841" si="3336">FG841+3</f>
        <v>9</v>
      </c>
      <c r="FI841" s="99">
        <f t="shared" ref="FI841" si="3337">FH841+3</f>
        <v>12</v>
      </c>
      <c r="FJ841" s="99">
        <f t="shared" ref="FJ841" si="3338">FI841+3</f>
        <v>15</v>
      </c>
      <c r="FK841" s="99">
        <f t="shared" ref="FK841" si="3339">FJ841+3</f>
        <v>18</v>
      </c>
      <c r="FL841" s="99">
        <f t="shared" ref="FL841" si="3340">FK841+3</f>
        <v>21</v>
      </c>
      <c r="FM841" s="99">
        <f t="shared" ref="FM841" si="3341">FL841+3</f>
        <v>24</v>
      </c>
      <c r="FN841" s="99">
        <f t="shared" ref="FN841" si="3342">FM841+3</f>
        <v>27</v>
      </c>
      <c r="FO841" s="99">
        <f t="shared" ref="FO841" si="3343">FN841+3</f>
        <v>30</v>
      </c>
      <c r="FP841" s="99">
        <f t="shared" ref="FP841" si="3344">FO841+3</f>
        <v>33</v>
      </c>
      <c r="FQ841" s="99">
        <f t="shared" ref="FQ841" si="3345">FP841+3</f>
        <v>36</v>
      </c>
      <c r="FR841" s="99">
        <f t="shared" ref="FR841" si="3346">FQ841+3</f>
        <v>39</v>
      </c>
      <c r="FS841" s="99">
        <f t="shared" ref="FS841" si="3347">FR841+3</f>
        <v>42</v>
      </c>
      <c r="FT841" s="99">
        <f t="shared" ref="FT841" si="3348">FS841+3</f>
        <v>45</v>
      </c>
      <c r="FU841" s="99">
        <f t="shared" ref="FU841" si="3349">FT841+3</f>
        <v>48</v>
      </c>
      <c r="FV841" s="99">
        <f t="shared" ref="FV841" si="3350">FU841+3</f>
        <v>51</v>
      </c>
      <c r="FW841" s="99">
        <f t="shared" ref="FW841" si="3351">FV841+3</f>
        <v>54</v>
      </c>
      <c r="FX841" s="99">
        <f t="shared" ref="FX841" si="3352">FW841+3</f>
        <v>57</v>
      </c>
      <c r="FY841" s="99">
        <f t="shared" ref="FY841" si="3353">FX841+3</f>
        <v>60</v>
      </c>
      <c r="FZ841" s="99">
        <f t="shared" ref="FZ841" si="3354">FY841+3</f>
        <v>63</v>
      </c>
      <c r="GA841" s="99">
        <f t="shared" ref="GA841" si="3355">FZ841+3</f>
        <v>66</v>
      </c>
      <c r="GB841" s="99">
        <f t="shared" ref="GB841" si="3356">GA841+3</f>
        <v>69</v>
      </c>
      <c r="GC841" s="99">
        <f t="shared" ref="GC841" si="3357">GB841+3</f>
        <v>72</v>
      </c>
      <c r="GD841" s="99">
        <f t="shared" ref="GD841" si="3358">GC841+3</f>
        <v>75</v>
      </c>
      <c r="GE841" s="99">
        <f t="shared" ref="GE841" si="3359">GD841+3</f>
        <v>78</v>
      </c>
      <c r="GF841" s="99">
        <f t="shared" ref="GF841" si="3360">GE841+3</f>
        <v>81</v>
      </c>
      <c r="GG841" s="99">
        <f t="shared" ref="GG841" si="3361">GF841+3</f>
        <v>84</v>
      </c>
      <c r="GH841" s="99">
        <f t="shared" ref="GH841" si="3362">GG841+3</f>
        <v>87</v>
      </c>
      <c r="GI841" s="99">
        <f t="shared" ref="GI841" si="3363">GH841+3</f>
        <v>90</v>
      </c>
      <c r="GJ841" s="99">
        <f t="shared" ref="GJ841" si="3364">GI841+3</f>
        <v>93</v>
      </c>
      <c r="GK841" s="99">
        <f t="shared" ref="GK841" si="3365">GJ841+3</f>
        <v>96</v>
      </c>
      <c r="GL841" s="99">
        <f t="shared" ref="GL841" si="3366">GK841+3</f>
        <v>99</v>
      </c>
      <c r="GM841" s="99">
        <f t="shared" ref="GM841" si="3367">GL841+3</f>
        <v>102</v>
      </c>
      <c r="GN841" s="99">
        <f t="shared" ref="GN841" si="3368">GM841+3</f>
        <v>105</v>
      </c>
      <c r="GO841" s="99">
        <f t="shared" ref="GO841" si="3369">GN841+3</f>
        <v>108</v>
      </c>
      <c r="GP841" s="99">
        <f t="shared" ref="GP841" si="3370">GO841+3</f>
        <v>111</v>
      </c>
      <c r="GQ841" s="99">
        <f t="shared" ref="GQ841" si="3371">GP841+3</f>
        <v>114</v>
      </c>
      <c r="GR841" s="99">
        <f t="shared" ref="GR841" si="3372">GQ841+3</f>
        <v>117</v>
      </c>
      <c r="GS841" s="99">
        <f t="shared" ref="GS841" si="3373">GR841+3</f>
        <v>120</v>
      </c>
    </row>
    <row r="842" spans="1:201" x14ac:dyDescent="0.25">
      <c r="A842" s="3">
        <f>$A$36</f>
        <v>20134</v>
      </c>
      <c r="B842" s="7">
        <v>89557</v>
      </c>
      <c r="C842" s="7">
        <v>105749</v>
      </c>
      <c r="D842" s="7">
        <v>106830</v>
      </c>
      <c r="E842" s="7">
        <v>107245</v>
      </c>
      <c r="F842" s="7">
        <v>107460</v>
      </c>
      <c r="G842" s="7">
        <v>107569</v>
      </c>
      <c r="H842" s="7">
        <v>107644</v>
      </c>
      <c r="I842" s="7">
        <v>107690</v>
      </c>
      <c r="J842" s="7">
        <v>107726</v>
      </c>
      <c r="K842" s="7">
        <v>107742</v>
      </c>
      <c r="L842" s="7">
        <v>107758</v>
      </c>
      <c r="M842" s="7">
        <v>107773</v>
      </c>
      <c r="N842" s="7">
        <v>107783</v>
      </c>
      <c r="O842" s="7">
        <v>107798</v>
      </c>
      <c r="P842" s="7">
        <v>107804</v>
      </c>
      <c r="Q842" s="7">
        <v>107807</v>
      </c>
      <c r="R842" s="7">
        <v>107809</v>
      </c>
      <c r="S842" s="7">
        <v>107813</v>
      </c>
      <c r="T842" s="7">
        <v>107816</v>
      </c>
      <c r="U842" s="7">
        <v>107816</v>
      </c>
      <c r="V842" s="7">
        <v>107820</v>
      </c>
      <c r="W842" s="7">
        <v>107820</v>
      </c>
      <c r="X842" s="7">
        <v>107822</v>
      </c>
      <c r="Y842" s="7">
        <v>107822</v>
      </c>
      <c r="Z842" s="7">
        <v>107822</v>
      </c>
      <c r="AA842" s="7">
        <v>107822</v>
      </c>
      <c r="AB842" s="7">
        <v>107822</v>
      </c>
      <c r="AC842" s="7">
        <v>107822</v>
      </c>
      <c r="AD842" s="7">
        <v>107822</v>
      </c>
      <c r="AE842" s="7">
        <v>107822</v>
      </c>
      <c r="AF842" s="7">
        <v>107822</v>
      </c>
      <c r="AG842" s="7">
        <v>107822</v>
      </c>
      <c r="AH842" s="7">
        <v>107822</v>
      </c>
      <c r="AI842" s="7">
        <v>107822</v>
      </c>
      <c r="AJ842" s="7">
        <v>107822</v>
      </c>
      <c r="AK842" s="7">
        <v>107822</v>
      </c>
      <c r="AL842" s="7">
        <v>107822</v>
      </c>
      <c r="AM842" s="7">
        <v>107822</v>
      </c>
      <c r="AN842" s="7">
        <v>107822</v>
      </c>
      <c r="AO842" s="7">
        <v>107822</v>
      </c>
      <c r="AP842" s="7">
        <v>6</v>
      </c>
      <c r="AQ842" s="7">
        <v>10</v>
      </c>
      <c r="AR842" s="7">
        <v>10</v>
      </c>
      <c r="AS842" s="7">
        <v>10</v>
      </c>
      <c r="AT842" s="7">
        <v>12</v>
      </c>
      <c r="AU842" s="7">
        <v>12</v>
      </c>
      <c r="AV842" s="7">
        <v>12</v>
      </c>
      <c r="AW842" s="7">
        <v>12</v>
      </c>
      <c r="AX842" s="7">
        <v>12</v>
      </c>
      <c r="AY842" s="7">
        <v>12</v>
      </c>
      <c r="AZ842" s="7">
        <v>12</v>
      </c>
      <c r="BA842" s="7">
        <v>12</v>
      </c>
      <c r="BB842" s="7">
        <v>12</v>
      </c>
      <c r="BC842" s="7">
        <v>12</v>
      </c>
      <c r="BD842" s="7">
        <v>12</v>
      </c>
      <c r="BE842" s="7">
        <v>12</v>
      </c>
      <c r="BF842" s="7">
        <v>12</v>
      </c>
      <c r="BG842" s="7">
        <v>12</v>
      </c>
      <c r="BH842" s="7">
        <v>12</v>
      </c>
      <c r="BI842" s="7">
        <v>12</v>
      </c>
      <c r="BJ842" s="7">
        <v>12</v>
      </c>
      <c r="BK842" s="7">
        <v>12</v>
      </c>
      <c r="BL842" s="7">
        <v>12</v>
      </c>
      <c r="BM842" s="7">
        <v>12</v>
      </c>
      <c r="BN842" s="7">
        <v>12</v>
      </c>
      <c r="BO842" s="7">
        <v>12</v>
      </c>
      <c r="BP842" s="7">
        <v>12</v>
      </c>
      <c r="BQ842" s="7">
        <v>12</v>
      </c>
      <c r="BR842" s="7">
        <v>12</v>
      </c>
      <c r="BS842" s="7">
        <v>12</v>
      </c>
      <c r="BT842" s="7">
        <v>12</v>
      </c>
      <c r="BU842" s="7">
        <v>12</v>
      </c>
      <c r="BV842" s="7">
        <v>12</v>
      </c>
      <c r="BW842" s="7">
        <v>12</v>
      </c>
      <c r="BX842" s="7">
        <v>12</v>
      </c>
      <c r="BY842" s="7">
        <v>12</v>
      </c>
      <c r="BZ842" s="7">
        <v>12</v>
      </c>
      <c r="CA842" s="7">
        <v>12</v>
      </c>
      <c r="CB842" s="7">
        <v>12</v>
      </c>
      <c r="CC842" s="7">
        <v>12</v>
      </c>
      <c r="CD842" s="7"/>
      <c r="CE842" s="7"/>
      <c r="CF842" s="7"/>
      <c r="CG842" s="7"/>
      <c r="CH842" s="7"/>
      <c r="CI842" s="7"/>
      <c r="CJ842" s="7"/>
      <c r="CK842" s="7"/>
      <c r="CL842" s="7"/>
      <c r="CM842" s="7"/>
      <c r="CN842" s="7"/>
      <c r="CO842" s="7"/>
      <c r="CP842" s="7"/>
      <c r="CQ842" s="7"/>
      <c r="CR842" s="7"/>
      <c r="CS842" s="7"/>
      <c r="CT842" s="7"/>
      <c r="CU842" s="7"/>
      <c r="CV842" s="7"/>
      <c r="CW842" s="7"/>
      <c r="CX842" s="7"/>
      <c r="CY842" s="7"/>
      <c r="CZ842" s="7"/>
      <c r="DA842" s="7"/>
      <c r="DB842" s="7"/>
      <c r="DC842" s="7"/>
      <c r="DD842" s="7"/>
      <c r="DE842" s="7"/>
      <c r="DF842" s="7"/>
      <c r="DG842" s="7"/>
      <c r="DH842" s="7"/>
      <c r="DI842" s="7"/>
      <c r="DJ842" s="7"/>
      <c r="DK842" s="7"/>
      <c r="DL842" s="7"/>
      <c r="DM842" s="7"/>
      <c r="DN842" s="7"/>
      <c r="DO842" s="7"/>
      <c r="DP842" s="7"/>
      <c r="DQ842" s="7"/>
      <c r="DR842" s="7"/>
      <c r="DS842" s="7"/>
      <c r="DT842" s="7"/>
      <c r="DU842" s="7"/>
      <c r="DV842" s="7"/>
      <c r="DW842" s="7"/>
      <c r="DX842" s="7"/>
      <c r="DY842" s="7"/>
      <c r="DZ842" s="7"/>
      <c r="EA842" s="7"/>
      <c r="EB842" s="7"/>
      <c r="EC842" s="7"/>
      <c r="ED842" s="7"/>
      <c r="EE842" s="7"/>
      <c r="EF842" s="7"/>
      <c r="EG842" s="7"/>
      <c r="EH842" s="7"/>
      <c r="EI842" s="7"/>
      <c r="EJ842" s="7"/>
      <c r="EK842" s="7"/>
      <c r="EL842" s="7"/>
      <c r="EM842" s="7"/>
      <c r="EN842" s="7"/>
      <c r="EO842" s="7"/>
      <c r="EP842" s="7"/>
      <c r="EQ842" s="7"/>
      <c r="ER842" s="7"/>
      <c r="ES842" s="7"/>
      <c r="ET842" s="7"/>
      <c r="EU842" s="7"/>
      <c r="EV842" s="7"/>
      <c r="EW842" s="7"/>
      <c r="EX842" s="7"/>
      <c r="EY842" s="7"/>
      <c r="EZ842" s="7"/>
      <c r="FA842" s="7"/>
      <c r="FB842" s="7"/>
      <c r="FC842" s="7"/>
      <c r="FD842" s="7"/>
      <c r="FE842" s="7"/>
      <c r="FF842" s="7"/>
      <c r="FG842" s="7"/>
      <c r="FH842" s="7"/>
      <c r="FI842" s="7"/>
      <c r="FJ842" s="7"/>
      <c r="FK842" s="7"/>
      <c r="FL842" s="7"/>
      <c r="FM842" s="7"/>
      <c r="FN842" s="7"/>
      <c r="FO842" s="7"/>
      <c r="FP842" s="7"/>
      <c r="FQ842" s="7"/>
      <c r="FR842" s="7"/>
      <c r="FS842" s="7"/>
      <c r="FT842" s="7"/>
      <c r="FU842" s="7"/>
      <c r="FV842" s="7"/>
      <c r="FW842" s="7"/>
      <c r="FX842" s="7"/>
      <c r="FY842" s="7"/>
      <c r="FZ842" s="7"/>
      <c r="GA842" s="7"/>
      <c r="GB842" s="7"/>
      <c r="GC842" s="7"/>
      <c r="GD842" s="7"/>
      <c r="GE842" s="7"/>
      <c r="GF842" s="7"/>
      <c r="GG842" s="7"/>
      <c r="GH842" s="7"/>
      <c r="GI842" s="7"/>
      <c r="GJ842" s="7"/>
      <c r="GK842" s="7"/>
      <c r="GL842" s="7"/>
      <c r="GM842" s="7"/>
      <c r="GN842" s="7"/>
      <c r="GO842" s="7"/>
      <c r="GP842" s="7"/>
      <c r="GQ842" s="7"/>
      <c r="GR842" s="7"/>
      <c r="GS842" s="7"/>
    </row>
    <row r="843" spans="1:201" x14ac:dyDescent="0.25">
      <c r="A843" s="3">
        <f>$A$37</f>
        <v>20141</v>
      </c>
      <c r="B843" s="7">
        <v>82943</v>
      </c>
      <c r="C843" s="7">
        <v>96914</v>
      </c>
      <c r="D843" s="7">
        <v>98012</v>
      </c>
      <c r="E843" s="7">
        <v>98358</v>
      </c>
      <c r="F843" s="7">
        <v>98716</v>
      </c>
      <c r="G843" s="7">
        <v>98830</v>
      </c>
      <c r="H843" s="7">
        <v>98887</v>
      </c>
      <c r="I843" s="7">
        <v>98926</v>
      </c>
      <c r="J843" s="7">
        <v>98960</v>
      </c>
      <c r="K843" s="7">
        <v>98987</v>
      </c>
      <c r="L843" s="7">
        <v>99005</v>
      </c>
      <c r="M843" s="7">
        <v>99011</v>
      </c>
      <c r="N843" s="7">
        <v>99018</v>
      </c>
      <c r="O843" s="7">
        <v>99024</v>
      </c>
      <c r="P843" s="7">
        <v>99031</v>
      </c>
      <c r="Q843" s="7">
        <v>99033</v>
      </c>
      <c r="R843" s="7">
        <v>99036</v>
      </c>
      <c r="S843" s="7">
        <v>99039</v>
      </c>
      <c r="T843" s="7">
        <v>99040</v>
      </c>
      <c r="U843" s="7">
        <v>99040</v>
      </c>
      <c r="V843" s="7">
        <v>99040</v>
      </c>
      <c r="W843" s="7">
        <v>99040</v>
      </c>
      <c r="X843" s="7">
        <v>99040</v>
      </c>
      <c r="Y843" s="7">
        <v>99040</v>
      </c>
      <c r="Z843" s="7">
        <v>99040</v>
      </c>
      <c r="AA843" s="7">
        <v>99040</v>
      </c>
      <c r="AB843" s="7">
        <v>99040</v>
      </c>
      <c r="AC843" s="7">
        <v>99040</v>
      </c>
      <c r="AD843" s="7">
        <v>99041</v>
      </c>
      <c r="AE843" s="7">
        <v>99041</v>
      </c>
      <c r="AF843" s="7">
        <v>99042</v>
      </c>
      <c r="AG843" s="7">
        <v>99042</v>
      </c>
      <c r="AH843" s="7">
        <v>99042</v>
      </c>
      <c r="AI843" s="7">
        <v>99042</v>
      </c>
      <c r="AJ843" s="7">
        <v>99042</v>
      </c>
      <c r="AK843" s="7">
        <v>99042</v>
      </c>
      <c r="AL843" s="7">
        <v>99042</v>
      </c>
      <c r="AM843" s="7">
        <v>99042</v>
      </c>
      <c r="AN843" s="7">
        <v>99042</v>
      </c>
      <c r="AO843" s="32" t="s">
        <v>185</v>
      </c>
      <c r="AP843" s="7">
        <v>7</v>
      </c>
      <c r="AQ843" s="7">
        <v>9</v>
      </c>
      <c r="AR843" s="7">
        <v>9</v>
      </c>
      <c r="AS843" s="7">
        <v>9</v>
      </c>
      <c r="AT843" s="7">
        <v>9</v>
      </c>
      <c r="AU843" s="7">
        <v>9</v>
      </c>
      <c r="AV843" s="7">
        <v>9</v>
      </c>
      <c r="AW843" s="7">
        <v>9</v>
      </c>
      <c r="AX843" s="7">
        <v>9</v>
      </c>
      <c r="AY843" s="7">
        <v>9</v>
      </c>
      <c r="AZ843" s="7">
        <v>9</v>
      </c>
      <c r="BA843" s="7">
        <v>9</v>
      </c>
      <c r="BB843" s="7">
        <v>9</v>
      </c>
      <c r="BC843" s="7">
        <v>9</v>
      </c>
      <c r="BD843" s="7">
        <v>9</v>
      </c>
      <c r="BE843" s="7">
        <v>9</v>
      </c>
      <c r="BF843" s="7">
        <v>9</v>
      </c>
      <c r="BG843" s="7">
        <v>9</v>
      </c>
      <c r="BH843" s="7">
        <v>9</v>
      </c>
      <c r="BI843" s="7">
        <v>9</v>
      </c>
      <c r="BJ843" s="7">
        <v>9</v>
      </c>
      <c r="BK843" s="7">
        <v>9</v>
      </c>
      <c r="BL843" s="7">
        <v>9</v>
      </c>
      <c r="BM843" s="7">
        <v>9</v>
      </c>
      <c r="BN843" s="7">
        <v>9</v>
      </c>
      <c r="BO843" s="7">
        <v>9</v>
      </c>
      <c r="BP843" s="7">
        <v>9</v>
      </c>
      <c r="BQ843" s="7">
        <v>9</v>
      </c>
      <c r="BR843" s="7">
        <v>9</v>
      </c>
      <c r="BS843" s="7">
        <v>9</v>
      </c>
      <c r="BT843" s="7">
        <v>9</v>
      </c>
      <c r="BU843" s="7">
        <v>9</v>
      </c>
      <c r="BV843" s="7">
        <v>9</v>
      </c>
      <c r="BW843" s="7">
        <v>9</v>
      </c>
      <c r="BX843" s="7">
        <v>9</v>
      </c>
      <c r="BY843" s="7">
        <v>9</v>
      </c>
      <c r="BZ843" s="7">
        <v>9</v>
      </c>
      <c r="CA843" s="7">
        <v>9</v>
      </c>
      <c r="CB843" s="7">
        <v>9</v>
      </c>
      <c r="CC843" s="32" t="s">
        <v>185</v>
      </c>
      <c r="CD843" s="7"/>
      <c r="CE843" s="7"/>
      <c r="CF843" s="7"/>
      <c r="CG843" s="7"/>
      <c r="CH843" s="7"/>
      <c r="CI843" s="7"/>
      <c r="CJ843" s="7"/>
      <c r="CK843" s="7"/>
      <c r="CL843" s="7"/>
      <c r="CM843" s="7"/>
      <c r="CN843" s="7"/>
      <c r="CO843" s="7"/>
      <c r="CP843" s="7"/>
      <c r="CQ843" s="7"/>
      <c r="CR843" s="7"/>
      <c r="CS843" s="7"/>
      <c r="CT843" s="7"/>
      <c r="CU843" s="7"/>
      <c r="CV843" s="7"/>
      <c r="CW843" s="7"/>
      <c r="CX843" s="7"/>
      <c r="CY843" s="7"/>
      <c r="CZ843" s="7"/>
      <c r="DA843" s="7"/>
      <c r="DB843" s="7"/>
      <c r="DC843" s="7"/>
      <c r="DD843" s="7"/>
      <c r="DE843" s="7"/>
      <c r="DF843" s="7"/>
      <c r="DG843" s="7"/>
      <c r="DH843" s="7"/>
      <c r="DI843" s="7"/>
      <c r="DJ843" s="7"/>
      <c r="DK843" s="7"/>
      <c r="DL843" s="7"/>
      <c r="DM843" s="7"/>
      <c r="DN843" s="7"/>
      <c r="DO843" s="7"/>
      <c r="DP843" s="7"/>
      <c r="DQ843" s="32"/>
      <c r="DR843" s="7"/>
      <c r="DS843" s="7"/>
      <c r="DT843" s="7"/>
      <c r="DU843" s="7"/>
      <c r="DV843" s="7"/>
      <c r="DW843" s="7"/>
      <c r="DX843" s="7"/>
      <c r="DY843" s="7"/>
      <c r="DZ843" s="7"/>
      <c r="EA843" s="7"/>
      <c r="EB843" s="7"/>
      <c r="EC843" s="7"/>
      <c r="ED843" s="7"/>
      <c r="EE843" s="7"/>
      <c r="EF843" s="7"/>
      <c r="EG843" s="7"/>
      <c r="EH843" s="7"/>
      <c r="EI843" s="7"/>
      <c r="EJ843" s="7"/>
      <c r="EK843" s="7"/>
      <c r="EL843" s="7"/>
      <c r="EM843" s="7"/>
      <c r="EN843" s="7"/>
      <c r="EO843" s="7"/>
      <c r="EP843" s="7"/>
      <c r="EQ843" s="7"/>
      <c r="ER843" s="7"/>
      <c r="ES843" s="7"/>
      <c r="ET843" s="7"/>
      <c r="EU843" s="7"/>
      <c r="EV843" s="7"/>
      <c r="EW843" s="7"/>
      <c r="EX843" s="7"/>
      <c r="EY843" s="7"/>
      <c r="EZ843" s="7"/>
      <c r="FA843" s="7"/>
      <c r="FB843" s="7"/>
      <c r="FC843" s="7"/>
      <c r="FD843" s="7"/>
      <c r="FE843" s="32"/>
      <c r="FF843" s="7"/>
      <c r="FG843" s="7"/>
      <c r="FH843" s="7"/>
      <c r="FI843" s="7"/>
      <c r="FJ843" s="7"/>
      <c r="FK843" s="7"/>
      <c r="FL843" s="7"/>
      <c r="FM843" s="7"/>
      <c r="FN843" s="7"/>
      <c r="FO843" s="7"/>
      <c r="FP843" s="7"/>
      <c r="FQ843" s="7"/>
      <c r="FR843" s="7"/>
      <c r="FS843" s="7"/>
      <c r="FT843" s="7"/>
      <c r="FU843" s="7"/>
      <c r="FV843" s="7"/>
      <c r="FW843" s="7"/>
      <c r="FX843" s="7"/>
      <c r="FY843" s="7"/>
      <c r="FZ843" s="7"/>
      <c r="GA843" s="7"/>
      <c r="GB843" s="7"/>
      <c r="GC843" s="7"/>
      <c r="GD843" s="7"/>
      <c r="GE843" s="7"/>
      <c r="GF843" s="7"/>
      <c r="GG843" s="7"/>
      <c r="GH843" s="7"/>
      <c r="GI843" s="7"/>
      <c r="GJ843" s="7"/>
      <c r="GK843" s="7"/>
      <c r="GL843" s="7"/>
      <c r="GM843" s="7"/>
      <c r="GN843" s="7"/>
      <c r="GO843" s="7"/>
      <c r="GP843" s="7"/>
      <c r="GQ843" s="7"/>
      <c r="GR843" s="7"/>
      <c r="GS843" s="32"/>
    </row>
    <row r="844" spans="1:201" x14ac:dyDescent="0.25">
      <c r="A844" s="3">
        <f>$A$38</f>
        <v>20142</v>
      </c>
      <c r="B844" s="7">
        <v>86143</v>
      </c>
      <c r="C844" s="7">
        <v>102117</v>
      </c>
      <c r="D844" s="7">
        <v>103159</v>
      </c>
      <c r="E844" s="7">
        <v>103551</v>
      </c>
      <c r="F844" s="7">
        <v>103784</v>
      </c>
      <c r="G844" s="7">
        <v>103908</v>
      </c>
      <c r="H844" s="7">
        <v>103992</v>
      </c>
      <c r="I844" s="7">
        <v>104043</v>
      </c>
      <c r="J844" s="7">
        <v>104083</v>
      </c>
      <c r="K844" s="7">
        <v>104105</v>
      </c>
      <c r="L844" s="7">
        <v>104115</v>
      </c>
      <c r="M844" s="7">
        <v>104133</v>
      </c>
      <c r="N844" s="7">
        <v>104140</v>
      </c>
      <c r="O844" s="7">
        <v>104143</v>
      </c>
      <c r="P844" s="7">
        <v>104147</v>
      </c>
      <c r="Q844" s="7">
        <v>104151</v>
      </c>
      <c r="R844" s="7">
        <v>104155</v>
      </c>
      <c r="S844" s="7">
        <v>104158</v>
      </c>
      <c r="T844" s="7">
        <v>104160</v>
      </c>
      <c r="U844" s="7">
        <v>104163</v>
      </c>
      <c r="V844" s="7">
        <v>104164</v>
      </c>
      <c r="W844" s="7">
        <v>104164</v>
      </c>
      <c r="X844" s="7">
        <v>104164</v>
      </c>
      <c r="Y844" s="7">
        <v>104164</v>
      </c>
      <c r="Z844" s="7">
        <v>104164</v>
      </c>
      <c r="AA844" s="7">
        <v>104165</v>
      </c>
      <c r="AB844" s="7">
        <v>104166</v>
      </c>
      <c r="AC844" s="7">
        <v>104166</v>
      </c>
      <c r="AD844" s="7">
        <v>104166</v>
      </c>
      <c r="AE844" s="7">
        <v>104166</v>
      </c>
      <c r="AF844" s="7">
        <v>104168</v>
      </c>
      <c r="AG844" s="7">
        <v>104168</v>
      </c>
      <c r="AH844" s="7">
        <v>104168</v>
      </c>
      <c r="AI844" s="7">
        <v>104168</v>
      </c>
      <c r="AJ844" s="7">
        <v>104168</v>
      </c>
      <c r="AK844" s="7">
        <v>104168</v>
      </c>
      <c r="AL844" s="7">
        <v>104168</v>
      </c>
      <c r="AM844" s="7">
        <v>104168</v>
      </c>
      <c r="AN844" s="32" t="s">
        <v>185</v>
      </c>
      <c r="AO844" s="32" t="s">
        <v>185</v>
      </c>
      <c r="AP844" s="7">
        <v>10</v>
      </c>
      <c r="AQ844" s="7">
        <v>13</v>
      </c>
      <c r="AR844" s="7">
        <v>13</v>
      </c>
      <c r="AS844" s="7">
        <v>14</v>
      </c>
      <c r="AT844" s="7">
        <v>17</v>
      </c>
      <c r="AU844" s="7">
        <v>17</v>
      </c>
      <c r="AV844" s="7">
        <v>17</v>
      </c>
      <c r="AW844" s="7">
        <v>17</v>
      </c>
      <c r="AX844" s="7">
        <v>17</v>
      </c>
      <c r="AY844" s="7">
        <v>18</v>
      </c>
      <c r="AZ844" s="7">
        <v>18</v>
      </c>
      <c r="BA844" s="7">
        <v>18</v>
      </c>
      <c r="BB844" s="7">
        <v>18</v>
      </c>
      <c r="BC844" s="7">
        <v>18</v>
      </c>
      <c r="BD844" s="7">
        <v>18</v>
      </c>
      <c r="BE844" s="7">
        <v>18</v>
      </c>
      <c r="BF844" s="7">
        <v>18</v>
      </c>
      <c r="BG844" s="7">
        <v>18</v>
      </c>
      <c r="BH844" s="7">
        <v>18</v>
      </c>
      <c r="BI844" s="7">
        <v>18</v>
      </c>
      <c r="BJ844" s="7">
        <v>18</v>
      </c>
      <c r="BK844" s="7">
        <v>18</v>
      </c>
      <c r="BL844" s="7">
        <v>18</v>
      </c>
      <c r="BM844" s="7">
        <v>18</v>
      </c>
      <c r="BN844" s="7">
        <v>18</v>
      </c>
      <c r="BO844" s="7">
        <v>18</v>
      </c>
      <c r="BP844" s="7">
        <v>18</v>
      </c>
      <c r="BQ844" s="7">
        <v>18</v>
      </c>
      <c r="BR844" s="7">
        <v>18</v>
      </c>
      <c r="BS844" s="7">
        <v>18</v>
      </c>
      <c r="BT844" s="7">
        <v>18</v>
      </c>
      <c r="BU844" s="7">
        <v>18</v>
      </c>
      <c r="BV844" s="7">
        <v>18</v>
      </c>
      <c r="BW844" s="7">
        <v>18</v>
      </c>
      <c r="BX844" s="7">
        <v>18</v>
      </c>
      <c r="BY844" s="7">
        <v>18</v>
      </c>
      <c r="BZ844" s="7">
        <v>18</v>
      </c>
      <c r="CA844" s="7">
        <v>18</v>
      </c>
      <c r="CB844" s="32" t="s">
        <v>185</v>
      </c>
      <c r="CC844" s="32" t="s">
        <v>185</v>
      </c>
      <c r="CD844" s="7"/>
      <c r="CE844" s="7"/>
      <c r="CF844" s="7"/>
      <c r="CG844" s="7"/>
      <c r="CH844" s="7"/>
      <c r="CI844" s="7"/>
      <c r="CJ844" s="7"/>
      <c r="CK844" s="7"/>
      <c r="CL844" s="7"/>
      <c r="CM844" s="7"/>
      <c r="CN844" s="7"/>
      <c r="CO844" s="7"/>
      <c r="CP844" s="7"/>
      <c r="CQ844" s="7"/>
      <c r="CR844" s="7"/>
      <c r="CS844" s="7"/>
      <c r="CT844" s="7"/>
      <c r="CU844" s="7"/>
      <c r="CV844" s="7"/>
      <c r="CW844" s="7"/>
      <c r="CX844" s="7"/>
      <c r="CY844" s="7"/>
      <c r="CZ844" s="7"/>
      <c r="DA844" s="7"/>
      <c r="DB844" s="7"/>
      <c r="DC844" s="7"/>
      <c r="DD844" s="7"/>
      <c r="DE844" s="7"/>
      <c r="DF844" s="7"/>
      <c r="DG844" s="7"/>
      <c r="DH844" s="7"/>
      <c r="DI844" s="7"/>
      <c r="DJ844" s="7"/>
      <c r="DK844" s="7"/>
      <c r="DL844" s="7"/>
      <c r="DM844" s="7"/>
      <c r="DN844" s="7"/>
      <c r="DO844" s="7"/>
      <c r="DP844" s="32"/>
      <c r="DQ844" s="32"/>
      <c r="DR844" s="7"/>
      <c r="DS844" s="7"/>
      <c r="DT844" s="7"/>
      <c r="DU844" s="7"/>
      <c r="DV844" s="7"/>
      <c r="DW844" s="7"/>
      <c r="DX844" s="7"/>
      <c r="DY844" s="7"/>
      <c r="DZ844" s="7"/>
      <c r="EA844" s="7"/>
      <c r="EB844" s="7"/>
      <c r="EC844" s="7"/>
      <c r="ED844" s="7"/>
      <c r="EE844" s="7"/>
      <c r="EF844" s="7"/>
      <c r="EG844" s="7"/>
      <c r="EH844" s="7"/>
      <c r="EI844" s="7"/>
      <c r="EJ844" s="7"/>
      <c r="EK844" s="7"/>
      <c r="EL844" s="7"/>
      <c r="EM844" s="7"/>
      <c r="EN844" s="7"/>
      <c r="EO844" s="7"/>
      <c r="EP844" s="7"/>
      <c r="EQ844" s="7"/>
      <c r="ER844" s="7"/>
      <c r="ES844" s="7"/>
      <c r="ET844" s="7"/>
      <c r="EU844" s="7"/>
      <c r="EV844" s="7"/>
      <c r="EW844" s="7"/>
      <c r="EX844" s="7"/>
      <c r="EY844" s="7"/>
      <c r="EZ844" s="7"/>
      <c r="FA844" s="7"/>
      <c r="FB844" s="7"/>
      <c r="FC844" s="7"/>
      <c r="FD844" s="32"/>
      <c r="FE844" s="32"/>
      <c r="FF844" s="7"/>
      <c r="FG844" s="7"/>
      <c r="FH844" s="7"/>
      <c r="FI844" s="7"/>
      <c r="FJ844" s="7"/>
      <c r="FK844" s="7"/>
      <c r="FL844" s="7"/>
      <c r="FM844" s="7"/>
      <c r="FN844" s="7"/>
      <c r="FO844" s="7"/>
      <c r="FP844" s="7"/>
      <c r="FQ844" s="7"/>
      <c r="FR844" s="7"/>
      <c r="FS844" s="7"/>
      <c r="FT844" s="7"/>
      <c r="FU844" s="7"/>
      <c r="FV844" s="7"/>
      <c r="FW844" s="7"/>
      <c r="FX844" s="7"/>
      <c r="FY844" s="7"/>
      <c r="FZ844" s="7"/>
      <c r="GA844" s="7"/>
      <c r="GB844" s="7"/>
      <c r="GC844" s="7"/>
      <c r="GD844" s="7"/>
      <c r="GE844" s="7"/>
      <c r="GF844" s="7"/>
      <c r="GG844" s="7"/>
      <c r="GH844" s="7"/>
      <c r="GI844" s="7"/>
      <c r="GJ844" s="7"/>
      <c r="GK844" s="7"/>
      <c r="GL844" s="7"/>
      <c r="GM844" s="7"/>
      <c r="GN844" s="7"/>
      <c r="GO844" s="7"/>
      <c r="GP844" s="7"/>
      <c r="GQ844" s="7"/>
      <c r="GR844" s="32"/>
      <c r="GS844" s="32"/>
    </row>
    <row r="845" spans="1:201" x14ac:dyDescent="0.25">
      <c r="A845" s="3">
        <f>$A$39</f>
        <v>20143</v>
      </c>
      <c r="B845" s="7">
        <v>89839</v>
      </c>
      <c r="C845" s="7">
        <v>106577</v>
      </c>
      <c r="D845" s="7">
        <v>107684</v>
      </c>
      <c r="E845" s="7">
        <v>108106</v>
      </c>
      <c r="F845" s="7">
        <v>108332</v>
      </c>
      <c r="G845" s="7">
        <v>108412</v>
      </c>
      <c r="H845" s="7">
        <v>108482</v>
      </c>
      <c r="I845" s="7">
        <v>108532</v>
      </c>
      <c r="J845" s="7">
        <v>108562</v>
      </c>
      <c r="K845" s="7">
        <v>108579</v>
      </c>
      <c r="L845" s="7">
        <v>108597</v>
      </c>
      <c r="M845" s="7">
        <v>108607</v>
      </c>
      <c r="N845" s="7">
        <v>108622</v>
      </c>
      <c r="O845" s="7">
        <v>108624</v>
      </c>
      <c r="P845" s="7">
        <v>108627</v>
      </c>
      <c r="Q845" s="7">
        <v>108633</v>
      </c>
      <c r="R845" s="7">
        <v>108633</v>
      </c>
      <c r="S845" s="7">
        <v>108634</v>
      </c>
      <c r="T845" s="7">
        <v>108634</v>
      </c>
      <c r="U845" s="7">
        <v>108634</v>
      </c>
      <c r="V845" s="7">
        <v>108636</v>
      </c>
      <c r="W845" s="7">
        <v>108636</v>
      </c>
      <c r="X845" s="7">
        <v>108637</v>
      </c>
      <c r="Y845" s="7">
        <v>108637</v>
      </c>
      <c r="Z845" s="7">
        <v>108637</v>
      </c>
      <c r="AA845" s="7">
        <v>108637</v>
      </c>
      <c r="AB845" s="7">
        <v>108637</v>
      </c>
      <c r="AC845" s="7">
        <v>108637</v>
      </c>
      <c r="AD845" s="7">
        <v>108638</v>
      </c>
      <c r="AE845" s="7">
        <v>108638</v>
      </c>
      <c r="AF845" s="7">
        <v>108638</v>
      </c>
      <c r="AG845" s="7">
        <v>108638</v>
      </c>
      <c r="AH845" s="7">
        <v>108638</v>
      </c>
      <c r="AI845" s="7">
        <v>108638</v>
      </c>
      <c r="AJ845" s="7">
        <v>108638</v>
      </c>
      <c r="AK845" s="7">
        <v>108638</v>
      </c>
      <c r="AL845" s="7">
        <v>108638</v>
      </c>
      <c r="AM845" s="32" t="s">
        <v>185</v>
      </c>
      <c r="AN845" s="32" t="s">
        <v>185</v>
      </c>
      <c r="AO845" s="32" t="s">
        <v>185</v>
      </c>
      <c r="AP845" s="7">
        <v>6</v>
      </c>
      <c r="AQ845" s="7">
        <v>11</v>
      </c>
      <c r="AR845" s="7">
        <v>12</v>
      </c>
      <c r="AS845" s="7">
        <v>12</v>
      </c>
      <c r="AT845" s="7">
        <v>13</v>
      </c>
      <c r="AU845" s="7">
        <v>13</v>
      </c>
      <c r="AV845" s="7">
        <v>13</v>
      </c>
      <c r="AW845" s="7">
        <v>13</v>
      </c>
      <c r="AX845" s="7">
        <v>13</v>
      </c>
      <c r="AY845" s="7">
        <v>13</v>
      </c>
      <c r="AZ845" s="7">
        <v>13</v>
      </c>
      <c r="BA845" s="7">
        <v>13</v>
      </c>
      <c r="BB845" s="7">
        <v>13</v>
      </c>
      <c r="BC845" s="7">
        <v>13</v>
      </c>
      <c r="BD845" s="7">
        <v>13</v>
      </c>
      <c r="BE845" s="7">
        <v>13</v>
      </c>
      <c r="BF845" s="7">
        <v>13</v>
      </c>
      <c r="BG845" s="7">
        <v>13</v>
      </c>
      <c r="BH845" s="7">
        <v>13</v>
      </c>
      <c r="BI845" s="7">
        <v>13</v>
      </c>
      <c r="BJ845" s="7">
        <v>13</v>
      </c>
      <c r="BK845" s="7">
        <v>13</v>
      </c>
      <c r="BL845" s="7">
        <v>13</v>
      </c>
      <c r="BM845" s="7">
        <v>13</v>
      </c>
      <c r="BN845" s="7">
        <v>13</v>
      </c>
      <c r="BO845" s="7">
        <v>13</v>
      </c>
      <c r="BP845" s="7">
        <v>13</v>
      </c>
      <c r="BQ845" s="7">
        <v>13</v>
      </c>
      <c r="BR845" s="7">
        <v>13</v>
      </c>
      <c r="BS845" s="7">
        <v>13</v>
      </c>
      <c r="BT845" s="7">
        <v>13</v>
      </c>
      <c r="BU845" s="7">
        <v>13</v>
      </c>
      <c r="BV845" s="7">
        <v>13</v>
      </c>
      <c r="BW845" s="7">
        <v>13</v>
      </c>
      <c r="BX845" s="7">
        <v>13</v>
      </c>
      <c r="BY845" s="7">
        <v>13</v>
      </c>
      <c r="BZ845" s="7">
        <v>13</v>
      </c>
      <c r="CA845" s="32" t="s">
        <v>185</v>
      </c>
      <c r="CB845" s="32" t="s">
        <v>185</v>
      </c>
      <c r="CC845" s="32" t="s">
        <v>185</v>
      </c>
      <c r="CD845" s="7"/>
      <c r="CE845" s="7"/>
      <c r="CF845" s="7"/>
      <c r="CG845" s="7"/>
      <c r="CH845" s="7"/>
      <c r="CI845" s="7"/>
      <c r="CJ845" s="7"/>
      <c r="CK845" s="7"/>
      <c r="CL845" s="7"/>
      <c r="CM845" s="7"/>
      <c r="CN845" s="7"/>
      <c r="CO845" s="7"/>
      <c r="CP845" s="7"/>
      <c r="CQ845" s="7"/>
      <c r="CR845" s="7"/>
      <c r="CS845" s="7"/>
      <c r="CT845" s="7"/>
      <c r="CU845" s="7"/>
      <c r="CV845" s="7"/>
      <c r="CW845" s="7"/>
      <c r="CX845" s="7"/>
      <c r="CY845" s="7"/>
      <c r="CZ845" s="7"/>
      <c r="DA845" s="7"/>
      <c r="DB845" s="7"/>
      <c r="DC845" s="7"/>
      <c r="DD845" s="7"/>
      <c r="DE845" s="7"/>
      <c r="DF845" s="7"/>
      <c r="DG845" s="7"/>
      <c r="DH845" s="7"/>
      <c r="DI845" s="7"/>
      <c r="DJ845" s="7"/>
      <c r="DK845" s="7"/>
      <c r="DL845" s="7"/>
      <c r="DM845" s="7"/>
      <c r="DN845" s="7"/>
      <c r="DO845" s="32"/>
      <c r="DP845" s="32"/>
      <c r="DQ845" s="32"/>
      <c r="DR845" s="7"/>
      <c r="DS845" s="7"/>
      <c r="DT845" s="7"/>
      <c r="DU845" s="7"/>
      <c r="DV845" s="7"/>
      <c r="DW845" s="7"/>
      <c r="DX845" s="7"/>
      <c r="DY845" s="7"/>
      <c r="DZ845" s="7"/>
      <c r="EA845" s="7"/>
      <c r="EB845" s="7"/>
      <c r="EC845" s="7"/>
      <c r="ED845" s="7"/>
      <c r="EE845" s="7"/>
      <c r="EF845" s="7"/>
      <c r="EG845" s="7"/>
      <c r="EH845" s="7"/>
      <c r="EI845" s="7"/>
      <c r="EJ845" s="7"/>
      <c r="EK845" s="7"/>
      <c r="EL845" s="7"/>
      <c r="EM845" s="7"/>
      <c r="EN845" s="7"/>
      <c r="EO845" s="7"/>
      <c r="EP845" s="7"/>
      <c r="EQ845" s="7"/>
      <c r="ER845" s="7"/>
      <c r="ES845" s="7"/>
      <c r="ET845" s="7"/>
      <c r="EU845" s="7"/>
      <c r="EV845" s="7"/>
      <c r="EW845" s="7"/>
      <c r="EX845" s="7"/>
      <c r="EY845" s="7"/>
      <c r="EZ845" s="7"/>
      <c r="FA845" s="7"/>
      <c r="FB845" s="7"/>
      <c r="FC845" s="32"/>
      <c r="FD845" s="32"/>
      <c r="FE845" s="32"/>
      <c r="FF845" s="7"/>
      <c r="FG845" s="7"/>
      <c r="FH845" s="7"/>
      <c r="FI845" s="7"/>
      <c r="FJ845" s="7"/>
      <c r="FK845" s="7"/>
      <c r="FL845" s="7"/>
      <c r="FM845" s="7"/>
      <c r="FN845" s="7"/>
      <c r="FO845" s="7"/>
      <c r="FP845" s="7"/>
      <c r="FQ845" s="7"/>
      <c r="FR845" s="7"/>
      <c r="FS845" s="7"/>
      <c r="FT845" s="7"/>
      <c r="FU845" s="7"/>
      <c r="FV845" s="7"/>
      <c r="FW845" s="7"/>
      <c r="FX845" s="7"/>
      <c r="FY845" s="7"/>
      <c r="FZ845" s="7"/>
      <c r="GA845" s="7"/>
      <c r="GB845" s="7"/>
      <c r="GC845" s="7"/>
      <c r="GD845" s="7"/>
      <c r="GE845" s="7"/>
      <c r="GF845" s="7"/>
      <c r="GG845" s="7"/>
      <c r="GH845" s="7"/>
      <c r="GI845" s="7"/>
      <c r="GJ845" s="7"/>
      <c r="GK845" s="7"/>
      <c r="GL845" s="7"/>
      <c r="GM845" s="7"/>
      <c r="GN845" s="7"/>
      <c r="GO845" s="7"/>
      <c r="GP845" s="7"/>
      <c r="GQ845" s="32"/>
      <c r="GR845" s="32"/>
      <c r="GS845" s="32"/>
    </row>
    <row r="846" spans="1:201" x14ac:dyDescent="0.25">
      <c r="A846" s="3">
        <f>$A$40</f>
        <v>20144</v>
      </c>
      <c r="B846" s="7">
        <v>92622</v>
      </c>
      <c r="C846" s="7">
        <v>111467</v>
      </c>
      <c r="D846" s="7">
        <v>112792</v>
      </c>
      <c r="E846" s="7">
        <v>113186</v>
      </c>
      <c r="F846" s="7">
        <v>113403</v>
      </c>
      <c r="G846" s="7">
        <v>113534</v>
      </c>
      <c r="H846" s="7">
        <v>113617</v>
      </c>
      <c r="I846" s="7">
        <v>113661</v>
      </c>
      <c r="J846" s="7">
        <v>113692</v>
      </c>
      <c r="K846" s="7">
        <v>113707</v>
      </c>
      <c r="L846" s="7">
        <v>113721</v>
      </c>
      <c r="M846" s="7">
        <v>113737</v>
      </c>
      <c r="N846" s="7">
        <v>113745</v>
      </c>
      <c r="O846" s="7">
        <v>113751</v>
      </c>
      <c r="P846" s="7">
        <v>113755</v>
      </c>
      <c r="Q846" s="7">
        <v>113757</v>
      </c>
      <c r="R846" s="7">
        <v>113759</v>
      </c>
      <c r="S846" s="7">
        <v>113760</v>
      </c>
      <c r="T846" s="7">
        <v>113762</v>
      </c>
      <c r="U846" s="7">
        <v>113762</v>
      </c>
      <c r="V846" s="7">
        <v>113763</v>
      </c>
      <c r="W846" s="7">
        <v>113763</v>
      </c>
      <c r="X846" s="7">
        <v>113763</v>
      </c>
      <c r="Y846" s="7">
        <v>113763</v>
      </c>
      <c r="Z846" s="7">
        <v>113763</v>
      </c>
      <c r="AA846" s="7">
        <v>113763</v>
      </c>
      <c r="AB846" s="7">
        <v>113763</v>
      </c>
      <c r="AC846" s="7">
        <v>113763</v>
      </c>
      <c r="AD846" s="7">
        <v>113763</v>
      </c>
      <c r="AE846" s="7">
        <v>113763</v>
      </c>
      <c r="AF846" s="7">
        <v>113763</v>
      </c>
      <c r="AG846" s="7">
        <v>113763</v>
      </c>
      <c r="AH846" s="7">
        <v>113763</v>
      </c>
      <c r="AI846" s="7">
        <v>113763</v>
      </c>
      <c r="AJ846" s="7">
        <v>113763</v>
      </c>
      <c r="AK846" s="7">
        <v>113763</v>
      </c>
      <c r="AL846" s="32" t="s">
        <v>185</v>
      </c>
      <c r="AM846" s="32" t="s">
        <v>185</v>
      </c>
      <c r="AN846" s="32" t="s">
        <v>185</v>
      </c>
      <c r="AO846" s="32" t="s">
        <v>185</v>
      </c>
      <c r="AP846" s="7">
        <v>9</v>
      </c>
      <c r="AQ846" s="7">
        <v>15</v>
      </c>
      <c r="AR846" s="7">
        <v>16</v>
      </c>
      <c r="AS846" s="7">
        <v>17</v>
      </c>
      <c r="AT846" s="7">
        <v>17</v>
      </c>
      <c r="AU846" s="7">
        <v>17</v>
      </c>
      <c r="AV846" s="7">
        <v>18</v>
      </c>
      <c r="AW846" s="7">
        <v>18</v>
      </c>
      <c r="AX846" s="7">
        <v>18</v>
      </c>
      <c r="AY846" s="7">
        <v>18</v>
      </c>
      <c r="AZ846" s="7">
        <v>18</v>
      </c>
      <c r="BA846" s="7">
        <v>18</v>
      </c>
      <c r="BB846" s="7">
        <v>18</v>
      </c>
      <c r="BC846" s="7">
        <v>18</v>
      </c>
      <c r="BD846" s="7">
        <v>18</v>
      </c>
      <c r="BE846" s="7">
        <v>18</v>
      </c>
      <c r="BF846" s="7">
        <v>18</v>
      </c>
      <c r="BG846" s="7">
        <v>18</v>
      </c>
      <c r="BH846" s="7">
        <v>18</v>
      </c>
      <c r="BI846" s="7">
        <v>18</v>
      </c>
      <c r="BJ846" s="7">
        <v>18</v>
      </c>
      <c r="BK846" s="7">
        <v>18</v>
      </c>
      <c r="BL846" s="7">
        <v>18</v>
      </c>
      <c r="BM846" s="7">
        <v>18</v>
      </c>
      <c r="BN846" s="7">
        <v>18</v>
      </c>
      <c r="BO846" s="7">
        <v>18</v>
      </c>
      <c r="BP846" s="7">
        <v>18</v>
      </c>
      <c r="BQ846" s="7">
        <v>18</v>
      </c>
      <c r="BR846" s="7">
        <v>18</v>
      </c>
      <c r="BS846" s="7">
        <v>18</v>
      </c>
      <c r="BT846" s="7">
        <v>18</v>
      </c>
      <c r="BU846" s="7">
        <v>18</v>
      </c>
      <c r="BV846" s="7">
        <v>18</v>
      </c>
      <c r="BW846" s="7">
        <v>18</v>
      </c>
      <c r="BX846" s="7">
        <v>18</v>
      </c>
      <c r="BY846" s="7">
        <v>18</v>
      </c>
      <c r="BZ846" s="32" t="s">
        <v>185</v>
      </c>
      <c r="CA846" s="32" t="s">
        <v>185</v>
      </c>
      <c r="CB846" s="32" t="s">
        <v>185</v>
      </c>
      <c r="CC846" s="32" t="s">
        <v>185</v>
      </c>
      <c r="CD846" s="7"/>
      <c r="CE846" s="7"/>
      <c r="CF846" s="7"/>
      <c r="CG846" s="7"/>
      <c r="CH846" s="7"/>
      <c r="CI846" s="7"/>
      <c r="CJ846" s="7"/>
      <c r="CK846" s="7"/>
      <c r="CL846" s="7"/>
      <c r="CM846" s="7"/>
      <c r="CN846" s="7"/>
      <c r="CO846" s="7"/>
      <c r="CP846" s="7"/>
      <c r="CQ846" s="7"/>
      <c r="CR846" s="7"/>
      <c r="CS846" s="7"/>
      <c r="CT846" s="7"/>
      <c r="CU846" s="7"/>
      <c r="CV846" s="7"/>
      <c r="CW846" s="7"/>
      <c r="CX846" s="7"/>
      <c r="CY846" s="7"/>
      <c r="CZ846" s="7"/>
      <c r="DA846" s="7"/>
      <c r="DB846" s="7"/>
      <c r="DC846" s="7"/>
      <c r="DD846" s="7"/>
      <c r="DE846" s="7"/>
      <c r="DF846" s="7"/>
      <c r="DG846" s="7"/>
      <c r="DH846" s="7"/>
      <c r="DI846" s="7"/>
      <c r="DJ846" s="7"/>
      <c r="DK846" s="7"/>
      <c r="DL846" s="7"/>
      <c r="DM846" s="7"/>
      <c r="DN846" s="32"/>
      <c r="DO846" s="32"/>
      <c r="DP846" s="32"/>
      <c r="DQ846" s="32"/>
      <c r="DR846" s="7"/>
      <c r="DS846" s="7"/>
      <c r="DT846" s="7"/>
      <c r="DU846" s="7"/>
      <c r="DV846" s="7"/>
      <c r="DW846" s="7"/>
      <c r="DX846" s="7"/>
      <c r="DY846" s="7"/>
      <c r="DZ846" s="7"/>
      <c r="EA846" s="7"/>
      <c r="EB846" s="7"/>
      <c r="EC846" s="7"/>
      <c r="ED846" s="7"/>
      <c r="EE846" s="7"/>
      <c r="EF846" s="7"/>
      <c r="EG846" s="7"/>
      <c r="EH846" s="7"/>
      <c r="EI846" s="7"/>
      <c r="EJ846" s="7"/>
      <c r="EK846" s="7"/>
      <c r="EL846" s="7"/>
      <c r="EM846" s="7"/>
      <c r="EN846" s="7"/>
      <c r="EO846" s="7"/>
      <c r="EP846" s="7"/>
      <c r="EQ846" s="7"/>
      <c r="ER846" s="7"/>
      <c r="ES846" s="7"/>
      <c r="ET846" s="7"/>
      <c r="EU846" s="7"/>
      <c r="EV846" s="7"/>
      <c r="EW846" s="7"/>
      <c r="EX846" s="7"/>
      <c r="EY846" s="7"/>
      <c r="EZ846" s="7"/>
      <c r="FA846" s="7"/>
      <c r="FB846" s="32"/>
      <c r="FC846" s="32"/>
      <c r="FD846" s="32"/>
      <c r="FE846" s="32"/>
      <c r="FF846" s="7"/>
      <c r="FG846" s="7"/>
      <c r="FH846" s="7"/>
      <c r="FI846" s="7"/>
      <c r="FJ846" s="7"/>
      <c r="FK846" s="7"/>
      <c r="FL846" s="7"/>
      <c r="FM846" s="7"/>
      <c r="FN846" s="7"/>
      <c r="FO846" s="7"/>
      <c r="FP846" s="7"/>
      <c r="FQ846" s="7"/>
      <c r="FR846" s="7"/>
      <c r="FS846" s="7"/>
      <c r="FT846" s="7"/>
      <c r="FU846" s="7"/>
      <c r="FV846" s="7"/>
      <c r="FW846" s="7"/>
      <c r="FX846" s="7"/>
      <c r="FY846" s="7"/>
      <c r="FZ846" s="7"/>
      <c r="GA846" s="7"/>
      <c r="GB846" s="7"/>
      <c r="GC846" s="7"/>
      <c r="GD846" s="7"/>
      <c r="GE846" s="7"/>
      <c r="GF846" s="7"/>
      <c r="GG846" s="7"/>
      <c r="GH846" s="7"/>
      <c r="GI846" s="7"/>
      <c r="GJ846" s="7"/>
      <c r="GK846" s="7"/>
      <c r="GL846" s="7"/>
      <c r="GM846" s="7"/>
      <c r="GN846" s="7"/>
      <c r="GO846" s="7"/>
      <c r="GP846" s="32"/>
      <c r="GQ846" s="32"/>
      <c r="GR846" s="32"/>
      <c r="GS846" s="32"/>
    </row>
    <row r="847" spans="1:201" x14ac:dyDescent="0.25">
      <c r="A847" s="3">
        <f>$A$41</f>
        <v>20151</v>
      </c>
      <c r="B847" s="7">
        <v>89634</v>
      </c>
      <c r="C847" s="7">
        <v>106359</v>
      </c>
      <c r="D847" s="7">
        <v>107387</v>
      </c>
      <c r="E847" s="7">
        <v>107748</v>
      </c>
      <c r="F847" s="7">
        <v>108018</v>
      </c>
      <c r="G847" s="7">
        <v>108213</v>
      </c>
      <c r="H847" s="7">
        <v>108290</v>
      </c>
      <c r="I847" s="7">
        <v>108317</v>
      </c>
      <c r="J847" s="7">
        <v>108350</v>
      </c>
      <c r="K847" s="7">
        <v>108370</v>
      </c>
      <c r="L847" s="7">
        <v>108380</v>
      </c>
      <c r="M847" s="7">
        <v>108395</v>
      </c>
      <c r="N847" s="7">
        <v>108400</v>
      </c>
      <c r="O847" s="7">
        <v>108404</v>
      </c>
      <c r="P847" s="7">
        <v>108407</v>
      </c>
      <c r="Q847" s="7">
        <v>108411</v>
      </c>
      <c r="R847" s="7">
        <v>108414</v>
      </c>
      <c r="S847" s="7">
        <v>108417</v>
      </c>
      <c r="T847" s="7">
        <v>108418</v>
      </c>
      <c r="U847" s="7">
        <v>108419</v>
      </c>
      <c r="V847" s="7">
        <v>108419</v>
      </c>
      <c r="W847" s="7">
        <v>108420</v>
      </c>
      <c r="X847" s="7">
        <v>108420</v>
      </c>
      <c r="Y847" s="7">
        <v>108420</v>
      </c>
      <c r="Z847" s="7">
        <v>108420</v>
      </c>
      <c r="AA847" s="7">
        <v>108420</v>
      </c>
      <c r="AB847" s="7">
        <v>108421</v>
      </c>
      <c r="AC847" s="7">
        <v>108421</v>
      </c>
      <c r="AD847" s="7">
        <v>108421</v>
      </c>
      <c r="AE847" s="7">
        <v>108421</v>
      </c>
      <c r="AF847" s="7">
        <v>108422</v>
      </c>
      <c r="AG847" s="7">
        <v>108422</v>
      </c>
      <c r="AH847" s="7">
        <v>108422</v>
      </c>
      <c r="AI847" s="7">
        <v>108422</v>
      </c>
      <c r="AJ847" s="7">
        <v>108422</v>
      </c>
      <c r="AK847" s="32" t="s">
        <v>185</v>
      </c>
      <c r="AL847" s="32" t="s">
        <v>185</v>
      </c>
      <c r="AM847" s="32" t="s">
        <v>185</v>
      </c>
      <c r="AN847" s="32" t="s">
        <v>185</v>
      </c>
      <c r="AO847" s="32" t="s">
        <v>185</v>
      </c>
      <c r="AP847" s="7">
        <v>9</v>
      </c>
      <c r="AQ847" s="7">
        <v>14</v>
      </c>
      <c r="AR847" s="7">
        <v>16</v>
      </c>
      <c r="AS847" s="7">
        <v>18</v>
      </c>
      <c r="AT847" s="7">
        <v>18</v>
      </c>
      <c r="AU847" s="7">
        <v>18</v>
      </c>
      <c r="AV847" s="7">
        <v>19</v>
      </c>
      <c r="AW847" s="7">
        <v>19</v>
      </c>
      <c r="AX847" s="7">
        <v>19</v>
      </c>
      <c r="AY847" s="7">
        <v>19</v>
      </c>
      <c r="AZ847" s="7">
        <v>19</v>
      </c>
      <c r="BA847" s="7">
        <v>19</v>
      </c>
      <c r="BB847" s="7">
        <v>19</v>
      </c>
      <c r="BC847" s="7">
        <v>19</v>
      </c>
      <c r="BD847" s="7">
        <v>19</v>
      </c>
      <c r="BE847" s="7">
        <v>19</v>
      </c>
      <c r="BF847" s="7">
        <v>19</v>
      </c>
      <c r="BG847" s="7">
        <v>19</v>
      </c>
      <c r="BH847" s="7">
        <v>19</v>
      </c>
      <c r="BI847" s="7">
        <v>19</v>
      </c>
      <c r="BJ847" s="7">
        <v>19</v>
      </c>
      <c r="BK847" s="7">
        <v>19</v>
      </c>
      <c r="BL847" s="7">
        <v>19</v>
      </c>
      <c r="BM847" s="7">
        <v>19</v>
      </c>
      <c r="BN847" s="7">
        <v>19</v>
      </c>
      <c r="BO847" s="7">
        <v>19</v>
      </c>
      <c r="BP847" s="7">
        <v>19</v>
      </c>
      <c r="BQ847" s="7">
        <v>19</v>
      </c>
      <c r="BR847" s="7">
        <v>19</v>
      </c>
      <c r="BS847" s="7">
        <v>19</v>
      </c>
      <c r="BT847" s="7">
        <v>19</v>
      </c>
      <c r="BU847" s="7">
        <v>19</v>
      </c>
      <c r="BV847" s="7">
        <v>19</v>
      </c>
      <c r="BW847" s="7">
        <v>19</v>
      </c>
      <c r="BX847" s="7">
        <v>19</v>
      </c>
      <c r="BY847" s="32" t="s">
        <v>185</v>
      </c>
      <c r="BZ847" s="32" t="s">
        <v>185</v>
      </c>
      <c r="CA847" s="32" t="s">
        <v>185</v>
      </c>
      <c r="CB847" s="32" t="s">
        <v>185</v>
      </c>
      <c r="CC847" s="32" t="s">
        <v>185</v>
      </c>
      <c r="CD847" s="7"/>
      <c r="CE847" s="7"/>
      <c r="CF847" s="7"/>
      <c r="CG847" s="7"/>
      <c r="CH847" s="7"/>
      <c r="CI847" s="7"/>
      <c r="CJ847" s="7"/>
      <c r="CK847" s="7"/>
      <c r="CL847" s="7"/>
      <c r="CM847" s="7"/>
      <c r="CN847" s="7"/>
      <c r="CO847" s="7"/>
      <c r="CP847" s="7"/>
      <c r="CQ847" s="7"/>
      <c r="CR847" s="7"/>
      <c r="CS847" s="7"/>
      <c r="CT847" s="7"/>
      <c r="CU847" s="7"/>
      <c r="CV847" s="7"/>
      <c r="CW847" s="7"/>
      <c r="CX847" s="7"/>
      <c r="CY847" s="7"/>
      <c r="CZ847" s="7"/>
      <c r="DA847" s="7"/>
      <c r="DB847" s="7"/>
      <c r="DC847" s="7"/>
      <c r="DD847" s="7"/>
      <c r="DE847" s="7"/>
      <c r="DF847" s="7"/>
      <c r="DG847" s="7"/>
      <c r="DH847" s="7"/>
      <c r="DI847" s="7"/>
      <c r="DJ847" s="7"/>
      <c r="DK847" s="7"/>
      <c r="DL847" s="7"/>
      <c r="DM847" s="32"/>
      <c r="DN847" s="32"/>
      <c r="DO847" s="32"/>
      <c r="DP847" s="32"/>
      <c r="DQ847" s="32"/>
      <c r="DR847" s="7"/>
      <c r="DS847" s="7"/>
      <c r="DT847" s="7"/>
      <c r="DU847" s="7"/>
      <c r="DV847" s="7"/>
      <c r="DW847" s="7"/>
      <c r="DX847" s="7"/>
      <c r="DY847" s="7"/>
      <c r="DZ847" s="7"/>
      <c r="EA847" s="7"/>
      <c r="EB847" s="7"/>
      <c r="EC847" s="7"/>
      <c r="ED847" s="7"/>
      <c r="EE847" s="7"/>
      <c r="EF847" s="7"/>
      <c r="EG847" s="7"/>
      <c r="EH847" s="7"/>
      <c r="EI847" s="7"/>
      <c r="EJ847" s="7"/>
      <c r="EK847" s="7"/>
      <c r="EL847" s="7"/>
      <c r="EM847" s="7"/>
      <c r="EN847" s="7"/>
      <c r="EO847" s="7"/>
      <c r="EP847" s="7"/>
      <c r="EQ847" s="7"/>
      <c r="ER847" s="7"/>
      <c r="ES847" s="7"/>
      <c r="ET847" s="7"/>
      <c r="EU847" s="7"/>
      <c r="EV847" s="7"/>
      <c r="EW847" s="7"/>
      <c r="EX847" s="7"/>
      <c r="EY847" s="7"/>
      <c r="EZ847" s="7"/>
      <c r="FA847" s="32"/>
      <c r="FB847" s="32"/>
      <c r="FC847" s="32"/>
      <c r="FD847" s="32"/>
      <c r="FE847" s="32"/>
      <c r="FF847" s="7"/>
      <c r="FG847" s="7"/>
      <c r="FH847" s="7"/>
      <c r="FI847" s="7"/>
      <c r="FJ847" s="7"/>
      <c r="FK847" s="7"/>
      <c r="FL847" s="7"/>
      <c r="FM847" s="7"/>
      <c r="FN847" s="7"/>
      <c r="FO847" s="7"/>
      <c r="FP847" s="7"/>
      <c r="FQ847" s="7"/>
      <c r="FR847" s="7"/>
      <c r="FS847" s="7"/>
      <c r="FT847" s="7"/>
      <c r="FU847" s="7"/>
      <c r="FV847" s="7"/>
      <c r="FW847" s="7"/>
      <c r="FX847" s="7"/>
      <c r="FY847" s="7"/>
      <c r="FZ847" s="7"/>
      <c r="GA847" s="7"/>
      <c r="GB847" s="7"/>
      <c r="GC847" s="7"/>
      <c r="GD847" s="7"/>
      <c r="GE847" s="7"/>
      <c r="GF847" s="7"/>
      <c r="GG847" s="7"/>
      <c r="GH847" s="7"/>
      <c r="GI847" s="7"/>
      <c r="GJ847" s="7"/>
      <c r="GK847" s="7"/>
      <c r="GL847" s="7"/>
      <c r="GM847" s="7"/>
      <c r="GN847" s="7"/>
      <c r="GO847" s="32"/>
      <c r="GP847" s="32"/>
      <c r="GQ847" s="32"/>
      <c r="GR847" s="32"/>
      <c r="GS847" s="32"/>
    </row>
    <row r="848" spans="1:201" x14ac:dyDescent="0.25">
      <c r="A848" s="3">
        <f>$A$42</f>
        <v>20152</v>
      </c>
      <c r="B848" s="7">
        <v>93757</v>
      </c>
      <c r="C848" s="7">
        <v>111601</v>
      </c>
      <c r="D848" s="7">
        <v>112944</v>
      </c>
      <c r="E848" s="7">
        <v>113363</v>
      </c>
      <c r="F848" s="7">
        <v>113781</v>
      </c>
      <c r="G848" s="7">
        <v>113856</v>
      </c>
      <c r="H848" s="7">
        <v>113897</v>
      </c>
      <c r="I848" s="7">
        <v>113948</v>
      </c>
      <c r="J848" s="7">
        <v>113974</v>
      </c>
      <c r="K848" s="7">
        <v>113997</v>
      </c>
      <c r="L848" s="7">
        <v>114010</v>
      </c>
      <c r="M848" s="7">
        <v>114015</v>
      </c>
      <c r="N848" s="7">
        <v>114025</v>
      </c>
      <c r="O848" s="7">
        <v>114029</v>
      </c>
      <c r="P848" s="7">
        <v>114036</v>
      </c>
      <c r="Q848" s="7">
        <v>114038</v>
      </c>
      <c r="R848" s="7">
        <v>114041</v>
      </c>
      <c r="S848" s="7">
        <v>114044</v>
      </c>
      <c r="T848" s="7">
        <v>114045</v>
      </c>
      <c r="U848" s="7">
        <v>114047</v>
      </c>
      <c r="V848" s="7">
        <v>114047</v>
      </c>
      <c r="W848" s="7">
        <v>114047</v>
      </c>
      <c r="X848" s="7">
        <v>114047</v>
      </c>
      <c r="Y848" s="7">
        <v>114047</v>
      </c>
      <c r="Z848" s="7">
        <v>114047</v>
      </c>
      <c r="AA848" s="7">
        <v>114048</v>
      </c>
      <c r="AB848" s="7">
        <v>114050</v>
      </c>
      <c r="AC848" s="7">
        <v>114050</v>
      </c>
      <c r="AD848" s="7">
        <v>114050</v>
      </c>
      <c r="AE848" s="7">
        <v>114050</v>
      </c>
      <c r="AF848" s="7">
        <v>114050</v>
      </c>
      <c r="AG848" s="7">
        <v>114050</v>
      </c>
      <c r="AH848" s="7">
        <v>114050</v>
      </c>
      <c r="AI848" s="7">
        <v>114051</v>
      </c>
      <c r="AJ848" s="32" t="s">
        <v>185</v>
      </c>
      <c r="AK848" s="32" t="s">
        <v>185</v>
      </c>
      <c r="AL848" s="32" t="s">
        <v>185</v>
      </c>
      <c r="AM848" s="32" t="s">
        <v>185</v>
      </c>
      <c r="AN848" s="32" t="s">
        <v>185</v>
      </c>
      <c r="AO848" s="32" t="s">
        <v>185</v>
      </c>
      <c r="AP848" s="7">
        <v>13</v>
      </c>
      <c r="AQ848" s="7">
        <v>15</v>
      </c>
      <c r="AR848" s="7">
        <v>16</v>
      </c>
      <c r="AS848" s="7">
        <v>16</v>
      </c>
      <c r="AT848" s="7">
        <v>16</v>
      </c>
      <c r="AU848" s="7">
        <v>16</v>
      </c>
      <c r="AV848" s="7">
        <v>16</v>
      </c>
      <c r="AW848" s="7">
        <v>17</v>
      </c>
      <c r="AX848" s="7">
        <v>17</v>
      </c>
      <c r="AY848" s="7">
        <v>17</v>
      </c>
      <c r="AZ848" s="7">
        <v>17</v>
      </c>
      <c r="BA848" s="7">
        <v>17</v>
      </c>
      <c r="BB848" s="7">
        <v>17</v>
      </c>
      <c r="BC848" s="7">
        <v>17</v>
      </c>
      <c r="BD848" s="7">
        <v>17</v>
      </c>
      <c r="BE848" s="7">
        <v>17</v>
      </c>
      <c r="BF848" s="7">
        <v>17</v>
      </c>
      <c r="BG848" s="7">
        <v>17</v>
      </c>
      <c r="BH848" s="7">
        <v>17</v>
      </c>
      <c r="BI848" s="7">
        <v>17</v>
      </c>
      <c r="BJ848" s="7">
        <v>17</v>
      </c>
      <c r="BK848" s="7">
        <v>17</v>
      </c>
      <c r="BL848" s="7">
        <v>17</v>
      </c>
      <c r="BM848" s="7">
        <v>17</v>
      </c>
      <c r="BN848" s="7">
        <v>17</v>
      </c>
      <c r="BO848" s="7">
        <v>17</v>
      </c>
      <c r="BP848" s="7">
        <v>17</v>
      </c>
      <c r="BQ848" s="7">
        <v>17</v>
      </c>
      <c r="BR848" s="7">
        <v>17</v>
      </c>
      <c r="BS848" s="7">
        <v>17</v>
      </c>
      <c r="BT848" s="7">
        <v>17</v>
      </c>
      <c r="BU848" s="7">
        <v>17</v>
      </c>
      <c r="BV848" s="7">
        <v>17</v>
      </c>
      <c r="BW848" s="7">
        <v>17</v>
      </c>
      <c r="BX848" s="32" t="s">
        <v>185</v>
      </c>
      <c r="BY848" s="32" t="s">
        <v>185</v>
      </c>
      <c r="BZ848" s="32" t="s">
        <v>185</v>
      </c>
      <c r="CA848" s="32" t="s">
        <v>185</v>
      </c>
      <c r="CB848" s="32" t="s">
        <v>185</v>
      </c>
      <c r="CC848" s="32" t="s">
        <v>185</v>
      </c>
      <c r="CD848" s="7"/>
      <c r="CE848" s="7"/>
      <c r="CF848" s="7"/>
      <c r="CG848" s="7"/>
      <c r="CH848" s="7"/>
      <c r="CI848" s="7"/>
      <c r="CJ848" s="7"/>
      <c r="CK848" s="7"/>
      <c r="CL848" s="7"/>
      <c r="CM848" s="7"/>
      <c r="CN848" s="7"/>
      <c r="CO848" s="7"/>
      <c r="CP848" s="7"/>
      <c r="CQ848" s="7"/>
      <c r="CR848" s="7"/>
      <c r="CS848" s="7"/>
      <c r="CT848" s="7"/>
      <c r="CU848" s="7"/>
      <c r="CV848" s="7"/>
      <c r="CW848" s="7"/>
      <c r="CX848" s="7"/>
      <c r="CY848" s="7"/>
      <c r="CZ848" s="7"/>
      <c r="DA848" s="7"/>
      <c r="DB848" s="7"/>
      <c r="DC848" s="7"/>
      <c r="DD848" s="7"/>
      <c r="DE848" s="7"/>
      <c r="DF848" s="7"/>
      <c r="DG848" s="7"/>
      <c r="DH848" s="7"/>
      <c r="DI848" s="7"/>
      <c r="DJ848" s="7"/>
      <c r="DK848" s="7"/>
      <c r="DL848" s="32"/>
      <c r="DM848" s="32"/>
      <c r="DN848" s="32"/>
      <c r="DO848" s="32"/>
      <c r="DP848" s="32"/>
      <c r="DQ848" s="32"/>
      <c r="DR848" s="7"/>
      <c r="DS848" s="7"/>
      <c r="DT848" s="7"/>
      <c r="DU848" s="7"/>
      <c r="DV848" s="7"/>
      <c r="DW848" s="7"/>
      <c r="DX848" s="7"/>
      <c r="DY848" s="7"/>
      <c r="DZ848" s="7"/>
      <c r="EA848" s="7"/>
      <c r="EB848" s="7"/>
      <c r="EC848" s="7"/>
      <c r="ED848" s="7"/>
      <c r="EE848" s="7"/>
      <c r="EF848" s="7"/>
      <c r="EG848" s="7"/>
      <c r="EH848" s="7"/>
      <c r="EI848" s="7"/>
      <c r="EJ848" s="7"/>
      <c r="EK848" s="7"/>
      <c r="EL848" s="7"/>
      <c r="EM848" s="7"/>
      <c r="EN848" s="7"/>
      <c r="EO848" s="7"/>
      <c r="EP848" s="7"/>
      <c r="EQ848" s="7"/>
      <c r="ER848" s="7"/>
      <c r="ES848" s="7"/>
      <c r="ET848" s="7"/>
      <c r="EU848" s="7"/>
      <c r="EV848" s="7"/>
      <c r="EW848" s="7"/>
      <c r="EX848" s="7"/>
      <c r="EY848" s="7"/>
      <c r="EZ848" s="32"/>
      <c r="FA848" s="32"/>
      <c r="FB848" s="32"/>
      <c r="FC848" s="32"/>
      <c r="FD848" s="32"/>
      <c r="FE848" s="32"/>
      <c r="FF848" s="7"/>
      <c r="FG848" s="7"/>
      <c r="FH848" s="7"/>
      <c r="FI848" s="7"/>
      <c r="FJ848" s="7"/>
      <c r="FK848" s="7"/>
      <c r="FL848" s="7"/>
      <c r="FM848" s="7"/>
      <c r="FN848" s="7"/>
      <c r="FO848" s="7"/>
      <c r="FP848" s="7"/>
      <c r="FQ848" s="7"/>
      <c r="FR848" s="7"/>
      <c r="FS848" s="7"/>
      <c r="FT848" s="7"/>
      <c r="FU848" s="7"/>
      <c r="FV848" s="7"/>
      <c r="FW848" s="7"/>
      <c r="FX848" s="7"/>
      <c r="FY848" s="7"/>
      <c r="FZ848" s="7"/>
      <c r="GA848" s="7"/>
      <c r="GB848" s="7"/>
      <c r="GC848" s="7"/>
      <c r="GD848" s="7"/>
      <c r="GE848" s="7"/>
      <c r="GF848" s="7"/>
      <c r="GG848" s="7"/>
      <c r="GH848" s="7"/>
      <c r="GI848" s="7"/>
      <c r="GJ848" s="7"/>
      <c r="GK848" s="7"/>
      <c r="GL848" s="7"/>
      <c r="GM848" s="7"/>
      <c r="GN848" s="32"/>
      <c r="GO848" s="32"/>
      <c r="GP848" s="32"/>
      <c r="GQ848" s="32"/>
      <c r="GR848" s="32"/>
      <c r="GS848" s="32"/>
    </row>
    <row r="849" spans="1:201" x14ac:dyDescent="0.25">
      <c r="A849" s="3">
        <f>$A$43</f>
        <v>20153</v>
      </c>
      <c r="B849" s="7">
        <v>94767</v>
      </c>
      <c r="C849" s="7">
        <v>116954</v>
      </c>
      <c r="D849" s="7">
        <v>118402</v>
      </c>
      <c r="E849" s="7">
        <v>118979</v>
      </c>
      <c r="F849" s="7">
        <v>119231</v>
      </c>
      <c r="G849" s="7">
        <v>119335</v>
      </c>
      <c r="H849" s="7">
        <v>119387</v>
      </c>
      <c r="I849" s="7">
        <v>119436</v>
      </c>
      <c r="J849" s="7">
        <v>119475</v>
      </c>
      <c r="K849" s="7">
        <v>119495</v>
      </c>
      <c r="L849" s="7">
        <v>119506</v>
      </c>
      <c r="M849" s="7">
        <v>119516</v>
      </c>
      <c r="N849" s="7">
        <v>119525</v>
      </c>
      <c r="O849" s="7">
        <v>119531</v>
      </c>
      <c r="P849" s="7">
        <v>119538</v>
      </c>
      <c r="Q849" s="7">
        <v>119539</v>
      </c>
      <c r="R849" s="7">
        <v>119544</v>
      </c>
      <c r="S849" s="7">
        <v>119547</v>
      </c>
      <c r="T849" s="7">
        <v>119548</v>
      </c>
      <c r="U849" s="7">
        <v>119548</v>
      </c>
      <c r="V849" s="7">
        <v>119548</v>
      </c>
      <c r="W849" s="7">
        <v>119548</v>
      </c>
      <c r="X849" s="7">
        <v>119550</v>
      </c>
      <c r="Y849" s="7">
        <v>119551</v>
      </c>
      <c r="Z849" s="7">
        <v>119552</v>
      </c>
      <c r="AA849" s="7">
        <v>119552</v>
      </c>
      <c r="AB849" s="7">
        <v>119553</v>
      </c>
      <c r="AC849" s="7">
        <v>119553</v>
      </c>
      <c r="AD849" s="7">
        <v>119553</v>
      </c>
      <c r="AE849" s="7">
        <v>119553</v>
      </c>
      <c r="AF849" s="7">
        <v>119554</v>
      </c>
      <c r="AG849" s="7">
        <v>119554</v>
      </c>
      <c r="AH849" s="7">
        <v>119554</v>
      </c>
      <c r="AI849" s="32" t="s">
        <v>185</v>
      </c>
      <c r="AJ849" s="32" t="s">
        <v>185</v>
      </c>
      <c r="AK849" s="32" t="s">
        <v>185</v>
      </c>
      <c r="AL849" s="32" t="s">
        <v>185</v>
      </c>
      <c r="AM849" s="32" t="s">
        <v>185</v>
      </c>
      <c r="AN849" s="32" t="s">
        <v>185</v>
      </c>
      <c r="AO849" s="32" t="s">
        <v>185</v>
      </c>
      <c r="AP849" s="7">
        <v>3</v>
      </c>
      <c r="AQ849" s="7">
        <v>8</v>
      </c>
      <c r="AR849" s="7">
        <v>8</v>
      </c>
      <c r="AS849" s="7">
        <v>9</v>
      </c>
      <c r="AT849" s="7">
        <v>9</v>
      </c>
      <c r="AU849" s="7">
        <v>9</v>
      </c>
      <c r="AV849" s="7">
        <v>9</v>
      </c>
      <c r="AW849" s="7">
        <v>9</v>
      </c>
      <c r="AX849" s="7">
        <v>9</v>
      </c>
      <c r="AY849" s="7">
        <v>9</v>
      </c>
      <c r="AZ849" s="7">
        <v>9</v>
      </c>
      <c r="BA849" s="7">
        <v>9</v>
      </c>
      <c r="BB849" s="7">
        <v>9</v>
      </c>
      <c r="BC849" s="7">
        <v>9</v>
      </c>
      <c r="BD849" s="7">
        <v>9</v>
      </c>
      <c r="BE849" s="7">
        <v>9</v>
      </c>
      <c r="BF849" s="7">
        <v>9</v>
      </c>
      <c r="BG849" s="7">
        <v>9</v>
      </c>
      <c r="BH849" s="7">
        <v>9</v>
      </c>
      <c r="BI849" s="7">
        <v>9</v>
      </c>
      <c r="BJ849" s="7">
        <v>9</v>
      </c>
      <c r="BK849" s="7">
        <v>9</v>
      </c>
      <c r="BL849" s="7">
        <v>9</v>
      </c>
      <c r="BM849" s="7">
        <v>9</v>
      </c>
      <c r="BN849" s="7">
        <v>9</v>
      </c>
      <c r="BO849" s="7">
        <v>9</v>
      </c>
      <c r="BP849" s="7">
        <v>9</v>
      </c>
      <c r="BQ849" s="7">
        <v>9</v>
      </c>
      <c r="BR849" s="7">
        <v>9</v>
      </c>
      <c r="BS849" s="7">
        <v>9</v>
      </c>
      <c r="BT849" s="7">
        <v>9</v>
      </c>
      <c r="BU849" s="7">
        <v>9</v>
      </c>
      <c r="BV849" s="7">
        <v>9</v>
      </c>
      <c r="BW849" s="32" t="s">
        <v>185</v>
      </c>
      <c r="BX849" s="32" t="s">
        <v>185</v>
      </c>
      <c r="BY849" s="32" t="s">
        <v>185</v>
      </c>
      <c r="BZ849" s="32" t="s">
        <v>185</v>
      </c>
      <c r="CA849" s="32" t="s">
        <v>185</v>
      </c>
      <c r="CB849" s="32" t="s">
        <v>185</v>
      </c>
      <c r="CC849" s="32" t="s">
        <v>185</v>
      </c>
      <c r="CD849" s="7"/>
      <c r="CE849" s="7"/>
      <c r="CF849" s="7"/>
      <c r="CG849" s="7"/>
      <c r="CH849" s="7"/>
      <c r="CI849" s="7"/>
      <c r="CJ849" s="7"/>
      <c r="CK849" s="7"/>
      <c r="CL849" s="7"/>
      <c r="CM849" s="7"/>
      <c r="CN849" s="7"/>
      <c r="CO849" s="7"/>
      <c r="CP849" s="7"/>
      <c r="CQ849" s="7"/>
      <c r="CR849" s="7"/>
      <c r="CS849" s="7"/>
      <c r="CT849" s="7"/>
      <c r="CU849" s="7"/>
      <c r="CV849" s="7"/>
      <c r="CW849" s="7"/>
      <c r="CX849" s="7"/>
      <c r="CY849" s="7"/>
      <c r="CZ849" s="7"/>
      <c r="DA849" s="7"/>
      <c r="DB849" s="7"/>
      <c r="DC849" s="7"/>
      <c r="DD849" s="7"/>
      <c r="DE849" s="7"/>
      <c r="DF849" s="7"/>
      <c r="DG849" s="7"/>
      <c r="DH849" s="7"/>
      <c r="DI849" s="7"/>
      <c r="DJ849" s="7"/>
      <c r="DK849" s="32"/>
      <c r="DL849" s="32"/>
      <c r="DM849" s="32"/>
      <c r="DN849" s="32"/>
      <c r="DO849" s="32"/>
      <c r="DP849" s="32"/>
      <c r="DQ849" s="32"/>
      <c r="DR849" s="7"/>
      <c r="DS849" s="7"/>
      <c r="DT849" s="7"/>
      <c r="DU849" s="7"/>
      <c r="DV849" s="7"/>
      <c r="DW849" s="7"/>
      <c r="DX849" s="7"/>
      <c r="DY849" s="7"/>
      <c r="DZ849" s="7"/>
      <c r="EA849" s="7"/>
      <c r="EB849" s="7"/>
      <c r="EC849" s="7"/>
      <c r="ED849" s="7"/>
      <c r="EE849" s="7"/>
      <c r="EF849" s="7"/>
      <c r="EG849" s="7"/>
      <c r="EH849" s="7"/>
      <c r="EI849" s="7"/>
      <c r="EJ849" s="7"/>
      <c r="EK849" s="7"/>
      <c r="EL849" s="7"/>
      <c r="EM849" s="7"/>
      <c r="EN849" s="7"/>
      <c r="EO849" s="7"/>
      <c r="EP849" s="7"/>
      <c r="EQ849" s="7"/>
      <c r="ER849" s="7"/>
      <c r="ES849" s="7"/>
      <c r="ET849" s="7"/>
      <c r="EU849" s="7"/>
      <c r="EV849" s="7"/>
      <c r="EW849" s="7"/>
      <c r="EX849" s="7"/>
      <c r="EY849" s="32"/>
      <c r="EZ849" s="32"/>
      <c r="FA849" s="32"/>
      <c r="FB849" s="32"/>
      <c r="FC849" s="32"/>
      <c r="FD849" s="32"/>
      <c r="FE849" s="32"/>
      <c r="FF849" s="7"/>
      <c r="FG849" s="7"/>
      <c r="FH849" s="7"/>
      <c r="FI849" s="7"/>
      <c r="FJ849" s="7"/>
      <c r="FK849" s="7"/>
      <c r="FL849" s="7"/>
      <c r="FM849" s="7"/>
      <c r="FN849" s="7"/>
      <c r="FO849" s="7"/>
      <c r="FP849" s="7"/>
      <c r="FQ849" s="7"/>
      <c r="FR849" s="7"/>
      <c r="FS849" s="7"/>
      <c r="FT849" s="7"/>
      <c r="FU849" s="7"/>
      <c r="FV849" s="7"/>
      <c r="FW849" s="7"/>
      <c r="FX849" s="7"/>
      <c r="FY849" s="7"/>
      <c r="FZ849" s="7"/>
      <c r="GA849" s="7"/>
      <c r="GB849" s="7"/>
      <c r="GC849" s="7"/>
      <c r="GD849" s="7"/>
      <c r="GE849" s="7"/>
      <c r="GF849" s="7"/>
      <c r="GG849" s="7"/>
      <c r="GH849" s="7"/>
      <c r="GI849" s="7"/>
      <c r="GJ849" s="7"/>
      <c r="GK849" s="7"/>
      <c r="GL849" s="7"/>
      <c r="GM849" s="32"/>
      <c r="GN849" s="32"/>
      <c r="GO849" s="32"/>
      <c r="GP849" s="32"/>
      <c r="GQ849" s="32"/>
      <c r="GR849" s="32"/>
      <c r="GS849" s="32"/>
    </row>
    <row r="850" spans="1:201" x14ac:dyDescent="0.25">
      <c r="A850" s="3">
        <f>$A$44</f>
        <v>20154</v>
      </c>
      <c r="B850" s="7">
        <v>98482</v>
      </c>
      <c r="C850" s="7">
        <v>119638</v>
      </c>
      <c r="D850" s="7">
        <v>121285</v>
      </c>
      <c r="E850" s="7">
        <v>121787</v>
      </c>
      <c r="F850" s="7">
        <v>121995</v>
      </c>
      <c r="G850" s="7">
        <v>122106</v>
      </c>
      <c r="H850" s="7">
        <v>122170</v>
      </c>
      <c r="I850" s="7">
        <v>122221</v>
      </c>
      <c r="J850" s="7">
        <v>122262</v>
      </c>
      <c r="K850" s="7">
        <v>122289</v>
      </c>
      <c r="L850" s="7">
        <v>122303</v>
      </c>
      <c r="M850" s="7">
        <v>122317</v>
      </c>
      <c r="N850" s="7">
        <v>122325</v>
      </c>
      <c r="O850" s="7">
        <v>122330</v>
      </c>
      <c r="P850" s="7">
        <v>122336</v>
      </c>
      <c r="Q850" s="7">
        <v>122341</v>
      </c>
      <c r="R850" s="7">
        <v>122345</v>
      </c>
      <c r="S850" s="7">
        <v>122347</v>
      </c>
      <c r="T850" s="7">
        <v>122350</v>
      </c>
      <c r="U850" s="7">
        <v>122353</v>
      </c>
      <c r="V850" s="7">
        <v>122354</v>
      </c>
      <c r="W850" s="7">
        <v>122355</v>
      </c>
      <c r="X850" s="7">
        <v>122356</v>
      </c>
      <c r="Y850" s="7">
        <v>122356</v>
      </c>
      <c r="Z850" s="7">
        <v>122357</v>
      </c>
      <c r="AA850" s="7">
        <v>122357</v>
      </c>
      <c r="AB850" s="7">
        <v>122358</v>
      </c>
      <c r="AC850" s="7">
        <v>122358</v>
      </c>
      <c r="AD850" s="7">
        <v>122358</v>
      </c>
      <c r="AE850" s="7">
        <v>122358</v>
      </c>
      <c r="AF850" s="7">
        <v>122358</v>
      </c>
      <c r="AG850" s="7">
        <v>122358</v>
      </c>
      <c r="AH850" s="32" t="s">
        <v>185</v>
      </c>
      <c r="AI850" s="32" t="s">
        <v>185</v>
      </c>
      <c r="AJ850" s="32" t="s">
        <v>185</v>
      </c>
      <c r="AK850" s="32" t="s">
        <v>185</v>
      </c>
      <c r="AL850" s="32" t="s">
        <v>185</v>
      </c>
      <c r="AM850" s="32" t="s">
        <v>185</v>
      </c>
      <c r="AN850" s="32" t="s">
        <v>185</v>
      </c>
      <c r="AO850" s="32" t="s">
        <v>185</v>
      </c>
      <c r="AP850" s="7">
        <v>5</v>
      </c>
      <c r="AQ850" s="7">
        <v>9</v>
      </c>
      <c r="AR850" s="7">
        <v>10</v>
      </c>
      <c r="AS850" s="7">
        <v>9</v>
      </c>
      <c r="AT850" s="7">
        <v>9</v>
      </c>
      <c r="AU850" s="7">
        <v>9</v>
      </c>
      <c r="AV850" s="7">
        <v>9</v>
      </c>
      <c r="AW850" s="7">
        <v>9</v>
      </c>
      <c r="AX850" s="7">
        <v>9</v>
      </c>
      <c r="AY850" s="7">
        <v>9</v>
      </c>
      <c r="AZ850" s="7">
        <v>9</v>
      </c>
      <c r="BA850" s="7">
        <v>9</v>
      </c>
      <c r="BB850" s="7">
        <v>9</v>
      </c>
      <c r="BC850" s="7">
        <v>9</v>
      </c>
      <c r="BD850" s="7">
        <v>9</v>
      </c>
      <c r="BE850" s="7">
        <v>9</v>
      </c>
      <c r="BF850" s="7">
        <v>9</v>
      </c>
      <c r="BG850" s="7">
        <v>9</v>
      </c>
      <c r="BH850" s="7">
        <v>9</v>
      </c>
      <c r="BI850" s="7">
        <v>9</v>
      </c>
      <c r="BJ850" s="7">
        <v>9</v>
      </c>
      <c r="BK850" s="7">
        <v>9</v>
      </c>
      <c r="BL850" s="7">
        <v>9</v>
      </c>
      <c r="BM850" s="7">
        <v>9</v>
      </c>
      <c r="BN850" s="7">
        <v>9</v>
      </c>
      <c r="BO850" s="7">
        <v>9</v>
      </c>
      <c r="BP850" s="7">
        <v>9</v>
      </c>
      <c r="BQ850" s="7">
        <v>9</v>
      </c>
      <c r="BR850" s="7">
        <v>9</v>
      </c>
      <c r="BS850" s="7">
        <v>9</v>
      </c>
      <c r="BT850" s="7">
        <v>9</v>
      </c>
      <c r="BU850" s="7">
        <v>9</v>
      </c>
      <c r="BV850" s="32" t="s">
        <v>185</v>
      </c>
      <c r="BW850" s="32" t="s">
        <v>185</v>
      </c>
      <c r="BX850" s="32" t="s">
        <v>185</v>
      </c>
      <c r="BY850" s="32" t="s">
        <v>185</v>
      </c>
      <c r="BZ850" s="32" t="s">
        <v>185</v>
      </c>
      <c r="CA850" s="32" t="s">
        <v>185</v>
      </c>
      <c r="CB850" s="32" t="s">
        <v>185</v>
      </c>
      <c r="CC850" s="32" t="s">
        <v>185</v>
      </c>
      <c r="CD850" s="7"/>
      <c r="CE850" s="7"/>
      <c r="CF850" s="7"/>
      <c r="CG850" s="7"/>
      <c r="CH850" s="7"/>
      <c r="CI850" s="7"/>
      <c r="CJ850" s="7"/>
      <c r="CK850" s="7"/>
      <c r="CL850" s="7"/>
      <c r="CM850" s="7"/>
      <c r="CN850" s="7"/>
      <c r="CO850" s="7"/>
      <c r="CP850" s="7"/>
      <c r="CQ850" s="7"/>
      <c r="CR850" s="7"/>
      <c r="CS850" s="7"/>
      <c r="CT850" s="7"/>
      <c r="CU850" s="7"/>
      <c r="CV850" s="7"/>
      <c r="CW850" s="7"/>
      <c r="CX850" s="7"/>
      <c r="CY850" s="7"/>
      <c r="CZ850" s="7"/>
      <c r="DA850" s="7"/>
      <c r="DB850" s="7"/>
      <c r="DC850" s="7"/>
      <c r="DD850" s="7"/>
      <c r="DE850" s="7"/>
      <c r="DF850" s="7"/>
      <c r="DG850" s="7"/>
      <c r="DH850" s="7"/>
      <c r="DI850" s="7"/>
      <c r="DJ850" s="32"/>
      <c r="DK850" s="32"/>
      <c r="DL850" s="32"/>
      <c r="DM850" s="32"/>
      <c r="DN850" s="32"/>
      <c r="DO850" s="32"/>
      <c r="DP850" s="32"/>
      <c r="DQ850" s="32"/>
      <c r="DR850" s="7"/>
      <c r="DS850" s="7"/>
      <c r="DT850" s="7"/>
      <c r="DU850" s="7"/>
      <c r="DV850" s="7"/>
      <c r="DW850" s="7"/>
      <c r="DX850" s="7"/>
      <c r="DY850" s="7"/>
      <c r="DZ850" s="7"/>
      <c r="EA850" s="7"/>
      <c r="EB850" s="7"/>
      <c r="EC850" s="7"/>
      <c r="ED850" s="7"/>
      <c r="EE850" s="7"/>
      <c r="EF850" s="7"/>
      <c r="EG850" s="7"/>
      <c r="EH850" s="7"/>
      <c r="EI850" s="7"/>
      <c r="EJ850" s="7"/>
      <c r="EK850" s="7"/>
      <c r="EL850" s="7"/>
      <c r="EM850" s="7"/>
      <c r="EN850" s="7"/>
      <c r="EO850" s="7"/>
      <c r="EP850" s="7"/>
      <c r="EQ850" s="7"/>
      <c r="ER850" s="7"/>
      <c r="ES850" s="7"/>
      <c r="ET850" s="7"/>
      <c r="EU850" s="7"/>
      <c r="EV850" s="7"/>
      <c r="EW850" s="7"/>
      <c r="EX850" s="32"/>
      <c r="EY850" s="32"/>
      <c r="EZ850" s="32"/>
      <c r="FA850" s="32"/>
      <c r="FB850" s="32"/>
      <c r="FC850" s="32"/>
      <c r="FD850" s="32"/>
      <c r="FE850" s="32"/>
      <c r="FF850" s="7"/>
      <c r="FG850" s="7"/>
      <c r="FH850" s="7"/>
      <c r="FI850" s="7"/>
      <c r="FJ850" s="7"/>
      <c r="FK850" s="7"/>
      <c r="FL850" s="7"/>
      <c r="FM850" s="7"/>
      <c r="FN850" s="7"/>
      <c r="FO850" s="7"/>
      <c r="FP850" s="7"/>
      <c r="FQ850" s="7"/>
      <c r="FR850" s="7"/>
      <c r="FS850" s="7"/>
      <c r="FT850" s="7"/>
      <c r="FU850" s="7"/>
      <c r="FV850" s="7"/>
      <c r="FW850" s="7"/>
      <c r="FX850" s="7"/>
      <c r="FY850" s="7"/>
      <c r="FZ850" s="7"/>
      <c r="GA850" s="7"/>
      <c r="GB850" s="7"/>
      <c r="GC850" s="7"/>
      <c r="GD850" s="7"/>
      <c r="GE850" s="7"/>
      <c r="GF850" s="7"/>
      <c r="GG850" s="7"/>
      <c r="GH850" s="7"/>
      <c r="GI850" s="7"/>
      <c r="GJ850" s="7"/>
      <c r="GK850" s="7"/>
      <c r="GL850" s="32"/>
      <c r="GM850" s="32"/>
      <c r="GN850" s="32"/>
      <c r="GO850" s="32"/>
      <c r="GP850" s="32"/>
      <c r="GQ850" s="32"/>
      <c r="GR850" s="32"/>
      <c r="GS850" s="32"/>
    </row>
    <row r="851" spans="1:201" x14ac:dyDescent="0.25">
      <c r="A851" s="3">
        <f>$A$45</f>
        <v>20161</v>
      </c>
      <c r="B851" s="7">
        <v>94471</v>
      </c>
      <c r="C851" s="7">
        <v>114829</v>
      </c>
      <c r="D851" s="7">
        <v>116142</v>
      </c>
      <c r="E851" s="7">
        <v>116494</v>
      </c>
      <c r="F851" s="7">
        <v>116768</v>
      </c>
      <c r="G851" s="7">
        <v>116869</v>
      </c>
      <c r="H851" s="7">
        <v>116948</v>
      </c>
      <c r="I851" s="7">
        <v>116982</v>
      </c>
      <c r="J851" s="7">
        <v>117017</v>
      </c>
      <c r="K851" s="7">
        <v>117038</v>
      </c>
      <c r="L851" s="7">
        <v>117059</v>
      </c>
      <c r="M851" s="7">
        <v>117065</v>
      </c>
      <c r="N851" s="7">
        <v>117072</v>
      </c>
      <c r="O851" s="7">
        <v>117081</v>
      </c>
      <c r="P851" s="7">
        <v>117089</v>
      </c>
      <c r="Q851" s="7">
        <v>117095</v>
      </c>
      <c r="R851" s="7">
        <v>117098</v>
      </c>
      <c r="S851" s="7">
        <v>117101</v>
      </c>
      <c r="T851" s="7">
        <v>117103</v>
      </c>
      <c r="U851" s="7">
        <v>117104</v>
      </c>
      <c r="V851" s="7">
        <v>117105</v>
      </c>
      <c r="W851" s="7">
        <v>117105</v>
      </c>
      <c r="X851" s="7">
        <v>117105</v>
      </c>
      <c r="Y851" s="7">
        <v>117105</v>
      </c>
      <c r="Z851" s="7">
        <v>117105</v>
      </c>
      <c r="AA851" s="7">
        <v>117105</v>
      </c>
      <c r="AB851" s="7">
        <v>117105</v>
      </c>
      <c r="AC851" s="7">
        <v>117105</v>
      </c>
      <c r="AD851" s="7">
        <v>117105</v>
      </c>
      <c r="AE851" s="7">
        <v>117105</v>
      </c>
      <c r="AF851" s="7">
        <v>117105</v>
      </c>
      <c r="AG851" s="32" t="s">
        <v>185</v>
      </c>
      <c r="AH851" s="32" t="s">
        <v>185</v>
      </c>
      <c r="AI851" s="32" t="s">
        <v>185</v>
      </c>
      <c r="AJ851" s="32" t="s">
        <v>185</v>
      </c>
      <c r="AK851" s="32" t="s">
        <v>185</v>
      </c>
      <c r="AL851" s="32" t="s">
        <v>185</v>
      </c>
      <c r="AM851" s="32" t="s">
        <v>185</v>
      </c>
      <c r="AN851" s="32" t="s">
        <v>185</v>
      </c>
      <c r="AO851" s="32" t="s">
        <v>185</v>
      </c>
      <c r="AP851" s="7">
        <v>3</v>
      </c>
      <c r="AQ851" s="7">
        <v>3</v>
      </c>
      <c r="AR851" s="7">
        <v>5</v>
      </c>
      <c r="AS851" s="7">
        <v>5</v>
      </c>
      <c r="AT851" s="7">
        <v>5</v>
      </c>
      <c r="AU851" s="7">
        <v>5</v>
      </c>
      <c r="AV851" s="7">
        <v>5</v>
      </c>
      <c r="AW851" s="7">
        <v>5</v>
      </c>
      <c r="AX851" s="7">
        <v>5</v>
      </c>
      <c r="AY851" s="7">
        <v>5</v>
      </c>
      <c r="AZ851" s="7">
        <v>5</v>
      </c>
      <c r="BA851" s="7">
        <v>5</v>
      </c>
      <c r="BB851" s="7">
        <v>5</v>
      </c>
      <c r="BC851" s="7">
        <v>5</v>
      </c>
      <c r="BD851" s="7">
        <v>5</v>
      </c>
      <c r="BE851" s="7">
        <v>5</v>
      </c>
      <c r="BF851" s="7">
        <v>5</v>
      </c>
      <c r="BG851" s="7">
        <v>5</v>
      </c>
      <c r="BH851" s="7">
        <v>5</v>
      </c>
      <c r="BI851" s="7">
        <v>5</v>
      </c>
      <c r="BJ851" s="7">
        <v>5</v>
      </c>
      <c r="BK851" s="7">
        <v>5</v>
      </c>
      <c r="BL851" s="7">
        <v>5</v>
      </c>
      <c r="BM851" s="7">
        <v>5</v>
      </c>
      <c r="BN851" s="7">
        <v>5</v>
      </c>
      <c r="BO851" s="7">
        <v>5</v>
      </c>
      <c r="BP851" s="7">
        <v>5</v>
      </c>
      <c r="BQ851" s="7">
        <v>5</v>
      </c>
      <c r="BR851" s="7">
        <v>5</v>
      </c>
      <c r="BS851" s="7">
        <v>5</v>
      </c>
      <c r="BT851" s="7">
        <v>5</v>
      </c>
      <c r="BU851" s="32" t="s">
        <v>185</v>
      </c>
      <c r="BV851" s="32" t="s">
        <v>185</v>
      </c>
      <c r="BW851" s="32" t="s">
        <v>185</v>
      </c>
      <c r="BX851" s="32" t="s">
        <v>185</v>
      </c>
      <c r="BY851" s="32" t="s">
        <v>185</v>
      </c>
      <c r="BZ851" s="32" t="s">
        <v>185</v>
      </c>
      <c r="CA851" s="32" t="s">
        <v>185</v>
      </c>
      <c r="CB851" s="32" t="s">
        <v>185</v>
      </c>
      <c r="CC851" s="32" t="s">
        <v>185</v>
      </c>
      <c r="CD851" s="7"/>
      <c r="CE851" s="7"/>
      <c r="CF851" s="7"/>
      <c r="CG851" s="7"/>
      <c r="CH851" s="7"/>
      <c r="CI851" s="7"/>
      <c r="CJ851" s="7"/>
      <c r="CK851" s="7"/>
      <c r="CL851" s="7"/>
      <c r="CM851" s="7"/>
      <c r="CN851" s="7"/>
      <c r="CO851" s="7"/>
      <c r="CP851" s="7"/>
      <c r="CQ851" s="7"/>
      <c r="CR851" s="7"/>
      <c r="CS851" s="7"/>
      <c r="CT851" s="7"/>
      <c r="CU851" s="7"/>
      <c r="CV851" s="7"/>
      <c r="CW851" s="7"/>
      <c r="CX851" s="7"/>
      <c r="CY851" s="7"/>
      <c r="CZ851" s="7"/>
      <c r="DA851" s="7"/>
      <c r="DB851" s="7"/>
      <c r="DC851" s="7"/>
      <c r="DD851" s="7"/>
      <c r="DE851" s="7"/>
      <c r="DF851" s="7"/>
      <c r="DG851" s="7"/>
      <c r="DH851" s="7"/>
      <c r="DI851" s="32"/>
      <c r="DJ851" s="32"/>
      <c r="DK851" s="32"/>
      <c r="DL851" s="32"/>
      <c r="DM851" s="32"/>
      <c r="DN851" s="32"/>
      <c r="DO851" s="32"/>
      <c r="DP851" s="32"/>
      <c r="DQ851" s="32"/>
      <c r="DR851" s="7"/>
      <c r="DS851" s="7"/>
      <c r="DT851" s="7"/>
      <c r="DU851" s="7"/>
      <c r="DV851" s="7"/>
      <c r="DW851" s="7"/>
      <c r="DX851" s="7"/>
      <c r="DY851" s="7"/>
      <c r="DZ851" s="7"/>
      <c r="EA851" s="7"/>
      <c r="EB851" s="7"/>
      <c r="EC851" s="7"/>
      <c r="ED851" s="7"/>
      <c r="EE851" s="7"/>
      <c r="EF851" s="7"/>
      <c r="EG851" s="7"/>
      <c r="EH851" s="7"/>
      <c r="EI851" s="7"/>
      <c r="EJ851" s="7"/>
      <c r="EK851" s="7"/>
      <c r="EL851" s="7"/>
      <c r="EM851" s="7"/>
      <c r="EN851" s="7"/>
      <c r="EO851" s="7"/>
      <c r="EP851" s="7"/>
      <c r="EQ851" s="7"/>
      <c r="ER851" s="7"/>
      <c r="ES851" s="7"/>
      <c r="ET851" s="7"/>
      <c r="EU851" s="7"/>
      <c r="EV851" s="7"/>
      <c r="EW851" s="32"/>
      <c r="EX851" s="32"/>
      <c r="EY851" s="32"/>
      <c r="EZ851" s="32"/>
      <c r="FA851" s="32"/>
      <c r="FB851" s="32"/>
      <c r="FC851" s="32"/>
      <c r="FD851" s="32"/>
      <c r="FE851" s="32"/>
      <c r="FF851" s="7"/>
      <c r="FG851" s="7"/>
      <c r="FH851" s="7"/>
      <c r="FI851" s="7"/>
      <c r="FJ851" s="7"/>
      <c r="FK851" s="7"/>
      <c r="FL851" s="7"/>
      <c r="FM851" s="7"/>
      <c r="FN851" s="7"/>
      <c r="FO851" s="7"/>
      <c r="FP851" s="7"/>
      <c r="FQ851" s="7"/>
      <c r="FR851" s="7"/>
      <c r="FS851" s="7"/>
      <c r="FT851" s="7"/>
      <c r="FU851" s="7"/>
      <c r="FV851" s="7"/>
      <c r="FW851" s="7"/>
      <c r="FX851" s="7"/>
      <c r="FY851" s="7"/>
      <c r="FZ851" s="7"/>
      <c r="GA851" s="7"/>
      <c r="GB851" s="7"/>
      <c r="GC851" s="7"/>
      <c r="GD851" s="7"/>
      <c r="GE851" s="7"/>
      <c r="GF851" s="7"/>
      <c r="GG851" s="7"/>
      <c r="GH851" s="7"/>
      <c r="GI851" s="7"/>
      <c r="GJ851" s="7"/>
      <c r="GK851" s="32"/>
      <c r="GL851" s="32"/>
      <c r="GM851" s="32"/>
      <c r="GN851" s="32"/>
      <c r="GO851" s="32"/>
      <c r="GP851" s="32"/>
      <c r="GQ851" s="32"/>
      <c r="GR851" s="32"/>
      <c r="GS851" s="32"/>
    </row>
    <row r="852" spans="1:201" x14ac:dyDescent="0.25">
      <c r="A852" s="3">
        <f>$A$46</f>
        <v>20162</v>
      </c>
      <c r="B852" s="7">
        <v>101318</v>
      </c>
      <c r="C852" s="7">
        <v>116919</v>
      </c>
      <c r="D852" s="7">
        <v>118071</v>
      </c>
      <c r="E852" s="7">
        <v>118578</v>
      </c>
      <c r="F852" s="7">
        <v>118832</v>
      </c>
      <c r="G852" s="7">
        <v>118999</v>
      </c>
      <c r="H852" s="7">
        <v>119058</v>
      </c>
      <c r="I852" s="7">
        <v>119119</v>
      </c>
      <c r="J852" s="7">
        <v>119158</v>
      </c>
      <c r="K852" s="7">
        <v>119177</v>
      </c>
      <c r="L852" s="7">
        <v>119185</v>
      </c>
      <c r="M852" s="7">
        <v>119196</v>
      </c>
      <c r="N852" s="7">
        <v>119205</v>
      </c>
      <c r="O852" s="7">
        <v>119218</v>
      </c>
      <c r="P852" s="7">
        <v>119221</v>
      </c>
      <c r="Q852" s="7">
        <v>119223</v>
      </c>
      <c r="R852" s="7">
        <v>119225</v>
      </c>
      <c r="S852" s="7">
        <v>119227</v>
      </c>
      <c r="T852" s="7">
        <v>119228</v>
      </c>
      <c r="U852" s="7">
        <v>119229</v>
      </c>
      <c r="V852" s="7">
        <v>119230</v>
      </c>
      <c r="W852" s="7">
        <v>119230</v>
      </c>
      <c r="X852" s="7">
        <v>119230</v>
      </c>
      <c r="Y852" s="7">
        <v>119232</v>
      </c>
      <c r="Z852" s="7">
        <v>119232</v>
      </c>
      <c r="AA852" s="7">
        <v>119232</v>
      </c>
      <c r="AB852" s="7">
        <v>119232</v>
      </c>
      <c r="AC852" s="7">
        <v>119233</v>
      </c>
      <c r="AD852" s="7">
        <v>119233</v>
      </c>
      <c r="AE852" s="7">
        <v>119233</v>
      </c>
      <c r="AF852" s="32" t="s">
        <v>185</v>
      </c>
      <c r="AG852" s="32" t="s">
        <v>185</v>
      </c>
      <c r="AH852" s="32" t="s">
        <v>185</v>
      </c>
      <c r="AI852" s="32" t="s">
        <v>185</v>
      </c>
      <c r="AJ852" s="32" t="s">
        <v>185</v>
      </c>
      <c r="AK852" s="32" t="s">
        <v>185</v>
      </c>
      <c r="AL852" s="32" t="s">
        <v>185</v>
      </c>
      <c r="AM852" s="32" t="s">
        <v>185</v>
      </c>
      <c r="AN852" s="32" t="s">
        <v>185</v>
      </c>
      <c r="AO852" s="32" t="s">
        <v>185</v>
      </c>
      <c r="AP852" s="7">
        <v>7</v>
      </c>
      <c r="AQ852" s="7">
        <v>10</v>
      </c>
      <c r="AR852" s="7">
        <v>11</v>
      </c>
      <c r="AS852" s="7">
        <v>11</v>
      </c>
      <c r="AT852" s="7">
        <v>11</v>
      </c>
      <c r="AU852" s="7">
        <v>11</v>
      </c>
      <c r="AV852" s="7">
        <v>11</v>
      </c>
      <c r="AW852" s="7">
        <v>11</v>
      </c>
      <c r="AX852" s="7">
        <v>11</v>
      </c>
      <c r="AY852" s="7">
        <v>11</v>
      </c>
      <c r="AZ852" s="7">
        <v>11</v>
      </c>
      <c r="BA852" s="7">
        <v>11</v>
      </c>
      <c r="BB852" s="7">
        <v>11</v>
      </c>
      <c r="BC852" s="7">
        <v>11</v>
      </c>
      <c r="BD852" s="7">
        <v>11</v>
      </c>
      <c r="BE852" s="7">
        <v>11</v>
      </c>
      <c r="BF852" s="7">
        <v>11</v>
      </c>
      <c r="BG852" s="7">
        <v>11</v>
      </c>
      <c r="BH852" s="7">
        <v>11</v>
      </c>
      <c r="BI852" s="7">
        <v>11</v>
      </c>
      <c r="BJ852" s="7">
        <v>11</v>
      </c>
      <c r="BK852" s="7">
        <v>11</v>
      </c>
      <c r="BL852" s="7">
        <v>11</v>
      </c>
      <c r="BM852" s="7">
        <v>11</v>
      </c>
      <c r="BN852" s="7">
        <v>11</v>
      </c>
      <c r="BO852" s="7">
        <v>11</v>
      </c>
      <c r="BP852" s="7">
        <v>11</v>
      </c>
      <c r="BQ852" s="7">
        <v>11</v>
      </c>
      <c r="BR852" s="7">
        <v>11</v>
      </c>
      <c r="BS852" s="7">
        <v>11</v>
      </c>
      <c r="BT852" s="32" t="s">
        <v>185</v>
      </c>
      <c r="BU852" s="32" t="s">
        <v>185</v>
      </c>
      <c r="BV852" s="32" t="s">
        <v>185</v>
      </c>
      <c r="BW852" s="32" t="s">
        <v>185</v>
      </c>
      <c r="BX852" s="32" t="s">
        <v>185</v>
      </c>
      <c r="BY852" s="32" t="s">
        <v>185</v>
      </c>
      <c r="BZ852" s="32" t="s">
        <v>185</v>
      </c>
      <c r="CA852" s="32" t="s">
        <v>185</v>
      </c>
      <c r="CB852" s="32" t="s">
        <v>185</v>
      </c>
      <c r="CC852" s="32" t="s">
        <v>185</v>
      </c>
      <c r="CD852" s="7"/>
      <c r="CE852" s="7"/>
      <c r="CF852" s="7"/>
      <c r="CG852" s="7"/>
      <c r="CH852" s="7"/>
      <c r="CI852" s="7"/>
      <c r="CJ852" s="7"/>
      <c r="CK852" s="7"/>
      <c r="CL852" s="7"/>
      <c r="CM852" s="7"/>
      <c r="CN852" s="7"/>
      <c r="CO852" s="7"/>
      <c r="CP852" s="7"/>
      <c r="CQ852" s="7"/>
      <c r="CR852" s="7"/>
      <c r="CS852" s="7"/>
      <c r="CT852" s="7"/>
      <c r="CU852" s="7"/>
      <c r="CV852" s="7"/>
      <c r="CW852" s="7"/>
      <c r="CX852" s="7"/>
      <c r="CY852" s="7"/>
      <c r="CZ852" s="7"/>
      <c r="DA852" s="7"/>
      <c r="DB852" s="7"/>
      <c r="DC852" s="7"/>
      <c r="DD852" s="7"/>
      <c r="DE852" s="7"/>
      <c r="DF852" s="7"/>
      <c r="DG852" s="7"/>
      <c r="DH852" s="32"/>
      <c r="DI852" s="32"/>
      <c r="DJ852" s="32"/>
      <c r="DK852" s="32"/>
      <c r="DL852" s="32"/>
      <c r="DM852" s="32"/>
      <c r="DN852" s="32"/>
      <c r="DO852" s="32"/>
      <c r="DP852" s="32"/>
      <c r="DQ852" s="32"/>
      <c r="DR852" s="7"/>
      <c r="DS852" s="7"/>
      <c r="DT852" s="7"/>
      <c r="DU852" s="7"/>
      <c r="DV852" s="7"/>
      <c r="DW852" s="7"/>
      <c r="DX852" s="7"/>
      <c r="DY852" s="7"/>
      <c r="DZ852" s="7"/>
      <c r="EA852" s="7"/>
      <c r="EB852" s="7"/>
      <c r="EC852" s="7"/>
      <c r="ED852" s="7"/>
      <c r="EE852" s="7"/>
      <c r="EF852" s="7"/>
      <c r="EG852" s="7"/>
      <c r="EH852" s="7"/>
      <c r="EI852" s="7"/>
      <c r="EJ852" s="7"/>
      <c r="EK852" s="7"/>
      <c r="EL852" s="7"/>
      <c r="EM852" s="7"/>
      <c r="EN852" s="7"/>
      <c r="EO852" s="7"/>
      <c r="EP852" s="7"/>
      <c r="EQ852" s="7"/>
      <c r="ER852" s="7"/>
      <c r="ES852" s="7"/>
      <c r="ET852" s="7"/>
      <c r="EU852" s="7"/>
      <c r="EV852" s="32"/>
      <c r="EW852" s="32"/>
      <c r="EX852" s="32"/>
      <c r="EY852" s="32"/>
      <c r="EZ852" s="32"/>
      <c r="FA852" s="32"/>
      <c r="FB852" s="32"/>
      <c r="FC852" s="32"/>
      <c r="FD852" s="32"/>
      <c r="FE852" s="32"/>
      <c r="FF852" s="7"/>
      <c r="FG852" s="7"/>
      <c r="FH852" s="7"/>
      <c r="FI852" s="7"/>
      <c r="FJ852" s="7"/>
      <c r="FK852" s="7"/>
      <c r="FL852" s="7"/>
      <c r="FM852" s="7"/>
      <c r="FN852" s="7"/>
      <c r="FO852" s="7"/>
      <c r="FP852" s="7"/>
      <c r="FQ852" s="7"/>
      <c r="FR852" s="7"/>
      <c r="FS852" s="7"/>
      <c r="FT852" s="7"/>
      <c r="FU852" s="7"/>
      <c r="FV852" s="7"/>
      <c r="FW852" s="7"/>
      <c r="FX852" s="7"/>
      <c r="FY852" s="7"/>
      <c r="FZ852" s="7"/>
      <c r="GA852" s="7"/>
      <c r="GB852" s="7"/>
      <c r="GC852" s="7"/>
      <c r="GD852" s="7"/>
      <c r="GE852" s="7"/>
      <c r="GF852" s="7"/>
      <c r="GG852" s="7"/>
      <c r="GH852" s="7"/>
      <c r="GI852" s="7"/>
      <c r="GJ852" s="32"/>
      <c r="GK852" s="32"/>
      <c r="GL852" s="32"/>
      <c r="GM852" s="32"/>
      <c r="GN852" s="32"/>
      <c r="GO852" s="32"/>
      <c r="GP852" s="32"/>
      <c r="GQ852" s="32"/>
      <c r="GR852" s="32"/>
      <c r="GS852" s="32"/>
    </row>
    <row r="853" spans="1:201" x14ac:dyDescent="0.25">
      <c r="A853" s="3">
        <f>$A$47</f>
        <v>20163</v>
      </c>
      <c r="B853" s="7">
        <v>107585</v>
      </c>
      <c r="C853" s="7">
        <v>122538</v>
      </c>
      <c r="D853" s="7">
        <v>124186</v>
      </c>
      <c r="E853" s="7">
        <v>124641</v>
      </c>
      <c r="F853" s="7">
        <v>124990</v>
      </c>
      <c r="G853" s="7">
        <v>125099</v>
      </c>
      <c r="H853" s="7">
        <v>125194</v>
      </c>
      <c r="I853" s="7">
        <v>125252</v>
      </c>
      <c r="J853" s="7">
        <v>125287</v>
      </c>
      <c r="K853" s="7">
        <v>125304</v>
      </c>
      <c r="L853" s="7">
        <v>125320</v>
      </c>
      <c r="M853" s="7">
        <v>125336</v>
      </c>
      <c r="N853" s="7">
        <v>125362</v>
      </c>
      <c r="O853" s="7">
        <v>125370</v>
      </c>
      <c r="P853" s="7">
        <v>125375</v>
      </c>
      <c r="Q853" s="7">
        <v>125380</v>
      </c>
      <c r="R853" s="7">
        <v>125383</v>
      </c>
      <c r="S853" s="7">
        <v>125386</v>
      </c>
      <c r="T853" s="7">
        <v>125389</v>
      </c>
      <c r="U853" s="7">
        <v>125389</v>
      </c>
      <c r="V853" s="7">
        <v>125390</v>
      </c>
      <c r="W853" s="7">
        <v>125391</v>
      </c>
      <c r="X853" s="7">
        <v>125391</v>
      </c>
      <c r="Y853" s="7">
        <v>125391</v>
      </c>
      <c r="Z853" s="7">
        <v>125391</v>
      </c>
      <c r="AA853" s="7">
        <v>125392</v>
      </c>
      <c r="AB853" s="7">
        <v>125392</v>
      </c>
      <c r="AC853" s="7">
        <v>125392</v>
      </c>
      <c r="AD853" s="7">
        <v>125392</v>
      </c>
      <c r="AE853" s="32" t="s">
        <v>185</v>
      </c>
      <c r="AF853" s="32" t="s">
        <v>185</v>
      </c>
      <c r="AG853" s="32" t="s">
        <v>185</v>
      </c>
      <c r="AH853" s="32" t="s">
        <v>185</v>
      </c>
      <c r="AI853" s="32" t="s">
        <v>185</v>
      </c>
      <c r="AJ853" s="32" t="s">
        <v>185</v>
      </c>
      <c r="AK853" s="32" t="s">
        <v>185</v>
      </c>
      <c r="AL853" s="32" t="s">
        <v>185</v>
      </c>
      <c r="AM853" s="32" t="s">
        <v>185</v>
      </c>
      <c r="AN853" s="32" t="s">
        <v>185</v>
      </c>
      <c r="AO853" s="32" t="s">
        <v>185</v>
      </c>
      <c r="AP853" s="7">
        <v>5</v>
      </c>
      <c r="AQ853" s="7">
        <v>7</v>
      </c>
      <c r="AR853" s="7">
        <v>7</v>
      </c>
      <c r="AS853" s="7">
        <v>10</v>
      </c>
      <c r="AT853" s="7">
        <v>12</v>
      </c>
      <c r="AU853" s="7">
        <v>12</v>
      </c>
      <c r="AV853" s="7">
        <v>12</v>
      </c>
      <c r="AW853" s="7">
        <v>12</v>
      </c>
      <c r="AX853" s="7">
        <v>12</v>
      </c>
      <c r="AY853" s="7">
        <v>12</v>
      </c>
      <c r="AZ853" s="7">
        <v>12</v>
      </c>
      <c r="BA853" s="7">
        <v>12</v>
      </c>
      <c r="BB853" s="7">
        <v>12</v>
      </c>
      <c r="BC853" s="7">
        <v>12</v>
      </c>
      <c r="BD853" s="7">
        <v>12</v>
      </c>
      <c r="BE853" s="7">
        <v>12</v>
      </c>
      <c r="BF853" s="7">
        <v>12</v>
      </c>
      <c r="BG853" s="7">
        <v>12</v>
      </c>
      <c r="BH853" s="7">
        <v>12</v>
      </c>
      <c r="BI853" s="7">
        <v>12</v>
      </c>
      <c r="BJ853" s="7">
        <v>12</v>
      </c>
      <c r="BK853" s="7">
        <v>12</v>
      </c>
      <c r="BL853" s="7">
        <v>12</v>
      </c>
      <c r="BM853" s="7">
        <v>12</v>
      </c>
      <c r="BN853" s="7">
        <v>12</v>
      </c>
      <c r="BO853" s="7">
        <v>12</v>
      </c>
      <c r="BP853" s="7">
        <v>12</v>
      </c>
      <c r="BQ853" s="7">
        <v>12</v>
      </c>
      <c r="BR853" s="7">
        <v>12</v>
      </c>
      <c r="BS853" s="32" t="s">
        <v>185</v>
      </c>
      <c r="BT853" s="32" t="s">
        <v>185</v>
      </c>
      <c r="BU853" s="32" t="s">
        <v>185</v>
      </c>
      <c r="BV853" s="32" t="s">
        <v>185</v>
      </c>
      <c r="BW853" s="32" t="s">
        <v>185</v>
      </c>
      <c r="BX853" s="32" t="s">
        <v>185</v>
      </c>
      <c r="BY853" s="32" t="s">
        <v>185</v>
      </c>
      <c r="BZ853" s="32" t="s">
        <v>185</v>
      </c>
      <c r="CA853" s="32" t="s">
        <v>185</v>
      </c>
      <c r="CB853" s="32" t="s">
        <v>185</v>
      </c>
      <c r="CC853" s="32" t="s">
        <v>185</v>
      </c>
      <c r="CD853" s="7"/>
      <c r="CE853" s="7"/>
      <c r="CF853" s="7"/>
      <c r="CG853" s="7"/>
      <c r="CH853" s="7"/>
      <c r="CI853" s="7"/>
      <c r="CJ853" s="7"/>
      <c r="CK853" s="7"/>
      <c r="CL853" s="7"/>
      <c r="CM853" s="7"/>
      <c r="CN853" s="7"/>
      <c r="CO853" s="7"/>
      <c r="CP853" s="7"/>
      <c r="CQ853" s="7"/>
      <c r="CR853" s="7"/>
      <c r="CS853" s="7"/>
      <c r="CT853" s="7"/>
      <c r="CU853" s="7"/>
      <c r="CV853" s="7"/>
      <c r="CW853" s="7"/>
      <c r="CX853" s="7"/>
      <c r="CY853" s="7"/>
      <c r="CZ853" s="7"/>
      <c r="DA853" s="7"/>
      <c r="DB853" s="7"/>
      <c r="DC853" s="7"/>
      <c r="DD853" s="7"/>
      <c r="DE853" s="7"/>
      <c r="DF853" s="7"/>
      <c r="DG853" s="32"/>
      <c r="DH853" s="32"/>
      <c r="DI853" s="32"/>
      <c r="DJ853" s="32"/>
      <c r="DK853" s="32"/>
      <c r="DL853" s="32"/>
      <c r="DM853" s="32"/>
      <c r="DN853" s="32"/>
      <c r="DO853" s="32"/>
      <c r="DP853" s="32"/>
      <c r="DQ853" s="32"/>
      <c r="DR853" s="7"/>
      <c r="DS853" s="7"/>
      <c r="DT853" s="7"/>
      <c r="DU853" s="7"/>
      <c r="DV853" s="7"/>
      <c r="DW853" s="7"/>
      <c r="DX853" s="7"/>
      <c r="DY853" s="7"/>
      <c r="DZ853" s="7"/>
      <c r="EA853" s="7"/>
      <c r="EB853" s="7"/>
      <c r="EC853" s="7"/>
      <c r="ED853" s="7"/>
      <c r="EE853" s="7"/>
      <c r="EF853" s="7"/>
      <c r="EG853" s="7"/>
      <c r="EH853" s="7"/>
      <c r="EI853" s="7"/>
      <c r="EJ853" s="7"/>
      <c r="EK853" s="7"/>
      <c r="EL853" s="7"/>
      <c r="EM853" s="7"/>
      <c r="EN853" s="7"/>
      <c r="EO853" s="7"/>
      <c r="EP853" s="7"/>
      <c r="EQ853" s="7"/>
      <c r="ER853" s="7"/>
      <c r="ES853" s="7"/>
      <c r="ET853" s="7"/>
      <c r="EU853" s="32"/>
      <c r="EV853" s="32"/>
      <c r="EW853" s="32"/>
      <c r="EX853" s="32"/>
      <c r="EY853" s="32"/>
      <c r="EZ853" s="32"/>
      <c r="FA853" s="32"/>
      <c r="FB853" s="32"/>
      <c r="FC853" s="32"/>
      <c r="FD853" s="32"/>
      <c r="FE853" s="32"/>
      <c r="FF853" s="7"/>
      <c r="FG853" s="7"/>
      <c r="FH853" s="7"/>
      <c r="FI853" s="7"/>
      <c r="FJ853" s="7"/>
      <c r="FK853" s="7"/>
      <c r="FL853" s="7"/>
      <c r="FM853" s="7"/>
      <c r="FN853" s="7"/>
      <c r="FO853" s="7"/>
      <c r="FP853" s="7"/>
      <c r="FQ853" s="7"/>
      <c r="FR853" s="7"/>
      <c r="FS853" s="7"/>
      <c r="FT853" s="7"/>
      <c r="FU853" s="7"/>
      <c r="FV853" s="7"/>
      <c r="FW853" s="7"/>
      <c r="FX853" s="7"/>
      <c r="FY853" s="7"/>
      <c r="FZ853" s="7"/>
      <c r="GA853" s="7"/>
      <c r="GB853" s="7"/>
      <c r="GC853" s="7"/>
      <c r="GD853" s="7"/>
      <c r="GE853" s="7"/>
      <c r="GF853" s="7"/>
      <c r="GG853" s="7"/>
      <c r="GH853" s="7"/>
      <c r="GI853" s="32"/>
      <c r="GJ853" s="32"/>
      <c r="GK853" s="32"/>
      <c r="GL853" s="32"/>
      <c r="GM853" s="32"/>
      <c r="GN853" s="32"/>
      <c r="GO853" s="32"/>
      <c r="GP853" s="32"/>
      <c r="GQ853" s="32"/>
      <c r="GR853" s="32"/>
      <c r="GS853" s="32"/>
    </row>
    <row r="854" spans="1:201" x14ac:dyDescent="0.25">
      <c r="A854" s="3">
        <f>$A$48</f>
        <v>20164</v>
      </c>
      <c r="B854" s="7">
        <v>104585</v>
      </c>
      <c r="C854" s="7">
        <v>123603</v>
      </c>
      <c r="D854" s="7">
        <v>125052</v>
      </c>
      <c r="E854" s="7">
        <v>125586</v>
      </c>
      <c r="F854" s="7">
        <v>125834</v>
      </c>
      <c r="G854" s="7">
        <v>125949</v>
      </c>
      <c r="H854" s="7">
        <v>126172</v>
      </c>
      <c r="I854" s="7">
        <v>126227</v>
      </c>
      <c r="J854" s="7">
        <v>126272</v>
      </c>
      <c r="K854" s="7">
        <v>126295</v>
      </c>
      <c r="L854" s="7">
        <v>126320</v>
      </c>
      <c r="M854" s="7">
        <v>126342</v>
      </c>
      <c r="N854" s="7">
        <v>126356</v>
      </c>
      <c r="O854" s="7">
        <v>126360</v>
      </c>
      <c r="P854" s="7">
        <v>126362</v>
      </c>
      <c r="Q854" s="7">
        <v>126367</v>
      </c>
      <c r="R854" s="7">
        <v>126376</v>
      </c>
      <c r="S854" s="7">
        <v>126380</v>
      </c>
      <c r="T854" s="7">
        <v>126383</v>
      </c>
      <c r="U854" s="7">
        <v>126383</v>
      </c>
      <c r="V854" s="7">
        <v>126384</v>
      </c>
      <c r="W854" s="7">
        <v>126383</v>
      </c>
      <c r="X854" s="7">
        <v>126383</v>
      </c>
      <c r="Y854" s="7">
        <v>126384</v>
      </c>
      <c r="Z854" s="7">
        <v>126385</v>
      </c>
      <c r="AA854" s="7">
        <v>126385</v>
      </c>
      <c r="AB854" s="7">
        <v>126385</v>
      </c>
      <c r="AC854" s="7">
        <v>126385</v>
      </c>
      <c r="AD854" s="32" t="s">
        <v>185</v>
      </c>
      <c r="AE854" s="32" t="s">
        <v>185</v>
      </c>
      <c r="AF854" s="32" t="s">
        <v>185</v>
      </c>
      <c r="AG854" s="32" t="s">
        <v>185</v>
      </c>
      <c r="AH854" s="32" t="s">
        <v>185</v>
      </c>
      <c r="AI854" s="32" t="s">
        <v>185</v>
      </c>
      <c r="AJ854" s="32" t="s">
        <v>185</v>
      </c>
      <c r="AK854" s="32" t="s">
        <v>185</v>
      </c>
      <c r="AL854" s="32" t="s">
        <v>185</v>
      </c>
      <c r="AM854" s="32" t="s">
        <v>185</v>
      </c>
      <c r="AN854" s="32" t="s">
        <v>185</v>
      </c>
      <c r="AO854" s="32" t="s">
        <v>185</v>
      </c>
      <c r="AP854" s="7">
        <v>7</v>
      </c>
      <c r="AQ854" s="7">
        <v>12</v>
      </c>
      <c r="AR854" s="7">
        <v>12</v>
      </c>
      <c r="AS854" s="7">
        <v>12</v>
      </c>
      <c r="AT854" s="7">
        <v>12</v>
      </c>
      <c r="AU854" s="7">
        <v>12</v>
      </c>
      <c r="AV854" s="7">
        <v>12</v>
      </c>
      <c r="AW854" s="7">
        <v>12</v>
      </c>
      <c r="AX854" s="7">
        <v>12</v>
      </c>
      <c r="AY854" s="7">
        <v>12</v>
      </c>
      <c r="AZ854" s="7">
        <v>12</v>
      </c>
      <c r="BA854" s="7">
        <v>12</v>
      </c>
      <c r="BB854" s="7">
        <v>12</v>
      </c>
      <c r="BC854" s="7">
        <v>12</v>
      </c>
      <c r="BD854" s="7">
        <v>12</v>
      </c>
      <c r="BE854" s="7">
        <v>12</v>
      </c>
      <c r="BF854" s="7">
        <v>12</v>
      </c>
      <c r="BG854" s="7">
        <v>12</v>
      </c>
      <c r="BH854" s="7">
        <v>12</v>
      </c>
      <c r="BI854" s="7">
        <v>12</v>
      </c>
      <c r="BJ854" s="7">
        <v>12</v>
      </c>
      <c r="BK854" s="7">
        <v>12</v>
      </c>
      <c r="BL854" s="7">
        <v>12</v>
      </c>
      <c r="BM854" s="7">
        <v>12</v>
      </c>
      <c r="BN854" s="7">
        <v>12</v>
      </c>
      <c r="BO854" s="7">
        <v>12</v>
      </c>
      <c r="BP854" s="7">
        <v>12</v>
      </c>
      <c r="BQ854" s="7">
        <v>12</v>
      </c>
      <c r="BR854" s="32" t="s">
        <v>185</v>
      </c>
      <c r="BS854" s="32" t="s">
        <v>185</v>
      </c>
      <c r="BT854" s="32" t="s">
        <v>185</v>
      </c>
      <c r="BU854" s="32" t="s">
        <v>185</v>
      </c>
      <c r="BV854" s="32" t="s">
        <v>185</v>
      </c>
      <c r="BW854" s="32" t="s">
        <v>185</v>
      </c>
      <c r="BX854" s="32" t="s">
        <v>185</v>
      </c>
      <c r="BY854" s="32" t="s">
        <v>185</v>
      </c>
      <c r="BZ854" s="32" t="s">
        <v>185</v>
      </c>
      <c r="CA854" s="32" t="s">
        <v>185</v>
      </c>
      <c r="CB854" s="32" t="s">
        <v>185</v>
      </c>
      <c r="CC854" s="32" t="s">
        <v>185</v>
      </c>
      <c r="CD854" s="7"/>
      <c r="CE854" s="7"/>
      <c r="CF854" s="7"/>
      <c r="CG854" s="7"/>
      <c r="CH854" s="7"/>
      <c r="CI854" s="7"/>
      <c r="CJ854" s="7"/>
      <c r="CK854" s="7"/>
      <c r="CL854" s="7"/>
      <c r="CM854" s="7"/>
      <c r="CN854" s="7"/>
      <c r="CO854" s="7"/>
      <c r="CP854" s="7"/>
      <c r="CQ854" s="7"/>
      <c r="CR854" s="7"/>
      <c r="CS854" s="7"/>
      <c r="CT854" s="7"/>
      <c r="CU854" s="7"/>
      <c r="CV854" s="7"/>
      <c r="CW854" s="7"/>
      <c r="CX854" s="7"/>
      <c r="CY854" s="7"/>
      <c r="CZ854" s="7"/>
      <c r="DA854" s="7"/>
      <c r="DB854" s="7"/>
      <c r="DC854" s="7"/>
      <c r="DD854" s="7"/>
      <c r="DE854" s="7"/>
      <c r="DF854" s="32"/>
      <c r="DG854" s="32"/>
      <c r="DH854" s="32"/>
      <c r="DI854" s="32"/>
      <c r="DJ854" s="32"/>
      <c r="DK854" s="32"/>
      <c r="DL854" s="32"/>
      <c r="DM854" s="32"/>
      <c r="DN854" s="32"/>
      <c r="DO854" s="32"/>
      <c r="DP854" s="32"/>
      <c r="DQ854" s="32"/>
      <c r="DR854" s="7"/>
      <c r="DS854" s="7"/>
      <c r="DT854" s="7"/>
      <c r="DU854" s="7"/>
      <c r="DV854" s="7"/>
      <c r="DW854" s="7"/>
      <c r="DX854" s="7"/>
      <c r="DY854" s="7"/>
      <c r="DZ854" s="7"/>
      <c r="EA854" s="7"/>
      <c r="EB854" s="7"/>
      <c r="EC854" s="7"/>
      <c r="ED854" s="7"/>
      <c r="EE854" s="7"/>
      <c r="EF854" s="7"/>
      <c r="EG854" s="7"/>
      <c r="EH854" s="7"/>
      <c r="EI854" s="7"/>
      <c r="EJ854" s="7"/>
      <c r="EK854" s="7"/>
      <c r="EL854" s="7"/>
      <c r="EM854" s="7"/>
      <c r="EN854" s="7"/>
      <c r="EO854" s="7"/>
      <c r="EP854" s="7"/>
      <c r="EQ854" s="7"/>
      <c r="ER854" s="7"/>
      <c r="ES854" s="7"/>
      <c r="ET854" s="32"/>
      <c r="EU854" s="32"/>
      <c r="EV854" s="32"/>
      <c r="EW854" s="32"/>
      <c r="EX854" s="32"/>
      <c r="EY854" s="32"/>
      <c r="EZ854" s="32"/>
      <c r="FA854" s="32"/>
      <c r="FB854" s="32"/>
      <c r="FC854" s="32"/>
      <c r="FD854" s="32"/>
      <c r="FE854" s="32"/>
      <c r="FF854" s="7"/>
      <c r="FG854" s="7"/>
      <c r="FH854" s="7"/>
      <c r="FI854" s="7"/>
      <c r="FJ854" s="7"/>
      <c r="FK854" s="7"/>
      <c r="FL854" s="7"/>
      <c r="FM854" s="7"/>
      <c r="FN854" s="7"/>
      <c r="FO854" s="7"/>
      <c r="FP854" s="7"/>
      <c r="FQ854" s="7"/>
      <c r="FR854" s="7"/>
      <c r="FS854" s="7"/>
      <c r="FT854" s="7"/>
      <c r="FU854" s="7"/>
      <c r="FV854" s="7"/>
      <c r="FW854" s="7"/>
      <c r="FX854" s="7"/>
      <c r="FY854" s="7"/>
      <c r="FZ854" s="7"/>
      <c r="GA854" s="7"/>
      <c r="GB854" s="7"/>
      <c r="GC854" s="7"/>
      <c r="GD854" s="7"/>
      <c r="GE854" s="7"/>
      <c r="GF854" s="7"/>
      <c r="GG854" s="7"/>
      <c r="GH854" s="32"/>
      <c r="GI854" s="32"/>
      <c r="GJ854" s="32"/>
      <c r="GK854" s="32"/>
      <c r="GL854" s="32"/>
      <c r="GM854" s="32"/>
      <c r="GN854" s="32"/>
      <c r="GO854" s="32"/>
      <c r="GP854" s="32"/>
      <c r="GQ854" s="32"/>
      <c r="GR854" s="32"/>
      <c r="GS854" s="32"/>
    </row>
    <row r="855" spans="1:201" x14ac:dyDescent="0.25">
      <c r="A855" s="3">
        <f>$A$49</f>
        <v>20171</v>
      </c>
      <c r="B855" s="7">
        <v>106817</v>
      </c>
      <c r="C855" s="7">
        <v>122101</v>
      </c>
      <c r="D855" s="7">
        <v>123445</v>
      </c>
      <c r="E855" s="7">
        <v>123837</v>
      </c>
      <c r="F855" s="7">
        <v>124129</v>
      </c>
      <c r="G855" s="7">
        <v>124439</v>
      </c>
      <c r="H855" s="7">
        <v>124518</v>
      </c>
      <c r="I855" s="7">
        <v>124556</v>
      </c>
      <c r="J855" s="7">
        <v>124611</v>
      </c>
      <c r="K855" s="7">
        <v>124635</v>
      </c>
      <c r="L855" s="7">
        <v>124665</v>
      </c>
      <c r="M855" s="7">
        <v>124672</v>
      </c>
      <c r="N855" s="7">
        <v>124687</v>
      </c>
      <c r="O855" s="7">
        <v>124691</v>
      </c>
      <c r="P855" s="7">
        <v>124694</v>
      </c>
      <c r="Q855" s="7">
        <v>124698</v>
      </c>
      <c r="R855" s="7">
        <v>124702</v>
      </c>
      <c r="S855" s="7">
        <v>124704</v>
      </c>
      <c r="T855" s="7">
        <v>124705</v>
      </c>
      <c r="U855" s="7">
        <v>124707</v>
      </c>
      <c r="V855" s="7">
        <v>124707</v>
      </c>
      <c r="W855" s="7">
        <v>124707</v>
      </c>
      <c r="X855" s="7">
        <v>124708</v>
      </c>
      <c r="Y855" s="7">
        <v>124709</v>
      </c>
      <c r="Z855" s="7">
        <v>124709</v>
      </c>
      <c r="AA855" s="7">
        <v>124709</v>
      </c>
      <c r="AB855" s="7">
        <v>124709</v>
      </c>
      <c r="AC855" s="32" t="s">
        <v>185</v>
      </c>
      <c r="AD855" s="32" t="s">
        <v>185</v>
      </c>
      <c r="AE855" s="32" t="s">
        <v>185</v>
      </c>
      <c r="AF855" s="32" t="s">
        <v>185</v>
      </c>
      <c r="AG855" s="32" t="s">
        <v>185</v>
      </c>
      <c r="AH855" s="32" t="s">
        <v>185</v>
      </c>
      <c r="AI855" s="32" t="s">
        <v>185</v>
      </c>
      <c r="AJ855" s="32" t="s">
        <v>185</v>
      </c>
      <c r="AK855" s="32" t="s">
        <v>185</v>
      </c>
      <c r="AL855" s="32" t="s">
        <v>185</v>
      </c>
      <c r="AM855" s="32" t="s">
        <v>185</v>
      </c>
      <c r="AN855" s="32" t="s">
        <v>185</v>
      </c>
      <c r="AO855" s="32" t="s">
        <v>185</v>
      </c>
      <c r="AP855" s="7">
        <v>11</v>
      </c>
      <c r="AQ855" s="7">
        <v>14</v>
      </c>
      <c r="AR855" s="7">
        <v>14</v>
      </c>
      <c r="AS855" s="7">
        <v>14</v>
      </c>
      <c r="AT855" s="7">
        <v>15</v>
      </c>
      <c r="AU855" s="7">
        <v>15</v>
      </c>
      <c r="AV855" s="7">
        <v>15</v>
      </c>
      <c r="AW855" s="7">
        <v>15</v>
      </c>
      <c r="AX855" s="7">
        <v>15</v>
      </c>
      <c r="AY855" s="7">
        <v>15</v>
      </c>
      <c r="AZ855" s="7">
        <v>15</v>
      </c>
      <c r="BA855" s="7">
        <v>15</v>
      </c>
      <c r="BB855" s="7">
        <v>15</v>
      </c>
      <c r="BC855" s="7">
        <v>15</v>
      </c>
      <c r="BD855" s="7">
        <v>15</v>
      </c>
      <c r="BE855" s="7">
        <v>15</v>
      </c>
      <c r="BF855" s="7">
        <v>15</v>
      </c>
      <c r="BG855" s="7">
        <v>15</v>
      </c>
      <c r="BH855" s="7">
        <v>15</v>
      </c>
      <c r="BI855" s="7">
        <v>15</v>
      </c>
      <c r="BJ855" s="7">
        <v>15</v>
      </c>
      <c r="BK855" s="7">
        <v>15</v>
      </c>
      <c r="BL855" s="7">
        <v>15</v>
      </c>
      <c r="BM855" s="7">
        <v>15</v>
      </c>
      <c r="BN855" s="7">
        <v>15</v>
      </c>
      <c r="BO855" s="7">
        <v>15</v>
      </c>
      <c r="BP855" s="7">
        <v>15</v>
      </c>
      <c r="BQ855" s="32" t="s">
        <v>185</v>
      </c>
      <c r="BR855" s="32" t="s">
        <v>185</v>
      </c>
      <c r="BS855" s="32" t="s">
        <v>185</v>
      </c>
      <c r="BT855" s="32" t="s">
        <v>185</v>
      </c>
      <c r="BU855" s="32" t="s">
        <v>185</v>
      </c>
      <c r="BV855" s="32" t="s">
        <v>185</v>
      </c>
      <c r="BW855" s="32" t="s">
        <v>185</v>
      </c>
      <c r="BX855" s="32" t="s">
        <v>185</v>
      </c>
      <c r="BY855" s="32" t="s">
        <v>185</v>
      </c>
      <c r="BZ855" s="32" t="s">
        <v>185</v>
      </c>
      <c r="CA855" s="32" t="s">
        <v>185</v>
      </c>
      <c r="CB855" s="32" t="s">
        <v>185</v>
      </c>
      <c r="CC855" s="32" t="s">
        <v>185</v>
      </c>
      <c r="CD855" s="7"/>
      <c r="CE855" s="7"/>
      <c r="CF855" s="7"/>
      <c r="CG855" s="7"/>
      <c r="CH855" s="7"/>
      <c r="CI855" s="7"/>
      <c r="CJ855" s="7"/>
      <c r="CK855" s="7"/>
      <c r="CL855" s="7"/>
      <c r="CM855" s="7"/>
      <c r="CN855" s="7"/>
      <c r="CO855" s="7"/>
      <c r="CP855" s="7"/>
      <c r="CQ855" s="7"/>
      <c r="CR855" s="7"/>
      <c r="CS855" s="7"/>
      <c r="CT855" s="7"/>
      <c r="CU855" s="7"/>
      <c r="CV855" s="7"/>
      <c r="CW855" s="7"/>
      <c r="CX855" s="7"/>
      <c r="CY855" s="7"/>
      <c r="CZ855" s="7"/>
      <c r="DA855" s="7"/>
      <c r="DB855" s="7"/>
      <c r="DC855" s="7"/>
      <c r="DD855" s="7"/>
      <c r="DE855" s="32"/>
      <c r="DF855" s="32"/>
      <c r="DG855" s="32"/>
      <c r="DH855" s="32"/>
      <c r="DI855" s="32"/>
      <c r="DJ855" s="32"/>
      <c r="DK855" s="32"/>
      <c r="DL855" s="32"/>
      <c r="DM855" s="32"/>
      <c r="DN855" s="32"/>
      <c r="DO855" s="32"/>
      <c r="DP855" s="32"/>
      <c r="DQ855" s="32"/>
      <c r="DR855" s="7"/>
      <c r="DS855" s="7"/>
      <c r="DT855" s="7"/>
      <c r="DU855" s="7"/>
      <c r="DV855" s="7"/>
      <c r="DW855" s="7"/>
      <c r="DX855" s="7"/>
      <c r="DY855" s="7"/>
      <c r="DZ855" s="7"/>
      <c r="EA855" s="7"/>
      <c r="EB855" s="7"/>
      <c r="EC855" s="7"/>
      <c r="ED855" s="7"/>
      <c r="EE855" s="7"/>
      <c r="EF855" s="7"/>
      <c r="EG855" s="7"/>
      <c r="EH855" s="7"/>
      <c r="EI855" s="7"/>
      <c r="EJ855" s="7"/>
      <c r="EK855" s="7"/>
      <c r="EL855" s="7"/>
      <c r="EM855" s="7"/>
      <c r="EN855" s="7"/>
      <c r="EO855" s="7"/>
      <c r="EP855" s="7"/>
      <c r="EQ855" s="7"/>
      <c r="ER855" s="7"/>
      <c r="ES855" s="32"/>
      <c r="ET855" s="32"/>
      <c r="EU855" s="32"/>
      <c r="EV855" s="32"/>
      <c r="EW855" s="32"/>
      <c r="EX855" s="32"/>
      <c r="EY855" s="32"/>
      <c r="EZ855" s="32"/>
      <c r="FA855" s="32"/>
      <c r="FB855" s="32"/>
      <c r="FC855" s="32"/>
      <c r="FD855" s="32"/>
      <c r="FE855" s="32"/>
      <c r="FF855" s="7"/>
      <c r="FG855" s="7"/>
      <c r="FH855" s="7"/>
      <c r="FI855" s="7"/>
      <c r="FJ855" s="7"/>
      <c r="FK855" s="7"/>
      <c r="FL855" s="7"/>
      <c r="FM855" s="7"/>
      <c r="FN855" s="7"/>
      <c r="FO855" s="7"/>
      <c r="FP855" s="7"/>
      <c r="FQ855" s="7"/>
      <c r="FR855" s="7"/>
      <c r="FS855" s="7"/>
      <c r="FT855" s="7"/>
      <c r="FU855" s="7"/>
      <c r="FV855" s="7"/>
      <c r="FW855" s="7"/>
      <c r="FX855" s="7"/>
      <c r="FY855" s="7"/>
      <c r="FZ855" s="7"/>
      <c r="GA855" s="7"/>
      <c r="GB855" s="7"/>
      <c r="GC855" s="7"/>
      <c r="GD855" s="7"/>
      <c r="GE855" s="7"/>
      <c r="GF855" s="7"/>
      <c r="GG855" s="32"/>
      <c r="GH855" s="32"/>
      <c r="GI855" s="32"/>
      <c r="GJ855" s="32"/>
      <c r="GK855" s="32"/>
      <c r="GL855" s="32"/>
      <c r="GM855" s="32"/>
      <c r="GN855" s="32"/>
      <c r="GO855" s="32"/>
      <c r="GP855" s="32"/>
      <c r="GQ855" s="32"/>
      <c r="GR855" s="32"/>
      <c r="GS855" s="32"/>
    </row>
    <row r="856" spans="1:201" x14ac:dyDescent="0.25">
      <c r="A856" s="3">
        <f>$A$50</f>
        <v>20172</v>
      </c>
      <c r="B856" s="7">
        <v>107320</v>
      </c>
      <c r="C856" s="7">
        <v>121437</v>
      </c>
      <c r="D856" s="7">
        <v>122542</v>
      </c>
      <c r="E856" s="7">
        <v>122976</v>
      </c>
      <c r="F856" s="7">
        <v>123338</v>
      </c>
      <c r="G856" s="7">
        <v>123456</v>
      </c>
      <c r="H856" s="7">
        <v>123543</v>
      </c>
      <c r="I856" s="7">
        <v>123603</v>
      </c>
      <c r="J856" s="7">
        <v>123639</v>
      </c>
      <c r="K856" s="7">
        <v>123665</v>
      </c>
      <c r="L856" s="7">
        <v>123675</v>
      </c>
      <c r="M856" s="7">
        <v>123687</v>
      </c>
      <c r="N856" s="7">
        <v>123703</v>
      </c>
      <c r="O856" s="7">
        <v>123707</v>
      </c>
      <c r="P856" s="7">
        <v>123713</v>
      </c>
      <c r="Q856" s="7">
        <v>123715</v>
      </c>
      <c r="R856" s="7">
        <v>123717</v>
      </c>
      <c r="S856" s="7">
        <v>123718</v>
      </c>
      <c r="T856" s="7">
        <v>123722</v>
      </c>
      <c r="U856" s="7">
        <v>123723</v>
      </c>
      <c r="V856" s="7">
        <v>123723</v>
      </c>
      <c r="W856" s="7">
        <v>123723</v>
      </c>
      <c r="X856" s="7">
        <v>123723</v>
      </c>
      <c r="Y856" s="7">
        <v>123723</v>
      </c>
      <c r="Z856" s="7">
        <v>123725</v>
      </c>
      <c r="AA856" s="7">
        <v>123725</v>
      </c>
      <c r="AB856" s="32" t="s">
        <v>185</v>
      </c>
      <c r="AC856" s="32" t="s">
        <v>185</v>
      </c>
      <c r="AD856" s="32" t="s">
        <v>185</v>
      </c>
      <c r="AE856" s="32" t="s">
        <v>185</v>
      </c>
      <c r="AF856" s="32" t="s">
        <v>185</v>
      </c>
      <c r="AG856" s="32" t="s">
        <v>185</v>
      </c>
      <c r="AH856" s="32" t="s">
        <v>185</v>
      </c>
      <c r="AI856" s="32" t="s">
        <v>185</v>
      </c>
      <c r="AJ856" s="32" t="s">
        <v>185</v>
      </c>
      <c r="AK856" s="32" t="s">
        <v>185</v>
      </c>
      <c r="AL856" s="32" t="s">
        <v>185</v>
      </c>
      <c r="AM856" s="32" t="s">
        <v>185</v>
      </c>
      <c r="AN856" s="32" t="s">
        <v>185</v>
      </c>
      <c r="AO856" s="32" t="s">
        <v>185</v>
      </c>
      <c r="AP856" s="7">
        <v>5</v>
      </c>
      <c r="AQ856" s="7">
        <v>9</v>
      </c>
      <c r="AR856" s="7">
        <v>10</v>
      </c>
      <c r="AS856" s="7">
        <v>10</v>
      </c>
      <c r="AT856" s="7">
        <v>11</v>
      </c>
      <c r="AU856" s="7">
        <v>11</v>
      </c>
      <c r="AV856" s="7">
        <v>11</v>
      </c>
      <c r="AW856" s="7">
        <v>11</v>
      </c>
      <c r="AX856" s="7">
        <v>11</v>
      </c>
      <c r="AY856" s="7">
        <v>11</v>
      </c>
      <c r="AZ856" s="7">
        <v>12</v>
      </c>
      <c r="BA856" s="7">
        <v>12</v>
      </c>
      <c r="BB856" s="7">
        <v>12</v>
      </c>
      <c r="BC856" s="7">
        <v>12</v>
      </c>
      <c r="BD856" s="7">
        <v>12</v>
      </c>
      <c r="BE856" s="7">
        <v>12</v>
      </c>
      <c r="BF856" s="7">
        <v>12</v>
      </c>
      <c r="BG856" s="7">
        <v>12</v>
      </c>
      <c r="BH856" s="7">
        <v>12</v>
      </c>
      <c r="BI856" s="7">
        <v>12</v>
      </c>
      <c r="BJ856" s="7">
        <v>12</v>
      </c>
      <c r="BK856" s="7">
        <v>12</v>
      </c>
      <c r="BL856" s="7">
        <v>12</v>
      </c>
      <c r="BM856" s="7">
        <v>12</v>
      </c>
      <c r="BN856" s="7">
        <v>12</v>
      </c>
      <c r="BO856" s="7">
        <v>12</v>
      </c>
      <c r="BP856" s="32" t="s">
        <v>185</v>
      </c>
      <c r="BQ856" s="32" t="s">
        <v>185</v>
      </c>
      <c r="BR856" s="32" t="s">
        <v>185</v>
      </c>
      <c r="BS856" s="32" t="s">
        <v>185</v>
      </c>
      <c r="BT856" s="32" t="s">
        <v>185</v>
      </c>
      <c r="BU856" s="32" t="s">
        <v>185</v>
      </c>
      <c r="BV856" s="32" t="s">
        <v>185</v>
      </c>
      <c r="BW856" s="32" t="s">
        <v>185</v>
      </c>
      <c r="BX856" s="32" t="s">
        <v>185</v>
      </c>
      <c r="BY856" s="32" t="s">
        <v>185</v>
      </c>
      <c r="BZ856" s="32" t="s">
        <v>185</v>
      </c>
      <c r="CA856" s="32" t="s">
        <v>185</v>
      </c>
      <c r="CB856" s="32" t="s">
        <v>185</v>
      </c>
      <c r="CC856" s="32" t="s">
        <v>185</v>
      </c>
      <c r="CD856" s="7"/>
      <c r="CE856" s="7"/>
      <c r="CF856" s="7"/>
      <c r="CG856" s="7"/>
      <c r="CH856" s="7"/>
      <c r="CI856" s="7"/>
      <c r="CJ856" s="7"/>
      <c r="CK856" s="7"/>
      <c r="CL856" s="7"/>
      <c r="CM856" s="7"/>
      <c r="CN856" s="7"/>
      <c r="CO856" s="7"/>
      <c r="CP856" s="7"/>
      <c r="CQ856" s="7"/>
      <c r="CR856" s="7"/>
      <c r="CS856" s="7"/>
      <c r="CT856" s="7"/>
      <c r="CU856" s="7"/>
      <c r="CV856" s="7"/>
      <c r="CW856" s="7"/>
      <c r="CX856" s="7"/>
      <c r="CY856" s="7"/>
      <c r="CZ856" s="7"/>
      <c r="DA856" s="7"/>
      <c r="DB856" s="7"/>
      <c r="DC856" s="7"/>
      <c r="DD856" s="32"/>
      <c r="DE856" s="32"/>
      <c r="DF856" s="32"/>
      <c r="DG856" s="32"/>
      <c r="DH856" s="32"/>
      <c r="DI856" s="32"/>
      <c r="DJ856" s="32"/>
      <c r="DK856" s="32"/>
      <c r="DL856" s="32"/>
      <c r="DM856" s="32"/>
      <c r="DN856" s="32"/>
      <c r="DO856" s="32"/>
      <c r="DP856" s="32"/>
      <c r="DQ856" s="32"/>
      <c r="DR856" s="7"/>
      <c r="DS856" s="7"/>
      <c r="DT856" s="7"/>
      <c r="DU856" s="7"/>
      <c r="DV856" s="7"/>
      <c r="DW856" s="7"/>
      <c r="DX856" s="7"/>
      <c r="DY856" s="7"/>
      <c r="DZ856" s="7"/>
      <c r="EA856" s="7"/>
      <c r="EB856" s="7"/>
      <c r="EC856" s="7"/>
      <c r="ED856" s="7"/>
      <c r="EE856" s="7"/>
      <c r="EF856" s="7"/>
      <c r="EG856" s="7"/>
      <c r="EH856" s="7"/>
      <c r="EI856" s="7"/>
      <c r="EJ856" s="7"/>
      <c r="EK856" s="7"/>
      <c r="EL856" s="7"/>
      <c r="EM856" s="7"/>
      <c r="EN856" s="7"/>
      <c r="EO856" s="7"/>
      <c r="EP856" s="7"/>
      <c r="EQ856" s="7"/>
      <c r="ER856" s="32"/>
      <c r="ES856" s="32"/>
      <c r="ET856" s="32"/>
      <c r="EU856" s="32"/>
      <c r="EV856" s="32"/>
      <c r="EW856" s="32"/>
      <c r="EX856" s="32"/>
      <c r="EY856" s="32"/>
      <c r="EZ856" s="32"/>
      <c r="FA856" s="32"/>
      <c r="FB856" s="32"/>
      <c r="FC856" s="32"/>
      <c r="FD856" s="32"/>
      <c r="FE856" s="32"/>
      <c r="FF856" s="7"/>
      <c r="FG856" s="7"/>
      <c r="FH856" s="7"/>
      <c r="FI856" s="7"/>
      <c r="FJ856" s="7"/>
      <c r="FK856" s="7"/>
      <c r="FL856" s="7"/>
      <c r="FM856" s="7"/>
      <c r="FN856" s="7"/>
      <c r="FO856" s="7"/>
      <c r="FP856" s="7"/>
      <c r="FQ856" s="7"/>
      <c r="FR856" s="7"/>
      <c r="FS856" s="7"/>
      <c r="FT856" s="7"/>
      <c r="FU856" s="7"/>
      <c r="FV856" s="7"/>
      <c r="FW856" s="7"/>
      <c r="FX856" s="7"/>
      <c r="FY856" s="7"/>
      <c r="FZ856" s="7"/>
      <c r="GA856" s="7"/>
      <c r="GB856" s="7"/>
      <c r="GC856" s="7"/>
      <c r="GD856" s="7"/>
      <c r="GE856" s="7"/>
      <c r="GF856" s="32"/>
      <c r="GG856" s="32"/>
      <c r="GH856" s="32"/>
      <c r="GI856" s="32"/>
      <c r="GJ856" s="32"/>
      <c r="GK856" s="32"/>
      <c r="GL856" s="32"/>
      <c r="GM856" s="32"/>
      <c r="GN856" s="32"/>
      <c r="GO856" s="32"/>
      <c r="GP856" s="32"/>
      <c r="GQ856" s="32"/>
      <c r="GR856" s="32"/>
      <c r="GS856" s="32"/>
    </row>
    <row r="857" spans="1:201" x14ac:dyDescent="0.25">
      <c r="A857" s="3">
        <f>$A$51</f>
        <v>20173</v>
      </c>
      <c r="B857" s="7">
        <v>109512</v>
      </c>
      <c r="C857" s="7">
        <v>123326</v>
      </c>
      <c r="D857" s="7">
        <v>124530</v>
      </c>
      <c r="E857" s="7">
        <v>125164</v>
      </c>
      <c r="F857" s="7">
        <v>125368</v>
      </c>
      <c r="G857" s="7">
        <v>125456</v>
      </c>
      <c r="H857" s="7">
        <v>125526</v>
      </c>
      <c r="I857" s="7">
        <v>125586</v>
      </c>
      <c r="J857" s="7">
        <v>125630</v>
      </c>
      <c r="K857" s="7">
        <v>125659</v>
      </c>
      <c r="L857" s="7">
        <v>125676</v>
      </c>
      <c r="M857" s="7">
        <v>125685</v>
      </c>
      <c r="N857" s="7">
        <v>125699</v>
      </c>
      <c r="O857" s="7">
        <v>125707</v>
      </c>
      <c r="P857" s="7">
        <v>125715</v>
      </c>
      <c r="Q857" s="7">
        <v>125722</v>
      </c>
      <c r="R857" s="7">
        <v>125728</v>
      </c>
      <c r="S857" s="7">
        <v>125729</v>
      </c>
      <c r="T857" s="7">
        <v>125730</v>
      </c>
      <c r="U857" s="7">
        <v>125732</v>
      </c>
      <c r="V857" s="7">
        <v>125732</v>
      </c>
      <c r="W857" s="7">
        <v>125733</v>
      </c>
      <c r="X857" s="7">
        <v>125733</v>
      </c>
      <c r="Y857" s="7">
        <v>125733</v>
      </c>
      <c r="Z857" s="7">
        <v>125734</v>
      </c>
      <c r="AA857" s="32" t="s">
        <v>185</v>
      </c>
      <c r="AB857" s="32" t="s">
        <v>185</v>
      </c>
      <c r="AC857" s="32" t="s">
        <v>185</v>
      </c>
      <c r="AD857" s="32" t="s">
        <v>185</v>
      </c>
      <c r="AE857" s="32" t="s">
        <v>185</v>
      </c>
      <c r="AF857" s="32" t="s">
        <v>185</v>
      </c>
      <c r="AG857" s="32" t="s">
        <v>185</v>
      </c>
      <c r="AH857" s="32" t="s">
        <v>185</v>
      </c>
      <c r="AI857" s="32" t="s">
        <v>185</v>
      </c>
      <c r="AJ857" s="32" t="s">
        <v>185</v>
      </c>
      <c r="AK857" s="32" t="s">
        <v>185</v>
      </c>
      <c r="AL857" s="32" t="s">
        <v>185</v>
      </c>
      <c r="AM857" s="32" t="s">
        <v>185</v>
      </c>
      <c r="AN857" s="32" t="s">
        <v>185</v>
      </c>
      <c r="AO857" s="32" t="s">
        <v>185</v>
      </c>
      <c r="AP857" s="7">
        <v>9</v>
      </c>
      <c r="AQ857" s="7">
        <v>9</v>
      </c>
      <c r="AR857" s="7">
        <v>9</v>
      </c>
      <c r="AS857" s="7">
        <v>9</v>
      </c>
      <c r="AT857" s="7">
        <v>9</v>
      </c>
      <c r="AU857" s="7">
        <v>9</v>
      </c>
      <c r="AV857" s="7">
        <v>9</v>
      </c>
      <c r="AW857" s="7">
        <v>9</v>
      </c>
      <c r="AX857" s="7">
        <v>9</v>
      </c>
      <c r="AY857" s="7">
        <v>9</v>
      </c>
      <c r="AZ857" s="7">
        <v>9</v>
      </c>
      <c r="BA857" s="7">
        <v>9</v>
      </c>
      <c r="BB857" s="7">
        <v>9</v>
      </c>
      <c r="BC857" s="7">
        <v>9</v>
      </c>
      <c r="BD857" s="7">
        <v>9</v>
      </c>
      <c r="BE857" s="7">
        <v>9</v>
      </c>
      <c r="BF857" s="7">
        <v>9</v>
      </c>
      <c r="BG857" s="7">
        <v>9</v>
      </c>
      <c r="BH857" s="7">
        <v>9</v>
      </c>
      <c r="BI857" s="7">
        <v>9</v>
      </c>
      <c r="BJ857" s="7">
        <v>9</v>
      </c>
      <c r="BK857" s="7">
        <v>9</v>
      </c>
      <c r="BL857" s="7">
        <v>9</v>
      </c>
      <c r="BM857" s="7">
        <v>9</v>
      </c>
      <c r="BN857" s="7">
        <v>9</v>
      </c>
      <c r="BO857" s="32" t="s">
        <v>185</v>
      </c>
      <c r="BP857" s="32" t="s">
        <v>185</v>
      </c>
      <c r="BQ857" s="32" t="s">
        <v>185</v>
      </c>
      <c r="BR857" s="32" t="s">
        <v>185</v>
      </c>
      <c r="BS857" s="32" t="s">
        <v>185</v>
      </c>
      <c r="BT857" s="32" t="s">
        <v>185</v>
      </c>
      <c r="BU857" s="32" t="s">
        <v>185</v>
      </c>
      <c r="BV857" s="32" t="s">
        <v>185</v>
      </c>
      <c r="BW857" s="32" t="s">
        <v>185</v>
      </c>
      <c r="BX857" s="32" t="s">
        <v>185</v>
      </c>
      <c r="BY857" s="32" t="s">
        <v>185</v>
      </c>
      <c r="BZ857" s="32" t="s">
        <v>185</v>
      </c>
      <c r="CA857" s="32" t="s">
        <v>185</v>
      </c>
      <c r="CB857" s="32" t="s">
        <v>185</v>
      </c>
      <c r="CC857" s="32" t="s">
        <v>185</v>
      </c>
      <c r="CD857" s="7"/>
      <c r="CE857" s="7"/>
      <c r="CF857" s="7"/>
      <c r="CG857" s="7"/>
      <c r="CH857" s="7"/>
      <c r="CI857" s="7"/>
      <c r="CJ857" s="7"/>
      <c r="CK857" s="7"/>
      <c r="CL857" s="7"/>
      <c r="CM857" s="7"/>
      <c r="CN857" s="7"/>
      <c r="CO857" s="7"/>
      <c r="CP857" s="7"/>
      <c r="CQ857" s="7"/>
      <c r="CR857" s="7"/>
      <c r="CS857" s="7"/>
      <c r="CT857" s="7"/>
      <c r="CU857" s="7"/>
      <c r="CV857" s="7"/>
      <c r="CW857" s="7"/>
      <c r="CX857" s="7"/>
      <c r="CY857" s="7"/>
      <c r="CZ857" s="7"/>
      <c r="DA857" s="7"/>
      <c r="DB857" s="7"/>
      <c r="DC857" s="32"/>
      <c r="DD857" s="32"/>
      <c r="DE857" s="32"/>
      <c r="DF857" s="32"/>
      <c r="DG857" s="32"/>
      <c r="DH857" s="32"/>
      <c r="DI857" s="32"/>
      <c r="DJ857" s="32"/>
      <c r="DK857" s="32"/>
      <c r="DL857" s="32"/>
      <c r="DM857" s="32"/>
      <c r="DN857" s="32"/>
      <c r="DO857" s="32"/>
      <c r="DP857" s="32"/>
      <c r="DQ857" s="32"/>
      <c r="DR857" s="7"/>
      <c r="DS857" s="7"/>
      <c r="DT857" s="7"/>
      <c r="DU857" s="7"/>
      <c r="DV857" s="7"/>
      <c r="DW857" s="7"/>
      <c r="DX857" s="7"/>
      <c r="DY857" s="7"/>
      <c r="DZ857" s="7"/>
      <c r="EA857" s="7"/>
      <c r="EB857" s="7"/>
      <c r="EC857" s="7"/>
      <c r="ED857" s="7"/>
      <c r="EE857" s="7"/>
      <c r="EF857" s="7"/>
      <c r="EG857" s="7"/>
      <c r="EH857" s="7"/>
      <c r="EI857" s="7"/>
      <c r="EJ857" s="7"/>
      <c r="EK857" s="7"/>
      <c r="EL857" s="7"/>
      <c r="EM857" s="7"/>
      <c r="EN857" s="7"/>
      <c r="EO857" s="7"/>
      <c r="EP857" s="7"/>
      <c r="EQ857" s="32"/>
      <c r="ER857" s="32"/>
      <c r="ES857" s="32"/>
      <c r="ET857" s="32"/>
      <c r="EU857" s="32"/>
      <c r="EV857" s="32"/>
      <c r="EW857" s="32"/>
      <c r="EX857" s="32"/>
      <c r="EY857" s="32"/>
      <c r="EZ857" s="32"/>
      <c r="FA857" s="32"/>
      <c r="FB857" s="32"/>
      <c r="FC857" s="32"/>
      <c r="FD857" s="32"/>
      <c r="FE857" s="32"/>
      <c r="FF857" s="7"/>
      <c r="FG857" s="7"/>
      <c r="FH857" s="7"/>
      <c r="FI857" s="7"/>
      <c r="FJ857" s="7"/>
      <c r="FK857" s="7"/>
      <c r="FL857" s="7"/>
      <c r="FM857" s="7"/>
      <c r="FN857" s="7"/>
      <c r="FO857" s="7"/>
      <c r="FP857" s="7"/>
      <c r="FQ857" s="7"/>
      <c r="FR857" s="7"/>
      <c r="FS857" s="7"/>
      <c r="FT857" s="7"/>
      <c r="FU857" s="7"/>
      <c r="FV857" s="7"/>
      <c r="FW857" s="7"/>
      <c r="FX857" s="7"/>
      <c r="FY857" s="7"/>
      <c r="FZ857" s="7"/>
      <c r="GA857" s="7"/>
      <c r="GB857" s="7"/>
      <c r="GC857" s="7"/>
      <c r="GD857" s="7"/>
      <c r="GE857" s="32"/>
      <c r="GF857" s="32"/>
      <c r="GG857" s="32"/>
      <c r="GH857" s="32"/>
      <c r="GI857" s="32"/>
      <c r="GJ857" s="32"/>
      <c r="GK857" s="32"/>
      <c r="GL857" s="32"/>
      <c r="GM857" s="32"/>
      <c r="GN857" s="32"/>
      <c r="GO857" s="32"/>
      <c r="GP857" s="32"/>
      <c r="GQ857" s="32"/>
      <c r="GR857" s="32"/>
      <c r="GS857" s="32"/>
    </row>
    <row r="858" spans="1:201" x14ac:dyDescent="0.25">
      <c r="A858" s="3">
        <f>$A$52</f>
        <v>20174</v>
      </c>
      <c r="B858" s="7">
        <v>102992</v>
      </c>
      <c r="C858" s="7">
        <v>118131</v>
      </c>
      <c r="D858" s="7">
        <v>119576</v>
      </c>
      <c r="E858" s="7">
        <v>120023</v>
      </c>
      <c r="F858" s="7">
        <v>120228</v>
      </c>
      <c r="G858" s="7">
        <v>120339</v>
      </c>
      <c r="H858" s="7">
        <v>120438</v>
      </c>
      <c r="I858" s="7">
        <v>120494</v>
      </c>
      <c r="J858" s="7">
        <v>120536</v>
      </c>
      <c r="K858" s="7">
        <v>120554</v>
      </c>
      <c r="L858" s="7">
        <v>120568</v>
      </c>
      <c r="M858" s="7">
        <v>120578</v>
      </c>
      <c r="N858" s="7">
        <v>120587</v>
      </c>
      <c r="O858" s="7">
        <v>120586</v>
      </c>
      <c r="P858" s="7">
        <v>120592</v>
      </c>
      <c r="Q858" s="7">
        <v>120595</v>
      </c>
      <c r="R858" s="7">
        <v>120602</v>
      </c>
      <c r="S858" s="7">
        <v>120602</v>
      </c>
      <c r="T858" s="7">
        <v>120603</v>
      </c>
      <c r="U858" s="7">
        <v>120604</v>
      </c>
      <c r="V858" s="7">
        <v>120606</v>
      </c>
      <c r="W858" s="7">
        <v>120605</v>
      </c>
      <c r="X858" s="7">
        <v>120607</v>
      </c>
      <c r="Y858" s="7">
        <v>120607</v>
      </c>
      <c r="Z858" s="32" t="s">
        <v>185</v>
      </c>
      <c r="AA858" s="32" t="s">
        <v>185</v>
      </c>
      <c r="AB858" s="32" t="s">
        <v>185</v>
      </c>
      <c r="AC858" s="32" t="s">
        <v>185</v>
      </c>
      <c r="AD858" s="32" t="s">
        <v>185</v>
      </c>
      <c r="AE858" s="32" t="s">
        <v>185</v>
      </c>
      <c r="AF858" s="32" t="s">
        <v>185</v>
      </c>
      <c r="AG858" s="32" t="s">
        <v>185</v>
      </c>
      <c r="AH858" s="32" t="s">
        <v>185</v>
      </c>
      <c r="AI858" s="32" t="s">
        <v>185</v>
      </c>
      <c r="AJ858" s="32" t="s">
        <v>185</v>
      </c>
      <c r="AK858" s="32" t="s">
        <v>185</v>
      </c>
      <c r="AL858" s="32" t="s">
        <v>185</v>
      </c>
      <c r="AM858" s="32" t="s">
        <v>185</v>
      </c>
      <c r="AN858" s="32" t="s">
        <v>185</v>
      </c>
      <c r="AO858" s="32" t="s">
        <v>185</v>
      </c>
      <c r="AP858" s="7">
        <v>11</v>
      </c>
      <c r="AQ858" s="7">
        <v>13</v>
      </c>
      <c r="AR858" s="7">
        <v>13</v>
      </c>
      <c r="AS858" s="7">
        <v>13</v>
      </c>
      <c r="AT858" s="7">
        <v>13</v>
      </c>
      <c r="AU858" s="7">
        <v>13</v>
      </c>
      <c r="AV858" s="7">
        <v>13</v>
      </c>
      <c r="AW858" s="7">
        <v>14</v>
      </c>
      <c r="AX858" s="7">
        <v>14</v>
      </c>
      <c r="AY858" s="7">
        <v>14</v>
      </c>
      <c r="AZ858" s="7">
        <v>14</v>
      </c>
      <c r="BA858" s="7">
        <v>14</v>
      </c>
      <c r="BB858" s="7">
        <v>14</v>
      </c>
      <c r="BC858" s="7">
        <v>14</v>
      </c>
      <c r="BD858" s="7">
        <v>14</v>
      </c>
      <c r="BE858" s="7">
        <v>14</v>
      </c>
      <c r="BF858" s="7">
        <v>14</v>
      </c>
      <c r="BG858" s="7">
        <v>14</v>
      </c>
      <c r="BH858" s="7">
        <v>14</v>
      </c>
      <c r="BI858" s="7">
        <v>14</v>
      </c>
      <c r="BJ858" s="7">
        <v>14</v>
      </c>
      <c r="BK858" s="7">
        <v>14</v>
      </c>
      <c r="BL858" s="7">
        <v>14</v>
      </c>
      <c r="BM858" s="7">
        <v>14</v>
      </c>
      <c r="BN858" s="32" t="s">
        <v>185</v>
      </c>
      <c r="BO858" s="32" t="s">
        <v>185</v>
      </c>
      <c r="BP858" s="32" t="s">
        <v>185</v>
      </c>
      <c r="BQ858" s="32" t="s">
        <v>185</v>
      </c>
      <c r="BR858" s="32" t="s">
        <v>185</v>
      </c>
      <c r="BS858" s="32" t="s">
        <v>185</v>
      </c>
      <c r="BT858" s="32" t="s">
        <v>185</v>
      </c>
      <c r="BU858" s="32" t="s">
        <v>185</v>
      </c>
      <c r="BV858" s="32" t="s">
        <v>185</v>
      </c>
      <c r="BW858" s="32" t="s">
        <v>185</v>
      </c>
      <c r="BX858" s="32" t="s">
        <v>185</v>
      </c>
      <c r="BY858" s="32" t="s">
        <v>185</v>
      </c>
      <c r="BZ858" s="32" t="s">
        <v>185</v>
      </c>
      <c r="CA858" s="32" t="s">
        <v>185</v>
      </c>
      <c r="CB858" s="32" t="s">
        <v>185</v>
      </c>
      <c r="CC858" s="32" t="s">
        <v>185</v>
      </c>
      <c r="CD858" s="7"/>
      <c r="CE858" s="7"/>
      <c r="CF858" s="7"/>
      <c r="CG858" s="7"/>
      <c r="CH858" s="7"/>
      <c r="CI858" s="7"/>
      <c r="CJ858" s="7"/>
      <c r="CK858" s="7"/>
      <c r="CL858" s="7"/>
      <c r="CM858" s="7"/>
      <c r="CN858" s="7"/>
      <c r="CO858" s="7"/>
      <c r="CP858" s="7"/>
      <c r="CQ858" s="7"/>
      <c r="CR858" s="7"/>
      <c r="CS858" s="7"/>
      <c r="CT858" s="7"/>
      <c r="CU858" s="7"/>
      <c r="CV858" s="7"/>
      <c r="CW858" s="7"/>
      <c r="CX858" s="7"/>
      <c r="CY858" s="7"/>
      <c r="CZ858" s="7"/>
      <c r="DA858" s="7"/>
      <c r="DB858" s="32"/>
      <c r="DC858" s="32"/>
      <c r="DD858" s="32"/>
      <c r="DE858" s="32"/>
      <c r="DF858" s="32"/>
      <c r="DG858" s="32"/>
      <c r="DH858" s="32"/>
      <c r="DI858" s="32"/>
      <c r="DJ858" s="32"/>
      <c r="DK858" s="32"/>
      <c r="DL858" s="32"/>
      <c r="DM858" s="32"/>
      <c r="DN858" s="32"/>
      <c r="DO858" s="32"/>
      <c r="DP858" s="32"/>
      <c r="DQ858" s="32"/>
      <c r="DR858" s="7"/>
      <c r="DS858" s="7"/>
      <c r="DT858" s="7"/>
      <c r="DU858" s="7"/>
      <c r="DV858" s="7"/>
      <c r="DW858" s="7"/>
      <c r="DX858" s="7"/>
      <c r="DY858" s="7"/>
      <c r="DZ858" s="7"/>
      <c r="EA858" s="7"/>
      <c r="EB858" s="7"/>
      <c r="EC858" s="7"/>
      <c r="ED858" s="7"/>
      <c r="EE858" s="7"/>
      <c r="EF858" s="7"/>
      <c r="EG858" s="7"/>
      <c r="EH858" s="7"/>
      <c r="EI858" s="7"/>
      <c r="EJ858" s="7"/>
      <c r="EK858" s="7"/>
      <c r="EL858" s="7"/>
      <c r="EM858" s="7"/>
      <c r="EN858" s="7"/>
      <c r="EO858" s="7"/>
      <c r="EP858" s="32"/>
      <c r="EQ858" s="32"/>
      <c r="ER858" s="32"/>
      <c r="ES858" s="32"/>
      <c r="ET858" s="32"/>
      <c r="EU858" s="32"/>
      <c r="EV858" s="32"/>
      <c r="EW858" s="32"/>
      <c r="EX858" s="32"/>
      <c r="EY858" s="32"/>
      <c r="EZ858" s="32"/>
      <c r="FA858" s="32"/>
      <c r="FB858" s="32"/>
      <c r="FC858" s="32"/>
      <c r="FD858" s="32"/>
      <c r="FE858" s="32"/>
      <c r="FF858" s="7"/>
      <c r="FG858" s="7"/>
      <c r="FH858" s="7"/>
      <c r="FI858" s="7"/>
      <c r="FJ858" s="7"/>
      <c r="FK858" s="7"/>
      <c r="FL858" s="7"/>
      <c r="FM858" s="7"/>
      <c r="FN858" s="7"/>
      <c r="FO858" s="7"/>
      <c r="FP858" s="7"/>
      <c r="FQ858" s="7"/>
      <c r="FR858" s="7"/>
      <c r="FS858" s="7"/>
      <c r="FT858" s="7"/>
      <c r="FU858" s="7"/>
      <c r="FV858" s="7"/>
      <c r="FW858" s="7"/>
      <c r="FX858" s="7"/>
      <c r="FY858" s="7"/>
      <c r="FZ858" s="7"/>
      <c r="GA858" s="7"/>
      <c r="GB858" s="7"/>
      <c r="GC858" s="7"/>
      <c r="GD858" s="32"/>
      <c r="GE858" s="32"/>
      <c r="GF858" s="32"/>
      <c r="GG858" s="32"/>
      <c r="GH858" s="32"/>
      <c r="GI858" s="32"/>
      <c r="GJ858" s="32"/>
      <c r="GK858" s="32"/>
      <c r="GL858" s="32"/>
      <c r="GM858" s="32"/>
      <c r="GN858" s="32"/>
      <c r="GO858" s="32"/>
      <c r="GP858" s="32"/>
      <c r="GQ858" s="32"/>
      <c r="GR858" s="32"/>
      <c r="GS858" s="32"/>
    </row>
    <row r="859" spans="1:201" x14ac:dyDescent="0.25">
      <c r="A859" s="3">
        <f>$A$53</f>
        <v>20181</v>
      </c>
      <c r="B859" s="7">
        <v>95256</v>
      </c>
      <c r="C859" s="7">
        <v>108756</v>
      </c>
      <c r="D859" s="7">
        <v>109824</v>
      </c>
      <c r="E859" s="7">
        <v>110257</v>
      </c>
      <c r="F859" s="7">
        <v>110489</v>
      </c>
      <c r="G859" s="7">
        <v>110609</v>
      </c>
      <c r="H859" s="7">
        <v>110695</v>
      </c>
      <c r="I859" s="7">
        <v>110728</v>
      </c>
      <c r="J859" s="7">
        <v>110772</v>
      </c>
      <c r="K859" s="7">
        <v>110795</v>
      </c>
      <c r="L859" s="7">
        <v>110808</v>
      </c>
      <c r="M859" s="7">
        <v>110817</v>
      </c>
      <c r="N859" s="7">
        <v>110829</v>
      </c>
      <c r="O859" s="7">
        <v>110846</v>
      </c>
      <c r="P859" s="7">
        <v>110850</v>
      </c>
      <c r="Q859" s="7">
        <v>110855</v>
      </c>
      <c r="R859" s="7">
        <v>110858</v>
      </c>
      <c r="S859" s="7">
        <v>110865</v>
      </c>
      <c r="T859" s="7">
        <v>110868</v>
      </c>
      <c r="U859" s="7">
        <v>110869</v>
      </c>
      <c r="V859" s="7">
        <v>110871</v>
      </c>
      <c r="W859" s="7">
        <v>110871</v>
      </c>
      <c r="X859" s="7">
        <v>110871</v>
      </c>
      <c r="Y859" s="32" t="s">
        <v>185</v>
      </c>
      <c r="Z859" s="32" t="s">
        <v>185</v>
      </c>
      <c r="AA859" s="32" t="s">
        <v>185</v>
      </c>
      <c r="AB859" s="32" t="s">
        <v>185</v>
      </c>
      <c r="AC859" s="32" t="s">
        <v>185</v>
      </c>
      <c r="AD859" s="32" t="s">
        <v>185</v>
      </c>
      <c r="AE859" s="32" t="s">
        <v>185</v>
      </c>
      <c r="AF859" s="32" t="s">
        <v>185</v>
      </c>
      <c r="AG859" s="32" t="s">
        <v>185</v>
      </c>
      <c r="AH859" s="32" t="s">
        <v>185</v>
      </c>
      <c r="AI859" s="32" t="s">
        <v>185</v>
      </c>
      <c r="AJ859" s="32" t="s">
        <v>185</v>
      </c>
      <c r="AK859" s="32" t="s">
        <v>185</v>
      </c>
      <c r="AL859" s="32" t="s">
        <v>185</v>
      </c>
      <c r="AM859" s="32" t="s">
        <v>185</v>
      </c>
      <c r="AN859" s="32" t="s">
        <v>185</v>
      </c>
      <c r="AO859" s="32" t="s">
        <v>185</v>
      </c>
      <c r="AP859" s="7">
        <v>6</v>
      </c>
      <c r="AQ859" s="7">
        <v>9</v>
      </c>
      <c r="AR859" s="7">
        <v>10</v>
      </c>
      <c r="AS859" s="7">
        <v>10</v>
      </c>
      <c r="AT859" s="7">
        <v>10</v>
      </c>
      <c r="AU859" s="7">
        <v>10</v>
      </c>
      <c r="AV859" s="7">
        <v>10</v>
      </c>
      <c r="AW859" s="7">
        <v>10</v>
      </c>
      <c r="AX859" s="7">
        <v>10</v>
      </c>
      <c r="AY859" s="7">
        <v>10</v>
      </c>
      <c r="AZ859" s="7">
        <v>10</v>
      </c>
      <c r="BA859" s="7">
        <v>10</v>
      </c>
      <c r="BB859" s="7">
        <v>10</v>
      </c>
      <c r="BC859" s="7">
        <v>10</v>
      </c>
      <c r="BD859" s="7">
        <v>10</v>
      </c>
      <c r="BE859" s="7">
        <v>10</v>
      </c>
      <c r="BF859" s="7">
        <v>10</v>
      </c>
      <c r="BG859" s="7">
        <v>10</v>
      </c>
      <c r="BH859" s="7">
        <v>10</v>
      </c>
      <c r="BI859" s="7">
        <v>10</v>
      </c>
      <c r="BJ859" s="7">
        <v>10</v>
      </c>
      <c r="BK859" s="7">
        <v>10</v>
      </c>
      <c r="BL859" s="7">
        <v>10</v>
      </c>
      <c r="BM859" s="32" t="s">
        <v>185</v>
      </c>
      <c r="BN859" s="32" t="s">
        <v>185</v>
      </c>
      <c r="BO859" s="32" t="s">
        <v>185</v>
      </c>
      <c r="BP859" s="32" t="s">
        <v>185</v>
      </c>
      <c r="BQ859" s="32" t="s">
        <v>185</v>
      </c>
      <c r="BR859" s="32" t="s">
        <v>185</v>
      </c>
      <c r="BS859" s="32" t="s">
        <v>185</v>
      </c>
      <c r="BT859" s="32" t="s">
        <v>185</v>
      </c>
      <c r="BU859" s="32" t="s">
        <v>185</v>
      </c>
      <c r="BV859" s="32" t="s">
        <v>185</v>
      </c>
      <c r="BW859" s="32" t="s">
        <v>185</v>
      </c>
      <c r="BX859" s="32" t="s">
        <v>185</v>
      </c>
      <c r="BY859" s="32" t="s">
        <v>185</v>
      </c>
      <c r="BZ859" s="32" t="s">
        <v>185</v>
      </c>
      <c r="CA859" s="32" t="s">
        <v>185</v>
      </c>
      <c r="CB859" s="32" t="s">
        <v>185</v>
      </c>
      <c r="CC859" s="32" t="s">
        <v>185</v>
      </c>
      <c r="CD859" s="7"/>
      <c r="CE859" s="7"/>
      <c r="CF859" s="7"/>
      <c r="CG859" s="7"/>
      <c r="CH859" s="7"/>
      <c r="CI859" s="7"/>
      <c r="CJ859" s="7"/>
      <c r="CK859" s="7"/>
      <c r="CL859" s="7"/>
      <c r="CM859" s="7"/>
      <c r="CN859" s="7"/>
      <c r="CO859" s="7"/>
      <c r="CP859" s="7"/>
      <c r="CQ859" s="7"/>
      <c r="CR859" s="7"/>
      <c r="CS859" s="7"/>
      <c r="CT859" s="7"/>
      <c r="CU859" s="7"/>
      <c r="CV859" s="7"/>
      <c r="CW859" s="7"/>
      <c r="CX859" s="7"/>
      <c r="CY859" s="7"/>
      <c r="CZ859" s="7"/>
      <c r="DA859" s="32"/>
      <c r="DB859" s="32"/>
      <c r="DC859" s="32"/>
      <c r="DD859" s="32"/>
      <c r="DE859" s="32"/>
      <c r="DF859" s="32"/>
      <c r="DG859" s="32"/>
      <c r="DH859" s="32"/>
      <c r="DI859" s="32"/>
      <c r="DJ859" s="32"/>
      <c r="DK859" s="32"/>
      <c r="DL859" s="32"/>
      <c r="DM859" s="32"/>
      <c r="DN859" s="32"/>
      <c r="DO859" s="32"/>
      <c r="DP859" s="32"/>
      <c r="DQ859" s="32"/>
      <c r="DR859" s="7"/>
      <c r="DS859" s="7"/>
      <c r="DT859" s="7"/>
      <c r="DU859" s="7"/>
      <c r="DV859" s="7"/>
      <c r="DW859" s="7"/>
      <c r="DX859" s="7"/>
      <c r="DY859" s="7"/>
      <c r="DZ859" s="7"/>
      <c r="EA859" s="7"/>
      <c r="EB859" s="7"/>
      <c r="EC859" s="7"/>
      <c r="ED859" s="7"/>
      <c r="EE859" s="7"/>
      <c r="EF859" s="7"/>
      <c r="EG859" s="7"/>
      <c r="EH859" s="7"/>
      <c r="EI859" s="7"/>
      <c r="EJ859" s="7"/>
      <c r="EK859" s="7"/>
      <c r="EL859" s="7"/>
      <c r="EM859" s="7"/>
      <c r="EN859" s="7"/>
      <c r="EO859" s="32"/>
      <c r="EP859" s="32"/>
      <c r="EQ859" s="32"/>
      <c r="ER859" s="32"/>
      <c r="ES859" s="32"/>
      <c r="ET859" s="32"/>
      <c r="EU859" s="32"/>
      <c r="EV859" s="32"/>
      <c r="EW859" s="32"/>
      <c r="EX859" s="32"/>
      <c r="EY859" s="32"/>
      <c r="EZ859" s="32"/>
      <c r="FA859" s="32"/>
      <c r="FB859" s="32"/>
      <c r="FC859" s="32"/>
      <c r="FD859" s="32"/>
      <c r="FE859" s="32"/>
      <c r="FF859" s="7"/>
      <c r="FG859" s="7"/>
      <c r="FH859" s="7"/>
      <c r="FI859" s="7"/>
      <c r="FJ859" s="7"/>
      <c r="FK859" s="7"/>
      <c r="FL859" s="7"/>
      <c r="FM859" s="7"/>
      <c r="FN859" s="7"/>
      <c r="FO859" s="7"/>
      <c r="FP859" s="7"/>
      <c r="FQ859" s="7"/>
      <c r="FR859" s="7"/>
      <c r="FS859" s="7"/>
      <c r="FT859" s="7"/>
      <c r="FU859" s="7"/>
      <c r="FV859" s="7"/>
      <c r="FW859" s="7"/>
      <c r="FX859" s="7"/>
      <c r="FY859" s="7"/>
      <c r="FZ859" s="7"/>
      <c r="GA859" s="7"/>
      <c r="GB859" s="7"/>
      <c r="GC859" s="32"/>
      <c r="GD859" s="32"/>
      <c r="GE859" s="32"/>
      <c r="GF859" s="32"/>
      <c r="GG859" s="32"/>
      <c r="GH859" s="32"/>
      <c r="GI859" s="32"/>
      <c r="GJ859" s="32"/>
      <c r="GK859" s="32"/>
      <c r="GL859" s="32"/>
      <c r="GM859" s="32"/>
      <c r="GN859" s="32"/>
      <c r="GO859" s="32"/>
      <c r="GP859" s="32"/>
      <c r="GQ859" s="32"/>
      <c r="GR859" s="32"/>
      <c r="GS859" s="32"/>
    </row>
    <row r="860" spans="1:201" x14ac:dyDescent="0.25">
      <c r="A860" s="3">
        <f>$A$54</f>
        <v>20182</v>
      </c>
      <c r="B860" s="7">
        <v>93775</v>
      </c>
      <c r="C860" s="7">
        <v>107372</v>
      </c>
      <c r="D860" s="7">
        <v>108383</v>
      </c>
      <c r="E860" s="7">
        <v>108784</v>
      </c>
      <c r="F860" s="7">
        <v>109055</v>
      </c>
      <c r="G860" s="7">
        <v>109180</v>
      </c>
      <c r="H860" s="7">
        <v>109228</v>
      </c>
      <c r="I860" s="7">
        <v>109267</v>
      </c>
      <c r="J860" s="7">
        <v>109304</v>
      </c>
      <c r="K860" s="7">
        <v>109330</v>
      </c>
      <c r="L860" s="7">
        <v>109339</v>
      </c>
      <c r="M860" s="7">
        <v>109361</v>
      </c>
      <c r="N860" s="7">
        <v>109373</v>
      </c>
      <c r="O860" s="7">
        <v>109382</v>
      </c>
      <c r="P860" s="7">
        <v>109384</v>
      </c>
      <c r="Q860" s="7">
        <v>109384</v>
      </c>
      <c r="R860" s="7">
        <v>109392</v>
      </c>
      <c r="S860" s="7">
        <v>109396</v>
      </c>
      <c r="T860" s="7">
        <v>109396</v>
      </c>
      <c r="U860" s="7">
        <v>109396</v>
      </c>
      <c r="V860" s="7">
        <v>109397</v>
      </c>
      <c r="W860" s="7">
        <v>109397</v>
      </c>
      <c r="X860" s="32" t="s">
        <v>185</v>
      </c>
      <c r="Y860" s="32" t="s">
        <v>185</v>
      </c>
      <c r="Z860" s="32" t="s">
        <v>185</v>
      </c>
      <c r="AA860" s="32" t="s">
        <v>185</v>
      </c>
      <c r="AB860" s="32" t="s">
        <v>185</v>
      </c>
      <c r="AC860" s="32" t="s">
        <v>185</v>
      </c>
      <c r="AD860" s="32" t="s">
        <v>185</v>
      </c>
      <c r="AE860" s="32" t="s">
        <v>185</v>
      </c>
      <c r="AF860" s="32" t="s">
        <v>185</v>
      </c>
      <c r="AG860" s="32" t="s">
        <v>185</v>
      </c>
      <c r="AH860" s="32" t="s">
        <v>185</v>
      </c>
      <c r="AI860" s="32" t="s">
        <v>185</v>
      </c>
      <c r="AJ860" s="32" t="s">
        <v>185</v>
      </c>
      <c r="AK860" s="32" t="s">
        <v>185</v>
      </c>
      <c r="AL860" s="32" t="s">
        <v>185</v>
      </c>
      <c r="AM860" s="32" t="s">
        <v>185</v>
      </c>
      <c r="AN860" s="32" t="s">
        <v>185</v>
      </c>
      <c r="AO860" s="32" t="s">
        <v>185</v>
      </c>
      <c r="AP860" s="7">
        <v>6</v>
      </c>
      <c r="AQ860" s="7">
        <v>10</v>
      </c>
      <c r="AR860" s="7">
        <v>11</v>
      </c>
      <c r="AS860" s="7">
        <v>12</v>
      </c>
      <c r="AT860" s="7">
        <v>12</v>
      </c>
      <c r="AU860" s="7">
        <v>12</v>
      </c>
      <c r="AV860" s="7">
        <v>12</v>
      </c>
      <c r="AW860" s="7">
        <v>12</v>
      </c>
      <c r="AX860" s="7">
        <v>12</v>
      </c>
      <c r="AY860" s="7">
        <v>13</v>
      </c>
      <c r="AZ860" s="7">
        <v>14</v>
      </c>
      <c r="BA860" s="7">
        <v>14</v>
      </c>
      <c r="BB860" s="7">
        <v>14</v>
      </c>
      <c r="BC860" s="7">
        <v>14</v>
      </c>
      <c r="BD860" s="7">
        <v>14</v>
      </c>
      <c r="BE860" s="7">
        <v>14</v>
      </c>
      <c r="BF860" s="7">
        <v>14</v>
      </c>
      <c r="BG860" s="7">
        <v>14</v>
      </c>
      <c r="BH860" s="7">
        <v>14</v>
      </c>
      <c r="BI860" s="7">
        <v>14</v>
      </c>
      <c r="BJ860" s="7">
        <v>14</v>
      </c>
      <c r="BK860" s="7">
        <v>14</v>
      </c>
      <c r="BL860" s="32" t="s">
        <v>185</v>
      </c>
      <c r="BM860" s="32" t="s">
        <v>185</v>
      </c>
      <c r="BN860" s="32" t="s">
        <v>185</v>
      </c>
      <c r="BO860" s="32" t="s">
        <v>185</v>
      </c>
      <c r="BP860" s="32" t="s">
        <v>185</v>
      </c>
      <c r="BQ860" s="32" t="s">
        <v>185</v>
      </c>
      <c r="BR860" s="32" t="s">
        <v>185</v>
      </c>
      <c r="BS860" s="32" t="s">
        <v>185</v>
      </c>
      <c r="BT860" s="32" t="s">
        <v>185</v>
      </c>
      <c r="BU860" s="32" t="s">
        <v>185</v>
      </c>
      <c r="BV860" s="32" t="s">
        <v>185</v>
      </c>
      <c r="BW860" s="32" t="s">
        <v>185</v>
      </c>
      <c r="BX860" s="32" t="s">
        <v>185</v>
      </c>
      <c r="BY860" s="32" t="s">
        <v>185</v>
      </c>
      <c r="BZ860" s="32" t="s">
        <v>185</v>
      </c>
      <c r="CA860" s="32" t="s">
        <v>185</v>
      </c>
      <c r="CB860" s="32" t="s">
        <v>185</v>
      </c>
      <c r="CC860" s="32" t="s">
        <v>185</v>
      </c>
      <c r="CD860" s="7"/>
      <c r="CE860" s="7"/>
      <c r="CF860" s="7"/>
      <c r="CG860" s="7"/>
      <c r="CH860" s="7"/>
      <c r="CI860" s="7"/>
      <c r="CJ860" s="7"/>
      <c r="CK860" s="7"/>
      <c r="CL860" s="7"/>
      <c r="CM860" s="7"/>
      <c r="CN860" s="7"/>
      <c r="CO860" s="7"/>
      <c r="CP860" s="7"/>
      <c r="CQ860" s="7"/>
      <c r="CR860" s="7"/>
      <c r="CS860" s="7"/>
      <c r="CT860" s="7"/>
      <c r="CU860" s="7"/>
      <c r="CV860" s="7"/>
      <c r="CW860" s="7"/>
      <c r="CX860" s="7"/>
      <c r="CY860" s="7"/>
      <c r="CZ860" s="32"/>
      <c r="DA860" s="32"/>
      <c r="DB860" s="32"/>
      <c r="DC860" s="32"/>
      <c r="DD860" s="32"/>
      <c r="DE860" s="32"/>
      <c r="DF860" s="32"/>
      <c r="DG860" s="32"/>
      <c r="DH860" s="32"/>
      <c r="DI860" s="32"/>
      <c r="DJ860" s="32"/>
      <c r="DK860" s="32"/>
      <c r="DL860" s="32"/>
      <c r="DM860" s="32"/>
      <c r="DN860" s="32"/>
      <c r="DO860" s="32"/>
      <c r="DP860" s="32"/>
      <c r="DQ860" s="32"/>
      <c r="DR860" s="7"/>
      <c r="DS860" s="7"/>
      <c r="DT860" s="7"/>
      <c r="DU860" s="7"/>
      <c r="DV860" s="7"/>
      <c r="DW860" s="7"/>
      <c r="DX860" s="7"/>
      <c r="DY860" s="7"/>
      <c r="DZ860" s="7"/>
      <c r="EA860" s="7"/>
      <c r="EB860" s="7"/>
      <c r="EC860" s="7"/>
      <c r="ED860" s="7"/>
      <c r="EE860" s="7"/>
      <c r="EF860" s="7"/>
      <c r="EG860" s="7"/>
      <c r="EH860" s="7"/>
      <c r="EI860" s="7"/>
      <c r="EJ860" s="7"/>
      <c r="EK860" s="7"/>
      <c r="EL860" s="7"/>
      <c r="EM860" s="7"/>
      <c r="EN860" s="32"/>
      <c r="EO860" s="32"/>
      <c r="EP860" s="32"/>
      <c r="EQ860" s="32"/>
      <c r="ER860" s="32"/>
      <c r="ES860" s="32"/>
      <c r="ET860" s="32"/>
      <c r="EU860" s="32"/>
      <c r="EV860" s="32"/>
      <c r="EW860" s="32"/>
      <c r="EX860" s="32"/>
      <c r="EY860" s="32"/>
      <c r="EZ860" s="32"/>
      <c r="FA860" s="32"/>
      <c r="FB860" s="32"/>
      <c r="FC860" s="32"/>
      <c r="FD860" s="32"/>
      <c r="FE860" s="32"/>
      <c r="FF860" s="7"/>
      <c r="FG860" s="7"/>
      <c r="FH860" s="7"/>
      <c r="FI860" s="7"/>
      <c r="FJ860" s="7"/>
      <c r="FK860" s="7"/>
      <c r="FL860" s="7"/>
      <c r="FM860" s="7"/>
      <c r="FN860" s="7"/>
      <c r="FO860" s="7"/>
      <c r="FP860" s="7"/>
      <c r="FQ860" s="7"/>
      <c r="FR860" s="7"/>
      <c r="FS860" s="7"/>
      <c r="FT860" s="7"/>
      <c r="FU860" s="7"/>
      <c r="FV860" s="7"/>
      <c r="FW860" s="7"/>
      <c r="FX860" s="7"/>
      <c r="FY860" s="7"/>
      <c r="FZ860" s="7"/>
      <c r="GA860" s="7"/>
      <c r="GB860" s="32"/>
      <c r="GC860" s="32"/>
      <c r="GD860" s="32"/>
      <c r="GE860" s="32"/>
      <c r="GF860" s="32"/>
      <c r="GG860" s="32"/>
      <c r="GH860" s="32"/>
      <c r="GI860" s="32"/>
      <c r="GJ860" s="32"/>
      <c r="GK860" s="32"/>
      <c r="GL860" s="32"/>
      <c r="GM860" s="32"/>
      <c r="GN860" s="32"/>
      <c r="GO860" s="32"/>
      <c r="GP860" s="32"/>
      <c r="GQ860" s="32"/>
      <c r="GR860" s="32"/>
      <c r="GS860" s="32"/>
    </row>
    <row r="861" spans="1:201" x14ac:dyDescent="0.25">
      <c r="A861" s="3">
        <f>$A$55</f>
        <v>20183</v>
      </c>
      <c r="B861" s="7">
        <v>95725</v>
      </c>
      <c r="C861" s="7">
        <v>110217</v>
      </c>
      <c r="D861" s="7">
        <v>111343</v>
      </c>
      <c r="E861" s="7">
        <v>111874</v>
      </c>
      <c r="F861" s="7">
        <v>112107</v>
      </c>
      <c r="G861" s="7">
        <v>112214</v>
      </c>
      <c r="H861" s="7">
        <v>112304</v>
      </c>
      <c r="I861" s="7">
        <v>112363</v>
      </c>
      <c r="J861" s="7">
        <v>112406</v>
      </c>
      <c r="K861" s="7">
        <v>112419</v>
      </c>
      <c r="L861" s="7">
        <v>112440</v>
      </c>
      <c r="M861" s="7">
        <v>112461</v>
      </c>
      <c r="N861" s="7">
        <v>112477</v>
      </c>
      <c r="O861" s="7">
        <v>112481</v>
      </c>
      <c r="P861" s="7">
        <v>112483</v>
      </c>
      <c r="Q861" s="7">
        <v>112489</v>
      </c>
      <c r="R861" s="7">
        <v>112490</v>
      </c>
      <c r="S861" s="7">
        <v>112495</v>
      </c>
      <c r="T861" s="7">
        <v>112496</v>
      </c>
      <c r="U861" s="7">
        <v>112497</v>
      </c>
      <c r="V861" s="7">
        <v>112498</v>
      </c>
      <c r="W861" s="32" t="s">
        <v>185</v>
      </c>
      <c r="X861" s="32" t="s">
        <v>185</v>
      </c>
      <c r="Y861" s="32" t="s">
        <v>185</v>
      </c>
      <c r="Z861" s="32" t="s">
        <v>185</v>
      </c>
      <c r="AA861" s="32" t="s">
        <v>185</v>
      </c>
      <c r="AB861" s="32" t="s">
        <v>185</v>
      </c>
      <c r="AC861" s="32" t="s">
        <v>185</v>
      </c>
      <c r="AD861" s="32" t="s">
        <v>185</v>
      </c>
      <c r="AE861" s="32" t="s">
        <v>185</v>
      </c>
      <c r="AF861" s="32" t="s">
        <v>185</v>
      </c>
      <c r="AG861" s="32" t="s">
        <v>185</v>
      </c>
      <c r="AH861" s="32" t="s">
        <v>185</v>
      </c>
      <c r="AI861" s="32" t="s">
        <v>185</v>
      </c>
      <c r="AJ861" s="32" t="s">
        <v>185</v>
      </c>
      <c r="AK861" s="32" t="s">
        <v>185</v>
      </c>
      <c r="AL861" s="32" t="s">
        <v>185</v>
      </c>
      <c r="AM861" s="32" t="s">
        <v>185</v>
      </c>
      <c r="AN861" s="32" t="s">
        <v>185</v>
      </c>
      <c r="AO861" s="32" t="s">
        <v>185</v>
      </c>
      <c r="AP861" s="7">
        <v>8</v>
      </c>
      <c r="AQ861" s="7">
        <v>13</v>
      </c>
      <c r="AR861" s="7">
        <v>13</v>
      </c>
      <c r="AS861" s="7">
        <v>13</v>
      </c>
      <c r="AT861" s="7">
        <v>13</v>
      </c>
      <c r="AU861" s="7">
        <v>13</v>
      </c>
      <c r="AV861" s="7">
        <v>13</v>
      </c>
      <c r="AW861" s="7">
        <v>13</v>
      </c>
      <c r="AX861" s="7">
        <v>13</v>
      </c>
      <c r="AY861" s="7">
        <v>13</v>
      </c>
      <c r="AZ861" s="7">
        <v>13</v>
      </c>
      <c r="BA861" s="7">
        <v>13</v>
      </c>
      <c r="BB861" s="7">
        <v>13</v>
      </c>
      <c r="BC861" s="7">
        <v>13</v>
      </c>
      <c r="BD861" s="7">
        <v>13</v>
      </c>
      <c r="BE861" s="7">
        <v>13</v>
      </c>
      <c r="BF861" s="7">
        <v>13</v>
      </c>
      <c r="BG861" s="7">
        <v>13</v>
      </c>
      <c r="BH861" s="7">
        <v>13</v>
      </c>
      <c r="BI861" s="7">
        <v>13</v>
      </c>
      <c r="BJ861" s="7">
        <v>13</v>
      </c>
      <c r="BK861" s="32" t="s">
        <v>185</v>
      </c>
      <c r="BL861" s="32" t="s">
        <v>185</v>
      </c>
      <c r="BM861" s="32" t="s">
        <v>185</v>
      </c>
      <c r="BN861" s="32" t="s">
        <v>185</v>
      </c>
      <c r="BO861" s="32" t="s">
        <v>185</v>
      </c>
      <c r="BP861" s="32" t="s">
        <v>185</v>
      </c>
      <c r="BQ861" s="32" t="s">
        <v>185</v>
      </c>
      <c r="BR861" s="32" t="s">
        <v>185</v>
      </c>
      <c r="BS861" s="32" t="s">
        <v>185</v>
      </c>
      <c r="BT861" s="32" t="s">
        <v>185</v>
      </c>
      <c r="BU861" s="32" t="s">
        <v>185</v>
      </c>
      <c r="BV861" s="32" t="s">
        <v>185</v>
      </c>
      <c r="BW861" s="32" t="s">
        <v>185</v>
      </c>
      <c r="BX861" s="32" t="s">
        <v>185</v>
      </c>
      <c r="BY861" s="32" t="s">
        <v>185</v>
      </c>
      <c r="BZ861" s="32" t="s">
        <v>185</v>
      </c>
      <c r="CA861" s="32" t="s">
        <v>185</v>
      </c>
      <c r="CB861" s="32" t="s">
        <v>185</v>
      </c>
      <c r="CC861" s="32" t="s">
        <v>185</v>
      </c>
      <c r="CD861" s="7"/>
      <c r="CE861" s="7"/>
      <c r="CF861" s="7"/>
      <c r="CG861" s="7"/>
      <c r="CH861" s="7"/>
      <c r="CI861" s="7"/>
      <c r="CJ861" s="7"/>
      <c r="CK861" s="7"/>
      <c r="CL861" s="7"/>
      <c r="CM861" s="7"/>
      <c r="CN861" s="7"/>
      <c r="CO861" s="7"/>
      <c r="CP861" s="7"/>
      <c r="CQ861" s="7"/>
      <c r="CR861" s="7"/>
      <c r="CS861" s="7"/>
      <c r="CT861" s="7"/>
      <c r="CU861" s="7"/>
      <c r="CV861" s="7"/>
      <c r="CW861" s="7"/>
      <c r="CX861" s="7"/>
      <c r="CY861" s="32"/>
      <c r="CZ861" s="32"/>
      <c r="DA861" s="32"/>
      <c r="DB861" s="32"/>
      <c r="DC861" s="32"/>
      <c r="DD861" s="32"/>
      <c r="DE861" s="32"/>
      <c r="DF861" s="32"/>
      <c r="DG861" s="32"/>
      <c r="DH861" s="32"/>
      <c r="DI861" s="32"/>
      <c r="DJ861" s="32"/>
      <c r="DK861" s="32"/>
      <c r="DL861" s="32"/>
      <c r="DM861" s="32"/>
      <c r="DN861" s="32"/>
      <c r="DO861" s="32"/>
      <c r="DP861" s="32"/>
      <c r="DQ861" s="32"/>
      <c r="DR861" s="7"/>
      <c r="DS861" s="7"/>
      <c r="DT861" s="7"/>
      <c r="DU861" s="7"/>
      <c r="DV861" s="7"/>
      <c r="DW861" s="7"/>
      <c r="DX861" s="7"/>
      <c r="DY861" s="7"/>
      <c r="DZ861" s="7"/>
      <c r="EA861" s="7"/>
      <c r="EB861" s="7"/>
      <c r="EC861" s="7"/>
      <c r="ED861" s="7"/>
      <c r="EE861" s="7"/>
      <c r="EF861" s="7"/>
      <c r="EG861" s="7"/>
      <c r="EH861" s="7"/>
      <c r="EI861" s="7"/>
      <c r="EJ861" s="7"/>
      <c r="EK861" s="7"/>
      <c r="EL861" s="7"/>
      <c r="EM861" s="32"/>
      <c r="EN861" s="32"/>
      <c r="EO861" s="32"/>
      <c r="EP861" s="32"/>
      <c r="EQ861" s="32"/>
      <c r="ER861" s="32"/>
      <c r="ES861" s="32"/>
      <c r="ET861" s="32"/>
      <c r="EU861" s="32"/>
      <c r="EV861" s="32"/>
      <c r="EW861" s="32"/>
      <c r="EX861" s="32"/>
      <c r="EY861" s="32"/>
      <c r="EZ861" s="32"/>
      <c r="FA861" s="32"/>
      <c r="FB861" s="32"/>
      <c r="FC861" s="32"/>
      <c r="FD861" s="32"/>
      <c r="FE861" s="32"/>
      <c r="FF861" s="7"/>
      <c r="FG861" s="7"/>
      <c r="FH861" s="7"/>
      <c r="FI861" s="7"/>
      <c r="FJ861" s="7"/>
      <c r="FK861" s="7"/>
      <c r="FL861" s="7"/>
      <c r="FM861" s="7"/>
      <c r="FN861" s="7"/>
      <c r="FO861" s="7"/>
      <c r="FP861" s="7"/>
      <c r="FQ861" s="7"/>
      <c r="FR861" s="7"/>
      <c r="FS861" s="7"/>
      <c r="FT861" s="7"/>
      <c r="FU861" s="7"/>
      <c r="FV861" s="7"/>
      <c r="FW861" s="7"/>
      <c r="FX861" s="7"/>
      <c r="FY861" s="7"/>
      <c r="FZ861" s="7"/>
      <c r="GA861" s="32"/>
      <c r="GB861" s="32"/>
      <c r="GC861" s="32"/>
      <c r="GD861" s="32"/>
      <c r="GE861" s="32"/>
      <c r="GF861" s="32"/>
      <c r="GG861" s="32"/>
      <c r="GH861" s="32"/>
      <c r="GI861" s="32"/>
      <c r="GJ861" s="32"/>
      <c r="GK861" s="32"/>
      <c r="GL861" s="32"/>
      <c r="GM861" s="32"/>
      <c r="GN861" s="32"/>
      <c r="GO861" s="32"/>
      <c r="GP861" s="32"/>
      <c r="GQ861" s="32"/>
      <c r="GR861" s="32"/>
      <c r="GS861" s="32"/>
    </row>
    <row r="862" spans="1:201" ht="15" customHeight="1" x14ac:dyDescent="0.25">
      <c r="A862" s="3">
        <f>$A$56</f>
        <v>20184</v>
      </c>
      <c r="B862" s="7">
        <v>95499</v>
      </c>
      <c r="C862" s="7">
        <v>110179</v>
      </c>
      <c r="D862" s="7">
        <v>111436</v>
      </c>
      <c r="E862" s="7">
        <v>111857</v>
      </c>
      <c r="F862" s="7">
        <v>112072</v>
      </c>
      <c r="G862" s="7">
        <v>112203</v>
      </c>
      <c r="H862" s="7">
        <v>112288</v>
      </c>
      <c r="I862" s="7">
        <v>112353</v>
      </c>
      <c r="J862" s="7">
        <v>112395</v>
      </c>
      <c r="K862" s="7">
        <v>112412</v>
      </c>
      <c r="L862" s="7">
        <v>112427</v>
      </c>
      <c r="M862" s="7">
        <v>112438</v>
      </c>
      <c r="N862" s="7">
        <v>112451</v>
      </c>
      <c r="O862" s="7">
        <v>112455</v>
      </c>
      <c r="P862" s="7">
        <v>112464</v>
      </c>
      <c r="Q862" s="7">
        <v>112467</v>
      </c>
      <c r="R862" s="7">
        <v>112472</v>
      </c>
      <c r="S862" s="7">
        <v>112476</v>
      </c>
      <c r="T862" s="7">
        <v>112479</v>
      </c>
      <c r="U862" s="7">
        <v>112479</v>
      </c>
      <c r="V862" s="32" t="s">
        <v>185</v>
      </c>
      <c r="W862" s="32" t="s">
        <v>185</v>
      </c>
      <c r="X862" s="32" t="s">
        <v>185</v>
      </c>
      <c r="Y862" s="32" t="s">
        <v>185</v>
      </c>
      <c r="Z862" s="32" t="s">
        <v>185</v>
      </c>
      <c r="AA862" s="32" t="s">
        <v>185</v>
      </c>
      <c r="AB862" s="32" t="s">
        <v>185</v>
      </c>
      <c r="AC862" s="32" t="s">
        <v>185</v>
      </c>
      <c r="AD862" s="32" t="s">
        <v>185</v>
      </c>
      <c r="AE862" s="32" t="s">
        <v>185</v>
      </c>
      <c r="AF862" s="32" t="s">
        <v>185</v>
      </c>
      <c r="AG862" s="32" t="s">
        <v>185</v>
      </c>
      <c r="AH862" s="32" t="s">
        <v>185</v>
      </c>
      <c r="AI862" s="32" t="s">
        <v>185</v>
      </c>
      <c r="AJ862" s="32" t="s">
        <v>185</v>
      </c>
      <c r="AK862" s="32" t="s">
        <v>185</v>
      </c>
      <c r="AL862" s="32" t="s">
        <v>185</v>
      </c>
      <c r="AM862" s="32" t="s">
        <v>185</v>
      </c>
      <c r="AN862" s="32" t="s">
        <v>185</v>
      </c>
      <c r="AO862" s="32" t="s">
        <v>185</v>
      </c>
      <c r="AP862" s="7">
        <v>9</v>
      </c>
      <c r="AQ862" s="7">
        <v>14</v>
      </c>
      <c r="AR862" s="7">
        <v>15</v>
      </c>
      <c r="AS862" s="7">
        <v>16</v>
      </c>
      <c r="AT862" s="7">
        <v>16</v>
      </c>
      <c r="AU862" s="7">
        <v>16</v>
      </c>
      <c r="AV862" s="7">
        <v>16</v>
      </c>
      <c r="AW862" s="7">
        <v>16</v>
      </c>
      <c r="AX862" s="7">
        <v>16</v>
      </c>
      <c r="AY862" s="7">
        <v>16</v>
      </c>
      <c r="AZ862" s="7">
        <v>16</v>
      </c>
      <c r="BA862" s="7">
        <v>16</v>
      </c>
      <c r="BB862" s="7">
        <v>16</v>
      </c>
      <c r="BC862" s="7">
        <v>16</v>
      </c>
      <c r="BD862" s="7">
        <v>16</v>
      </c>
      <c r="BE862" s="7">
        <v>16</v>
      </c>
      <c r="BF862" s="7">
        <v>16</v>
      </c>
      <c r="BG862" s="7">
        <v>16</v>
      </c>
      <c r="BH862" s="7">
        <v>16</v>
      </c>
      <c r="BI862" s="7">
        <v>16</v>
      </c>
      <c r="BJ862" s="32" t="s">
        <v>185</v>
      </c>
      <c r="BK862" s="32" t="s">
        <v>185</v>
      </c>
      <c r="BL862" s="32" t="s">
        <v>185</v>
      </c>
      <c r="BM862" s="32" t="s">
        <v>185</v>
      </c>
      <c r="BN862" s="32" t="s">
        <v>185</v>
      </c>
      <c r="BO862" s="32" t="s">
        <v>185</v>
      </c>
      <c r="BP862" s="32" t="s">
        <v>185</v>
      </c>
      <c r="BQ862" s="32" t="s">
        <v>185</v>
      </c>
      <c r="BR862" s="32" t="s">
        <v>185</v>
      </c>
      <c r="BS862" s="32" t="s">
        <v>185</v>
      </c>
      <c r="BT862" s="32" t="s">
        <v>185</v>
      </c>
      <c r="BU862" s="32" t="s">
        <v>185</v>
      </c>
      <c r="BV862" s="32" t="s">
        <v>185</v>
      </c>
      <c r="BW862" s="32" t="s">
        <v>185</v>
      </c>
      <c r="BX862" s="32" t="s">
        <v>185</v>
      </c>
      <c r="BY862" s="32" t="s">
        <v>185</v>
      </c>
      <c r="BZ862" s="32" t="s">
        <v>185</v>
      </c>
      <c r="CA862" s="32" t="s">
        <v>185</v>
      </c>
      <c r="CB862" s="32" t="s">
        <v>185</v>
      </c>
      <c r="CC862" s="32" t="s">
        <v>185</v>
      </c>
      <c r="CD862" s="7"/>
      <c r="CE862" s="7"/>
      <c r="CF862" s="7"/>
      <c r="CG862" s="7"/>
      <c r="CH862" s="7"/>
      <c r="CI862" s="7"/>
      <c r="CJ862" s="7"/>
      <c r="CK862" s="7"/>
      <c r="CL862" s="7"/>
      <c r="CM862" s="7"/>
      <c r="CN862" s="7"/>
      <c r="CO862" s="7"/>
      <c r="CP862" s="7"/>
      <c r="CQ862" s="7"/>
      <c r="CR862" s="7"/>
      <c r="CS862" s="7"/>
      <c r="CT862" s="7"/>
      <c r="CU862" s="7"/>
      <c r="CV862" s="7"/>
      <c r="CW862" s="7"/>
      <c r="CX862" s="32"/>
      <c r="CY862" s="32"/>
      <c r="CZ862" s="32"/>
      <c r="DA862" s="32"/>
      <c r="DB862" s="32"/>
      <c r="DC862" s="32"/>
      <c r="DD862" s="32"/>
      <c r="DE862" s="32"/>
      <c r="DF862" s="32"/>
      <c r="DG862" s="32"/>
      <c r="DH862" s="32"/>
      <c r="DI862" s="32"/>
      <c r="DJ862" s="32"/>
      <c r="DK862" s="32"/>
      <c r="DL862" s="32"/>
      <c r="DM862" s="32"/>
      <c r="DN862" s="32"/>
      <c r="DO862" s="32"/>
      <c r="DP862" s="32"/>
      <c r="DQ862" s="32"/>
      <c r="DR862" s="7"/>
      <c r="DS862" s="7"/>
      <c r="DT862" s="7"/>
      <c r="DU862" s="7"/>
      <c r="DV862" s="7"/>
      <c r="DW862" s="7"/>
      <c r="DX862" s="7"/>
      <c r="DY862" s="7"/>
      <c r="DZ862" s="7"/>
      <c r="EA862" s="7"/>
      <c r="EB862" s="7"/>
      <c r="EC862" s="7"/>
      <c r="ED862" s="7"/>
      <c r="EE862" s="7"/>
      <c r="EF862" s="7"/>
      <c r="EG862" s="7"/>
      <c r="EH862" s="7"/>
      <c r="EI862" s="7"/>
      <c r="EJ862" s="7"/>
      <c r="EK862" s="7"/>
      <c r="EL862" s="32"/>
      <c r="EM862" s="32"/>
      <c r="EN862" s="32"/>
      <c r="EO862" s="32"/>
      <c r="EP862" s="32"/>
      <c r="EQ862" s="32"/>
      <c r="ER862" s="32"/>
      <c r="ES862" s="32"/>
      <c r="ET862" s="32"/>
      <c r="EU862" s="32"/>
      <c r="EV862" s="32"/>
      <c r="EW862" s="32"/>
      <c r="EX862" s="32"/>
      <c r="EY862" s="32"/>
      <c r="EZ862" s="32"/>
      <c r="FA862" s="32"/>
      <c r="FB862" s="32"/>
      <c r="FC862" s="32"/>
      <c r="FD862" s="32"/>
      <c r="FE862" s="32"/>
      <c r="FF862" s="7"/>
      <c r="FG862" s="7"/>
      <c r="FH862" s="7"/>
      <c r="FI862" s="7"/>
      <c r="FJ862" s="7"/>
      <c r="FK862" s="7"/>
      <c r="FL862" s="7"/>
      <c r="FM862" s="7"/>
      <c r="FN862" s="7"/>
      <c r="FO862" s="7"/>
      <c r="FP862" s="7"/>
      <c r="FQ862" s="7"/>
      <c r="FR862" s="7"/>
      <c r="FS862" s="7"/>
      <c r="FT862" s="7"/>
      <c r="FU862" s="7"/>
      <c r="FV862" s="7"/>
      <c r="FW862" s="7"/>
      <c r="FX862" s="7"/>
      <c r="FY862" s="7"/>
      <c r="FZ862" s="32"/>
      <c r="GA862" s="32"/>
      <c r="GB862" s="32"/>
      <c r="GC862" s="32"/>
      <c r="GD862" s="32"/>
      <c r="GE862" s="32"/>
      <c r="GF862" s="32"/>
      <c r="GG862" s="32"/>
      <c r="GH862" s="32"/>
      <c r="GI862" s="32"/>
      <c r="GJ862" s="32"/>
      <c r="GK862" s="32"/>
      <c r="GL862" s="32"/>
      <c r="GM862" s="32"/>
      <c r="GN862" s="32"/>
      <c r="GO862" s="32"/>
      <c r="GP862" s="32"/>
      <c r="GQ862" s="32"/>
      <c r="GR862" s="32"/>
      <c r="GS862" s="32"/>
    </row>
    <row r="863" spans="1:201" ht="15" customHeight="1" x14ac:dyDescent="0.25">
      <c r="A863" s="3">
        <f>$A$57</f>
        <v>20191</v>
      </c>
      <c r="B863" s="7">
        <v>91457</v>
      </c>
      <c r="C863" s="7">
        <v>104304</v>
      </c>
      <c r="D863" s="7">
        <v>105411</v>
      </c>
      <c r="E863" s="7">
        <v>105781</v>
      </c>
      <c r="F863" s="7">
        <v>106048</v>
      </c>
      <c r="G863" s="7">
        <v>106198</v>
      </c>
      <c r="H863" s="7">
        <v>106274</v>
      </c>
      <c r="I863" s="7">
        <v>106330</v>
      </c>
      <c r="J863" s="7">
        <v>106372</v>
      </c>
      <c r="K863" s="7">
        <v>106397</v>
      </c>
      <c r="L863" s="7">
        <v>106412</v>
      </c>
      <c r="M863" s="7">
        <v>106421</v>
      </c>
      <c r="N863" s="7">
        <v>106436</v>
      </c>
      <c r="O863" s="7">
        <v>106449</v>
      </c>
      <c r="P863" s="7">
        <v>106458</v>
      </c>
      <c r="Q863" s="7">
        <v>106463</v>
      </c>
      <c r="R863" s="7">
        <v>106465</v>
      </c>
      <c r="S863" s="7">
        <v>106466</v>
      </c>
      <c r="T863" s="7">
        <v>106465</v>
      </c>
      <c r="U863" s="32" t="s">
        <v>185</v>
      </c>
      <c r="V863" s="32" t="s">
        <v>185</v>
      </c>
      <c r="W863" s="32" t="s">
        <v>185</v>
      </c>
      <c r="X863" s="32" t="s">
        <v>185</v>
      </c>
      <c r="Y863" s="32" t="s">
        <v>185</v>
      </c>
      <c r="Z863" s="32" t="s">
        <v>185</v>
      </c>
      <c r="AA863" s="32" t="s">
        <v>185</v>
      </c>
      <c r="AB863" s="32" t="s">
        <v>185</v>
      </c>
      <c r="AC863" s="32" t="s">
        <v>185</v>
      </c>
      <c r="AD863" s="32" t="s">
        <v>185</v>
      </c>
      <c r="AE863" s="32" t="s">
        <v>185</v>
      </c>
      <c r="AF863" s="32" t="s">
        <v>185</v>
      </c>
      <c r="AG863" s="32" t="s">
        <v>185</v>
      </c>
      <c r="AH863" s="32" t="s">
        <v>185</v>
      </c>
      <c r="AI863" s="32" t="s">
        <v>185</v>
      </c>
      <c r="AJ863" s="32" t="s">
        <v>185</v>
      </c>
      <c r="AK863" s="32" t="s">
        <v>185</v>
      </c>
      <c r="AL863" s="32" t="s">
        <v>185</v>
      </c>
      <c r="AM863" s="32" t="s">
        <v>185</v>
      </c>
      <c r="AN863" s="32" t="s">
        <v>185</v>
      </c>
      <c r="AO863" s="32" t="s">
        <v>185</v>
      </c>
      <c r="AP863" s="7">
        <v>3</v>
      </c>
      <c r="AQ863" s="7">
        <v>6</v>
      </c>
      <c r="AR863" s="7">
        <v>6</v>
      </c>
      <c r="AS863" s="7">
        <v>6</v>
      </c>
      <c r="AT863" s="7">
        <v>6</v>
      </c>
      <c r="AU863" s="7">
        <v>6</v>
      </c>
      <c r="AV863" s="7">
        <v>6</v>
      </c>
      <c r="AW863" s="7">
        <v>7</v>
      </c>
      <c r="AX863" s="7">
        <v>7</v>
      </c>
      <c r="AY863" s="7">
        <v>7</v>
      </c>
      <c r="AZ863" s="7">
        <v>7</v>
      </c>
      <c r="BA863" s="7">
        <v>7</v>
      </c>
      <c r="BB863" s="7">
        <v>7</v>
      </c>
      <c r="BC863" s="7">
        <v>7</v>
      </c>
      <c r="BD863" s="7">
        <v>7</v>
      </c>
      <c r="BE863" s="7">
        <v>7</v>
      </c>
      <c r="BF863" s="7">
        <v>7</v>
      </c>
      <c r="BG863" s="7">
        <v>7</v>
      </c>
      <c r="BH863" s="7">
        <v>7</v>
      </c>
      <c r="BI863" s="32" t="s">
        <v>185</v>
      </c>
      <c r="BJ863" s="32" t="s">
        <v>185</v>
      </c>
      <c r="BK863" s="32" t="s">
        <v>185</v>
      </c>
      <c r="BL863" s="32" t="s">
        <v>185</v>
      </c>
      <c r="BM863" s="32" t="s">
        <v>185</v>
      </c>
      <c r="BN863" s="32" t="s">
        <v>185</v>
      </c>
      <c r="BO863" s="32" t="s">
        <v>185</v>
      </c>
      <c r="BP863" s="32" t="s">
        <v>185</v>
      </c>
      <c r="BQ863" s="32" t="s">
        <v>185</v>
      </c>
      <c r="BR863" s="32" t="s">
        <v>185</v>
      </c>
      <c r="BS863" s="32" t="s">
        <v>185</v>
      </c>
      <c r="BT863" s="32" t="s">
        <v>185</v>
      </c>
      <c r="BU863" s="32" t="s">
        <v>185</v>
      </c>
      <c r="BV863" s="32" t="s">
        <v>185</v>
      </c>
      <c r="BW863" s="32" t="s">
        <v>185</v>
      </c>
      <c r="BX863" s="32" t="s">
        <v>185</v>
      </c>
      <c r="BY863" s="32" t="s">
        <v>185</v>
      </c>
      <c r="BZ863" s="32" t="s">
        <v>185</v>
      </c>
      <c r="CA863" s="32" t="s">
        <v>185</v>
      </c>
      <c r="CB863" s="32" t="s">
        <v>185</v>
      </c>
      <c r="CC863" s="32" t="s">
        <v>185</v>
      </c>
      <c r="CD863" s="7"/>
      <c r="CE863" s="7"/>
      <c r="CF863" s="7"/>
      <c r="CG863" s="7"/>
      <c r="CH863" s="7"/>
      <c r="CI863" s="7"/>
      <c r="CJ863" s="7"/>
      <c r="CK863" s="7"/>
      <c r="CL863" s="7"/>
      <c r="CM863" s="7"/>
      <c r="CN863" s="7"/>
      <c r="CO863" s="7"/>
      <c r="CP863" s="7"/>
      <c r="CQ863" s="7"/>
      <c r="CR863" s="7"/>
      <c r="CS863" s="7"/>
      <c r="CT863" s="7"/>
      <c r="CU863" s="7"/>
      <c r="CV863" s="7"/>
      <c r="CW863" s="32"/>
      <c r="CX863" s="32"/>
      <c r="CY863" s="32"/>
      <c r="CZ863" s="32"/>
      <c r="DA863" s="32"/>
      <c r="DB863" s="32"/>
      <c r="DC863" s="32"/>
      <c r="DD863" s="32"/>
      <c r="DE863" s="32"/>
      <c r="DF863" s="32"/>
      <c r="DG863" s="32"/>
      <c r="DH863" s="32"/>
      <c r="DI863" s="32"/>
      <c r="DJ863" s="32"/>
      <c r="DK863" s="32"/>
      <c r="DL863" s="32"/>
      <c r="DM863" s="32"/>
      <c r="DN863" s="32"/>
      <c r="DO863" s="32"/>
      <c r="DP863" s="32"/>
      <c r="DQ863" s="32"/>
      <c r="DR863" s="7"/>
      <c r="DS863" s="7"/>
      <c r="DT863" s="7"/>
      <c r="DU863" s="7"/>
      <c r="DV863" s="7"/>
      <c r="DW863" s="7"/>
      <c r="DX863" s="7"/>
      <c r="DY863" s="7"/>
      <c r="DZ863" s="7"/>
      <c r="EA863" s="7"/>
      <c r="EB863" s="7"/>
      <c r="EC863" s="7"/>
      <c r="ED863" s="7"/>
      <c r="EE863" s="7"/>
      <c r="EF863" s="7"/>
      <c r="EG863" s="7"/>
      <c r="EH863" s="7"/>
      <c r="EI863" s="7"/>
      <c r="EJ863" s="7"/>
      <c r="EK863" s="32"/>
      <c r="EL863" s="32"/>
      <c r="EM863" s="32"/>
      <c r="EN863" s="32"/>
      <c r="EO863" s="32"/>
      <c r="EP863" s="32"/>
      <c r="EQ863" s="32"/>
      <c r="ER863" s="32"/>
      <c r="ES863" s="32"/>
      <c r="ET863" s="32"/>
      <c r="EU863" s="32"/>
      <c r="EV863" s="32"/>
      <c r="EW863" s="32"/>
      <c r="EX863" s="32"/>
      <c r="EY863" s="32"/>
      <c r="EZ863" s="32"/>
      <c r="FA863" s="32"/>
      <c r="FB863" s="32"/>
      <c r="FC863" s="32"/>
      <c r="FD863" s="32"/>
      <c r="FE863" s="32"/>
      <c r="FF863" s="7"/>
      <c r="FG863" s="7"/>
      <c r="FH863" s="7"/>
      <c r="FI863" s="7"/>
      <c r="FJ863" s="7"/>
      <c r="FK863" s="7"/>
      <c r="FL863" s="7"/>
      <c r="FM863" s="7"/>
      <c r="FN863" s="7"/>
      <c r="FO863" s="7"/>
      <c r="FP863" s="7"/>
      <c r="FQ863" s="7"/>
      <c r="FR863" s="7"/>
      <c r="FS863" s="7"/>
      <c r="FT863" s="7"/>
      <c r="FU863" s="7"/>
      <c r="FV863" s="7"/>
      <c r="FW863" s="7"/>
      <c r="FX863" s="7"/>
      <c r="FY863" s="32"/>
      <c r="FZ863" s="32"/>
      <c r="GA863" s="32"/>
      <c r="GB863" s="32"/>
      <c r="GC863" s="32"/>
      <c r="GD863" s="32"/>
      <c r="GE863" s="32"/>
      <c r="GF863" s="32"/>
      <c r="GG863" s="32"/>
      <c r="GH863" s="32"/>
      <c r="GI863" s="32"/>
      <c r="GJ863" s="32"/>
      <c r="GK863" s="32"/>
      <c r="GL863" s="32"/>
      <c r="GM863" s="32"/>
      <c r="GN863" s="32"/>
      <c r="GO863" s="32"/>
      <c r="GP863" s="32"/>
      <c r="GQ863" s="32"/>
      <c r="GR863" s="32"/>
      <c r="GS863" s="32"/>
    </row>
    <row r="864" spans="1:201" ht="15" customHeight="1" x14ac:dyDescent="0.25">
      <c r="A864" s="3">
        <f>$A$58</f>
        <v>20192</v>
      </c>
      <c r="B864" s="7">
        <v>89131</v>
      </c>
      <c r="C864" s="7">
        <v>101761</v>
      </c>
      <c r="D864" s="7">
        <v>102720</v>
      </c>
      <c r="E864" s="7">
        <v>103103</v>
      </c>
      <c r="F864" s="7">
        <v>103315</v>
      </c>
      <c r="G864" s="7">
        <v>103417</v>
      </c>
      <c r="H864" s="7">
        <v>103470</v>
      </c>
      <c r="I864" s="7">
        <v>103509</v>
      </c>
      <c r="J864" s="7">
        <v>103558</v>
      </c>
      <c r="K864" s="7">
        <v>103583</v>
      </c>
      <c r="L864" s="7">
        <v>103592</v>
      </c>
      <c r="M864" s="7">
        <v>103605</v>
      </c>
      <c r="N864" s="7">
        <v>103617</v>
      </c>
      <c r="O864" s="7">
        <v>103624</v>
      </c>
      <c r="P864" s="7">
        <v>103628</v>
      </c>
      <c r="Q864" s="7">
        <v>103634</v>
      </c>
      <c r="R864" s="7">
        <v>103640</v>
      </c>
      <c r="S864" s="7">
        <v>103640</v>
      </c>
      <c r="T864" s="32" t="s">
        <v>185</v>
      </c>
      <c r="U864" s="32" t="s">
        <v>185</v>
      </c>
      <c r="V864" s="32" t="s">
        <v>185</v>
      </c>
      <c r="W864" s="32" t="s">
        <v>185</v>
      </c>
      <c r="X864" s="32" t="s">
        <v>185</v>
      </c>
      <c r="Y864" s="32" t="s">
        <v>185</v>
      </c>
      <c r="Z864" s="32" t="s">
        <v>185</v>
      </c>
      <c r="AA864" s="32" t="s">
        <v>185</v>
      </c>
      <c r="AB864" s="32" t="s">
        <v>185</v>
      </c>
      <c r="AC864" s="32" t="s">
        <v>185</v>
      </c>
      <c r="AD864" s="32" t="s">
        <v>185</v>
      </c>
      <c r="AE864" s="32" t="s">
        <v>185</v>
      </c>
      <c r="AF864" s="32" t="s">
        <v>185</v>
      </c>
      <c r="AG864" s="32" t="s">
        <v>185</v>
      </c>
      <c r="AH864" s="32" t="s">
        <v>185</v>
      </c>
      <c r="AI864" s="32" t="s">
        <v>185</v>
      </c>
      <c r="AJ864" s="32" t="s">
        <v>185</v>
      </c>
      <c r="AK864" s="32" t="s">
        <v>185</v>
      </c>
      <c r="AL864" s="32" t="s">
        <v>185</v>
      </c>
      <c r="AM864" s="32" t="s">
        <v>185</v>
      </c>
      <c r="AN864" s="32" t="s">
        <v>185</v>
      </c>
      <c r="AO864" s="32" t="s">
        <v>185</v>
      </c>
      <c r="AP864" s="7">
        <v>9</v>
      </c>
      <c r="AQ864" s="7">
        <v>12</v>
      </c>
      <c r="AR864" s="7">
        <v>12</v>
      </c>
      <c r="AS864" s="7">
        <v>13</v>
      </c>
      <c r="AT864" s="7">
        <v>13</v>
      </c>
      <c r="AU864" s="7">
        <v>13</v>
      </c>
      <c r="AV864" s="7">
        <v>13</v>
      </c>
      <c r="AW864" s="7">
        <v>13</v>
      </c>
      <c r="AX864" s="7">
        <v>13</v>
      </c>
      <c r="AY864" s="7">
        <v>13</v>
      </c>
      <c r="AZ864" s="7">
        <v>13</v>
      </c>
      <c r="BA864" s="7">
        <v>13</v>
      </c>
      <c r="BB864" s="7">
        <v>13</v>
      </c>
      <c r="BC864" s="7">
        <v>13</v>
      </c>
      <c r="BD864" s="7">
        <v>13</v>
      </c>
      <c r="BE864" s="7">
        <v>13</v>
      </c>
      <c r="BF864" s="7">
        <v>13</v>
      </c>
      <c r="BG864" s="7">
        <v>13</v>
      </c>
      <c r="BH864" s="32" t="s">
        <v>185</v>
      </c>
      <c r="BI864" s="32" t="s">
        <v>185</v>
      </c>
      <c r="BJ864" s="32" t="s">
        <v>185</v>
      </c>
      <c r="BK864" s="32" t="s">
        <v>185</v>
      </c>
      <c r="BL864" s="32" t="s">
        <v>185</v>
      </c>
      <c r="BM864" s="32" t="s">
        <v>185</v>
      </c>
      <c r="BN864" s="32" t="s">
        <v>185</v>
      </c>
      <c r="BO864" s="32" t="s">
        <v>185</v>
      </c>
      <c r="BP864" s="32" t="s">
        <v>185</v>
      </c>
      <c r="BQ864" s="32" t="s">
        <v>185</v>
      </c>
      <c r="BR864" s="32" t="s">
        <v>185</v>
      </c>
      <c r="BS864" s="32" t="s">
        <v>185</v>
      </c>
      <c r="BT864" s="32" t="s">
        <v>185</v>
      </c>
      <c r="BU864" s="32" t="s">
        <v>185</v>
      </c>
      <c r="BV864" s="32" t="s">
        <v>185</v>
      </c>
      <c r="BW864" s="32" t="s">
        <v>185</v>
      </c>
      <c r="BX864" s="32" t="s">
        <v>185</v>
      </c>
      <c r="BY864" s="32" t="s">
        <v>185</v>
      </c>
      <c r="BZ864" s="32" t="s">
        <v>185</v>
      </c>
      <c r="CA864" s="32" t="s">
        <v>185</v>
      </c>
      <c r="CB864" s="32" t="s">
        <v>185</v>
      </c>
      <c r="CC864" s="32" t="s">
        <v>185</v>
      </c>
      <c r="CD864" s="7"/>
      <c r="CE864" s="7"/>
      <c r="CF864" s="7"/>
      <c r="CG864" s="7"/>
      <c r="CH864" s="7"/>
      <c r="CI864" s="7"/>
      <c r="CJ864" s="7"/>
      <c r="CK864" s="7"/>
      <c r="CL864" s="7"/>
      <c r="CM864" s="7"/>
      <c r="CN864" s="7"/>
      <c r="CO864" s="7"/>
      <c r="CP864" s="7"/>
      <c r="CQ864" s="7"/>
      <c r="CR864" s="7"/>
      <c r="CS864" s="7"/>
      <c r="CT864" s="7"/>
      <c r="CU864" s="7"/>
      <c r="CV864" s="32"/>
      <c r="CW864" s="32"/>
      <c r="CX864" s="32"/>
      <c r="CY864" s="32"/>
      <c r="CZ864" s="32"/>
      <c r="DA864" s="32"/>
      <c r="DB864" s="32"/>
      <c r="DC864" s="32"/>
      <c r="DD864" s="32"/>
      <c r="DE864" s="32"/>
      <c r="DF864" s="32"/>
      <c r="DG864" s="32"/>
      <c r="DH864" s="32"/>
      <c r="DI864" s="32"/>
      <c r="DJ864" s="32"/>
      <c r="DK864" s="32"/>
      <c r="DL864" s="32"/>
      <c r="DM864" s="32"/>
      <c r="DN864" s="32"/>
      <c r="DO864" s="32"/>
      <c r="DP864" s="32"/>
      <c r="DQ864" s="32"/>
      <c r="DR864" s="7"/>
      <c r="DS864" s="7"/>
      <c r="DT864" s="7"/>
      <c r="DU864" s="7"/>
      <c r="DV864" s="7"/>
      <c r="DW864" s="7"/>
      <c r="DX864" s="7"/>
      <c r="DY864" s="7"/>
      <c r="DZ864" s="7"/>
      <c r="EA864" s="7"/>
      <c r="EB864" s="7"/>
      <c r="EC864" s="7"/>
      <c r="ED864" s="7"/>
      <c r="EE864" s="7"/>
      <c r="EF864" s="7"/>
      <c r="EG864" s="7"/>
      <c r="EH864" s="7"/>
      <c r="EI864" s="7"/>
      <c r="EJ864" s="32"/>
      <c r="EK864" s="32"/>
      <c r="EL864" s="32"/>
      <c r="EM864" s="32"/>
      <c r="EN864" s="32"/>
      <c r="EO864" s="32"/>
      <c r="EP864" s="32"/>
      <c r="EQ864" s="32"/>
      <c r="ER864" s="32"/>
      <c r="ES864" s="32"/>
      <c r="ET864" s="32"/>
      <c r="EU864" s="32"/>
      <c r="EV864" s="32"/>
      <c r="EW864" s="32"/>
      <c r="EX864" s="32"/>
      <c r="EY864" s="32"/>
      <c r="EZ864" s="32"/>
      <c r="FA864" s="32"/>
      <c r="FB864" s="32"/>
      <c r="FC864" s="32"/>
      <c r="FD864" s="32"/>
      <c r="FE864" s="32"/>
      <c r="FF864" s="7"/>
      <c r="FG864" s="7"/>
      <c r="FH864" s="7"/>
      <c r="FI864" s="7"/>
      <c r="FJ864" s="7"/>
      <c r="FK864" s="7"/>
      <c r="FL864" s="7"/>
      <c r="FM864" s="7"/>
      <c r="FN864" s="7"/>
      <c r="FO864" s="7"/>
      <c r="FP864" s="7"/>
      <c r="FQ864" s="7"/>
      <c r="FR864" s="7"/>
      <c r="FS864" s="7"/>
      <c r="FT864" s="7"/>
      <c r="FU864" s="7"/>
      <c r="FV864" s="7"/>
      <c r="FW864" s="7"/>
      <c r="FX864" s="32"/>
      <c r="FY864" s="32"/>
      <c r="FZ864" s="32"/>
      <c r="GA864" s="32"/>
      <c r="GB864" s="32"/>
      <c r="GC864" s="32"/>
      <c r="GD864" s="32"/>
      <c r="GE864" s="32"/>
      <c r="GF864" s="32"/>
      <c r="GG864" s="32"/>
      <c r="GH864" s="32"/>
      <c r="GI864" s="32"/>
      <c r="GJ864" s="32"/>
      <c r="GK864" s="32"/>
      <c r="GL864" s="32"/>
      <c r="GM864" s="32"/>
      <c r="GN864" s="32"/>
      <c r="GO864" s="32"/>
      <c r="GP864" s="32"/>
      <c r="GQ864" s="32"/>
      <c r="GR864" s="32"/>
      <c r="GS864" s="32"/>
    </row>
    <row r="865" spans="1:201" ht="15" customHeight="1" x14ac:dyDescent="0.25">
      <c r="A865" s="3">
        <f>$A$59</f>
        <v>20193</v>
      </c>
      <c r="B865" s="7">
        <v>92766</v>
      </c>
      <c r="C865" s="7">
        <v>105151</v>
      </c>
      <c r="D865" s="7">
        <v>106413</v>
      </c>
      <c r="E865" s="7">
        <v>106770</v>
      </c>
      <c r="F865" s="7">
        <v>107012</v>
      </c>
      <c r="G865" s="7">
        <v>107108</v>
      </c>
      <c r="H865" s="7">
        <v>107173</v>
      </c>
      <c r="I865" s="7">
        <v>107223</v>
      </c>
      <c r="J865" s="7">
        <v>107276</v>
      </c>
      <c r="K865" s="7">
        <v>107291</v>
      </c>
      <c r="L865" s="7">
        <v>107310</v>
      </c>
      <c r="M865" s="7">
        <v>107327</v>
      </c>
      <c r="N865" s="7">
        <v>107338</v>
      </c>
      <c r="O865" s="7">
        <v>107343</v>
      </c>
      <c r="P865" s="7">
        <v>107353</v>
      </c>
      <c r="Q865" s="7">
        <v>107355</v>
      </c>
      <c r="R865" s="7">
        <v>107357</v>
      </c>
      <c r="S865" s="32" t="s">
        <v>185</v>
      </c>
      <c r="T865" s="32" t="s">
        <v>185</v>
      </c>
      <c r="U865" s="32" t="s">
        <v>185</v>
      </c>
      <c r="V865" s="32" t="s">
        <v>185</v>
      </c>
      <c r="W865" s="32" t="s">
        <v>185</v>
      </c>
      <c r="X865" s="32" t="s">
        <v>185</v>
      </c>
      <c r="Y865" s="32" t="s">
        <v>185</v>
      </c>
      <c r="Z865" s="32" t="s">
        <v>185</v>
      </c>
      <c r="AA865" s="32" t="s">
        <v>185</v>
      </c>
      <c r="AB865" s="32" t="s">
        <v>185</v>
      </c>
      <c r="AC865" s="32" t="s">
        <v>185</v>
      </c>
      <c r="AD865" s="32" t="s">
        <v>185</v>
      </c>
      <c r="AE865" s="32" t="s">
        <v>185</v>
      </c>
      <c r="AF865" s="32" t="s">
        <v>185</v>
      </c>
      <c r="AG865" s="32" t="s">
        <v>185</v>
      </c>
      <c r="AH865" s="32" t="s">
        <v>185</v>
      </c>
      <c r="AI865" s="32" t="s">
        <v>185</v>
      </c>
      <c r="AJ865" s="32" t="s">
        <v>185</v>
      </c>
      <c r="AK865" s="32" t="s">
        <v>185</v>
      </c>
      <c r="AL865" s="32" t="s">
        <v>185</v>
      </c>
      <c r="AM865" s="32" t="s">
        <v>185</v>
      </c>
      <c r="AN865" s="32" t="s">
        <v>185</v>
      </c>
      <c r="AO865" s="32" t="s">
        <v>185</v>
      </c>
      <c r="AP865" s="7">
        <v>15</v>
      </c>
      <c r="AQ865" s="7">
        <v>18</v>
      </c>
      <c r="AR865" s="7">
        <v>18</v>
      </c>
      <c r="AS865" s="7">
        <v>18</v>
      </c>
      <c r="AT865" s="7">
        <v>18</v>
      </c>
      <c r="AU865" s="7">
        <v>18</v>
      </c>
      <c r="AV865" s="7">
        <v>18</v>
      </c>
      <c r="AW865" s="7">
        <v>18</v>
      </c>
      <c r="AX865" s="7">
        <v>18</v>
      </c>
      <c r="AY865" s="7">
        <v>19</v>
      </c>
      <c r="AZ865" s="7">
        <v>19</v>
      </c>
      <c r="BA865" s="7">
        <v>19</v>
      </c>
      <c r="BB865" s="7">
        <v>19</v>
      </c>
      <c r="BC865" s="7">
        <v>19</v>
      </c>
      <c r="BD865" s="7">
        <v>19</v>
      </c>
      <c r="BE865" s="7">
        <v>19</v>
      </c>
      <c r="BF865" s="7">
        <v>19</v>
      </c>
      <c r="BG865" s="32" t="s">
        <v>185</v>
      </c>
      <c r="BH865" s="32" t="s">
        <v>185</v>
      </c>
      <c r="BI865" s="32" t="s">
        <v>185</v>
      </c>
      <c r="BJ865" s="32" t="s">
        <v>185</v>
      </c>
      <c r="BK865" s="32" t="s">
        <v>185</v>
      </c>
      <c r="BL865" s="32" t="s">
        <v>185</v>
      </c>
      <c r="BM865" s="32" t="s">
        <v>185</v>
      </c>
      <c r="BN865" s="32" t="s">
        <v>185</v>
      </c>
      <c r="BO865" s="32" t="s">
        <v>185</v>
      </c>
      <c r="BP865" s="32" t="s">
        <v>185</v>
      </c>
      <c r="BQ865" s="32" t="s">
        <v>185</v>
      </c>
      <c r="BR865" s="32" t="s">
        <v>185</v>
      </c>
      <c r="BS865" s="32" t="s">
        <v>185</v>
      </c>
      <c r="BT865" s="32" t="s">
        <v>185</v>
      </c>
      <c r="BU865" s="32" t="s">
        <v>185</v>
      </c>
      <c r="BV865" s="32" t="s">
        <v>185</v>
      </c>
      <c r="BW865" s="32" t="s">
        <v>185</v>
      </c>
      <c r="BX865" s="32" t="s">
        <v>185</v>
      </c>
      <c r="BY865" s="32" t="s">
        <v>185</v>
      </c>
      <c r="BZ865" s="32" t="s">
        <v>185</v>
      </c>
      <c r="CA865" s="32" t="s">
        <v>185</v>
      </c>
      <c r="CB865" s="32" t="s">
        <v>185</v>
      </c>
      <c r="CC865" s="32" t="s">
        <v>185</v>
      </c>
      <c r="CD865" s="7"/>
      <c r="CE865" s="7"/>
      <c r="CF865" s="7"/>
      <c r="CG865" s="7"/>
      <c r="CH865" s="7"/>
      <c r="CI865" s="7"/>
      <c r="CJ865" s="7"/>
      <c r="CK865" s="7"/>
      <c r="CL865" s="7"/>
      <c r="CM865" s="7"/>
      <c r="CN865" s="7"/>
      <c r="CO865" s="7"/>
      <c r="CP865" s="7"/>
      <c r="CQ865" s="7"/>
      <c r="CR865" s="7"/>
      <c r="CS865" s="7"/>
      <c r="CT865" s="7"/>
      <c r="CU865" s="32"/>
      <c r="CV865" s="32"/>
      <c r="CW865" s="32"/>
      <c r="CX865" s="32"/>
      <c r="CY865" s="32"/>
      <c r="CZ865" s="32"/>
      <c r="DA865" s="32"/>
      <c r="DB865" s="32"/>
      <c r="DC865" s="32"/>
      <c r="DD865" s="32"/>
      <c r="DE865" s="32"/>
      <c r="DF865" s="32"/>
      <c r="DG865" s="32"/>
      <c r="DH865" s="32"/>
      <c r="DI865" s="32"/>
      <c r="DJ865" s="32"/>
      <c r="DK865" s="32"/>
      <c r="DL865" s="32"/>
      <c r="DM865" s="32"/>
      <c r="DN865" s="32"/>
      <c r="DO865" s="32"/>
      <c r="DP865" s="32"/>
      <c r="DQ865" s="32"/>
      <c r="DR865" s="7"/>
      <c r="DS865" s="7"/>
      <c r="DT865" s="7"/>
      <c r="DU865" s="7"/>
      <c r="DV865" s="7"/>
      <c r="DW865" s="7"/>
      <c r="DX865" s="7"/>
      <c r="DY865" s="7"/>
      <c r="DZ865" s="7"/>
      <c r="EA865" s="7"/>
      <c r="EB865" s="7"/>
      <c r="EC865" s="7"/>
      <c r="ED865" s="7"/>
      <c r="EE865" s="7"/>
      <c r="EF865" s="7"/>
      <c r="EG865" s="7"/>
      <c r="EH865" s="7"/>
      <c r="EI865" s="32"/>
      <c r="EJ865" s="32"/>
      <c r="EK865" s="32"/>
      <c r="EL865" s="32"/>
      <c r="EM865" s="32"/>
      <c r="EN865" s="32"/>
      <c r="EO865" s="32"/>
      <c r="EP865" s="32"/>
      <c r="EQ865" s="32"/>
      <c r="ER865" s="32"/>
      <c r="ES865" s="32"/>
      <c r="ET865" s="32"/>
      <c r="EU865" s="32"/>
      <c r="EV865" s="32"/>
      <c r="EW865" s="32"/>
      <c r="EX865" s="32"/>
      <c r="EY865" s="32"/>
      <c r="EZ865" s="32"/>
      <c r="FA865" s="32"/>
      <c r="FB865" s="32"/>
      <c r="FC865" s="32"/>
      <c r="FD865" s="32"/>
      <c r="FE865" s="32"/>
      <c r="FF865" s="7"/>
      <c r="FG865" s="7"/>
      <c r="FH865" s="7"/>
      <c r="FI865" s="7"/>
      <c r="FJ865" s="7"/>
      <c r="FK865" s="7"/>
      <c r="FL865" s="7"/>
      <c r="FM865" s="7"/>
      <c r="FN865" s="7"/>
      <c r="FO865" s="7"/>
      <c r="FP865" s="7"/>
      <c r="FQ865" s="7"/>
      <c r="FR865" s="7"/>
      <c r="FS865" s="7"/>
      <c r="FT865" s="7"/>
      <c r="FU865" s="7"/>
      <c r="FV865" s="7"/>
      <c r="FW865" s="32"/>
      <c r="FX865" s="32"/>
      <c r="FY865" s="32"/>
      <c r="FZ865" s="32"/>
      <c r="GA865" s="32"/>
      <c r="GB865" s="32"/>
      <c r="GC865" s="32"/>
      <c r="GD865" s="32"/>
      <c r="GE865" s="32"/>
      <c r="GF865" s="32"/>
      <c r="GG865" s="32"/>
      <c r="GH865" s="32"/>
      <c r="GI865" s="32"/>
      <c r="GJ865" s="32"/>
      <c r="GK865" s="32"/>
      <c r="GL865" s="32"/>
      <c r="GM865" s="32"/>
      <c r="GN865" s="32"/>
      <c r="GO865" s="32"/>
      <c r="GP865" s="32"/>
      <c r="GQ865" s="32"/>
      <c r="GR865" s="32"/>
      <c r="GS865" s="32"/>
    </row>
    <row r="866" spans="1:201" ht="15" customHeight="1" x14ac:dyDescent="0.25">
      <c r="A866" s="3">
        <f>$A$60</f>
        <v>20194</v>
      </c>
      <c r="B866" s="7">
        <v>92186</v>
      </c>
      <c r="C866" s="7">
        <v>105315</v>
      </c>
      <c r="D866" s="7">
        <v>106250</v>
      </c>
      <c r="E866" s="7">
        <v>106733</v>
      </c>
      <c r="F866" s="7">
        <v>106958</v>
      </c>
      <c r="G866" s="7">
        <v>107057</v>
      </c>
      <c r="H866" s="7">
        <v>107161</v>
      </c>
      <c r="I866" s="7">
        <v>107224</v>
      </c>
      <c r="J866" s="7">
        <v>107286</v>
      </c>
      <c r="K866" s="7">
        <v>107318</v>
      </c>
      <c r="L866" s="7">
        <v>107344</v>
      </c>
      <c r="M866" s="7">
        <v>107365</v>
      </c>
      <c r="N866" s="7">
        <v>107375</v>
      </c>
      <c r="O866" s="7">
        <v>107380</v>
      </c>
      <c r="P866" s="7">
        <v>107386</v>
      </c>
      <c r="Q866" s="7">
        <v>107387</v>
      </c>
      <c r="R866" s="32" t="s">
        <v>185</v>
      </c>
      <c r="S866" s="32" t="s">
        <v>185</v>
      </c>
      <c r="T866" s="32" t="s">
        <v>185</v>
      </c>
      <c r="U866" s="32" t="s">
        <v>185</v>
      </c>
      <c r="V866" s="32" t="s">
        <v>185</v>
      </c>
      <c r="W866" s="32" t="s">
        <v>185</v>
      </c>
      <c r="X866" s="32" t="s">
        <v>185</v>
      </c>
      <c r="Y866" s="32" t="s">
        <v>185</v>
      </c>
      <c r="Z866" s="32" t="s">
        <v>185</v>
      </c>
      <c r="AA866" s="32" t="s">
        <v>185</v>
      </c>
      <c r="AB866" s="32" t="s">
        <v>185</v>
      </c>
      <c r="AC866" s="32" t="s">
        <v>185</v>
      </c>
      <c r="AD866" s="32" t="s">
        <v>185</v>
      </c>
      <c r="AE866" s="32" t="s">
        <v>185</v>
      </c>
      <c r="AF866" s="32" t="s">
        <v>185</v>
      </c>
      <c r="AG866" s="32" t="s">
        <v>185</v>
      </c>
      <c r="AH866" s="32" t="s">
        <v>185</v>
      </c>
      <c r="AI866" s="32" t="s">
        <v>185</v>
      </c>
      <c r="AJ866" s="32" t="s">
        <v>185</v>
      </c>
      <c r="AK866" s="32" t="s">
        <v>185</v>
      </c>
      <c r="AL866" s="32" t="s">
        <v>185</v>
      </c>
      <c r="AM866" s="32" t="s">
        <v>185</v>
      </c>
      <c r="AN866" s="32" t="s">
        <v>185</v>
      </c>
      <c r="AO866" s="32" t="s">
        <v>185</v>
      </c>
      <c r="AP866" s="7">
        <v>1</v>
      </c>
      <c r="AQ866" s="7">
        <v>6</v>
      </c>
      <c r="AR866" s="7">
        <v>6</v>
      </c>
      <c r="AS866" s="7">
        <v>6</v>
      </c>
      <c r="AT866" s="7">
        <v>6</v>
      </c>
      <c r="AU866" s="7">
        <v>7</v>
      </c>
      <c r="AV866" s="7">
        <v>7</v>
      </c>
      <c r="AW866" s="7">
        <v>7</v>
      </c>
      <c r="AX866" s="7">
        <v>7</v>
      </c>
      <c r="AY866" s="7">
        <v>7</v>
      </c>
      <c r="AZ866" s="7">
        <v>7</v>
      </c>
      <c r="BA866" s="7">
        <v>7</v>
      </c>
      <c r="BB866" s="7">
        <v>7</v>
      </c>
      <c r="BC866" s="7">
        <v>7</v>
      </c>
      <c r="BD866" s="7">
        <v>7</v>
      </c>
      <c r="BE866" s="7">
        <v>7</v>
      </c>
      <c r="BF866" s="32" t="s">
        <v>185</v>
      </c>
      <c r="BG866" s="32" t="s">
        <v>185</v>
      </c>
      <c r="BH866" s="32" t="s">
        <v>185</v>
      </c>
      <c r="BI866" s="32" t="s">
        <v>185</v>
      </c>
      <c r="BJ866" s="32" t="s">
        <v>185</v>
      </c>
      <c r="BK866" s="32" t="s">
        <v>185</v>
      </c>
      <c r="BL866" s="32" t="s">
        <v>185</v>
      </c>
      <c r="BM866" s="32" t="s">
        <v>185</v>
      </c>
      <c r="BN866" s="32" t="s">
        <v>185</v>
      </c>
      <c r="BO866" s="32" t="s">
        <v>185</v>
      </c>
      <c r="BP866" s="32" t="s">
        <v>185</v>
      </c>
      <c r="BQ866" s="32" t="s">
        <v>185</v>
      </c>
      <c r="BR866" s="32" t="s">
        <v>185</v>
      </c>
      <c r="BS866" s="32" t="s">
        <v>185</v>
      </c>
      <c r="BT866" s="32" t="s">
        <v>185</v>
      </c>
      <c r="BU866" s="32" t="s">
        <v>185</v>
      </c>
      <c r="BV866" s="32" t="s">
        <v>185</v>
      </c>
      <c r="BW866" s="32" t="s">
        <v>185</v>
      </c>
      <c r="BX866" s="32" t="s">
        <v>185</v>
      </c>
      <c r="BY866" s="32" t="s">
        <v>185</v>
      </c>
      <c r="BZ866" s="32" t="s">
        <v>185</v>
      </c>
      <c r="CA866" s="32" t="s">
        <v>185</v>
      </c>
      <c r="CB866" s="32" t="s">
        <v>185</v>
      </c>
      <c r="CC866" s="32" t="s">
        <v>185</v>
      </c>
      <c r="CD866" s="7"/>
      <c r="CE866" s="7"/>
      <c r="CF866" s="7"/>
      <c r="CG866" s="7"/>
      <c r="CH866" s="7"/>
      <c r="CI866" s="7"/>
      <c r="CJ866" s="7"/>
      <c r="CK866" s="7"/>
      <c r="CL866" s="7"/>
      <c r="CM866" s="7"/>
      <c r="CN866" s="7"/>
      <c r="CO866" s="7"/>
      <c r="CP866" s="7"/>
      <c r="CQ866" s="7"/>
      <c r="CR866" s="7"/>
      <c r="CS866" s="7"/>
      <c r="CT866" s="32"/>
      <c r="CU866" s="32"/>
      <c r="CV866" s="32"/>
      <c r="CW866" s="32"/>
      <c r="CX866" s="32"/>
      <c r="CY866" s="32"/>
      <c r="CZ866" s="32"/>
      <c r="DA866" s="32"/>
      <c r="DB866" s="32"/>
      <c r="DC866" s="32"/>
      <c r="DD866" s="32"/>
      <c r="DE866" s="32"/>
      <c r="DF866" s="32"/>
      <c r="DG866" s="32"/>
      <c r="DH866" s="32"/>
      <c r="DI866" s="32"/>
      <c r="DJ866" s="32"/>
      <c r="DK866" s="32"/>
      <c r="DL866" s="32"/>
      <c r="DM866" s="32"/>
      <c r="DN866" s="32"/>
      <c r="DO866" s="32"/>
      <c r="DP866" s="32"/>
      <c r="DQ866" s="32"/>
      <c r="DR866" s="7"/>
      <c r="DS866" s="7"/>
      <c r="DT866" s="7"/>
      <c r="DU866" s="7"/>
      <c r="DV866" s="7"/>
      <c r="DW866" s="7"/>
      <c r="DX866" s="7"/>
      <c r="DY866" s="7"/>
      <c r="DZ866" s="7"/>
      <c r="EA866" s="7"/>
      <c r="EB866" s="7"/>
      <c r="EC866" s="7"/>
      <c r="ED866" s="7"/>
      <c r="EE866" s="7"/>
      <c r="EF866" s="7"/>
      <c r="EG866" s="7"/>
      <c r="EH866" s="32"/>
      <c r="EI866" s="32"/>
      <c r="EJ866" s="32"/>
      <c r="EK866" s="32"/>
      <c r="EL866" s="32"/>
      <c r="EM866" s="32"/>
      <c r="EN866" s="32"/>
      <c r="EO866" s="32"/>
      <c r="EP866" s="32"/>
      <c r="EQ866" s="32"/>
      <c r="ER866" s="32"/>
      <c r="ES866" s="32"/>
      <c r="ET866" s="32"/>
      <c r="EU866" s="32"/>
      <c r="EV866" s="32"/>
      <c r="EW866" s="32"/>
      <c r="EX866" s="32"/>
      <c r="EY866" s="32"/>
      <c r="EZ866" s="32"/>
      <c r="FA866" s="32"/>
      <c r="FB866" s="32"/>
      <c r="FC866" s="32"/>
      <c r="FD866" s="32"/>
      <c r="FE866" s="32"/>
      <c r="FF866" s="7"/>
      <c r="FG866" s="7"/>
      <c r="FH866" s="7"/>
      <c r="FI866" s="7"/>
      <c r="FJ866" s="7"/>
      <c r="FK866" s="7"/>
      <c r="FL866" s="7"/>
      <c r="FM866" s="7"/>
      <c r="FN866" s="7"/>
      <c r="FO866" s="7"/>
      <c r="FP866" s="7"/>
      <c r="FQ866" s="7"/>
      <c r="FR866" s="7"/>
      <c r="FS866" s="7"/>
      <c r="FT866" s="7"/>
      <c r="FU866" s="7"/>
      <c r="FV866" s="32"/>
      <c r="FW866" s="32"/>
      <c r="FX866" s="32"/>
      <c r="FY866" s="32"/>
      <c r="FZ866" s="32"/>
      <c r="GA866" s="32"/>
      <c r="GB866" s="32"/>
      <c r="GC866" s="32"/>
      <c r="GD866" s="32"/>
      <c r="GE866" s="32"/>
      <c r="GF866" s="32"/>
      <c r="GG866" s="32"/>
      <c r="GH866" s="32"/>
      <c r="GI866" s="32"/>
      <c r="GJ866" s="32"/>
      <c r="GK866" s="32"/>
      <c r="GL866" s="32"/>
      <c r="GM866" s="32"/>
      <c r="GN866" s="32"/>
      <c r="GO866" s="32"/>
      <c r="GP866" s="32"/>
      <c r="GQ866" s="32"/>
      <c r="GR866" s="32"/>
      <c r="GS866" s="32"/>
    </row>
    <row r="867" spans="1:201" ht="15" customHeight="1" x14ac:dyDescent="0.25">
      <c r="A867" s="3">
        <f>$A$61</f>
        <v>20201</v>
      </c>
      <c r="B867" s="7">
        <v>80207</v>
      </c>
      <c r="C867" s="7">
        <v>87755</v>
      </c>
      <c r="D867" s="7">
        <v>88865</v>
      </c>
      <c r="E867" s="7">
        <v>89273</v>
      </c>
      <c r="F867" s="7">
        <v>89527</v>
      </c>
      <c r="G867" s="7">
        <v>89653</v>
      </c>
      <c r="H867" s="7">
        <v>89757</v>
      </c>
      <c r="I867" s="7">
        <v>89804</v>
      </c>
      <c r="J867" s="7">
        <v>89854</v>
      </c>
      <c r="K867" s="7">
        <v>89887</v>
      </c>
      <c r="L867" s="7">
        <v>89911</v>
      </c>
      <c r="M867" s="7">
        <v>89924</v>
      </c>
      <c r="N867" s="7">
        <v>89936</v>
      </c>
      <c r="O867" s="7">
        <v>89945</v>
      </c>
      <c r="P867" s="7">
        <v>89952</v>
      </c>
      <c r="Q867" s="32" t="s">
        <v>185</v>
      </c>
      <c r="R867" s="32" t="s">
        <v>185</v>
      </c>
      <c r="S867" s="32" t="s">
        <v>185</v>
      </c>
      <c r="T867" s="32" t="s">
        <v>185</v>
      </c>
      <c r="U867" s="32" t="s">
        <v>185</v>
      </c>
      <c r="V867" s="32" t="s">
        <v>185</v>
      </c>
      <c r="W867" s="32" t="s">
        <v>185</v>
      </c>
      <c r="X867" s="32" t="s">
        <v>185</v>
      </c>
      <c r="Y867" s="32" t="s">
        <v>185</v>
      </c>
      <c r="Z867" s="32" t="s">
        <v>185</v>
      </c>
      <c r="AA867" s="32" t="s">
        <v>185</v>
      </c>
      <c r="AB867" s="32" t="s">
        <v>185</v>
      </c>
      <c r="AC867" s="32" t="s">
        <v>185</v>
      </c>
      <c r="AD867" s="32" t="s">
        <v>185</v>
      </c>
      <c r="AE867" s="32" t="s">
        <v>185</v>
      </c>
      <c r="AF867" s="32" t="s">
        <v>185</v>
      </c>
      <c r="AG867" s="32" t="s">
        <v>185</v>
      </c>
      <c r="AH867" s="32" t="s">
        <v>185</v>
      </c>
      <c r="AI867" s="32" t="s">
        <v>185</v>
      </c>
      <c r="AJ867" s="32" t="s">
        <v>185</v>
      </c>
      <c r="AK867" s="32" t="s">
        <v>185</v>
      </c>
      <c r="AL867" s="32" t="s">
        <v>185</v>
      </c>
      <c r="AM867" s="32" t="s">
        <v>185</v>
      </c>
      <c r="AN867" s="32" t="s">
        <v>185</v>
      </c>
      <c r="AO867" s="32" t="s">
        <v>185</v>
      </c>
      <c r="AP867" s="7">
        <v>4</v>
      </c>
      <c r="AQ867" s="7">
        <v>6</v>
      </c>
      <c r="AR867" s="7">
        <v>6</v>
      </c>
      <c r="AS867" s="7">
        <v>6</v>
      </c>
      <c r="AT867" s="7">
        <v>6</v>
      </c>
      <c r="AU867" s="7">
        <v>6</v>
      </c>
      <c r="AV867" s="7">
        <v>6</v>
      </c>
      <c r="AW867" s="7">
        <v>6</v>
      </c>
      <c r="AX867" s="7">
        <v>6</v>
      </c>
      <c r="AY867" s="7">
        <v>6</v>
      </c>
      <c r="AZ867" s="7">
        <v>6</v>
      </c>
      <c r="BA867" s="7">
        <v>6</v>
      </c>
      <c r="BB867" s="7">
        <v>6</v>
      </c>
      <c r="BC867" s="7">
        <v>6</v>
      </c>
      <c r="BD867" s="7">
        <v>6</v>
      </c>
      <c r="BE867" s="32" t="s">
        <v>185</v>
      </c>
      <c r="BF867" s="32" t="s">
        <v>185</v>
      </c>
      <c r="BG867" s="32" t="s">
        <v>185</v>
      </c>
      <c r="BH867" s="32" t="s">
        <v>185</v>
      </c>
      <c r="BI867" s="32" t="s">
        <v>185</v>
      </c>
      <c r="BJ867" s="32" t="s">
        <v>185</v>
      </c>
      <c r="BK867" s="32" t="s">
        <v>185</v>
      </c>
      <c r="BL867" s="32" t="s">
        <v>185</v>
      </c>
      <c r="BM867" s="32" t="s">
        <v>185</v>
      </c>
      <c r="BN867" s="32" t="s">
        <v>185</v>
      </c>
      <c r="BO867" s="32" t="s">
        <v>185</v>
      </c>
      <c r="BP867" s="32" t="s">
        <v>185</v>
      </c>
      <c r="BQ867" s="32" t="s">
        <v>185</v>
      </c>
      <c r="BR867" s="32" t="s">
        <v>185</v>
      </c>
      <c r="BS867" s="32" t="s">
        <v>185</v>
      </c>
      <c r="BT867" s="32" t="s">
        <v>185</v>
      </c>
      <c r="BU867" s="32" t="s">
        <v>185</v>
      </c>
      <c r="BV867" s="32" t="s">
        <v>185</v>
      </c>
      <c r="BW867" s="32" t="s">
        <v>185</v>
      </c>
      <c r="BX867" s="32" t="s">
        <v>185</v>
      </c>
      <c r="BY867" s="32" t="s">
        <v>185</v>
      </c>
      <c r="BZ867" s="32" t="s">
        <v>185</v>
      </c>
      <c r="CA867" s="32" t="s">
        <v>185</v>
      </c>
      <c r="CB867" s="32" t="s">
        <v>185</v>
      </c>
      <c r="CC867" s="32" t="s">
        <v>185</v>
      </c>
      <c r="CD867" s="7"/>
      <c r="CE867" s="7"/>
      <c r="CF867" s="7"/>
      <c r="CG867" s="7"/>
      <c r="CH867" s="7"/>
      <c r="CI867" s="7"/>
      <c r="CJ867" s="7"/>
      <c r="CK867" s="7"/>
      <c r="CL867" s="7"/>
      <c r="CM867" s="7"/>
      <c r="CN867" s="7"/>
      <c r="CO867" s="7"/>
      <c r="CP867" s="7"/>
      <c r="CQ867" s="7"/>
      <c r="CR867" s="7"/>
      <c r="CS867" s="32"/>
      <c r="CT867" s="32"/>
      <c r="CU867" s="32"/>
      <c r="CV867" s="32"/>
      <c r="CW867" s="32"/>
      <c r="CX867" s="32"/>
      <c r="CY867" s="32"/>
      <c r="CZ867" s="32"/>
      <c r="DA867" s="32"/>
      <c r="DB867" s="32"/>
      <c r="DC867" s="32"/>
      <c r="DD867" s="32"/>
      <c r="DE867" s="32"/>
      <c r="DF867" s="32"/>
      <c r="DG867" s="32"/>
      <c r="DH867" s="32"/>
      <c r="DI867" s="32"/>
      <c r="DJ867" s="32"/>
      <c r="DK867" s="32"/>
      <c r="DL867" s="32"/>
      <c r="DM867" s="32"/>
      <c r="DN867" s="32"/>
      <c r="DO867" s="32"/>
      <c r="DP867" s="32"/>
      <c r="DQ867" s="32"/>
      <c r="DR867" s="7"/>
      <c r="DS867" s="7"/>
      <c r="DT867" s="7"/>
      <c r="DU867" s="7"/>
      <c r="DV867" s="7"/>
      <c r="DW867" s="7"/>
      <c r="DX867" s="7"/>
      <c r="DY867" s="7"/>
      <c r="DZ867" s="7"/>
      <c r="EA867" s="7"/>
      <c r="EB867" s="7"/>
      <c r="EC867" s="7"/>
      <c r="ED867" s="7"/>
      <c r="EE867" s="7"/>
      <c r="EF867" s="7"/>
      <c r="EG867" s="32"/>
      <c r="EH867" s="32"/>
      <c r="EI867" s="32"/>
      <c r="EJ867" s="32"/>
      <c r="EK867" s="32"/>
      <c r="EL867" s="32"/>
      <c r="EM867" s="32"/>
      <c r="EN867" s="32"/>
      <c r="EO867" s="32"/>
      <c r="EP867" s="32"/>
      <c r="EQ867" s="32"/>
      <c r="ER867" s="32"/>
      <c r="ES867" s="32"/>
      <c r="ET867" s="32"/>
      <c r="EU867" s="32"/>
      <c r="EV867" s="32"/>
      <c r="EW867" s="32"/>
      <c r="EX867" s="32"/>
      <c r="EY867" s="32"/>
      <c r="EZ867" s="32"/>
      <c r="FA867" s="32"/>
      <c r="FB867" s="32"/>
      <c r="FC867" s="32"/>
      <c r="FD867" s="32"/>
      <c r="FE867" s="32"/>
      <c r="FF867" s="7"/>
      <c r="FG867" s="7"/>
      <c r="FH867" s="7"/>
      <c r="FI867" s="7"/>
      <c r="FJ867" s="7"/>
      <c r="FK867" s="7"/>
      <c r="FL867" s="7"/>
      <c r="FM867" s="7"/>
      <c r="FN867" s="7"/>
      <c r="FO867" s="7"/>
      <c r="FP867" s="7"/>
      <c r="FQ867" s="7"/>
      <c r="FR867" s="7"/>
      <c r="FS867" s="7"/>
      <c r="FT867" s="7"/>
      <c r="FU867" s="32"/>
      <c r="FV867" s="32"/>
      <c r="FW867" s="32"/>
      <c r="FX867" s="32"/>
      <c r="FY867" s="32"/>
      <c r="FZ867" s="32"/>
      <c r="GA867" s="32"/>
      <c r="GB867" s="32"/>
      <c r="GC867" s="32"/>
      <c r="GD867" s="32"/>
      <c r="GE867" s="32"/>
      <c r="GF867" s="32"/>
      <c r="GG867" s="32"/>
      <c r="GH867" s="32"/>
      <c r="GI867" s="32"/>
      <c r="GJ867" s="32"/>
      <c r="GK867" s="32"/>
      <c r="GL867" s="32"/>
      <c r="GM867" s="32"/>
      <c r="GN867" s="32"/>
      <c r="GO867" s="32"/>
      <c r="GP867" s="32"/>
      <c r="GQ867" s="32"/>
      <c r="GR867" s="32"/>
      <c r="GS867" s="32"/>
    </row>
    <row r="868" spans="1:201" ht="15" customHeight="1" x14ac:dyDescent="0.25">
      <c r="A868" s="3">
        <f>$A$62</f>
        <v>20202</v>
      </c>
      <c r="B868" s="7">
        <v>61711</v>
      </c>
      <c r="C868" s="7">
        <v>70111</v>
      </c>
      <c r="D868" s="7">
        <v>70782</v>
      </c>
      <c r="E868" s="7">
        <v>71036</v>
      </c>
      <c r="F868" s="7">
        <v>71203</v>
      </c>
      <c r="G868" s="7">
        <v>71260</v>
      </c>
      <c r="H868" s="7">
        <v>71298</v>
      </c>
      <c r="I868" s="7">
        <v>71324</v>
      </c>
      <c r="J868" s="7">
        <v>71349</v>
      </c>
      <c r="K868" s="7">
        <v>71362</v>
      </c>
      <c r="L868" s="7">
        <v>71371</v>
      </c>
      <c r="M868" s="7">
        <v>71383</v>
      </c>
      <c r="N868" s="7">
        <v>71390</v>
      </c>
      <c r="O868" s="7">
        <v>71399</v>
      </c>
      <c r="P868" s="32" t="s">
        <v>185</v>
      </c>
      <c r="Q868" s="32" t="s">
        <v>185</v>
      </c>
      <c r="R868" s="32" t="s">
        <v>185</v>
      </c>
      <c r="S868" s="32" t="s">
        <v>185</v>
      </c>
      <c r="T868" s="32" t="s">
        <v>185</v>
      </c>
      <c r="U868" s="32" t="s">
        <v>185</v>
      </c>
      <c r="V868" s="32" t="s">
        <v>185</v>
      </c>
      <c r="W868" s="32" t="s">
        <v>185</v>
      </c>
      <c r="X868" s="32" t="s">
        <v>185</v>
      </c>
      <c r="Y868" s="32" t="s">
        <v>185</v>
      </c>
      <c r="Z868" s="32" t="s">
        <v>185</v>
      </c>
      <c r="AA868" s="32" t="s">
        <v>185</v>
      </c>
      <c r="AB868" s="32" t="s">
        <v>185</v>
      </c>
      <c r="AC868" s="32" t="s">
        <v>185</v>
      </c>
      <c r="AD868" s="32" t="s">
        <v>185</v>
      </c>
      <c r="AE868" s="32" t="s">
        <v>185</v>
      </c>
      <c r="AF868" s="32" t="s">
        <v>185</v>
      </c>
      <c r="AG868" s="32" t="s">
        <v>185</v>
      </c>
      <c r="AH868" s="32" t="s">
        <v>185</v>
      </c>
      <c r="AI868" s="32" t="s">
        <v>185</v>
      </c>
      <c r="AJ868" s="32" t="s">
        <v>185</v>
      </c>
      <c r="AK868" s="32" t="s">
        <v>185</v>
      </c>
      <c r="AL868" s="32" t="s">
        <v>185</v>
      </c>
      <c r="AM868" s="32" t="s">
        <v>185</v>
      </c>
      <c r="AN868" s="32" t="s">
        <v>185</v>
      </c>
      <c r="AO868" s="32" t="s">
        <v>185</v>
      </c>
      <c r="AP868" s="7">
        <v>4</v>
      </c>
      <c r="AQ868" s="7">
        <v>6</v>
      </c>
      <c r="AR868" s="7">
        <v>7</v>
      </c>
      <c r="AS868" s="7">
        <v>7</v>
      </c>
      <c r="AT868" s="7">
        <v>7</v>
      </c>
      <c r="AU868" s="7">
        <v>7</v>
      </c>
      <c r="AV868" s="7">
        <v>7</v>
      </c>
      <c r="AW868" s="7">
        <v>7</v>
      </c>
      <c r="AX868" s="7">
        <v>7</v>
      </c>
      <c r="AY868" s="7">
        <v>7</v>
      </c>
      <c r="AZ868" s="7">
        <v>7</v>
      </c>
      <c r="BA868" s="7">
        <v>7</v>
      </c>
      <c r="BB868" s="7">
        <v>7</v>
      </c>
      <c r="BC868" s="7">
        <v>7</v>
      </c>
      <c r="BD868" s="32" t="s">
        <v>185</v>
      </c>
      <c r="BE868" s="32" t="s">
        <v>185</v>
      </c>
      <c r="BF868" s="32" t="s">
        <v>185</v>
      </c>
      <c r="BG868" s="32" t="s">
        <v>185</v>
      </c>
      <c r="BH868" s="32" t="s">
        <v>185</v>
      </c>
      <c r="BI868" s="32" t="s">
        <v>185</v>
      </c>
      <c r="BJ868" s="32" t="s">
        <v>185</v>
      </c>
      <c r="BK868" s="32" t="s">
        <v>185</v>
      </c>
      <c r="BL868" s="32" t="s">
        <v>185</v>
      </c>
      <c r="BM868" s="32" t="s">
        <v>185</v>
      </c>
      <c r="BN868" s="32" t="s">
        <v>185</v>
      </c>
      <c r="BO868" s="32" t="s">
        <v>185</v>
      </c>
      <c r="BP868" s="32" t="s">
        <v>185</v>
      </c>
      <c r="BQ868" s="32" t="s">
        <v>185</v>
      </c>
      <c r="BR868" s="32" t="s">
        <v>185</v>
      </c>
      <c r="BS868" s="32" t="s">
        <v>185</v>
      </c>
      <c r="BT868" s="32" t="s">
        <v>185</v>
      </c>
      <c r="BU868" s="32" t="s">
        <v>185</v>
      </c>
      <c r="BV868" s="32" t="s">
        <v>185</v>
      </c>
      <c r="BW868" s="32" t="s">
        <v>185</v>
      </c>
      <c r="BX868" s="32" t="s">
        <v>185</v>
      </c>
      <c r="BY868" s="32" t="s">
        <v>185</v>
      </c>
      <c r="BZ868" s="32" t="s">
        <v>185</v>
      </c>
      <c r="CA868" s="32" t="s">
        <v>185</v>
      </c>
      <c r="CB868" s="32" t="s">
        <v>185</v>
      </c>
      <c r="CC868" s="32" t="s">
        <v>185</v>
      </c>
      <c r="CD868" s="7"/>
      <c r="CE868" s="7"/>
      <c r="CF868" s="7"/>
      <c r="CG868" s="7"/>
      <c r="CH868" s="7"/>
      <c r="CI868" s="7"/>
      <c r="CJ868" s="7"/>
      <c r="CK868" s="7"/>
      <c r="CL868" s="7"/>
      <c r="CM868" s="7"/>
      <c r="CN868" s="7"/>
      <c r="CO868" s="7"/>
      <c r="CP868" s="7"/>
      <c r="CQ868" s="7"/>
      <c r="CR868" s="32"/>
      <c r="CS868" s="32"/>
      <c r="CT868" s="32"/>
      <c r="CU868" s="32"/>
      <c r="CV868" s="32"/>
      <c r="CW868" s="32"/>
      <c r="CX868" s="32"/>
      <c r="CY868" s="32"/>
      <c r="CZ868" s="32"/>
      <c r="DA868" s="32"/>
      <c r="DB868" s="32"/>
      <c r="DC868" s="32"/>
      <c r="DD868" s="32"/>
      <c r="DE868" s="32"/>
      <c r="DF868" s="32"/>
      <c r="DG868" s="32"/>
      <c r="DH868" s="32"/>
      <c r="DI868" s="32"/>
      <c r="DJ868" s="32"/>
      <c r="DK868" s="32"/>
      <c r="DL868" s="32"/>
      <c r="DM868" s="32"/>
      <c r="DN868" s="32"/>
      <c r="DO868" s="32"/>
      <c r="DP868" s="32"/>
      <c r="DQ868" s="32"/>
      <c r="DR868" s="7"/>
      <c r="DS868" s="7"/>
      <c r="DT868" s="7"/>
      <c r="DU868" s="7"/>
      <c r="DV868" s="7"/>
      <c r="DW868" s="7"/>
      <c r="DX868" s="7"/>
      <c r="DY868" s="7"/>
      <c r="DZ868" s="7"/>
      <c r="EA868" s="7"/>
      <c r="EB868" s="7"/>
      <c r="EC868" s="7"/>
      <c r="ED868" s="7"/>
      <c r="EE868" s="7"/>
      <c r="EF868" s="32"/>
      <c r="EG868" s="32"/>
      <c r="EH868" s="32"/>
      <c r="EI868" s="32"/>
      <c r="EJ868" s="32"/>
      <c r="EK868" s="32"/>
      <c r="EL868" s="32"/>
      <c r="EM868" s="32"/>
      <c r="EN868" s="32"/>
      <c r="EO868" s="32"/>
      <c r="EP868" s="32"/>
      <c r="EQ868" s="32"/>
      <c r="ER868" s="32"/>
      <c r="ES868" s="32"/>
      <c r="ET868" s="32"/>
      <c r="EU868" s="32"/>
      <c r="EV868" s="32"/>
      <c r="EW868" s="32"/>
      <c r="EX868" s="32"/>
      <c r="EY868" s="32"/>
      <c r="EZ868" s="32"/>
      <c r="FA868" s="32"/>
      <c r="FB868" s="32"/>
      <c r="FC868" s="32"/>
      <c r="FD868" s="32"/>
      <c r="FE868" s="32"/>
      <c r="FF868" s="7"/>
      <c r="FG868" s="7"/>
      <c r="FH868" s="7"/>
      <c r="FI868" s="7"/>
      <c r="FJ868" s="7"/>
      <c r="FK868" s="7"/>
      <c r="FL868" s="7"/>
      <c r="FM868" s="7"/>
      <c r="FN868" s="7"/>
      <c r="FO868" s="7"/>
      <c r="FP868" s="7"/>
      <c r="FQ868" s="7"/>
      <c r="FR868" s="7"/>
      <c r="FS868" s="7"/>
      <c r="FT868" s="32"/>
      <c r="FU868" s="32"/>
      <c r="FV868" s="32"/>
      <c r="FW868" s="32"/>
      <c r="FX868" s="32"/>
      <c r="FY868" s="32"/>
      <c r="FZ868" s="32"/>
      <c r="GA868" s="32"/>
      <c r="GB868" s="32"/>
      <c r="GC868" s="32"/>
      <c r="GD868" s="32"/>
      <c r="GE868" s="32"/>
      <c r="GF868" s="32"/>
      <c r="GG868" s="32"/>
      <c r="GH868" s="32"/>
      <c r="GI868" s="32"/>
      <c r="GJ868" s="32"/>
      <c r="GK868" s="32"/>
      <c r="GL868" s="32"/>
      <c r="GM868" s="32"/>
      <c r="GN868" s="32"/>
      <c r="GO868" s="32"/>
      <c r="GP868" s="32"/>
      <c r="GQ868" s="32"/>
      <c r="GR868" s="32"/>
      <c r="GS868" s="32"/>
    </row>
    <row r="869" spans="1:201" ht="15" customHeight="1" x14ac:dyDescent="0.25">
      <c r="A869" s="3">
        <f>$A$63</f>
        <v>20203</v>
      </c>
      <c r="B869" s="7">
        <v>73684</v>
      </c>
      <c r="C869" s="7">
        <v>82987</v>
      </c>
      <c r="D869" s="7">
        <v>83746</v>
      </c>
      <c r="E869" s="7">
        <v>84069</v>
      </c>
      <c r="F869" s="7">
        <v>84236</v>
      </c>
      <c r="G869" s="7">
        <v>84317</v>
      </c>
      <c r="H869" s="7">
        <v>84369</v>
      </c>
      <c r="I869" s="7">
        <v>84400</v>
      </c>
      <c r="J869" s="7">
        <v>84445</v>
      </c>
      <c r="K869" s="7">
        <v>84463</v>
      </c>
      <c r="L869" s="7">
        <v>84480</v>
      </c>
      <c r="M869" s="7">
        <v>84497</v>
      </c>
      <c r="N869" s="7">
        <v>84508</v>
      </c>
      <c r="O869" s="32" t="s">
        <v>185</v>
      </c>
      <c r="P869" s="32" t="s">
        <v>185</v>
      </c>
      <c r="Q869" s="32" t="s">
        <v>185</v>
      </c>
      <c r="R869" s="32" t="s">
        <v>185</v>
      </c>
      <c r="S869" s="32" t="s">
        <v>185</v>
      </c>
      <c r="T869" s="32" t="s">
        <v>185</v>
      </c>
      <c r="U869" s="32" t="s">
        <v>185</v>
      </c>
      <c r="V869" s="32" t="s">
        <v>185</v>
      </c>
      <c r="W869" s="32" t="s">
        <v>185</v>
      </c>
      <c r="X869" s="32" t="s">
        <v>185</v>
      </c>
      <c r="Y869" s="32" t="s">
        <v>185</v>
      </c>
      <c r="Z869" s="32" t="s">
        <v>185</v>
      </c>
      <c r="AA869" s="32" t="s">
        <v>185</v>
      </c>
      <c r="AB869" s="32" t="s">
        <v>185</v>
      </c>
      <c r="AC869" s="32" t="s">
        <v>185</v>
      </c>
      <c r="AD869" s="32" t="s">
        <v>185</v>
      </c>
      <c r="AE869" s="32" t="s">
        <v>185</v>
      </c>
      <c r="AF869" s="32" t="s">
        <v>185</v>
      </c>
      <c r="AG869" s="32" t="s">
        <v>185</v>
      </c>
      <c r="AH869" s="32" t="s">
        <v>185</v>
      </c>
      <c r="AI869" s="32" t="s">
        <v>185</v>
      </c>
      <c r="AJ869" s="32" t="s">
        <v>185</v>
      </c>
      <c r="AK869" s="32" t="s">
        <v>185</v>
      </c>
      <c r="AL869" s="32" t="s">
        <v>185</v>
      </c>
      <c r="AM869" s="32" t="s">
        <v>185</v>
      </c>
      <c r="AN869" s="32" t="s">
        <v>185</v>
      </c>
      <c r="AO869" s="32" t="s">
        <v>185</v>
      </c>
      <c r="AP869" s="7">
        <v>5</v>
      </c>
      <c r="AQ869" s="7">
        <v>8</v>
      </c>
      <c r="AR869" s="7">
        <v>9</v>
      </c>
      <c r="AS869" s="7">
        <v>8</v>
      </c>
      <c r="AT869" s="7">
        <v>8</v>
      </c>
      <c r="AU869" s="7">
        <v>8</v>
      </c>
      <c r="AV869" s="7">
        <v>8</v>
      </c>
      <c r="AW869" s="7">
        <v>8</v>
      </c>
      <c r="AX869" s="7">
        <v>8</v>
      </c>
      <c r="AY869" s="7">
        <v>8</v>
      </c>
      <c r="AZ869" s="7">
        <v>8</v>
      </c>
      <c r="BA869" s="7">
        <v>8</v>
      </c>
      <c r="BB869" s="7">
        <v>8</v>
      </c>
      <c r="BC869" s="32" t="s">
        <v>185</v>
      </c>
      <c r="BD869" s="32" t="s">
        <v>185</v>
      </c>
      <c r="BE869" s="32" t="s">
        <v>185</v>
      </c>
      <c r="BF869" s="32" t="s">
        <v>185</v>
      </c>
      <c r="BG869" s="32" t="s">
        <v>185</v>
      </c>
      <c r="BH869" s="32" t="s">
        <v>185</v>
      </c>
      <c r="BI869" s="32" t="s">
        <v>185</v>
      </c>
      <c r="BJ869" s="32" t="s">
        <v>185</v>
      </c>
      <c r="BK869" s="32" t="s">
        <v>185</v>
      </c>
      <c r="BL869" s="32" t="s">
        <v>185</v>
      </c>
      <c r="BM869" s="32" t="s">
        <v>185</v>
      </c>
      <c r="BN869" s="32" t="s">
        <v>185</v>
      </c>
      <c r="BO869" s="32" t="s">
        <v>185</v>
      </c>
      <c r="BP869" s="32" t="s">
        <v>185</v>
      </c>
      <c r="BQ869" s="32" t="s">
        <v>185</v>
      </c>
      <c r="BR869" s="32" t="s">
        <v>185</v>
      </c>
      <c r="BS869" s="32" t="s">
        <v>185</v>
      </c>
      <c r="BT869" s="32" t="s">
        <v>185</v>
      </c>
      <c r="BU869" s="32" t="s">
        <v>185</v>
      </c>
      <c r="BV869" s="32" t="s">
        <v>185</v>
      </c>
      <c r="BW869" s="32" t="s">
        <v>185</v>
      </c>
      <c r="BX869" s="32" t="s">
        <v>185</v>
      </c>
      <c r="BY869" s="32" t="s">
        <v>185</v>
      </c>
      <c r="BZ869" s="32" t="s">
        <v>185</v>
      </c>
      <c r="CA869" s="32" t="s">
        <v>185</v>
      </c>
      <c r="CB869" s="32" t="s">
        <v>185</v>
      </c>
      <c r="CC869" s="32" t="s">
        <v>185</v>
      </c>
      <c r="CD869" s="7"/>
      <c r="CE869" s="7"/>
      <c r="CF869" s="7"/>
      <c r="CG869" s="7"/>
      <c r="CH869" s="7"/>
      <c r="CI869" s="7"/>
      <c r="CJ869" s="7"/>
      <c r="CK869" s="7"/>
      <c r="CL869" s="7"/>
      <c r="CM869" s="7"/>
      <c r="CN869" s="7"/>
      <c r="CO869" s="7"/>
      <c r="CP869" s="7"/>
      <c r="CQ869" s="32"/>
      <c r="CR869" s="32"/>
      <c r="CS869" s="32"/>
      <c r="CT869" s="32"/>
      <c r="CU869" s="32"/>
      <c r="CV869" s="32"/>
      <c r="CW869" s="32"/>
      <c r="CX869" s="32"/>
      <c r="CY869" s="32"/>
      <c r="CZ869" s="32"/>
      <c r="DA869" s="32"/>
      <c r="DB869" s="32"/>
      <c r="DC869" s="32"/>
      <c r="DD869" s="32"/>
      <c r="DE869" s="32"/>
      <c r="DF869" s="32"/>
      <c r="DG869" s="32"/>
      <c r="DH869" s="32"/>
      <c r="DI869" s="32"/>
      <c r="DJ869" s="32"/>
      <c r="DK869" s="32"/>
      <c r="DL869" s="32"/>
      <c r="DM869" s="32"/>
      <c r="DN869" s="32"/>
      <c r="DO869" s="32"/>
      <c r="DP869" s="32"/>
      <c r="DQ869" s="32"/>
      <c r="DR869" s="7"/>
      <c r="DS869" s="7"/>
      <c r="DT869" s="7"/>
      <c r="DU869" s="7"/>
      <c r="DV869" s="7"/>
      <c r="DW869" s="7"/>
      <c r="DX869" s="7"/>
      <c r="DY869" s="7"/>
      <c r="DZ869" s="7"/>
      <c r="EA869" s="7"/>
      <c r="EB869" s="7"/>
      <c r="EC869" s="7"/>
      <c r="ED869" s="7"/>
      <c r="EE869" s="32"/>
      <c r="EF869" s="32"/>
      <c r="EG869" s="32"/>
      <c r="EH869" s="32"/>
      <c r="EI869" s="32"/>
      <c r="EJ869" s="32"/>
      <c r="EK869" s="32"/>
      <c r="EL869" s="32"/>
      <c r="EM869" s="32"/>
      <c r="EN869" s="32"/>
      <c r="EO869" s="32"/>
      <c r="EP869" s="32"/>
      <c r="EQ869" s="32"/>
      <c r="ER869" s="32"/>
      <c r="ES869" s="32"/>
      <c r="ET869" s="32"/>
      <c r="EU869" s="32"/>
      <c r="EV869" s="32"/>
      <c r="EW869" s="32"/>
      <c r="EX869" s="32"/>
      <c r="EY869" s="32"/>
      <c r="EZ869" s="32"/>
      <c r="FA869" s="32"/>
      <c r="FB869" s="32"/>
      <c r="FC869" s="32"/>
      <c r="FD869" s="32"/>
      <c r="FE869" s="32"/>
      <c r="FF869" s="7"/>
      <c r="FG869" s="7"/>
      <c r="FH869" s="7"/>
      <c r="FI869" s="7"/>
      <c r="FJ869" s="7"/>
      <c r="FK869" s="7"/>
      <c r="FL869" s="7"/>
      <c r="FM869" s="7"/>
      <c r="FN869" s="7"/>
      <c r="FO869" s="7"/>
      <c r="FP869" s="7"/>
      <c r="FQ869" s="7"/>
      <c r="FR869" s="7"/>
      <c r="FS869" s="32"/>
      <c r="FT869" s="32"/>
      <c r="FU869" s="32"/>
      <c r="FV869" s="32"/>
      <c r="FW869" s="32"/>
      <c r="FX869" s="32"/>
      <c r="FY869" s="32"/>
      <c r="FZ869" s="32"/>
      <c r="GA869" s="32"/>
      <c r="GB869" s="32"/>
      <c r="GC869" s="32"/>
      <c r="GD869" s="32"/>
      <c r="GE869" s="32"/>
      <c r="GF869" s="32"/>
      <c r="GG869" s="32"/>
      <c r="GH869" s="32"/>
      <c r="GI869" s="32"/>
      <c r="GJ869" s="32"/>
      <c r="GK869" s="32"/>
      <c r="GL869" s="32"/>
      <c r="GM869" s="32"/>
      <c r="GN869" s="32"/>
      <c r="GO869" s="32"/>
      <c r="GP869" s="32"/>
      <c r="GQ869" s="32"/>
      <c r="GR869" s="32"/>
      <c r="GS869" s="32"/>
    </row>
    <row r="870" spans="1:201" ht="15" customHeight="1" x14ac:dyDescent="0.25">
      <c r="A870" s="3">
        <f>$A$64</f>
        <v>20204</v>
      </c>
      <c r="B870" s="7">
        <v>75002</v>
      </c>
      <c r="C870" s="7">
        <v>84706</v>
      </c>
      <c r="D870" s="7">
        <v>85548</v>
      </c>
      <c r="E870" s="7">
        <v>85837</v>
      </c>
      <c r="F870" s="7">
        <v>85967</v>
      </c>
      <c r="G870" s="7">
        <v>86045</v>
      </c>
      <c r="H870" s="7">
        <v>86109</v>
      </c>
      <c r="I870" s="7">
        <v>86149</v>
      </c>
      <c r="J870" s="7">
        <v>86181</v>
      </c>
      <c r="K870" s="7">
        <v>86200</v>
      </c>
      <c r="L870" s="7">
        <v>86207</v>
      </c>
      <c r="M870" s="7">
        <v>86221</v>
      </c>
      <c r="N870" s="32" t="s">
        <v>185</v>
      </c>
      <c r="O870" s="32" t="s">
        <v>185</v>
      </c>
      <c r="P870" s="32" t="s">
        <v>185</v>
      </c>
      <c r="Q870" s="32" t="s">
        <v>185</v>
      </c>
      <c r="R870" s="32" t="s">
        <v>185</v>
      </c>
      <c r="S870" s="32" t="s">
        <v>185</v>
      </c>
      <c r="T870" s="32" t="s">
        <v>185</v>
      </c>
      <c r="U870" s="32" t="s">
        <v>185</v>
      </c>
      <c r="V870" s="32" t="s">
        <v>185</v>
      </c>
      <c r="W870" s="32" t="s">
        <v>185</v>
      </c>
      <c r="X870" s="32" t="s">
        <v>185</v>
      </c>
      <c r="Y870" s="32" t="s">
        <v>185</v>
      </c>
      <c r="Z870" s="32" t="s">
        <v>185</v>
      </c>
      <c r="AA870" s="32" t="s">
        <v>185</v>
      </c>
      <c r="AB870" s="32" t="s">
        <v>185</v>
      </c>
      <c r="AC870" s="32" t="s">
        <v>185</v>
      </c>
      <c r="AD870" s="32" t="s">
        <v>185</v>
      </c>
      <c r="AE870" s="32" t="s">
        <v>185</v>
      </c>
      <c r="AF870" s="32" t="s">
        <v>185</v>
      </c>
      <c r="AG870" s="32" t="s">
        <v>185</v>
      </c>
      <c r="AH870" s="32" t="s">
        <v>185</v>
      </c>
      <c r="AI870" s="32" t="s">
        <v>185</v>
      </c>
      <c r="AJ870" s="32" t="s">
        <v>185</v>
      </c>
      <c r="AK870" s="32" t="s">
        <v>185</v>
      </c>
      <c r="AL870" s="32" t="s">
        <v>185</v>
      </c>
      <c r="AM870" s="32" t="s">
        <v>185</v>
      </c>
      <c r="AN870" s="32" t="s">
        <v>185</v>
      </c>
      <c r="AO870" s="32" t="s">
        <v>185</v>
      </c>
      <c r="AP870" s="7">
        <v>2</v>
      </c>
      <c r="AQ870" s="7">
        <v>4</v>
      </c>
      <c r="AR870" s="7">
        <v>4</v>
      </c>
      <c r="AS870" s="7">
        <v>4</v>
      </c>
      <c r="AT870" s="7">
        <v>5</v>
      </c>
      <c r="AU870" s="7">
        <v>5</v>
      </c>
      <c r="AV870" s="7">
        <v>5</v>
      </c>
      <c r="AW870" s="7">
        <v>5</v>
      </c>
      <c r="AX870" s="7">
        <v>5</v>
      </c>
      <c r="AY870" s="7">
        <v>5</v>
      </c>
      <c r="AZ870" s="7">
        <v>5</v>
      </c>
      <c r="BA870" s="7">
        <v>5</v>
      </c>
      <c r="BB870" s="32" t="s">
        <v>185</v>
      </c>
      <c r="BC870" s="32" t="s">
        <v>185</v>
      </c>
      <c r="BD870" s="32" t="s">
        <v>185</v>
      </c>
      <c r="BE870" s="32" t="s">
        <v>185</v>
      </c>
      <c r="BF870" s="32" t="s">
        <v>185</v>
      </c>
      <c r="BG870" s="32" t="s">
        <v>185</v>
      </c>
      <c r="BH870" s="32" t="s">
        <v>185</v>
      </c>
      <c r="BI870" s="32" t="s">
        <v>185</v>
      </c>
      <c r="BJ870" s="32" t="s">
        <v>185</v>
      </c>
      <c r="BK870" s="32" t="s">
        <v>185</v>
      </c>
      <c r="BL870" s="32" t="s">
        <v>185</v>
      </c>
      <c r="BM870" s="32" t="s">
        <v>185</v>
      </c>
      <c r="BN870" s="32" t="s">
        <v>185</v>
      </c>
      <c r="BO870" s="32" t="s">
        <v>185</v>
      </c>
      <c r="BP870" s="32" t="s">
        <v>185</v>
      </c>
      <c r="BQ870" s="32" t="s">
        <v>185</v>
      </c>
      <c r="BR870" s="32" t="s">
        <v>185</v>
      </c>
      <c r="BS870" s="32" t="s">
        <v>185</v>
      </c>
      <c r="BT870" s="32" t="s">
        <v>185</v>
      </c>
      <c r="BU870" s="32" t="s">
        <v>185</v>
      </c>
      <c r="BV870" s="32" t="s">
        <v>185</v>
      </c>
      <c r="BW870" s="32" t="s">
        <v>185</v>
      </c>
      <c r="BX870" s="32" t="s">
        <v>185</v>
      </c>
      <c r="BY870" s="32" t="s">
        <v>185</v>
      </c>
      <c r="BZ870" s="32" t="s">
        <v>185</v>
      </c>
      <c r="CA870" s="32" t="s">
        <v>185</v>
      </c>
      <c r="CB870" s="32" t="s">
        <v>185</v>
      </c>
      <c r="CC870" s="32" t="s">
        <v>185</v>
      </c>
      <c r="CD870" s="7"/>
      <c r="CE870" s="7"/>
      <c r="CF870" s="7"/>
      <c r="CG870" s="7"/>
      <c r="CH870" s="7"/>
      <c r="CI870" s="7"/>
      <c r="CJ870" s="7"/>
      <c r="CK870" s="7"/>
      <c r="CL870" s="7"/>
      <c r="CM870" s="7"/>
      <c r="CN870" s="7"/>
      <c r="CO870" s="7"/>
      <c r="CP870" s="32"/>
      <c r="CQ870" s="32"/>
      <c r="CR870" s="32"/>
      <c r="CS870" s="32"/>
      <c r="CT870" s="32"/>
      <c r="CU870" s="32"/>
      <c r="CV870" s="32"/>
      <c r="CW870" s="32"/>
      <c r="CX870" s="32"/>
      <c r="CY870" s="32"/>
      <c r="CZ870" s="32"/>
      <c r="DA870" s="32"/>
      <c r="DB870" s="32"/>
      <c r="DC870" s="32"/>
      <c r="DD870" s="32"/>
      <c r="DE870" s="32"/>
      <c r="DF870" s="32"/>
      <c r="DG870" s="32"/>
      <c r="DH870" s="32"/>
      <c r="DI870" s="32"/>
      <c r="DJ870" s="32"/>
      <c r="DK870" s="32"/>
      <c r="DL870" s="32"/>
      <c r="DM870" s="32"/>
      <c r="DN870" s="32"/>
      <c r="DO870" s="32"/>
      <c r="DP870" s="32"/>
      <c r="DQ870" s="32"/>
      <c r="DR870" s="7"/>
      <c r="DS870" s="7"/>
      <c r="DT870" s="7"/>
      <c r="DU870" s="7"/>
      <c r="DV870" s="7"/>
      <c r="DW870" s="7"/>
      <c r="DX870" s="7"/>
      <c r="DY870" s="7"/>
      <c r="DZ870" s="7"/>
      <c r="EA870" s="7"/>
      <c r="EB870" s="7"/>
      <c r="EC870" s="7"/>
      <c r="ED870" s="32"/>
      <c r="EE870" s="32"/>
      <c r="EF870" s="32"/>
      <c r="EG870" s="32"/>
      <c r="EH870" s="32"/>
      <c r="EI870" s="32"/>
      <c r="EJ870" s="32"/>
      <c r="EK870" s="32"/>
      <c r="EL870" s="32"/>
      <c r="EM870" s="32"/>
      <c r="EN870" s="32"/>
      <c r="EO870" s="32"/>
      <c r="EP870" s="32"/>
      <c r="EQ870" s="32"/>
      <c r="ER870" s="32"/>
      <c r="ES870" s="32"/>
      <c r="ET870" s="32"/>
      <c r="EU870" s="32"/>
      <c r="EV870" s="32"/>
      <c r="EW870" s="32"/>
      <c r="EX870" s="32"/>
      <c r="EY870" s="32"/>
      <c r="EZ870" s="32"/>
      <c r="FA870" s="32"/>
      <c r="FB870" s="32"/>
      <c r="FC870" s="32"/>
      <c r="FD870" s="32"/>
      <c r="FE870" s="32"/>
      <c r="FF870" s="7"/>
      <c r="FG870" s="7"/>
      <c r="FH870" s="7"/>
      <c r="FI870" s="7"/>
      <c r="FJ870" s="7"/>
      <c r="FK870" s="7"/>
      <c r="FL870" s="7"/>
      <c r="FM870" s="7"/>
      <c r="FN870" s="7"/>
      <c r="FO870" s="7"/>
      <c r="FP870" s="7"/>
      <c r="FQ870" s="7"/>
      <c r="FR870" s="32"/>
      <c r="FS870" s="32"/>
      <c r="FT870" s="32"/>
      <c r="FU870" s="32"/>
      <c r="FV870" s="32"/>
      <c r="FW870" s="32"/>
      <c r="FX870" s="32"/>
      <c r="FY870" s="32"/>
      <c r="FZ870" s="32"/>
      <c r="GA870" s="32"/>
      <c r="GB870" s="32"/>
      <c r="GC870" s="32"/>
      <c r="GD870" s="32"/>
      <c r="GE870" s="32"/>
      <c r="GF870" s="32"/>
      <c r="GG870" s="32"/>
      <c r="GH870" s="32"/>
      <c r="GI870" s="32"/>
      <c r="GJ870" s="32"/>
      <c r="GK870" s="32"/>
      <c r="GL870" s="32"/>
      <c r="GM870" s="32"/>
      <c r="GN870" s="32"/>
      <c r="GO870" s="32"/>
      <c r="GP870" s="32"/>
      <c r="GQ870" s="32"/>
      <c r="GR870" s="32"/>
      <c r="GS870" s="32"/>
    </row>
    <row r="871" spans="1:201" ht="15" customHeight="1" x14ac:dyDescent="0.25">
      <c r="A871" s="3">
        <f>$A$65</f>
        <v>20211</v>
      </c>
      <c r="B871" s="7">
        <v>70786</v>
      </c>
      <c r="C871" s="7">
        <v>80738</v>
      </c>
      <c r="D871" s="7">
        <v>81637</v>
      </c>
      <c r="E871" s="7">
        <v>81983</v>
      </c>
      <c r="F871" s="7">
        <v>82199</v>
      </c>
      <c r="G871" s="7">
        <v>82285</v>
      </c>
      <c r="H871" s="7">
        <v>82345</v>
      </c>
      <c r="I871" s="7">
        <v>82383</v>
      </c>
      <c r="J871" s="7">
        <v>82414</v>
      </c>
      <c r="K871" s="7">
        <v>82431</v>
      </c>
      <c r="L871" s="7">
        <v>82441</v>
      </c>
      <c r="M871" s="32" t="s">
        <v>185</v>
      </c>
      <c r="N871" s="32" t="s">
        <v>185</v>
      </c>
      <c r="O871" s="32" t="s">
        <v>185</v>
      </c>
      <c r="P871" s="32" t="s">
        <v>185</v>
      </c>
      <c r="Q871" s="32" t="s">
        <v>185</v>
      </c>
      <c r="R871" s="32" t="s">
        <v>185</v>
      </c>
      <c r="S871" s="32" t="s">
        <v>185</v>
      </c>
      <c r="T871" s="32" t="s">
        <v>185</v>
      </c>
      <c r="U871" s="32" t="s">
        <v>185</v>
      </c>
      <c r="V871" s="32" t="s">
        <v>185</v>
      </c>
      <c r="W871" s="32" t="s">
        <v>185</v>
      </c>
      <c r="X871" s="32" t="s">
        <v>185</v>
      </c>
      <c r="Y871" s="32" t="s">
        <v>185</v>
      </c>
      <c r="Z871" s="32" t="s">
        <v>185</v>
      </c>
      <c r="AA871" s="32" t="s">
        <v>185</v>
      </c>
      <c r="AB871" s="32" t="s">
        <v>185</v>
      </c>
      <c r="AC871" s="32" t="s">
        <v>185</v>
      </c>
      <c r="AD871" s="32" t="s">
        <v>185</v>
      </c>
      <c r="AE871" s="32" t="s">
        <v>185</v>
      </c>
      <c r="AF871" s="32" t="s">
        <v>185</v>
      </c>
      <c r="AG871" s="32" t="s">
        <v>185</v>
      </c>
      <c r="AH871" s="32" t="s">
        <v>185</v>
      </c>
      <c r="AI871" s="32" t="s">
        <v>185</v>
      </c>
      <c r="AJ871" s="32" t="s">
        <v>185</v>
      </c>
      <c r="AK871" s="32" t="s">
        <v>185</v>
      </c>
      <c r="AL871" s="32" t="s">
        <v>185</v>
      </c>
      <c r="AM871" s="32" t="s">
        <v>185</v>
      </c>
      <c r="AN871" s="32" t="s">
        <v>185</v>
      </c>
      <c r="AO871" s="32" t="s">
        <v>185</v>
      </c>
      <c r="AP871" s="7">
        <v>4</v>
      </c>
      <c r="AQ871" s="7">
        <v>6</v>
      </c>
      <c r="AR871" s="7">
        <v>6</v>
      </c>
      <c r="AS871" s="7">
        <v>6</v>
      </c>
      <c r="AT871" s="7">
        <v>7</v>
      </c>
      <c r="AU871" s="7">
        <v>7</v>
      </c>
      <c r="AV871" s="7">
        <v>7</v>
      </c>
      <c r="AW871" s="7">
        <v>7</v>
      </c>
      <c r="AX871" s="7">
        <v>7</v>
      </c>
      <c r="AY871" s="7">
        <v>7</v>
      </c>
      <c r="AZ871" s="7">
        <v>7</v>
      </c>
      <c r="BA871" s="32" t="s">
        <v>185</v>
      </c>
      <c r="BB871" s="32" t="s">
        <v>185</v>
      </c>
      <c r="BC871" s="32" t="s">
        <v>185</v>
      </c>
      <c r="BD871" s="32" t="s">
        <v>185</v>
      </c>
      <c r="BE871" s="32" t="s">
        <v>185</v>
      </c>
      <c r="BF871" s="32" t="s">
        <v>185</v>
      </c>
      <c r="BG871" s="32" t="s">
        <v>185</v>
      </c>
      <c r="BH871" s="32" t="s">
        <v>185</v>
      </c>
      <c r="BI871" s="32" t="s">
        <v>185</v>
      </c>
      <c r="BJ871" s="32" t="s">
        <v>185</v>
      </c>
      <c r="BK871" s="32" t="s">
        <v>185</v>
      </c>
      <c r="BL871" s="32" t="s">
        <v>185</v>
      </c>
      <c r="BM871" s="32" t="s">
        <v>185</v>
      </c>
      <c r="BN871" s="32" t="s">
        <v>185</v>
      </c>
      <c r="BO871" s="32" t="s">
        <v>185</v>
      </c>
      <c r="BP871" s="32" t="s">
        <v>185</v>
      </c>
      <c r="BQ871" s="32" t="s">
        <v>185</v>
      </c>
      <c r="BR871" s="32" t="s">
        <v>185</v>
      </c>
      <c r="BS871" s="32" t="s">
        <v>185</v>
      </c>
      <c r="BT871" s="32" t="s">
        <v>185</v>
      </c>
      <c r="BU871" s="32" t="s">
        <v>185</v>
      </c>
      <c r="BV871" s="32" t="s">
        <v>185</v>
      </c>
      <c r="BW871" s="32" t="s">
        <v>185</v>
      </c>
      <c r="BX871" s="32" t="s">
        <v>185</v>
      </c>
      <c r="BY871" s="32" t="s">
        <v>185</v>
      </c>
      <c r="BZ871" s="32" t="s">
        <v>185</v>
      </c>
      <c r="CA871" s="32" t="s">
        <v>185</v>
      </c>
      <c r="CB871" s="32" t="s">
        <v>185</v>
      </c>
      <c r="CC871" s="32" t="s">
        <v>185</v>
      </c>
      <c r="CD871" s="7"/>
      <c r="CE871" s="7"/>
      <c r="CF871" s="7"/>
      <c r="CG871" s="7"/>
      <c r="CH871" s="7"/>
      <c r="CI871" s="7"/>
      <c r="CJ871" s="7"/>
      <c r="CK871" s="7"/>
      <c r="CL871" s="7"/>
      <c r="CM871" s="7"/>
      <c r="CN871" s="7"/>
      <c r="CO871" s="32"/>
      <c r="CP871" s="32"/>
      <c r="CQ871" s="32"/>
      <c r="CR871" s="32"/>
      <c r="CS871" s="32"/>
      <c r="CT871" s="32"/>
      <c r="CU871" s="32"/>
      <c r="CV871" s="32"/>
      <c r="CW871" s="32"/>
      <c r="CX871" s="32"/>
      <c r="CY871" s="32"/>
      <c r="CZ871" s="32"/>
      <c r="DA871" s="32"/>
      <c r="DB871" s="32"/>
      <c r="DC871" s="32"/>
      <c r="DD871" s="32"/>
      <c r="DE871" s="32"/>
      <c r="DF871" s="32"/>
      <c r="DG871" s="32"/>
      <c r="DH871" s="32"/>
      <c r="DI871" s="32"/>
      <c r="DJ871" s="32"/>
      <c r="DK871" s="32"/>
      <c r="DL871" s="32"/>
      <c r="DM871" s="32"/>
      <c r="DN871" s="32"/>
      <c r="DO871" s="32"/>
      <c r="DP871" s="32"/>
      <c r="DQ871" s="32"/>
      <c r="DR871" s="7"/>
      <c r="DS871" s="7"/>
      <c r="DT871" s="7"/>
      <c r="DU871" s="7"/>
      <c r="DV871" s="7"/>
      <c r="DW871" s="7"/>
      <c r="DX871" s="7"/>
      <c r="DY871" s="7"/>
      <c r="DZ871" s="7"/>
      <c r="EA871" s="7"/>
      <c r="EB871" s="7"/>
      <c r="EC871" s="32"/>
      <c r="ED871" s="32"/>
      <c r="EE871" s="32"/>
      <c r="EF871" s="32"/>
      <c r="EG871" s="32"/>
      <c r="EH871" s="32"/>
      <c r="EI871" s="32"/>
      <c r="EJ871" s="32"/>
      <c r="EK871" s="32"/>
      <c r="EL871" s="32"/>
      <c r="EM871" s="32"/>
      <c r="EN871" s="32"/>
      <c r="EO871" s="32"/>
      <c r="EP871" s="32"/>
      <c r="EQ871" s="32"/>
      <c r="ER871" s="32"/>
      <c r="ES871" s="32"/>
      <c r="ET871" s="32"/>
      <c r="EU871" s="32"/>
      <c r="EV871" s="32"/>
      <c r="EW871" s="32"/>
      <c r="EX871" s="32"/>
      <c r="EY871" s="32"/>
      <c r="EZ871" s="32"/>
      <c r="FA871" s="32"/>
      <c r="FB871" s="32"/>
      <c r="FC871" s="32"/>
      <c r="FD871" s="32"/>
      <c r="FE871" s="32"/>
      <c r="FF871" s="7"/>
      <c r="FG871" s="7"/>
      <c r="FH871" s="7"/>
      <c r="FI871" s="7"/>
      <c r="FJ871" s="7"/>
      <c r="FK871" s="7"/>
      <c r="FL871" s="7"/>
      <c r="FM871" s="7"/>
      <c r="FN871" s="7"/>
      <c r="FO871" s="7"/>
      <c r="FP871" s="7"/>
      <c r="FQ871" s="32"/>
      <c r="FR871" s="32"/>
      <c r="FS871" s="32"/>
      <c r="FT871" s="32"/>
      <c r="FU871" s="32"/>
      <c r="FV871" s="32"/>
      <c r="FW871" s="32"/>
      <c r="FX871" s="32"/>
      <c r="FY871" s="32"/>
      <c r="FZ871" s="32"/>
      <c r="GA871" s="32"/>
      <c r="GB871" s="32"/>
      <c r="GC871" s="32"/>
      <c r="GD871" s="32"/>
      <c r="GE871" s="32"/>
      <c r="GF871" s="32"/>
      <c r="GG871" s="32"/>
      <c r="GH871" s="32"/>
      <c r="GI871" s="32"/>
      <c r="GJ871" s="32"/>
      <c r="GK871" s="32"/>
      <c r="GL871" s="32"/>
      <c r="GM871" s="32"/>
      <c r="GN871" s="32"/>
      <c r="GO871" s="32"/>
      <c r="GP871" s="32"/>
      <c r="GQ871" s="32"/>
      <c r="GR871" s="32"/>
      <c r="GS871" s="32"/>
    </row>
    <row r="872" spans="1:201" ht="15" customHeight="1" x14ac:dyDescent="0.25">
      <c r="A872" s="3">
        <f>$A$66</f>
        <v>20212</v>
      </c>
      <c r="B872" s="7">
        <v>78295</v>
      </c>
      <c r="C872" s="7">
        <v>90014</v>
      </c>
      <c r="D872" s="7">
        <v>91095</v>
      </c>
      <c r="E872" s="7">
        <v>91457</v>
      </c>
      <c r="F872" s="7">
        <v>91722</v>
      </c>
      <c r="G872" s="7">
        <v>91816</v>
      </c>
      <c r="H872" s="7">
        <v>91881</v>
      </c>
      <c r="I872" s="7">
        <v>91937</v>
      </c>
      <c r="J872" s="7">
        <v>91971</v>
      </c>
      <c r="K872" s="7">
        <v>92006</v>
      </c>
      <c r="L872" s="32" t="s">
        <v>185</v>
      </c>
      <c r="M872" s="32" t="s">
        <v>185</v>
      </c>
      <c r="N872" s="32" t="s">
        <v>185</v>
      </c>
      <c r="O872" s="32" t="s">
        <v>185</v>
      </c>
      <c r="P872" s="32" t="s">
        <v>185</v>
      </c>
      <c r="Q872" s="32" t="s">
        <v>185</v>
      </c>
      <c r="R872" s="32" t="s">
        <v>185</v>
      </c>
      <c r="S872" s="32" t="s">
        <v>185</v>
      </c>
      <c r="T872" s="32" t="s">
        <v>185</v>
      </c>
      <c r="U872" s="32" t="s">
        <v>185</v>
      </c>
      <c r="V872" s="32" t="s">
        <v>185</v>
      </c>
      <c r="W872" s="32" t="s">
        <v>185</v>
      </c>
      <c r="X872" s="32" t="s">
        <v>185</v>
      </c>
      <c r="Y872" s="32" t="s">
        <v>185</v>
      </c>
      <c r="Z872" s="32" t="s">
        <v>185</v>
      </c>
      <c r="AA872" s="32" t="s">
        <v>185</v>
      </c>
      <c r="AB872" s="32" t="s">
        <v>185</v>
      </c>
      <c r="AC872" s="32" t="s">
        <v>185</v>
      </c>
      <c r="AD872" s="32" t="s">
        <v>185</v>
      </c>
      <c r="AE872" s="32" t="s">
        <v>185</v>
      </c>
      <c r="AF872" s="32" t="s">
        <v>185</v>
      </c>
      <c r="AG872" s="32" t="s">
        <v>185</v>
      </c>
      <c r="AH872" s="32" t="s">
        <v>185</v>
      </c>
      <c r="AI872" s="32" t="s">
        <v>185</v>
      </c>
      <c r="AJ872" s="32" t="s">
        <v>185</v>
      </c>
      <c r="AK872" s="32" t="s">
        <v>185</v>
      </c>
      <c r="AL872" s="32" t="s">
        <v>185</v>
      </c>
      <c r="AM872" s="32" t="s">
        <v>185</v>
      </c>
      <c r="AN872" s="32" t="s">
        <v>185</v>
      </c>
      <c r="AO872" s="32" t="s">
        <v>185</v>
      </c>
      <c r="AP872" s="7">
        <v>3</v>
      </c>
      <c r="AQ872" s="7">
        <v>5</v>
      </c>
      <c r="AR872" s="7">
        <v>7</v>
      </c>
      <c r="AS872" s="7">
        <v>7</v>
      </c>
      <c r="AT872" s="7">
        <v>7</v>
      </c>
      <c r="AU872" s="7">
        <v>7</v>
      </c>
      <c r="AV872" s="7">
        <v>8</v>
      </c>
      <c r="AW872" s="7">
        <v>8</v>
      </c>
      <c r="AX872" s="7">
        <v>8</v>
      </c>
      <c r="AY872" s="7">
        <v>8</v>
      </c>
      <c r="AZ872" s="32" t="s">
        <v>185</v>
      </c>
      <c r="BA872" s="32" t="s">
        <v>185</v>
      </c>
      <c r="BB872" s="32" t="s">
        <v>185</v>
      </c>
      <c r="BC872" s="32" t="s">
        <v>185</v>
      </c>
      <c r="BD872" s="32" t="s">
        <v>185</v>
      </c>
      <c r="BE872" s="32" t="s">
        <v>185</v>
      </c>
      <c r="BF872" s="32" t="s">
        <v>185</v>
      </c>
      <c r="BG872" s="32" t="s">
        <v>185</v>
      </c>
      <c r="BH872" s="32" t="s">
        <v>185</v>
      </c>
      <c r="BI872" s="32" t="s">
        <v>185</v>
      </c>
      <c r="BJ872" s="32" t="s">
        <v>185</v>
      </c>
      <c r="BK872" s="32" t="s">
        <v>185</v>
      </c>
      <c r="BL872" s="32" t="s">
        <v>185</v>
      </c>
      <c r="BM872" s="32" t="s">
        <v>185</v>
      </c>
      <c r="BN872" s="32" t="s">
        <v>185</v>
      </c>
      <c r="BO872" s="32" t="s">
        <v>185</v>
      </c>
      <c r="BP872" s="32" t="s">
        <v>185</v>
      </c>
      <c r="BQ872" s="32" t="s">
        <v>185</v>
      </c>
      <c r="BR872" s="32" t="s">
        <v>185</v>
      </c>
      <c r="BS872" s="32" t="s">
        <v>185</v>
      </c>
      <c r="BT872" s="32" t="s">
        <v>185</v>
      </c>
      <c r="BU872" s="32" t="s">
        <v>185</v>
      </c>
      <c r="BV872" s="32" t="s">
        <v>185</v>
      </c>
      <c r="BW872" s="32" t="s">
        <v>185</v>
      </c>
      <c r="BX872" s="32" t="s">
        <v>185</v>
      </c>
      <c r="BY872" s="32" t="s">
        <v>185</v>
      </c>
      <c r="BZ872" s="32" t="s">
        <v>185</v>
      </c>
      <c r="CA872" s="32" t="s">
        <v>185</v>
      </c>
      <c r="CB872" s="32" t="s">
        <v>185</v>
      </c>
      <c r="CC872" s="32" t="s">
        <v>185</v>
      </c>
      <c r="CD872" s="7"/>
      <c r="CE872" s="7"/>
      <c r="CF872" s="7"/>
      <c r="CG872" s="7"/>
      <c r="CH872" s="7"/>
      <c r="CI872" s="7"/>
      <c r="CJ872" s="7"/>
      <c r="CK872" s="7"/>
      <c r="CL872" s="7"/>
      <c r="CM872" s="7"/>
      <c r="CN872" s="32"/>
      <c r="CO872" s="32"/>
      <c r="CP872" s="32"/>
      <c r="CQ872" s="32"/>
      <c r="CR872" s="32"/>
      <c r="CS872" s="32"/>
      <c r="CT872" s="32"/>
      <c r="CU872" s="32"/>
      <c r="CV872" s="32"/>
      <c r="CW872" s="32"/>
      <c r="CX872" s="32"/>
      <c r="CY872" s="32"/>
      <c r="CZ872" s="32"/>
      <c r="DA872" s="32"/>
      <c r="DB872" s="32"/>
      <c r="DC872" s="32"/>
      <c r="DD872" s="32"/>
      <c r="DE872" s="32"/>
      <c r="DF872" s="32"/>
      <c r="DG872" s="32"/>
      <c r="DH872" s="32"/>
      <c r="DI872" s="32"/>
      <c r="DJ872" s="32"/>
      <c r="DK872" s="32"/>
      <c r="DL872" s="32"/>
      <c r="DM872" s="32"/>
      <c r="DN872" s="32"/>
      <c r="DO872" s="32"/>
      <c r="DP872" s="32"/>
      <c r="DQ872" s="32"/>
      <c r="DR872" s="7"/>
      <c r="DS872" s="7"/>
      <c r="DT872" s="7"/>
      <c r="DU872" s="7"/>
      <c r="DV872" s="7"/>
      <c r="DW872" s="7"/>
      <c r="DX872" s="7"/>
      <c r="DY872" s="7"/>
      <c r="DZ872" s="7"/>
      <c r="EA872" s="7"/>
      <c r="EB872" s="32"/>
      <c r="EC872" s="32"/>
      <c r="ED872" s="32"/>
      <c r="EE872" s="32"/>
      <c r="EF872" s="32"/>
      <c r="EG872" s="32"/>
      <c r="EH872" s="32"/>
      <c r="EI872" s="32"/>
      <c r="EJ872" s="32"/>
      <c r="EK872" s="32"/>
      <c r="EL872" s="32"/>
      <c r="EM872" s="32"/>
      <c r="EN872" s="32"/>
      <c r="EO872" s="32"/>
      <c r="EP872" s="32"/>
      <c r="EQ872" s="32"/>
      <c r="ER872" s="32"/>
      <c r="ES872" s="32"/>
      <c r="ET872" s="32"/>
      <c r="EU872" s="32"/>
      <c r="EV872" s="32"/>
      <c r="EW872" s="32"/>
      <c r="EX872" s="32"/>
      <c r="EY872" s="32"/>
      <c r="EZ872" s="32"/>
      <c r="FA872" s="32"/>
      <c r="FB872" s="32"/>
      <c r="FC872" s="32"/>
      <c r="FD872" s="32"/>
      <c r="FE872" s="32"/>
      <c r="FF872" s="7"/>
      <c r="FG872" s="7"/>
      <c r="FH872" s="7"/>
      <c r="FI872" s="7"/>
      <c r="FJ872" s="7"/>
      <c r="FK872" s="7"/>
      <c r="FL872" s="7"/>
      <c r="FM872" s="7"/>
      <c r="FN872" s="7"/>
      <c r="FO872" s="7"/>
      <c r="FP872" s="32"/>
      <c r="FQ872" s="32"/>
      <c r="FR872" s="32"/>
      <c r="FS872" s="32"/>
      <c r="FT872" s="32"/>
      <c r="FU872" s="32"/>
      <c r="FV872" s="32"/>
      <c r="FW872" s="32"/>
      <c r="FX872" s="32"/>
      <c r="FY872" s="32"/>
      <c r="FZ872" s="32"/>
      <c r="GA872" s="32"/>
      <c r="GB872" s="32"/>
      <c r="GC872" s="32"/>
      <c r="GD872" s="32"/>
      <c r="GE872" s="32"/>
      <c r="GF872" s="32"/>
      <c r="GG872" s="32"/>
      <c r="GH872" s="32"/>
      <c r="GI872" s="32"/>
      <c r="GJ872" s="32"/>
      <c r="GK872" s="32"/>
      <c r="GL872" s="32"/>
      <c r="GM872" s="32"/>
      <c r="GN872" s="32"/>
      <c r="GO872" s="32"/>
      <c r="GP872" s="32"/>
      <c r="GQ872" s="32"/>
      <c r="GR872" s="32"/>
      <c r="GS872" s="32"/>
    </row>
    <row r="873" spans="1:201" ht="15" customHeight="1" x14ac:dyDescent="0.25">
      <c r="A873" s="3">
        <f>$A$67</f>
        <v>20213</v>
      </c>
      <c r="B873" s="7">
        <v>84320</v>
      </c>
      <c r="C873" s="7">
        <v>98496</v>
      </c>
      <c r="D873" s="7">
        <v>99918</v>
      </c>
      <c r="E873" s="7">
        <v>100437</v>
      </c>
      <c r="F873" s="7">
        <v>100723</v>
      </c>
      <c r="G873" s="7">
        <v>100851</v>
      </c>
      <c r="H873" s="7">
        <v>100940</v>
      </c>
      <c r="I873" s="7">
        <v>100991</v>
      </c>
      <c r="J873" s="7">
        <v>101047</v>
      </c>
      <c r="K873" s="32" t="s">
        <v>185</v>
      </c>
      <c r="L873" s="32" t="s">
        <v>185</v>
      </c>
      <c r="M873" s="32" t="s">
        <v>185</v>
      </c>
      <c r="N873" s="32" t="s">
        <v>185</v>
      </c>
      <c r="O873" s="32" t="s">
        <v>185</v>
      </c>
      <c r="P873" s="32" t="s">
        <v>185</v>
      </c>
      <c r="Q873" s="32" t="s">
        <v>185</v>
      </c>
      <c r="R873" s="32" t="s">
        <v>185</v>
      </c>
      <c r="S873" s="32" t="s">
        <v>185</v>
      </c>
      <c r="T873" s="32" t="s">
        <v>185</v>
      </c>
      <c r="U873" s="32" t="s">
        <v>185</v>
      </c>
      <c r="V873" s="32" t="s">
        <v>185</v>
      </c>
      <c r="W873" s="32" t="s">
        <v>185</v>
      </c>
      <c r="X873" s="32" t="s">
        <v>185</v>
      </c>
      <c r="Y873" s="32" t="s">
        <v>185</v>
      </c>
      <c r="Z873" s="32" t="s">
        <v>185</v>
      </c>
      <c r="AA873" s="32" t="s">
        <v>185</v>
      </c>
      <c r="AB873" s="32" t="s">
        <v>185</v>
      </c>
      <c r="AC873" s="32" t="s">
        <v>185</v>
      </c>
      <c r="AD873" s="32" t="s">
        <v>185</v>
      </c>
      <c r="AE873" s="32" t="s">
        <v>185</v>
      </c>
      <c r="AF873" s="32" t="s">
        <v>185</v>
      </c>
      <c r="AG873" s="32" t="s">
        <v>185</v>
      </c>
      <c r="AH873" s="32" t="s">
        <v>185</v>
      </c>
      <c r="AI873" s="32" t="s">
        <v>185</v>
      </c>
      <c r="AJ873" s="32" t="s">
        <v>185</v>
      </c>
      <c r="AK873" s="32" t="s">
        <v>185</v>
      </c>
      <c r="AL873" s="32" t="s">
        <v>185</v>
      </c>
      <c r="AM873" s="32" t="s">
        <v>185</v>
      </c>
      <c r="AN873" s="32" t="s">
        <v>185</v>
      </c>
      <c r="AO873" s="32" t="s">
        <v>185</v>
      </c>
      <c r="AP873" s="7">
        <v>4</v>
      </c>
      <c r="AQ873" s="7">
        <v>6</v>
      </c>
      <c r="AR873" s="7">
        <v>6</v>
      </c>
      <c r="AS873" s="7">
        <v>6</v>
      </c>
      <c r="AT873" s="7">
        <v>6</v>
      </c>
      <c r="AU873" s="7">
        <v>6</v>
      </c>
      <c r="AV873" s="7">
        <v>6</v>
      </c>
      <c r="AW873" s="7">
        <v>6</v>
      </c>
      <c r="AX873" s="7">
        <v>6</v>
      </c>
      <c r="AY873" s="32" t="s">
        <v>185</v>
      </c>
      <c r="AZ873" s="32" t="s">
        <v>185</v>
      </c>
      <c r="BA873" s="32" t="s">
        <v>185</v>
      </c>
      <c r="BB873" s="32" t="s">
        <v>185</v>
      </c>
      <c r="BC873" s="32" t="s">
        <v>185</v>
      </c>
      <c r="BD873" s="32" t="s">
        <v>185</v>
      </c>
      <c r="BE873" s="32" t="s">
        <v>185</v>
      </c>
      <c r="BF873" s="32" t="s">
        <v>185</v>
      </c>
      <c r="BG873" s="32" t="s">
        <v>185</v>
      </c>
      <c r="BH873" s="32" t="s">
        <v>185</v>
      </c>
      <c r="BI873" s="32" t="s">
        <v>185</v>
      </c>
      <c r="BJ873" s="32" t="s">
        <v>185</v>
      </c>
      <c r="BK873" s="32" t="s">
        <v>185</v>
      </c>
      <c r="BL873" s="32" t="s">
        <v>185</v>
      </c>
      <c r="BM873" s="32" t="s">
        <v>185</v>
      </c>
      <c r="BN873" s="32" t="s">
        <v>185</v>
      </c>
      <c r="BO873" s="32" t="s">
        <v>185</v>
      </c>
      <c r="BP873" s="32" t="s">
        <v>185</v>
      </c>
      <c r="BQ873" s="32" t="s">
        <v>185</v>
      </c>
      <c r="BR873" s="32" t="s">
        <v>185</v>
      </c>
      <c r="BS873" s="32" t="s">
        <v>185</v>
      </c>
      <c r="BT873" s="32" t="s">
        <v>185</v>
      </c>
      <c r="BU873" s="32" t="s">
        <v>185</v>
      </c>
      <c r="BV873" s="32" t="s">
        <v>185</v>
      </c>
      <c r="BW873" s="32" t="s">
        <v>185</v>
      </c>
      <c r="BX873" s="32" t="s">
        <v>185</v>
      </c>
      <c r="BY873" s="32" t="s">
        <v>185</v>
      </c>
      <c r="BZ873" s="32" t="s">
        <v>185</v>
      </c>
      <c r="CA873" s="32" t="s">
        <v>185</v>
      </c>
      <c r="CB873" s="32" t="s">
        <v>185</v>
      </c>
      <c r="CC873" s="32" t="s">
        <v>185</v>
      </c>
      <c r="CD873" s="7"/>
      <c r="CE873" s="7"/>
      <c r="CF873" s="7"/>
      <c r="CG873" s="7"/>
      <c r="CH873" s="7"/>
      <c r="CI873" s="7"/>
      <c r="CJ873" s="7"/>
      <c r="CK873" s="7"/>
      <c r="CL873" s="7"/>
      <c r="CM873" s="32"/>
      <c r="CN873" s="32"/>
      <c r="CO873" s="32"/>
      <c r="CP873" s="32"/>
      <c r="CQ873" s="32"/>
      <c r="CR873" s="32"/>
      <c r="CS873" s="32"/>
      <c r="CT873" s="32"/>
      <c r="CU873" s="32"/>
      <c r="CV873" s="32"/>
      <c r="CW873" s="32"/>
      <c r="CX873" s="32"/>
      <c r="CY873" s="32"/>
      <c r="CZ873" s="32"/>
      <c r="DA873" s="32"/>
      <c r="DB873" s="32"/>
      <c r="DC873" s="32"/>
      <c r="DD873" s="32"/>
      <c r="DE873" s="32"/>
      <c r="DF873" s="32"/>
      <c r="DG873" s="32"/>
      <c r="DH873" s="32"/>
      <c r="DI873" s="32"/>
      <c r="DJ873" s="32"/>
      <c r="DK873" s="32"/>
      <c r="DL873" s="32"/>
      <c r="DM873" s="32"/>
      <c r="DN873" s="32"/>
      <c r="DO873" s="32"/>
      <c r="DP873" s="32"/>
      <c r="DQ873" s="32"/>
      <c r="DR873" s="7"/>
      <c r="DS873" s="7"/>
      <c r="DT873" s="7"/>
      <c r="DU873" s="7"/>
      <c r="DV873" s="7"/>
      <c r="DW873" s="7"/>
      <c r="DX873" s="7"/>
      <c r="DY873" s="7"/>
      <c r="DZ873" s="7"/>
      <c r="EA873" s="32"/>
      <c r="EB873" s="32"/>
      <c r="EC873" s="32"/>
      <c r="ED873" s="32"/>
      <c r="EE873" s="32"/>
      <c r="EF873" s="32"/>
      <c r="EG873" s="32"/>
      <c r="EH873" s="32"/>
      <c r="EI873" s="32"/>
      <c r="EJ873" s="32"/>
      <c r="EK873" s="32"/>
      <c r="EL873" s="32"/>
      <c r="EM873" s="32"/>
      <c r="EN873" s="32"/>
      <c r="EO873" s="32"/>
      <c r="EP873" s="32"/>
      <c r="EQ873" s="32"/>
      <c r="ER873" s="32"/>
      <c r="ES873" s="32"/>
      <c r="ET873" s="32"/>
      <c r="EU873" s="32"/>
      <c r="EV873" s="32"/>
      <c r="EW873" s="32"/>
      <c r="EX873" s="32"/>
      <c r="EY873" s="32"/>
      <c r="EZ873" s="32"/>
      <c r="FA873" s="32"/>
      <c r="FB873" s="32"/>
      <c r="FC873" s="32"/>
      <c r="FD873" s="32"/>
      <c r="FE873" s="32"/>
      <c r="FF873" s="7"/>
      <c r="FG873" s="7"/>
      <c r="FH873" s="7"/>
      <c r="FI873" s="7"/>
      <c r="FJ873" s="7"/>
      <c r="FK873" s="7"/>
      <c r="FL873" s="7"/>
      <c r="FM873" s="7"/>
      <c r="FN873" s="7"/>
      <c r="FO873" s="32"/>
      <c r="FP873" s="32"/>
      <c r="FQ873" s="32"/>
      <c r="FR873" s="32"/>
      <c r="FS873" s="32"/>
      <c r="FT873" s="32"/>
      <c r="FU873" s="32"/>
      <c r="FV873" s="32"/>
      <c r="FW873" s="32"/>
      <c r="FX873" s="32"/>
      <c r="FY873" s="32"/>
      <c r="FZ873" s="32"/>
      <c r="GA873" s="32"/>
      <c r="GB873" s="32"/>
      <c r="GC873" s="32"/>
      <c r="GD873" s="32"/>
      <c r="GE873" s="32"/>
      <c r="GF873" s="32"/>
      <c r="GG873" s="32"/>
      <c r="GH873" s="32"/>
      <c r="GI873" s="32"/>
      <c r="GJ873" s="32"/>
      <c r="GK873" s="32"/>
      <c r="GL873" s="32"/>
      <c r="GM873" s="32"/>
      <c r="GN873" s="32"/>
      <c r="GO873" s="32"/>
      <c r="GP873" s="32"/>
      <c r="GQ873" s="32"/>
      <c r="GR873" s="32"/>
      <c r="GS873" s="32"/>
    </row>
    <row r="874" spans="1:201" ht="15" customHeight="1" x14ac:dyDescent="0.25">
      <c r="A874" s="3">
        <f>$A$68</f>
        <v>20214</v>
      </c>
      <c r="B874" s="7">
        <v>85912</v>
      </c>
      <c r="C874" s="7">
        <v>101957</v>
      </c>
      <c r="D874" s="7">
        <v>103645</v>
      </c>
      <c r="E874" s="7">
        <v>104162</v>
      </c>
      <c r="F874" s="7">
        <v>104452</v>
      </c>
      <c r="G874" s="7">
        <v>104603</v>
      </c>
      <c r="H874" s="7">
        <v>104684</v>
      </c>
      <c r="I874" s="7">
        <v>104753</v>
      </c>
      <c r="J874" s="32" t="s">
        <v>185</v>
      </c>
      <c r="K874" s="32" t="s">
        <v>185</v>
      </c>
      <c r="L874" s="32" t="s">
        <v>185</v>
      </c>
      <c r="M874" s="32" t="s">
        <v>185</v>
      </c>
      <c r="N874" s="32" t="s">
        <v>185</v>
      </c>
      <c r="O874" s="32" t="s">
        <v>185</v>
      </c>
      <c r="P874" s="32" t="s">
        <v>185</v>
      </c>
      <c r="Q874" s="32" t="s">
        <v>185</v>
      </c>
      <c r="R874" s="32" t="s">
        <v>185</v>
      </c>
      <c r="S874" s="32" t="s">
        <v>185</v>
      </c>
      <c r="T874" s="32" t="s">
        <v>185</v>
      </c>
      <c r="U874" s="32" t="s">
        <v>185</v>
      </c>
      <c r="V874" s="32" t="s">
        <v>185</v>
      </c>
      <c r="W874" s="32" t="s">
        <v>185</v>
      </c>
      <c r="X874" s="32" t="s">
        <v>185</v>
      </c>
      <c r="Y874" s="32" t="s">
        <v>185</v>
      </c>
      <c r="Z874" s="32" t="s">
        <v>185</v>
      </c>
      <c r="AA874" s="32" t="s">
        <v>185</v>
      </c>
      <c r="AB874" s="32" t="s">
        <v>185</v>
      </c>
      <c r="AC874" s="32" t="s">
        <v>185</v>
      </c>
      <c r="AD874" s="32" t="s">
        <v>185</v>
      </c>
      <c r="AE874" s="32" t="s">
        <v>185</v>
      </c>
      <c r="AF874" s="32" t="s">
        <v>185</v>
      </c>
      <c r="AG874" s="32" t="s">
        <v>185</v>
      </c>
      <c r="AH874" s="32" t="s">
        <v>185</v>
      </c>
      <c r="AI874" s="32" t="s">
        <v>185</v>
      </c>
      <c r="AJ874" s="32" t="s">
        <v>185</v>
      </c>
      <c r="AK874" s="32" t="s">
        <v>185</v>
      </c>
      <c r="AL874" s="32" t="s">
        <v>185</v>
      </c>
      <c r="AM874" s="32" t="s">
        <v>185</v>
      </c>
      <c r="AN874" s="32" t="s">
        <v>185</v>
      </c>
      <c r="AO874" s="32" t="s">
        <v>185</v>
      </c>
      <c r="AP874" s="7">
        <v>2</v>
      </c>
      <c r="AQ874" s="7">
        <v>6</v>
      </c>
      <c r="AR874" s="7">
        <v>6</v>
      </c>
      <c r="AS874" s="7">
        <v>7</v>
      </c>
      <c r="AT874" s="7">
        <v>8</v>
      </c>
      <c r="AU874" s="7">
        <v>8</v>
      </c>
      <c r="AV874" s="7">
        <v>8</v>
      </c>
      <c r="AW874" s="7">
        <v>8</v>
      </c>
      <c r="AX874" s="32" t="s">
        <v>185</v>
      </c>
      <c r="AY874" s="32" t="s">
        <v>185</v>
      </c>
      <c r="AZ874" s="32" t="s">
        <v>185</v>
      </c>
      <c r="BA874" s="32" t="s">
        <v>185</v>
      </c>
      <c r="BB874" s="32" t="s">
        <v>185</v>
      </c>
      <c r="BC874" s="32" t="s">
        <v>185</v>
      </c>
      <c r="BD874" s="32" t="s">
        <v>185</v>
      </c>
      <c r="BE874" s="32" t="s">
        <v>185</v>
      </c>
      <c r="BF874" s="32" t="s">
        <v>185</v>
      </c>
      <c r="BG874" s="32" t="s">
        <v>185</v>
      </c>
      <c r="BH874" s="32" t="s">
        <v>185</v>
      </c>
      <c r="BI874" s="32" t="s">
        <v>185</v>
      </c>
      <c r="BJ874" s="32" t="s">
        <v>185</v>
      </c>
      <c r="BK874" s="32" t="s">
        <v>185</v>
      </c>
      <c r="BL874" s="32" t="s">
        <v>185</v>
      </c>
      <c r="BM874" s="32" t="s">
        <v>185</v>
      </c>
      <c r="BN874" s="32" t="s">
        <v>185</v>
      </c>
      <c r="BO874" s="32" t="s">
        <v>185</v>
      </c>
      <c r="BP874" s="32" t="s">
        <v>185</v>
      </c>
      <c r="BQ874" s="32" t="s">
        <v>185</v>
      </c>
      <c r="BR874" s="32" t="s">
        <v>185</v>
      </c>
      <c r="BS874" s="32" t="s">
        <v>185</v>
      </c>
      <c r="BT874" s="32" t="s">
        <v>185</v>
      </c>
      <c r="BU874" s="32" t="s">
        <v>185</v>
      </c>
      <c r="BV874" s="32" t="s">
        <v>185</v>
      </c>
      <c r="BW874" s="32" t="s">
        <v>185</v>
      </c>
      <c r="BX874" s="32" t="s">
        <v>185</v>
      </c>
      <c r="BY874" s="32" t="s">
        <v>185</v>
      </c>
      <c r="BZ874" s="32" t="s">
        <v>185</v>
      </c>
      <c r="CA874" s="32" t="s">
        <v>185</v>
      </c>
      <c r="CB874" s="32" t="s">
        <v>185</v>
      </c>
      <c r="CC874" s="32" t="s">
        <v>185</v>
      </c>
      <c r="CD874" s="7"/>
      <c r="CE874" s="7"/>
      <c r="CF874" s="7"/>
      <c r="CG874" s="7"/>
      <c r="CH874" s="7"/>
      <c r="CI874" s="7"/>
      <c r="CJ874" s="7"/>
      <c r="CK874" s="7"/>
      <c r="CL874" s="32"/>
      <c r="CM874" s="32"/>
      <c r="CN874" s="32"/>
      <c r="CO874" s="32"/>
      <c r="CP874" s="32"/>
      <c r="CQ874" s="32"/>
      <c r="CR874" s="32"/>
      <c r="CS874" s="32"/>
      <c r="CT874" s="32"/>
      <c r="CU874" s="32"/>
      <c r="CV874" s="32"/>
      <c r="CW874" s="32"/>
      <c r="CX874" s="32"/>
      <c r="CY874" s="32"/>
      <c r="CZ874" s="32"/>
      <c r="DA874" s="32"/>
      <c r="DB874" s="32"/>
      <c r="DC874" s="32"/>
      <c r="DD874" s="32"/>
      <c r="DE874" s="32"/>
      <c r="DF874" s="32"/>
      <c r="DG874" s="32"/>
      <c r="DH874" s="32"/>
      <c r="DI874" s="32"/>
      <c r="DJ874" s="32"/>
      <c r="DK874" s="32"/>
      <c r="DL874" s="32"/>
      <c r="DM874" s="32"/>
      <c r="DN874" s="32"/>
      <c r="DO874" s="32"/>
      <c r="DP874" s="32"/>
      <c r="DQ874" s="32"/>
      <c r="DR874" s="7"/>
      <c r="DS874" s="7"/>
      <c r="DT874" s="7"/>
      <c r="DU874" s="7"/>
      <c r="DV874" s="7"/>
      <c r="DW874" s="7"/>
      <c r="DX874" s="7"/>
      <c r="DY874" s="7"/>
      <c r="DZ874" s="32"/>
      <c r="EA874" s="32"/>
      <c r="EB874" s="32"/>
      <c r="EC874" s="32"/>
      <c r="ED874" s="32"/>
      <c r="EE874" s="32"/>
      <c r="EF874" s="32"/>
      <c r="EG874" s="32"/>
      <c r="EH874" s="32"/>
      <c r="EI874" s="32"/>
      <c r="EJ874" s="32"/>
      <c r="EK874" s="32"/>
      <c r="EL874" s="32"/>
      <c r="EM874" s="32"/>
      <c r="EN874" s="32"/>
      <c r="EO874" s="32"/>
      <c r="EP874" s="32"/>
      <c r="EQ874" s="32"/>
      <c r="ER874" s="32"/>
      <c r="ES874" s="32"/>
      <c r="ET874" s="32"/>
      <c r="EU874" s="32"/>
      <c r="EV874" s="32"/>
      <c r="EW874" s="32"/>
      <c r="EX874" s="32"/>
      <c r="EY874" s="32"/>
      <c r="EZ874" s="32"/>
      <c r="FA874" s="32"/>
      <c r="FB874" s="32"/>
      <c r="FC874" s="32"/>
      <c r="FD874" s="32"/>
      <c r="FE874" s="32"/>
      <c r="FF874" s="7"/>
      <c r="FG874" s="7"/>
      <c r="FH874" s="7"/>
      <c r="FI874" s="7"/>
      <c r="FJ874" s="7"/>
      <c r="FK874" s="7"/>
      <c r="FL874" s="7"/>
      <c r="FM874" s="7"/>
      <c r="FN874" s="32"/>
      <c r="FO874" s="32"/>
      <c r="FP874" s="32"/>
      <c r="FQ874" s="32"/>
      <c r="FR874" s="32"/>
      <c r="FS874" s="32"/>
      <c r="FT874" s="32"/>
      <c r="FU874" s="32"/>
      <c r="FV874" s="32"/>
      <c r="FW874" s="32"/>
      <c r="FX874" s="32"/>
      <c r="FY874" s="32"/>
      <c r="FZ874" s="32"/>
      <c r="GA874" s="32"/>
      <c r="GB874" s="32"/>
      <c r="GC874" s="32"/>
      <c r="GD874" s="32"/>
      <c r="GE874" s="32"/>
      <c r="GF874" s="32"/>
      <c r="GG874" s="32"/>
      <c r="GH874" s="32"/>
      <c r="GI874" s="32"/>
      <c r="GJ874" s="32"/>
      <c r="GK874" s="32"/>
      <c r="GL874" s="32"/>
      <c r="GM874" s="32"/>
      <c r="GN874" s="32"/>
      <c r="GO874" s="32"/>
      <c r="GP874" s="32"/>
      <c r="GQ874" s="32"/>
      <c r="GR874" s="32"/>
      <c r="GS874" s="32"/>
    </row>
    <row r="875" spans="1:201" ht="15" customHeight="1" x14ac:dyDescent="0.25">
      <c r="A875" s="3">
        <f>$A$69</f>
        <v>20221</v>
      </c>
      <c r="B875" s="7">
        <v>78884</v>
      </c>
      <c r="C875" s="7">
        <v>91587</v>
      </c>
      <c r="D875" s="7">
        <v>93058</v>
      </c>
      <c r="E875" s="7">
        <v>93568</v>
      </c>
      <c r="F875" s="7">
        <v>93869</v>
      </c>
      <c r="G875" s="7">
        <v>94005</v>
      </c>
      <c r="H875" s="7">
        <v>94094</v>
      </c>
      <c r="I875" s="32" t="s">
        <v>185</v>
      </c>
      <c r="J875" s="32" t="s">
        <v>185</v>
      </c>
      <c r="K875" s="32" t="s">
        <v>185</v>
      </c>
      <c r="L875" s="32" t="s">
        <v>185</v>
      </c>
      <c r="M875" s="32" t="s">
        <v>185</v>
      </c>
      <c r="N875" s="32" t="s">
        <v>185</v>
      </c>
      <c r="O875" s="32" t="s">
        <v>185</v>
      </c>
      <c r="P875" s="32" t="s">
        <v>185</v>
      </c>
      <c r="Q875" s="32" t="s">
        <v>185</v>
      </c>
      <c r="R875" s="32" t="s">
        <v>185</v>
      </c>
      <c r="S875" s="32" t="s">
        <v>185</v>
      </c>
      <c r="T875" s="32" t="s">
        <v>185</v>
      </c>
      <c r="U875" s="32" t="s">
        <v>185</v>
      </c>
      <c r="V875" s="32" t="s">
        <v>185</v>
      </c>
      <c r="W875" s="32" t="s">
        <v>185</v>
      </c>
      <c r="X875" s="32" t="s">
        <v>185</v>
      </c>
      <c r="Y875" s="32" t="s">
        <v>185</v>
      </c>
      <c r="Z875" s="32" t="s">
        <v>185</v>
      </c>
      <c r="AA875" s="32" t="s">
        <v>185</v>
      </c>
      <c r="AB875" s="32" t="s">
        <v>185</v>
      </c>
      <c r="AC875" s="32" t="s">
        <v>185</v>
      </c>
      <c r="AD875" s="32" t="s">
        <v>185</v>
      </c>
      <c r="AE875" s="32" t="s">
        <v>185</v>
      </c>
      <c r="AF875" s="32" t="s">
        <v>185</v>
      </c>
      <c r="AG875" s="32" t="s">
        <v>185</v>
      </c>
      <c r="AH875" s="32" t="s">
        <v>185</v>
      </c>
      <c r="AI875" s="32" t="s">
        <v>185</v>
      </c>
      <c r="AJ875" s="32" t="s">
        <v>185</v>
      </c>
      <c r="AK875" s="32" t="s">
        <v>185</v>
      </c>
      <c r="AL875" s="32" t="s">
        <v>185</v>
      </c>
      <c r="AM875" s="32" t="s">
        <v>185</v>
      </c>
      <c r="AN875" s="32" t="s">
        <v>185</v>
      </c>
      <c r="AO875" s="32" t="s">
        <v>185</v>
      </c>
      <c r="AP875" s="7">
        <v>3</v>
      </c>
      <c r="AQ875" s="7">
        <v>5</v>
      </c>
      <c r="AR875" s="7">
        <v>6</v>
      </c>
      <c r="AS875" s="7">
        <v>6</v>
      </c>
      <c r="AT875" s="7">
        <v>8</v>
      </c>
      <c r="AU875" s="7">
        <v>8</v>
      </c>
      <c r="AV875" s="7">
        <v>9</v>
      </c>
      <c r="AW875" s="32" t="s">
        <v>185</v>
      </c>
      <c r="AX875" s="32" t="s">
        <v>185</v>
      </c>
      <c r="AY875" s="32" t="s">
        <v>185</v>
      </c>
      <c r="AZ875" s="32" t="s">
        <v>185</v>
      </c>
      <c r="BA875" s="32" t="s">
        <v>185</v>
      </c>
      <c r="BB875" s="32" t="s">
        <v>185</v>
      </c>
      <c r="BC875" s="32" t="s">
        <v>185</v>
      </c>
      <c r="BD875" s="32" t="s">
        <v>185</v>
      </c>
      <c r="BE875" s="32" t="s">
        <v>185</v>
      </c>
      <c r="BF875" s="32" t="s">
        <v>185</v>
      </c>
      <c r="BG875" s="32" t="s">
        <v>185</v>
      </c>
      <c r="BH875" s="32" t="s">
        <v>185</v>
      </c>
      <c r="BI875" s="32" t="s">
        <v>185</v>
      </c>
      <c r="BJ875" s="32" t="s">
        <v>185</v>
      </c>
      <c r="BK875" s="32" t="s">
        <v>185</v>
      </c>
      <c r="BL875" s="32" t="s">
        <v>185</v>
      </c>
      <c r="BM875" s="32" t="s">
        <v>185</v>
      </c>
      <c r="BN875" s="32" t="s">
        <v>185</v>
      </c>
      <c r="BO875" s="32" t="s">
        <v>185</v>
      </c>
      <c r="BP875" s="32" t="s">
        <v>185</v>
      </c>
      <c r="BQ875" s="32" t="s">
        <v>185</v>
      </c>
      <c r="BR875" s="32" t="s">
        <v>185</v>
      </c>
      <c r="BS875" s="32" t="s">
        <v>185</v>
      </c>
      <c r="BT875" s="32" t="s">
        <v>185</v>
      </c>
      <c r="BU875" s="32" t="s">
        <v>185</v>
      </c>
      <c r="BV875" s="32" t="s">
        <v>185</v>
      </c>
      <c r="BW875" s="32" t="s">
        <v>185</v>
      </c>
      <c r="BX875" s="32" t="s">
        <v>185</v>
      </c>
      <c r="BY875" s="32" t="s">
        <v>185</v>
      </c>
      <c r="BZ875" s="32" t="s">
        <v>185</v>
      </c>
      <c r="CA875" s="32" t="s">
        <v>185</v>
      </c>
      <c r="CB875" s="32" t="s">
        <v>185</v>
      </c>
      <c r="CC875" s="32" t="s">
        <v>185</v>
      </c>
      <c r="CD875" s="7"/>
      <c r="CE875" s="7"/>
      <c r="CF875" s="7"/>
      <c r="CG875" s="7"/>
      <c r="CH875" s="7"/>
      <c r="CI875" s="7"/>
      <c r="CJ875" s="7"/>
      <c r="CK875" s="32"/>
      <c r="CL875" s="32"/>
      <c r="CM875" s="32"/>
      <c r="CN875" s="32"/>
      <c r="CO875" s="32"/>
      <c r="CP875" s="32"/>
      <c r="CQ875" s="32"/>
      <c r="CR875" s="32"/>
      <c r="CS875" s="32"/>
      <c r="CT875" s="32"/>
      <c r="CU875" s="32"/>
      <c r="CV875" s="32"/>
      <c r="CW875" s="32"/>
      <c r="CX875" s="32"/>
      <c r="CY875" s="32"/>
      <c r="CZ875" s="32"/>
      <c r="DA875" s="32"/>
      <c r="DB875" s="32"/>
      <c r="DC875" s="32"/>
      <c r="DD875" s="32"/>
      <c r="DE875" s="32"/>
      <c r="DF875" s="32"/>
      <c r="DG875" s="32"/>
      <c r="DH875" s="32"/>
      <c r="DI875" s="32"/>
      <c r="DJ875" s="32"/>
      <c r="DK875" s="32"/>
      <c r="DL875" s="32"/>
      <c r="DM875" s="32"/>
      <c r="DN875" s="32"/>
      <c r="DO875" s="32"/>
      <c r="DP875" s="32"/>
      <c r="DQ875" s="32"/>
      <c r="DR875" s="7"/>
      <c r="DS875" s="7"/>
      <c r="DT875" s="7"/>
      <c r="DU875" s="7"/>
      <c r="DV875" s="7"/>
      <c r="DW875" s="7"/>
      <c r="DX875" s="7"/>
      <c r="DY875" s="32"/>
      <c r="DZ875" s="32"/>
      <c r="EA875" s="32"/>
      <c r="EB875" s="32"/>
      <c r="EC875" s="32"/>
      <c r="ED875" s="32"/>
      <c r="EE875" s="32"/>
      <c r="EF875" s="32"/>
      <c r="EG875" s="32"/>
      <c r="EH875" s="32"/>
      <c r="EI875" s="32"/>
      <c r="EJ875" s="32"/>
      <c r="EK875" s="32"/>
      <c r="EL875" s="32"/>
      <c r="EM875" s="32"/>
      <c r="EN875" s="32"/>
      <c r="EO875" s="32"/>
      <c r="EP875" s="32"/>
      <c r="EQ875" s="32"/>
      <c r="ER875" s="32"/>
      <c r="ES875" s="32"/>
      <c r="ET875" s="32"/>
      <c r="EU875" s="32"/>
      <c r="EV875" s="32"/>
      <c r="EW875" s="32"/>
      <c r="EX875" s="32"/>
      <c r="EY875" s="32"/>
      <c r="EZ875" s="32"/>
      <c r="FA875" s="32"/>
      <c r="FB875" s="32"/>
      <c r="FC875" s="32"/>
      <c r="FD875" s="32"/>
      <c r="FE875" s="32"/>
      <c r="FF875" s="7"/>
      <c r="FG875" s="7"/>
      <c r="FH875" s="7"/>
      <c r="FI875" s="7"/>
      <c r="FJ875" s="7"/>
      <c r="FK875" s="7"/>
      <c r="FL875" s="7"/>
      <c r="FM875" s="32"/>
      <c r="FN875" s="32"/>
      <c r="FO875" s="32"/>
      <c r="FP875" s="32"/>
      <c r="FQ875" s="32"/>
      <c r="FR875" s="32"/>
      <c r="FS875" s="32"/>
      <c r="FT875" s="32"/>
      <c r="FU875" s="32"/>
      <c r="FV875" s="32"/>
      <c r="FW875" s="32"/>
      <c r="FX875" s="32"/>
      <c r="FY875" s="32"/>
      <c r="FZ875" s="32"/>
      <c r="GA875" s="32"/>
      <c r="GB875" s="32"/>
      <c r="GC875" s="32"/>
      <c r="GD875" s="32"/>
      <c r="GE875" s="32"/>
      <c r="GF875" s="32"/>
      <c r="GG875" s="32"/>
      <c r="GH875" s="32"/>
      <c r="GI875" s="32"/>
      <c r="GJ875" s="32"/>
      <c r="GK875" s="32"/>
      <c r="GL875" s="32"/>
      <c r="GM875" s="32"/>
      <c r="GN875" s="32"/>
      <c r="GO875" s="32"/>
      <c r="GP875" s="32"/>
      <c r="GQ875" s="32"/>
      <c r="GR875" s="32"/>
      <c r="GS875" s="32"/>
    </row>
    <row r="876" spans="1:201" ht="15" customHeight="1" x14ac:dyDescent="0.25">
      <c r="A876" s="3">
        <f>$A$70</f>
        <v>20222</v>
      </c>
      <c r="B876" s="7">
        <v>79377</v>
      </c>
      <c r="C876" s="7">
        <v>93240</v>
      </c>
      <c r="D876" s="7">
        <v>95683</v>
      </c>
      <c r="E876" s="7">
        <v>96291</v>
      </c>
      <c r="F876" s="7">
        <v>96583</v>
      </c>
      <c r="G876" s="7">
        <v>96743</v>
      </c>
      <c r="H876" s="32" t="s">
        <v>185</v>
      </c>
      <c r="I876" s="32" t="s">
        <v>185</v>
      </c>
      <c r="J876" s="32" t="s">
        <v>185</v>
      </c>
      <c r="K876" s="32" t="s">
        <v>185</v>
      </c>
      <c r="L876" s="32" t="s">
        <v>185</v>
      </c>
      <c r="M876" s="32" t="s">
        <v>185</v>
      </c>
      <c r="N876" s="32" t="s">
        <v>185</v>
      </c>
      <c r="O876" s="32" t="s">
        <v>185</v>
      </c>
      <c r="P876" s="32" t="s">
        <v>185</v>
      </c>
      <c r="Q876" s="32" t="s">
        <v>185</v>
      </c>
      <c r="R876" s="32" t="s">
        <v>185</v>
      </c>
      <c r="S876" s="32" t="s">
        <v>185</v>
      </c>
      <c r="T876" s="32" t="s">
        <v>185</v>
      </c>
      <c r="U876" s="32" t="s">
        <v>185</v>
      </c>
      <c r="V876" s="32" t="s">
        <v>185</v>
      </c>
      <c r="W876" s="32" t="s">
        <v>185</v>
      </c>
      <c r="X876" s="32" t="s">
        <v>185</v>
      </c>
      <c r="Y876" s="32" t="s">
        <v>185</v>
      </c>
      <c r="Z876" s="32" t="s">
        <v>185</v>
      </c>
      <c r="AA876" s="32" t="s">
        <v>185</v>
      </c>
      <c r="AB876" s="32" t="s">
        <v>185</v>
      </c>
      <c r="AC876" s="32" t="s">
        <v>185</v>
      </c>
      <c r="AD876" s="32" t="s">
        <v>185</v>
      </c>
      <c r="AE876" s="32" t="s">
        <v>185</v>
      </c>
      <c r="AF876" s="32" t="s">
        <v>185</v>
      </c>
      <c r="AG876" s="32" t="s">
        <v>185</v>
      </c>
      <c r="AH876" s="32" t="s">
        <v>185</v>
      </c>
      <c r="AI876" s="32" t="s">
        <v>185</v>
      </c>
      <c r="AJ876" s="32" t="s">
        <v>185</v>
      </c>
      <c r="AK876" s="32" t="s">
        <v>185</v>
      </c>
      <c r="AL876" s="32" t="s">
        <v>185</v>
      </c>
      <c r="AM876" s="32" t="s">
        <v>185</v>
      </c>
      <c r="AN876" s="32" t="s">
        <v>185</v>
      </c>
      <c r="AO876" s="32" t="s">
        <v>185</v>
      </c>
      <c r="AP876" s="7">
        <v>6</v>
      </c>
      <c r="AQ876" s="7">
        <v>8</v>
      </c>
      <c r="AR876" s="7">
        <v>8</v>
      </c>
      <c r="AS876" s="7">
        <v>9</v>
      </c>
      <c r="AT876" s="7">
        <v>9</v>
      </c>
      <c r="AU876" s="7">
        <v>9</v>
      </c>
      <c r="AV876" s="32" t="s">
        <v>185</v>
      </c>
      <c r="AW876" s="32" t="s">
        <v>185</v>
      </c>
      <c r="AX876" s="32" t="s">
        <v>185</v>
      </c>
      <c r="AY876" s="32" t="s">
        <v>185</v>
      </c>
      <c r="AZ876" s="32" t="s">
        <v>185</v>
      </c>
      <c r="BA876" s="32" t="s">
        <v>185</v>
      </c>
      <c r="BB876" s="32" t="s">
        <v>185</v>
      </c>
      <c r="BC876" s="32" t="s">
        <v>185</v>
      </c>
      <c r="BD876" s="32" t="s">
        <v>185</v>
      </c>
      <c r="BE876" s="32" t="s">
        <v>185</v>
      </c>
      <c r="BF876" s="32" t="s">
        <v>185</v>
      </c>
      <c r="BG876" s="32" t="s">
        <v>185</v>
      </c>
      <c r="BH876" s="32" t="s">
        <v>185</v>
      </c>
      <c r="BI876" s="32" t="s">
        <v>185</v>
      </c>
      <c r="BJ876" s="32" t="s">
        <v>185</v>
      </c>
      <c r="BK876" s="32" t="s">
        <v>185</v>
      </c>
      <c r="BL876" s="32" t="s">
        <v>185</v>
      </c>
      <c r="BM876" s="32" t="s">
        <v>185</v>
      </c>
      <c r="BN876" s="32" t="s">
        <v>185</v>
      </c>
      <c r="BO876" s="32" t="s">
        <v>185</v>
      </c>
      <c r="BP876" s="32" t="s">
        <v>185</v>
      </c>
      <c r="BQ876" s="32" t="s">
        <v>185</v>
      </c>
      <c r="BR876" s="32" t="s">
        <v>185</v>
      </c>
      <c r="BS876" s="32" t="s">
        <v>185</v>
      </c>
      <c r="BT876" s="32" t="s">
        <v>185</v>
      </c>
      <c r="BU876" s="32" t="s">
        <v>185</v>
      </c>
      <c r="BV876" s="32" t="s">
        <v>185</v>
      </c>
      <c r="BW876" s="32" t="s">
        <v>185</v>
      </c>
      <c r="BX876" s="32" t="s">
        <v>185</v>
      </c>
      <c r="BY876" s="32" t="s">
        <v>185</v>
      </c>
      <c r="BZ876" s="32" t="s">
        <v>185</v>
      </c>
      <c r="CA876" s="32" t="s">
        <v>185</v>
      </c>
      <c r="CB876" s="32" t="s">
        <v>185</v>
      </c>
      <c r="CC876" s="32" t="s">
        <v>185</v>
      </c>
      <c r="CD876" s="7"/>
      <c r="CE876" s="7"/>
      <c r="CF876" s="7"/>
      <c r="CG876" s="7"/>
      <c r="CH876" s="7"/>
      <c r="CI876" s="7"/>
      <c r="CJ876" s="32"/>
      <c r="CK876" s="32"/>
      <c r="CL876" s="32"/>
      <c r="CM876" s="32"/>
      <c r="CN876" s="32"/>
      <c r="CO876" s="32"/>
      <c r="CP876" s="32"/>
      <c r="CQ876" s="32"/>
      <c r="CR876" s="32"/>
      <c r="CS876" s="32"/>
      <c r="CT876" s="32"/>
      <c r="CU876" s="32"/>
      <c r="CV876" s="32"/>
      <c r="CW876" s="32"/>
      <c r="CX876" s="32"/>
      <c r="CY876" s="32"/>
      <c r="CZ876" s="32"/>
      <c r="DA876" s="32"/>
      <c r="DB876" s="32"/>
      <c r="DC876" s="32"/>
      <c r="DD876" s="32"/>
      <c r="DE876" s="32"/>
      <c r="DF876" s="32"/>
      <c r="DG876" s="32"/>
      <c r="DH876" s="32"/>
      <c r="DI876" s="32"/>
      <c r="DJ876" s="32"/>
      <c r="DK876" s="32"/>
      <c r="DL876" s="32"/>
      <c r="DM876" s="32"/>
      <c r="DN876" s="32"/>
      <c r="DO876" s="32"/>
      <c r="DP876" s="32"/>
      <c r="DQ876" s="32"/>
      <c r="DR876" s="7"/>
      <c r="DS876" s="7"/>
      <c r="DT876" s="7"/>
      <c r="DU876" s="7"/>
      <c r="DV876" s="7"/>
      <c r="DW876" s="7"/>
      <c r="DX876" s="32"/>
      <c r="DY876" s="32"/>
      <c r="DZ876" s="32"/>
      <c r="EA876" s="32"/>
      <c r="EB876" s="32"/>
      <c r="EC876" s="32"/>
      <c r="ED876" s="32"/>
      <c r="EE876" s="32"/>
      <c r="EF876" s="32"/>
      <c r="EG876" s="32"/>
      <c r="EH876" s="32"/>
      <c r="EI876" s="32"/>
      <c r="EJ876" s="32"/>
      <c r="EK876" s="32"/>
      <c r="EL876" s="32"/>
      <c r="EM876" s="32"/>
      <c r="EN876" s="32"/>
      <c r="EO876" s="32"/>
      <c r="EP876" s="32"/>
      <c r="EQ876" s="32"/>
      <c r="ER876" s="32"/>
      <c r="ES876" s="32"/>
      <c r="ET876" s="32"/>
      <c r="EU876" s="32"/>
      <c r="EV876" s="32"/>
      <c r="EW876" s="32"/>
      <c r="EX876" s="32"/>
      <c r="EY876" s="32"/>
      <c r="EZ876" s="32"/>
      <c r="FA876" s="32"/>
      <c r="FB876" s="32"/>
      <c r="FC876" s="32"/>
      <c r="FD876" s="32"/>
      <c r="FE876" s="32"/>
      <c r="FF876" s="7"/>
      <c r="FG876" s="7"/>
      <c r="FH876" s="7"/>
      <c r="FI876" s="7"/>
      <c r="FJ876" s="7"/>
      <c r="FK876" s="7"/>
      <c r="FL876" s="32"/>
      <c r="FM876" s="32"/>
      <c r="FN876" s="32"/>
      <c r="FO876" s="32"/>
      <c r="FP876" s="32"/>
      <c r="FQ876" s="32"/>
      <c r="FR876" s="32"/>
      <c r="FS876" s="32"/>
      <c r="FT876" s="32"/>
      <c r="FU876" s="32"/>
      <c r="FV876" s="32"/>
      <c r="FW876" s="32"/>
      <c r="FX876" s="32"/>
      <c r="FY876" s="32"/>
      <c r="FZ876" s="32"/>
      <c r="GA876" s="32"/>
      <c r="GB876" s="32"/>
      <c r="GC876" s="32"/>
      <c r="GD876" s="32"/>
      <c r="GE876" s="32"/>
      <c r="GF876" s="32"/>
      <c r="GG876" s="32"/>
      <c r="GH876" s="32"/>
      <c r="GI876" s="32"/>
      <c r="GJ876" s="32"/>
      <c r="GK876" s="32"/>
      <c r="GL876" s="32"/>
      <c r="GM876" s="32"/>
      <c r="GN876" s="32"/>
      <c r="GO876" s="32"/>
      <c r="GP876" s="32"/>
      <c r="GQ876" s="32"/>
      <c r="GR876" s="32"/>
      <c r="GS876" s="32"/>
    </row>
    <row r="877" spans="1:201" ht="15" customHeight="1" x14ac:dyDescent="0.25">
      <c r="A877" s="3">
        <f>$A$71</f>
        <v>20223</v>
      </c>
      <c r="B877" s="7">
        <v>86668</v>
      </c>
      <c r="C877" s="7">
        <v>100625</v>
      </c>
      <c r="D877" s="7">
        <v>102440</v>
      </c>
      <c r="E877" s="7">
        <v>103064</v>
      </c>
      <c r="F877" s="7">
        <v>103396</v>
      </c>
      <c r="G877" s="32" t="s">
        <v>185</v>
      </c>
      <c r="H877" s="32" t="s">
        <v>185</v>
      </c>
      <c r="I877" s="32" t="s">
        <v>185</v>
      </c>
      <c r="J877" s="32" t="s">
        <v>185</v>
      </c>
      <c r="K877" s="32" t="s">
        <v>185</v>
      </c>
      <c r="L877" s="32" t="s">
        <v>185</v>
      </c>
      <c r="M877" s="32" t="s">
        <v>185</v>
      </c>
      <c r="N877" s="32" t="s">
        <v>185</v>
      </c>
      <c r="O877" s="32" t="s">
        <v>185</v>
      </c>
      <c r="P877" s="32" t="s">
        <v>185</v>
      </c>
      <c r="Q877" s="32" t="s">
        <v>185</v>
      </c>
      <c r="R877" s="32" t="s">
        <v>185</v>
      </c>
      <c r="S877" s="32" t="s">
        <v>185</v>
      </c>
      <c r="T877" s="32" t="s">
        <v>185</v>
      </c>
      <c r="U877" s="32" t="s">
        <v>185</v>
      </c>
      <c r="V877" s="32" t="s">
        <v>185</v>
      </c>
      <c r="W877" s="32" t="s">
        <v>185</v>
      </c>
      <c r="X877" s="32" t="s">
        <v>185</v>
      </c>
      <c r="Y877" s="32" t="s">
        <v>185</v>
      </c>
      <c r="Z877" s="32" t="s">
        <v>185</v>
      </c>
      <c r="AA877" s="32" t="s">
        <v>185</v>
      </c>
      <c r="AB877" s="32" t="s">
        <v>185</v>
      </c>
      <c r="AC877" s="32" t="s">
        <v>185</v>
      </c>
      <c r="AD877" s="32" t="s">
        <v>185</v>
      </c>
      <c r="AE877" s="32" t="s">
        <v>185</v>
      </c>
      <c r="AF877" s="32" t="s">
        <v>185</v>
      </c>
      <c r="AG877" s="32" t="s">
        <v>185</v>
      </c>
      <c r="AH877" s="32" t="s">
        <v>185</v>
      </c>
      <c r="AI877" s="32" t="s">
        <v>185</v>
      </c>
      <c r="AJ877" s="32" t="s">
        <v>185</v>
      </c>
      <c r="AK877" s="32" t="s">
        <v>185</v>
      </c>
      <c r="AL877" s="32" t="s">
        <v>185</v>
      </c>
      <c r="AM877" s="32" t="s">
        <v>185</v>
      </c>
      <c r="AN877" s="32" t="s">
        <v>185</v>
      </c>
      <c r="AO877" s="32" t="s">
        <v>185</v>
      </c>
      <c r="AP877" s="7">
        <v>8</v>
      </c>
      <c r="AQ877" s="7">
        <v>9</v>
      </c>
      <c r="AR877" s="7">
        <v>9</v>
      </c>
      <c r="AS877" s="7">
        <v>9</v>
      </c>
      <c r="AT877" s="7">
        <v>9</v>
      </c>
      <c r="AU877" s="32" t="s">
        <v>185</v>
      </c>
      <c r="AV877" s="32" t="s">
        <v>185</v>
      </c>
      <c r="AW877" s="32" t="s">
        <v>185</v>
      </c>
      <c r="AX877" s="32" t="s">
        <v>185</v>
      </c>
      <c r="AY877" s="32" t="s">
        <v>185</v>
      </c>
      <c r="AZ877" s="32" t="s">
        <v>185</v>
      </c>
      <c r="BA877" s="32" t="s">
        <v>185</v>
      </c>
      <c r="BB877" s="32" t="s">
        <v>185</v>
      </c>
      <c r="BC877" s="32" t="s">
        <v>185</v>
      </c>
      <c r="BD877" s="32" t="s">
        <v>185</v>
      </c>
      <c r="BE877" s="32" t="s">
        <v>185</v>
      </c>
      <c r="BF877" s="32" t="s">
        <v>185</v>
      </c>
      <c r="BG877" s="32" t="s">
        <v>185</v>
      </c>
      <c r="BH877" s="32" t="s">
        <v>185</v>
      </c>
      <c r="BI877" s="32" t="s">
        <v>185</v>
      </c>
      <c r="BJ877" s="32" t="s">
        <v>185</v>
      </c>
      <c r="BK877" s="32" t="s">
        <v>185</v>
      </c>
      <c r="BL877" s="32" t="s">
        <v>185</v>
      </c>
      <c r="BM877" s="32" t="s">
        <v>185</v>
      </c>
      <c r="BN877" s="32" t="s">
        <v>185</v>
      </c>
      <c r="BO877" s="32" t="s">
        <v>185</v>
      </c>
      <c r="BP877" s="32" t="s">
        <v>185</v>
      </c>
      <c r="BQ877" s="32" t="s">
        <v>185</v>
      </c>
      <c r="BR877" s="32" t="s">
        <v>185</v>
      </c>
      <c r="BS877" s="32" t="s">
        <v>185</v>
      </c>
      <c r="BT877" s="32" t="s">
        <v>185</v>
      </c>
      <c r="BU877" s="32" t="s">
        <v>185</v>
      </c>
      <c r="BV877" s="32" t="s">
        <v>185</v>
      </c>
      <c r="BW877" s="32" t="s">
        <v>185</v>
      </c>
      <c r="BX877" s="32" t="s">
        <v>185</v>
      </c>
      <c r="BY877" s="32" t="s">
        <v>185</v>
      </c>
      <c r="BZ877" s="32" t="s">
        <v>185</v>
      </c>
      <c r="CA877" s="32" t="s">
        <v>185</v>
      </c>
      <c r="CB877" s="32" t="s">
        <v>185</v>
      </c>
      <c r="CC877" s="32" t="s">
        <v>185</v>
      </c>
      <c r="CD877" s="7"/>
      <c r="CE877" s="7"/>
      <c r="CF877" s="7"/>
      <c r="CG877" s="7"/>
      <c r="CH877" s="7"/>
      <c r="CI877" s="32"/>
      <c r="CJ877" s="32"/>
      <c r="CK877" s="32"/>
      <c r="CL877" s="32"/>
      <c r="CM877" s="32"/>
      <c r="CN877" s="32"/>
      <c r="CO877" s="32"/>
      <c r="CP877" s="32"/>
      <c r="CQ877" s="32"/>
      <c r="CR877" s="32"/>
      <c r="CS877" s="32"/>
      <c r="CT877" s="32"/>
      <c r="CU877" s="32"/>
      <c r="CV877" s="32"/>
      <c r="CW877" s="32"/>
      <c r="CX877" s="32"/>
      <c r="CY877" s="32"/>
      <c r="CZ877" s="32"/>
      <c r="DA877" s="32"/>
      <c r="DB877" s="32"/>
      <c r="DC877" s="32"/>
      <c r="DD877" s="32"/>
      <c r="DE877" s="32"/>
      <c r="DF877" s="32"/>
      <c r="DG877" s="32"/>
      <c r="DH877" s="32"/>
      <c r="DI877" s="32"/>
      <c r="DJ877" s="32"/>
      <c r="DK877" s="32"/>
      <c r="DL877" s="32"/>
      <c r="DM877" s="32"/>
      <c r="DN877" s="32"/>
      <c r="DO877" s="32"/>
      <c r="DP877" s="32"/>
      <c r="DQ877" s="32"/>
      <c r="DR877" s="7"/>
      <c r="DS877" s="7"/>
      <c r="DT877" s="7"/>
      <c r="DU877" s="7"/>
      <c r="DV877" s="7"/>
      <c r="DW877" s="32"/>
      <c r="DX877" s="32"/>
      <c r="DY877" s="32"/>
      <c r="DZ877" s="32"/>
      <c r="EA877" s="32"/>
      <c r="EB877" s="32"/>
      <c r="EC877" s="32"/>
      <c r="ED877" s="32"/>
      <c r="EE877" s="32"/>
      <c r="EF877" s="32"/>
      <c r="EG877" s="32"/>
      <c r="EH877" s="32"/>
      <c r="EI877" s="32"/>
      <c r="EJ877" s="32"/>
      <c r="EK877" s="32"/>
      <c r="EL877" s="32"/>
      <c r="EM877" s="32"/>
      <c r="EN877" s="32"/>
      <c r="EO877" s="32"/>
      <c r="EP877" s="32"/>
      <c r="EQ877" s="32"/>
      <c r="ER877" s="32"/>
      <c r="ES877" s="32"/>
      <c r="ET877" s="32"/>
      <c r="EU877" s="32"/>
      <c r="EV877" s="32"/>
      <c r="EW877" s="32"/>
      <c r="EX877" s="32"/>
      <c r="EY877" s="32"/>
      <c r="EZ877" s="32"/>
      <c r="FA877" s="32"/>
      <c r="FB877" s="32"/>
      <c r="FC877" s="32"/>
      <c r="FD877" s="32"/>
      <c r="FE877" s="32"/>
      <c r="FF877" s="7"/>
      <c r="FG877" s="7"/>
      <c r="FH877" s="7"/>
      <c r="FI877" s="7"/>
      <c r="FJ877" s="7"/>
      <c r="FK877" s="32"/>
      <c r="FL877" s="32"/>
      <c r="FM877" s="32"/>
      <c r="FN877" s="32"/>
      <c r="FO877" s="32"/>
      <c r="FP877" s="32"/>
      <c r="FQ877" s="32"/>
      <c r="FR877" s="32"/>
      <c r="FS877" s="32"/>
      <c r="FT877" s="32"/>
      <c r="FU877" s="32"/>
      <c r="FV877" s="32"/>
      <c r="FW877" s="32"/>
      <c r="FX877" s="32"/>
      <c r="FY877" s="32"/>
      <c r="FZ877" s="32"/>
      <c r="GA877" s="32"/>
      <c r="GB877" s="32"/>
      <c r="GC877" s="32"/>
      <c r="GD877" s="32"/>
      <c r="GE877" s="32"/>
      <c r="GF877" s="32"/>
      <c r="GG877" s="32"/>
      <c r="GH877" s="32"/>
      <c r="GI877" s="32"/>
      <c r="GJ877" s="32"/>
      <c r="GK877" s="32"/>
      <c r="GL877" s="32"/>
      <c r="GM877" s="32"/>
      <c r="GN877" s="32"/>
      <c r="GO877" s="32"/>
      <c r="GP877" s="32"/>
      <c r="GQ877" s="32"/>
      <c r="GR877" s="32"/>
      <c r="GS877" s="32"/>
    </row>
    <row r="878" spans="1:201" ht="15" customHeight="1" x14ac:dyDescent="0.25">
      <c r="A878" s="3">
        <f>$A$72</f>
        <v>20224</v>
      </c>
      <c r="B878" s="7">
        <v>87847</v>
      </c>
      <c r="C878" s="7">
        <v>104620</v>
      </c>
      <c r="D878" s="7">
        <v>106389</v>
      </c>
      <c r="E878" s="7">
        <v>106973</v>
      </c>
      <c r="F878" s="32" t="s">
        <v>185</v>
      </c>
      <c r="G878" s="32" t="s">
        <v>185</v>
      </c>
      <c r="H878" s="32" t="s">
        <v>185</v>
      </c>
      <c r="I878" s="32" t="s">
        <v>185</v>
      </c>
      <c r="J878" s="32" t="s">
        <v>185</v>
      </c>
      <c r="K878" s="32" t="s">
        <v>185</v>
      </c>
      <c r="L878" s="32" t="s">
        <v>185</v>
      </c>
      <c r="M878" s="32" t="s">
        <v>185</v>
      </c>
      <c r="N878" s="32" t="s">
        <v>185</v>
      </c>
      <c r="O878" s="32" t="s">
        <v>185</v>
      </c>
      <c r="P878" s="32" t="s">
        <v>185</v>
      </c>
      <c r="Q878" s="32" t="s">
        <v>185</v>
      </c>
      <c r="R878" s="32" t="s">
        <v>185</v>
      </c>
      <c r="S878" s="32" t="s">
        <v>185</v>
      </c>
      <c r="T878" s="32" t="s">
        <v>185</v>
      </c>
      <c r="U878" s="32" t="s">
        <v>185</v>
      </c>
      <c r="V878" s="32" t="s">
        <v>185</v>
      </c>
      <c r="W878" s="32" t="s">
        <v>185</v>
      </c>
      <c r="X878" s="32" t="s">
        <v>185</v>
      </c>
      <c r="Y878" s="32" t="s">
        <v>185</v>
      </c>
      <c r="Z878" s="32" t="s">
        <v>185</v>
      </c>
      <c r="AA878" s="32" t="s">
        <v>185</v>
      </c>
      <c r="AB878" s="32" t="s">
        <v>185</v>
      </c>
      <c r="AC878" s="32" t="s">
        <v>185</v>
      </c>
      <c r="AD878" s="32" t="s">
        <v>185</v>
      </c>
      <c r="AE878" s="32" t="s">
        <v>185</v>
      </c>
      <c r="AF878" s="32" t="s">
        <v>185</v>
      </c>
      <c r="AG878" s="32" t="s">
        <v>185</v>
      </c>
      <c r="AH878" s="32" t="s">
        <v>185</v>
      </c>
      <c r="AI878" s="32" t="s">
        <v>185</v>
      </c>
      <c r="AJ878" s="32" t="s">
        <v>185</v>
      </c>
      <c r="AK878" s="32" t="s">
        <v>185</v>
      </c>
      <c r="AL878" s="32" t="s">
        <v>185</v>
      </c>
      <c r="AM878" s="32" t="s">
        <v>185</v>
      </c>
      <c r="AN878" s="32" t="s">
        <v>185</v>
      </c>
      <c r="AO878" s="32" t="s">
        <v>185</v>
      </c>
      <c r="AP878" s="7">
        <v>7</v>
      </c>
      <c r="AQ878" s="7">
        <v>11</v>
      </c>
      <c r="AR878" s="7">
        <v>11</v>
      </c>
      <c r="AS878" s="7">
        <v>12</v>
      </c>
      <c r="AT878" s="32" t="s">
        <v>185</v>
      </c>
      <c r="AU878" s="32" t="s">
        <v>185</v>
      </c>
      <c r="AV878" s="32" t="s">
        <v>185</v>
      </c>
      <c r="AW878" s="32" t="s">
        <v>185</v>
      </c>
      <c r="AX878" s="32" t="s">
        <v>185</v>
      </c>
      <c r="AY878" s="32" t="s">
        <v>185</v>
      </c>
      <c r="AZ878" s="32" t="s">
        <v>185</v>
      </c>
      <c r="BA878" s="32" t="s">
        <v>185</v>
      </c>
      <c r="BB878" s="32" t="s">
        <v>185</v>
      </c>
      <c r="BC878" s="32" t="s">
        <v>185</v>
      </c>
      <c r="BD878" s="32" t="s">
        <v>185</v>
      </c>
      <c r="BE878" s="32" t="s">
        <v>185</v>
      </c>
      <c r="BF878" s="32" t="s">
        <v>185</v>
      </c>
      <c r="BG878" s="32" t="s">
        <v>185</v>
      </c>
      <c r="BH878" s="32" t="s">
        <v>185</v>
      </c>
      <c r="BI878" s="32" t="s">
        <v>185</v>
      </c>
      <c r="BJ878" s="32" t="s">
        <v>185</v>
      </c>
      <c r="BK878" s="32" t="s">
        <v>185</v>
      </c>
      <c r="BL878" s="32" t="s">
        <v>185</v>
      </c>
      <c r="BM878" s="32" t="s">
        <v>185</v>
      </c>
      <c r="BN878" s="32" t="s">
        <v>185</v>
      </c>
      <c r="BO878" s="32" t="s">
        <v>185</v>
      </c>
      <c r="BP878" s="32" t="s">
        <v>185</v>
      </c>
      <c r="BQ878" s="32" t="s">
        <v>185</v>
      </c>
      <c r="BR878" s="32" t="s">
        <v>185</v>
      </c>
      <c r="BS878" s="32" t="s">
        <v>185</v>
      </c>
      <c r="BT878" s="32" t="s">
        <v>185</v>
      </c>
      <c r="BU878" s="32" t="s">
        <v>185</v>
      </c>
      <c r="BV878" s="32" t="s">
        <v>185</v>
      </c>
      <c r="BW878" s="32" t="s">
        <v>185</v>
      </c>
      <c r="BX878" s="32" t="s">
        <v>185</v>
      </c>
      <c r="BY878" s="32" t="s">
        <v>185</v>
      </c>
      <c r="BZ878" s="32" t="s">
        <v>185</v>
      </c>
      <c r="CA878" s="32" t="s">
        <v>185</v>
      </c>
      <c r="CB878" s="32" t="s">
        <v>185</v>
      </c>
      <c r="CC878" s="32" t="s">
        <v>185</v>
      </c>
      <c r="CD878" s="7"/>
      <c r="CE878" s="7"/>
      <c r="CF878" s="7"/>
      <c r="CG878" s="7"/>
      <c r="CH878" s="32"/>
      <c r="CI878" s="32"/>
      <c r="CJ878" s="32"/>
      <c r="CK878" s="32"/>
      <c r="CL878" s="32"/>
      <c r="CM878" s="32"/>
      <c r="CN878" s="32"/>
      <c r="CO878" s="32"/>
      <c r="CP878" s="32"/>
      <c r="CQ878" s="32"/>
      <c r="CR878" s="32"/>
      <c r="CS878" s="32"/>
      <c r="CT878" s="32"/>
      <c r="CU878" s="32"/>
      <c r="CV878" s="32"/>
      <c r="CW878" s="32"/>
      <c r="CX878" s="32"/>
      <c r="CY878" s="32"/>
      <c r="CZ878" s="32"/>
      <c r="DA878" s="32"/>
      <c r="DB878" s="32"/>
      <c r="DC878" s="32"/>
      <c r="DD878" s="32"/>
      <c r="DE878" s="32"/>
      <c r="DF878" s="32"/>
      <c r="DG878" s="32"/>
      <c r="DH878" s="32"/>
      <c r="DI878" s="32"/>
      <c r="DJ878" s="32"/>
      <c r="DK878" s="32"/>
      <c r="DL878" s="32"/>
      <c r="DM878" s="32"/>
      <c r="DN878" s="32"/>
      <c r="DO878" s="32"/>
      <c r="DP878" s="32"/>
      <c r="DQ878" s="32"/>
      <c r="DR878" s="7"/>
      <c r="DS878" s="7"/>
      <c r="DT878" s="7"/>
      <c r="DU878" s="7"/>
      <c r="DV878" s="32"/>
      <c r="DW878" s="32"/>
      <c r="DX878" s="32"/>
      <c r="DY878" s="32"/>
      <c r="DZ878" s="32"/>
      <c r="EA878" s="32"/>
      <c r="EB878" s="32"/>
      <c r="EC878" s="32"/>
      <c r="ED878" s="32"/>
      <c r="EE878" s="32"/>
      <c r="EF878" s="32"/>
      <c r="EG878" s="32"/>
      <c r="EH878" s="32"/>
      <c r="EI878" s="32"/>
      <c r="EJ878" s="32"/>
      <c r="EK878" s="32"/>
      <c r="EL878" s="32"/>
      <c r="EM878" s="32"/>
      <c r="EN878" s="32"/>
      <c r="EO878" s="32"/>
      <c r="EP878" s="32"/>
      <c r="EQ878" s="32"/>
      <c r="ER878" s="32"/>
      <c r="ES878" s="32"/>
      <c r="ET878" s="32"/>
      <c r="EU878" s="32"/>
      <c r="EV878" s="32"/>
      <c r="EW878" s="32"/>
      <c r="EX878" s="32"/>
      <c r="EY878" s="32"/>
      <c r="EZ878" s="32"/>
      <c r="FA878" s="32"/>
      <c r="FB878" s="32"/>
      <c r="FC878" s="32"/>
      <c r="FD878" s="32"/>
      <c r="FE878" s="32"/>
      <c r="FF878" s="7"/>
      <c r="FG878" s="7"/>
      <c r="FH878" s="7"/>
      <c r="FI878" s="7"/>
      <c r="FJ878" s="32"/>
      <c r="FK878" s="32"/>
      <c r="FL878" s="32"/>
      <c r="FM878" s="32"/>
      <c r="FN878" s="32"/>
      <c r="FO878" s="32"/>
      <c r="FP878" s="32"/>
      <c r="FQ878" s="32"/>
      <c r="FR878" s="32"/>
      <c r="FS878" s="32"/>
      <c r="FT878" s="32"/>
      <c r="FU878" s="32"/>
      <c r="FV878" s="32"/>
      <c r="FW878" s="32"/>
      <c r="FX878" s="32"/>
      <c r="FY878" s="32"/>
      <c r="FZ878" s="32"/>
      <c r="GA878" s="32"/>
      <c r="GB878" s="32"/>
      <c r="GC878" s="32"/>
      <c r="GD878" s="32"/>
      <c r="GE878" s="32"/>
      <c r="GF878" s="32"/>
      <c r="GG878" s="32"/>
      <c r="GH878" s="32"/>
      <c r="GI878" s="32"/>
      <c r="GJ878" s="32"/>
      <c r="GK878" s="32"/>
      <c r="GL878" s="32"/>
      <c r="GM878" s="32"/>
      <c r="GN878" s="32"/>
      <c r="GO878" s="32"/>
      <c r="GP878" s="32"/>
      <c r="GQ878" s="32"/>
      <c r="GR878" s="32"/>
      <c r="GS878" s="32"/>
    </row>
    <row r="879" spans="1:201" ht="15" customHeight="1" x14ac:dyDescent="0.25">
      <c r="A879" s="3">
        <f>$A$73</f>
        <v>20231</v>
      </c>
      <c r="B879" s="7">
        <v>95897</v>
      </c>
      <c r="C879" s="7">
        <v>110479</v>
      </c>
      <c r="D879" s="7">
        <v>112031</v>
      </c>
      <c r="E879" s="32" t="s">
        <v>185</v>
      </c>
      <c r="F879" s="32" t="s">
        <v>185</v>
      </c>
      <c r="G879" s="32" t="s">
        <v>185</v>
      </c>
      <c r="H879" s="32" t="s">
        <v>185</v>
      </c>
      <c r="I879" s="32" t="s">
        <v>185</v>
      </c>
      <c r="J879" s="32" t="s">
        <v>185</v>
      </c>
      <c r="K879" s="32" t="s">
        <v>185</v>
      </c>
      <c r="L879" s="32" t="s">
        <v>185</v>
      </c>
      <c r="M879" s="32" t="s">
        <v>185</v>
      </c>
      <c r="N879" s="32" t="s">
        <v>185</v>
      </c>
      <c r="O879" s="32" t="s">
        <v>185</v>
      </c>
      <c r="P879" s="32" t="s">
        <v>185</v>
      </c>
      <c r="Q879" s="32" t="s">
        <v>185</v>
      </c>
      <c r="R879" s="32" t="s">
        <v>185</v>
      </c>
      <c r="S879" s="32" t="s">
        <v>185</v>
      </c>
      <c r="T879" s="32" t="s">
        <v>185</v>
      </c>
      <c r="U879" s="32" t="s">
        <v>185</v>
      </c>
      <c r="V879" s="32" t="s">
        <v>185</v>
      </c>
      <c r="W879" s="32" t="s">
        <v>185</v>
      </c>
      <c r="X879" s="32" t="s">
        <v>185</v>
      </c>
      <c r="Y879" s="32" t="s">
        <v>185</v>
      </c>
      <c r="Z879" s="32" t="s">
        <v>185</v>
      </c>
      <c r="AA879" s="32" t="s">
        <v>185</v>
      </c>
      <c r="AB879" s="32" t="s">
        <v>185</v>
      </c>
      <c r="AC879" s="32" t="s">
        <v>185</v>
      </c>
      <c r="AD879" s="32" t="s">
        <v>185</v>
      </c>
      <c r="AE879" s="32" t="s">
        <v>185</v>
      </c>
      <c r="AF879" s="32" t="s">
        <v>185</v>
      </c>
      <c r="AG879" s="32" t="s">
        <v>185</v>
      </c>
      <c r="AH879" s="32" t="s">
        <v>185</v>
      </c>
      <c r="AI879" s="32" t="s">
        <v>185</v>
      </c>
      <c r="AJ879" s="32" t="s">
        <v>185</v>
      </c>
      <c r="AK879" s="32" t="s">
        <v>185</v>
      </c>
      <c r="AL879" s="32" t="s">
        <v>185</v>
      </c>
      <c r="AM879" s="32" t="s">
        <v>185</v>
      </c>
      <c r="AN879" s="32" t="s">
        <v>185</v>
      </c>
      <c r="AO879" s="32" t="s">
        <v>185</v>
      </c>
      <c r="AP879" s="7">
        <v>2</v>
      </c>
      <c r="AQ879" s="7">
        <v>5</v>
      </c>
      <c r="AR879" s="7">
        <v>7</v>
      </c>
      <c r="AS879" s="32" t="s">
        <v>185</v>
      </c>
      <c r="AT879" s="32" t="s">
        <v>185</v>
      </c>
      <c r="AU879" s="32" t="s">
        <v>185</v>
      </c>
      <c r="AV879" s="32" t="s">
        <v>185</v>
      </c>
      <c r="AW879" s="32" t="s">
        <v>185</v>
      </c>
      <c r="AX879" s="32" t="s">
        <v>185</v>
      </c>
      <c r="AY879" s="32" t="s">
        <v>185</v>
      </c>
      <c r="AZ879" s="32" t="s">
        <v>185</v>
      </c>
      <c r="BA879" s="32" t="s">
        <v>185</v>
      </c>
      <c r="BB879" s="32" t="s">
        <v>185</v>
      </c>
      <c r="BC879" s="32" t="s">
        <v>185</v>
      </c>
      <c r="BD879" s="32" t="s">
        <v>185</v>
      </c>
      <c r="BE879" s="32" t="s">
        <v>185</v>
      </c>
      <c r="BF879" s="32" t="s">
        <v>185</v>
      </c>
      <c r="BG879" s="32" t="s">
        <v>185</v>
      </c>
      <c r="BH879" s="32" t="s">
        <v>185</v>
      </c>
      <c r="BI879" s="32" t="s">
        <v>185</v>
      </c>
      <c r="BJ879" s="32" t="s">
        <v>185</v>
      </c>
      <c r="BK879" s="32" t="s">
        <v>185</v>
      </c>
      <c r="BL879" s="32" t="s">
        <v>185</v>
      </c>
      <c r="BM879" s="32" t="s">
        <v>185</v>
      </c>
      <c r="BN879" s="32" t="s">
        <v>185</v>
      </c>
      <c r="BO879" s="32" t="s">
        <v>185</v>
      </c>
      <c r="BP879" s="32" t="s">
        <v>185</v>
      </c>
      <c r="BQ879" s="32" t="s">
        <v>185</v>
      </c>
      <c r="BR879" s="32" t="s">
        <v>185</v>
      </c>
      <c r="BS879" s="32" t="s">
        <v>185</v>
      </c>
      <c r="BT879" s="32" t="s">
        <v>185</v>
      </c>
      <c r="BU879" s="32" t="s">
        <v>185</v>
      </c>
      <c r="BV879" s="32" t="s">
        <v>185</v>
      </c>
      <c r="BW879" s="32" t="s">
        <v>185</v>
      </c>
      <c r="BX879" s="32" t="s">
        <v>185</v>
      </c>
      <c r="BY879" s="32" t="s">
        <v>185</v>
      </c>
      <c r="BZ879" s="32" t="s">
        <v>185</v>
      </c>
      <c r="CA879" s="32" t="s">
        <v>185</v>
      </c>
      <c r="CB879" s="32" t="s">
        <v>185</v>
      </c>
      <c r="CC879" s="32" t="s">
        <v>185</v>
      </c>
      <c r="CD879" s="7"/>
      <c r="CE879" s="7"/>
      <c r="CF879" s="7"/>
      <c r="CG879" s="32"/>
      <c r="CH879" s="32"/>
      <c r="CI879" s="32"/>
      <c r="CJ879" s="32"/>
      <c r="CK879" s="32"/>
      <c r="CL879" s="32"/>
      <c r="CM879" s="32"/>
      <c r="CN879" s="32"/>
      <c r="CO879" s="32"/>
      <c r="CP879" s="32"/>
      <c r="CQ879" s="32"/>
      <c r="CR879" s="32"/>
      <c r="CS879" s="32"/>
      <c r="CT879" s="32"/>
      <c r="CU879" s="32"/>
      <c r="CV879" s="32"/>
      <c r="CW879" s="32"/>
      <c r="CX879" s="32"/>
      <c r="CY879" s="32"/>
      <c r="CZ879" s="32"/>
      <c r="DA879" s="32"/>
      <c r="DB879" s="32"/>
      <c r="DC879" s="32"/>
      <c r="DD879" s="32"/>
      <c r="DE879" s="32"/>
      <c r="DF879" s="32"/>
      <c r="DG879" s="32"/>
      <c r="DH879" s="32"/>
      <c r="DI879" s="32"/>
      <c r="DJ879" s="32"/>
      <c r="DK879" s="32"/>
      <c r="DL879" s="32"/>
      <c r="DM879" s="32"/>
      <c r="DN879" s="32"/>
      <c r="DO879" s="32"/>
      <c r="DP879" s="32"/>
      <c r="DQ879" s="32"/>
      <c r="DR879" s="7"/>
      <c r="DS879" s="7"/>
      <c r="DT879" s="7"/>
      <c r="DU879" s="32"/>
      <c r="DV879" s="32"/>
      <c r="DW879" s="32"/>
      <c r="DX879" s="32"/>
      <c r="DY879" s="32"/>
      <c r="DZ879" s="32"/>
      <c r="EA879" s="32"/>
      <c r="EB879" s="32"/>
      <c r="EC879" s="32"/>
      <c r="ED879" s="32"/>
      <c r="EE879" s="32"/>
      <c r="EF879" s="32"/>
      <c r="EG879" s="32"/>
      <c r="EH879" s="32"/>
      <c r="EI879" s="32"/>
      <c r="EJ879" s="32"/>
      <c r="EK879" s="32"/>
      <c r="EL879" s="32"/>
      <c r="EM879" s="32"/>
      <c r="EN879" s="32"/>
      <c r="EO879" s="32"/>
      <c r="EP879" s="32"/>
      <c r="EQ879" s="32"/>
      <c r="ER879" s="32"/>
      <c r="ES879" s="32"/>
      <c r="ET879" s="32"/>
      <c r="EU879" s="32"/>
      <c r="EV879" s="32"/>
      <c r="EW879" s="32"/>
      <c r="EX879" s="32"/>
      <c r="EY879" s="32"/>
      <c r="EZ879" s="32"/>
      <c r="FA879" s="32"/>
      <c r="FB879" s="32"/>
      <c r="FC879" s="32"/>
      <c r="FD879" s="32"/>
      <c r="FE879" s="32"/>
      <c r="FF879" s="7"/>
      <c r="FG879" s="7"/>
      <c r="FH879" s="7"/>
      <c r="FI879" s="32"/>
      <c r="FJ879" s="32"/>
      <c r="FK879" s="32"/>
      <c r="FL879" s="32"/>
      <c r="FM879" s="32"/>
      <c r="FN879" s="32"/>
      <c r="FO879" s="32"/>
      <c r="FP879" s="32"/>
      <c r="FQ879" s="32"/>
      <c r="FR879" s="32"/>
      <c r="FS879" s="32"/>
      <c r="FT879" s="32"/>
      <c r="FU879" s="32"/>
      <c r="FV879" s="32"/>
      <c r="FW879" s="32"/>
      <c r="FX879" s="32"/>
      <c r="FY879" s="32"/>
      <c r="FZ879" s="32"/>
      <c r="GA879" s="32"/>
      <c r="GB879" s="32"/>
      <c r="GC879" s="32"/>
      <c r="GD879" s="32"/>
      <c r="GE879" s="32"/>
      <c r="GF879" s="32"/>
      <c r="GG879" s="32"/>
      <c r="GH879" s="32"/>
      <c r="GI879" s="32"/>
      <c r="GJ879" s="32"/>
      <c r="GK879" s="32"/>
      <c r="GL879" s="32"/>
      <c r="GM879" s="32"/>
      <c r="GN879" s="32"/>
      <c r="GO879" s="32"/>
      <c r="GP879" s="32"/>
      <c r="GQ879" s="32"/>
      <c r="GR879" s="32"/>
      <c r="GS879" s="32"/>
    </row>
    <row r="880" spans="1:201" ht="15" customHeight="1" x14ac:dyDescent="0.25">
      <c r="A880" s="3">
        <f>$A$74</f>
        <v>20232</v>
      </c>
      <c r="B880" s="7">
        <v>89054</v>
      </c>
      <c r="C880" s="7">
        <v>102152</v>
      </c>
      <c r="D880" s="32" t="s">
        <v>185</v>
      </c>
      <c r="E880" s="32" t="s">
        <v>185</v>
      </c>
      <c r="F880" s="32" t="s">
        <v>185</v>
      </c>
      <c r="G880" s="32" t="s">
        <v>185</v>
      </c>
      <c r="H880" s="32" t="s">
        <v>185</v>
      </c>
      <c r="I880" s="32" t="s">
        <v>185</v>
      </c>
      <c r="J880" s="32" t="s">
        <v>185</v>
      </c>
      <c r="K880" s="32" t="s">
        <v>185</v>
      </c>
      <c r="L880" s="32" t="s">
        <v>185</v>
      </c>
      <c r="M880" s="32" t="s">
        <v>185</v>
      </c>
      <c r="N880" s="32" t="s">
        <v>185</v>
      </c>
      <c r="O880" s="32" t="s">
        <v>185</v>
      </c>
      <c r="P880" s="32" t="s">
        <v>185</v>
      </c>
      <c r="Q880" s="32" t="s">
        <v>185</v>
      </c>
      <c r="R880" s="32" t="s">
        <v>185</v>
      </c>
      <c r="S880" s="32" t="s">
        <v>185</v>
      </c>
      <c r="T880" s="32" t="s">
        <v>185</v>
      </c>
      <c r="U880" s="32" t="s">
        <v>185</v>
      </c>
      <c r="V880" s="32" t="s">
        <v>185</v>
      </c>
      <c r="W880" s="32" t="s">
        <v>185</v>
      </c>
      <c r="X880" s="32" t="s">
        <v>185</v>
      </c>
      <c r="Y880" s="32" t="s">
        <v>185</v>
      </c>
      <c r="Z880" s="32" t="s">
        <v>185</v>
      </c>
      <c r="AA880" s="32" t="s">
        <v>185</v>
      </c>
      <c r="AB880" s="32" t="s">
        <v>185</v>
      </c>
      <c r="AC880" s="32" t="s">
        <v>185</v>
      </c>
      <c r="AD880" s="32" t="s">
        <v>185</v>
      </c>
      <c r="AE880" s="32" t="s">
        <v>185</v>
      </c>
      <c r="AF880" s="32" t="s">
        <v>185</v>
      </c>
      <c r="AG880" s="32" t="s">
        <v>185</v>
      </c>
      <c r="AH880" s="32" t="s">
        <v>185</v>
      </c>
      <c r="AI880" s="32" t="s">
        <v>185</v>
      </c>
      <c r="AJ880" s="32" t="s">
        <v>185</v>
      </c>
      <c r="AK880" s="32" t="s">
        <v>185</v>
      </c>
      <c r="AL880" s="32" t="s">
        <v>185</v>
      </c>
      <c r="AM880" s="32" t="s">
        <v>185</v>
      </c>
      <c r="AN880" s="32" t="s">
        <v>185</v>
      </c>
      <c r="AO880" s="32" t="s">
        <v>185</v>
      </c>
      <c r="AP880" s="7">
        <v>6</v>
      </c>
      <c r="AQ880" s="7">
        <v>9</v>
      </c>
      <c r="AR880" s="32" t="s">
        <v>185</v>
      </c>
      <c r="AS880" s="32" t="s">
        <v>185</v>
      </c>
      <c r="AT880" s="32" t="s">
        <v>185</v>
      </c>
      <c r="AU880" s="32" t="s">
        <v>185</v>
      </c>
      <c r="AV880" s="32" t="s">
        <v>185</v>
      </c>
      <c r="AW880" s="32" t="s">
        <v>185</v>
      </c>
      <c r="AX880" s="32" t="s">
        <v>185</v>
      </c>
      <c r="AY880" s="32" t="s">
        <v>185</v>
      </c>
      <c r="AZ880" s="32" t="s">
        <v>185</v>
      </c>
      <c r="BA880" s="32" t="s">
        <v>185</v>
      </c>
      <c r="BB880" s="32" t="s">
        <v>185</v>
      </c>
      <c r="BC880" s="32" t="s">
        <v>185</v>
      </c>
      <c r="BD880" s="32" t="s">
        <v>185</v>
      </c>
      <c r="BE880" s="32" t="s">
        <v>185</v>
      </c>
      <c r="BF880" s="32" t="s">
        <v>185</v>
      </c>
      <c r="BG880" s="32" t="s">
        <v>185</v>
      </c>
      <c r="BH880" s="32" t="s">
        <v>185</v>
      </c>
      <c r="BI880" s="32" t="s">
        <v>185</v>
      </c>
      <c r="BJ880" s="32" t="s">
        <v>185</v>
      </c>
      <c r="BK880" s="32" t="s">
        <v>185</v>
      </c>
      <c r="BL880" s="32" t="s">
        <v>185</v>
      </c>
      <c r="BM880" s="32" t="s">
        <v>185</v>
      </c>
      <c r="BN880" s="32" t="s">
        <v>185</v>
      </c>
      <c r="BO880" s="32" t="s">
        <v>185</v>
      </c>
      <c r="BP880" s="32" t="s">
        <v>185</v>
      </c>
      <c r="BQ880" s="32" t="s">
        <v>185</v>
      </c>
      <c r="BR880" s="32" t="s">
        <v>185</v>
      </c>
      <c r="BS880" s="32" t="s">
        <v>185</v>
      </c>
      <c r="BT880" s="32" t="s">
        <v>185</v>
      </c>
      <c r="BU880" s="32" t="s">
        <v>185</v>
      </c>
      <c r="BV880" s="32" t="s">
        <v>185</v>
      </c>
      <c r="BW880" s="32" t="s">
        <v>185</v>
      </c>
      <c r="BX880" s="32" t="s">
        <v>185</v>
      </c>
      <c r="BY880" s="32" t="s">
        <v>185</v>
      </c>
      <c r="BZ880" s="32" t="s">
        <v>185</v>
      </c>
      <c r="CA880" s="32" t="s">
        <v>185</v>
      </c>
      <c r="CB880" s="32" t="s">
        <v>185</v>
      </c>
      <c r="CC880" s="32" t="s">
        <v>185</v>
      </c>
      <c r="CD880" s="7"/>
      <c r="CE880" s="7"/>
      <c r="CF880" s="32"/>
      <c r="CG880" s="32"/>
      <c r="CH880" s="32"/>
      <c r="CI880" s="32"/>
      <c r="CJ880" s="32"/>
      <c r="CK880" s="32"/>
      <c r="CL880" s="32"/>
      <c r="CM880" s="32"/>
      <c r="CN880" s="32"/>
      <c r="CO880" s="32"/>
      <c r="CP880" s="32"/>
      <c r="CQ880" s="32"/>
      <c r="CR880" s="32"/>
      <c r="CS880" s="32"/>
      <c r="CT880" s="32"/>
      <c r="CU880" s="32"/>
      <c r="CV880" s="32"/>
      <c r="CW880" s="32"/>
      <c r="CX880" s="32"/>
      <c r="CY880" s="32"/>
      <c r="CZ880" s="32"/>
      <c r="DA880" s="32"/>
      <c r="DB880" s="32"/>
      <c r="DC880" s="32"/>
      <c r="DD880" s="32"/>
      <c r="DE880" s="32"/>
      <c r="DF880" s="32"/>
      <c r="DG880" s="32"/>
      <c r="DH880" s="32"/>
      <c r="DI880" s="32"/>
      <c r="DJ880" s="32"/>
      <c r="DK880" s="32"/>
      <c r="DL880" s="32"/>
      <c r="DM880" s="32"/>
      <c r="DN880" s="32"/>
      <c r="DO880" s="32"/>
      <c r="DP880" s="32"/>
      <c r="DQ880" s="32"/>
      <c r="DR880" s="7"/>
      <c r="DS880" s="7"/>
      <c r="DT880" s="32"/>
      <c r="DU880" s="32"/>
      <c r="DV880" s="32"/>
      <c r="DW880" s="32"/>
      <c r="DX880" s="32"/>
      <c r="DY880" s="32"/>
      <c r="DZ880" s="32"/>
      <c r="EA880" s="32"/>
      <c r="EB880" s="32"/>
      <c r="EC880" s="32"/>
      <c r="ED880" s="32"/>
      <c r="EE880" s="32"/>
      <c r="EF880" s="32"/>
      <c r="EG880" s="32"/>
      <c r="EH880" s="32"/>
      <c r="EI880" s="32"/>
      <c r="EJ880" s="32"/>
      <c r="EK880" s="32"/>
      <c r="EL880" s="32"/>
      <c r="EM880" s="32"/>
      <c r="EN880" s="32"/>
      <c r="EO880" s="32"/>
      <c r="EP880" s="32"/>
      <c r="EQ880" s="32"/>
      <c r="ER880" s="32"/>
      <c r="ES880" s="32"/>
      <c r="ET880" s="32"/>
      <c r="EU880" s="32"/>
      <c r="EV880" s="32"/>
      <c r="EW880" s="32"/>
      <c r="EX880" s="32"/>
      <c r="EY880" s="32"/>
      <c r="EZ880" s="32"/>
      <c r="FA880" s="32"/>
      <c r="FB880" s="32"/>
      <c r="FC880" s="32"/>
      <c r="FD880" s="32"/>
      <c r="FE880" s="32"/>
      <c r="FF880" s="7"/>
      <c r="FG880" s="7"/>
      <c r="FH880" s="32"/>
      <c r="FI880" s="32"/>
      <c r="FJ880" s="32"/>
      <c r="FK880" s="32"/>
      <c r="FL880" s="32"/>
      <c r="FM880" s="32"/>
      <c r="FN880" s="32"/>
      <c r="FO880" s="32"/>
      <c r="FP880" s="32"/>
      <c r="FQ880" s="32"/>
      <c r="FR880" s="32"/>
      <c r="FS880" s="32"/>
      <c r="FT880" s="32"/>
      <c r="FU880" s="32"/>
      <c r="FV880" s="32"/>
      <c r="FW880" s="32"/>
      <c r="FX880" s="32"/>
      <c r="FY880" s="32"/>
      <c r="FZ880" s="32"/>
      <c r="GA880" s="32"/>
      <c r="GB880" s="32"/>
      <c r="GC880" s="32"/>
      <c r="GD880" s="32"/>
      <c r="GE880" s="32"/>
      <c r="GF880" s="32"/>
      <c r="GG880" s="32"/>
      <c r="GH880" s="32"/>
      <c r="GI880" s="32"/>
      <c r="GJ880" s="32"/>
      <c r="GK880" s="32"/>
      <c r="GL880" s="32"/>
      <c r="GM880" s="32"/>
      <c r="GN880" s="32"/>
      <c r="GO880" s="32"/>
      <c r="GP880" s="32"/>
      <c r="GQ880" s="32"/>
      <c r="GR880" s="32"/>
      <c r="GS880" s="32"/>
    </row>
    <row r="881" spans="1:201" ht="15" customHeight="1" x14ac:dyDescent="0.25">
      <c r="A881" s="3">
        <f>$A$75</f>
        <v>20233</v>
      </c>
      <c r="B881" s="7">
        <v>94422</v>
      </c>
      <c r="C881" s="32" t="s">
        <v>185</v>
      </c>
      <c r="D881" s="32" t="s">
        <v>185</v>
      </c>
      <c r="E881" s="32" t="s">
        <v>185</v>
      </c>
      <c r="F881" s="32" t="s">
        <v>185</v>
      </c>
      <c r="G881" s="32" t="s">
        <v>185</v>
      </c>
      <c r="H881" s="32" t="s">
        <v>185</v>
      </c>
      <c r="I881" s="32" t="s">
        <v>185</v>
      </c>
      <c r="J881" s="32" t="s">
        <v>185</v>
      </c>
      <c r="K881" s="32" t="s">
        <v>185</v>
      </c>
      <c r="L881" s="32" t="s">
        <v>185</v>
      </c>
      <c r="M881" s="32" t="s">
        <v>185</v>
      </c>
      <c r="N881" s="32" t="s">
        <v>185</v>
      </c>
      <c r="O881" s="32" t="s">
        <v>185</v>
      </c>
      <c r="P881" s="32" t="s">
        <v>185</v>
      </c>
      <c r="Q881" s="32" t="s">
        <v>185</v>
      </c>
      <c r="R881" s="32" t="s">
        <v>185</v>
      </c>
      <c r="S881" s="32" t="s">
        <v>185</v>
      </c>
      <c r="T881" s="32" t="s">
        <v>185</v>
      </c>
      <c r="U881" s="32" t="s">
        <v>185</v>
      </c>
      <c r="V881" s="32" t="s">
        <v>185</v>
      </c>
      <c r="W881" s="32" t="s">
        <v>185</v>
      </c>
      <c r="X881" s="32" t="s">
        <v>185</v>
      </c>
      <c r="Y881" s="32" t="s">
        <v>185</v>
      </c>
      <c r="Z881" s="32" t="s">
        <v>185</v>
      </c>
      <c r="AA881" s="32" t="s">
        <v>185</v>
      </c>
      <c r="AB881" s="32" t="s">
        <v>185</v>
      </c>
      <c r="AC881" s="32" t="s">
        <v>185</v>
      </c>
      <c r="AD881" s="32" t="s">
        <v>185</v>
      </c>
      <c r="AE881" s="32" t="s">
        <v>185</v>
      </c>
      <c r="AF881" s="32" t="s">
        <v>185</v>
      </c>
      <c r="AG881" s="32" t="s">
        <v>185</v>
      </c>
      <c r="AH881" s="32" t="s">
        <v>185</v>
      </c>
      <c r="AI881" s="32" t="s">
        <v>185</v>
      </c>
      <c r="AJ881" s="32" t="s">
        <v>185</v>
      </c>
      <c r="AK881" s="32" t="s">
        <v>185</v>
      </c>
      <c r="AL881" s="32" t="s">
        <v>185</v>
      </c>
      <c r="AM881" s="32" t="s">
        <v>185</v>
      </c>
      <c r="AN881" s="32" t="s">
        <v>185</v>
      </c>
      <c r="AO881" s="32" t="s">
        <v>185</v>
      </c>
      <c r="AP881" s="7">
        <v>7</v>
      </c>
      <c r="AQ881" s="32" t="s">
        <v>185</v>
      </c>
      <c r="AR881" s="32" t="s">
        <v>185</v>
      </c>
      <c r="AS881" s="32" t="s">
        <v>185</v>
      </c>
      <c r="AT881" s="32" t="s">
        <v>185</v>
      </c>
      <c r="AU881" s="32" t="s">
        <v>185</v>
      </c>
      <c r="AV881" s="32" t="s">
        <v>185</v>
      </c>
      <c r="AW881" s="32" t="s">
        <v>185</v>
      </c>
      <c r="AX881" s="32" t="s">
        <v>185</v>
      </c>
      <c r="AY881" s="32" t="s">
        <v>185</v>
      </c>
      <c r="AZ881" s="32" t="s">
        <v>185</v>
      </c>
      <c r="BA881" s="32" t="s">
        <v>185</v>
      </c>
      <c r="BB881" s="32" t="s">
        <v>185</v>
      </c>
      <c r="BC881" s="32" t="s">
        <v>185</v>
      </c>
      <c r="BD881" s="32" t="s">
        <v>185</v>
      </c>
      <c r="BE881" s="32" t="s">
        <v>185</v>
      </c>
      <c r="BF881" s="32" t="s">
        <v>185</v>
      </c>
      <c r="BG881" s="32" t="s">
        <v>185</v>
      </c>
      <c r="BH881" s="32" t="s">
        <v>185</v>
      </c>
      <c r="BI881" s="32" t="s">
        <v>185</v>
      </c>
      <c r="BJ881" s="32" t="s">
        <v>185</v>
      </c>
      <c r="BK881" s="32" t="s">
        <v>185</v>
      </c>
      <c r="BL881" s="32" t="s">
        <v>185</v>
      </c>
      <c r="BM881" s="32" t="s">
        <v>185</v>
      </c>
      <c r="BN881" s="32" t="s">
        <v>185</v>
      </c>
      <c r="BO881" s="32" t="s">
        <v>185</v>
      </c>
      <c r="BP881" s="32" t="s">
        <v>185</v>
      </c>
      <c r="BQ881" s="32" t="s">
        <v>185</v>
      </c>
      <c r="BR881" s="32" t="s">
        <v>185</v>
      </c>
      <c r="BS881" s="32" t="s">
        <v>185</v>
      </c>
      <c r="BT881" s="32" t="s">
        <v>185</v>
      </c>
      <c r="BU881" s="32" t="s">
        <v>185</v>
      </c>
      <c r="BV881" s="32" t="s">
        <v>185</v>
      </c>
      <c r="BW881" s="32" t="s">
        <v>185</v>
      </c>
      <c r="BX881" s="32" t="s">
        <v>185</v>
      </c>
      <c r="BY881" s="32" t="s">
        <v>185</v>
      </c>
      <c r="BZ881" s="32" t="s">
        <v>185</v>
      </c>
      <c r="CA881" s="32" t="s">
        <v>185</v>
      </c>
      <c r="CB881" s="32" t="s">
        <v>185</v>
      </c>
      <c r="CC881" s="32" t="s">
        <v>185</v>
      </c>
      <c r="CD881" s="7"/>
      <c r="CE881" s="32"/>
      <c r="CF881" s="32"/>
      <c r="CG881" s="32"/>
      <c r="CH881" s="32"/>
      <c r="CI881" s="32"/>
      <c r="CJ881" s="32"/>
      <c r="CK881" s="32"/>
      <c r="CL881" s="32"/>
      <c r="CM881" s="32"/>
      <c r="CN881" s="32"/>
      <c r="CO881" s="32"/>
      <c r="CP881" s="32"/>
      <c r="CQ881" s="32"/>
      <c r="CR881" s="32"/>
      <c r="CS881" s="32"/>
      <c r="CT881" s="32"/>
      <c r="CU881" s="32"/>
      <c r="CV881" s="32"/>
      <c r="CW881" s="32"/>
      <c r="CX881" s="32"/>
      <c r="CY881" s="32"/>
      <c r="CZ881" s="32"/>
      <c r="DA881" s="32"/>
      <c r="DB881" s="32"/>
      <c r="DC881" s="32"/>
      <c r="DD881" s="32"/>
      <c r="DE881" s="32"/>
      <c r="DF881" s="32"/>
      <c r="DG881" s="32"/>
      <c r="DH881" s="32"/>
      <c r="DI881" s="32"/>
      <c r="DJ881" s="32"/>
      <c r="DK881" s="32"/>
      <c r="DL881" s="32"/>
      <c r="DM881" s="32"/>
      <c r="DN881" s="32"/>
      <c r="DO881" s="32"/>
      <c r="DP881" s="32"/>
      <c r="DQ881" s="32"/>
      <c r="DR881" s="7"/>
      <c r="DS881" s="32"/>
      <c r="DT881" s="32"/>
      <c r="DU881" s="32"/>
      <c r="DV881" s="32"/>
      <c r="DW881" s="32"/>
      <c r="DX881" s="32"/>
      <c r="DY881" s="32"/>
      <c r="DZ881" s="32"/>
      <c r="EA881" s="32"/>
      <c r="EB881" s="32"/>
      <c r="EC881" s="32"/>
      <c r="ED881" s="32"/>
      <c r="EE881" s="32"/>
      <c r="EF881" s="32"/>
      <c r="EG881" s="32"/>
      <c r="EH881" s="32"/>
      <c r="EI881" s="32"/>
      <c r="EJ881" s="32"/>
      <c r="EK881" s="32"/>
      <c r="EL881" s="32"/>
      <c r="EM881" s="32"/>
      <c r="EN881" s="32"/>
      <c r="EO881" s="32"/>
      <c r="EP881" s="32"/>
      <c r="EQ881" s="32"/>
      <c r="ER881" s="32"/>
      <c r="ES881" s="32"/>
      <c r="ET881" s="32"/>
      <c r="EU881" s="32"/>
      <c r="EV881" s="32"/>
      <c r="EW881" s="32"/>
      <c r="EX881" s="32"/>
      <c r="EY881" s="32"/>
      <c r="EZ881" s="32"/>
      <c r="FA881" s="32"/>
      <c r="FB881" s="32"/>
      <c r="FC881" s="32"/>
      <c r="FD881" s="32"/>
      <c r="FE881" s="32"/>
      <c r="FF881" s="7"/>
      <c r="FG881" s="32"/>
      <c r="FH881" s="32"/>
      <c r="FI881" s="32"/>
      <c r="FJ881" s="32"/>
      <c r="FK881" s="32"/>
      <c r="FL881" s="32"/>
      <c r="FM881" s="32"/>
      <c r="FN881" s="32"/>
      <c r="FO881" s="32"/>
      <c r="FP881" s="32"/>
      <c r="FQ881" s="32"/>
      <c r="FR881" s="32"/>
      <c r="FS881" s="32"/>
      <c r="FT881" s="32"/>
      <c r="FU881" s="32"/>
      <c r="FV881" s="32"/>
      <c r="FW881" s="32"/>
      <c r="FX881" s="32"/>
      <c r="FY881" s="32"/>
      <c r="FZ881" s="32"/>
      <c r="GA881" s="32"/>
      <c r="GB881" s="32"/>
      <c r="GC881" s="32"/>
      <c r="GD881" s="32"/>
      <c r="GE881" s="32"/>
      <c r="GF881" s="32"/>
      <c r="GG881" s="32"/>
      <c r="GH881" s="32"/>
      <c r="GI881" s="32"/>
      <c r="GJ881" s="32"/>
      <c r="GK881" s="32"/>
      <c r="GL881" s="32"/>
      <c r="GM881" s="32"/>
      <c r="GN881" s="32"/>
      <c r="GO881" s="32"/>
      <c r="GP881" s="32"/>
      <c r="GQ881" s="32"/>
      <c r="GR881" s="32"/>
      <c r="GS881" s="32"/>
    </row>
    <row r="882" spans="1:201" ht="21" customHeight="1" x14ac:dyDescent="0.35">
      <c r="B882" s="96" t="str">
        <f>Co_Name</f>
        <v>State Farm Mutual Automobile Insurance Company</v>
      </c>
      <c r="O882" s="16"/>
      <c r="U882" s="16"/>
      <c r="V882" s="96" t="str">
        <f>Co_Name</f>
        <v>State Farm Mutual Automobile Insurance Company</v>
      </c>
      <c r="W882" s="16"/>
      <c r="X882" s="16"/>
      <c r="Y882" s="16"/>
      <c r="Z882" s="16"/>
      <c r="AA882" s="16"/>
      <c r="AB882" s="16"/>
      <c r="AC882" s="16"/>
      <c r="AE882" s="16"/>
      <c r="AF882" s="16"/>
      <c r="AG882" s="16"/>
      <c r="AH882" s="16"/>
      <c r="AI882" s="16"/>
      <c r="AJ882" s="16"/>
      <c r="AK882" s="16"/>
      <c r="AL882" s="16"/>
      <c r="AM882" s="16"/>
      <c r="AN882" s="16"/>
      <c r="AO882" s="16"/>
      <c r="AP882" s="96" t="str">
        <f>Co_Name</f>
        <v>State Farm Mutual Automobile Insurance Company</v>
      </c>
      <c r="BC882" s="16"/>
      <c r="BI882" s="16"/>
      <c r="BJ882" s="96" t="str">
        <f>Co_Name</f>
        <v>State Farm Mutual Automobile Insurance Company</v>
      </c>
      <c r="BK882" s="16"/>
      <c r="BL882" s="16"/>
      <c r="BM882" s="16"/>
      <c r="BN882" s="16"/>
      <c r="BO882" s="16"/>
      <c r="BP882" s="16"/>
      <c r="BQ882" s="16"/>
      <c r="BS882" s="16"/>
      <c r="BT882" s="16"/>
      <c r="BU882" s="16"/>
      <c r="BV882" s="16"/>
      <c r="BW882" s="16"/>
      <c r="BX882" s="16"/>
      <c r="BY882" s="16"/>
      <c r="BZ882" s="16"/>
      <c r="CA882" s="16"/>
      <c r="CB882" s="16"/>
      <c r="CC882" s="16"/>
      <c r="CD882" s="96" t="str">
        <f>Co_Name</f>
        <v>State Farm Mutual Automobile Insurance Company</v>
      </c>
      <c r="CQ882" s="16"/>
      <c r="CW882" s="16"/>
      <c r="CX882" s="96" t="str">
        <f>Co_Name</f>
        <v>State Farm Mutual Automobile Insurance Company</v>
      </c>
      <c r="CY882" s="16"/>
      <c r="CZ882" s="16"/>
      <c r="DA882" s="16"/>
      <c r="DB882" s="16"/>
      <c r="DC882" s="16"/>
      <c r="DD882" s="16"/>
      <c r="DE882" s="16"/>
      <c r="DG882" s="16"/>
      <c r="DH882" s="16"/>
      <c r="DI882" s="16"/>
      <c r="DJ882" s="16"/>
      <c r="DK882" s="16"/>
      <c r="DL882" s="16"/>
      <c r="DM882" s="16"/>
      <c r="DN882" s="16"/>
      <c r="DO882" s="16"/>
      <c r="DP882" s="16"/>
      <c r="DQ882" s="16"/>
      <c r="DR882" s="96" t="str">
        <f>Co_Name</f>
        <v>State Farm Mutual Automobile Insurance Company</v>
      </c>
      <c r="EE882" s="16"/>
      <c r="EK882" s="16"/>
      <c r="EL882" s="96" t="str">
        <f>Co_Name</f>
        <v>State Farm Mutual Automobile Insurance Company</v>
      </c>
      <c r="EM882" s="16"/>
      <c r="EN882" s="16"/>
      <c r="EO882" s="16"/>
      <c r="EP882" s="16"/>
      <c r="EQ882" s="16"/>
      <c r="ER882" s="16"/>
      <c r="ES882" s="16"/>
      <c r="EU882" s="16"/>
      <c r="EV882" s="16"/>
      <c r="EW882" s="16"/>
      <c r="EX882" s="16"/>
      <c r="EY882" s="16"/>
      <c r="EZ882" s="16"/>
      <c r="FA882" s="16"/>
      <c r="FB882" s="16"/>
      <c r="FC882" s="16"/>
      <c r="FD882" s="16"/>
      <c r="FE882" s="16"/>
      <c r="FF882" s="96" t="str">
        <f>Co_Name</f>
        <v>State Farm Mutual Automobile Insurance Company</v>
      </c>
      <c r="FS882" s="16"/>
      <c r="FY882" s="16"/>
      <c r="FZ882" s="96" t="str">
        <f>Co_Name</f>
        <v>State Farm Mutual Automobile Insurance Company</v>
      </c>
      <c r="GA882" s="16"/>
      <c r="GB882" s="16"/>
      <c r="GC882" s="16"/>
      <c r="GD882" s="16"/>
      <c r="GE882" s="16"/>
      <c r="GF882" s="16"/>
      <c r="GG882" s="16"/>
      <c r="GI882" s="16"/>
      <c r="GJ882" s="16"/>
      <c r="GK882" s="16"/>
      <c r="GL882" s="16"/>
      <c r="GM882" s="16"/>
      <c r="GN882" s="16"/>
      <c r="GO882" s="16"/>
      <c r="GP882" s="16"/>
      <c r="GQ882" s="16"/>
      <c r="GR882" s="16"/>
      <c r="GS882" s="16"/>
    </row>
    <row r="883" spans="1:201" ht="21" customHeight="1" x14ac:dyDescent="0.35">
      <c r="B883" s="96" t="str">
        <f>B$2</f>
        <v>Private Passenger Auto Physical Damage</v>
      </c>
      <c r="O883" s="16"/>
      <c r="U883" s="16"/>
      <c r="V883" s="96" t="str">
        <f>B$2</f>
        <v>Private Passenger Auto Physical Damage</v>
      </c>
      <c r="W883" s="16"/>
      <c r="X883" s="16"/>
      <c r="Y883" s="16"/>
      <c r="Z883" s="16"/>
      <c r="AA883" s="16"/>
      <c r="AB883" s="16"/>
      <c r="AC883" s="16"/>
      <c r="AE883" s="16"/>
      <c r="AF883" s="16"/>
      <c r="AG883" s="16"/>
      <c r="AH883" s="16"/>
      <c r="AI883" s="16"/>
      <c r="AJ883" s="16"/>
      <c r="AK883" s="16"/>
      <c r="AL883" s="16"/>
      <c r="AM883" s="16"/>
      <c r="AN883" s="16"/>
      <c r="AO883" s="16"/>
      <c r="AP883" s="96" t="str">
        <f>AP$2</f>
        <v>Private Passenger Auto Liability</v>
      </c>
      <c r="BC883" s="16"/>
      <c r="BI883" s="16"/>
      <c r="BJ883" s="96" t="str">
        <f>AP$2</f>
        <v>Private Passenger Auto Liability</v>
      </c>
      <c r="BK883" s="16"/>
      <c r="BL883" s="16"/>
      <c r="BM883" s="16"/>
      <c r="BN883" s="16"/>
      <c r="BO883" s="16"/>
      <c r="BP883" s="16"/>
      <c r="BQ883" s="16"/>
      <c r="BS883" s="16"/>
      <c r="BT883" s="16"/>
      <c r="BU883" s="16"/>
      <c r="BV883" s="16"/>
      <c r="BW883" s="16"/>
      <c r="BX883" s="16"/>
      <c r="BY883" s="16"/>
      <c r="BZ883" s="16"/>
      <c r="CA883" s="16"/>
      <c r="CB883" s="16"/>
      <c r="CC883" s="16"/>
      <c r="CD883" s="96" t="str">
        <f>CD$2</f>
        <v/>
      </c>
      <c r="CQ883" s="16"/>
      <c r="CW883" s="16"/>
      <c r="CX883" s="96" t="str">
        <f>CD$2</f>
        <v/>
      </c>
      <c r="CY883" s="16"/>
      <c r="CZ883" s="16"/>
      <c r="DA883" s="16"/>
      <c r="DB883" s="16"/>
      <c r="DC883" s="16"/>
      <c r="DD883" s="16"/>
      <c r="DE883" s="16"/>
      <c r="DG883" s="16"/>
      <c r="DH883" s="16"/>
      <c r="DI883" s="16"/>
      <c r="DJ883" s="16"/>
      <c r="DK883" s="16"/>
      <c r="DL883" s="16"/>
      <c r="DM883" s="16"/>
      <c r="DN883" s="16"/>
      <c r="DO883" s="16"/>
      <c r="DP883" s="16"/>
      <c r="DQ883" s="16"/>
      <c r="DR883" s="96" t="str">
        <f>DR$2</f>
        <v/>
      </c>
      <c r="EE883" s="16"/>
      <c r="EK883" s="16"/>
      <c r="EL883" s="96" t="str">
        <f>DR$2</f>
        <v/>
      </c>
      <c r="EM883" s="16"/>
      <c r="EN883" s="16"/>
      <c r="EO883" s="16"/>
      <c r="EP883" s="16"/>
      <c r="EQ883" s="16"/>
      <c r="ER883" s="16"/>
      <c r="ES883" s="16"/>
      <c r="EU883" s="16"/>
      <c r="EV883" s="16"/>
      <c r="EW883" s="16"/>
      <c r="EX883" s="16"/>
      <c r="EY883" s="16"/>
      <c r="EZ883" s="16"/>
      <c r="FA883" s="16"/>
      <c r="FB883" s="16"/>
      <c r="FC883" s="16"/>
      <c r="FD883" s="16"/>
      <c r="FE883" s="16"/>
      <c r="FF883" s="96" t="str">
        <f>FF$2</f>
        <v/>
      </c>
      <c r="FS883" s="16"/>
      <c r="FY883" s="16"/>
      <c r="FZ883" s="96" t="str">
        <f>FF$2</f>
        <v/>
      </c>
      <c r="GA883" s="16"/>
      <c r="GB883" s="16"/>
      <c r="GC883" s="16"/>
      <c r="GD883" s="16"/>
      <c r="GE883" s="16"/>
      <c r="GF883" s="16"/>
      <c r="GG883" s="16"/>
      <c r="GI883" s="16"/>
      <c r="GJ883" s="16"/>
      <c r="GK883" s="16"/>
      <c r="GL883" s="16"/>
      <c r="GM883" s="16"/>
      <c r="GN883" s="16"/>
      <c r="GO883" s="16"/>
      <c r="GP883" s="16"/>
      <c r="GQ883" s="16"/>
      <c r="GR883" s="16"/>
      <c r="GS883" s="16"/>
    </row>
    <row r="884" spans="1:201" ht="21" customHeight="1" x14ac:dyDescent="0.25"/>
    <row r="885" spans="1:201" ht="21" customHeight="1" x14ac:dyDescent="0.25">
      <c r="B885" s="18" t="s">
        <v>27</v>
      </c>
      <c r="V885" s="18" t="s">
        <v>27</v>
      </c>
      <c r="AP885" s="18" t="s">
        <v>27</v>
      </c>
      <c r="BJ885" s="18" t="s">
        <v>27</v>
      </c>
      <c r="CD885" s="18" t="s">
        <v>27</v>
      </c>
      <c r="CX885" s="18" t="s">
        <v>27</v>
      </c>
      <c r="DR885" s="18" t="s">
        <v>27</v>
      </c>
      <c r="EL885" s="18" t="s">
        <v>27</v>
      </c>
      <c r="FF885" s="18" t="s">
        <v>27</v>
      </c>
      <c r="FZ885" s="18" t="s">
        <v>27</v>
      </c>
    </row>
    <row r="886" spans="1:201" ht="15" customHeight="1" x14ac:dyDescent="0.25">
      <c r="B886" s="23" t="str">
        <f>B$5</f>
        <v>Misc. Damage</v>
      </c>
      <c r="V886" s="23" t="str">
        <f>B$5</f>
        <v>Misc. Damage</v>
      </c>
      <c r="AP886" s="23" t="str">
        <f>AP$5</f>
        <v>Misc. Liability</v>
      </c>
      <c r="BJ886" s="23" t="str">
        <f>AP$5</f>
        <v>Misc. Liability</v>
      </c>
      <c r="CD886" s="23">
        <f>CD$5</f>
        <v>0</v>
      </c>
      <c r="CX886" s="23">
        <f>CD$5</f>
        <v>0</v>
      </c>
      <c r="DR886" s="23">
        <f>DR$5</f>
        <v>0</v>
      </c>
      <c r="EL886" s="23">
        <f>DR$5</f>
        <v>0</v>
      </c>
      <c r="FF886" s="23">
        <f>FF$5</f>
        <v>0</v>
      </c>
      <c r="FZ886" s="23">
        <f>FF$5</f>
        <v>0</v>
      </c>
    </row>
    <row r="887" spans="1:201" ht="15" customHeight="1" x14ac:dyDescent="0.25"/>
    <row r="888" spans="1:201" x14ac:dyDescent="0.25">
      <c r="A888" s="101"/>
      <c r="B888" s="106" t="s">
        <v>1</v>
      </c>
      <c r="C888" s="107"/>
      <c r="D888" s="107"/>
      <c r="E888" s="107"/>
      <c r="F888" s="107"/>
      <c r="G888" s="107"/>
      <c r="H888" s="107"/>
      <c r="I888" s="107"/>
      <c r="J888" s="107"/>
      <c r="K888" s="107"/>
      <c r="L888" s="107"/>
      <c r="M888" s="107"/>
      <c r="N888" s="107"/>
      <c r="O888" s="107"/>
      <c r="P888" s="107"/>
      <c r="Q888" s="107"/>
      <c r="R888" s="107"/>
      <c r="S888" s="107"/>
      <c r="T888" s="107"/>
      <c r="U888" s="107"/>
      <c r="V888" s="106" t="s">
        <v>1</v>
      </c>
      <c r="W888" s="98"/>
      <c r="X888" s="98"/>
      <c r="Y888" s="98"/>
      <c r="Z888" s="98"/>
      <c r="AA888" s="98"/>
      <c r="AB888" s="98"/>
      <c r="AC888" s="98"/>
      <c r="AD888" s="98"/>
      <c r="AE888" s="98"/>
      <c r="AF888" s="98"/>
      <c r="AG888" s="98"/>
      <c r="AH888" s="98"/>
      <c r="AI888" s="98"/>
      <c r="AJ888" s="98"/>
      <c r="AK888" s="98"/>
      <c r="AL888" s="98"/>
      <c r="AM888" s="98"/>
      <c r="AN888" s="98"/>
      <c r="AO888" s="98"/>
      <c r="AP888" s="106" t="s">
        <v>1</v>
      </c>
      <c r="AQ888" s="107"/>
      <c r="AR888" s="107"/>
      <c r="AS888" s="107"/>
      <c r="AT888" s="107"/>
      <c r="AU888" s="107"/>
      <c r="AV888" s="107"/>
      <c r="AW888" s="107"/>
      <c r="AX888" s="107"/>
      <c r="AY888" s="107"/>
      <c r="AZ888" s="107"/>
      <c r="BA888" s="107"/>
      <c r="BB888" s="107"/>
      <c r="BC888" s="107"/>
      <c r="BD888" s="107"/>
      <c r="BE888" s="107"/>
      <c r="BF888" s="107"/>
      <c r="BG888" s="107"/>
      <c r="BH888" s="107"/>
      <c r="BI888" s="107"/>
      <c r="BJ888" s="106" t="s">
        <v>1</v>
      </c>
      <c r="BK888" s="98"/>
      <c r="BL888" s="98"/>
      <c r="BM888" s="98"/>
      <c r="BN888" s="98"/>
      <c r="BO888" s="98"/>
      <c r="BP888" s="98"/>
      <c r="BQ888" s="98"/>
      <c r="BR888" s="98"/>
      <c r="BS888" s="98"/>
      <c r="BT888" s="98"/>
      <c r="BU888" s="98"/>
      <c r="BV888" s="98"/>
      <c r="BW888" s="98"/>
      <c r="BX888" s="98"/>
      <c r="BY888" s="98"/>
      <c r="BZ888" s="98"/>
      <c r="CA888" s="98"/>
      <c r="CB888" s="98"/>
      <c r="CC888" s="98"/>
      <c r="CD888" s="106" t="s">
        <v>1</v>
      </c>
      <c r="CE888" s="107"/>
      <c r="CF888" s="107"/>
      <c r="CG888" s="107"/>
      <c r="CH888" s="107"/>
      <c r="CI888" s="107"/>
      <c r="CJ888" s="107"/>
      <c r="CK888" s="107"/>
      <c r="CL888" s="107"/>
      <c r="CM888" s="107"/>
      <c r="CN888" s="107"/>
      <c r="CO888" s="107"/>
      <c r="CP888" s="107"/>
      <c r="CQ888" s="107"/>
      <c r="CR888" s="107"/>
      <c r="CS888" s="107"/>
      <c r="CT888" s="107"/>
      <c r="CU888" s="107"/>
      <c r="CV888" s="107"/>
      <c r="CW888" s="107"/>
      <c r="CX888" s="106" t="s">
        <v>1</v>
      </c>
      <c r="CY888" s="98"/>
      <c r="CZ888" s="98"/>
      <c r="DA888" s="98"/>
      <c r="DB888" s="98"/>
      <c r="DC888" s="98"/>
      <c r="DD888" s="98"/>
      <c r="DE888" s="98"/>
      <c r="DF888" s="98"/>
      <c r="DG888" s="98"/>
      <c r="DH888" s="98"/>
      <c r="DI888" s="98"/>
      <c r="DJ888" s="98"/>
      <c r="DK888" s="98"/>
      <c r="DL888" s="98"/>
      <c r="DM888" s="98"/>
      <c r="DN888" s="98"/>
      <c r="DO888" s="98"/>
      <c r="DP888" s="98"/>
      <c r="DQ888" s="98"/>
      <c r="DR888" s="106" t="s">
        <v>1</v>
      </c>
      <c r="DS888" s="107"/>
      <c r="DT888" s="107"/>
      <c r="DU888" s="107"/>
      <c r="DV888" s="107"/>
      <c r="DW888" s="107"/>
      <c r="DX888" s="107"/>
      <c r="DY888" s="107"/>
      <c r="DZ888" s="107"/>
      <c r="EA888" s="107"/>
      <c r="EB888" s="107"/>
      <c r="EC888" s="107"/>
      <c r="ED888" s="107"/>
      <c r="EE888" s="107"/>
      <c r="EF888" s="107"/>
      <c r="EG888" s="107"/>
      <c r="EH888" s="107"/>
      <c r="EI888" s="107"/>
      <c r="EJ888" s="107"/>
      <c r="EK888" s="107"/>
      <c r="EL888" s="106" t="s">
        <v>1</v>
      </c>
      <c r="EM888" s="98"/>
      <c r="EN888" s="98"/>
      <c r="EO888" s="98"/>
      <c r="EP888" s="98"/>
      <c r="EQ888" s="98"/>
      <c r="ER888" s="98"/>
      <c r="ES888" s="98"/>
      <c r="ET888" s="98"/>
      <c r="EU888" s="98"/>
      <c r="EV888" s="98"/>
      <c r="EW888" s="98"/>
      <c r="EX888" s="98"/>
      <c r="EY888" s="98"/>
      <c r="EZ888" s="98"/>
      <c r="FA888" s="98"/>
      <c r="FB888" s="98"/>
      <c r="FC888" s="98"/>
      <c r="FD888" s="98"/>
      <c r="FE888" s="98"/>
      <c r="FF888" s="106" t="s">
        <v>1</v>
      </c>
      <c r="FG888" s="107"/>
      <c r="FH888" s="107"/>
      <c r="FI888" s="107"/>
      <c r="FJ888" s="107"/>
      <c r="FK888" s="107"/>
      <c r="FL888" s="107"/>
      <c r="FM888" s="107"/>
      <c r="FN888" s="107"/>
      <c r="FO888" s="107"/>
      <c r="FP888" s="107"/>
      <c r="FQ888" s="107"/>
      <c r="FR888" s="107"/>
      <c r="FS888" s="107"/>
      <c r="FT888" s="107"/>
      <c r="FU888" s="107"/>
      <c r="FV888" s="107"/>
      <c r="FW888" s="107"/>
      <c r="FX888" s="107"/>
      <c r="FY888" s="107"/>
      <c r="FZ888" s="106" t="s">
        <v>1</v>
      </c>
      <c r="GA888" s="98"/>
      <c r="GB888" s="98"/>
      <c r="GC888" s="98"/>
      <c r="GD888" s="98"/>
      <c r="GE888" s="98"/>
      <c r="GF888" s="98"/>
      <c r="GG888" s="98"/>
      <c r="GH888" s="98"/>
      <c r="GI888" s="98"/>
      <c r="GJ888" s="98"/>
      <c r="GK888" s="98"/>
      <c r="GL888" s="98"/>
      <c r="GM888" s="98"/>
      <c r="GN888" s="98"/>
      <c r="GO888" s="98"/>
      <c r="GP888" s="98"/>
      <c r="GQ888" s="98"/>
      <c r="GR888" s="98"/>
      <c r="GS888" s="98"/>
    </row>
    <row r="889" spans="1:201" ht="30" x14ac:dyDescent="0.25">
      <c r="A889" s="100" t="str">
        <f>$A$35</f>
        <v>Accident Quarter Data</v>
      </c>
      <c r="B889" s="108" t="str">
        <f>$B$35&amp;"-"&amp;$C$35</f>
        <v>3-6</v>
      </c>
      <c r="C889" s="108" t="str">
        <f>$C$35&amp;"-"&amp;$D$35</f>
        <v>6-9</v>
      </c>
      <c r="D889" s="108" t="str">
        <f>$D$35&amp;"-"&amp;$E$35</f>
        <v>9-12</v>
      </c>
      <c r="E889" s="108" t="str">
        <f>$E$35&amp;"-"&amp;$F$35</f>
        <v>12-15</v>
      </c>
      <c r="F889" s="108" t="str">
        <f>$F$35&amp;"-"&amp;$G$35</f>
        <v>15-18</v>
      </c>
      <c r="G889" s="108" t="str">
        <f>$G$35&amp;"-"&amp;$H$35</f>
        <v>18-21</v>
      </c>
      <c r="H889" s="108" t="str">
        <f>$H$35&amp;"-"&amp;$I$35</f>
        <v>21-24</v>
      </c>
      <c r="I889" s="108" t="str">
        <f>$I$35&amp;"-"&amp;$J$35</f>
        <v>24-27</v>
      </c>
      <c r="J889" s="108" t="str">
        <f>$J$35&amp;"-"&amp;$K$35</f>
        <v>27-30</v>
      </c>
      <c r="K889" s="108" t="str">
        <f>$K$35&amp;"-"&amp;$L$35</f>
        <v>30-33</v>
      </c>
      <c r="L889" s="108" t="str">
        <f>$L$35&amp;"-"&amp;$M$35</f>
        <v>33-36</v>
      </c>
      <c r="M889" s="108" t="str">
        <f>$M$35&amp;"-"&amp;$N$35</f>
        <v>36-39</v>
      </c>
      <c r="N889" s="108" t="str">
        <f>$N$35&amp;"-"&amp;$O$35</f>
        <v>39-42</v>
      </c>
      <c r="O889" s="108" t="str">
        <f>$O$35&amp;"-"&amp;$P$35</f>
        <v>42-45</v>
      </c>
      <c r="P889" s="108" t="str">
        <f>$P$35&amp;"-"&amp;$Q$35</f>
        <v>45-48</v>
      </c>
      <c r="Q889" s="108" t="str">
        <f>$Q$35&amp;"-"&amp;$R$35</f>
        <v>48-51</v>
      </c>
      <c r="R889" s="108" t="str">
        <f>$R$35&amp;"-"&amp;$S$35</f>
        <v>51-54</v>
      </c>
      <c r="S889" s="108" t="str">
        <f>$S$35&amp;"-"&amp;$T$35</f>
        <v>54-57</v>
      </c>
      <c r="T889" s="108" t="str">
        <f>$T$35&amp;"-"&amp;$U$35</f>
        <v>57-60</v>
      </c>
      <c r="U889" s="108" t="str">
        <f>$U$35&amp;"-"&amp;$V$35</f>
        <v>60-63</v>
      </c>
      <c r="V889" s="108" t="str">
        <f>$V$35&amp;"-"&amp;$W$35</f>
        <v>63-66</v>
      </c>
      <c r="W889" s="108" t="str">
        <f>$W$35&amp;"-"&amp;$X$35</f>
        <v>66-69</v>
      </c>
      <c r="X889" s="108" t="str">
        <f>$X$35&amp;"-"&amp;$Y$35</f>
        <v>69-72</v>
      </c>
      <c r="Y889" s="108" t="str">
        <f>$Y$35&amp;"-"&amp;$Z$35</f>
        <v>72-75</v>
      </c>
      <c r="Z889" s="108" t="str">
        <f>$Z$35&amp;"-"&amp;$AA$35</f>
        <v>75-78</v>
      </c>
      <c r="AA889" s="108" t="str">
        <f>$AA$35&amp;"-"&amp;$AB$35</f>
        <v>78-81</v>
      </c>
      <c r="AB889" s="108" t="str">
        <f>$AB$35&amp;"-"&amp;$AC$35</f>
        <v>81-84</v>
      </c>
      <c r="AC889" s="108" t="str">
        <f>$AC$35&amp;"-"&amp;$AD$35</f>
        <v>84-87</v>
      </c>
      <c r="AD889" s="108" t="str">
        <f>$AD$35&amp;"-"&amp;$AE$35</f>
        <v>87-90</v>
      </c>
      <c r="AE889" s="108" t="str">
        <f>$AE$35&amp;"-"&amp;$AF$35</f>
        <v>90-93</v>
      </c>
      <c r="AF889" s="108" t="str">
        <f>$AF$35&amp;"-"&amp;$AG$35</f>
        <v>93-96</v>
      </c>
      <c r="AG889" s="108" t="str">
        <f>$AG$35&amp;"-"&amp;$AH$35</f>
        <v>96-99</v>
      </c>
      <c r="AH889" s="108" t="str">
        <f>$AH$35&amp;"-"&amp;$AI$35</f>
        <v>99-102</v>
      </c>
      <c r="AI889" s="108" t="str">
        <f>$AI$35&amp;"-"&amp;$AJ$35</f>
        <v>102-105</v>
      </c>
      <c r="AJ889" s="108" t="str">
        <f>$AJ$35&amp;"-"&amp;$AK$35</f>
        <v>105-108</v>
      </c>
      <c r="AK889" s="108" t="str">
        <f>$AK$35&amp;"-"&amp;$AL$35</f>
        <v>108-111</v>
      </c>
      <c r="AL889" s="108" t="str">
        <f>$AL$35&amp;"-"&amp;$AM$35</f>
        <v>111-114</v>
      </c>
      <c r="AM889" s="108" t="str">
        <f>$AM$35&amp;"-"&amp;$AN$35</f>
        <v>114-117</v>
      </c>
      <c r="AN889" s="108" t="str">
        <f>$AN$35&amp;"-"&amp;$AO$35</f>
        <v>117-120</v>
      </c>
      <c r="AO889" s="108" t="str">
        <f>$AO$35&amp;"-Ult"</f>
        <v>120-Ult</v>
      </c>
      <c r="AP889" s="108" t="str">
        <f>$B$35&amp;"-"&amp;$C$35</f>
        <v>3-6</v>
      </c>
      <c r="AQ889" s="108" t="str">
        <f>$C$35&amp;"-"&amp;$D$35</f>
        <v>6-9</v>
      </c>
      <c r="AR889" s="108" t="str">
        <f>$D$35&amp;"-"&amp;$E$35</f>
        <v>9-12</v>
      </c>
      <c r="AS889" s="108" t="str">
        <f>$E$35&amp;"-"&amp;$F$35</f>
        <v>12-15</v>
      </c>
      <c r="AT889" s="108" t="str">
        <f>$F$35&amp;"-"&amp;$G$35</f>
        <v>15-18</v>
      </c>
      <c r="AU889" s="108" t="str">
        <f>$G$35&amp;"-"&amp;$H$35</f>
        <v>18-21</v>
      </c>
      <c r="AV889" s="108" t="str">
        <f>$H$35&amp;"-"&amp;$I$35</f>
        <v>21-24</v>
      </c>
      <c r="AW889" s="108" t="str">
        <f>$I$35&amp;"-"&amp;$J$35</f>
        <v>24-27</v>
      </c>
      <c r="AX889" s="108" t="str">
        <f>$J$35&amp;"-"&amp;$K$35</f>
        <v>27-30</v>
      </c>
      <c r="AY889" s="108" t="str">
        <f>$K$35&amp;"-"&amp;$L$35</f>
        <v>30-33</v>
      </c>
      <c r="AZ889" s="108" t="str">
        <f>$L$35&amp;"-"&amp;$M$35</f>
        <v>33-36</v>
      </c>
      <c r="BA889" s="108" t="str">
        <f>$M$35&amp;"-"&amp;$N$35</f>
        <v>36-39</v>
      </c>
      <c r="BB889" s="108" t="str">
        <f>$N$35&amp;"-"&amp;$O$35</f>
        <v>39-42</v>
      </c>
      <c r="BC889" s="108" t="str">
        <f>$O$35&amp;"-"&amp;$P$35</f>
        <v>42-45</v>
      </c>
      <c r="BD889" s="108" t="str">
        <f>$P$35&amp;"-"&amp;$Q$35</f>
        <v>45-48</v>
      </c>
      <c r="BE889" s="108" t="str">
        <f>$Q$35&amp;"-"&amp;$R$35</f>
        <v>48-51</v>
      </c>
      <c r="BF889" s="108" t="str">
        <f>$R$35&amp;"-"&amp;$S$35</f>
        <v>51-54</v>
      </c>
      <c r="BG889" s="108" t="str">
        <f>$S$35&amp;"-"&amp;$T$35</f>
        <v>54-57</v>
      </c>
      <c r="BH889" s="108" t="str">
        <f>$T$35&amp;"-"&amp;$U$35</f>
        <v>57-60</v>
      </c>
      <c r="BI889" s="108" t="str">
        <f>$U$35&amp;"-"&amp;$V$35</f>
        <v>60-63</v>
      </c>
      <c r="BJ889" s="108" t="str">
        <f>$V$35&amp;"-"&amp;$W$35</f>
        <v>63-66</v>
      </c>
      <c r="BK889" s="108" t="str">
        <f>$W$35&amp;"-"&amp;$X$35</f>
        <v>66-69</v>
      </c>
      <c r="BL889" s="108" t="str">
        <f>$X$35&amp;"-"&amp;$Y$35</f>
        <v>69-72</v>
      </c>
      <c r="BM889" s="108" t="str">
        <f>$Y$35&amp;"-"&amp;$Z$35</f>
        <v>72-75</v>
      </c>
      <c r="BN889" s="108" t="str">
        <f>$Z$35&amp;"-"&amp;$AA$35</f>
        <v>75-78</v>
      </c>
      <c r="BO889" s="108" t="str">
        <f>$AA$35&amp;"-"&amp;$AB$35</f>
        <v>78-81</v>
      </c>
      <c r="BP889" s="108" t="str">
        <f>$AB$35&amp;"-"&amp;$AC$35</f>
        <v>81-84</v>
      </c>
      <c r="BQ889" s="108" t="str">
        <f>$AC$35&amp;"-"&amp;$AD$35</f>
        <v>84-87</v>
      </c>
      <c r="BR889" s="108" t="str">
        <f>$AD$35&amp;"-"&amp;$AE$35</f>
        <v>87-90</v>
      </c>
      <c r="BS889" s="108" t="str">
        <f>$AE$35&amp;"-"&amp;$AF$35</f>
        <v>90-93</v>
      </c>
      <c r="BT889" s="108" t="str">
        <f>$AF$35&amp;"-"&amp;$AG$35</f>
        <v>93-96</v>
      </c>
      <c r="BU889" s="108" t="str">
        <f>$AG$35&amp;"-"&amp;$AH$35</f>
        <v>96-99</v>
      </c>
      <c r="BV889" s="108" t="str">
        <f>$AH$35&amp;"-"&amp;$AI$35</f>
        <v>99-102</v>
      </c>
      <c r="BW889" s="108" t="str">
        <f>$AI$35&amp;"-"&amp;$AJ$35</f>
        <v>102-105</v>
      </c>
      <c r="BX889" s="108" t="str">
        <f>$AJ$35&amp;"-"&amp;$AK$35</f>
        <v>105-108</v>
      </c>
      <c r="BY889" s="108" t="str">
        <f>$AK$35&amp;"-"&amp;$AL$35</f>
        <v>108-111</v>
      </c>
      <c r="BZ889" s="108" t="str">
        <f>$AL$35&amp;"-"&amp;$AM$35</f>
        <v>111-114</v>
      </c>
      <c r="CA889" s="108" t="str">
        <f>$AM$35&amp;"-"&amp;$AN$35</f>
        <v>114-117</v>
      </c>
      <c r="CB889" s="108" t="str">
        <f>$AN$35&amp;"-"&amp;$AO$35</f>
        <v>117-120</v>
      </c>
      <c r="CC889" s="108" t="str">
        <f>$AO$35&amp;"-Ult"</f>
        <v>120-Ult</v>
      </c>
      <c r="CD889" s="108" t="str">
        <f>$B$35&amp;"-"&amp;$C$35</f>
        <v>3-6</v>
      </c>
      <c r="CE889" s="108" t="str">
        <f>$C$35&amp;"-"&amp;$D$35</f>
        <v>6-9</v>
      </c>
      <c r="CF889" s="108" t="str">
        <f>$D$35&amp;"-"&amp;$E$35</f>
        <v>9-12</v>
      </c>
      <c r="CG889" s="108" t="str">
        <f>$E$35&amp;"-"&amp;$F$35</f>
        <v>12-15</v>
      </c>
      <c r="CH889" s="108" t="str">
        <f>$F$35&amp;"-"&amp;$G$35</f>
        <v>15-18</v>
      </c>
      <c r="CI889" s="108" t="str">
        <f>$G$35&amp;"-"&amp;$H$35</f>
        <v>18-21</v>
      </c>
      <c r="CJ889" s="108" t="str">
        <f>$H$35&amp;"-"&amp;$I$35</f>
        <v>21-24</v>
      </c>
      <c r="CK889" s="108" t="str">
        <f>$I$35&amp;"-"&amp;$J$35</f>
        <v>24-27</v>
      </c>
      <c r="CL889" s="108" t="str">
        <f>$J$35&amp;"-"&amp;$K$35</f>
        <v>27-30</v>
      </c>
      <c r="CM889" s="108" t="str">
        <f>$K$35&amp;"-"&amp;$L$35</f>
        <v>30-33</v>
      </c>
      <c r="CN889" s="108" t="str">
        <f>$L$35&amp;"-"&amp;$M$35</f>
        <v>33-36</v>
      </c>
      <c r="CO889" s="108" t="str">
        <f>$M$35&amp;"-"&amp;$N$35</f>
        <v>36-39</v>
      </c>
      <c r="CP889" s="108" t="str">
        <f>$N$35&amp;"-"&amp;$O$35</f>
        <v>39-42</v>
      </c>
      <c r="CQ889" s="108" t="str">
        <f>$O$35&amp;"-"&amp;$P$35</f>
        <v>42-45</v>
      </c>
      <c r="CR889" s="108" t="str">
        <f>$P$35&amp;"-"&amp;$Q$35</f>
        <v>45-48</v>
      </c>
      <c r="CS889" s="108" t="str">
        <f>$Q$35&amp;"-"&amp;$R$35</f>
        <v>48-51</v>
      </c>
      <c r="CT889" s="108" t="str">
        <f>$R$35&amp;"-"&amp;$S$35</f>
        <v>51-54</v>
      </c>
      <c r="CU889" s="108" t="str">
        <f>$S$35&amp;"-"&amp;$T$35</f>
        <v>54-57</v>
      </c>
      <c r="CV889" s="108" t="str">
        <f>$T$35&amp;"-"&amp;$U$35</f>
        <v>57-60</v>
      </c>
      <c r="CW889" s="108" t="str">
        <f>$U$35&amp;"-"&amp;$V$35</f>
        <v>60-63</v>
      </c>
      <c r="CX889" s="108" t="str">
        <f>$V$35&amp;"-"&amp;$W$35</f>
        <v>63-66</v>
      </c>
      <c r="CY889" s="108" t="str">
        <f>$W$35&amp;"-"&amp;$X$35</f>
        <v>66-69</v>
      </c>
      <c r="CZ889" s="108" t="str">
        <f>$X$35&amp;"-"&amp;$Y$35</f>
        <v>69-72</v>
      </c>
      <c r="DA889" s="108" t="str">
        <f>$Y$35&amp;"-"&amp;$Z$35</f>
        <v>72-75</v>
      </c>
      <c r="DB889" s="108" t="str">
        <f>$Z$35&amp;"-"&amp;$AA$35</f>
        <v>75-78</v>
      </c>
      <c r="DC889" s="108" t="str">
        <f>$AA$35&amp;"-"&amp;$AB$35</f>
        <v>78-81</v>
      </c>
      <c r="DD889" s="108" t="str">
        <f>$AB$35&amp;"-"&amp;$AC$35</f>
        <v>81-84</v>
      </c>
      <c r="DE889" s="108" t="str">
        <f>$AC$35&amp;"-"&amp;$AD$35</f>
        <v>84-87</v>
      </c>
      <c r="DF889" s="108" t="str">
        <f>$AD$35&amp;"-"&amp;$AE$35</f>
        <v>87-90</v>
      </c>
      <c r="DG889" s="108" t="str">
        <f>$AE$35&amp;"-"&amp;$AF$35</f>
        <v>90-93</v>
      </c>
      <c r="DH889" s="108" t="str">
        <f>$AF$35&amp;"-"&amp;$AG$35</f>
        <v>93-96</v>
      </c>
      <c r="DI889" s="108" t="str">
        <f>$AG$35&amp;"-"&amp;$AH$35</f>
        <v>96-99</v>
      </c>
      <c r="DJ889" s="108" t="str">
        <f>$AH$35&amp;"-"&amp;$AI$35</f>
        <v>99-102</v>
      </c>
      <c r="DK889" s="108" t="str">
        <f>$AI$35&amp;"-"&amp;$AJ$35</f>
        <v>102-105</v>
      </c>
      <c r="DL889" s="108" t="str">
        <f>$AJ$35&amp;"-"&amp;$AK$35</f>
        <v>105-108</v>
      </c>
      <c r="DM889" s="108" t="str">
        <f>$AK$35&amp;"-"&amp;$AL$35</f>
        <v>108-111</v>
      </c>
      <c r="DN889" s="108" t="str">
        <f>$AL$35&amp;"-"&amp;$AM$35</f>
        <v>111-114</v>
      </c>
      <c r="DO889" s="108" t="str">
        <f>$AM$35&amp;"-"&amp;$AN$35</f>
        <v>114-117</v>
      </c>
      <c r="DP889" s="108" t="str">
        <f>$AN$35&amp;"-"&amp;$AO$35</f>
        <v>117-120</v>
      </c>
      <c r="DQ889" s="108" t="str">
        <f>$AO$35&amp;"-Ult"</f>
        <v>120-Ult</v>
      </c>
      <c r="DR889" s="108" t="str">
        <f>$B$35&amp;"-"&amp;$C$35</f>
        <v>3-6</v>
      </c>
      <c r="DS889" s="108" t="str">
        <f>$C$35&amp;"-"&amp;$D$35</f>
        <v>6-9</v>
      </c>
      <c r="DT889" s="108" t="str">
        <f>$D$35&amp;"-"&amp;$E$35</f>
        <v>9-12</v>
      </c>
      <c r="DU889" s="108" t="str">
        <f>$E$35&amp;"-"&amp;$F$35</f>
        <v>12-15</v>
      </c>
      <c r="DV889" s="108" t="str">
        <f>$F$35&amp;"-"&amp;$G$35</f>
        <v>15-18</v>
      </c>
      <c r="DW889" s="108" t="str">
        <f>$G$35&amp;"-"&amp;$H$35</f>
        <v>18-21</v>
      </c>
      <c r="DX889" s="108" t="str">
        <f>$H$35&amp;"-"&amp;$I$35</f>
        <v>21-24</v>
      </c>
      <c r="DY889" s="108" t="str">
        <f>$I$35&amp;"-"&amp;$J$35</f>
        <v>24-27</v>
      </c>
      <c r="DZ889" s="108" t="str">
        <f>$J$35&amp;"-"&amp;$K$35</f>
        <v>27-30</v>
      </c>
      <c r="EA889" s="108" t="str">
        <f>$K$35&amp;"-"&amp;$L$35</f>
        <v>30-33</v>
      </c>
      <c r="EB889" s="108" t="str">
        <f>$L$35&amp;"-"&amp;$M$35</f>
        <v>33-36</v>
      </c>
      <c r="EC889" s="108" t="str">
        <f>$M$35&amp;"-"&amp;$N$35</f>
        <v>36-39</v>
      </c>
      <c r="ED889" s="108" t="str">
        <f>$N$35&amp;"-"&amp;$O$35</f>
        <v>39-42</v>
      </c>
      <c r="EE889" s="108" t="str">
        <f>$O$35&amp;"-"&amp;$P$35</f>
        <v>42-45</v>
      </c>
      <c r="EF889" s="108" t="str">
        <f>$P$35&amp;"-"&amp;$Q$35</f>
        <v>45-48</v>
      </c>
      <c r="EG889" s="108" t="str">
        <f>$Q$35&amp;"-"&amp;$R$35</f>
        <v>48-51</v>
      </c>
      <c r="EH889" s="108" t="str">
        <f>$R$35&amp;"-"&amp;$S$35</f>
        <v>51-54</v>
      </c>
      <c r="EI889" s="108" t="str">
        <f>$S$35&amp;"-"&amp;$T$35</f>
        <v>54-57</v>
      </c>
      <c r="EJ889" s="108" t="str">
        <f>$T$35&amp;"-"&amp;$U$35</f>
        <v>57-60</v>
      </c>
      <c r="EK889" s="108" t="str">
        <f>$U$35&amp;"-"&amp;$V$35</f>
        <v>60-63</v>
      </c>
      <c r="EL889" s="108" t="str">
        <f>$V$35&amp;"-"&amp;$W$35</f>
        <v>63-66</v>
      </c>
      <c r="EM889" s="108" t="str">
        <f>$W$35&amp;"-"&amp;$X$35</f>
        <v>66-69</v>
      </c>
      <c r="EN889" s="108" t="str">
        <f>$X$35&amp;"-"&amp;$Y$35</f>
        <v>69-72</v>
      </c>
      <c r="EO889" s="108" t="str">
        <f>$Y$35&amp;"-"&amp;$Z$35</f>
        <v>72-75</v>
      </c>
      <c r="EP889" s="108" t="str">
        <f>$Z$35&amp;"-"&amp;$AA$35</f>
        <v>75-78</v>
      </c>
      <c r="EQ889" s="108" t="str">
        <f>$AA$35&amp;"-"&amp;$AB$35</f>
        <v>78-81</v>
      </c>
      <c r="ER889" s="108" t="str">
        <f>$AB$35&amp;"-"&amp;$AC$35</f>
        <v>81-84</v>
      </c>
      <c r="ES889" s="108" t="str">
        <f>$AC$35&amp;"-"&amp;$AD$35</f>
        <v>84-87</v>
      </c>
      <c r="ET889" s="108" t="str">
        <f>$AD$35&amp;"-"&amp;$AE$35</f>
        <v>87-90</v>
      </c>
      <c r="EU889" s="108" t="str">
        <f>$AE$35&amp;"-"&amp;$AF$35</f>
        <v>90-93</v>
      </c>
      <c r="EV889" s="108" t="str">
        <f>$AF$35&amp;"-"&amp;$AG$35</f>
        <v>93-96</v>
      </c>
      <c r="EW889" s="108" t="str">
        <f>$AG$35&amp;"-"&amp;$AH$35</f>
        <v>96-99</v>
      </c>
      <c r="EX889" s="108" t="str">
        <f>$AH$35&amp;"-"&amp;$AI$35</f>
        <v>99-102</v>
      </c>
      <c r="EY889" s="108" t="str">
        <f>$AI$35&amp;"-"&amp;$AJ$35</f>
        <v>102-105</v>
      </c>
      <c r="EZ889" s="108" t="str">
        <f>$AJ$35&amp;"-"&amp;$AK$35</f>
        <v>105-108</v>
      </c>
      <c r="FA889" s="108" t="str">
        <f>$AK$35&amp;"-"&amp;$AL$35</f>
        <v>108-111</v>
      </c>
      <c r="FB889" s="108" t="str">
        <f>$AL$35&amp;"-"&amp;$AM$35</f>
        <v>111-114</v>
      </c>
      <c r="FC889" s="108" t="str">
        <f>$AM$35&amp;"-"&amp;$AN$35</f>
        <v>114-117</v>
      </c>
      <c r="FD889" s="108" t="str">
        <f>$AN$35&amp;"-"&amp;$AO$35</f>
        <v>117-120</v>
      </c>
      <c r="FE889" s="108" t="str">
        <f>$AO$35&amp;"-Ult"</f>
        <v>120-Ult</v>
      </c>
      <c r="FF889" s="108" t="str">
        <f>$B$35&amp;"-"&amp;$C$35</f>
        <v>3-6</v>
      </c>
      <c r="FG889" s="108" t="str">
        <f>$C$35&amp;"-"&amp;$D$35</f>
        <v>6-9</v>
      </c>
      <c r="FH889" s="108" t="str">
        <f>$D$35&amp;"-"&amp;$E$35</f>
        <v>9-12</v>
      </c>
      <c r="FI889" s="108" t="str">
        <f>$E$35&amp;"-"&amp;$F$35</f>
        <v>12-15</v>
      </c>
      <c r="FJ889" s="108" t="str">
        <f>$F$35&amp;"-"&amp;$G$35</f>
        <v>15-18</v>
      </c>
      <c r="FK889" s="108" t="str">
        <f>$G$35&amp;"-"&amp;$H$35</f>
        <v>18-21</v>
      </c>
      <c r="FL889" s="108" t="str">
        <f>$H$35&amp;"-"&amp;$I$35</f>
        <v>21-24</v>
      </c>
      <c r="FM889" s="108" t="str">
        <f>$I$35&amp;"-"&amp;$J$35</f>
        <v>24-27</v>
      </c>
      <c r="FN889" s="108" t="str">
        <f>$J$35&amp;"-"&amp;$K$35</f>
        <v>27-30</v>
      </c>
      <c r="FO889" s="108" t="str">
        <f>$K$35&amp;"-"&amp;$L$35</f>
        <v>30-33</v>
      </c>
      <c r="FP889" s="108" t="str">
        <f>$L$35&amp;"-"&amp;$M$35</f>
        <v>33-36</v>
      </c>
      <c r="FQ889" s="108" t="str">
        <f>$M$35&amp;"-"&amp;$N$35</f>
        <v>36-39</v>
      </c>
      <c r="FR889" s="108" t="str">
        <f>$N$35&amp;"-"&amp;$O$35</f>
        <v>39-42</v>
      </c>
      <c r="FS889" s="108" t="str">
        <f>$O$35&amp;"-"&amp;$P$35</f>
        <v>42-45</v>
      </c>
      <c r="FT889" s="108" t="str">
        <f>$P$35&amp;"-"&amp;$Q$35</f>
        <v>45-48</v>
      </c>
      <c r="FU889" s="108" t="str">
        <f>$Q$35&amp;"-"&amp;$R$35</f>
        <v>48-51</v>
      </c>
      <c r="FV889" s="108" t="str">
        <f>$R$35&amp;"-"&amp;$S$35</f>
        <v>51-54</v>
      </c>
      <c r="FW889" s="108" t="str">
        <f>$S$35&amp;"-"&amp;$T$35</f>
        <v>54-57</v>
      </c>
      <c r="FX889" s="108" t="str">
        <f>$T$35&amp;"-"&amp;$U$35</f>
        <v>57-60</v>
      </c>
      <c r="FY889" s="108" t="str">
        <f>$U$35&amp;"-"&amp;$V$35</f>
        <v>60-63</v>
      </c>
      <c r="FZ889" s="108" t="str">
        <f>$V$35&amp;"-"&amp;$W$35</f>
        <v>63-66</v>
      </c>
      <c r="GA889" s="108" t="str">
        <f>$W$35&amp;"-"&amp;$X$35</f>
        <v>66-69</v>
      </c>
      <c r="GB889" s="108" t="str">
        <f>$X$35&amp;"-"&amp;$Y$35</f>
        <v>69-72</v>
      </c>
      <c r="GC889" s="108" t="str">
        <f>$Y$35&amp;"-"&amp;$Z$35</f>
        <v>72-75</v>
      </c>
      <c r="GD889" s="108" t="str">
        <f>$Z$35&amp;"-"&amp;$AA$35</f>
        <v>75-78</v>
      </c>
      <c r="GE889" s="108" t="str">
        <f>$AA$35&amp;"-"&amp;$AB$35</f>
        <v>78-81</v>
      </c>
      <c r="GF889" s="108" t="str">
        <f>$AB$35&amp;"-"&amp;$AC$35</f>
        <v>81-84</v>
      </c>
      <c r="GG889" s="108" t="str">
        <f>$AC$35&amp;"-"&amp;$AD$35</f>
        <v>84-87</v>
      </c>
      <c r="GH889" s="108" t="str">
        <f>$AD$35&amp;"-"&amp;$AE$35</f>
        <v>87-90</v>
      </c>
      <c r="GI889" s="108" t="str">
        <f>$AE$35&amp;"-"&amp;$AF$35</f>
        <v>90-93</v>
      </c>
      <c r="GJ889" s="108" t="str">
        <f>$AF$35&amp;"-"&amp;$AG$35</f>
        <v>93-96</v>
      </c>
      <c r="GK889" s="108" t="str">
        <f>$AG$35&amp;"-"&amp;$AH$35</f>
        <v>96-99</v>
      </c>
      <c r="GL889" s="108" t="str">
        <f>$AH$35&amp;"-"&amp;$AI$35</f>
        <v>99-102</v>
      </c>
      <c r="GM889" s="108" t="str">
        <f>$AI$35&amp;"-"&amp;$AJ$35</f>
        <v>102-105</v>
      </c>
      <c r="GN889" s="108" t="str">
        <f>$AJ$35&amp;"-"&amp;$AK$35</f>
        <v>105-108</v>
      </c>
      <c r="GO889" s="108" t="str">
        <f>$AK$35&amp;"-"&amp;$AL$35</f>
        <v>108-111</v>
      </c>
      <c r="GP889" s="108" t="str">
        <f>$AL$35&amp;"-"&amp;$AM$35</f>
        <v>111-114</v>
      </c>
      <c r="GQ889" s="108" t="str">
        <f>$AM$35&amp;"-"&amp;$AN$35</f>
        <v>114-117</v>
      </c>
      <c r="GR889" s="108" t="str">
        <f>$AN$35&amp;"-"&amp;$AO$35</f>
        <v>117-120</v>
      </c>
      <c r="GS889" s="108" t="str">
        <f>$AO$35&amp;"-Ult"</f>
        <v>120-Ult</v>
      </c>
    </row>
    <row r="890" spans="1:201" x14ac:dyDescent="0.25">
      <c r="A890" s="102">
        <f>$A$36</f>
        <v>20134</v>
      </c>
      <c r="B890" s="14">
        <f>IFERROR(C842/B842,"")</f>
        <v>1.1808010540772915</v>
      </c>
      <c r="C890" s="14">
        <f t="shared" ref="C890:AN904" si="3374">IFERROR(D842/C842,"")</f>
        <v>1.0102223188871762</v>
      </c>
      <c r="D890" s="14">
        <f t="shared" si="3374"/>
        <v>1.0038846765889731</v>
      </c>
      <c r="E890" s="14">
        <f t="shared" si="3374"/>
        <v>1.0020047554664553</v>
      </c>
      <c r="F890" s="14">
        <f t="shared" si="3374"/>
        <v>1.0010143309138284</v>
      </c>
      <c r="G890" s="14">
        <f t="shared" si="3374"/>
        <v>1.0006972268962246</v>
      </c>
      <c r="H890" s="14">
        <f t="shared" si="3374"/>
        <v>1.0004273345472112</v>
      </c>
      <c r="I890" s="14">
        <f t="shared" si="3374"/>
        <v>1.0003342928777046</v>
      </c>
      <c r="J890" s="14">
        <f t="shared" si="3374"/>
        <v>1.0001485249614763</v>
      </c>
      <c r="K890" s="14">
        <f t="shared" si="3374"/>
        <v>1.0001485029050881</v>
      </c>
      <c r="L890" s="14">
        <f t="shared" si="3374"/>
        <v>1.0001392008017966</v>
      </c>
      <c r="M890" s="14">
        <f t="shared" si="3374"/>
        <v>1.0000927876184202</v>
      </c>
      <c r="N890" s="14">
        <f t="shared" si="3374"/>
        <v>1.0001391685145153</v>
      </c>
      <c r="O890" s="14">
        <f t="shared" si="3374"/>
        <v>1.0000556596597339</v>
      </c>
      <c r="P890" s="14">
        <f t="shared" si="3374"/>
        <v>1.0000278282809543</v>
      </c>
      <c r="Q890" s="14">
        <f t="shared" si="3374"/>
        <v>1.0000185516710418</v>
      </c>
      <c r="R890" s="14">
        <f t="shared" si="3374"/>
        <v>1.0000371026537673</v>
      </c>
      <c r="S890" s="14">
        <f t="shared" si="3374"/>
        <v>1.0000278259579085</v>
      </c>
      <c r="T890" s="14">
        <f t="shared" si="3374"/>
        <v>1</v>
      </c>
      <c r="U890" s="14">
        <f t="shared" si="3374"/>
        <v>1.0000371002448616</v>
      </c>
      <c r="V890" s="14">
        <f t="shared" si="3374"/>
        <v>1</v>
      </c>
      <c r="W890" s="14">
        <f t="shared" si="3374"/>
        <v>1.0000185494342422</v>
      </c>
      <c r="X890" s="14">
        <f t="shared" si="3374"/>
        <v>1</v>
      </c>
      <c r="Y890" s="14">
        <f t="shared" si="3374"/>
        <v>1</v>
      </c>
      <c r="Z890" s="14">
        <f t="shared" si="3374"/>
        <v>1</v>
      </c>
      <c r="AA890" s="14">
        <f t="shared" si="3374"/>
        <v>1</v>
      </c>
      <c r="AB890" s="14">
        <f t="shared" si="3374"/>
        <v>1</v>
      </c>
      <c r="AC890" s="14">
        <f t="shared" si="3374"/>
        <v>1</v>
      </c>
      <c r="AD890" s="14">
        <f t="shared" si="3374"/>
        <v>1</v>
      </c>
      <c r="AE890" s="14">
        <f t="shared" si="3374"/>
        <v>1</v>
      </c>
      <c r="AF890" s="14">
        <f t="shared" si="3374"/>
        <v>1</v>
      </c>
      <c r="AG890" s="14">
        <f t="shared" si="3374"/>
        <v>1</v>
      </c>
      <c r="AH890" s="14">
        <f t="shared" si="3374"/>
        <v>1</v>
      </c>
      <c r="AI890" s="14">
        <f t="shared" si="3374"/>
        <v>1</v>
      </c>
      <c r="AJ890" s="14">
        <f t="shared" si="3374"/>
        <v>1</v>
      </c>
      <c r="AK890" s="14">
        <f t="shared" si="3374"/>
        <v>1</v>
      </c>
      <c r="AL890" s="14">
        <f t="shared" si="3374"/>
        <v>1</v>
      </c>
      <c r="AM890" s="14">
        <f t="shared" si="3374"/>
        <v>1</v>
      </c>
      <c r="AN890" s="14">
        <f t="shared" si="3374"/>
        <v>1</v>
      </c>
      <c r="AO890" s="8"/>
      <c r="AP890" s="14">
        <f>IFERROR(AQ842/AP842,"")</f>
        <v>1.6666666666666667</v>
      </c>
      <c r="AQ890" s="14">
        <f t="shared" ref="AQ890:CB904" si="3375">IFERROR(AR842/AQ842,"")</f>
        <v>1</v>
      </c>
      <c r="AR890" s="14">
        <f t="shared" si="3375"/>
        <v>1</v>
      </c>
      <c r="AS890" s="14">
        <f t="shared" si="3375"/>
        <v>1.2</v>
      </c>
      <c r="AT890" s="14">
        <f t="shared" si="3375"/>
        <v>1</v>
      </c>
      <c r="AU890" s="14">
        <f t="shared" si="3375"/>
        <v>1</v>
      </c>
      <c r="AV890" s="14">
        <f t="shared" si="3375"/>
        <v>1</v>
      </c>
      <c r="AW890" s="14">
        <f t="shared" si="3375"/>
        <v>1</v>
      </c>
      <c r="AX890" s="14">
        <f t="shared" si="3375"/>
        <v>1</v>
      </c>
      <c r="AY890" s="14">
        <f t="shared" si="3375"/>
        <v>1</v>
      </c>
      <c r="AZ890" s="14">
        <f t="shared" si="3375"/>
        <v>1</v>
      </c>
      <c r="BA890" s="14">
        <f t="shared" si="3375"/>
        <v>1</v>
      </c>
      <c r="BB890" s="14">
        <f t="shared" si="3375"/>
        <v>1</v>
      </c>
      <c r="BC890" s="14">
        <f t="shared" si="3375"/>
        <v>1</v>
      </c>
      <c r="BD890" s="14">
        <f t="shared" si="3375"/>
        <v>1</v>
      </c>
      <c r="BE890" s="14">
        <f t="shared" si="3375"/>
        <v>1</v>
      </c>
      <c r="BF890" s="14">
        <f t="shared" si="3375"/>
        <v>1</v>
      </c>
      <c r="BG890" s="14">
        <f t="shared" si="3375"/>
        <v>1</v>
      </c>
      <c r="BH890" s="14">
        <f t="shared" si="3375"/>
        <v>1</v>
      </c>
      <c r="BI890" s="14">
        <f t="shared" si="3375"/>
        <v>1</v>
      </c>
      <c r="BJ890" s="14">
        <f t="shared" si="3375"/>
        <v>1</v>
      </c>
      <c r="BK890" s="14">
        <f t="shared" si="3375"/>
        <v>1</v>
      </c>
      <c r="BL890" s="14">
        <f t="shared" si="3375"/>
        <v>1</v>
      </c>
      <c r="BM890" s="14">
        <f t="shared" si="3375"/>
        <v>1</v>
      </c>
      <c r="BN890" s="14">
        <f t="shared" si="3375"/>
        <v>1</v>
      </c>
      <c r="BO890" s="14">
        <f t="shared" si="3375"/>
        <v>1</v>
      </c>
      <c r="BP890" s="14">
        <f t="shared" si="3375"/>
        <v>1</v>
      </c>
      <c r="BQ890" s="14">
        <f t="shared" si="3375"/>
        <v>1</v>
      </c>
      <c r="BR890" s="14">
        <f t="shared" si="3375"/>
        <v>1</v>
      </c>
      <c r="BS890" s="14">
        <f t="shared" si="3375"/>
        <v>1</v>
      </c>
      <c r="BT890" s="14">
        <f t="shared" si="3375"/>
        <v>1</v>
      </c>
      <c r="BU890" s="14">
        <f t="shared" si="3375"/>
        <v>1</v>
      </c>
      <c r="BV890" s="14">
        <f t="shared" si="3375"/>
        <v>1</v>
      </c>
      <c r="BW890" s="14">
        <f t="shared" si="3375"/>
        <v>1</v>
      </c>
      <c r="BX890" s="14">
        <f t="shared" si="3375"/>
        <v>1</v>
      </c>
      <c r="BY890" s="14">
        <f t="shared" si="3375"/>
        <v>1</v>
      </c>
      <c r="BZ890" s="14">
        <f t="shared" si="3375"/>
        <v>1</v>
      </c>
      <c r="CA890" s="14">
        <f t="shared" si="3375"/>
        <v>1</v>
      </c>
      <c r="CB890" s="14">
        <f t="shared" si="3375"/>
        <v>1</v>
      </c>
      <c r="CC890" s="8"/>
      <c r="CD890" s="14" t="str">
        <f>IFERROR(CE842/CD842,"")</f>
        <v/>
      </c>
      <c r="CE890" s="14" t="str">
        <f t="shared" ref="CE890:DP904" si="3376">IFERROR(CF842/CE842,"")</f>
        <v/>
      </c>
      <c r="CF890" s="14" t="str">
        <f t="shared" si="3376"/>
        <v/>
      </c>
      <c r="CG890" s="14" t="str">
        <f t="shared" si="3376"/>
        <v/>
      </c>
      <c r="CH890" s="14" t="str">
        <f t="shared" si="3376"/>
        <v/>
      </c>
      <c r="CI890" s="14" t="str">
        <f t="shared" si="3376"/>
        <v/>
      </c>
      <c r="CJ890" s="14" t="str">
        <f t="shared" si="3376"/>
        <v/>
      </c>
      <c r="CK890" s="14" t="str">
        <f t="shared" si="3376"/>
        <v/>
      </c>
      <c r="CL890" s="14" t="str">
        <f t="shared" si="3376"/>
        <v/>
      </c>
      <c r="CM890" s="14" t="str">
        <f t="shared" si="3376"/>
        <v/>
      </c>
      <c r="CN890" s="14" t="str">
        <f t="shared" si="3376"/>
        <v/>
      </c>
      <c r="CO890" s="14" t="str">
        <f t="shared" si="3376"/>
        <v/>
      </c>
      <c r="CP890" s="14" t="str">
        <f t="shared" si="3376"/>
        <v/>
      </c>
      <c r="CQ890" s="14" t="str">
        <f t="shared" si="3376"/>
        <v/>
      </c>
      <c r="CR890" s="14" t="str">
        <f t="shared" si="3376"/>
        <v/>
      </c>
      <c r="CS890" s="14" t="str">
        <f t="shared" si="3376"/>
        <v/>
      </c>
      <c r="CT890" s="14" t="str">
        <f t="shared" si="3376"/>
        <v/>
      </c>
      <c r="CU890" s="14" t="str">
        <f t="shared" si="3376"/>
        <v/>
      </c>
      <c r="CV890" s="14" t="str">
        <f t="shared" si="3376"/>
        <v/>
      </c>
      <c r="CW890" s="14" t="str">
        <f t="shared" si="3376"/>
        <v/>
      </c>
      <c r="CX890" s="14" t="str">
        <f t="shared" si="3376"/>
        <v/>
      </c>
      <c r="CY890" s="14" t="str">
        <f t="shared" si="3376"/>
        <v/>
      </c>
      <c r="CZ890" s="14" t="str">
        <f t="shared" si="3376"/>
        <v/>
      </c>
      <c r="DA890" s="14" t="str">
        <f t="shared" si="3376"/>
        <v/>
      </c>
      <c r="DB890" s="14" t="str">
        <f t="shared" si="3376"/>
        <v/>
      </c>
      <c r="DC890" s="14" t="str">
        <f t="shared" si="3376"/>
        <v/>
      </c>
      <c r="DD890" s="14" t="str">
        <f t="shared" si="3376"/>
        <v/>
      </c>
      <c r="DE890" s="14" t="str">
        <f t="shared" si="3376"/>
        <v/>
      </c>
      <c r="DF890" s="14" t="str">
        <f t="shared" si="3376"/>
        <v/>
      </c>
      <c r="DG890" s="14" t="str">
        <f t="shared" si="3376"/>
        <v/>
      </c>
      <c r="DH890" s="14" t="str">
        <f t="shared" si="3376"/>
        <v/>
      </c>
      <c r="DI890" s="14" t="str">
        <f t="shared" si="3376"/>
        <v/>
      </c>
      <c r="DJ890" s="14" t="str">
        <f t="shared" si="3376"/>
        <v/>
      </c>
      <c r="DK890" s="14" t="str">
        <f t="shared" si="3376"/>
        <v/>
      </c>
      <c r="DL890" s="14" t="str">
        <f t="shared" si="3376"/>
        <v/>
      </c>
      <c r="DM890" s="14" t="str">
        <f t="shared" si="3376"/>
        <v/>
      </c>
      <c r="DN890" s="14" t="str">
        <f t="shared" si="3376"/>
        <v/>
      </c>
      <c r="DO890" s="14" t="str">
        <f t="shared" si="3376"/>
        <v/>
      </c>
      <c r="DP890" s="14" t="str">
        <f t="shared" si="3376"/>
        <v/>
      </c>
      <c r="DQ890" s="8"/>
      <c r="DR890" s="14" t="str">
        <f>IFERROR(DS842/DR842,"")</f>
        <v/>
      </c>
      <c r="DS890" s="14" t="str">
        <f t="shared" ref="DS890:FD904" si="3377">IFERROR(DT842/DS842,"")</f>
        <v/>
      </c>
      <c r="DT890" s="14" t="str">
        <f t="shared" si="3377"/>
        <v/>
      </c>
      <c r="DU890" s="14" t="str">
        <f t="shared" si="3377"/>
        <v/>
      </c>
      <c r="DV890" s="14" t="str">
        <f t="shared" si="3377"/>
        <v/>
      </c>
      <c r="DW890" s="14" t="str">
        <f t="shared" si="3377"/>
        <v/>
      </c>
      <c r="DX890" s="14" t="str">
        <f t="shared" si="3377"/>
        <v/>
      </c>
      <c r="DY890" s="14" t="str">
        <f t="shared" si="3377"/>
        <v/>
      </c>
      <c r="DZ890" s="14" t="str">
        <f t="shared" si="3377"/>
        <v/>
      </c>
      <c r="EA890" s="14" t="str">
        <f t="shared" si="3377"/>
        <v/>
      </c>
      <c r="EB890" s="14" t="str">
        <f t="shared" si="3377"/>
        <v/>
      </c>
      <c r="EC890" s="14" t="str">
        <f t="shared" si="3377"/>
        <v/>
      </c>
      <c r="ED890" s="14" t="str">
        <f t="shared" si="3377"/>
        <v/>
      </c>
      <c r="EE890" s="14" t="str">
        <f t="shared" si="3377"/>
        <v/>
      </c>
      <c r="EF890" s="14" t="str">
        <f t="shared" si="3377"/>
        <v/>
      </c>
      <c r="EG890" s="14" t="str">
        <f t="shared" si="3377"/>
        <v/>
      </c>
      <c r="EH890" s="14" t="str">
        <f t="shared" si="3377"/>
        <v/>
      </c>
      <c r="EI890" s="14" t="str">
        <f t="shared" si="3377"/>
        <v/>
      </c>
      <c r="EJ890" s="14" t="str">
        <f t="shared" si="3377"/>
        <v/>
      </c>
      <c r="EK890" s="14" t="str">
        <f t="shared" si="3377"/>
        <v/>
      </c>
      <c r="EL890" s="14" t="str">
        <f t="shared" si="3377"/>
        <v/>
      </c>
      <c r="EM890" s="14" t="str">
        <f t="shared" si="3377"/>
        <v/>
      </c>
      <c r="EN890" s="14" t="str">
        <f t="shared" si="3377"/>
        <v/>
      </c>
      <c r="EO890" s="14" t="str">
        <f t="shared" si="3377"/>
        <v/>
      </c>
      <c r="EP890" s="14" t="str">
        <f t="shared" si="3377"/>
        <v/>
      </c>
      <c r="EQ890" s="14" t="str">
        <f t="shared" si="3377"/>
        <v/>
      </c>
      <c r="ER890" s="14" t="str">
        <f t="shared" si="3377"/>
        <v/>
      </c>
      <c r="ES890" s="14" t="str">
        <f t="shared" si="3377"/>
        <v/>
      </c>
      <c r="ET890" s="14" t="str">
        <f t="shared" si="3377"/>
        <v/>
      </c>
      <c r="EU890" s="14" t="str">
        <f t="shared" si="3377"/>
        <v/>
      </c>
      <c r="EV890" s="14" t="str">
        <f t="shared" si="3377"/>
        <v/>
      </c>
      <c r="EW890" s="14" t="str">
        <f t="shared" si="3377"/>
        <v/>
      </c>
      <c r="EX890" s="14" t="str">
        <f t="shared" si="3377"/>
        <v/>
      </c>
      <c r="EY890" s="14" t="str">
        <f t="shared" si="3377"/>
        <v/>
      </c>
      <c r="EZ890" s="14" t="str">
        <f t="shared" si="3377"/>
        <v/>
      </c>
      <c r="FA890" s="14" t="str">
        <f t="shared" si="3377"/>
        <v/>
      </c>
      <c r="FB890" s="14" t="str">
        <f t="shared" si="3377"/>
        <v/>
      </c>
      <c r="FC890" s="14" t="str">
        <f t="shared" si="3377"/>
        <v/>
      </c>
      <c r="FD890" s="14" t="str">
        <f t="shared" si="3377"/>
        <v/>
      </c>
      <c r="FE890" s="8"/>
      <c r="FF890" s="14" t="str">
        <f>IFERROR(FG842/FF842,"")</f>
        <v/>
      </c>
      <c r="FG890" s="14" t="str">
        <f t="shared" ref="FG890:GR904" si="3378">IFERROR(FH842/FG842,"")</f>
        <v/>
      </c>
      <c r="FH890" s="14" t="str">
        <f t="shared" si="3378"/>
        <v/>
      </c>
      <c r="FI890" s="14" t="str">
        <f t="shared" si="3378"/>
        <v/>
      </c>
      <c r="FJ890" s="14" t="str">
        <f t="shared" si="3378"/>
        <v/>
      </c>
      <c r="FK890" s="14" t="str">
        <f t="shared" si="3378"/>
        <v/>
      </c>
      <c r="FL890" s="14" t="str">
        <f t="shared" si="3378"/>
        <v/>
      </c>
      <c r="FM890" s="14" t="str">
        <f t="shared" si="3378"/>
        <v/>
      </c>
      <c r="FN890" s="14" t="str">
        <f t="shared" si="3378"/>
        <v/>
      </c>
      <c r="FO890" s="14" t="str">
        <f t="shared" si="3378"/>
        <v/>
      </c>
      <c r="FP890" s="14" t="str">
        <f t="shared" si="3378"/>
        <v/>
      </c>
      <c r="FQ890" s="14" t="str">
        <f t="shared" si="3378"/>
        <v/>
      </c>
      <c r="FR890" s="14" t="str">
        <f t="shared" si="3378"/>
        <v/>
      </c>
      <c r="FS890" s="14" t="str">
        <f t="shared" si="3378"/>
        <v/>
      </c>
      <c r="FT890" s="14" t="str">
        <f t="shared" si="3378"/>
        <v/>
      </c>
      <c r="FU890" s="14" t="str">
        <f t="shared" si="3378"/>
        <v/>
      </c>
      <c r="FV890" s="14" t="str">
        <f t="shared" si="3378"/>
        <v/>
      </c>
      <c r="FW890" s="14" t="str">
        <f t="shared" si="3378"/>
        <v/>
      </c>
      <c r="FX890" s="14" t="str">
        <f t="shared" si="3378"/>
        <v/>
      </c>
      <c r="FY890" s="14" t="str">
        <f t="shared" si="3378"/>
        <v/>
      </c>
      <c r="FZ890" s="14" t="str">
        <f t="shared" si="3378"/>
        <v/>
      </c>
      <c r="GA890" s="14" t="str">
        <f t="shared" si="3378"/>
        <v/>
      </c>
      <c r="GB890" s="14" t="str">
        <f t="shared" si="3378"/>
        <v/>
      </c>
      <c r="GC890" s="14" t="str">
        <f t="shared" si="3378"/>
        <v/>
      </c>
      <c r="GD890" s="14" t="str">
        <f t="shared" si="3378"/>
        <v/>
      </c>
      <c r="GE890" s="14" t="str">
        <f t="shared" si="3378"/>
        <v/>
      </c>
      <c r="GF890" s="14" t="str">
        <f t="shared" si="3378"/>
        <v/>
      </c>
      <c r="GG890" s="14" t="str">
        <f t="shared" si="3378"/>
        <v/>
      </c>
      <c r="GH890" s="14" t="str">
        <f t="shared" si="3378"/>
        <v/>
      </c>
      <c r="GI890" s="14" t="str">
        <f t="shared" si="3378"/>
        <v/>
      </c>
      <c r="GJ890" s="14" t="str">
        <f t="shared" si="3378"/>
        <v/>
      </c>
      <c r="GK890" s="14" t="str">
        <f t="shared" si="3378"/>
        <v/>
      </c>
      <c r="GL890" s="14" t="str">
        <f t="shared" si="3378"/>
        <v/>
      </c>
      <c r="GM890" s="14" t="str">
        <f t="shared" si="3378"/>
        <v/>
      </c>
      <c r="GN890" s="14" t="str">
        <f t="shared" si="3378"/>
        <v/>
      </c>
      <c r="GO890" s="14" t="str">
        <f t="shared" si="3378"/>
        <v/>
      </c>
      <c r="GP890" s="14" t="str">
        <f t="shared" si="3378"/>
        <v/>
      </c>
      <c r="GQ890" s="14" t="str">
        <f t="shared" si="3378"/>
        <v/>
      </c>
      <c r="GR890" s="14" t="str">
        <f t="shared" si="3378"/>
        <v/>
      </c>
      <c r="GS890" s="8"/>
    </row>
    <row r="891" spans="1:201" x14ac:dyDescent="0.25">
      <c r="A891" s="102">
        <f>$A$37</f>
        <v>20141</v>
      </c>
      <c r="B891" s="14">
        <f t="shared" ref="B891:Q928" si="3379">IFERROR(C843/B843,"")</f>
        <v>1.1684409775387916</v>
      </c>
      <c r="C891" s="14">
        <f t="shared" si="3379"/>
        <v>1.0113296324576428</v>
      </c>
      <c r="D891" s="14">
        <f t="shared" si="3379"/>
        <v>1.0035301799779619</v>
      </c>
      <c r="E891" s="14">
        <f t="shared" si="3379"/>
        <v>1.0036397649403201</v>
      </c>
      <c r="F891" s="14">
        <f t="shared" si="3379"/>
        <v>1.0011548279914098</v>
      </c>
      <c r="G891" s="14">
        <f t="shared" si="3379"/>
        <v>1.000576747951027</v>
      </c>
      <c r="H891" s="14">
        <f t="shared" si="3379"/>
        <v>1.0003943895557557</v>
      </c>
      <c r="I891" s="14">
        <f t="shared" si="3379"/>
        <v>1.0003436912439601</v>
      </c>
      <c r="J891" s="14">
        <f t="shared" si="3379"/>
        <v>1.0002728375101051</v>
      </c>
      <c r="K891" s="14">
        <f t="shared" si="3379"/>
        <v>1.0001818420600685</v>
      </c>
      <c r="L891" s="14">
        <f t="shared" si="3379"/>
        <v>1.0000606029998484</v>
      </c>
      <c r="M891" s="14">
        <f t="shared" si="3379"/>
        <v>1.0000706992152386</v>
      </c>
      <c r="N891" s="14">
        <f t="shared" si="3379"/>
        <v>1.0000605950433255</v>
      </c>
      <c r="O891" s="14">
        <f t="shared" si="3379"/>
        <v>1.0000706899337535</v>
      </c>
      <c r="P891" s="14">
        <f t="shared" si="3379"/>
        <v>1.0000201956962971</v>
      </c>
      <c r="Q891" s="14">
        <f t="shared" si="3379"/>
        <v>1.0000302929326588</v>
      </c>
      <c r="R891" s="14">
        <f t="shared" si="3374"/>
        <v>1.0000302920150248</v>
      </c>
      <c r="S891" s="14">
        <f t="shared" si="3374"/>
        <v>1.0000100970324821</v>
      </c>
      <c r="T891" s="14">
        <f t="shared" si="3374"/>
        <v>1</v>
      </c>
      <c r="U891" s="14">
        <f t="shared" si="3374"/>
        <v>1</v>
      </c>
      <c r="V891" s="14">
        <f t="shared" si="3374"/>
        <v>1</v>
      </c>
      <c r="W891" s="14">
        <f t="shared" si="3374"/>
        <v>1</v>
      </c>
      <c r="X891" s="14">
        <f t="shared" si="3374"/>
        <v>1</v>
      </c>
      <c r="Y891" s="14">
        <f t="shared" si="3374"/>
        <v>1</v>
      </c>
      <c r="Z891" s="14">
        <f t="shared" si="3374"/>
        <v>1</v>
      </c>
      <c r="AA891" s="14">
        <f t="shared" si="3374"/>
        <v>1</v>
      </c>
      <c r="AB891" s="14">
        <f t="shared" si="3374"/>
        <v>1</v>
      </c>
      <c r="AC891" s="14">
        <f t="shared" si="3374"/>
        <v>1.0000100969305332</v>
      </c>
      <c r="AD891" s="14">
        <f t="shared" si="3374"/>
        <v>1</v>
      </c>
      <c r="AE891" s="14">
        <f t="shared" si="3374"/>
        <v>1.0000100968285861</v>
      </c>
      <c r="AF891" s="14">
        <f t="shared" si="3374"/>
        <v>1</v>
      </c>
      <c r="AG891" s="14">
        <f t="shared" si="3374"/>
        <v>1</v>
      </c>
      <c r="AH891" s="14">
        <f t="shared" si="3374"/>
        <v>1</v>
      </c>
      <c r="AI891" s="14">
        <f t="shared" si="3374"/>
        <v>1</v>
      </c>
      <c r="AJ891" s="14">
        <f t="shared" si="3374"/>
        <v>1</v>
      </c>
      <c r="AK891" s="14">
        <f t="shared" si="3374"/>
        <v>1</v>
      </c>
      <c r="AL891" s="14">
        <f t="shared" si="3374"/>
        <v>1</v>
      </c>
      <c r="AM891" s="14">
        <f t="shared" si="3374"/>
        <v>1</v>
      </c>
      <c r="AN891" s="8"/>
      <c r="AO891" s="8"/>
      <c r="AP891" s="14">
        <f t="shared" ref="AP891:BE906" si="3380">IFERROR(AQ843/AP843,"")</f>
        <v>1.2857142857142858</v>
      </c>
      <c r="AQ891" s="14">
        <f t="shared" si="3380"/>
        <v>1</v>
      </c>
      <c r="AR891" s="14">
        <f t="shared" si="3380"/>
        <v>1</v>
      </c>
      <c r="AS891" s="14">
        <f t="shared" si="3380"/>
        <v>1</v>
      </c>
      <c r="AT891" s="14">
        <f t="shared" si="3380"/>
        <v>1</v>
      </c>
      <c r="AU891" s="14">
        <f t="shared" si="3380"/>
        <v>1</v>
      </c>
      <c r="AV891" s="14">
        <f t="shared" si="3380"/>
        <v>1</v>
      </c>
      <c r="AW891" s="14">
        <f t="shared" si="3380"/>
        <v>1</v>
      </c>
      <c r="AX891" s="14">
        <f t="shared" si="3380"/>
        <v>1</v>
      </c>
      <c r="AY891" s="14">
        <f t="shared" si="3380"/>
        <v>1</v>
      </c>
      <c r="AZ891" s="14">
        <f t="shared" si="3380"/>
        <v>1</v>
      </c>
      <c r="BA891" s="14">
        <f t="shared" si="3380"/>
        <v>1</v>
      </c>
      <c r="BB891" s="14">
        <f t="shared" si="3380"/>
        <v>1</v>
      </c>
      <c r="BC891" s="14">
        <f t="shared" si="3380"/>
        <v>1</v>
      </c>
      <c r="BD891" s="14">
        <f t="shared" si="3380"/>
        <v>1</v>
      </c>
      <c r="BE891" s="14">
        <f t="shared" si="3380"/>
        <v>1</v>
      </c>
      <c r="BF891" s="14">
        <f t="shared" si="3375"/>
        <v>1</v>
      </c>
      <c r="BG891" s="14">
        <f t="shared" si="3375"/>
        <v>1</v>
      </c>
      <c r="BH891" s="14">
        <f t="shared" si="3375"/>
        <v>1</v>
      </c>
      <c r="BI891" s="14">
        <f t="shared" si="3375"/>
        <v>1</v>
      </c>
      <c r="BJ891" s="14">
        <f t="shared" si="3375"/>
        <v>1</v>
      </c>
      <c r="BK891" s="14">
        <f t="shared" si="3375"/>
        <v>1</v>
      </c>
      <c r="BL891" s="14">
        <f t="shared" si="3375"/>
        <v>1</v>
      </c>
      <c r="BM891" s="14">
        <f t="shared" si="3375"/>
        <v>1</v>
      </c>
      <c r="BN891" s="14">
        <f t="shared" si="3375"/>
        <v>1</v>
      </c>
      <c r="BO891" s="14">
        <f t="shared" si="3375"/>
        <v>1</v>
      </c>
      <c r="BP891" s="14">
        <f t="shared" si="3375"/>
        <v>1</v>
      </c>
      <c r="BQ891" s="14">
        <f t="shared" si="3375"/>
        <v>1</v>
      </c>
      <c r="BR891" s="14">
        <f t="shared" si="3375"/>
        <v>1</v>
      </c>
      <c r="BS891" s="14">
        <f t="shared" si="3375"/>
        <v>1</v>
      </c>
      <c r="BT891" s="14">
        <f t="shared" si="3375"/>
        <v>1</v>
      </c>
      <c r="BU891" s="14">
        <f t="shared" si="3375"/>
        <v>1</v>
      </c>
      <c r="BV891" s="14">
        <f t="shared" si="3375"/>
        <v>1</v>
      </c>
      <c r="BW891" s="14">
        <f t="shared" si="3375"/>
        <v>1</v>
      </c>
      <c r="BX891" s="14">
        <f t="shared" si="3375"/>
        <v>1</v>
      </c>
      <c r="BY891" s="14">
        <f t="shared" si="3375"/>
        <v>1</v>
      </c>
      <c r="BZ891" s="14">
        <f t="shared" si="3375"/>
        <v>1</v>
      </c>
      <c r="CA891" s="14">
        <f t="shared" si="3375"/>
        <v>1</v>
      </c>
      <c r="CB891" s="8"/>
      <c r="CC891" s="8"/>
      <c r="CD891" s="14" t="str">
        <f t="shared" ref="CD891:CS906" si="3381">IFERROR(CE843/CD843,"")</f>
        <v/>
      </c>
      <c r="CE891" s="14" t="str">
        <f t="shared" si="3381"/>
        <v/>
      </c>
      <c r="CF891" s="14" t="str">
        <f t="shared" si="3381"/>
        <v/>
      </c>
      <c r="CG891" s="14" t="str">
        <f t="shared" si="3381"/>
        <v/>
      </c>
      <c r="CH891" s="14" t="str">
        <f t="shared" si="3381"/>
        <v/>
      </c>
      <c r="CI891" s="14" t="str">
        <f t="shared" si="3381"/>
        <v/>
      </c>
      <c r="CJ891" s="14" t="str">
        <f t="shared" si="3381"/>
        <v/>
      </c>
      <c r="CK891" s="14" t="str">
        <f t="shared" si="3381"/>
        <v/>
      </c>
      <c r="CL891" s="14" t="str">
        <f t="shared" si="3381"/>
        <v/>
      </c>
      <c r="CM891" s="14" t="str">
        <f t="shared" si="3381"/>
        <v/>
      </c>
      <c r="CN891" s="14" t="str">
        <f t="shared" si="3381"/>
        <v/>
      </c>
      <c r="CO891" s="14" t="str">
        <f t="shared" si="3381"/>
        <v/>
      </c>
      <c r="CP891" s="14" t="str">
        <f t="shared" si="3381"/>
        <v/>
      </c>
      <c r="CQ891" s="14" t="str">
        <f t="shared" si="3381"/>
        <v/>
      </c>
      <c r="CR891" s="14" t="str">
        <f t="shared" si="3381"/>
        <v/>
      </c>
      <c r="CS891" s="14" t="str">
        <f t="shared" si="3381"/>
        <v/>
      </c>
      <c r="CT891" s="14" t="str">
        <f t="shared" si="3376"/>
        <v/>
      </c>
      <c r="CU891" s="14" t="str">
        <f t="shared" si="3376"/>
        <v/>
      </c>
      <c r="CV891" s="14" t="str">
        <f t="shared" si="3376"/>
        <v/>
      </c>
      <c r="CW891" s="14" t="str">
        <f t="shared" si="3376"/>
        <v/>
      </c>
      <c r="CX891" s="14" t="str">
        <f t="shared" si="3376"/>
        <v/>
      </c>
      <c r="CY891" s="14" t="str">
        <f t="shared" si="3376"/>
        <v/>
      </c>
      <c r="CZ891" s="14" t="str">
        <f t="shared" si="3376"/>
        <v/>
      </c>
      <c r="DA891" s="14" t="str">
        <f t="shared" si="3376"/>
        <v/>
      </c>
      <c r="DB891" s="14" t="str">
        <f t="shared" si="3376"/>
        <v/>
      </c>
      <c r="DC891" s="14" t="str">
        <f t="shared" si="3376"/>
        <v/>
      </c>
      <c r="DD891" s="14" t="str">
        <f t="shared" si="3376"/>
        <v/>
      </c>
      <c r="DE891" s="14" t="str">
        <f t="shared" si="3376"/>
        <v/>
      </c>
      <c r="DF891" s="14" t="str">
        <f t="shared" si="3376"/>
        <v/>
      </c>
      <c r="DG891" s="14" t="str">
        <f t="shared" si="3376"/>
        <v/>
      </c>
      <c r="DH891" s="14" t="str">
        <f t="shared" si="3376"/>
        <v/>
      </c>
      <c r="DI891" s="14" t="str">
        <f t="shared" si="3376"/>
        <v/>
      </c>
      <c r="DJ891" s="14" t="str">
        <f t="shared" si="3376"/>
        <v/>
      </c>
      <c r="DK891" s="14" t="str">
        <f t="shared" si="3376"/>
        <v/>
      </c>
      <c r="DL891" s="14" t="str">
        <f t="shared" si="3376"/>
        <v/>
      </c>
      <c r="DM891" s="14" t="str">
        <f t="shared" si="3376"/>
        <v/>
      </c>
      <c r="DN891" s="14" t="str">
        <f t="shared" si="3376"/>
        <v/>
      </c>
      <c r="DO891" s="14" t="str">
        <f t="shared" si="3376"/>
        <v/>
      </c>
      <c r="DP891" s="8"/>
      <c r="DQ891" s="8"/>
      <c r="DR891" s="14" t="str">
        <f t="shared" ref="DR891:EG906" si="3382">IFERROR(DS843/DR843,"")</f>
        <v/>
      </c>
      <c r="DS891" s="14" t="str">
        <f t="shared" si="3382"/>
        <v/>
      </c>
      <c r="DT891" s="14" t="str">
        <f t="shared" si="3382"/>
        <v/>
      </c>
      <c r="DU891" s="14" t="str">
        <f t="shared" si="3382"/>
        <v/>
      </c>
      <c r="DV891" s="14" t="str">
        <f t="shared" si="3382"/>
        <v/>
      </c>
      <c r="DW891" s="14" t="str">
        <f t="shared" si="3382"/>
        <v/>
      </c>
      <c r="DX891" s="14" t="str">
        <f t="shared" si="3382"/>
        <v/>
      </c>
      <c r="DY891" s="14" t="str">
        <f t="shared" si="3382"/>
        <v/>
      </c>
      <c r="DZ891" s="14" t="str">
        <f t="shared" si="3382"/>
        <v/>
      </c>
      <c r="EA891" s="14" t="str">
        <f t="shared" si="3382"/>
        <v/>
      </c>
      <c r="EB891" s="14" t="str">
        <f t="shared" si="3382"/>
        <v/>
      </c>
      <c r="EC891" s="14" t="str">
        <f t="shared" si="3382"/>
        <v/>
      </c>
      <c r="ED891" s="14" t="str">
        <f t="shared" si="3382"/>
        <v/>
      </c>
      <c r="EE891" s="14" t="str">
        <f t="shared" si="3382"/>
        <v/>
      </c>
      <c r="EF891" s="14" t="str">
        <f t="shared" si="3382"/>
        <v/>
      </c>
      <c r="EG891" s="14" t="str">
        <f t="shared" si="3382"/>
        <v/>
      </c>
      <c r="EH891" s="14" t="str">
        <f t="shared" si="3377"/>
        <v/>
      </c>
      <c r="EI891" s="14" t="str">
        <f t="shared" si="3377"/>
        <v/>
      </c>
      <c r="EJ891" s="14" t="str">
        <f t="shared" si="3377"/>
        <v/>
      </c>
      <c r="EK891" s="14" t="str">
        <f t="shared" si="3377"/>
        <v/>
      </c>
      <c r="EL891" s="14" t="str">
        <f t="shared" si="3377"/>
        <v/>
      </c>
      <c r="EM891" s="14" t="str">
        <f t="shared" si="3377"/>
        <v/>
      </c>
      <c r="EN891" s="14" t="str">
        <f t="shared" si="3377"/>
        <v/>
      </c>
      <c r="EO891" s="14" t="str">
        <f t="shared" si="3377"/>
        <v/>
      </c>
      <c r="EP891" s="14" t="str">
        <f t="shared" si="3377"/>
        <v/>
      </c>
      <c r="EQ891" s="14" t="str">
        <f t="shared" si="3377"/>
        <v/>
      </c>
      <c r="ER891" s="14" t="str">
        <f t="shared" si="3377"/>
        <v/>
      </c>
      <c r="ES891" s="14" t="str">
        <f t="shared" si="3377"/>
        <v/>
      </c>
      <c r="ET891" s="14" t="str">
        <f t="shared" si="3377"/>
        <v/>
      </c>
      <c r="EU891" s="14" t="str">
        <f t="shared" si="3377"/>
        <v/>
      </c>
      <c r="EV891" s="14" t="str">
        <f t="shared" si="3377"/>
        <v/>
      </c>
      <c r="EW891" s="14" t="str">
        <f t="shared" si="3377"/>
        <v/>
      </c>
      <c r="EX891" s="14" t="str">
        <f t="shared" si="3377"/>
        <v/>
      </c>
      <c r="EY891" s="14" t="str">
        <f t="shared" si="3377"/>
        <v/>
      </c>
      <c r="EZ891" s="14" t="str">
        <f t="shared" si="3377"/>
        <v/>
      </c>
      <c r="FA891" s="14" t="str">
        <f t="shared" si="3377"/>
        <v/>
      </c>
      <c r="FB891" s="14" t="str">
        <f t="shared" si="3377"/>
        <v/>
      </c>
      <c r="FC891" s="14" t="str">
        <f t="shared" si="3377"/>
        <v/>
      </c>
      <c r="FD891" s="8"/>
      <c r="FE891" s="8"/>
      <c r="FF891" s="14" t="str">
        <f t="shared" ref="FF891:FU906" si="3383">IFERROR(FG843/FF843,"")</f>
        <v/>
      </c>
      <c r="FG891" s="14" t="str">
        <f t="shared" si="3383"/>
        <v/>
      </c>
      <c r="FH891" s="14" t="str">
        <f t="shared" si="3383"/>
        <v/>
      </c>
      <c r="FI891" s="14" t="str">
        <f t="shared" si="3383"/>
        <v/>
      </c>
      <c r="FJ891" s="14" t="str">
        <f t="shared" si="3383"/>
        <v/>
      </c>
      <c r="FK891" s="14" t="str">
        <f t="shared" si="3383"/>
        <v/>
      </c>
      <c r="FL891" s="14" t="str">
        <f t="shared" si="3383"/>
        <v/>
      </c>
      <c r="FM891" s="14" t="str">
        <f t="shared" si="3383"/>
        <v/>
      </c>
      <c r="FN891" s="14" t="str">
        <f t="shared" si="3383"/>
        <v/>
      </c>
      <c r="FO891" s="14" t="str">
        <f t="shared" si="3383"/>
        <v/>
      </c>
      <c r="FP891" s="14" t="str">
        <f t="shared" si="3383"/>
        <v/>
      </c>
      <c r="FQ891" s="14" t="str">
        <f t="shared" si="3383"/>
        <v/>
      </c>
      <c r="FR891" s="14" t="str">
        <f t="shared" si="3383"/>
        <v/>
      </c>
      <c r="FS891" s="14" t="str">
        <f t="shared" si="3383"/>
        <v/>
      </c>
      <c r="FT891" s="14" t="str">
        <f t="shared" si="3383"/>
        <v/>
      </c>
      <c r="FU891" s="14" t="str">
        <f t="shared" si="3383"/>
        <v/>
      </c>
      <c r="FV891" s="14" t="str">
        <f t="shared" si="3378"/>
        <v/>
      </c>
      <c r="FW891" s="14" t="str">
        <f t="shared" si="3378"/>
        <v/>
      </c>
      <c r="FX891" s="14" t="str">
        <f t="shared" si="3378"/>
        <v/>
      </c>
      <c r="FY891" s="14" t="str">
        <f t="shared" si="3378"/>
        <v/>
      </c>
      <c r="FZ891" s="14" t="str">
        <f t="shared" si="3378"/>
        <v/>
      </c>
      <c r="GA891" s="14" t="str">
        <f t="shared" si="3378"/>
        <v/>
      </c>
      <c r="GB891" s="14" t="str">
        <f t="shared" si="3378"/>
        <v/>
      </c>
      <c r="GC891" s="14" t="str">
        <f t="shared" si="3378"/>
        <v/>
      </c>
      <c r="GD891" s="14" t="str">
        <f t="shared" si="3378"/>
        <v/>
      </c>
      <c r="GE891" s="14" t="str">
        <f t="shared" si="3378"/>
        <v/>
      </c>
      <c r="GF891" s="14" t="str">
        <f t="shared" si="3378"/>
        <v/>
      </c>
      <c r="GG891" s="14" t="str">
        <f t="shared" si="3378"/>
        <v/>
      </c>
      <c r="GH891" s="14" t="str">
        <f t="shared" si="3378"/>
        <v/>
      </c>
      <c r="GI891" s="14" t="str">
        <f t="shared" si="3378"/>
        <v/>
      </c>
      <c r="GJ891" s="14" t="str">
        <f t="shared" si="3378"/>
        <v/>
      </c>
      <c r="GK891" s="14" t="str">
        <f t="shared" si="3378"/>
        <v/>
      </c>
      <c r="GL891" s="14" t="str">
        <f t="shared" si="3378"/>
        <v/>
      </c>
      <c r="GM891" s="14" t="str">
        <f t="shared" si="3378"/>
        <v/>
      </c>
      <c r="GN891" s="14" t="str">
        <f t="shared" si="3378"/>
        <v/>
      </c>
      <c r="GO891" s="14" t="str">
        <f t="shared" si="3378"/>
        <v/>
      </c>
      <c r="GP891" s="14" t="str">
        <f t="shared" si="3378"/>
        <v/>
      </c>
      <c r="GQ891" s="14" t="str">
        <f t="shared" si="3378"/>
        <v/>
      </c>
      <c r="GR891" s="8"/>
      <c r="GS891" s="8"/>
    </row>
    <row r="892" spans="1:201" x14ac:dyDescent="0.25">
      <c r="A892" s="102">
        <f>$A$38</f>
        <v>20142</v>
      </c>
      <c r="B892" s="14">
        <f t="shared" si="3379"/>
        <v>1.1854358450483498</v>
      </c>
      <c r="C892" s="14">
        <f t="shared" si="3379"/>
        <v>1.0102039817072574</v>
      </c>
      <c r="D892" s="14">
        <f t="shared" si="3379"/>
        <v>1.0037999592861504</v>
      </c>
      <c r="E892" s="14">
        <f t="shared" si="3379"/>
        <v>1.0022500989850411</v>
      </c>
      <c r="F892" s="14">
        <f t="shared" si="3379"/>
        <v>1.0011947891775226</v>
      </c>
      <c r="G892" s="14">
        <f t="shared" si="3379"/>
        <v>1.0008084074373484</v>
      </c>
      <c r="H892" s="14">
        <f t="shared" si="3379"/>
        <v>1.00049042234018</v>
      </c>
      <c r="I892" s="14">
        <f t="shared" si="3379"/>
        <v>1.0003844564266697</v>
      </c>
      <c r="J892" s="14">
        <f t="shared" si="3379"/>
        <v>1.000211369772201</v>
      </c>
      <c r="K892" s="14">
        <f t="shared" si="3379"/>
        <v>1.0000960568656645</v>
      </c>
      <c r="L892" s="14">
        <f t="shared" si="3379"/>
        <v>1.0001728857513326</v>
      </c>
      <c r="M892" s="14">
        <f t="shared" si="3379"/>
        <v>1.0000672217260618</v>
      </c>
      <c r="N892" s="14">
        <f t="shared" si="3379"/>
        <v>1.0000288073746879</v>
      </c>
      <c r="O892" s="14">
        <f t="shared" si="3379"/>
        <v>1.0000384087264627</v>
      </c>
      <c r="P892" s="14">
        <f t="shared" si="3379"/>
        <v>1.0000384072512891</v>
      </c>
      <c r="Q892" s="14">
        <f t="shared" si="3379"/>
        <v>1.0000384057762288</v>
      </c>
      <c r="R892" s="14">
        <f t="shared" si="3374"/>
        <v>1.0000288032259612</v>
      </c>
      <c r="S892" s="14">
        <f t="shared" si="3374"/>
        <v>1.0000192015975728</v>
      </c>
      <c r="T892" s="14">
        <f t="shared" si="3374"/>
        <v>1.0000288018433179</v>
      </c>
      <c r="U892" s="14">
        <f t="shared" si="3374"/>
        <v>1.000009600337932</v>
      </c>
      <c r="V892" s="14">
        <f t="shared" si="3374"/>
        <v>1</v>
      </c>
      <c r="W892" s="14">
        <f t="shared" si="3374"/>
        <v>1</v>
      </c>
      <c r="X892" s="14">
        <f t="shared" si="3374"/>
        <v>1</v>
      </c>
      <c r="Y892" s="14">
        <f t="shared" si="3374"/>
        <v>1</v>
      </c>
      <c r="Z892" s="14">
        <f t="shared" si="3374"/>
        <v>1.0000096002457664</v>
      </c>
      <c r="AA892" s="14">
        <f t="shared" si="3374"/>
        <v>1.0000096001536025</v>
      </c>
      <c r="AB892" s="14">
        <f t="shared" si="3374"/>
        <v>1</v>
      </c>
      <c r="AC892" s="14">
        <f t="shared" si="3374"/>
        <v>1</v>
      </c>
      <c r="AD892" s="14">
        <f t="shared" si="3374"/>
        <v>1</v>
      </c>
      <c r="AE892" s="14">
        <f t="shared" si="3374"/>
        <v>1.0000192001228807</v>
      </c>
      <c r="AF892" s="14">
        <f t="shared" si="3374"/>
        <v>1</v>
      </c>
      <c r="AG892" s="14">
        <f t="shared" si="3374"/>
        <v>1</v>
      </c>
      <c r="AH892" s="14">
        <f t="shared" si="3374"/>
        <v>1</v>
      </c>
      <c r="AI892" s="14">
        <f t="shared" si="3374"/>
        <v>1</v>
      </c>
      <c r="AJ892" s="14">
        <f t="shared" si="3374"/>
        <v>1</v>
      </c>
      <c r="AK892" s="14">
        <f t="shared" si="3374"/>
        <v>1</v>
      </c>
      <c r="AL892" s="14">
        <f t="shared" si="3374"/>
        <v>1</v>
      </c>
      <c r="AM892" s="8"/>
      <c r="AN892" s="8"/>
      <c r="AO892" s="8"/>
      <c r="AP892" s="14">
        <f t="shared" si="3380"/>
        <v>1.3</v>
      </c>
      <c r="AQ892" s="14">
        <f t="shared" si="3380"/>
        <v>1</v>
      </c>
      <c r="AR892" s="14">
        <f t="shared" si="3380"/>
        <v>1.0769230769230769</v>
      </c>
      <c r="AS892" s="14">
        <f t="shared" si="3380"/>
        <v>1.2142857142857142</v>
      </c>
      <c r="AT892" s="14">
        <f t="shared" si="3380"/>
        <v>1</v>
      </c>
      <c r="AU892" s="14">
        <f t="shared" si="3380"/>
        <v>1</v>
      </c>
      <c r="AV892" s="14">
        <f t="shared" si="3380"/>
        <v>1</v>
      </c>
      <c r="AW892" s="14">
        <f t="shared" si="3380"/>
        <v>1</v>
      </c>
      <c r="AX892" s="14">
        <f t="shared" si="3380"/>
        <v>1.0588235294117647</v>
      </c>
      <c r="AY892" s="14">
        <f t="shared" si="3380"/>
        <v>1</v>
      </c>
      <c r="AZ892" s="14">
        <f t="shared" si="3380"/>
        <v>1</v>
      </c>
      <c r="BA892" s="14">
        <f t="shared" si="3380"/>
        <v>1</v>
      </c>
      <c r="BB892" s="14">
        <f t="shared" si="3380"/>
        <v>1</v>
      </c>
      <c r="BC892" s="14">
        <f t="shared" si="3380"/>
        <v>1</v>
      </c>
      <c r="BD892" s="14">
        <f t="shared" si="3380"/>
        <v>1</v>
      </c>
      <c r="BE892" s="14">
        <f t="shared" si="3380"/>
        <v>1</v>
      </c>
      <c r="BF892" s="14">
        <f t="shared" si="3375"/>
        <v>1</v>
      </c>
      <c r="BG892" s="14">
        <f t="shared" si="3375"/>
        <v>1</v>
      </c>
      <c r="BH892" s="14">
        <f t="shared" si="3375"/>
        <v>1</v>
      </c>
      <c r="BI892" s="14">
        <f t="shared" si="3375"/>
        <v>1</v>
      </c>
      <c r="BJ892" s="14">
        <f t="shared" si="3375"/>
        <v>1</v>
      </c>
      <c r="BK892" s="14">
        <f t="shared" si="3375"/>
        <v>1</v>
      </c>
      <c r="BL892" s="14">
        <f t="shared" si="3375"/>
        <v>1</v>
      </c>
      <c r="BM892" s="14">
        <f t="shared" si="3375"/>
        <v>1</v>
      </c>
      <c r="BN892" s="14">
        <f t="shared" si="3375"/>
        <v>1</v>
      </c>
      <c r="BO892" s="14">
        <f t="shared" si="3375"/>
        <v>1</v>
      </c>
      <c r="BP892" s="14">
        <f t="shared" si="3375"/>
        <v>1</v>
      </c>
      <c r="BQ892" s="14">
        <f t="shared" si="3375"/>
        <v>1</v>
      </c>
      <c r="BR892" s="14">
        <f t="shared" si="3375"/>
        <v>1</v>
      </c>
      <c r="BS892" s="14">
        <f t="shared" si="3375"/>
        <v>1</v>
      </c>
      <c r="BT892" s="14">
        <f t="shared" si="3375"/>
        <v>1</v>
      </c>
      <c r="BU892" s="14">
        <f t="shared" si="3375"/>
        <v>1</v>
      </c>
      <c r="BV892" s="14">
        <f t="shared" si="3375"/>
        <v>1</v>
      </c>
      <c r="BW892" s="14">
        <f t="shared" si="3375"/>
        <v>1</v>
      </c>
      <c r="BX892" s="14">
        <f t="shared" si="3375"/>
        <v>1</v>
      </c>
      <c r="BY892" s="14">
        <f t="shared" si="3375"/>
        <v>1</v>
      </c>
      <c r="BZ892" s="14">
        <f t="shared" si="3375"/>
        <v>1</v>
      </c>
      <c r="CA892" s="8"/>
      <c r="CB892" s="8"/>
      <c r="CC892" s="8"/>
      <c r="CD892" s="14" t="str">
        <f t="shared" si="3381"/>
        <v/>
      </c>
      <c r="CE892" s="14" t="str">
        <f t="shared" si="3381"/>
        <v/>
      </c>
      <c r="CF892" s="14" t="str">
        <f t="shared" si="3381"/>
        <v/>
      </c>
      <c r="CG892" s="14" t="str">
        <f t="shared" si="3381"/>
        <v/>
      </c>
      <c r="CH892" s="14" t="str">
        <f t="shared" si="3381"/>
        <v/>
      </c>
      <c r="CI892" s="14" t="str">
        <f t="shared" si="3381"/>
        <v/>
      </c>
      <c r="CJ892" s="14" t="str">
        <f t="shared" si="3381"/>
        <v/>
      </c>
      <c r="CK892" s="14" t="str">
        <f t="shared" si="3381"/>
        <v/>
      </c>
      <c r="CL892" s="14" t="str">
        <f t="shared" si="3381"/>
        <v/>
      </c>
      <c r="CM892" s="14" t="str">
        <f t="shared" si="3381"/>
        <v/>
      </c>
      <c r="CN892" s="14" t="str">
        <f t="shared" si="3381"/>
        <v/>
      </c>
      <c r="CO892" s="14" t="str">
        <f t="shared" si="3381"/>
        <v/>
      </c>
      <c r="CP892" s="14" t="str">
        <f t="shared" si="3381"/>
        <v/>
      </c>
      <c r="CQ892" s="14" t="str">
        <f t="shared" si="3381"/>
        <v/>
      </c>
      <c r="CR892" s="14" t="str">
        <f t="shared" si="3381"/>
        <v/>
      </c>
      <c r="CS892" s="14" t="str">
        <f t="shared" si="3381"/>
        <v/>
      </c>
      <c r="CT892" s="14" t="str">
        <f t="shared" si="3376"/>
        <v/>
      </c>
      <c r="CU892" s="14" t="str">
        <f t="shared" si="3376"/>
        <v/>
      </c>
      <c r="CV892" s="14" t="str">
        <f t="shared" si="3376"/>
        <v/>
      </c>
      <c r="CW892" s="14" t="str">
        <f t="shared" si="3376"/>
        <v/>
      </c>
      <c r="CX892" s="14" t="str">
        <f t="shared" si="3376"/>
        <v/>
      </c>
      <c r="CY892" s="14" t="str">
        <f t="shared" si="3376"/>
        <v/>
      </c>
      <c r="CZ892" s="14" t="str">
        <f t="shared" si="3376"/>
        <v/>
      </c>
      <c r="DA892" s="14" t="str">
        <f t="shared" si="3376"/>
        <v/>
      </c>
      <c r="DB892" s="14" t="str">
        <f t="shared" si="3376"/>
        <v/>
      </c>
      <c r="DC892" s="14" t="str">
        <f t="shared" si="3376"/>
        <v/>
      </c>
      <c r="DD892" s="14" t="str">
        <f t="shared" si="3376"/>
        <v/>
      </c>
      <c r="DE892" s="14" t="str">
        <f t="shared" si="3376"/>
        <v/>
      </c>
      <c r="DF892" s="14" t="str">
        <f t="shared" si="3376"/>
        <v/>
      </c>
      <c r="DG892" s="14" t="str">
        <f t="shared" si="3376"/>
        <v/>
      </c>
      <c r="DH892" s="14" t="str">
        <f t="shared" si="3376"/>
        <v/>
      </c>
      <c r="DI892" s="14" t="str">
        <f t="shared" si="3376"/>
        <v/>
      </c>
      <c r="DJ892" s="14" t="str">
        <f t="shared" si="3376"/>
        <v/>
      </c>
      <c r="DK892" s="14" t="str">
        <f t="shared" si="3376"/>
        <v/>
      </c>
      <c r="DL892" s="14" t="str">
        <f t="shared" si="3376"/>
        <v/>
      </c>
      <c r="DM892" s="14" t="str">
        <f t="shared" si="3376"/>
        <v/>
      </c>
      <c r="DN892" s="14" t="str">
        <f t="shared" si="3376"/>
        <v/>
      </c>
      <c r="DO892" s="8"/>
      <c r="DP892" s="8"/>
      <c r="DQ892" s="8"/>
      <c r="DR892" s="14" t="str">
        <f t="shared" si="3382"/>
        <v/>
      </c>
      <c r="DS892" s="14" t="str">
        <f t="shared" si="3382"/>
        <v/>
      </c>
      <c r="DT892" s="14" t="str">
        <f t="shared" si="3382"/>
        <v/>
      </c>
      <c r="DU892" s="14" t="str">
        <f t="shared" si="3382"/>
        <v/>
      </c>
      <c r="DV892" s="14" t="str">
        <f t="shared" si="3382"/>
        <v/>
      </c>
      <c r="DW892" s="14" t="str">
        <f t="shared" si="3382"/>
        <v/>
      </c>
      <c r="DX892" s="14" t="str">
        <f t="shared" si="3382"/>
        <v/>
      </c>
      <c r="DY892" s="14" t="str">
        <f t="shared" si="3382"/>
        <v/>
      </c>
      <c r="DZ892" s="14" t="str">
        <f t="shared" si="3382"/>
        <v/>
      </c>
      <c r="EA892" s="14" t="str">
        <f t="shared" si="3382"/>
        <v/>
      </c>
      <c r="EB892" s="14" t="str">
        <f t="shared" si="3382"/>
        <v/>
      </c>
      <c r="EC892" s="14" t="str">
        <f t="shared" si="3382"/>
        <v/>
      </c>
      <c r="ED892" s="14" t="str">
        <f t="shared" si="3382"/>
        <v/>
      </c>
      <c r="EE892" s="14" t="str">
        <f t="shared" si="3382"/>
        <v/>
      </c>
      <c r="EF892" s="14" t="str">
        <f t="shared" si="3382"/>
        <v/>
      </c>
      <c r="EG892" s="14" t="str">
        <f t="shared" si="3382"/>
        <v/>
      </c>
      <c r="EH892" s="14" t="str">
        <f t="shared" si="3377"/>
        <v/>
      </c>
      <c r="EI892" s="14" t="str">
        <f t="shared" si="3377"/>
        <v/>
      </c>
      <c r="EJ892" s="14" t="str">
        <f t="shared" si="3377"/>
        <v/>
      </c>
      <c r="EK892" s="14" t="str">
        <f t="shared" si="3377"/>
        <v/>
      </c>
      <c r="EL892" s="14" t="str">
        <f t="shared" si="3377"/>
        <v/>
      </c>
      <c r="EM892" s="14" t="str">
        <f t="shared" si="3377"/>
        <v/>
      </c>
      <c r="EN892" s="14" t="str">
        <f t="shared" si="3377"/>
        <v/>
      </c>
      <c r="EO892" s="14" t="str">
        <f t="shared" si="3377"/>
        <v/>
      </c>
      <c r="EP892" s="14" t="str">
        <f t="shared" si="3377"/>
        <v/>
      </c>
      <c r="EQ892" s="14" t="str">
        <f t="shared" si="3377"/>
        <v/>
      </c>
      <c r="ER892" s="14" t="str">
        <f t="shared" si="3377"/>
        <v/>
      </c>
      <c r="ES892" s="14" t="str">
        <f t="shared" si="3377"/>
        <v/>
      </c>
      <c r="ET892" s="14" t="str">
        <f t="shared" si="3377"/>
        <v/>
      </c>
      <c r="EU892" s="14" t="str">
        <f t="shared" si="3377"/>
        <v/>
      </c>
      <c r="EV892" s="14" t="str">
        <f t="shared" si="3377"/>
        <v/>
      </c>
      <c r="EW892" s="14" t="str">
        <f t="shared" si="3377"/>
        <v/>
      </c>
      <c r="EX892" s="14" t="str">
        <f t="shared" si="3377"/>
        <v/>
      </c>
      <c r="EY892" s="14" t="str">
        <f t="shared" si="3377"/>
        <v/>
      </c>
      <c r="EZ892" s="14" t="str">
        <f t="shared" si="3377"/>
        <v/>
      </c>
      <c r="FA892" s="14" t="str">
        <f t="shared" si="3377"/>
        <v/>
      </c>
      <c r="FB892" s="14" t="str">
        <f t="shared" si="3377"/>
        <v/>
      </c>
      <c r="FC892" s="8"/>
      <c r="FD892" s="8"/>
      <c r="FE892" s="8"/>
      <c r="FF892" s="14" t="str">
        <f t="shared" si="3383"/>
        <v/>
      </c>
      <c r="FG892" s="14" t="str">
        <f t="shared" si="3383"/>
        <v/>
      </c>
      <c r="FH892" s="14" t="str">
        <f t="shared" si="3383"/>
        <v/>
      </c>
      <c r="FI892" s="14" t="str">
        <f t="shared" si="3383"/>
        <v/>
      </c>
      <c r="FJ892" s="14" t="str">
        <f t="shared" si="3383"/>
        <v/>
      </c>
      <c r="FK892" s="14" t="str">
        <f t="shared" si="3383"/>
        <v/>
      </c>
      <c r="FL892" s="14" t="str">
        <f t="shared" si="3383"/>
        <v/>
      </c>
      <c r="FM892" s="14" t="str">
        <f t="shared" si="3383"/>
        <v/>
      </c>
      <c r="FN892" s="14" t="str">
        <f t="shared" si="3383"/>
        <v/>
      </c>
      <c r="FO892" s="14" t="str">
        <f t="shared" si="3383"/>
        <v/>
      </c>
      <c r="FP892" s="14" t="str">
        <f t="shared" si="3383"/>
        <v/>
      </c>
      <c r="FQ892" s="14" t="str">
        <f t="shared" si="3383"/>
        <v/>
      </c>
      <c r="FR892" s="14" t="str">
        <f t="shared" si="3383"/>
        <v/>
      </c>
      <c r="FS892" s="14" t="str">
        <f t="shared" si="3383"/>
        <v/>
      </c>
      <c r="FT892" s="14" t="str">
        <f t="shared" si="3383"/>
        <v/>
      </c>
      <c r="FU892" s="14" t="str">
        <f t="shared" si="3383"/>
        <v/>
      </c>
      <c r="FV892" s="14" t="str">
        <f t="shared" si="3378"/>
        <v/>
      </c>
      <c r="FW892" s="14" t="str">
        <f t="shared" si="3378"/>
        <v/>
      </c>
      <c r="FX892" s="14" t="str">
        <f t="shared" si="3378"/>
        <v/>
      </c>
      <c r="FY892" s="14" t="str">
        <f t="shared" si="3378"/>
        <v/>
      </c>
      <c r="FZ892" s="14" t="str">
        <f t="shared" si="3378"/>
        <v/>
      </c>
      <c r="GA892" s="14" t="str">
        <f t="shared" si="3378"/>
        <v/>
      </c>
      <c r="GB892" s="14" t="str">
        <f t="shared" si="3378"/>
        <v/>
      </c>
      <c r="GC892" s="14" t="str">
        <f t="shared" si="3378"/>
        <v/>
      </c>
      <c r="GD892" s="14" t="str">
        <f t="shared" si="3378"/>
        <v/>
      </c>
      <c r="GE892" s="14" t="str">
        <f t="shared" si="3378"/>
        <v/>
      </c>
      <c r="GF892" s="14" t="str">
        <f t="shared" si="3378"/>
        <v/>
      </c>
      <c r="GG892" s="14" t="str">
        <f t="shared" si="3378"/>
        <v/>
      </c>
      <c r="GH892" s="14" t="str">
        <f t="shared" si="3378"/>
        <v/>
      </c>
      <c r="GI892" s="14" t="str">
        <f t="shared" si="3378"/>
        <v/>
      </c>
      <c r="GJ892" s="14" t="str">
        <f t="shared" si="3378"/>
        <v/>
      </c>
      <c r="GK892" s="14" t="str">
        <f t="shared" si="3378"/>
        <v/>
      </c>
      <c r="GL892" s="14" t="str">
        <f t="shared" si="3378"/>
        <v/>
      </c>
      <c r="GM892" s="14" t="str">
        <f t="shared" si="3378"/>
        <v/>
      </c>
      <c r="GN892" s="14" t="str">
        <f t="shared" si="3378"/>
        <v/>
      </c>
      <c r="GO892" s="14" t="str">
        <f t="shared" si="3378"/>
        <v/>
      </c>
      <c r="GP892" s="14" t="str">
        <f t="shared" si="3378"/>
        <v/>
      </c>
      <c r="GQ892" s="8"/>
      <c r="GR892" s="8"/>
      <c r="GS892" s="8"/>
    </row>
    <row r="893" spans="1:201" x14ac:dyDescent="0.25">
      <c r="A893" s="102">
        <f>$A$39</f>
        <v>20143</v>
      </c>
      <c r="B893" s="14">
        <f t="shared" si="3379"/>
        <v>1.1863110675764423</v>
      </c>
      <c r="C893" s="14">
        <f t="shared" si="3379"/>
        <v>1.0103868564512042</v>
      </c>
      <c r="D893" s="14">
        <f t="shared" si="3379"/>
        <v>1.0039188737416886</v>
      </c>
      <c r="E893" s="14">
        <f t="shared" si="3379"/>
        <v>1.0020905407655449</v>
      </c>
      <c r="F893" s="14">
        <f t="shared" si="3379"/>
        <v>1.0007384706273308</v>
      </c>
      <c r="G893" s="14">
        <f t="shared" si="3379"/>
        <v>1.0006456849795227</v>
      </c>
      <c r="H893" s="14">
        <f t="shared" si="3379"/>
        <v>1.0004609059567486</v>
      </c>
      <c r="I893" s="14">
        <f t="shared" si="3379"/>
        <v>1.0002764161721889</v>
      </c>
      <c r="J893" s="14">
        <f t="shared" si="3379"/>
        <v>1.0001565925461948</v>
      </c>
      <c r="K893" s="14">
        <f t="shared" si="3379"/>
        <v>1.0001657779128561</v>
      </c>
      <c r="L893" s="14">
        <f t="shared" si="3379"/>
        <v>1.0000920835750526</v>
      </c>
      <c r="M893" s="14">
        <f t="shared" si="3379"/>
        <v>1.0001381126446729</v>
      </c>
      <c r="N893" s="14">
        <f t="shared" si="3379"/>
        <v>1.0000184124762939</v>
      </c>
      <c r="O893" s="14">
        <f t="shared" si="3379"/>
        <v>1.0000276182059213</v>
      </c>
      <c r="P893" s="14">
        <f t="shared" si="3379"/>
        <v>1.0000552348863543</v>
      </c>
      <c r="Q893" s="14">
        <f t="shared" si="3379"/>
        <v>1</v>
      </c>
      <c r="R893" s="14">
        <f t="shared" si="3374"/>
        <v>1.0000092053059384</v>
      </c>
      <c r="S893" s="14">
        <f t="shared" si="3374"/>
        <v>1</v>
      </c>
      <c r="T893" s="14">
        <f t="shared" si="3374"/>
        <v>1</v>
      </c>
      <c r="U893" s="14">
        <f t="shared" si="3374"/>
        <v>1.000018410442403</v>
      </c>
      <c r="V893" s="14">
        <f t="shared" si="3374"/>
        <v>1</v>
      </c>
      <c r="W893" s="14">
        <f t="shared" si="3374"/>
        <v>1.0000092050517324</v>
      </c>
      <c r="X893" s="14">
        <f t="shared" si="3374"/>
        <v>1</v>
      </c>
      <c r="Y893" s="14">
        <f t="shared" si="3374"/>
        <v>1</v>
      </c>
      <c r="Z893" s="14">
        <f t="shared" si="3374"/>
        <v>1</v>
      </c>
      <c r="AA893" s="14">
        <f t="shared" si="3374"/>
        <v>1</v>
      </c>
      <c r="AB893" s="14">
        <f t="shared" si="3374"/>
        <v>1</v>
      </c>
      <c r="AC893" s="14">
        <f t="shared" si="3374"/>
        <v>1.0000092049670002</v>
      </c>
      <c r="AD893" s="14">
        <f t="shared" si="3374"/>
        <v>1</v>
      </c>
      <c r="AE893" s="14">
        <f t="shared" si="3374"/>
        <v>1</v>
      </c>
      <c r="AF893" s="14">
        <f t="shared" si="3374"/>
        <v>1</v>
      </c>
      <c r="AG893" s="14">
        <f t="shared" si="3374"/>
        <v>1</v>
      </c>
      <c r="AH893" s="14">
        <f t="shared" si="3374"/>
        <v>1</v>
      </c>
      <c r="AI893" s="14">
        <f t="shared" si="3374"/>
        <v>1</v>
      </c>
      <c r="AJ893" s="14">
        <f t="shared" si="3374"/>
        <v>1</v>
      </c>
      <c r="AK893" s="14">
        <f t="shared" si="3374"/>
        <v>1</v>
      </c>
      <c r="AL893" s="8"/>
      <c r="AM893" s="8"/>
      <c r="AN893" s="8"/>
      <c r="AO893" s="8"/>
      <c r="AP893" s="14">
        <f t="shared" si="3380"/>
        <v>1.8333333333333333</v>
      </c>
      <c r="AQ893" s="14">
        <f t="shared" si="3380"/>
        <v>1.0909090909090908</v>
      </c>
      <c r="AR893" s="14">
        <f t="shared" si="3380"/>
        <v>1</v>
      </c>
      <c r="AS893" s="14">
        <f t="shared" si="3380"/>
        <v>1.0833333333333333</v>
      </c>
      <c r="AT893" s="14">
        <f t="shared" si="3380"/>
        <v>1</v>
      </c>
      <c r="AU893" s="14">
        <f t="shared" si="3380"/>
        <v>1</v>
      </c>
      <c r="AV893" s="14">
        <f t="shared" si="3380"/>
        <v>1</v>
      </c>
      <c r="AW893" s="14">
        <f t="shared" si="3380"/>
        <v>1</v>
      </c>
      <c r="AX893" s="14">
        <f t="shared" si="3380"/>
        <v>1</v>
      </c>
      <c r="AY893" s="14">
        <f t="shared" si="3380"/>
        <v>1</v>
      </c>
      <c r="AZ893" s="14">
        <f t="shared" si="3380"/>
        <v>1</v>
      </c>
      <c r="BA893" s="14">
        <f t="shared" si="3380"/>
        <v>1</v>
      </c>
      <c r="BB893" s="14">
        <f t="shared" si="3380"/>
        <v>1</v>
      </c>
      <c r="BC893" s="14">
        <f t="shared" si="3380"/>
        <v>1</v>
      </c>
      <c r="BD893" s="14">
        <f t="shared" si="3380"/>
        <v>1</v>
      </c>
      <c r="BE893" s="14">
        <f t="shared" si="3380"/>
        <v>1</v>
      </c>
      <c r="BF893" s="14">
        <f t="shared" si="3375"/>
        <v>1</v>
      </c>
      <c r="BG893" s="14">
        <f t="shared" si="3375"/>
        <v>1</v>
      </c>
      <c r="BH893" s="14">
        <f t="shared" si="3375"/>
        <v>1</v>
      </c>
      <c r="BI893" s="14">
        <f t="shared" si="3375"/>
        <v>1</v>
      </c>
      <c r="BJ893" s="14">
        <f t="shared" si="3375"/>
        <v>1</v>
      </c>
      <c r="BK893" s="14">
        <f t="shared" si="3375"/>
        <v>1</v>
      </c>
      <c r="BL893" s="14">
        <f t="shared" si="3375"/>
        <v>1</v>
      </c>
      <c r="BM893" s="14">
        <f t="shared" si="3375"/>
        <v>1</v>
      </c>
      <c r="BN893" s="14">
        <f t="shared" si="3375"/>
        <v>1</v>
      </c>
      <c r="BO893" s="14">
        <f t="shared" si="3375"/>
        <v>1</v>
      </c>
      <c r="BP893" s="14">
        <f t="shared" si="3375"/>
        <v>1</v>
      </c>
      <c r="BQ893" s="14">
        <f t="shared" si="3375"/>
        <v>1</v>
      </c>
      <c r="BR893" s="14">
        <f t="shared" si="3375"/>
        <v>1</v>
      </c>
      <c r="BS893" s="14">
        <f t="shared" si="3375"/>
        <v>1</v>
      </c>
      <c r="BT893" s="14">
        <f t="shared" si="3375"/>
        <v>1</v>
      </c>
      <c r="BU893" s="14">
        <f t="shared" si="3375"/>
        <v>1</v>
      </c>
      <c r="BV893" s="14">
        <f t="shared" si="3375"/>
        <v>1</v>
      </c>
      <c r="BW893" s="14">
        <f t="shared" si="3375"/>
        <v>1</v>
      </c>
      <c r="BX893" s="14">
        <f t="shared" si="3375"/>
        <v>1</v>
      </c>
      <c r="BY893" s="14">
        <f t="shared" si="3375"/>
        <v>1</v>
      </c>
      <c r="BZ893" s="8"/>
      <c r="CA893" s="8"/>
      <c r="CB893" s="8"/>
      <c r="CC893" s="8"/>
      <c r="CD893" s="14" t="str">
        <f t="shared" si="3381"/>
        <v/>
      </c>
      <c r="CE893" s="14" t="str">
        <f t="shared" si="3381"/>
        <v/>
      </c>
      <c r="CF893" s="14" t="str">
        <f t="shared" si="3381"/>
        <v/>
      </c>
      <c r="CG893" s="14" t="str">
        <f t="shared" si="3381"/>
        <v/>
      </c>
      <c r="CH893" s="14" t="str">
        <f t="shared" si="3381"/>
        <v/>
      </c>
      <c r="CI893" s="14" t="str">
        <f t="shared" si="3381"/>
        <v/>
      </c>
      <c r="CJ893" s="14" t="str">
        <f t="shared" si="3381"/>
        <v/>
      </c>
      <c r="CK893" s="14" t="str">
        <f t="shared" si="3381"/>
        <v/>
      </c>
      <c r="CL893" s="14" t="str">
        <f t="shared" si="3381"/>
        <v/>
      </c>
      <c r="CM893" s="14" t="str">
        <f t="shared" si="3381"/>
        <v/>
      </c>
      <c r="CN893" s="14" t="str">
        <f t="shared" si="3381"/>
        <v/>
      </c>
      <c r="CO893" s="14" t="str">
        <f t="shared" si="3381"/>
        <v/>
      </c>
      <c r="CP893" s="14" t="str">
        <f t="shared" si="3381"/>
        <v/>
      </c>
      <c r="CQ893" s="14" t="str">
        <f t="shared" si="3381"/>
        <v/>
      </c>
      <c r="CR893" s="14" t="str">
        <f t="shared" si="3381"/>
        <v/>
      </c>
      <c r="CS893" s="14" t="str">
        <f t="shared" si="3381"/>
        <v/>
      </c>
      <c r="CT893" s="14" t="str">
        <f t="shared" si="3376"/>
        <v/>
      </c>
      <c r="CU893" s="14" t="str">
        <f t="shared" si="3376"/>
        <v/>
      </c>
      <c r="CV893" s="14" t="str">
        <f t="shared" si="3376"/>
        <v/>
      </c>
      <c r="CW893" s="14" t="str">
        <f t="shared" si="3376"/>
        <v/>
      </c>
      <c r="CX893" s="14" t="str">
        <f t="shared" si="3376"/>
        <v/>
      </c>
      <c r="CY893" s="14" t="str">
        <f t="shared" si="3376"/>
        <v/>
      </c>
      <c r="CZ893" s="14" t="str">
        <f t="shared" si="3376"/>
        <v/>
      </c>
      <c r="DA893" s="14" t="str">
        <f t="shared" si="3376"/>
        <v/>
      </c>
      <c r="DB893" s="14" t="str">
        <f t="shared" si="3376"/>
        <v/>
      </c>
      <c r="DC893" s="14" t="str">
        <f t="shared" si="3376"/>
        <v/>
      </c>
      <c r="DD893" s="14" t="str">
        <f t="shared" si="3376"/>
        <v/>
      </c>
      <c r="DE893" s="14" t="str">
        <f t="shared" si="3376"/>
        <v/>
      </c>
      <c r="DF893" s="14" t="str">
        <f t="shared" si="3376"/>
        <v/>
      </c>
      <c r="DG893" s="14" t="str">
        <f t="shared" si="3376"/>
        <v/>
      </c>
      <c r="DH893" s="14" t="str">
        <f t="shared" si="3376"/>
        <v/>
      </c>
      <c r="DI893" s="14" t="str">
        <f t="shared" si="3376"/>
        <v/>
      </c>
      <c r="DJ893" s="14" t="str">
        <f t="shared" si="3376"/>
        <v/>
      </c>
      <c r="DK893" s="14" t="str">
        <f t="shared" si="3376"/>
        <v/>
      </c>
      <c r="DL893" s="14" t="str">
        <f t="shared" si="3376"/>
        <v/>
      </c>
      <c r="DM893" s="14" t="str">
        <f t="shared" si="3376"/>
        <v/>
      </c>
      <c r="DN893" s="8"/>
      <c r="DO893" s="8"/>
      <c r="DP893" s="8"/>
      <c r="DQ893" s="8"/>
      <c r="DR893" s="14" t="str">
        <f t="shared" si="3382"/>
        <v/>
      </c>
      <c r="DS893" s="14" t="str">
        <f t="shared" si="3382"/>
        <v/>
      </c>
      <c r="DT893" s="14" t="str">
        <f t="shared" si="3382"/>
        <v/>
      </c>
      <c r="DU893" s="14" t="str">
        <f t="shared" si="3382"/>
        <v/>
      </c>
      <c r="DV893" s="14" t="str">
        <f t="shared" si="3382"/>
        <v/>
      </c>
      <c r="DW893" s="14" t="str">
        <f t="shared" si="3382"/>
        <v/>
      </c>
      <c r="DX893" s="14" t="str">
        <f t="shared" si="3382"/>
        <v/>
      </c>
      <c r="DY893" s="14" t="str">
        <f t="shared" si="3382"/>
        <v/>
      </c>
      <c r="DZ893" s="14" t="str">
        <f t="shared" si="3382"/>
        <v/>
      </c>
      <c r="EA893" s="14" t="str">
        <f t="shared" si="3382"/>
        <v/>
      </c>
      <c r="EB893" s="14" t="str">
        <f t="shared" si="3382"/>
        <v/>
      </c>
      <c r="EC893" s="14" t="str">
        <f t="shared" si="3382"/>
        <v/>
      </c>
      <c r="ED893" s="14" t="str">
        <f t="shared" si="3382"/>
        <v/>
      </c>
      <c r="EE893" s="14" t="str">
        <f t="shared" si="3382"/>
        <v/>
      </c>
      <c r="EF893" s="14" t="str">
        <f t="shared" si="3382"/>
        <v/>
      </c>
      <c r="EG893" s="14" t="str">
        <f t="shared" si="3382"/>
        <v/>
      </c>
      <c r="EH893" s="14" t="str">
        <f t="shared" si="3377"/>
        <v/>
      </c>
      <c r="EI893" s="14" t="str">
        <f t="shared" si="3377"/>
        <v/>
      </c>
      <c r="EJ893" s="14" t="str">
        <f t="shared" si="3377"/>
        <v/>
      </c>
      <c r="EK893" s="14" t="str">
        <f t="shared" si="3377"/>
        <v/>
      </c>
      <c r="EL893" s="14" t="str">
        <f t="shared" si="3377"/>
        <v/>
      </c>
      <c r="EM893" s="14" t="str">
        <f t="shared" si="3377"/>
        <v/>
      </c>
      <c r="EN893" s="14" t="str">
        <f t="shared" si="3377"/>
        <v/>
      </c>
      <c r="EO893" s="14" t="str">
        <f t="shared" si="3377"/>
        <v/>
      </c>
      <c r="EP893" s="14" t="str">
        <f t="shared" si="3377"/>
        <v/>
      </c>
      <c r="EQ893" s="14" t="str">
        <f t="shared" si="3377"/>
        <v/>
      </c>
      <c r="ER893" s="14" t="str">
        <f t="shared" si="3377"/>
        <v/>
      </c>
      <c r="ES893" s="14" t="str">
        <f t="shared" si="3377"/>
        <v/>
      </c>
      <c r="ET893" s="14" t="str">
        <f t="shared" si="3377"/>
        <v/>
      </c>
      <c r="EU893" s="14" t="str">
        <f t="shared" si="3377"/>
        <v/>
      </c>
      <c r="EV893" s="14" t="str">
        <f t="shared" si="3377"/>
        <v/>
      </c>
      <c r="EW893" s="14" t="str">
        <f t="shared" si="3377"/>
        <v/>
      </c>
      <c r="EX893" s="14" t="str">
        <f t="shared" si="3377"/>
        <v/>
      </c>
      <c r="EY893" s="14" t="str">
        <f t="shared" si="3377"/>
        <v/>
      </c>
      <c r="EZ893" s="14" t="str">
        <f t="shared" si="3377"/>
        <v/>
      </c>
      <c r="FA893" s="14" t="str">
        <f t="shared" si="3377"/>
        <v/>
      </c>
      <c r="FB893" s="8"/>
      <c r="FC893" s="8"/>
      <c r="FD893" s="8"/>
      <c r="FE893" s="8"/>
      <c r="FF893" s="14" t="str">
        <f t="shared" si="3383"/>
        <v/>
      </c>
      <c r="FG893" s="14" t="str">
        <f t="shared" si="3383"/>
        <v/>
      </c>
      <c r="FH893" s="14" t="str">
        <f t="shared" si="3383"/>
        <v/>
      </c>
      <c r="FI893" s="14" t="str">
        <f t="shared" si="3383"/>
        <v/>
      </c>
      <c r="FJ893" s="14" t="str">
        <f t="shared" si="3383"/>
        <v/>
      </c>
      <c r="FK893" s="14" t="str">
        <f t="shared" si="3383"/>
        <v/>
      </c>
      <c r="FL893" s="14" t="str">
        <f t="shared" si="3383"/>
        <v/>
      </c>
      <c r="FM893" s="14" t="str">
        <f t="shared" si="3383"/>
        <v/>
      </c>
      <c r="FN893" s="14" t="str">
        <f t="shared" si="3383"/>
        <v/>
      </c>
      <c r="FO893" s="14" t="str">
        <f t="shared" si="3383"/>
        <v/>
      </c>
      <c r="FP893" s="14" t="str">
        <f t="shared" si="3383"/>
        <v/>
      </c>
      <c r="FQ893" s="14" t="str">
        <f t="shared" si="3383"/>
        <v/>
      </c>
      <c r="FR893" s="14" t="str">
        <f t="shared" si="3383"/>
        <v/>
      </c>
      <c r="FS893" s="14" t="str">
        <f t="shared" si="3383"/>
        <v/>
      </c>
      <c r="FT893" s="14" t="str">
        <f t="shared" si="3383"/>
        <v/>
      </c>
      <c r="FU893" s="14" t="str">
        <f t="shared" si="3383"/>
        <v/>
      </c>
      <c r="FV893" s="14" t="str">
        <f t="shared" si="3378"/>
        <v/>
      </c>
      <c r="FW893" s="14" t="str">
        <f t="shared" si="3378"/>
        <v/>
      </c>
      <c r="FX893" s="14" t="str">
        <f t="shared" si="3378"/>
        <v/>
      </c>
      <c r="FY893" s="14" t="str">
        <f t="shared" si="3378"/>
        <v/>
      </c>
      <c r="FZ893" s="14" t="str">
        <f t="shared" si="3378"/>
        <v/>
      </c>
      <c r="GA893" s="14" t="str">
        <f t="shared" si="3378"/>
        <v/>
      </c>
      <c r="GB893" s="14" t="str">
        <f t="shared" si="3378"/>
        <v/>
      </c>
      <c r="GC893" s="14" t="str">
        <f t="shared" si="3378"/>
        <v/>
      </c>
      <c r="GD893" s="14" t="str">
        <f t="shared" si="3378"/>
        <v/>
      </c>
      <c r="GE893" s="14" t="str">
        <f t="shared" si="3378"/>
        <v/>
      </c>
      <c r="GF893" s="14" t="str">
        <f t="shared" si="3378"/>
        <v/>
      </c>
      <c r="GG893" s="14" t="str">
        <f t="shared" si="3378"/>
        <v/>
      </c>
      <c r="GH893" s="14" t="str">
        <f t="shared" si="3378"/>
        <v/>
      </c>
      <c r="GI893" s="14" t="str">
        <f t="shared" si="3378"/>
        <v/>
      </c>
      <c r="GJ893" s="14" t="str">
        <f t="shared" si="3378"/>
        <v/>
      </c>
      <c r="GK893" s="14" t="str">
        <f t="shared" si="3378"/>
        <v/>
      </c>
      <c r="GL893" s="14" t="str">
        <f t="shared" si="3378"/>
        <v/>
      </c>
      <c r="GM893" s="14" t="str">
        <f t="shared" si="3378"/>
        <v/>
      </c>
      <c r="GN893" s="14" t="str">
        <f t="shared" si="3378"/>
        <v/>
      </c>
      <c r="GO893" s="14" t="str">
        <f t="shared" si="3378"/>
        <v/>
      </c>
      <c r="GP893" s="8"/>
      <c r="GQ893" s="8"/>
      <c r="GR893" s="8"/>
      <c r="GS893" s="8"/>
    </row>
    <row r="894" spans="1:201" x14ac:dyDescent="0.25">
      <c r="A894" s="102">
        <f>$A$40</f>
        <v>20144</v>
      </c>
      <c r="B894" s="14">
        <f t="shared" si="3379"/>
        <v>1.2034613806655006</v>
      </c>
      <c r="C894" s="14">
        <f t="shared" si="3379"/>
        <v>1.0118869261754599</v>
      </c>
      <c r="D894" s="14">
        <f t="shared" si="3379"/>
        <v>1.0034931555429463</v>
      </c>
      <c r="E894" s="14">
        <f t="shared" si="3379"/>
        <v>1.001917198240065</v>
      </c>
      <c r="F894" s="14">
        <f t="shared" si="3379"/>
        <v>1.0011551722617567</v>
      </c>
      <c r="G894" s="14">
        <f t="shared" si="3379"/>
        <v>1.0007310585375306</v>
      </c>
      <c r="H894" s="14">
        <f t="shared" si="3379"/>
        <v>1.0003872659901247</v>
      </c>
      <c r="I894" s="14">
        <f t="shared" si="3379"/>
        <v>1.0002727408697794</v>
      </c>
      <c r="J894" s="14">
        <f t="shared" si="3379"/>
        <v>1.000131935404426</v>
      </c>
      <c r="K894" s="14">
        <f t="shared" si="3379"/>
        <v>1.0001231234664532</v>
      </c>
      <c r="L894" s="14">
        <f t="shared" si="3379"/>
        <v>1.0001406952102074</v>
      </c>
      <c r="M894" s="14">
        <f t="shared" si="3379"/>
        <v>1.0000703377089251</v>
      </c>
      <c r="N894" s="14">
        <f t="shared" si="3379"/>
        <v>1.0000527495714098</v>
      </c>
      <c r="O894" s="14">
        <f t="shared" si="3379"/>
        <v>1.0000351645260261</v>
      </c>
      <c r="P894" s="14">
        <f t="shared" si="3379"/>
        <v>1.000017581644763</v>
      </c>
      <c r="Q894" s="14">
        <f t="shared" si="3379"/>
        <v>1.000017581335654</v>
      </c>
      <c r="R894" s="14">
        <f t="shared" si="3374"/>
        <v>1.0000087905132782</v>
      </c>
      <c r="S894" s="14">
        <f t="shared" si="3374"/>
        <v>1.0000175808720113</v>
      </c>
      <c r="T894" s="14">
        <f t="shared" si="3374"/>
        <v>1</v>
      </c>
      <c r="U894" s="14">
        <f t="shared" si="3374"/>
        <v>1.0000087902814647</v>
      </c>
      <c r="V894" s="14">
        <f t="shared" si="3374"/>
        <v>1</v>
      </c>
      <c r="W894" s="14">
        <f t="shared" si="3374"/>
        <v>1</v>
      </c>
      <c r="X894" s="14">
        <f t="shared" si="3374"/>
        <v>1</v>
      </c>
      <c r="Y894" s="14">
        <f t="shared" si="3374"/>
        <v>1</v>
      </c>
      <c r="Z894" s="14">
        <f t="shared" si="3374"/>
        <v>1</v>
      </c>
      <c r="AA894" s="14">
        <f t="shared" si="3374"/>
        <v>1</v>
      </c>
      <c r="AB894" s="14">
        <f t="shared" si="3374"/>
        <v>1</v>
      </c>
      <c r="AC894" s="14">
        <f t="shared" si="3374"/>
        <v>1</v>
      </c>
      <c r="AD894" s="14">
        <f t="shared" si="3374"/>
        <v>1</v>
      </c>
      <c r="AE894" s="14">
        <f t="shared" si="3374"/>
        <v>1</v>
      </c>
      <c r="AF894" s="14">
        <f t="shared" si="3374"/>
        <v>1</v>
      </c>
      <c r="AG894" s="14">
        <f t="shared" si="3374"/>
        <v>1</v>
      </c>
      <c r="AH894" s="14">
        <f t="shared" si="3374"/>
        <v>1</v>
      </c>
      <c r="AI894" s="14">
        <f t="shared" si="3374"/>
        <v>1</v>
      </c>
      <c r="AJ894" s="14">
        <f t="shared" si="3374"/>
        <v>1</v>
      </c>
      <c r="AK894" s="8"/>
      <c r="AL894" s="8"/>
      <c r="AM894" s="8"/>
      <c r="AN894" s="8"/>
      <c r="AO894" s="8"/>
      <c r="AP894" s="14">
        <f t="shared" si="3380"/>
        <v>1.6666666666666667</v>
      </c>
      <c r="AQ894" s="14">
        <f t="shared" si="3380"/>
        <v>1.0666666666666667</v>
      </c>
      <c r="AR894" s="14">
        <f t="shared" si="3380"/>
        <v>1.0625</v>
      </c>
      <c r="AS894" s="14">
        <f t="shared" si="3380"/>
        <v>1</v>
      </c>
      <c r="AT894" s="14">
        <f t="shared" si="3380"/>
        <v>1</v>
      </c>
      <c r="AU894" s="14">
        <f t="shared" si="3380"/>
        <v>1.0588235294117647</v>
      </c>
      <c r="AV894" s="14">
        <f t="shared" si="3380"/>
        <v>1</v>
      </c>
      <c r="AW894" s="14">
        <f t="shared" si="3380"/>
        <v>1</v>
      </c>
      <c r="AX894" s="14">
        <f t="shared" si="3380"/>
        <v>1</v>
      </c>
      <c r="AY894" s="14">
        <f t="shared" si="3380"/>
        <v>1</v>
      </c>
      <c r="AZ894" s="14">
        <f t="shared" si="3380"/>
        <v>1</v>
      </c>
      <c r="BA894" s="14">
        <f t="shared" si="3380"/>
        <v>1</v>
      </c>
      <c r="BB894" s="14">
        <f t="shared" si="3380"/>
        <v>1</v>
      </c>
      <c r="BC894" s="14">
        <f t="shared" si="3380"/>
        <v>1</v>
      </c>
      <c r="BD894" s="14">
        <f t="shared" si="3380"/>
        <v>1</v>
      </c>
      <c r="BE894" s="14">
        <f t="shared" si="3380"/>
        <v>1</v>
      </c>
      <c r="BF894" s="14">
        <f t="shared" si="3375"/>
        <v>1</v>
      </c>
      <c r="BG894" s="14">
        <f t="shared" si="3375"/>
        <v>1</v>
      </c>
      <c r="BH894" s="14">
        <f t="shared" si="3375"/>
        <v>1</v>
      </c>
      <c r="BI894" s="14">
        <f t="shared" si="3375"/>
        <v>1</v>
      </c>
      <c r="BJ894" s="14">
        <f t="shared" si="3375"/>
        <v>1</v>
      </c>
      <c r="BK894" s="14">
        <f t="shared" si="3375"/>
        <v>1</v>
      </c>
      <c r="BL894" s="14">
        <f t="shared" si="3375"/>
        <v>1</v>
      </c>
      <c r="BM894" s="14">
        <f t="shared" si="3375"/>
        <v>1</v>
      </c>
      <c r="BN894" s="14">
        <f t="shared" si="3375"/>
        <v>1</v>
      </c>
      <c r="BO894" s="14">
        <f t="shared" si="3375"/>
        <v>1</v>
      </c>
      <c r="BP894" s="14">
        <f t="shared" si="3375"/>
        <v>1</v>
      </c>
      <c r="BQ894" s="14">
        <f t="shared" si="3375"/>
        <v>1</v>
      </c>
      <c r="BR894" s="14">
        <f t="shared" si="3375"/>
        <v>1</v>
      </c>
      <c r="BS894" s="14">
        <f t="shared" si="3375"/>
        <v>1</v>
      </c>
      <c r="BT894" s="14">
        <f t="shared" si="3375"/>
        <v>1</v>
      </c>
      <c r="BU894" s="14">
        <f t="shared" si="3375"/>
        <v>1</v>
      </c>
      <c r="BV894" s="14">
        <f t="shared" si="3375"/>
        <v>1</v>
      </c>
      <c r="BW894" s="14">
        <f t="shared" si="3375"/>
        <v>1</v>
      </c>
      <c r="BX894" s="14">
        <f t="shared" si="3375"/>
        <v>1</v>
      </c>
      <c r="BY894" s="8"/>
      <c r="BZ894" s="8"/>
      <c r="CA894" s="8"/>
      <c r="CB894" s="8"/>
      <c r="CC894" s="8"/>
      <c r="CD894" s="14" t="str">
        <f t="shared" si="3381"/>
        <v/>
      </c>
      <c r="CE894" s="14" t="str">
        <f t="shared" si="3381"/>
        <v/>
      </c>
      <c r="CF894" s="14" t="str">
        <f t="shared" si="3381"/>
        <v/>
      </c>
      <c r="CG894" s="14" t="str">
        <f t="shared" si="3381"/>
        <v/>
      </c>
      <c r="CH894" s="14" t="str">
        <f t="shared" si="3381"/>
        <v/>
      </c>
      <c r="CI894" s="14" t="str">
        <f t="shared" si="3381"/>
        <v/>
      </c>
      <c r="CJ894" s="14" t="str">
        <f t="shared" si="3381"/>
        <v/>
      </c>
      <c r="CK894" s="14" t="str">
        <f t="shared" si="3381"/>
        <v/>
      </c>
      <c r="CL894" s="14" t="str">
        <f t="shared" si="3381"/>
        <v/>
      </c>
      <c r="CM894" s="14" t="str">
        <f t="shared" si="3381"/>
        <v/>
      </c>
      <c r="CN894" s="14" t="str">
        <f t="shared" si="3381"/>
        <v/>
      </c>
      <c r="CO894" s="14" t="str">
        <f t="shared" si="3381"/>
        <v/>
      </c>
      <c r="CP894" s="14" t="str">
        <f t="shared" si="3381"/>
        <v/>
      </c>
      <c r="CQ894" s="14" t="str">
        <f t="shared" si="3381"/>
        <v/>
      </c>
      <c r="CR894" s="14" t="str">
        <f t="shared" si="3381"/>
        <v/>
      </c>
      <c r="CS894" s="14" t="str">
        <f t="shared" si="3381"/>
        <v/>
      </c>
      <c r="CT894" s="14" t="str">
        <f t="shared" si="3376"/>
        <v/>
      </c>
      <c r="CU894" s="14" t="str">
        <f t="shared" si="3376"/>
        <v/>
      </c>
      <c r="CV894" s="14" t="str">
        <f t="shared" si="3376"/>
        <v/>
      </c>
      <c r="CW894" s="14" t="str">
        <f t="shared" si="3376"/>
        <v/>
      </c>
      <c r="CX894" s="14" t="str">
        <f t="shared" si="3376"/>
        <v/>
      </c>
      <c r="CY894" s="14" t="str">
        <f t="shared" si="3376"/>
        <v/>
      </c>
      <c r="CZ894" s="14" t="str">
        <f t="shared" si="3376"/>
        <v/>
      </c>
      <c r="DA894" s="14" t="str">
        <f t="shared" si="3376"/>
        <v/>
      </c>
      <c r="DB894" s="14" t="str">
        <f t="shared" si="3376"/>
        <v/>
      </c>
      <c r="DC894" s="14" t="str">
        <f t="shared" si="3376"/>
        <v/>
      </c>
      <c r="DD894" s="14" t="str">
        <f t="shared" si="3376"/>
        <v/>
      </c>
      <c r="DE894" s="14" t="str">
        <f t="shared" si="3376"/>
        <v/>
      </c>
      <c r="DF894" s="14" t="str">
        <f t="shared" si="3376"/>
        <v/>
      </c>
      <c r="DG894" s="14" t="str">
        <f t="shared" si="3376"/>
        <v/>
      </c>
      <c r="DH894" s="14" t="str">
        <f t="shared" si="3376"/>
        <v/>
      </c>
      <c r="DI894" s="14" t="str">
        <f t="shared" si="3376"/>
        <v/>
      </c>
      <c r="DJ894" s="14" t="str">
        <f t="shared" si="3376"/>
        <v/>
      </c>
      <c r="DK894" s="14" t="str">
        <f t="shared" si="3376"/>
        <v/>
      </c>
      <c r="DL894" s="14" t="str">
        <f t="shared" si="3376"/>
        <v/>
      </c>
      <c r="DM894" s="8"/>
      <c r="DN894" s="8"/>
      <c r="DO894" s="8"/>
      <c r="DP894" s="8"/>
      <c r="DQ894" s="8"/>
      <c r="DR894" s="14" t="str">
        <f t="shared" si="3382"/>
        <v/>
      </c>
      <c r="DS894" s="14" t="str">
        <f t="shared" si="3382"/>
        <v/>
      </c>
      <c r="DT894" s="14" t="str">
        <f t="shared" si="3382"/>
        <v/>
      </c>
      <c r="DU894" s="14" t="str">
        <f t="shared" si="3382"/>
        <v/>
      </c>
      <c r="DV894" s="14" t="str">
        <f t="shared" si="3382"/>
        <v/>
      </c>
      <c r="DW894" s="14" t="str">
        <f t="shared" si="3382"/>
        <v/>
      </c>
      <c r="DX894" s="14" t="str">
        <f t="shared" si="3382"/>
        <v/>
      </c>
      <c r="DY894" s="14" t="str">
        <f t="shared" si="3382"/>
        <v/>
      </c>
      <c r="DZ894" s="14" t="str">
        <f t="shared" si="3382"/>
        <v/>
      </c>
      <c r="EA894" s="14" t="str">
        <f t="shared" si="3382"/>
        <v/>
      </c>
      <c r="EB894" s="14" t="str">
        <f t="shared" si="3382"/>
        <v/>
      </c>
      <c r="EC894" s="14" t="str">
        <f t="shared" si="3382"/>
        <v/>
      </c>
      <c r="ED894" s="14" t="str">
        <f t="shared" si="3382"/>
        <v/>
      </c>
      <c r="EE894" s="14" t="str">
        <f t="shared" si="3382"/>
        <v/>
      </c>
      <c r="EF894" s="14" t="str">
        <f t="shared" si="3382"/>
        <v/>
      </c>
      <c r="EG894" s="14" t="str">
        <f t="shared" si="3382"/>
        <v/>
      </c>
      <c r="EH894" s="14" t="str">
        <f t="shared" si="3377"/>
        <v/>
      </c>
      <c r="EI894" s="14" t="str">
        <f t="shared" si="3377"/>
        <v/>
      </c>
      <c r="EJ894" s="14" t="str">
        <f t="shared" si="3377"/>
        <v/>
      </c>
      <c r="EK894" s="14" t="str">
        <f t="shared" si="3377"/>
        <v/>
      </c>
      <c r="EL894" s="14" t="str">
        <f t="shared" si="3377"/>
        <v/>
      </c>
      <c r="EM894" s="14" t="str">
        <f t="shared" si="3377"/>
        <v/>
      </c>
      <c r="EN894" s="14" t="str">
        <f t="shared" si="3377"/>
        <v/>
      </c>
      <c r="EO894" s="14" t="str">
        <f t="shared" si="3377"/>
        <v/>
      </c>
      <c r="EP894" s="14" t="str">
        <f t="shared" si="3377"/>
        <v/>
      </c>
      <c r="EQ894" s="14" t="str">
        <f t="shared" si="3377"/>
        <v/>
      </c>
      <c r="ER894" s="14" t="str">
        <f t="shared" si="3377"/>
        <v/>
      </c>
      <c r="ES894" s="14" t="str">
        <f t="shared" si="3377"/>
        <v/>
      </c>
      <c r="ET894" s="14" t="str">
        <f t="shared" si="3377"/>
        <v/>
      </c>
      <c r="EU894" s="14" t="str">
        <f t="shared" si="3377"/>
        <v/>
      </c>
      <c r="EV894" s="14" t="str">
        <f t="shared" si="3377"/>
        <v/>
      </c>
      <c r="EW894" s="14" t="str">
        <f t="shared" si="3377"/>
        <v/>
      </c>
      <c r="EX894" s="14" t="str">
        <f t="shared" si="3377"/>
        <v/>
      </c>
      <c r="EY894" s="14" t="str">
        <f t="shared" si="3377"/>
        <v/>
      </c>
      <c r="EZ894" s="14" t="str">
        <f t="shared" si="3377"/>
        <v/>
      </c>
      <c r="FA894" s="8"/>
      <c r="FB894" s="8"/>
      <c r="FC894" s="8"/>
      <c r="FD894" s="8"/>
      <c r="FE894" s="8"/>
      <c r="FF894" s="14" t="str">
        <f t="shared" si="3383"/>
        <v/>
      </c>
      <c r="FG894" s="14" t="str">
        <f t="shared" si="3383"/>
        <v/>
      </c>
      <c r="FH894" s="14" t="str">
        <f t="shared" si="3383"/>
        <v/>
      </c>
      <c r="FI894" s="14" t="str">
        <f t="shared" si="3383"/>
        <v/>
      </c>
      <c r="FJ894" s="14" t="str">
        <f t="shared" si="3383"/>
        <v/>
      </c>
      <c r="FK894" s="14" t="str">
        <f t="shared" si="3383"/>
        <v/>
      </c>
      <c r="FL894" s="14" t="str">
        <f t="shared" si="3383"/>
        <v/>
      </c>
      <c r="FM894" s="14" t="str">
        <f t="shared" si="3383"/>
        <v/>
      </c>
      <c r="FN894" s="14" t="str">
        <f t="shared" si="3383"/>
        <v/>
      </c>
      <c r="FO894" s="14" t="str">
        <f t="shared" si="3383"/>
        <v/>
      </c>
      <c r="FP894" s="14" t="str">
        <f t="shared" si="3383"/>
        <v/>
      </c>
      <c r="FQ894" s="14" t="str">
        <f t="shared" si="3383"/>
        <v/>
      </c>
      <c r="FR894" s="14" t="str">
        <f t="shared" si="3383"/>
        <v/>
      </c>
      <c r="FS894" s="14" t="str">
        <f t="shared" si="3383"/>
        <v/>
      </c>
      <c r="FT894" s="14" t="str">
        <f t="shared" si="3383"/>
        <v/>
      </c>
      <c r="FU894" s="14" t="str">
        <f t="shared" si="3383"/>
        <v/>
      </c>
      <c r="FV894" s="14" t="str">
        <f t="shared" si="3378"/>
        <v/>
      </c>
      <c r="FW894" s="14" t="str">
        <f t="shared" si="3378"/>
        <v/>
      </c>
      <c r="FX894" s="14" t="str">
        <f t="shared" si="3378"/>
        <v/>
      </c>
      <c r="FY894" s="14" t="str">
        <f t="shared" si="3378"/>
        <v/>
      </c>
      <c r="FZ894" s="14" t="str">
        <f t="shared" si="3378"/>
        <v/>
      </c>
      <c r="GA894" s="14" t="str">
        <f t="shared" si="3378"/>
        <v/>
      </c>
      <c r="GB894" s="14" t="str">
        <f t="shared" si="3378"/>
        <v/>
      </c>
      <c r="GC894" s="14" t="str">
        <f t="shared" si="3378"/>
        <v/>
      </c>
      <c r="GD894" s="14" t="str">
        <f t="shared" si="3378"/>
        <v/>
      </c>
      <c r="GE894" s="14" t="str">
        <f t="shared" si="3378"/>
        <v/>
      </c>
      <c r="GF894" s="14" t="str">
        <f t="shared" si="3378"/>
        <v/>
      </c>
      <c r="GG894" s="14" t="str">
        <f t="shared" si="3378"/>
        <v/>
      </c>
      <c r="GH894" s="14" t="str">
        <f t="shared" si="3378"/>
        <v/>
      </c>
      <c r="GI894" s="14" t="str">
        <f t="shared" si="3378"/>
        <v/>
      </c>
      <c r="GJ894" s="14" t="str">
        <f t="shared" si="3378"/>
        <v/>
      </c>
      <c r="GK894" s="14" t="str">
        <f t="shared" si="3378"/>
        <v/>
      </c>
      <c r="GL894" s="14" t="str">
        <f t="shared" si="3378"/>
        <v/>
      </c>
      <c r="GM894" s="14" t="str">
        <f t="shared" si="3378"/>
        <v/>
      </c>
      <c r="GN894" s="14" t="str">
        <f t="shared" si="3378"/>
        <v/>
      </c>
      <c r="GO894" s="8"/>
      <c r="GP894" s="8"/>
      <c r="GQ894" s="8"/>
      <c r="GR894" s="8"/>
      <c r="GS894" s="8"/>
    </row>
    <row r="895" spans="1:201" x14ac:dyDescent="0.25">
      <c r="A895" s="102">
        <f>$A$41</f>
        <v>20151</v>
      </c>
      <c r="B895" s="14">
        <f t="shared" si="3379"/>
        <v>1.1865921413749247</v>
      </c>
      <c r="C895" s="14">
        <f t="shared" si="3379"/>
        <v>1.0096653785763312</v>
      </c>
      <c r="D895" s="14">
        <f t="shared" si="3379"/>
        <v>1.0033616732006667</v>
      </c>
      <c r="E895" s="14">
        <f t="shared" si="3379"/>
        <v>1.002505846976278</v>
      </c>
      <c r="F895" s="14">
        <f t="shared" si="3379"/>
        <v>1.0018052546797755</v>
      </c>
      <c r="G895" s="14">
        <f t="shared" si="3379"/>
        <v>1.000711559609289</v>
      </c>
      <c r="H895" s="14">
        <f t="shared" si="3379"/>
        <v>1.0002493305014313</v>
      </c>
      <c r="I895" s="14">
        <f t="shared" si="3379"/>
        <v>1.0003046613181679</v>
      </c>
      <c r="J895" s="14">
        <f t="shared" si="3379"/>
        <v>1.0001845869866175</v>
      </c>
      <c r="K895" s="14">
        <f t="shared" si="3379"/>
        <v>1.0000922764602749</v>
      </c>
      <c r="L895" s="14">
        <f t="shared" si="3379"/>
        <v>1.0001384019191732</v>
      </c>
      <c r="M895" s="14">
        <f t="shared" si="3379"/>
        <v>1.000046127588911</v>
      </c>
      <c r="N895" s="14">
        <f t="shared" si="3379"/>
        <v>1.0000369003690037</v>
      </c>
      <c r="O895" s="14">
        <f t="shared" si="3379"/>
        <v>1.0000276742555625</v>
      </c>
      <c r="P895" s="14">
        <f t="shared" si="3379"/>
        <v>1.0000368979862924</v>
      </c>
      <c r="Q895" s="14">
        <f t="shared" si="3379"/>
        <v>1.000027672468661</v>
      </c>
      <c r="R895" s="14">
        <f t="shared" si="3374"/>
        <v>1.0000276717029166</v>
      </c>
      <c r="S895" s="14">
        <f t="shared" si="3374"/>
        <v>1.0000092236457383</v>
      </c>
      <c r="T895" s="14">
        <f t="shared" si="3374"/>
        <v>1.0000092235606635</v>
      </c>
      <c r="U895" s="14">
        <f t="shared" si="3374"/>
        <v>1</v>
      </c>
      <c r="V895" s="14">
        <f t="shared" si="3374"/>
        <v>1.0000092234755902</v>
      </c>
      <c r="W895" s="14">
        <f t="shared" si="3374"/>
        <v>1</v>
      </c>
      <c r="X895" s="14">
        <f t="shared" si="3374"/>
        <v>1</v>
      </c>
      <c r="Y895" s="14">
        <f t="shared" si="3374"/>
        <v>1</v>
      </c>
      <c r="Z895" s="14">
        <f t="shared" si="3374"/>
        <v>1</v>
      </c>
      <c r="AA895" s="14">
        <f t="shared" si="3374"/>
        <v>1.0000092233905185</v>
      </c>
      <c r="AB895" s="14">
        <f t="shared" si="3374"/>
        <v>1</v>
      </c>
      <c r="AC895" s="14">
        <f t="shared" si="3374"/>
        <v>1</v>
      </c>
      <c r="AD895" s="14">
        <f t="shared" si="3374"/>
        <v>1</v>
      </c>
      <c r="AE895" s="14">
        <f t="shared" si="3374"/>
        <v>1.0000092233054483</v>
      </c>
      <c r="AF895" s="14">
        <f t="shared" si="3374"/>
        <v>1</v>
      </c>
      <c r="AG895" s="14">
        <f t="shared" si="3374"/>
        <v>1</v>
      </c>
      <c r="AH895" s="14">
        <f t="shared" si="3374"/>
        <v>1</v>
      </c>
      <c r="AI895" s="14">
        <f t="shared" si="3374"/>
        <v>1</v>
      </c>
      <c r="AJ895" s="8"/>
      <c r="AK895" s="8"/>
      <c r="AL895" s="8"/>
      <c r="AM895" s="8"/>
      <c r="AN895" s="8"/>
      <c r="AO895" s="8"/>
      <c r="AP895" s="14">
        <f t="shared" si="3380"/>
        <v>1.5555555555555556</v>
      </c>
      <c r="AQ895" s="14">
        <f t="shared" si="3380"/>
        <v>1.1428571428571428</v>
      </c>
      <c r="AR895" s="14">
        <f t="shared" si="3380"/>
        <v>1.125</v>
      </c>
      <c r="AS895" s="14">
        <f t="shared" si="3380"/>
        <v>1</v>
      </c>
      <c r="AT895" s="14">
        <f t="shared" si="3380"/>
        <v>1</v>
      </c>
      <c r="AU895" s="14">
        <f t="shared" si="3380"/>
        <v>1.0555555555555556</v>
      </c>
      <c r="AV895" s="14">
        <f t="shared" si="3380"/>
        <v>1</v>
      </c>
      <c r="AW895" s="14">
        <f t="shared" si="3380"/>
        <v>1</v>
      </c>
      <c r="AX895" s="14">
        <f t="shared" si="3380"/>
        <v>1</v>
      </c>
      <c r="AY895" s="14">
        <f t="shared" si="3380"/>
        <v>1</v>
      </c>
      <c r="AZ895" s="14">
        <f t="shared" si="3380"/>
        <v>1</v>
      </c>
      <c r="BA895" s="14">
        <f t="shared" si="3380"/>
        <v>1</v>
      </c>
      <c r="BB895" s="14">
        <f t="shared" si="3380"/>
        <v>1</v>
      </c>
      <c r="BC895" s="14">
        <f t="shared" si="3380"/>
        <v>1</v>
      </c>
      <c r="BD895" s="14">
        <f t="shared" si="3380"/>
        <v>1</v>
      </c>
      <c r="BE895" s="14">
        <f t="shared" si="3380"/>
        <v>1</v>
      </c>
      <c r="BF895" s="14">
        <f t="shared" si="3375"/>
        <v>1</v>
      </c>
      <c r="BG895" s="14">
        <f t="shared" si="3375"/>
        <v>1</v>
      </c>
      <c r="BH895" s="14">
        <f t="shared" si="3375"/>
        <v>1</v>
      </c>
      <c r="BI895" s="14">
        <f t="shared" si="3375"/>
        <v>1</v>
      </c>
      <c r="BJ895" s="14">
        <f t="shared" si="3375"/>
        <v>1</v>
      </c>
      <c r="BK895" s="14">
        <f t="shared" si="3375"/>
        <v>1</v>
      </c>
      <c r="BL895" s="14">
        <f t="shared" si="3375"/>
        <v>1</v>
      </c>
      <c r="BM895" s="14">
        <f t="shared" si="3375"/>
        <v>1</v>
      </c>
      <c r="BN895" s="14">
        <f t="shared" si="3375"/>
        <v>1</v>
      </c>
      <c r="BO895" s="14">
        <f t="shared" si="3375"/>
        <v>1</v>
      </c>
      <c r="BP895" s="14">
        <f t="shared" si="3375"/>
        <v>1</v>
      </c>
      <c r="BQ895" s="14">
        <f t="shared" si="3375"/>
        <v>1</v>
      </c>
      <c r="BR895" s="14">
        <f t="shared" si="3375"/>
        <v>1</v>
      </c>
      <c r="BS895" s="14">
        <f t="shared" si="3375"/>
        <v>1</v>
      </c>
      <c r="BT895" s="14">
        <f t="shared" si="3375"/>
        <v>1</v>
      </c>
      <c r="BU895" s="14">
        <f t="shared" si="3375"/>
        <v>1</v>
      </c>
      <c r="BV895" s="14">
        <f t="shared" si="3375"/>
        <v>1</v>
      </c>
      <c r="BW895" s="14">
        <f t="shared" si="3375"/>
        <v>1</v>
      </c>
      <c r="BX895" s="8"/>
      <c r="BY895" s="8"/>
      <c r="BZ895" s="8"/>
      <c r="CA895" s="8"/>
      <c r="CB895" s="8"/>
      <c r="CC895" s="8"/>
      <c r="CD895" s="14" t="str">
        <f t="shared" si="3381"/>
        <v/>
      </c>
      <c r="CE895" s="14" t="str">
        <f t="shared" si="3381"/>
        <v/>
      </c>
      <c r="CF895" s="14" t="str">
        <f t="shared" si="3381"/>
        <v/>
      </c>
      <c r="CG895" s="14" t="str">
        <f t="shared" si="3381"/>
        <v/>
      </c>
      <c r="CH895" s="14" t="str">
        <f t="shared" si="3381"/>
        <v/>
      </c>
      <c r="CI895" s="14" t="str">
        <f t="shared" si="3381"/>
        <v/>
      </c>
      <c r="CJ895" s="14" t="str">
        <f t="shared" si="3381"/>
        <v/>
      </c>
      <c r="CK895" s="14" t="str">
        <f t="shared" si="3381"/>
        <v/>
      </c>
      <c r="CL895" s="14" t="str">
        <f t="shared" si="3381"/>
        <v/>
      </c>
      <c r="CM895" s="14" t="str">
        <f t="shared" si="3381"/>
        <v/>
      </c>
      <c r="CN895" s="14" t="str">
        <f t="shared" si="3381"/>
        <v/>
      </c>
      <c r="CO895" s="14" t="str">
        <f t="shared" si="3381"/>
        <v/>
      </c>
      <c r="CP895" s="14" t="str">
        <f t="shared" si="3381"/>
        <v/>
      </c>
      <c r="CQ895" s="14" t="str">
        <f t="shared" si="3381"/>
        <v/>
      </c>
      <c r="CR895" s="14" t="str">
        <f t="shared" si="3381"/>
        <v/>
      </c>
      <c r="CS895" s="14" t="str">
        <f t="shared" si="3381"/>
        <v/>
      </c>
      <c r="CT895" s="14" t="str">
        <f t="shared" si="3376"/>
        <v/>
      </c>
      <c r="CU895" s="14" t="str">
        <f t="shared" si="3376"/>
        <v/>
      </c>
      <c r="CV895" s="14" t="str">
        <f t="shared" si="3376"/>
        <v/>
      </c>
      <c r="CW895" s="14" t="str">
        <f t="shared" si="3376"/>
        <v/>
      </c>
      <c r="CX895" s="14" t="str">
        <f t="shared" si="3376"/>
        <v/>
      </c>
      <c r="CY895" s="14" t="str">
        <f t="shared" si="3376"/>
        <v/>
      </c>
      <c r="CZ895" s="14" t="str">
        <f t="shared" si="3376"/>
        <v/>
      </c>
      <c r="DA895" s="14" t="str">
        <f t="shared" si="3376"/>
        <v/>
      </c>
      <c r="DB895" s="14" t="str">
        <f t="shared" si="3376"/>
        <v/>
      </c>
      <c r="DC895" s="14" t="str">
        <f t="shared" si="3376"/>
        <v/>
      </c>
      <c r="DD895" s="14" t="str">
        <f t="shared" si="3376"/>
        <v/>
      </c>
      <c r="DE895" s="14" t="str">
        <f t="shared" si="3376"/>
        <v/>
      </c>
      <c r="DF895" s="14" t="str">
        <f t="shared" si="3376"/>
        <v/>
      </c>
      <c r="DG895" s="14" t="str">
        <f t="shared" si="3376"/>
        <v/>
      </c>
      <c r="DH895" s="14" t="str">
        <f t="shared" si="3376"/>
        <v/>
      </c>
      <c r="DI895" s="14" t="str">
        <f t="shared" si="3376"/>
        <v/>
      </c>
      <c r="DJ895" s="14" t="str">
        <f t="shared" si="3376"/>
        <v/>
      </c>
      <c r="DK895" s="14" t="str">
        <f t="shared" si="3376"/>
        <v/>
      </c>
      <c r="DL895" s="8"/>
      <c r="DM895" s="8"/>
      <c r="DN895" s="8"/>
      <c r="DO895" s="8"/>
      <c r="DP895" s="8"/>
      <c r="DQ895" s="8"/>
      <c r="DR895" s="14" t="str">
        <f t="shared" si="3382"/>
        <v/>
      </c>
      <c r="DS895" s="14" t="str">
        <f t="shared" si="3382"/>
        <v/>
      </c>
      <c r="DT895" s="14" t="str">
        <f t="shared" si="3382"/>
        <v/>
      </c>
      <c r="DU895" s="14" t="str">
        <f t="shared" si="3382"/>
        <v/>
      </c>
      <c r="DV895" s="14" t="str">
        <f t="shared" si="3382"/>
        <v/>
      </c>
      <c r="DW895" s="14" t="str">
        <f t="shared" si="3382"/>
        <v/>
      </c>
      <c r="DX895" s="14" t="str">
        <f t="shared" si="3382"/>
        <v/>
      </c>
      <c r="DY895" s="14" t="str">
        <f t="shared" si="3382"/>
        <v/>
      </c>
      <c r="DZ895" s="14" t="str">
        <f t="shared" si="3382"/>
        <v/>
      </c>
      <c r="EA895" s="14" t="str">
        <f t="shared" si="3382"/>
        <v/>
      </c>
      <c r="EB895" s="14" t="str">
        <f t="shared" si="3382"/>
        <v/>
      </c>
      <c r="EC895" s="14" t="str">
        <f t="shared" si="3382"/>
        <v/>
      </c>
      <c r="ED895" s="14" t="str">
        <f t="shared" si="3382"/>
        <v/>
      </c>
      <c r="EE895" s="14" t="str">
        <f t="shared" si="3382"/>
        <v/>
      </c>
      <c r="EF895" s="14" t="str">
        <f t="shared" si="3382"/>
        <v/>
      </c>
      <c r="EG895" s="14" t="str">
        <f t="shared" si="3382"/>
        <v/>
      </c>
      <c r="EH895" s="14" t="str">
        <f t="shared" si="3377"/>
        <v/>
      </c>
      <c r="EI895" s="14" t="str">
        <f t="shared" si="3377"/>
        <v/>
      </c>
      <c r="EJ895" s="14" t="str">
        <f t="shared" si="3377"/>
        <v/>
      </c>
      <c r="EK895" s="14" t="str">
        <f t="shared" si="3377"/>
        <v/>
      </c>
      <c r="EL895" s="14" t="str">
        <f t="shared" si="3377"/>
        <v/>
      </c>
      <c r="EM895" s="14" t="str">
        <f t="shared" si="3377"/>
        <v/>
      </c>
      <c r="EN895" s="14" t="str">
        <f t="shared" si="3377"/>
        <v/>
      </c>
      <c r="EO895" s="14" t="str">
        <f t="shared" si="3377"/>
        <v/>
      </c>
      <c r="EP895" s="14" t="str">
        <f t="shared" si="3377"/>
        <v/>
      </c>
      <c r="EQ895" s="14" t="str">
        <f t="shared" si="3377"/>
        <v/>
      </c>
      <c r="ER895" s="14" t="str">
        <f t="shared" si="3377"/>
        <v/>
      </c>
      <c r="ES895" s="14" t="str">
        <f t="shared" si="3377"/>
        <v/>
      </c>
      <c r="ET895" s="14" t="str">
        <f t="shared" si="3377"/>
        <v/>
      </c>
      <c r="EU895" s="14" t="str">
        <f t="shared" si="3377"/>
        <v/>
      </c>
      <c r="EV895" s="14" t="str">
        <f t="shared" si="3377"/>
        <v/>
      </c>
      <c r="EW895" s="14" t="str">
        <f t="shared" si="3377"/>
        <v/>
      </c>
      <c r="EX895" s="14" t="str">
        <f t="shared" si="3377"/>
        <v/>
      </c>
      <c r="EY895" s="14" t="str">
        <f t="shared" si="3377"/>
        <v/>
      </c>
      <c r="EZ895" s="8"/>
      <c r="FA895" s="8"/>
      <c r="FB895" s="8"/>
      <c r="FC895" s="8"/>
      <c r="FD895" s="8"/>
      <c r="FE895" s="8"/>
      <c r="FF895" s="14" t="str">
        <f t="shared" si="3383"/>
        <v/>
      </c>
      <c r="FG895" s="14" t="str">
        <f t="shared" si="3383"/>
        <v/>
      </c>
      <c r="FH895" s="14" t="str">
        <f t="shared" si="3383"/>
        <v/>
      </c>
      <c r="FI895" s="14" t="str">
        <f t="shared" si="3383"/>
        <v/>
      </c>
      <c r="FJ895" s="14" t="str">
        <f t="shared" si="3383"/>
        <v/>
      </c>
      <c r="FK895" s="14" t="str">
        <f t="shared" si="3383"/>
        <v/>
      </c>
      <c r="FL895" s="14" t="str">
        <f t="shared" si="3383"/>
        <v/>
      </c>
      <c r="FM895" s="14" t="str">
        <f t="shared" si="3383"/>
        <v/>
      </c>
      <c r="FN895" s="14" t="str">
        <f t="shared" si="3383"/>
        <v/>
      </c>
      <c r="FO895" s="14" t="str">
        <f t="shared" si="3383"/>
        <v/>
      </c>
      <c r="FP895" s="14" t="str">
        <f t="shared" si="3383"/>
        <v/>
      </c>
      <c r="FQ895" s="14" t="str">
        <f t="shared" si="3383"/>
        <v/>
      </c>
      <c r="FR895" s="14" t="str">
        <f t="shared" si="3383"/>
        <v/>
      </c>
      <c r="FS895" s="14" t="str">
        <f t="shared" si="3383"/>
        <v/>
      </c>
      <c r="FT895" s="14" t="str">
        <f t="shared" si="3383"/>
        <v/>
      </c>
      <c r="FU895" s="14" t="str">
        <f t="shared" si="3383"/>
        <v/>
      </c>
      <c r="FV895" s="14" t="str">
        <f t="shared" si="3378"/>
        <v/>
      </c>
      <c r="FW895" s="14" t="str">
        <f t="shared" si="3378"/>
        <v/>
      </c>
      <c r="FX895" s="14" t="str">
        <f t="shared" si="3378"/>
        <v/>
      </c>
      <c r="FY895" s="14" t="str">
        <f t="shared" si="3378"/>
        <v/>
      </c>
      <c r="FZ895" s="14" t="str">
        <f t="shared" si="3378"/>
        <v/>
      </c>
      <c r="GA895" s="14" t="str">
        <f t="shared" si="3378"/>
        <v/>
      </c>
      <c r="GB895" s="14" t="str">
        <f t="shared" si="3378"/>
        <v/>
      </c>
      <c r="GC895" s="14" t="str">
        <f t="shared" si="3378"/>
        <v/>
      </c>
      <c r="GD895" s="14" t="str">
        <f t="shared" si="3378"/>
        <v/>
      </c>
      <c r="GE895" s="14" t="str">
        <f t="shared" si="3378"/>
        <v/>
      </c>
      <c r="GF895" s="14" t="str">
        <f t="shared" si="3378"/>
        <v/>
      </c>
      <c r="GG895" s="14" t="str">
        <f t="shared" si="3378"/>
        <v/>
      </c>
      <c r="GH895" s="14" t="str">
        <f t="shared" si="3378"/>
        <v/>
      </c>
      <c r="GI895" s="14" t="str">
        <f t="shared" si="3378"/>
        <v/>
      </c>
      <c r="GJ895" s="14" t="str">
        <f t="shared" si="3378"/>
        <v/>
      </c>
      <c r="GK895" s="14" t="str">
        <f t="shared" si="3378"/>
        <v/>
      </c>
      <c r="GL895" s="14" t="str">
        <f t="shared" si="3378"/>
        <v/>
      </c>
      <c r="GM895" s="14" t="str">
        <f t="shared" si="3378"/>
        <v/>
      </c>
      <c r="GN895" s="8"/>
      <c r="GO895" s="8"/>
      <c r="GP895" s="8"/>
      <c r="GQ895" s="8"/>
      <c r="GR895" s="8"/>
      <c r="GS895" s="8"/>
    </row>
    <row r="896" spans="1:201" x14ac:dyDescent="0.25">
      <c r="A896" s="102">
        <f>$A$42</f>
        <v>20152</v>
      </c>
      <c r="B896" s="14">
        <f t="shared" si="3379"/>
        <v>1.1903217893063984</v>
      </c>
      <c r="C896" s="14">
        <f t="shared" si="3379"/>
        <v>1.0120339423481868</v>
      </c>
      <c r="D896" s="14">
        <f t="shared" si="3379"/>
        <v>1.0037098030882561</v>
      </c>
      <c r="E896" s="14">
        <f t="shared" si="3379"/>
        <v>1.0036872700969452</v>
      </c>
      <c r="F896" s="14">
        <f t="shared" si="3379"/>
        <v>1.0006591610198539</v>
      </c>
      <c r="G896" s="14">
        <f t="shared" si="3379"/>
        <v>1.0003601039910062</v>
      </c>
      <c r="H896" s="14">
        <f t="shared" si="3379"/>
        <v>1.0004477729878749</v>
      </c>
      <c r="I896" s="14">
        <f t="shared" si="3379"/>
        <v>1.0002281742549233</v>
      </c>
      <c r="J896" s="14">
        <f t="shared" si="3379"/>
        <v>1.0002018004106199</v>
      </c>
      <c r="K896" s="14">
        <f t="shared" si="3379"/>
        <v>1.0001140380887217</v>
      </c>
      <c r="L896" s="14">
        <f t="shared" si="3379"/>
        <v>1.0000438558021225</v>
      </c>
      <c r="M896" s="14">
        <f t="shared" si="3379"/>
        <v>1.0000877077577512</v>
      </c>
      <c r="N896" s="14">
        <f t="shared" si="3379"/>
        <v>1.00003508002631</v>
      </c>
      <c r="O896" s="14">
        <f t="shared" si="3379"/>
        <v>1.0000613878925537</v>
      </c>
      <c r="P896" s="14">
        <f t="shared" si="3379"/>
        <v>1.000017538321232</v>
      </c>
      <c r="Q896" s="14">
        <f t="shared" si="3379"/>
        <v>1.0000263070204669</v>
      </c>
      <c r="R896" s="14">
        <f t="shared" si="3374"/>
        <v>1.0000263063284258</v>
      </c>
      <c r="S896" s="14">
        <f t="shared" si="3374"/>
        <v>1.0000087685454737</v>
      </c>
      <c r="T896" s="14">
        <f t="shared" si="3374"/>
        <v>1.000017536937174</v>
      </c>
      <c r="U896" s="14">
        <f t="shared" si="3374"/>
        <v>1</v>
      </c>
      <c r="V896" s="14">
        <f t="shared" si="3374"/>
        <v>1</v>
      </c>
      <c r="W896" s="14">
        <f t="shared" si="3374"/>
        <v>1</v>
      </c>
      <c r="X896" s="14">
        <f t="shared" si="3374"/>
        <v>1</v>
      </c>
      <c r="Y896" s="14">
        <f t="shared" si="3374"/>
        <v>1</v>
      </c>
      <c r="Z896" s="14">
        <f t="shared" si="3374"/>
        <v>1.0000087683148176</v>
      </c>
      <c r="AA896" s="14">
        <f t="shared" si="3374"/>
        <v>1.0000175364758699</v>
      </c>
      <c r="AB896" s="14">
        <f t="shared" si="3374"/>
        <v>1</v>
      </c>
      <c r="AC896" s="14">
        <f t="shared" si="3374"/>
        <v>1</v>
      </c>
      <c r="AD896" s="14">
        <f t="shared" si="3374"/>
        <v>1</v>
      </c>
      <c r="AE896" s="14">
        <f t="shared" si="3374"/>
        <v>1</v>
      </c>
      <c r="AF896" s="14">
        <f t="shared" si="3374"/>
        <v>1</v>
      </c>
      <c r="AG896" s="14">
        <f t="shared" si="3374"/>
        <v>1</v>
      </c>
      <c r="AH896" s="14">
        <f t="shared" si="3374"/>
        <v>1.0000087680841736</v>
      </c>
      <c r="AI896" s="8"/>
      <c r="AJ896" s="8"/>
      <c r="AK896" s="8"/>
      <c r="AL896" s="8"/>
      <c r="AM896" s="8"/>
      <c r="AN896" s="8"/>
      <c r="AO896" s="8"/>
      <c r="AP896" s="14">
        <f t="shared" si="3380"/>
        <v>1.1538461538461537</v>
      </c>
      <c r="AQ896" s="14">
        <f t="shared" si="3380"/>
        <v>1.0666666666666667</v>
      </c>
      <c r="AR896" s="14">
        <f t="shared" si="3380"/>
        <v>1</v>
      </c>
      <c r="AS896" s="14">
        <f t="shared" si="3380"/>
        <v>1</v>
      </c>
      <c r="AT896" s="14">
        <f t="shared" si="3380"/>
        <v>1</v>
      </c>
      <c r="AU896" s="14">
        <f t="shared" si="3380"/>
        <v>1</v>
      </c>
      <c r="AV896" s="14">
        <f t="shared" si="3380"/>
        <v>1.0625</v>
      </c>
      <c r="AW896" s="14">
        <f t="shared" si="3380"/>
        <v>1</v>
      </c>
      <c r="AX896" s="14">
        <f t="shared" si="3380"/>
        <v>1</v>
      </c>
      <c r="AY896" s="14">
        <f t="shared" si="3380"/>
        <v>1</v>
      </c>
      <c r="AZ896" s="14">
        <f t="shared" si="3380"/>
        <v>1</v>
      </c>
      <c r="BA896" s="14">
        <f t="shared" si="3380"/>
        <v>1</v>
      </c>
      <c r="BB896" s="14">
        <f t="shared" si="3380"/>
        <v>1</v>
      </c>
      <c r="BC896" s="14">
        <f t="shared" si="3380"/>
        <v>1</v>
      </c>
      <c r="BD896" s="14">
        <f t="shared" si="3380"/>
        <v>1</v>
      </c>
      <c r="BE896" s="14">
        <f t="shared" si="3380"/>
        <v>1</v>
      </c>
      <c r="BF896" s="14">
        <f t="shared" si="3375"/>
        <v>1</v>
      </c>
      <c r="BG896" s="14">
        <f t="shared" si="3375"/>
        <v>1</v>
      </c>
      <c r="BH896" s="14">
        <f t="shared" si="3375"/>
        <v>1</v>
      </c>
      <c r="BI896" s="14">
        <f t="shared" si="3375"/>
        <v>1</v>
      </c>
      <c r="BJ896" s="14">
        <f t="shared" si="3375"/>
        <v>1</v>
      </c>
      <c r="BK896" s="14">
        <f t="shared" si="3375"/>
        <v>1</v>
      </c>
      <c r="BL896" s="14">
        <f t="shared" si="3375"/>
        <v>1</v>
      </c>
      <c r="BM896" s="14">
        <f t="shared" si="3375"/>
        <v>1</v>
      </c>
      <c r="BN896" s="14">
        <f t="shared" si="3375"/>
        <v>1</v>
      </c>
      <c r="BO896" s="14">
        <f t="shared" si="3375"/>
        <v>1</v>
      </c>
      <c r="BP896" s="14">
        <f t="shared" si="3375"/>
        <v>1</v>
      </c>
      <c r="BQ896" s="14">
        <f t="shared" si="3375"/>
        <v>1</v>
      </c>
      <c r="BR896" s="14">
        <f t="shared" si="3375"/>
        <v>1</v>
      </c>
      <c r="BS896" s="14">
        <f t="shared" si="3375"/>
        <v>1</v>
      </c>
      <c r="BT896" s="14">
        <f t="shared" si="3375"/>
        <v>1</v>
      </c>
      <c r="BU896" s="14">
        <f t="shared" si="3375"/>
        <v>1</v>
      </c>
      <c r="BV896" s="14">
        <f t="shared" si="3375"/>
        <v>1</v>
      </c>
      <c r="BW896" s="8"/>
      <c r="BX896" s="8"/>
      <c r="BY896" s="8"/>
      <c r="BZ896" s="8"/>
      <c r="CA896" s="8"/>
      <c r="CB896" s="8"/>
      <c r="CC896" s="8"/>
      <c r="CD896" s="14" t="str">
        <f t="shared" si="3381"/>
        <v/>
      </c>
      <c r="CE896" s="14" t="str">
        <f t="shared" si="3381"/>
        <v/>
      </c>
      <c r="CF896" s="14" t="str">
        <f t="shared" si="3381"/>
        <v/>
      </c>
      <c r="CG896" s="14" t="str">
        <f t="shared" si="3381"/>
        <v/>
      </c>
      <c r="CH896" s="14" t="str">
        <f t="shared" si="3381"/>
        <v/>
      </c>
      <c r="CI896" s="14" t="str">
        <f t="shared" si="3381"/>
        <v/>
      </c>
      <c r="CJ896" s="14" t="str">
        <f t="shared" si="3381"/>
        <v/>
      </c>
      <c r="CK896" s="14" t="str">
        <f t="shared" si="3381"/>
        <v/>
      </c>
      <c r="CL896" s="14" t="str">
        <f t="shared" si="3381"/>
        <v/>
      </c>
      <c r="CM896" s="14" t="str">
        <f t="shared" si="3381"/>
        <v/>
      </c>
      <c r="CN896" s="14" t="str">
        <f t="shared" si="3381"/>
        <v/>
      </c>
      <c r="CO896" s="14" t="str">
        <f t="shared" si="3381"/>
        <v/>
      </c>
      <c r="CP896" s="14" t="str">
        <f t="shared" si="3381"/>
        <v/>
      </c>
      <c r="CQ896" s="14" t="str">
        <f t="shared" si="3381"/>
        <v/>
      </c>
      <c r="CR896" s="14" t="str">
        <f t="shared" si="3381"/>
        <v/>
      </c>
      <c r="CS896" s="14" t="str">
        <f t="shared" si="3381"/>
        <v/>
      </c>
      <c r="CT896" s="14" t="str">
        <f t="shared" si="3376"/>
        <v/>
      </c>
      <c r="CU896" s="14" t="str">
        <f t="shared" si="3376"/>
        <v/>
      </c>
      <c r="CV896" s="14" t="str">
        <f t="shared" si="3376"/>
        <v/>
      </c>
      <c r="CW896" s="14" t="str">
        <f t="shared" si="3376"/>
        <v/>
      </c>
      <c r="CX896" s="14" t="str">
        <f t="shared" si="3376"/>
        <v/>
      </c>
      <c r="CY896" s="14" t="str">
        <f t="shared" si="3376"/>
        <v/>
      </c>
      <c r="CZ896" s="14" t="str">
        <f t="shared" si="3376"/>
        <v/>
      </c>
      <c r="DA896" s="14" t="str">
        <f t="shared" si="3376"/>
        <v/>
      </c>
      <c r="DB896" s="14" t="str">
        <f t="shared" si="3376"/>
        <v/>
      </c>
      <c r="DC896" s="14" t="str">
        <f t="shared" si="3376"/>
        <v/>
      </c>
      <c r="DD896" s="14" t="str">
        <f t="shared" si="3376"/>
        <v/>
      </c>
      <c r="DE896" s="14" t="str">
        <f t="shared" si="3376"/>
        <v/>
      </c>
      <c r="DF896" s="14" t="str">
        <f t="shared" si="3376"/>
        <v/>
      </c>
      <c r="DG896" s="14" t="str">
        <f t="shared" si="3376"/>
        <v/>
      </c>
      <c r="DH896" s="14" t="str">
        <f t="shared" si="3376"/>
        <v/>
      </c>
      <c r="DI896" s="14" t="str">
        <f t="shared" si="3376"/>
        <v/>
      </c>
      <c r="DJ896" s="14" t="str">
        <f t="shared" si="3376"/>
        <v/>
      </c>
      <c r="DK896" s="8"/>
      <c r="DL896" s="8"/>
      <c r="DM896" s="8"/>
      <c r="DN896" s="8"/>
      <c r="DO896" s="8"/>
      <c r="DP896" s="8"/>
      <c r="DQ896" s="8"/>
      <c r="DR896" s="14" t="str">
        <f t="shared" si="3382"/>
        <v/>
      </c>
      <c r="DS896" s="14" t="str">
        <f t="shared" si="3382"/>
        <v/>
      </c>
      <c r="DT896" s="14" t="str">
        <f t="shared" si="3382"/>
        <v/>
      </c>
      <c r="DU896" s="14" t="str">
        <f t="shared" si="3382"/>
        <v/>
      </c>
      <c r="DV896" s="14" t="str">
        <f t="shared" si="3382"/>
        <v/>
      </c>
      <c r="DW896" s="14" t="str">
        <f t="shared" si="3382"/>
        <v/>
      </c>
      <c r="DX896" s="14" t="str">
        <f t="shared" si="3382"/>
        <v/>
      </c>
      <c r="DY896" s="14" t="str">
        <f t="shared" si="3382"/>
        <v/>
      </c>
      <c r="DZ896" s="14" t="str">
        <f t="shared" si="3382"/>
        <v/>
      </c>
      <c r="EA896" s="14" t="str">
        <f t="shared" si="3382"/>
        <v/>
      </c>
      <c r="EB896" s="14" t="str">
        <f t="shared" si="3382"/>
        <v/>
      </c>
      <c r="EC896" s="14" t="str">
        <f t="shared" si="3382"/>
        <v/>
      </c>
      <c r="ED896" s="14" t="str">
        <f t="shared" si="3382"/>
        <v/>
      </c>
      <c r="EE896" s="14" t="str">
        <f t="shared" si="3382"/>
        <v/>
      </c>
      <c r="EF896" s="14" t="str">
        <f t="shared" si="3382"/>
        <v/>
      </c>
      <c r="EG896" s="14" t="str">
        <f t="shared" si="3382"/>
        <v/>
      </c>
      <c r="EH896" s="14" t="str">
        <f t="shared" si="3377"/>
        <v/>
      </c>
      <c r="EI896" s="14" t="str">
        <f t="shared" si="3377"/>
        <v/>
      </c>
      <c r="EJ896" s="14" t="str">
        <f t="shared" si="3377"/>
        <v/>
      </c>
      <c r="EK896" s="14" t="str">
        <f t="shared" si="3377"/>
        <v/>
      </c>
      <c r="EL896" s="14" t="str">
        <f t="shared" si="3377"/>
        <v/>
      </c>
      <c r="EM896" s="14" t="str">
        <f t="shared" si="3377"/>
        <v/>
      </c>
      <c r="EN896" s="14" t="str">
        <f t="shared" si="3377"/>
        <v/>
      </c>
      <c r="EO896" s="14" t="str">
        <f t="shared" si="3377"/>
        <v/>
      </c>
      <c r="EP896" s="14" t="str">
        <f t="shared" si="3377"/>
        <v/>
      </c>
      <c r="EQ896" s="14" t="str">
        <f t="shared" si="3377"/>
        <v/>
      </c>
      <c r="ER896" s="14" t="str">
        <f t="shared" si="3377"/>
        <v/>
      </c>
      <c r="ES896" s="14" t="str">
        <f t="shared" si="3377"/>
        <v/>
      </c>
      <c r="ET896" s="14" t="str">
        <f t="shared" si="3377"/>
        <v/>
      </c>
      <c r="EU896" s="14" t="str">
        <f t="shared" si="3377"/>
        <v/>
      </c>
      <c r="EV896" s="14" t="str">
        <f t="shared" si="3377"/>
        <v/>
      </c>
      <c r="EW896" s="14" t="str">
        <f t="shared" si="3377"/>
        <v/>
      </c>
      <c r="EX896" s="14" t="str">
        <f t="shared" si="3377"/>
        <v/>
      </c>
      <c r="EY896" s="8"/>
      <c r="EZ896" s="8"/>
      <c r="FA896" s="8"/>
      <c r="FB896" s="8"/>
      <c r="FC896" s="8"/>
      <c r="FD896" s="8"/>
      <c r="FE896" s="8"/>
      <c r="FF896" s="14" t="str">
        <f t="shared" si="3383"/>
        <v/>
      </c>
      <c r="FG896" s="14" t="str">
        <f t="shared" si="3383"/>
        <v/>
      </c>
      <c r="FH896" s="14" t="str">
        <f t="shared" si="3383"/>
        <v/>
      </c>
      <c r="FI896" s="14" t="str">
        <f t="shared" si="3383"/>
        <v/>
      </c>
      <c r="FJ896" s="14" t="str">
        <f t="shared" si="3383"/>
        <v/>
      </c>
      <c r="FK896" s="14" t="str">
        <f t="shared" si="3383"/>
        <v/>
      </c>
      <c r="FL896" s="14" t="str">
        <f t="shared" si="3383"/>
        <v/>
      </c>
      <c r="FM896" s="14" t="str">
        <f t="shared" si="3383"/>
        <v/>
      </c>
      <c r="FN896" s="14" t="str">
        <f t="shared" si="3383"/>
        <v/>
      </c>
      <c r="FO896" s="14" t="str">
        <f t="shared" si="3383"/>
        <v/>
      </c>
      <c r="FP896" s="14" t="str">
        <f t="shared" si="3383"/>
        <v/>
      </c>
      <c r="FQ896" s="14" t="str">
        <f t="shared" si="3383"/>
        <v/>
      </c>
      <c r="FR896" s="14" t="str">
        <f t="shared" si="3383"/>
        <v/>
      </c>
      <c r="FS896" s="14" t="str">
        <f t="shared" si="3383"/>
        <v/>
      </c>
      <c r="FT896" s="14" t="str">
        <f t="shared" si="3383"/>
        <v/>
      </c>
      <c r="FU896" s="14" t="str">
        <f t="shared" si="3383"/>
        <v/>
      </c>
      <c r="FV896" s="14" t="str">
        <f t="shared" si="3378"/>
        <v/>
      </c>
      <c r="FW896" s="14" t="str">
        <f t="shared" si="3378"/>
        <v/>
      </c>
      <c r="FX896" s="14" t="str">
        <f t="shared" si="3378"/>
        <v/>
      </c>
      <c r="FY896" s="14" t="str">
        <f t="shared" si="3378"/>
        <v/>
      </c>
      <c r="FZ896" s="14" t="str">
        <f t="shared" si="3378"/>
        <v/>
      </c>
      <c r="GA896" s="14" t="str">
        <f t="shared" si="3378"/>
        <v/>
      </c>
      <c r="GB896" s="14" t="str">
        <f t="shared" si="3378"/>
        <v/>
      </c>
      <c r="GC896" s="14" t="str">
        <f t="shared" si="3378"/>
        <v/>
      </c>
      <c r="GD896" s="14" t="str">
        <f t="shared" si="3378"/>
        <v/>
      </c>
      <c r="GE896" s="14" t="str">
        <f t="shared" si="3378"/>
        <v/>
      </c>
      <c r="GF896" s="14" t="str">
        <f t="shared" si="3378"/>
        <v/>
      </c>
      <c r="GG896" s="14" t="str">
        <f t="shared" si="3378"/>
        <v/>
      </c>
      <c r="GH896" s="14" t="str">
        <f t="shared" si="3378"/>
        <v/>
      </c>
      <c r="GI896" s="14" t="str">
        <f t="shared" si="3378"/>
        <v/>
      </c>
      <c r="GJ896" s="14" t="str">
        <f t="shared" si="3378"/>
        <v/>
      </c>
      <c r="GK896" s="14" t="str">
        <f t="shared" si="3378"/>
        <v/>
      </c>
      <c r="GL896" s="14" t="str">
        <f t="shared" si="3378"/>
        <v/>
      </c>
      <c r="GM896" s="8"/>
      <c r="GN896" s="8"/>
      <c r="GO896" s="8"/>
      <c r="GP896" s="8"/>
      <c r="GQ896" s="8"/>
      <c r="GR896" s="8"/>
      <c r="GS896" s="8"/>
    </row>
    <row r="897" spans="1:201" x14ac:dyDescent="0.25">
      <c r="A897" s="102">
        <f>$A$43</f>
        <v>20153</v>
      </c>
      <c r="B897" s="14">
        <f t="shared" si="3379"/>
        <v>1.2341215824073781</v>
      </c>
      <c r="C897" s="14">
        <f t="shared" si="3379"/>
        <v>1.0123809360945328</v>
      </c>
      <c r="D897" s="14">
        <f t="shared" si="3379"/>
        <v>1.0048732284927619</v>
      </c>
      <c r="E897" s="14">
        <f t="shared" si="3379"/>
        <v>1.0021180208272047</v>
      </c>
      <c r="F897" s="14">
        <f t="shared" si="3379"/>
        <v>1.000872256376278</v>
      </c>
      <c r="G897" s="14">
        <f t="shared" si="3379"/>
        <v>1.0004357481040766</v>
      </c>
      <c r="H897" s="14">
        <f t="shared" si="3379"/>
        <v>1.000410429946309</v>
      </c>
      <c r="I897" s="14">
        <f t="shared" si="3379"/>
        <v>1.0003265347131518</v>
      </c>
      <c r="J897" s="14">
        <f t="shared" si="3379"/>
        <v>1.0001673990374556</v>
      </c>
      <c r="K897" s="14">
        <f t="shared" si="3379"/>
        <v>1.0000920540608393</v>
      </c>
      <c r="L897" s="14">
        <f t="shared" si="3379"/>
        <v>1.0000836778069719</v>
      </c>
      <c r="M897" s="14">
        <f t="shared" si="3379"/>
        <v>1.0000753037250243</v>
      </c>
      <c r="N897" s="14">
        <f t="shared" si="3379"/>
        <v>1.0000501987032002</v>
      </c>
      <c r="O897" s="14">
        <f t="shared" si="3379"/>
        <v>1.0000585622139864</v>
      </c>
      <c r="P897" s="14">
        <f t="shared" si="3379"/>
        <v>1.0000083655406649</v>
      </c>
      <c r="Q897" s="14">
        <f t="shared" si="3379"/>
        <v>1.000041827353416</v>
      </c>
      <c r="R897" s="14">
        <f t="shared" si="3374"/>
        <v>1.000025095362377</v>
      </c>
      <c r="S897" s="14">
        <f t="shared" si="3374"/>
        <v>1.000008364910872</v>
      </c>
      <c r="T897" s="14">
        <f t="shared" si="3374"/>
        <v>1</v>
      </c>
      <c r="U897" s="14">
        <f t="shared" si="3374"/>
        <v>1</v>
      </c>
      <c r="V897" s="14">
        <f t="shared" si="3374"/>
        <v>1</v>
      </c>
      <c r="W897" s="14">
        <f t="shared" si="3374"/>
        <v>1.0000167296818014</v>
      </c>
      <c r="X897" s="14">
        <f t="shared" si="3374"/>
        <v>1.0000083647009619</v>
      </c>
      <c r="Y897" s="14">
        <f t="shared" si="3374"/>
        <v>1.0000083646309943</v>
      </c>
      <c r="Z897" s="14">
        <f t="shared" si="3374"/>
        <v>1</v>
      </c>
      <c r="AA897" s="14">
        <f t="shared" si="3374"/>
        <v>1.0000083645610278</v>
      </c>
      <c r="AB897" s="14">
        <f t="shared" si="3374"/>
        <v>1</v>
      </c>
      <c r="AC897" s="14">
        <f t="shared" si="3374"/>
        <v>1</v>
      </c>
      <c r="AD897" s="14">
        <f t="shared" si="3374"/>
        <v>1</v>
      </c>
      <c r="AE897" s="14">
        <f t="shared" si="3374"/>
        <v>1.0000083644910625</v>
      </c>
      <c r="AF897" s="14">
        <f t="shared" si="3374"/>
        <v>1</v>
      </c>
      <c r="AG897" s="14">
        <f t="shared" si="3374"/>
        <v>1</v>
      </c>
      <c r="AH897" s="8"/>
      <c r="AI897" s="8"/>
      <c r="AJ897" s="8"/>
      <c r="AK897" s="8"/>
      <c r="AL897" s="8"/>
      <c r="AM897" s="8"/>
      <c r="AN897" s="8"/>
      <c r="AO897" s="8"/>
      <c r="AP897" s="14">
        <f t="shared" si="3380"/>
        <v>2.6666666666666665</v>
      </c>
      <c r="AQ897" s="14">
        <f t="shared" si="3380"/>
        <v>1</v>
      </c>
      <c r="AR897" s="14">
        <f t="shared" si="3380"/>
        <v>1.125</v>
      </c>
      <c r="AS897" s="14">
        <f t="shared" si="3380"/>
        <v>1</v>
      </c>
      <c r="AT897" s="14">
        <f t="shared" si="3380"/>
        <v>1</v>
      </c>
      <c r="AU897" s="14">
        <f t="shared" si="3380"/>
        <v>1</v>
      </c>
      <c r="AV897" s="14">
        <f t="shared" si="3380"/>
        <v>1</v>
      </c>
      <c r="AW897" s="14">
        <f t="shared" si="3380"/>
        <v>1</v>
      </c>
      <c r="AX897" s="14">
        <f t="shared" si="3380"/>
        <v>1</v>
      </c>
      <c r="AY897" s="14">
        <f t="shared" si="3380"/>
        <v>1</v>
      </c>
      <c r="AZ897" s="14">
        <f t="shared" si="3380"/>
        <v>1</v>
      </c>
      <c r="BA897" s="14">
        <f t="shared" si="3380"/>
        <v>1</v>
      </c>
      <c r="BB897" s="14">
        <f t="shared" si="3380"/>
        <v>1</v>
      </c>
      <c r="BC897" s="14">
        <f t="shared" si="3380"/>
        <v>1</v>
      </c>
      <c r="BD897" s="14">
        <f t="shared" si="3380"/>
        <v>1</v>
      </c>
      <c r="BE897" s="14">
        <f t="shared" si="3380"/>
        <v>1</v>
      </c>
      <c r="BF897" s="14">
        <f t="shared" si="3375"/>
        <v>1</v>
      </c>
      <c r="BG897" s="14">
        <f t="shared" si="3375"/>
        <v>1</v>
      </c>
      <c r="BH897" s="14">
        <f t="shared" si="3375"/>
        <v>1</v>
      </c>
      <c r="BI897" s="14">
        <f t="shared" si="3375"/>
        <v>1</v>
      </c>
      <c r="BJ897" s="14">
        <f t="shared" si="3375"/>
        <v>1</v>
      </c>
      <c r="BK897" s="14">
        <f t="shared" si="3375"/>
        <v>1</v>
      </c>
      <c r="BL897" s="14">
        <f t="shared" si="3375"/>
        <v>1</v>
      </c>
      <c r="BM897" s="14">
        <f t="shared" si="3375"/>
        <v>1</v>
      </c>
      <c r="BN897" s="14">
        <f t="shared" si="3375"/>
        <v>1</v>
      </c>
      <c r="BO897" s="14">
        <f t="shared" si="3375"/>
        <v>1</v>
      </c>
      <c r="BP897" s="14">
        <f t="shared" si="3375"/>
        <v>1</v>
      </c>
      <c r="BQ897" s="14">
        <f t="shared" si="3375"/>
        <v>1</v>
      </c>
      <c r="BR897" s="14">
        <f t="shared" si="3375"/>
        <v>1</v>
      </c>
      <c r="BS897" s="14">
        <f t="shared" si="3375"/>
        <v>1</v>
      </c>
      <c r="BT897" s="14">
        <f t="shared" si="3375"/>
        <v>1</v>
      </c>
      <c r="BU897" s="14">
        <f t="shared" si="3375"/>
        <v>1</v>
      </c>
      <c r="BV897" s="8"/>
      <c r="BW897" s="8"/>
      <c r="BX897" s="8"/>
      <c r="BY897" s="8"/>
      <c r="BZ897" s="8"/>
      <c r="CA897" s="8"/>
      <c r="CB897" s="8"/>
      <c r="CC897" s="8"/>
      <c r="CD897" s="14" t="str">
        <f t="shared" si="3381"/>
        <v/>
      </c>
      <c r="CE897" s="14" t="str">
        <f t="shared" si="3381"/>
        <v/>
      </c>
      <c r="CF897" s="14" t="str">
        <f t="shared" si="3381"/>
        <v/>
      </c>
      <c r="CG897" s="14" t="str">
        <f t="shared" si="3381"/>
        <v/>
      </c>
      <c r="CH897" s="14" t="str">
        <f t="shared" si="3381"/>
        <v/>
      </c>
      <c r="CI897" s="14" t="str">
        <f t="shared" si="3381"/>
        <v/>
      </c>
      <c r="CJ897" s="14" t="str">
        <f t="shared" si="3381"/>
        <v/>
      </c>
      <c r="CK897" s="14" t="str">
        <f t="shared" si="3381"/>
        <v/>
      </c>
      <c r="CL897" s="14" t="str">
        <f t="shared" si="3381"/>
        <v/>
      </c>
      <c r="CM897" s="14" t="str">
        <f t="shared" si="3381"/>
        <v/>
      </c>
      <c r="CN897" s="14" t="str">
        <f t="shared" si="3381"/>
        <v/>
      </c>
      <c r="CO897" s="14" t="str">
        <f t="shared" si="3381"/>
        <v/>
      </c>
      <c r="CP897" s="14" t="str">
        <f t="shared" si="3381"/>
        <v/>
      </c>
      <c r="CQ897" s="14" t="str">
        <f t="shared" si="3381"/>
        <v/>
      </c>
      <c r="CR897" s="14" t="str">
        <f t="shared" si="3381"/>
        <v/>
      </c>
      <c r="CS897" s="14" t="str">
        <f t="shared" si="3381"/>
        <v/>
      </c>
      <c r="CT897" s="14" t="str">
        <f t="shared" si="3376"/>
        <v/>
      </c>
      <c r="CU897" s="14" t="str">
        <f t="shared" si="3376"/>
        <v/>
      </c>
      <c r="CV897" s="14" t="str">
        <f t="shared" si="3376"/>
        <v/>
      </c>
      <c r="CW897" s="14" t="str">
        <f t="shared" si="3376"/>
        <v/>
      </c>
      <c r="CX897" s="14" t="str">
        <f t="shared" si="3376"/>
        <v/>
      </c>
      <c r="CY897" s="14" t="str">
        <f t="shared" si="3376"/>
        <v/>
      </c>
      <c r="CZ897" s="14" t="str">
        <f t="shared" si="3376"/>
        <v/>
      </c>
      <c r="DA897" s="14" t="str">
        <f t="shared" si="3376"/>
        <v/>
      </c>
      <c r="DB897" s="14" t="str">
        <f t="shared" si="3376"/>
        <v/>
      </c>
      <c r="DC897" s="14" t="str">
        <f t="shared" si="3376"/>
        <v/>
      </c>
      <c r="DD897" s="14" t="str">
        <f t="shared" si="3376"/>
        <v/>
      </c>
      <c r="DE897" s="14" t="str">
        <f t="shared" si="3376"/>
        <v/>
      </c>
      <c r="DF897" s="14" t="str">
        <f t="shared" si="3376"/>
        <v/>
      </c>
      <c r="DG897" s="14" t="str">
        <f t="shared" si="3376"/>
        <v/>
      </c>
      <c r="DH897" s="14" t="str">
        <f t="shared" si="3376"/>
        <v/>
      </c>
      <c r="DI897" s="14" t="str">
        <f t="shared" si="3376"/>
        <v/>
      </c>
      <c r="DJ897" s="8"/>
      <c r="DK897" s="8"/>
      <c r="DL897" s="8"/>
      <c r="DM897" s="8"/>
      <c r="DN897" s="8"/>
      <c r="DO897" s="8"/>
      <c r="DP897" s="8"/>
      <c r="DQ897" s="8"/>
      <c r="DR897" s="14" t="str">
        <f t="shared" si="3382"/>
        <v/>
      </c>
      <c r="DS897" s="14" t="str">
        <f t="shared" si="3382"/>
        <v/>
      </c>
      <c r="DT897" s="14" t="str">
        <f t="shared" si="3382"/>
        <v/>
      </c>
      <c r="DU897" s="14" t="str">
        <f t="shared" si="3382"/>
        <v/>
      </c>
      <c r="DV897" s="14" t="str">
        <f t="shared" si="3382"/>
        <v/>
      </c>
      <c r="DW897" s="14" t="str">
        <f t="shared" si="3382"/>
        <v/>
      </c>
      <c r="DX897" s="14" t="str">
        <f t="shared" si="3382"/>
        <v/>
      </c>
      <c r="DY897" s="14" t="str">
        <f t="shared" si="3382"/>
        <v/>
      </c>
      <c r="DZ897" s="14" t="str">
        <f t="shared" si="3382"/>
        <v/>
      </c>
      <c r="EA897" s="14" t="str">
        <f t="shared" si="3382"/>
        <v/>
      </c>
      <c r="EB897" s="14" t="str">
        <f t="shared" si="3382"/>
        <v/>
      </c>
      <c r="EC897" s="14" t="str">
        <f t="shared" si="3382"/>
        <v/>
      </c>
      <c r="ED897" s="14" t="str">
        <f t="shared" si="3382"/>
        <v/>
      </c>
      <c r="EE897" s="14" t="str">
        <f t="shared" si="3382"/>
        <v/>
      </c>
      <c r="EF897" s="14" t="str">
        <f t="shared" si="3382"/>
        <v/>
      </c>
      <c r="EG897" s="14" t="str">
        <f t="shared" si="3382"/>
        <v/>
      </c>
      <c r="EH897" s="14" t="str">
        <f t="shared" si="3377"/>
        <v/>
      </c>
      <c r="EI897" s="14" t="str">
        <f t="shared" si="3377"/>
        <v/>
      </c>
      <c r="EJ897" s="14" t="str">
        <f t="shared" si="3377"/>
        <v/>
      </c>
      <c r="EK897" s="14" t="str">
        <f t="shared" si="3377"/>
        <v/>
      </c>
      <c r="EL897" s="14" t="str">
        <f t="shared" si="3377"/>
        <v/>
      </c>
      <c r="EM897" s="14" t="str">
        <f t="shared" si="3377"/>
        <v/>
      </c>
      <c r="EN897" s="14" t="str">
        <f t="shared" si="3377"/>
        <v/>
      </c>
      <c r="EO897" s="14" t="str">
        <f t="shared" si="3377"/>
        <v/>
      </c>
      <c r="EP897" s="14" t="str">
        <f t="shared" si="3377"/>
        <v/>
      </c>
      <c r="EQ897" s="14" t="str">
        <f t="shared" si="3377"/>
        <v/>
      </c>
      <c r="ER897" s="14" t="str">
        <f t="shared" si="3377"/>
        <v/>
      </c>
      <c r="ES897" s="14" t="str">
        <f t="shared" si="3377"/>
        <v/>
      </c>
      <c r="ET897" s="14" t="str">
        <f t="shared" si="3377"/>
        <v/>
      </c>
      <c r="EU897" s="14" t="str">
        <f t="shared" si="3377"/>
        <v/>
      </c>
      <c r="EV897" s="14" t="str">
        <f t="shared" si="3377"/>
        <v/>
      </c>
      <c r="EW897" s="14" t="str">
        <f t="shared" si="3377"/>
        <v/>
      </c>
      <c r="EX897" s="8"/>
      <c r="EY897" s="8"/>
      <c r="EZ897" s="8"/>
      <c r="FA897" s="8"/>
      <c r="FB897" s="8"/>
      <c r="FC897" s="8"/>
      <c r="FD897" s="8"/>
      <c r="FE897" s="8"/>
      <c r="FF897" s="14" t="str">
        <f t="shared" si="3383"/>
        <v/>
      </c>
      <c r="FG897" s="14" t="str">
        <f t="shared" si="3383"/>
        <v/>
      </c>
      <c r="FH897" s="14" t="str">
        <f t="shared" si="3383"/>
        <v/>
      </c>
      <c r="FI897" s="14" t="str">
        <f t="shared" si="3383"/>
        <v/>
      </c>
      <c r="FJ897" s="14" t="str">
        <f t="shared" si="3383"/>
        <v/>
      </c>
      <c r="FK897" s="14" t="str">
        <f t="shared" si="3383"/>
        <v/>
      </c>
      <c r="FL897" s="14" t="str">
        <f t="shared" si="3383"/>
        <v/>
      </c>
      <c r="FM897" s="14" t="str">
        <f t="shared" si="3383"/>
        <v/>
      </c>
      <c r="FN897" s="14" t="str">
        <f t="shared" si="3383"/>
        <v/>
      </c>
      <c r="FO897" s="14" t="str">
        <f t="shared" si="3383"/>
        <v/>
      </c>
      <c r="FP897" s="14" t="str">
        <f t="shared" si="3383"/>
        <v/>
      </c>
      <c r="FQ897" s="14" t="str">
        <f t="shared" si="3383"/>
        <v/>
      </c>
      <c r="FR897" s="14" t="str">
        <f t="shared" si="3383"/>
        <v/>
      </c>
      <c r="FS897" s="14" t="str">
        <f t="shared" si="3383"/>
        <v/>
      </c>
      <c r="FT897" s="14" t="str">
        <f t="shared" si="3383"/>
        <v/>
      </c>
      <c r="FU897" s="14" t="str">
        <f t="shared" si="3383"/>
        <v/>
      </c>
      <c r="FV897" s="14" t="str">
        <f t="shared" si="3378"/>
        <v/>
      </c>
      <c r="FW897" s="14" t="str">
        <f t="shared" si="3378"/>
        <v/>
      </c>
      <c r="FX897" s="14" t="str">
        <f t="shared" si="3378"/>
        <v/>
      </c>
      <c r="FY897" s="14" t="str">
        <f t="shared" si="3378"/>
        <v/>
      </c>
      <c r="FZ897" s="14" t="str">
        <f t="shared" si="3378"/>
        <v/>
      </c>
      <c r="GA897" s="14" t="str">
        <f t="shared" si="3378"/>
        <v/>
      </c>
      <c r="GB897" s="14" t="str">
        <f t="shared" si="3378"/>
        <v/>
      </c>
      <c r="GC897" s="14" t="str">
        <f t="shared" si="3378"/>
        <v/>
      </c>
      <c r="GD897" s="14" t="str">
        <f t="shared" si="3378"/>
        <v/>
      </c>
      <c r="GE897" s="14" t="str">
        <f t="shared" si="3378"/>
        <v/>
      </c>
      <c r="GF897" s="14" t="str">
        <f t="shared" si="3378"/>
        <v/>
      </c>
      <c r="GG897" s="14" t="str">
        <f t="shared" si="3378"/>
        <v/>
      </c>
      <c r="GH897" s="14" t="str">
        <f t="shared" si="3378"/>
        <v/>
      </c>
      <c r="GI897" s="14" t="str">
        <f t="shared" si="3378"/>
        <v/>
      </c>
      <c r="GJ897" s="14" t="str">
        <f t="shared" si="3378"/>
        <v/>
      </c>
      <c r="GK897" s="14" t="str">
        <f t="shared" si="3378"/>
        <v/>
      </c>
      <c r="GL897" s="8"/>
      <c r="GM897" s="8"/>
      <c r="GN897" s="8"/>
      <c r="GO897" s="8"/>
      <c r="GP897" s="8"/>
      <c r="GQ897" s="8"/>
      <c r="GR897" s="8"/>
      <c r="GS897" s="8"/>
    </row>
    <row r="898" spans="1:201" x14ac:dyDescent="0.25">
      <c r="A898" s="102">
        <f>$A$44</f>
        <v>20154</v>
      </c>
      <c r="B898" s="14">
        <f t="shared" si="3379"/>
        <v>1.2148209825145713</v>
      </c>
      <c r="C898" s="14">
        <f t="shared" si="3379"/>
        <v>1.0137665290292381</v>
      </c>
      <c r="D898" s="14">
        <f t="shared" si="3379"/>
        <v>1.004139011419384</v>
      </c>
      <c r="E898" s="14">
        <f t="shared" si="3379"/>
        <v>1.0017078998579487</v>
      </c>
      <c r="F898" s="14">
        <f t="shared" si="3379"/>
        <v>1.0009098733554653</v>
      </c>
      <c r="G898" s="14">
        <f t="shared" si="3379"/>
        <v>1.0005241347681522</v>
      </c>
      <c r="H898" s="14">
        <f t="shared" si="3379"/>
        <v>1.0004174510927397</v>
      </c>
      <c r="I898" s="14">
        <f t="shared" si="3379"/>
        <v>1.0003354579000336</v>
      </c>
      <c r="J898" s="14">
        <f t="shared" si="3379"/>
        <v>1.0002208372184325</v>
      </c>
      <c r="K898" s="14">
        <f t="shared" si="3379"/>
        <v>1.0001144829052491</v>
      </c>
      <c r="L898" s="14">
        <f t="shared" si="3379"/>
        <v>1.0001144698004136</v>
      </c>
      <c r="M898" s="14">
        <f t="shared" si="3379"/>
        <v>1.000065403827759</v>
      </c>
      <c r="N898" s="14">
        <f t="shared" si="3379"/>
        <v>1.0000408747189864</v>
      </c>
      <c r="O898" s="14">
        <f t="shared" si="3379"/>
        <v>1.0000490476579744</v>
      </c>
      <c r="P898" s="14">
        <f t="shared" si="3379"/>
        <v>1.000040871043683</v>
      </c>
      <c r="Q898" s="14">
        <f t="shared" si="3379"/>
        <v>1.0000326954986472</v>
      </c>
      <c r="R898" s="14">
        <f t="shared" si="3374"/>
        <v>1.0000163472148433</v>
      </c>
      <c r="S898" s="14">
        <f t="shared" si="3374"/>
        <v>1.0000245204214242</v>
      </c>
      <c r="T898" s="14">
        <f t="shared" si="3374"/>
        <v>1.000024519820188</v>
      </c>
      <c r="U898" s="14">
        <f t="shared" si="3374"/>
        <v>1.0000081730729937</v>
      </c>
      <c r="V898" s="14">
        <f t="shared" si="3374"/>
        <v>1.0000081730061952</v>
      </c>
      <c r="W898" s="14">
        <f t="shared" si="3374"/>
        <v>1.0000081729393977</v>
      </c>
      <c r="X898" s="14">
        <f t="shared" si="3374"/>
        <v>1</v>
      </c>
      <c r="Y898" s="14">
        <f t="shared" si="3374"/>
        <v>1.0000081728726014</v>
      </c>
      <c r="Z898" s="14">
        <f t="shared" si="3374"/>
        <v>1</v>
      </c>
      <c r="AA898" s="14">
        <f t="shared" si="3374"/>
        <v>1.0000081728058059</v>
      </c>
      <c r="AB898" s="14">
        <f t="shared" si="3374"/>
        <v>1</v>
      </c>
      <c r="AC898" s="14">
        <f t="shared" si="3374"/>
        <v>1</v>
      </c>
      <c r="AD898" s="14">
        <f t="shared" si="3374"/>
        <v>1</v>
      </c>
      <c r="AE898" s="14">
        <f t="shared" si="3374"/>
        <v>1</v>
      </c>
      <c r="AF898" s="14">
        <f t="shared" si="3374"/>
        <v>1</v>
      </c>
      <c r="AG898" s="8"/>
      <c r="AH898" s="8"/>
      <c r="AI898" s="8"/>
      <c r="AJ898" s="8"/>
      <c r="AK898" s="8"/>
      <c r="AL898" s="8"/>
      <c r="AM898" s="8"/>
      <c r="AN898" s="8"/>
      <c r="AO898" s="8"/>
      <c r="AP898" s="14">
        <f t="shared" si="3380"/>
        <v>1.8</v>
      </c>
      <c r="AQ898" s="14">
        <f t="shared" si="3380"/>
        <v>1.1111111111111112</v>
      </c>
      <c r="AR898" s="14">
        <f t="shared" si="3380"/>
        <v>0.9</v>
      </c>
      <c r="AS898" s="14">
        <f t="shared" si="3380"/>
        <v>1</v>
      </c>
      <c r="AT898" s="14">
        <f t="shared" si="3380"/>
        <v>1</v>
      </c>
      <c r="AU898" s="14">
        <f t="shared" si="3380"/>
        <v>1</v>
      </c>
      <c r="AV898" s="14">
        <f t="shared" si="3380"/>
        <v>1</v>
      </c>
      <c r="AW898" s="14">
        <f t="shared" si="3380"/>
        <v>1</v>
      </c>
      <c r="AX898" s="14">
        <f t="shared" si="3380"/>
        <v>1</v>
      </c>
      <c r="AY898" s="14">
        <f t="shared" si="3380"/>
        <v>1</v>
      </c>
      <c r="AZ898" s="14">
        <f t="shared" si="3380"/>
        <v>1</v>
      </c>
      <c r="BA898" s="14">
        <f t="shared" si="3380"/>
        <v>1</v>
      </c>
      <c r="BB898" s="14">
        <f t="shared" si="3380"/>
        <v>1</v>
      </c>
      <c r="BC898" s="14">
        <f t="shared" si="3380"/>
        <v>1</v>
      </c>
      <c r="BD898" s="14">
        <f t="shared" si="3380"/>
        <v>1</v>
      </c>
      <c r="BE898" s="14">
        <f t="shared" si="3380"/>
        <v>1</v>
      </c>
      <c r="BF898" s="14">
        <f t="shared" si="3375"/>
        <v>1</v>
      </c>
      <c r="BG898" s="14">
        <f t="shared" si="3375"/>
        <v>1</v>
      </c>
      <c r="BH898" s="14">
        <f t="shared" si="3375"/>
        <v>1</v>
      </c>
      <c r="BI898" s="14">
        <f t="shared" si="3375"/>
        <v>1</v>
      </c>
      <c r="BJ898" s="14">
        <f t="shared" si="3375"/>
        <v>1</v>
      </c>
      <c r="BK898" s="14">
        <f t="shared" si="3375"/>
        <v>1</v>
      </c>
      <c r="BL898" s="14">
        <f t="shared" si="3375"/>
        <v>1</v>
      </c>
      <c r="BM898" s="14">
        <f t="shared" si="3375"/>
        <v>1</v>
      </c>
      <c r="BN898" s="14">
        <f t="shared" si="3375"/>
        <v>1</v>
      </c>
      <c r="BO898" s="14">
        <f t="shared" si="3375"/>
        <v>1</v>
      </c>
      <c r="BP898" s="14">
        <f t="shared" si="3375"/>
        <v>1</v>
      </c>
      <c r="BQ898" s="14">
        <f t="shared" si="3375"/>
        <v>1</v>
      </c>
      <c r="BR898" s="14">
        <f t="shared" si="3375"/>
        <v>1</v>
      </c>
      <c r="BS898" s="14">
        <f t="shared" si="3375"/>
        <v>1</v>
      </c>
      <c r="BT898" s="14">
        <f t="shared" si="3375"/>
        <v>1</v>
      </c>
      <c r="BU898" s="8"/>
      <c r="BV898" s="8"/>
      <c r="BW898" s="8"/>
      <c r="BX898" s="8"/>
      <c r="BY898" s="8"/>
      <c r="BZ898" s="8"/>
      <c r="CA898" s="8"/>
      <c r="CB898" s="8"/>
      <c r="CC898" s="8"/>
      <c r="CD898" s="14" t="str">
        <f t="shared" si="3381"/>
        <v/>
      </c>
      <c r="CE898" s="14" t="str">
        <f t="shared" si="3381"/>
        <v/>
      </c>
      <c r="CF898" s="14" t="str">
        <f t="shared" si="3381"/>
        <v/>
      </c>
      <c r="CG898" s="14" t="str">
        <f t="shared" si="3381"/>
        <v/>
      </c>
      <c r="CH898" s="14" t="str">
        <f t="shared" si="3381"/>
        <v/>
      </c>
      <c r="CI898" s="14" t="str">
        <f t="shared" si="3381"/>
        <v/>
      </c>
      <c r="CJ898" s="14" t="str">
        <f t="shared" si="3381"/>
        <v/>
      </c>
      <c r="CK898" s="14" t="str">
        <f t="shared" si="3381"/>
        <v/>
      </c>
      <c r="CL898" s="14" t="str">
        <f t="shared" si="3381"/>
        <v/>
      </c>
      <c r="CM898" s="14" t="str">
        <f t="shared" si="3381"/>
        <v/>
      </c>
      <c r="CN898" s="14" t="str">
        <f t="shared" si="3381"/>
        <v/>
      </c>
      <c r="CO898" s="14" t="str">
        <f t="shared" si="3381"/>
        <v/>
      </c>
      <c r="CP898" s="14" t="str">
        <f t="shared" si="3381"/>
        <v/>
      </c>
      <c r="CQ898" s="14" t="str">
        <f t="shared" si="3381"/>
        <v/>
      </c>
      <c r="CR898" s="14" t="str">
        <f t="shared" si="3381"/>
        <v/>
      </c>
      <c r="CS898" s="14" t="str">
        <f t="shared" si="3381"/>
        <v/>
      </c>
      <c r="CT898" s="14" t="str">
        <f t="shared" si="3376"/>
        <v/>
      </c>
      <c r="CU898" s="14" t="str">
        <f t="shared" si="3376"/>
        <v/>
      </c>
      <c r="CV898" s="14" t="str">
        <f t="shared" si="3376"/>
        <v/>
      </c>
      <c r="CW898" s="14" t="str">
        <f t="shared" si="3376"/>
        <v/>
      </c>
      <c r="CX898" s="14" t="str">
        <f t="shared" si="3376"/>
        <v/>
      </c>
      <c r="CY898" s="14" t="str">
        <f t="shared" si="3376"/>
        <v/>
      </c>
      <c r="CZ898" s="14" t="str">
        <f t="shared" si="3376"/>
        <v/>
      </c>
      <c r="DA898" s="14" t="str">
        <f t="shared" si="3376"/>
        <v/>
      </c>
      <c r="DB898" s="14" t="str">
        <f t="shared" si="3376"/>
        <v/>
      </c>
      <c r="DC898" s="14" t="str">
        <f t="shared" si="3376"/>
        <v/>
      </c>
      <c r="DD898" s="14" t="str">
        <f t="shared" si="3376"/>
        <v/>
      </c>
      <c r="DE898" s="14" t="str">
        <f t="shared" si="3376"/>
        <v/>
      </c>
      <c r="DF898" s="14" t="str">
        <f t="shared" si="3376"/>
        <v/>
      </c>
      <c r="DG898" s="14" t="str">
        <f t="shared" si="3376"/>
        <v/>
      </c>
      <c r="DH898" s="14" t="str">
        <f t="shared" si="3376"/>
        <v/>
      </c>
      <c r="DI898" s="8"/>
      <c r="DJ898" s="8"/>
      <c r="DK898" s="8"/>
      <c r="DL898" s="8"/>
      <c r="DM898" s="8"/>
      <c r="DN898" s="8"/>
      <c r="DO898" s="8"/>
      <c r="DP898" s="8"/>
      <c r="DQ898" s="8"/>
      <c r="DR898" s="14" t="str">
        <f t="shared" si="3382"/>
        <v/>
      </c>
      <c r="DS898" s="14" t="str">
        <f t="shared" si="3382"/>
        <v/>
      </c>
      <c r="DT898" s="14" t="str">
        <f t="shared" si="3382"/>
        <v/>
      </c>
      <c r="DU898" s="14" t="str">
        <f t="shared" si="3382"/>
        <v/>
      </c>
      <c r="DV898" s="14" t="str">
        <f t="shared" si="3382"/>
        <v/>
      </c>
      <c r="DW898" s="14" t="str">
        <f t="shared" si="3382"/>
        <v/>
      </c>
      <c r="DX898" s="14" t="str">
        <f t="shared" si="3382"/>
        <v/>
      </c>
      <c r="DY898" s="14" t="str">
        <f t="shared" si="3382"/>
        <v/>
      </c>
      <c r="DZ898" s="14" t="str">
        <f t="shared" si="3382"/>
        <v/>
      </c>
      <c r="EA898" s="14" t="str">
        <f t="shared" si="3382"/>
        <v/>
      </c>
      <c r="EB898" s="14" t="str">
        <f t="shared" si="3382"/>
        <v/>
      </c>
      <c r="EC898" s="14" t="str">
        <f t="shared" si="3382"/>
        <v/>
      </c>
      <c r="ED898" s="14" t="str">
        <f t="shared" si="3382"/>
        <v/>
      </c>
      <c r="EE898" s="14" t="str">
        <f t="shared" si="3382"/>
        <v/>
      </c>
      <c r="EF898" s="14" t="str">
        <f t="shared" si="3382"/>
        <v/>
      </c>
      <c r="EG898" s="14" t="str">
        <f t="shared" si="3382"/>
        <v/>
      </c>
      <c r="EH898" s="14" t="str">
        <f t="shared" si="3377"/>
        <v/>
      </c>
      <c r="EI898" s="14" t="str">
        <f t="shared" si="3377"/>
        <v/>
      </c>
      <c r="EJ898" s="14" t="str">
        <f t="shared" si="3377"/>
        <v/>
      </c>
      <c r="EK898" s="14" t="str">
        <f t="shared" si="3377"/>
        <v/>
      </c>
      <c r="EL898" s="14" t="str">
        <f t="shared" si="3377"/>
        <v/>
      </c>
      <c r="EM898" s="14" t="str">
        <f t="shared" si="3377"/>
        <v/>
      </c>
      <c r="EN898" s="14" t="str">
        <f t="shared" si="3377"/>
        <v/>
      </c>
      <c r="EO898" s="14" t="str">
        <f t="shared" si="3377"/>
        <v/>
      </c>
      <c r="EP898" s="14" t="str">
        <f t="shared" si="3377"/>
        <v/>
      </c>
      <c r="EQ898" s="14" t="str">
        <f t="shared" si="3377"/>
        <v/>
      </c>
      <c r="ER898" s="14" t="str">
        <f t="shared" si="3377"/>
        <v/>
      </c>
      <c r="ES898" s="14" t="str">
        <f t="shared" si="3377"/>
        <v/>
      </c>
      <c r="ET898" s="14" t="str">
        <f t="shared" si="3377"/>
        <v/>
      </c>
      <c r="EU898" s="14" t="str">
        <f t="shared" si="3377"/>
        <v/>
      </c>
      <c r="EV898" s="14" t="str">
        <f t="shared" si="3377"/>
        <v/>
      </c>
      <c r="EW898" s="8"/>
      <c r="EX898" s="8"/>
      <c r="EY898" s="8"/>
      <c r="EZ898" s="8"/>
      <c r="FA898" s="8"/>
      <c r="FB898" s="8"/>
      <c r="FC898" s="8"/>
      <c r="FD898" s="8"/>
      <c r="FE898" s="8"/>
      <c r="FF898" s="14" t="str">
        <f t="shared" si="3383"/>
        <v/>
      </c>
      <c r="FG898" s="14" t="str">
        <f t="shared" si="3383"/>
        <v/>
      </c>
      <c r="FH898" s="14" t="str">
        <f t="shared" si="3383"/>
        <v/>
      </c>
      <c r="FI898" s="14" t="str">
        <f t="shared" si="3383"/>
        <v/>
      </c>
      <c r="FJ898" s="14" t="str">
        <f t="shared" si="3383"/>
        <v/>
      </c>
      <c r="FK898" s="14" t="str">
        <f t="shared" si="3383"/>
        <v/>
      </c>
      <c r="FL898" s="14" t="str">
        <f t="shared" si="3383"/>
        <v/>
      </c>
      <c r="FM898" s="14" t="str">
        <f t="shared" si="3383"/>
        <v/>
      </c>
      <c r="FN898" s="14" t="str">
        <f t="shared" si="3383"/>
        <v/>
      </c>
      <c r="FO898" s="14" t="str">
        <f t="shared" si="3383"/>
        <v/>
      </c>
      <c r="FP898" s="14" t="str">
        <f t="shared" si="3383"/>
        <v/>
      </c>
      <c r="FQ898" s="14" t="str">
        <f t="shared" si="3383"/>
        <v/>
      </c>
      <c r="FR898" s="14" t="str">
        <f t="shared" si="3383"/>
        <v/>
      </c>
      <c r="FS898" s="14" t="str">
        <f t="shared" si="3383"/>
        <v/>
      </c>
      <c r="FT898" s="14" t="str">
        <f t="shared" si="3383"/>
        <v/>
      </c>
      <c r="FU898" s="14" t="str">
        <f t="shared" si="3383"/>
        <v/>
      </c>
      <c r="FV898" s="14" t="str">
        <f t="shared" si="3378"/>
        <v/>
      </c>
      <c r="FW898" s="14" t="str">
        <f t="shared" si="3378"/>
        <v/>
      </c>
      <c r="FX898" s="14" t="str">
        <f t="shared" si="3378"/>
        <v/>
      </c>
      <c r="FY898" s="14" t="str">
        <f t="shared" si="3378"/>
        <v/>
      </c>
      <c r="FZ898" s="14" t="str">
        <f t="shared" si="3378"/>
        <v/>
      </c>
      <c r="GA898" s="14" t="str">
        <f t="shared" si="3378"/>
        <v/>
      </c>
      <c r="GB898" s="14" t="str">
        <f t="shared" si="3378"/>
        <v/>
      </c>
      <c r="GC898" s="14" t="str">
        <f t="shared" si="3378"/>
        <v/>
      </c>
      <c r="GD898" s="14" t="str">
        <f t="shared" si="3378"/>
        <v/>
      </c>
      <c r="GE898" s="14" t="str">
        <f t="shared" si="3378"/>
        <v/>
      </c>
      <c r="GF898" s="14" t="str">
        <f t="shared" si="3378"/>
        <v/>
      </c>
      <c r="GG898" s="14" t="str">
        <f t="shared" si="3378"/>
        <v/>
      </c>
      <c r="GH898" s="14" t="str">
        <f t="shared" si="3378"/>
        <v/>
      </c>
      <c r="GI898" s="14" t="str">
        <f t="shared" si="3378"/>
        <v/>
      </c>
      <c r="GJ898" s="14" t="str">
        <f t="shared" si="3378"/>
        <v/>
      </c>
      <c r="GK898" s="8"/>
      <c r="GL898" s="8"/>
      <c r="GM898" s="8"/>
      <c r="GN898" s="8"/>
      <c r="GO898" s="8"/>
      <c r="GP898" s="8"/>
      <c r="GQ898" s="8"/>
      <c r="GR898" s="8"/>
      <c r="GS898" s="8"/>
    </row>
    <row r="899" spans="1:201" x14ac:dyDescent="0.25">
      <c r="A899" s="102">
        <f>$A$45</f>
        <v>20161</v>
      </c>
      <c r="B899" s="14">
        <f t="shared" si="3379"/>
        <v>1.2154947020778863</v>
      </c>
      <c r="C899" s="14">
        <f t="shared" si="3379"/>
        <v>1.0114343937507075</v>
      </c>
      <c r="D899" s="14">
        <f t="shared" si="3379"/>
        <v>1.0030307726748291</v>
      </c>
      <c r="E899" s="14">
        <f t="shared" si="3379"/>
        <v>1.0023520524662215</v>
      </c>
      <c r="F899" s="14">
        <f t="shared" si="3379"/>
        <v>1.0008649630035626</v>
      </c>
      <c r="G899" s="14">
        <f t="shared" si="3379"/>
        <v>1.0006759705311075</v>
      </c>
      <c r="H899" s="14">
        <f t="shared" si="3379"/>
        <v>1.0002907275028217</v>
      </c>
      <c r="I899" s="14">
        <f t="shared" si="3379"/>
        <v>1.0002991913285804</v>
      </c>
      <c r="J899" s="14">
        <f t="shared" si="3379"/>
        <v>1.0001794611039421</v>
      </c>
      <c r="K899" s="14">
        <f t="shared" si="3379"/>
        <v>1.0001794289034331</v>
      </c>
      <c r="L899" s="14">
        <f t="shared" si="3379"/>
        <v>1.0000512562041364</v>
      </c>
      <c r="M899" s="14">
        <f t="shared" si="3379"/>
        <v>1.000059795839918</v>
      </c>
      <c r="N899" s="14">
        <f t="shared" si="3379"/>
        <v>1.0000768757687577</v>
      </c>
      <c r="O899" s="14">
        <f t="shared" si="3379"/>
        <v>1.0000683287638472</v>
      </c>
      <c r="P899" s="14">
        <f t="shared" si="3379"/>
        <v>1.0000512430715096</v>
      </c>
      <c r="Q899" s="14">
        <f t="shared" si="3379"/>
        <v>1.0000256202228959</v>
      </c>
      <c r="R899" s="14">
        <f t="shared" si="3374"/>
        <v>1.0000256195665169</v>
      </c>
      <c r="S899" s="14">
        <f t="shared" si="3374"/>
        <v>1.0000170792734477</v>
      </c>
      <c r="T899" s="14">
        <f t="shared" si="3374"/>
        <v>1.0000085394908755</v>
      </c>
      <c r="U899" s="14">
        <f t="shared" si="3374"/>
        <v>1.0000085394179532</v>
      </c>
      <c r="V899" s="14">
        <f t="shared" si="3374"/>
        <v>1</v>
      </c>
      <c r="W899" s="14">
        <f t="shared" si="3374"/>
        <v>1</v>
      </c>
      <c r="X899" s="14">
        <f t="shared" si="3374"/>
        <v>1</v>
      </c>
      <c r="Y899" s="14">
        <f t="shared" si="3374"/>
        <v>1</v>
      </c>
      <c r="Z899" s="14">
        <f t="shared" si="3374"/>
        <v>1</v>
      </c>
      <c r="AA899" s="14">
        <f t="shared" si="3374"/>
        <v>1</v>
      </c>
      <c r="AB899" s="14">
        <f t="shared" si="3374"/>
        <v>1</v>
      </c>
      <c r="AC899" s="14">
        <f t="shared" si="3374"/>
        <v>1</v>
      </c>
      <c r="AD899" s="14">
        <f t="shared" si="3374"/>
        <v>1</v>
      </c>
      <c r="AE899" s="14">
        <f t="shared" si="3374"/>
        <v>1</v>
      </c>
      <c r="AF899" s="8"/>
      <c r="AG899" s="8"/>
      <c r="AH899" s="8"/>
      <c r="AI899" s="8"/>
      <c r="AJ899" s="8"/>
      <c r="AK899" s="8"/>
      <c r="AL899" s="8"/>
      <c r="AM899" s="8"/>
      <c r="AN899" s="8"/>
      <c r="AO899" s="8"/>
      <c r="AP899" s="14">
        <f t="shared" si="3380"/>
        <v>1</v>
      </c>
      <c r="AQ899" s="14">
        <f t="shared" si="3380"/>
        <v>1.6666666666666667</v>
      </c>
      <c r="AR899" s="14">
        <f t="shared" si="3380"/>
        <v>1</v>
      </c>
      <c r="AS899" s="14">
        <f t="shared" si="3380"/>
        <v>1</v>
      </c>
      <c r="AT899" s="14">
        <f t="shared" si="3380"/>
        <v>1</v>
      </c>
      <c r="AU899" s="14">
        <f t="shared" si="3380"/>
        <v>1</v>
      </c>
      <c r="AV899" s="14">
        <f t="shared" si="3380"/>
        <v>1</v>
      </c>
      <c r="AW899" s="14">
        <f t="shared" si="3380"/>
        <v>1</v>
      </c>
      <c r="AX899" s="14">
        <f t="shared" si="3380"/>
        <v>1</v>
      </c>
      <c r="AY899" s="14">
        <f t="shared" si="3380"/>
        <v>1</v>
      </c>
      <c r="AZ899" s="14">
        <f t="shared" si="3380"/>
        <v>1</v>
      </c>
      <c r="BA899" s="14">
        <f t="shared" si="3380"/>
        <v>1</v>
      </c>
      <c r="BB899" s="14">
        <f t="shared" si="3380"/>
        <v>1</v>
      </c>
      <c r="BC899" s="14">
        <f t="shared" si="3380"/>
        <v>1</v>
      </c>
      <c r="BD899" s="14">
        <f t="shared" si="3380"/>
        <v>1</v>
      </c>
      <c r="BE899" s="14">
        <f t="shared" si="3380"/>
        <v>1</v>
      </c>
      <c r="BF899" s="14">
        <f t="shared" si="3375"/>
        <v>1</v>
      </c>
      <c r="BG899" s="14">
        <f t="shared" si="3375"/>
        <v>1</v>
      </c>
      <c r="BH899" s="14">
        <f t="shared" si="3375"/>
        <v>1</v>
      </c>
      <c r="BI899" s="14">
        <f t="shared" si="3375"/>
        <v>1</v>
      </c>
      <c r="BJ899" s="14">
        <f t="shared" si="3375"/>
        <v>1</v>
      </c>
      <c r="BK899" s="14">
        <f t="shared" si="3375"/>
        <v>1</v>
      </c>
      <c r="BL899" s="14">
        <f t="shared" si="3375"/>
        <v>1</v>
      </c>
      <c r="BM899" s="14">
        <f t="shared" si="3375"/>
        <v>1</v>
      </c>
      <c r="BN899" s="14">
        <f t="shared" si="3375"/>
        <v>1</v>
      </c>
      <c r="BO899" s="14">
        <f t="shared" si="3375"/>
        <v>1</v>
      </c>
      <c r="BP899" s="14">
        <f t="shared" si="3375"/>
        <v>1</v>
      </c>
      <c r="BQ899" s="14">
        <f t="shared" si="3375"/>
        <v>1</v>
      </c>
      <c r="BR899" s="14">
        <f t="shared" si="3375"/>
        <v>1</v>
      </c>
      <c r="BS899" s="14">
        <f t="shared" si="3375"/>
        <v>1</v>
      </c>
      <c r="BT899" s="8"/>
      <c r="BU899" s="8"/>
      <c r="BV899" s="8"/>
      <c r="BW899" s="8"/>
      <c r="BX899" s="8"/>
      <c r="BY899" s="8"/>
      <c r="BZ899" s="8"/>
      <c r="CA899" s="8"/>
      <c r="CB899" s="8"/>
      <c r="CC899" s="8"/>
      <c r="CD899" s="14" t="str">
        <f t="shared" si="3381"/>
        <v/>
      </c>
      <c r="CE899" s="14" t="str">
        <f t="shared" si="3381"/>
        <v/>
      </c>
      <c r="CF899" s="14" t="str">
        <f t="shared" si="3381"/>
        <v/>
      </c>
      <c r="CG899" s="14" t="str">
        <f t="shared" si="3381"/>
        <v/>
      </c>
      <c r="CH899" s="14" t="str">
        <f t="shared" si="3381"/>
        <v/>
      </c>
      <c r="CI899" s="14" t="str">
        <f t="shared" si="3381"/>
        <v/>
      </c>
      <c r="CJ899" s="14" t="str">
        <f t="shared" si="3381"/>
        <v/>
      </c>
      <c r="CK899" s="14" t="str">
        <f t="shared" si="3381"/>
        <v/>
      </c>
      <c r="CL899" s="14" t="str">
        <f t="shared" si="3381"/>
        <v/>
      </c>
      <c r="CM899" s="14" t="str">
        <f t="shared" si="3381"/>
        <v/>
      </c>
      <c r="CN899" s="14" t="str">
        <f t="shared" si="3381"/>
        <v/>
      </c>
      <c r="CO899" s="14" t="str">
        <f t="shared" si="3381"/>
        <v/>
      </c>
      <c r="CP899" s="14" t="str">
        <f t="shared" si="3381"/>
        <v/>
      </c>
      <c r="CQ899" s="14" t="str">
        <f t="shared" si="3381"/>
        <v/>
      </c>
      <c r="CR899" s="14" t="str">
        <f t="shared" si="3381"/>
        <v/>
      </c>
      <c r="CS899" s="14" t="str">
        <f t="shared" si="3381"/>
        <v/>
      </c>
      <c r="CT899" s="14" t="str">
        <f t="shared" si="3376"/>
        <v/>
      </c>
      <c r="CU899" s="14" t="str">
        <f t="shared" si="3376"/>
        <v/>
      </c>
      <c r="CV899" s="14" t="str">
        <f t="shared" si="3376"/>
        <v/>
      </c>
      <c r="CW899" s="14" t="str">
        <f t="shared" si="3376"/>
        <v/>
      </c>
      <c r="CX899" s="14" t="str">
        <f t="shared" si="3376"/>
        <v/>
      </c>
      <c r="CY899" s="14" t="str">
        <f t="shared" si="3376"/>
        <v/>
      </c>
      <c r="CZ899" s="14" t="str">
        <f t="shared" si="3376"/>
        <v/>
      </c>
      <c r="DA899" s="14" t="str">
        <f t="shared" si="3376"/>
        <v/>
      </c>
      <c r="DB899" s="14" t="str">
        <f t="shared" si="3376"/>
        <v/>
      </c>
      <c r="DC899" s="14" t="str">
        <f t="shared" si="3376"/>
        <v/>
      </c>
      <c r="DD899" s="14" t="str">
        <f t="shared" si="3376"/>
        <v/>
      </c>
      <c r="DE899" s="14" t="str">
        <f t="shared" si="3376"/>
        <v/>
      </c>
      <c r="DF899" s="14" t="str">
        <f t="shared" si="3376"/>
        <v/>
      </c>
      <c r="DG899" s="14" t="str">
        <f t="shared" si="3376"/>
        <v/>
      </c>
      <c r="DH899" s="8"/>
      <c r="DI899" s="8"/>
      <c r="DJ899" s="8"/>
      <c r="DK899" s="8"/>
      <c r="DL899" s="8"/>
      <c r="DM899" s="8"/>
      <c r="DN899" s="8"/>
      <c r="DO899" s="8"/>
      <c r="DP899" s="8"/>
      <c r="DQ899" s="8"/>
      <c r="DR899" s="14" t="str">
        <f t="shared" si="3382"/>
        <v/>
      </c>
      <c r="DS899" s="14" t="str">
        <f t="shared" si="3382"/>
        <v/>
      </c>
      <c r="DT899" s="14" t="str">
        <f t="shared" si="3382"/>
        <v/>
      </c>
      <c r="DU899" s="14" t="str">
        <f t="shared" si="3382"/>
        <v/>
      </c>
      <c r="DV899" s="14" t="str">
        <f t="shared" si="3382"/>
        <v/>
      </c>
      <c r="DW899" s="14" t="str">
        <f t="shared" si="3382"/>
        <v/>
      </c>
      <c r="DX899" s="14" t="str">
        <f t="shared" si="3382"/>
        <v/>
      </c>
      <c r="DY899" s="14" t="str">
        <f t="shared" si="3382"/>
        <v/>
      </c>
      <c r="DZ899" s="14" t="str">
        <f t="shared" si="3382"/>
        <v/>
      </c>
      <c r="EA899" s="14" t="str">
        <f t="shared" si="3382"/>
        <v/>
      </c>
      <c r="EB899" s="14" t="str">
        <f t="shared" si="3382"/>
        <v/>
      </c>
      <c r="EC899" s="14" t="str">
        <f t="shared" si="3382"/>
        <v/>
      </c>
      <c r="ED899" s="14" t="str">
        <f t="shared" si="3382"/>
        <v/>
      </c>
      <c r="EE899" s="14" t="str">
        <f t="shared" si="3382"/>
        <v/>
      </c>
      <c r="EF899" s="14" t="str">
        <f t="shared" si="3382"/>
        <v/>
      </c>
      <c r="EG899" s="14" t="str">
        <f t="shared" si="3382"/>
        <v/>
      </c>
      <c r="EH899" s="14" t="str">
        <f t="shared" si="3377"/>
        <v/>
      </c>
      <c r="EI899" s="14" t="str">
        <f t="shared" si="3377"/>
        <v/>
      </c>
      <c r="EJ899" s="14" t="str">
        <f t="shared" si="3377"/>
        <v/>
      </c>
      <c r="EK899" s="14" t="str">
        <f t="shared" si="3377"/>
        <v/>
      </c>
      <c r="EL899" s="14" t="str">
        <f t="shared" si="3377"/>
        <v/>
      </c>
      <c r="EM899" s="14" t="str">
        <f t="shared" si="3377"/>
        <v/>
      </c>
      <c r="EN899" s="14" t="str">
        <f t="shared" si="3377"/>
        <v/>
      </c>
      <c r="EO899" s="14" t="str">
        <f t="shared" si="3377"/>
        <v/>
      </c>
      <c r="EP899" s="14" t="str">
        <f t="shared" si="3377"/>
        <v/>
      </c>
      <c r="EQ899" s="14" t="str">
        <f t="shared" si="3377"/>
        <v/>
      </c>
      <c r="ER899" s="14" t="str">
        <f t="shared" si="3377"/>
        <v/>
      </c>
      <c r="ES899" s="14" t="str">
        <f t="shared" si="3377"/>
        <v/>
      </c>
      <c r="ET899" s="14" t="str">
        <f t="shared" si="3377"/>
        <v/>
      </c>
      <c r="EU899" s="14" t="str">
        <f t="shared" si="3377"/>
        <v/>
      </c>
      <c r="EV899" s="8"/>
      <c r="EW899" s="8"/>
      <c r="EX899" s="8"/>
      <c r="EY899" s="8"/>
      <c r="EZ899" s="8"/>
      <c r="FA899" s="8"/>
      <c r="FB899" s="8"/>
      <c r="FC899" s="8"/>
      <c r="FD899" s="8"/>
      <c r="FE899" s="8"/>
      <c r="FF899" s="14" t="str">
        <f t="shared" si="3383"/>
        <v/>
      </c>
      <c r="FG899" s="14" t="str">
        <f t="shared" si="3383"/>
        <v/>
      </c>
      <c r="FH899" s="14" t="str">
        <f t="shared" si="3383"/>
        <v/>
      </c>
      <c r="FI899" s="14" t="str">
        <f t="shared" si="3383"/>
        <v/>
      </c>
      <c r="FJ899" s="14" t="str">
        <f t="shared" si="3383"/>
        <v/>
      </c>
      <c r="FK899" s="14" t="str">
        <f t="shared" si="3383"/>
        <v/>
      </c>
      <c r="FL899" s="14" t="str">
        <f t="shared" si="3383"/>
        <v/>
      </c>
      <c r="FM899" s="14" t="str">
        <f t="shared" si="3383"/>
        <v/>
      </c>
      <c r="FN899" s="14" t="str">
        <f t="shared" si="3383"/>
        <v/>
      </c>
      <c r="FO899" s="14" t="str">
        <f t="shared" si="3383"/>
        <v/>
      </c>
      <c r="FP899" s="14" t="str">
        <f t="shared" si="3383"/>
        <v/>
      </c>
      <c r="FQ899" s="14" t="str">
        <f t="shared" si="3383"/>
        <v/>
      </c>
      <c r="FR899" s="14" t="str">
        <f t="shared" si="3383"/>
        <v/>
      </c>
      <c r="FS899" s="14" t="str">
        <f t="shared" si="3383"/>
        <v/>
      </c>
      <c r="FT899" s="14" t="str">
        <f t="shared" si="3383"/>
        <v/>
      </c>
      <c r="FU899" s="14" t="str">
        <f t="shared" si="3383"/>
        <v/>
      </c>
      <c r="FV899" s="14" t="str">
        <f t="shared" si="3378"/>
        <v/>
      </c>
      <c r="FW899" s="14" t="str">
        <f t="shared" si="3378"/>
        <v/>
      </c>
      <c r="FX899" s="14" t="str">
        <f t="shared" si="3378"/>
        <v/>
      </c>
      <c r="FY899" s="14" t="str">
        <f t="shared" si="3378"/>
        <v/>
      </c>
      <c r="FZ899" s="14" t="str">
        <f t="shared" si="3378"/>
        <v/>
      </c>
      <c r="GA899" s="14" t="str">
        <f t="shared" si="3378"/>
        <v/>
      </c>
      <c r="GB899" s="14" t="str">
        <f t="shared" si="3378"/>
        <v/>
      </c>
      <c r="GC899" s="14" t="str">
        <f t="shared" si="3378"/>
        <v/>
      </c>
      <c r="GD899" s="14" t="str">
        <f t="shared" si="3378"/>
        <v/>
      </c>
      <c r="GE899" s="14" t="str">
        <f t="shared" si="3378"/>
        <v/>
      </c>
      <c r="GF899" s="14" t="str">
        <f t="shared" si="3378"/>
        <v/>
      </c>
      <c r="GG899" s="14" t="str">
        <f t="shared" si="3378"/>
        <v/>
      </c>
      <c r="GH899" s="14" t="str">
        <f t="shared" si="3378"/>
        <v/>
      </c>
      <c r="GI899" s="14" t="str">
        <f t="shared" si="3378"/>
        <v/>
      </c>
      <c r="GJ899" s="8"/>
      <c r="GK899" s="8"/>
      <c r="GL899" s="8"/>
      <c r="GM899" s="8"/>
      <c r="GN899" s="8"/>
      <c r="GO899" s="8"/>
      <c r="GP899" s="8"/>
      <c r="GQ899" s="8"/>
      <c r="GR899" s="8"/>
      <c r="GS899" s="8"/>
    </row>
    <row r="900" spans="1:201" x14ac:dyDescent="0.25">
      <c r="A900" s="102">
        <f>$A$46</f>
        <v>20162</v>
      </c>
      <c r="B900" s="14">
        <f t="shared" si="3379"/>
        <v>1.1539805365285536</v>
      </c>
      <c r="C900" s="14">
        <f t="shared" si="3379"/>
        <v>1.009852975136633</v>
      </c>
      <c r="D900" s="14">
        <f t="shared" si="3379"/>
        <v>1.0042940264755953</v>
      </c>
      <c r="E900" s="14">
        <f t="shared" si="3379"/>
        <v>1.0021420499586771</v>
      </c>
      <c r="F900" s="14">
        <f t="shared" si="3379"/>
        <v>1.0014053453615188</v>
      </c>
      <c r="G900" s="14">
        <f t="shared" si="3379"/>
        <v>1.0004958024857351</v>
      </c>
      <c r="H900" s="14">
        <f t="shared" si="3379"/>
        <v>1.0005123553226158</v>
      </c>
      <c r="I900" s="14">
        <f t="shared" si="3379"/>
        <v>1.0003274036887482</v>
      </c>
      <c r="J900" s="14">
        <f t="shared" si="3379"/>
        <v>1.0001594521559609</v>
      </c>
      <c r="K900" s="14">
        <f t="shared" si="3379"/>
        <v>1.0000671270463259</v>
      </c>
      <c r="L900" s="14">
        <f t="shared" si="3379"/>
        <v>1.0000922934933087</v>
      </c>
      <c r="M900" s="14">
        <f t="shared" si="3379"/>
        <v>1.0000755058894595</v>
      </c>
      <c r="N900" s="14">
        <f t="shared" si="3379"/>
        <v>1.0001090558281951</v>
      </c>
      <c r="O900" s="14">
        <f t="shared" si="3379"/>
        <v>1.0000251639853042</v>
      </c>
      <c r="P900" s="14">
        <f t="shared" si="3379"/>
        <v>1.0000167755680627</v>
      </c>
      <c r="Q900" s="14">
        <f t="shared" si="3379"/>
        <v>1.0000167752866478</v>
      </c>
      <c r="R900" s="14">
        <f t="shared" si="3374"/>
        <v>1.0000167750052422</v>
      </c>
      <c r="S900" s="14">
        <f t="shared" si="3374"/>
        <v>1.000008387361923</v>
      </c>
      <c r="T900" s="14">
        <f t="shared" si="3374"/>
        <v>1.0000083872915757</v>
      </c>
      <c r="U900" s="14">
        <f t="shared" si="3374"/>
        <v>1.0000083872212298</v>
      </c>
      <c r="V900" s="14">
        <f t="shared" si="3374"/>
        <v>1</v>
      </c>
      <c r="W900" s="14">
        <f t="shared" si="3374"/>
        <v>1</v>
      </c>
      <c r="X900" s="14">
        <f t="shared" si="3374"/>
        <v>1.0000167743017696</v>
      </c>
      <c r="Y900" s="14">
        <f t="shared" si="3374"/>
        <v>1</v>
      </c>
      <c r="Z900" s="14">
        <f t="shared" si="3374"/>
        <v>1</v>
      </c>
      <c r="AA900" s="14">
        <f t="shared" si="3374"/>
        <v>1</v>
      </c>
      <c r="AB900" s="14">
        <f t="shared" si="3374"/>
        <v>1.0000083870101986</v>
      </c>
      <c r="AC900" s="14">
        <f t="shared" si="3374"/>
        <v>1</v>
      </c>
      <c r="AD900" s="14">
        <f t="shared" si="3374"/>
        <v>1</v>
      </c>
      <c r="AE900" s="8"/>
      <c r="AF900" s="8"/>
      <c r="AG900" s="8"/>
      <c r="AH900" s="8"/>
      <c r="AI900" s="8"/>
      <c r="AJ900" s="8"/>
      <c r="AK900" s="8"/>
      <c r="AL900" s="8"/>
      <c r="AM900" s="8"/>
      <c r="AN900" s="8"/>
      <c r="AO900" s="8"/>
      <c r="AP900" s="14">
        <f t="shared" si="3380"/>
        <v>1.4285714285714286</v>
      </c>
      <c r="AQ900" s="14">
        <f t="shared" si="3380"/>
        <v>1.1000000000000001</v>
      </c>
      <c r="AR900" s="14">
        <f t="shared" si="3380"/>
        <v>1</v>
      </c>
      <c r="AS900" s="14">
        <f t="shared" si="3380"/>
        <v>1</v>
      </c>
      <c r="AT900" s="14">
        <f t="shared" si="3380"/>
        <v>1</v>
      </c>
      <c r="AU900" s="14">
        <f t="shared" si="3380"/>
        <v>1</v>
      </c>
      <c r="AV900" s="14">
        <f t="shared" si="3380"/>
        <v>1</v>
      </c>
      <c r="AW900" s="14">
        <f t="shared" si="3380"/>
        <v>1</v>
      </c>
      <c r="AX900" s="14">
        <f t="shared" si="3380"/>
        <v>1</v>
      </c>
      <c r="AY900" s="14">
        <f t="shared" si="3380"/>
        <v>1</v>
      </c>
      <c r="AZ900" s="14">
        <f t="shared" si="3380"/>
        <v>1</v>
      </c>
      <c r="BA900" s="14">
        <f t="shared" si="3380"/>
        <v>1</v>
      </c>
      <c r="BB900" s="14">
        <f t="shared" si="3380"/>
        <v>1</v>
      </c>
      <c r="BC900" s="14">
        <f t="shared" si="3380"/>
        <v>1</v>
      </c>
      <c r="BD900" s="14">
        <f t="shared" si="3380"/>
        <v>1</v>
      </c>
      <c r="BE900" s="14">
        <f t="shared" si="3380"/>
        <v>1</v>
      </c>
      <c r="BF900" s="14">
        <f t="shared" si="3375"/>
        <v>1</v>
      </c>
      <c r="BG900" s="14">
        <f t="shared" si="3375"/>
        <v>1</v>
      </c>
      <c r="BH900" s="14">
        <f t="shared" si="3375"/>
        <v>1</v>
      </c>
      <c r="BI900" s="14">
        <f t="shared" si="3375"/>
        <v>1</v>
      </c>
      <c r="BJ900" s="14">
        <f t="shared" si="3375"/>
        <v>1</v>
      </c>
      <c r="BK900" s="14">
        <f t="shared" si="3375"/>
        <v>1</v>
      </c>
      <c r="BL900" s="14">
        <f t="shared" si="3375"/>
        <v>1</v>
      </c>
      <c r="BM900" s="14">
        <f t="shared" si="3375"/>
        <v>1</v>
      </c>
      <c r="BN900" s="14">
        <f t="shared" si="3375"/>
        <v>1</v>
      </c>
      <c r="BO900" s="14">
        <f t="shared" si="3375"/>
        <v>1</v>
      </c>
      <c r="BP900" s="14">
        <f t="shared" si="3375"/>
        <v>1</v>
      </c>
      <c r="BQ900" s="14">
        <f t="shared" si="3375"/>
        <v>1</v>
      </c>
      <c r="BR900" s="14">
        <f t="shared" si="3375"/>
        <v>1</v>
      </c>
      <c r="BS900" s="8"/>
      <c r="BT900" s="8"/>
      <c r="BU900" s="8"/>
      <c r="BV900" s="8"/>
      <c r="BW900" s="8"/>
      <c r="BX900" s="8"/>
      <c r="BY900" s="8"/>
      <c r="BZ900" s="8"/>
      <c r="CA900" s="8"/>
      <c r="CB900" s="8"/>
      <c r="CC900" s="8"/>
      <c r="CD900" s="14" t="str">
        <f t="shared" si="3381"/>
        <v/>
      </c>
      <c r="CE900" s="14" t="str">
        <f t="shared" si="3381"/>
        <v/>
      </c>
      <c r="CF900" s="14" t="str">
        <f t="shared" si="3381"/>
        <v/>
      </c>
      <c r="CG900" s="14" t="str">
        <f t="shared" si="3381"/>
        <v/>
      </c>
      <c r="CH900" s="14" t="str">
        <f t="shared" si="3381"/>
        <v/>
      </c>
      <c r="CI900" s="14" t="str">
        <f t="shared" si="3381"/>
        <v/>
      </c>
      <c r="CJ900" s="14" t="str">
        <f t="shared" si="3381"/>
        <v/>
      </c>
      <c r="CK900" s="14" t="str">
        <f t="shared" si="3381"/>
        <v/>
      </c>
      <c r="CL900" s="14" t="str">
        <f t="shared" si="3381"/>
        <v/>
      </c>
      <c r="CM900" s="14" t="str">
        <f t="shared" si="3381"/>
        <v/>
      </c>
      <c r="CN900" s="14" t="str">
        <f t="shared" si="3381"/>
        <v/>
      </c>
      <c r="CO900" s="14" t="str">
        <f t="shared" si="3381"/>
        <v/>
      </c>
      <c r="CP900" s="14" t="str">
        <f t="shared" si="3381"/>
        <v/>
      </c>
      <c r="CQ900" s="14" t="str">
        <f t="shared" si="3381"/>
        <v/>
      </c>
      <c r="CR900" s="14" t="str">
        <f t="shared" si="3381"/>
        <v/>
      </c>
      <c r="CS900" s="14" t="str">
        <f t="shared" si="3381"/>
        <v/>
      </c>
      <c r="CT900" s="14" t="str">
        <f t="shared" si="3376"/>
        <v/>
      </c>
      <c r="CU900" s="14" t="str">
        <f t="shared" si="3376"/>
        <v/>
      </c>
      <c r="CV900" s="14" t="str">
        <f t="shared" si="3376"/>
        <v/>
      </c>
      <c r="CW900" s="14" t="str">
        <f t="shared" si="3376"/>
        <v/>
      </c>
      <c r="CX900" s="14" t="str">
        <f t="shared" si="3376"/>
        <v/>
      </c>
      <c r="CY900" s="14" t="str">
        <f t="shared" si="3376"/>
        <v/>
      </c>
      <c r="CZ900" s="14" t="str">
        <f t="shared" si="3376"/>
        <v/>
      </c>
      <c r="DA900" s="14" t="str">
        <f t="shared" si="3376"/>
        <v/>
      </c>
      <c r="DB900" s="14" t="str">
        <f t="shared" si="3376"/>
        <v/>
      </c>
      <c r="DC900" s="14" t="str">
        <f t="shared" si="3376"/>
        <v/>
      </c>
      <c r="DD900" s="14" t="str">
        <f t="shared" si="3376"/>
        <v/>
      </c>
      <c r="DE900" s="14" t="str">
        <f t="shared" si="3376"/>
        <v/>
      </c>
      <c r="DF900" s="14" t="str">
        <f t="shared" si="3376"/>
        <v/>
      </c>
      <c r="DG900" s="8"/>
      <c r="DH900" s="8"/>
      <c r="DI900" s="8"/>
      <c r="DJ900" s="8"/>
      <c r="DK900" s="8"/>
      <c r="DL900" s="8"/>
      <c r="DM900" s="8"/>
      <c r="DN900" s="8"/>
      <c r="DO900" s="8"/>
      <c r="DP900" s="8"/>
      <c r="DQ900" s="8"/>
      <c r="DR900" s="14" t="str">
        <f t="shared" si="3382"/>
        <v/>
      </c>
      <c r="DS900" s="14" t="str">
        <f t="shared" si="3382"/>
        <v/>
      </c>
      <c r="DT900" s="14" t="str">
        <f t="shared" si="3382"/>
        <v/>
      </c>
      <c r="DU900" s="14" t="str">
        <f t="shared" si="3382"/>
        <v/>
      </c>
      <c r="DV900" s="14" t="str">
        <f t="shared" si="3382"/>
        <v/>
      </c>
      <c r="DW900" s="14" t="str">
        <f t="shared" si="3382"/>
        <v/>
      </c>
      <c r="DX900" s="14" t="str">
        <f t="shared" si="3382"/>
        <v/>
      </c>
      <c r="DY900" s="14" t="str">
        <f t="shared" si="3382"/>
        <v/>
      </c>
      <c r="DZ900" s="14" t="str">
        <f t="shared" si="3382"/>
        <v/>
      </c>
      <c r="EA900" s="14" t="str">
        <f t="shared" si="3382"/>
        <v/>
      </c>
      <c r="EB900" s="14" t="str">
        <f t="shared" si="3382"/>
        <v/>
      </c>
      <c r="EC900" s="14" t="str">
        <f t="shared" si="3382"/>
        <v/>
      </c>
      <c r="ED900" s="14" t="str">
        <f t="shared" si="3382"/>
        <v/>
      </c>
      <c r="EE900" s="14" t="str">
        <f t="shared" si="3382"/>
        <v/>
      </c>
      <c r="EF900" s="14" t="str">
        <f t="shared" si="3382"/>
        <v/>
      </c>
      <c r="EG900" s="14" t="str">
        <f t="shared" si="3382"/>
        <v/>
      </c>
      <c r="EH900" s="14" t="str">
        <f t="shared" si="3377"/>
        <v/>
      </c>
      <c r="EI900" s="14" t="str">
        <f t="shared" si="3377"/>
        <v/>
      </c>
      <c r="EJ900" s="14" t="str">
        <f t="shared" si="3377"/>
        <v/>
      </c>
      <c r="EK900" s="14" t="str">
        <f t="shared" si="3377"/>
        <v/>
      </c>
      <c r="EL900" s="14" t="str">
        <f t="shared" si="3377"/>
        <v/>
      </c>
      <c r="EM900" s="14" t="str">
        <f t="shared" si="3377"/>
        <v/>
      </c>
      <c r="EN900" s="14" t="str">
        <f t="shared" si="3377"/>
        <v/>
      </c>
      <c r="EO900" s="14" t="str">
        <f t="shared" si="3377"/>
        <v/>
      </c>
      <c r="EP900" s="14" t="str">
        <f t="shared" si="3377"/>
        <v/>
      </c>
      <c r="EQ900" s="14" t="str">
        <f t="shared" si="3377"/>
        <v/>
      </c>
      <c r="ER900" s="14" t="str">
        <f t="shared" si="3377"/>
        <v/>
      </c>
      <c r="ES900" s="14" t="str">
        <f t="shared" si="3377"/>
        <v/>
      </c>
      <c r="ET900" s="14" t="str">
        <f t="shared" si="3377"/>
        <v/>
      </c>
      <c r="EU900" s="8"/>
      <c r="EV900" s="8"/>
      <c r="EW900" s="8"/>
      <c r="EX900" s="8"/>
      <c r="EY900" s="8"/>
      <c r="EZ900" s="8"/>
      <c r="FA900" s="8"/>
      <c r="FB900" s="8"/>
      <c r="FC900" s="8"/>
      <c r="FD900" s="8"/>
      <c r="FE900" s="8"/>
      <c r="FF900" s="14" t="str">
        <f t="shared" si="3383"/>
        <v/>
      </c>
      <c r="FG900" s="14" t="str">
        <f t="shared" si="3383"/>
        <v/>
      </c>
      <c r="FH900" s="14" t="str">
        <f t="shared" si="3383"/>
        <v/>
      </c>
      <c r="FI900" s="14" t="str">
        <f t="shared" si="3383"/>
        <v/>
      </c>
      <c r="FJ900" s="14" t="str">
        <f t="shared" si="3383"/>
        <v/>
      </c>
      <c r="FK900" s="14" t="str">
        <f t="shared" si="3383"/>
        <v/>
      </c>
      <c r="FL900" s="14" t="str">
        <f t="shared" si="3383"/>
        <v/>
      </c>
      <c r="FM900" s="14" t="str">
        <f t="shared" si="3383"/>
        <v/>
      </c>
      <c r="FN900" s="14" t="str">
        <f t="shared" si="3383"/>
        <v/>
      </c>
      <c r="FO900" s="14" t="str">
        <f t="shared" si="3383"/>
        <v/>
      </c>
      <c r="FP900" s="14" t="str">
        <f t="shared" si="3383"/>
        <v/>
      </c>
      <c r="FQ900" s="14" t="str">
        <f t="shared" si="3383"/>
        <v/>
      </c>
      <c r="FR900" s="14" t="str">
        <f t="shared" si="3383"/>
        <v/>
      </c>
      <c r="FS900" s="14" t="str">
        <f t="shared" si="3383"/>
        <v/>
      </c>
      <c r="FT900" s="14" t="str">
        <f t="shared" si="3383"/>
        <v/>
      </c>
      <c r="FU900" s="14" t="str">
        <f t="shared" si="3383"/>
        <v/>
      </c>
      <c r="FV900" s="14" t="str">
        <f t="shared" si="3378"/>
        <v/>
      </c>
      <c r="FW900" s="14" t="str">
        <f t="shared" si="3378"/>
        <v/>
      </c>
      <c r="FX900" s="14" t="str">
        <f t="shared" si="3378"/>
        <v/>
      </c>
      <c r="FY900" s="14" t="str">
        <f t="shared" si="3378"/>
        <v/>
      </c>
      <c r="FZ900" s="14" t="str">
        <f t="shared" si="3378"/>
        <v/>
      </c>
      <c r="GA900" s="14" t="str">
        <f t="shared" si="3378"/>
        <v/>
      </c>
      <c r="GB900" s="14" t="str">
        <f t="shared" si="3378"/>
        <v/>
      </c>
      <c r="GC900" s="14" t="str">
        <f t="shared" si="3378"/>
        <v/>
      </c>
      <c r="GD900" s="14" t="str">
        <f t="shared" si="3378"/>
        <v/>
      </c>
      <c r="GE900" s="14" t="str">
        <f t="shared" si="3378"/>
        <v/>
      </c>
      <c r="GF900" s="14" t="str">
        <f t="shared" si="3378"/>
        <v/>
      </c>
      <c r="GG900" s="14" t="str">
        <f t="shared" si="3378"/>
        <v/>
      </c>
      <c r="GH900" s="14" t="str">
        <f t="shared" si="3378"/>
        <v/>
      </c>
      <c r="GI900" s="8"/>
      <c r="GJ900" s="8"/>
      <c r="GK900" s="8"/>
      <c r="GL900" s="8"/>
      <c r="GM900" s="8"/>
      <c r="GN900" s="8"/>
      <c r="GO900" s="8"/>
      <c r="GP900" s="8"/>
      <c r="GQ900" s="8"/>
      <c r="GR900" s="8"/>
      <c r="GS900" s="8"/>
    </row>
    <row r="901" spans="1:201" x14ac:dyDescent="0.25">
      <c r="A901" s="102">
        <f>$A$47</f>
        <v>20163</v>
      </c>
      <c r="B901" s="14">
        <f t="shared" si="3379"/>
        <v>1.138987777106474</v>
      </c>
      <c r="C901" s="14">
        <f t="shared" si="3379"/>
        <v>1.013448889324128</v>
      </c>
      <c r="D901" s="14">
        <f t="shared" si="3379"/>
        <v>1.0036638590501346</v>
      </c>
      <c r="E901" s="14">
        <f t="shared" si="3379"/>
        <v>1.0028000417198193</v>
      </c>
      <c r="F901" s="14">
        <f t="shared" si="3379"/>
        <v>1.0008720697655813</v>
      </c>
      <c r="G901" s="14">
        <f t="shared" si="3379"/>
        <v>1.0007593985563434</v>
      </c>
      <c r="H901" s="14">
        <f t="shared" si="3379"/>
        <v>1.0004632809879068</v>
      </c>
      <c r="I901" s="14">
        <f t="shared" si="3379"/>
        <v>1.0002794366557022</v>
      </c>
      <c r="J901" s="14">
        <f t="shared" si="3379"/>
        <v>1.0001356884592973</v>
      </c>
      <c r="K901" s="14">
        <f t="shared" si="3379"/>
        <v>1.0001276894592352</v>
      </c>
      <c r="L901" s="14">
        <f t="shared" si="3379"/>
        <v>1.0001276731567188</v>
      </c>
      <c r="M901" s="14">
        <f t="shared" si="3379"/>
        <v>1.0002074423948426</v>
      </c>
      <c r="N901" s="14">
        <f t="shared" si="3379"/>
        <v>1.0000638151912062</v>
      </c>
      <c r="O901" s="14">
        <f t="shared" si="3379"/>
        <v>1.0000398819494296</v>
      </c>
      <c r="P901" s="14">
        <f t="shared" si="3379"/>
        <v>1.0000398803589232</v>
      </c>
      <c r="Q901" s="14">
        <f t="shared" si="3379"/>
        <v>1.0000239272611262</v>
      </c>
      <c r="R901" s="14">
        <f t="shared" si="3374"/>
        <v>1.0000239266886259</v>
      </c>
      <c r="S901" s="14">
        <f t="shared" si="3374"/>
        <v>1.0000239261161534</v>
      </c>
      <c r="T901" s="14">
        <f t="shared" si="3374"/>
        <v>1</v>
      </c>
      <c r="U901" s="14">
        <f t="shared" si="3374"/>
        <v>1.0000079751812361</v>
      </c>
      <c r="V901" s="14">
        <f t="shared" si="3374"/>
        <v>1.000007975117633</v>
      </c>
      <c r="W901" s="14">
        <f t="shared" si="3374"/>
        <v>1</v>
      </c>
      <c r="X901" s="14">
        <f t="shared" si="3374"/>
        <v>1</v>
      </c>
      <c r="Y901" s="14">
        <f t="shared" si="3374"/>
        <v>1</v>
      </c>
      <c r="Z901" s="14">
        <f t="shared" si="3374"/>
        <v>1.0000079750540309</v>
      </c>
      <c r="AA901" s="14">
        <f t="shared" si="3374"/>
        <v>1</v>
      </c>
      <c r="AB901" s="14">
        <f t="shared" si="3374"/>
        <v>1</v>
      </c>
      <c r="AC901" s="14">
        <f t="shared" si="3374"/>
        <v>1</v>
      </c>
      <c r="AD901" s="8"/>
      <c r="AE901" s="8"/>
      <c r="AF901" s="8"/>
      <c r="AG901" s="8"/>
      <c r="AH901" s="8"/>
      <c r="AI901" s="8"/>
      <c r="AJ901" s="8"/>
      <c r="AK901" s="8"/>
      <c r="AL901" s="8"/>
      <c r="AM901" s="8"/>
      <c r="AN901" s="8"/>
      <c r="AO901" s="8"/>
      <c r="AP901" s="14">
        <f t="shared" si="3380"/>
        <v>1.4</v>
      </c>
      <c r="AQ901" s="14">
        <f t="shared" si="3380"/>
        <v>1</v>
      </c>
      <c r="AR901" s="14">
        <f t="shared" si="3380"/>
        <v>1.4285714285714286</v>
      </c>
      <c r="AS901" s="14">
        <f t="shared" si="3380"/>
        <v>1.2</v>
      </c>
      <c r="AT901" s="14">
        <f t="shared" si="3380"/>
        <v>1</v>
      </c>
      <c r="AU901" s="14">
        <f t="shared" si="3380"/>
        <v>1</v>
      </c>
      <c r="AV901" s="14">
        <f t="shared" si="3380"/>
        <v>1</v>
      </c>
      <c r="AW901" s="14">
        <f t="shared" si="3380"/>
        <v>1</v>
      </c>
      <c r="AX901" s="14">
        <f t="shared" si="3380"/>
        <v>1</v>
      </c>
      <c r="AY901" s="14">
        <f t="shared" si="3380"/>
        <v>1</v>
      </c>
      <c r="AZ901" s="14">
        <f t="shared" si="3380"/>
        <v>1</v>
      </c>
      <c r="BA901" s="14">
        <f t="shared" si="3380"/>
        <v>1</v>
      </c>
      <c r="BB901" s="14">
        <f t="shared" si="3380"/>
        <v>1</v>
      </c>
      <c r="BC901" s="14">
        <f t="shared" si="3380"/>
        <v>1</v>
      </c>
      <c r="BD901" s="14">
        <f t="shared" si="3380"/>
        <v>1</v>
      </c>
      <c r="BE901" s="14">
        <f t="shared" si="3380"/>
        <v>1</v>
      </c>
      <c r="BF901" s="14">
        <f t="shared" si="3375"/>
        <v>1</v>
      </c>
      <c r="BG901" s="14">
        <f t="shared" si="3375"/>
        <v>1</v>
      </c>
      <c r="BH901" s="14">
        <f t="shared" si="3375"/>
        <v>1</v>
      </c>
      <c r="BI901" s="14">
        <f t="shared" si="3375"/>
        <v>1</v>
      </c>
      <c r="BJ901" s="14">
        <f t="shared" si="3375"/>
        <v>1</v>
      </c>
      <c r="BK901" s="14">
        <f t="shared" si="3375"/>
        <v>1</v>
      </c>
      <c r="BL901" s="14">
        <f t="shared" si="3375"/>
        <v>1</v>
      </c>
      <c r="BM901" s="14">
        <f t="shared" si="3375"/>
        <v>1</v>
      </c>
      <c r="BN901" s="14">
        <f t="shared" si="3375"/>
        <v>1</v>
      </c>
      <c r="BO901" s="14">
        <f t="shared" si="3375"/>
        <v>1</v>
      </c>
      <c r="BP901" s="14">
        <f t="shared" si="3375"/>
        <v>1</v>
      </c>
      <c r="BQ901" s="14">
        <f t="shared" si="3375"/>
        <v>1</v>
      </c>
      <c r="BR901" s="8"/>
      <c r="BS901" s="8"/>
      <c r="BT901" s="8"/>
      <c r="BU901" s="8"/>
      <c r="BV901" s="8"/>
      <c r="BW901" s="8"/>
      <c r="BX901" s="8"/>
      <c r="BY901" s="8"/>
      <c r="BZ901" s="8"/>
      <c r="CA901" s="8"/>
      <c r="CB901" s="8"/>
      <c r="CC901" s="8"/>
      <c r="CD901" s="14" t="str">
        <f t="shared" si="3381"/>
        <v/>
      </c>
      <c r="CE901" s="14" t="str">
        <f t="shared" si="3381"/>
        <v/>
      </c>
      <c r="CF901" s="14" t="str">
        <f t="shared" si="3381"/>
        <v/>
      </c>
      <c r="CG901" s="14" t="str">
        <f t="shared" si="3381"/>
        <v/>
      </c>
      <c r="CH901" s="14" t="str">
        <f t="shared" si="3381"/>
        <v/>
      </c>
      <c r="CI901" s="14" t="str">
        <f t="shared" si="3381"/>
        <v/>
      </c>
      <c r="CJ901" s="14" t="str">
        <f t="shared" si="3381"/>
        <v/>
      </c>
      <c r="CK901" s="14" t="str">
        <f t="shared" si="3381"/>
        <v/>
      </c>
      <c r="CL901" s="14" t="str">
        <f t="shared" si="3381"/>
        <v/>
      </c>
      <c r="CM901" s="14" t="str">
        <f t="shared" si="3381"/>
        <v/>
      </c>
      <c r="CN901" s="14" t="str">
        <f t="shared" si="3381"/>
        <v/>
      </c>
      <c r="CO901" s="14" t="str">
        <f t="shared" si="3381"/>
        <v/>
      </c>
      <c r="CP901" s="14" t="str">
        <f t="shared" si="3381"/>
        <v/>
      </c>
      <c r="CQ901" s="14" t="str">
        <f t="shared" si="3381"/>
        <v/>
      </c>
      <c r="CR901" s="14" t="str">
        <f t="shared" si="3381"/>
        <v/>
      </c>
      <c r="CS901" s="14" t="str">
        <f t="shared" si="3381"/>
        <v/>
      </c>
      <c r="CT901" s="14" t="str">
        <f t="shared" si="3376"/>
        <v/>
      </c>
      <c r="CU901" s="14" t="str">
        <f t="shared" si="3376"/>
        <v/>
      </c>
      <c r="CV901" s="14" t="str">
        <f t="shared" si="3376"/>
        <v/>
      </c>
      <c r="CW901" s="14" t="str">
        <f t="shared" si="3376"/>
        <v/>
      </c>
      <c r="CX901" s="14" t="str">
        <f t="shared" si="3376"/>
        <v/>
      </c>
      <c r="CY901" s="14" t="str">
        <f t="shared" si="3376"/>
        <v/>
      </c>
      <c r="CZ901" s="14" t="str">
        <f t="shared" si="3376"/>
        <v/>
      </c>
      <c r="DA901" s="14" t="str">
        <f t="shared" si="3376"/>
        <v/>
      </c>
      <c r="DB901" s="14" t="str">
        <f t="shared" si="3376"/>
        <v/>
      </c>
      <c r="DC901" s="14" t="str">
        <f t="shared" si="3376"/>
        <v/>
      </c>
      <c r="DD901" s="14" t="str">
        <f t="shared" si="3376"/>
        <v/>
      </c>
      <c r="DE901" s="14" t="str">
        <f t="shared" si="3376"/>
        <v/>
      </c>
      <c r="DF901" s="8"/>
      <c r="DG901" s="8"/>
      <c r="DH901" s="8"/>
      <c r="DI901" s="8"/>
      <c r="DJ901" s="8"/>
      <c r="DK901" s="8"/>
      <c r="DL901" s="8"/>
      <c r="DM901" s="8"/>
      <c r="DN901" s="8"/>
      <c r="DO901" s="8"/>
      <c r="DP901" s="8"/>
      <c r="DQ901" s="8"/>
      <c r="DR901" s="14" t="str">
        <f t="shared" si="3382"/>
        <v/>
      </c>
      <c r="DS901" s="14" t="str">
        <f t="shared" si="3382"/>
        <v/>
      </c>
      <c r="DT901" s="14" t="str">
        <f t="shared" si="3382"/>
        <v/>
      </c>
      <c r="DU901" s="14" t="str">
        <f t="shared" si="3382"/>
        <v/>
      </c>
      <c r="DV901" s="14" t="str">
        <f t="shared" si="3382"/>
        <v/>
      </c>
      <c r="DW901" s="14" t="str">
        <f t="shared" si="3382"/>
        <v/>
      </c>
      <c r="DX901" s="14" t="str">
        <f t="shared" si="3382"/>
        <v/>
      </c>
      <c r="DY901" s="14" t="str">
        <f t="shared" si="3382"/>
        <v/>
      </c>
      <c r="DZ901" s="14" t="str">
        <f t="shared" si="3382"/>
        <v/>
      </c>
      <c r="EA901" s="14" t="str">
        <f t="shared" si="3382"/>
        <v/>
      </c>
      <c r="EB901" s="14" t="str">
        <f t="shared" si="3382"/>
        <v/>
      </c>
      <c r="EC901" s="14" t="str">
        <f t="shared" si="3382"/>
        <v/>
      </c>
      <c r="ED901" s="14" t="str">
        <f t="shared" si="3382"/>
        <v/>
      </c>
      <c r="EE901" s="14" t="str">
        <f t="shared" si="3382"/>
        <v/>
      </c>
      <c r="EF901" s="14" t="str">
        <f t="shared" si="3382"/>
        <v/>
      </c>
      <c r="EG901" s="14" t="str">
        <f t="shared" si="3382"/>
        <v/>
      </c>
      <c r="EH901" s="14" t="str">
        <f t="shared" si="3377"/>
        <v/>
      </c>
      <c r="EI901" s="14" t="str">
        <f t="shared" si="3377"/>
        <v/>
      </c>
      <c r="EJ901" s="14" t="str">
        <f t="shared" si="3377"/>
        <v/>
      </c>
      <c r="EK901" s="14" t="str">
        <f t="shared" si="3377"/>
        <v/>
      </c>
      <c r="EL901" s="14" t="str">
        <f t="shared" si="3377"/>
        <v/>
      </c>
      <c r="EM901" s="14" t="str">
        <f t="shared" si="3377"/>
        <v/>
      </c>
      <c r="EN901" s="14" t="str">
        <f t="shared" si="3377"/>
        <v/>
      </c>
      <c r="EO901" s="14" t="str">
        <f t="shared" si="3377"/>
        <v/>
      </c>
      <c r="EP901" s="14" t="str">
        <f t="shared" si="3377"/>
        <v/>
      </c>
      <c r="EQ901" s="14" t="str">
        <f t="shared" si="3377"/>
        <v/>
      </c>
      <c r="ER901" s="14" t="str">
        <f t="shared" si="3377"/>
        <v/>
      </c>
      <c r="ES901" s="14" t="str">
        <f t="shared" si="3377"/>
        <v/>
      </c>
      <c r="ET901" s="8"/>
      <c r="EU901" s="8"/>
      <c r="EV901" s="8"/>
      <c r="EW901" s="8"/>
      <c r="EX901" s="8"/>
      <c r="EY901" s="8"/>
      <c r="EZ901" s="8"/>
      <c r="FA901" s="8"/>
      <c r="FB901" s="8"/>
      <c r="FC901" s="8"/>
      <c r="FD901" s="8"/>
      <c r="FE901" s="8"/>
      <c r="FF901" s="14" t="str">
        <f t="shared" si="3383"/>
        <v/>
      </c>
      <c r="FG901" s="14" t="str">
        <f t="shared" si="3383"/>
        <v/>
      </c>
      <c r="FH901" s="14" t="str">
        <f t="shared" si="3383"/>
        <v/>
      </c>
      <c r="FI901" s="14" t="str">
        <f t="shared" si="3383"/>
        <v/>
      </c>
      <c r="FJ901" s="14" t="str">
        <f t="shared" si="3383"/>
        <v/>
      </c>
      <c r="FK901" s="14" t="str">
        <f t="shared" si="3383"/>
        <v/>
      </c>
      <c r="FL901" s="14" t="str">
        <f t="shared" si="3383"/>
        <v/>
      </c>
      <c r="FM901" s="14" t="str">
        <f t="shared" si="3383"/>
        <v/>
      </c>
      <c r="FN901" s="14" t="str">
        <f t="shared" si="3383"/>
        <v/>
      </c>
      <c r="FO901" s="14" t="str">
        <f t="shared" si="3383"/>
        <v/>
      </c>
      <c r="FP901" s="14" t="str">
        <f t="shared" si="3383"/>
        <v/>
      </c>
      <c r="FQ901" s="14" t="str">
        <f t="shared" si="3383"/>
        <v/>
      </c>
      <c r="FR901" s="14" t="str">
        <f t="shared" si="3383"/>
        <v/>
      </c>
      <c r="FS901" s="14" t="str">
        <f t="shared" si="3383"/>
        <v/>
      </c>
      <c r="FT901" s="14" t="str">
        <f t="shared" si="3383"/>
        <v/>
      </c>
      <c r="FU901" s="14" t="str">
        <f t="shared" si="3383"/>
        <v/>
      </c>
      <c r="FV901" s="14" t="str">
        <f t="shared" si="3378"/>
        <v/>
      </c>
      <c r="FW901" s="14" t="str">
        <f t="shared" si="3378"/>
        <v/>
      </c>
      <c r="FX901" s="14" t="str">
        <f t="shared" si="3378"/>
        <v/>
      </c>
      <c r="FY901" s="14" t="str">
        <f t="shared" si="3378"/>
        <v/>
      </c>
      <c r="FZ901" s="14" t="str">
        <f t="shared" si="3378"/>
        <v/>
      </c>
      <c r="GA901" s="14" t="str">
        <f t="shared" si="3378"/>
        <v/>
      </c>
      <c r="GB901" s="14" t="str">
        <f t="shared" si="3378"/>
        <v/>
      </c>
      <c r="GC901" s="14" t="str">
        <f t="shared" si="3378"/>
        <v/>
      </c>
      <c r="GD901" s="14" t="str">
        <f t="shared" si="3378"/>
        <v/>
      </c>
      <c r="GE901" s="14" t="str">
        <f t="shared" si="3378"/>
        <v/>
      </c>
      <c r="GF901" s="14" t="str">
        <f t="shared" si="3378"/>
        <v/>
      </c>
      <c r="GG901" s="14" t="str">
        <f t="shared" si="3378"/>
        <v/>
      </c>
      <c r="GH901" s="8"/>
      <c r="GI901" s="8"/>
      <c r="GJ901" s="8"/>
      <c r="GK901" s="8"/>
      <c r="GL901" s="8"/>
      <c r="GM901" s="8"/>
      <c r="GN901" s="8"/>
      <c r="GO901" s="8"/>
      <c r="GP901" s="8"/>
      <c r="GQ901" s="8"/>
      <c r="GR901" s="8"/>
      <c r="GS901" s="8"/>
    </row>
    <row r="902" spans="1:201" x14ac:dyDescent="0.25">
      <c r="A902" s="102">
        <f>$A$48</f>
        <v>20164</v>
      </c>
      <c r="B902" s="14">
        <f t="shared" si="3379"/>
        <v>1.1818425204379213</v>
      </c>
      <c r="C902" s="14">
        <f t="shared" si="3379"/>
        <v>1.01172301643164</v>
      </c>
      <c r="D902" s="14">
        <f t="shared" si="3379"/>
        <v>1.0042702235869878</v>
      </c>
      <c r="E902" s="14">
        <f t="shared" si="3379"/>
        <v>1.0019747424075931</v>
      </c>
      <c r="F902" s="14">
        <f t="shared" si="3379"/>
        <v>1.000913902442901</v>
      </c>
      <c r="G902" s="14">
        <f t="shared" si="3379"/>
        <v>1.0017705579242391</v>
      </c>
      <c r="H902" s="14">
        <f t="shared" si="3379"/>
        <v>1.0004359128808293</v>
      </c>
      <c r="I902" s="14">
        <f t="shared" si="3379"/>
        <v>1.0003565005902066</v>
      </c>
      <c r="J902" s="14">
        <f t="shared" si="3379"/>
        <v>1.0001821464774454</v>
      </c>
      <c r="K902" s="14">
        <f t="shared" si="3379"/>
        <v>1.0001979492458133</v>
      </c>
      <c r="L902" s="14">
        <f t="shared" si="3379"/>
        <v>1.0001741608613046</v>
      </c>
      <c r="M902" s="14">
        <f t="shared" si="3379"/>
        <v>1.0001108103401877</v>
      </c>
      <c r="N902" s="14">
        <f t="shared" si="3379"/>
        <v>1.000031656589319</v>
      </c>
      <c r="O902" s="14">
        <f t="shared" si="3379"/>
        <v>1.0000158277936055</v>
      </c>
      <c r="P902" s="14">
        <f t="shared" si="3379"/>
        <v>1.0000395688577262</v>
      </c>
      <c r="Q902" s="14">
        <f t="shared" si="3379"/>
        <v>1.0000712211257685</v>
      </c>
      <c r="R902" s="14">
        <f t="shared" si="3374"/>
        <v>1.0000316515794139</v>
      </c>
      <c r="S902" s="14">
        <f t="shared" si="3374"/>
        <v>1.0000237379332173</v>
      </c>
      <c r="T902" s="14">
        <f t="shared" si="3374"/>
        <v>1</v>
      </c>
      <c r="U902" s="14">
        <f t="shared" si="3374"/>
        <v>1.0000079124565804</v>
      </c>
      <c r="V902" s="14">
        <f t="shared" si="3374"/>
        <v>0.99999208760602609</v>
      </c>
      <c r="W902" s="14">
        <f t="shared" si="3374"/>
        <v>1</v>
      </c>
      <c r="X902" s="14">
        <f t="shared" si="3374"/>
        <v>1.0000079124565804</v>
      </c>
      <c r="Y902" s="14">
        <f t="shared" si="3374"/>
        <v>1.000007912393974</v>
      </c>
      <c r="Z902" s="14">
        <f t="shared" si="3374"/>
        <v>1</v>
      </c>
      <c r="AA902" s="14">
        <f t="shared" si="3374"/>
        <v>1</v>
      </c>
      <c r="AB902" s="14">
        <f t="shared" si="3374"/>
        <v>1</v>
      </c>
      <c r="AC902" s="8"/>
      <c r="AD902" s="8"/>
      <c r="AE902" s="8"/>
      <c r="AF902" s="8"/>
      <c r="AG902" s="8"/>
      <c r="AH902" s="8"/>
      <c r="AI902" s="8"/>
      <c r="AJ902" s="8"/>
      <c r="AK902" s="8"/>
      <c r="AL902" s="8"/>
      <c r="AM902" s="8"/>
      <c r="AN902" s="8"/>
      <c r="AO902" s="8"/>
      <c r="AP902" s="14">
        <f t="shared" si="3380"/>
        <v>1.7142857142857142</v>
      </c>
      <c r="AQ902" s="14">
        <f t="shared" si="3380"/>
        <v>1</v>
      </c>
      <c r="AR902" s="14">
        <f t="shared" si="3380"/>
        <v>1</v>
      </c>
      <c r="AS902" s="14">
        <f t="shared" si="3380"/>
        <v>1</v>
      </c>
      <c r="AT902" s="14">
        <f t="shared" si="3380"/>
        <v>1</v>
      </c>
      <c r="AU902" s="14">
        <f t="shared" si="3380"/>
        <v>1</v>
      </c>
      <c r="AV902" s="14">
        <f t="shared" si="3380"/>
        <v>1</v>
      </c>
      <c r="AW902" s="14">
        <f t="shared" si="3380"/>
        <v>1</v>
      </c>
      <c r="AX902" s="14">
        <f t="shared" si="3380"/>
        <v>1</v>
      </c>
      <c r="AY902" s="14">
        <f t="shared" si="3380"/>
        <v>1</v>
      </c>
      <c r="AZ902" s="14">
        <f t="shared" si="3380"/>
        <v>1</v>
      </c>
      <c r="BA902" s="14">
        <f t="shared" si="3380"/>
        <v>1</v>
      </c>
      <c r="BB902" s="14">
        <f t="shared" si="3380"/>
        <v>1</v>
      </c>
      <c r="BC902" s="14">
        <f t="shared" si="3380"/>
        <v>1</v>
      </c>
      <c r="BD902" s="14">
        <f t="shared" si="3380"/>
        <v>1</v>
      </c>
      <c r="BE902" s="14">
        <f t="shared" si="3380"/>
        <v>1</v>
      </c>
      <c r="BF902" s="14">
        <f t="shared" si="3375"/>
        <v>1</v>
      </c>
      <c r="BG902" s="14">
        <f t="shared" si="3375"/>
        <v>1</v>
      </c>
      <c r="BH902" s="14">
        <f t="shared" si="3375"/>
        <v>1</v>
      </c>
      <c r="BI902" s="14">
        <f t="shared" si="3375"/>
        <v>1</v>
      </c>
      <c r="BJ902" s="14">
        <f t="shared" si="3375"/>
        <v>1</v>
      </c>
      <c r="BK902" s="14">
        <f t="shared" si="3375"/>
        <v>1</v>
      </c>
      <c r="BL902" s="14">
        <f t="shared" si="3375"/>
        <v>1</v>
      </c>
      <c r="BM902" s="14">
        <f t="shared" si="3375"/>
        <v>1</v>
      </c>
      <c r="BN902" s="14">
        <f t="shared" si="3375"/>
        <v>1</v>
      </c>
      <c r="BO902" s="14">
        <f t="shared" si="3375"/>
        <v>1</v>
      </c>
      <c r="BP902" s="14">
        <f t="shared" si="3375"/>
        <v>1</v>
      </c>
      <c r="BQ902" s="8"/>
      <c r="BR902" s="8"/>
      <c r="BS902" s="8"/>
      <c r="BT902" s="8"/>
      <c r="BU902" s="8"/>
      <c r="BV902" s="8"/>
      <c r="BW902" s="8"/>
      <c r="BX902" s="8"/>
      <c r="BY902" s="8"/>
      <c r="BZ902" s="8"/>
      <c r="CA902" s="8"/>
      <c r="CB902" s="8"/>
      <c r="CC902" s="8"/>
      <c r="CD902" s="14" t="str">
        <f t="shared" si="3381"/>
        <v/>
      </c>
      <c r="CE902" s="14" t="str">
        <f t="shared" si="3381"/>
        <v/>
      </c>
      <c r="CF902" s="14" t="str">
        <f t="shared" si="3381"/>
        <v/>
      </c>
      <c r="CG902" s="14" t="str">
        <f t="shared" si="3381"/>
        <v/>
      </c>
      <c r="CH902" s="14" t="str">
        <f t="shared" si="3381"/>
        <v/>
      </c>
      <c r="CI902" s="14" t="str">
        <f t="shared" si="3381"/>
        <v/>
      </c>
      <c r="CJ902" s="14" t="str">
        <f t="shared" si="3381"/>
        <v/>
      </c>
      <c r="CK902" s="14" t="str">
        <f t="shared" si="3381"/>
        <v/>
      </c>
      <c r="CL902" s="14" t="str">
        <f t="shared" si="3381"/>
        <v/>
      </c>
      <c r="CM902" s="14" t="str">
        <f t="shared" si="3381"/>
        <v/>
      </c>
      <c r="CN902" s="14" t="str">
        <f t="shared" si="3381"/>
        <v/>
      </c>
      <c r="CO902" s="14" t="str">
        <f t="shared" si="3381"/>
        <v/>
      </c>
      <c r="CP902" s="14" t="str">
        <f t="shared" si="3381"/>
        <v/>
      </c>
      <c r="CQ902" s="14" t="str">
        <f t="shared" si="3381"/>
        <v/>
      </c>
      <c r="CR902" s="14" t="str">
        <f t="shared" si="3381"/>
        <v/>
      </c>
      <c r="CS902" s="14" t="str">
        <f t="shared" si="3381"/>
        <v/>
      </c>
      <c r="CT902" s="14" t="str">
        <f t="shared" si="3376"/>
        <v/>
      </c>
      <c r="CU902" s="14" t="str">
        <f t="shared" si="3376"/>
        <v/>
      </c>
      <c r="CV902" s="14" t="str">
        <f t="shared" si="3376"/>
        <v/>
      </c>
      <c r="CW902" s="14" t="str">
        <f t="shared" si="3376"/>
        <v/>
      </c>
      <c r="CX902" s="14" t="str">
        <f t="shared" si="3376"/>
        <v/>
      </c>
      <c r="CY902" s="14" t="str">
        <f t="shared" si="3376"/>
        <v/>
      </c>
      <c r="CZ902" s="14" t="str">
        <f t="shared" si="3376"/>
        <v/>
      </c>
      <c r="DA902" s="14" t="str">
        <f t="shared" si="3376"/>
        <v/>
      </c>
      <c r="DB902" s="14" t="str">
        <f t="shared" si="3376"/>
        <v/>
      </c>
      <c r="DC902" s="14" t="str">
        <f t="shared" si="3376"/>
        <v/>
      </c>
      <c r="DD902" s="14" t="str">
        <f t="shared" si="3376"/>
        <v/>
      </c>
      <c r="DE902" s="8"/>
      <c r="DF902" s="8"/>
      <c r="DG902" s="8"/>
      <c r="DH902" s="8"/>
      <c r="DI902" s="8"/>
      <c r="DJ902" s="8"/>
      <c r="DK902" s="8"/>
      <c r="DL902" s="8"/>
      <c r="DM902" s="8"/>
      <c r="DN902" s="8"/>
      <c r="DO902" s="8"/>
      <c r="DP902" s="8"/>
      <c r="DQ902" s="8"/>
      <c r="DR902" s="14" t="str">
        <f t="shared" si="3382"/>
        <v/>
      </c>
      <c r="DS902" s="14" t="str">
        <f t="shared" si="3382"/>
        <v/>
      </c>
      <c r="DT902" s="14" t="str">
        <f t="shared" si="3382"/>
        <v/>
      </c>
      <c r="DU902" s="14" t="str">
        <f t="shared" si="3382"/>
        <v/>
      </c>
      <c r="DV902" s="14" t="str">
        <f t="shared" si="3382"/>
        <v/>
      </c>
      <c r="DW902" s="14" t="str">
        <f t="shared" si="3382"/>
        <v/>
      </c>
      <c r="DX902" s="14" t="str">
        <f t="shared" si="3382"/>
        <v/>
      </c>
      <c r="DY902" s="14" t="str">
        <f t="shared" si="3382"/>
        <v/>
      </c>
      <c r="DZ902" s="14" t="str">
        <f t="shared" si="3382"/>
        <v/>
      </c>
      <c r="EA902" s="14" t="str">
        <f t="shared" si="3382"/>
        <v/>
      </c>
      <c r="EB902" s="14" t="str">
        <f t="shared" si="3382"/>
        <v/>
      </c>
      <c r="EC902" s="14" t="str">
        <f t="shared" si="3382"/>
        <v/>
      </c>
      <c r="ED902" s="14" t="str">
        <f t="shared" si="3382"/>
        <v/>
      </c>
      <c r="EE902" s="14" t="str">
        <f t="shared" si="3382"/>
        <v/>
      </c>
      <c r="EF902" s="14" t="str">
        <f t="shared" si="3382"/>
        <v/>
      </c>
      <c r="EG902" s="14" t="str">
        <f t="shared" si="3382"/>
        <v/>
      </c>
      <c r="EH902" s="14" t="str">
        <f t="shared" si="3377"/>
        <v/>
      </c>
      <c r="EI902" s="14" t="str">
        <f t="shared" si="3377"/>
        <v/>
      </c>
      <c r="EJ902" s="14" t="str">
        <f t="shared" si="3377"/>
        <v/>
      </c>
      <c r="EK902" s="14" t="str">
        <f t="shared" si="3377"/>
        <v/>
      </c>
      <c r="EL902" s="14" t="str">
        <f t="shared" si="3377"/>
        <v/>
      </c>
      <c r="EM902" s="14" t="str">
        <f t="shared" si="3377"/>
        <v/>
      </c>
      <c r="EN902" s="14" t="str">
        <f t="shared" si="3377"/>
        <v/>
      </c>
      <c r="EO902" s="14" t="str">
        <f t="shared" si="3377"/>
        <v/>
      </c>
      <c r="EP902" s="14" t="str">
        <f t="shared" si="3377"/>
        <v/>
      </c>
      <c r="EQ902" s="14" t="str">
        <f t="shared" si="3377"/>
        <v/>
      </c>
      <c r="ER902" s="14" t="str">
        <f t="shared" si="3377"/>
        <v/>
      </c>
      <c r="ES902" s="8"/>
      <c r="ET902" s="8"/>
      <c r="EU902" s="8"/>
      <c r="EV902" s="8"/>
      <c r="EW902" s="8"/>
      <c r="EX902" s="8"/>
      <c r="EY902" s="8"/>
      <c r="EZ902" s="8"/>
      <c r="FA902" s="8"/>
      <c r="FB902" s="8"/>
      <c r="FC902" s="8"/>
      <c r="FD902" s="8"/>
      <c r="FE902" s="8"/>
      <c r="FF902" s="14" t="str">
        <f t="shared" si="3383"/>
        <v/>
      </c>
      <c r="FG902" s="14" t="str">
        <f t="shared" si="3383"/>
        <v/>
      </c>
      <c r="FH902" s="14" t="str">
        <f t="shared" si="3383"/>
        <v/>
      </c>
      <c r="FI902" s="14" t="str">
        <f t="shared" si="3383"/>
        <v/>
      </c>
      <c r="FJ902" s="14" t="str">
        <f t="shared" si="3383"/>
        <v/>
      </c>
      <c r="FK902" s="14" t="str">
        <f t="shared" si="3383"/>
        <v/>
      </c>
      <c r="FL902" s="14" t="str">
        <f t="shared" si="3383"/>
        <v/>
      </c>
      <c r="FM902" s="14" t="str">
        <f t="shared" si="3383"/>
        <v/>
      </c>
      <c r="FN902" s="14" t="str">
        <f t="shared" si="3383"/>
        <v/>
      </c>
      <c r="FO902" s="14" t="str">
        <f t="shared" si="3383"/>
        <v/>
      </c>
      <c r="FP902" s="14" t="str">
        <f t="shared" si="3383"/>
        <v/>
      </c>
      <c r="FQ902" s="14" t="str">
        <f t="shared" si="3383"/>
        <v/>
      </c>
      <c r="FR902" s="14" t="str">
        <f t="shared" si="3383"/>
        <v/>
      </c>
      <c r="FS902" s="14" t="str">
        <f t="shared" si="3383"/>
        <v/>
      </c>
      <c r="FT902" s="14" t="str">
        <f t="shared" si="3383"/>
        <v/>
      </c>
      <c r="FU902" s="14" t="str">
        <f t="shared" si="3383"/>
        <v/>
      </c>
      <c r="FV902" s="14" t="str">
        <f t="shared" si="3378"/>
        <v/>
      </c>
      <c r="FW902" s="14" t="str">
        <f t="shared" si="3378"/>
        <v/>
      </c>
      <c r="FX902" s="14" t="str">
        <f t="shared" si="3378"/>
        <v/>
      </c>
      <c r="FY902" s="14" t="str">
        <f t="shared" si="3378"/>
        <v/>
      </c>
      <c r="FZ902" s="14" t="str">
        <f t="shared" si="3378"/>
        <v/>
      </c>
      <c r="GA902" s="14" t="str">
        <f t="shared" si="3378"/>
        <v/>
      </c>
      <c r="GB902" s="14" t="str">
        <f t="shared" si="3378"/>
        <v/>
      </c>
      <c r="GC902" s="14" t="str">
        <f t="shared" si="3378"/>
        <v/>
      </c>
      <c r="GD902" s="14" t="str">
        <f t="shared" si="3378"/>
        <v/>
      </c>
      <c r="GE902" s="14" t="str">
        <f t="shared" si="3378"/>
        <v/>
      </c>
      <c r="GF902" s="14" t="str">
        <f t="shared" si="3378"/>
        <v/>
      </c>
      <c r="GG902" s="8"/>
      <c r="GH902" s="8"/>
      <c r="GI902" s="8"/>
      <c r="GJ902" s="8"/>
      <c r="GK902" s="8"/>
      <c r="GL902" s="8"/>
      <c r="GM902" s="8"/>
      <c r="GN902" s="8"/>
      <c r="GO902" s="8"/>
      <c r="GP902" s="8"/>
      <c r="GQ902" s="8"/>
      <c r="GR902" s="8"/>
      <c r="GS902" s="8"/>
    </row>
    <row r="903" spans="1:201" x14ac:dyDescent="0.25">
      <c r="A903" s="102">
        <f>$A$49</f>
        <v>20171</v>
      </c>
      <c r="B903" s="14">
        <f t="shared" si="3379"/>
        <v>1.1430858383965099</v>
      </c>
      <c r="C903" s="14">
        <f t="shared" si="3379"/>
        <v>1.0110072808576507</v>
      </c>
      <c r="D903" s="14">
        <f t="shared" si="3379"/>
        <v>1.0031755032605614</v>
      </c>
      <c r="E903" s="14">
        <f t="shared" si="3379"/>
        <v>1.0023579382575483</v>
      </c>
      <c r="F903" s="14">
        <f t="shared" si="3379"/>
        <v>1.0024974018964141</v>
      </c>
      <c r="G903" s="14">
        <f t="shared" si="3379"/>
        <v>1.000634849203224</v>
      </c>
      <c r="H903" s="14">
        <f t="shared" si="3379"/>
        <v>1.0003051767615927</v>
      </c>
      <c r="I903" s="14">
        <f t="shared" si="3379"/>
        <v>1.0004415684511385</v>
      </c>
      <c r="J903" s="14">
        <f t="shared" si="3379"/>
        <v>1.0001925993692371</v>
      </c>
      <c r="K903" s="14">
        <f t="shared" si="3379"/>
        <v>1.0002407028523288</v>
      </c>
      <c r="L903" s="14">
        <f t="shared" si="3379"/>
        <v>1.0000561504832952</v>
      </c>
      <c r="M903" s="14">
        <f t="shared" si="3379"/>
        <v>1.0001203157084189</v>
      </c>
      <c r="N903" s="14">
        <f t="shared" si="3379"/>
        <v>1.0000320803291443</v>
      </c>
      <c r="O903" s="14">
        <f t="shared" si="3379"/>
        <v>1.0000240594750223</v>
      </c>
      <c r="P903" s="14">
        <f t="shared" si="3379"/>
        <v>1.0000320785282371</v>
      </c>
      <c r="Q903" s="14">
        <f t="shared" si="3379"/>
        <v>1.0000320774992382</v>
      </c>
      <c r="R903" s="14">
        <f t="shared" si="3374"/>
        <v>1.0000160382351526</v>
      </c>
      <c r="S903" s="14">
        <f t="shared" si="3374"/>
        <v>1.000008018988966</v>
      </c>
      <c r="T903" s="14">
        <f t="shared" si="3374"/>
        <v>1.0000160378493244</v>
      </c>
      <c r="U903" s="14">
        <f t="shared" si="3374"/>
        <v>1</v>
      </c>
      <c r="V903" s="14">
        <f t="shared" si="3374"/>
        <v>1</v>
      </c>
      <c r="W903" s="14">
        <f t="shared" si="3374"/>
        <v>1.0000080187960581</v>
      </c>
      <c r="X903" s="14">
        <f t="shared" si="3374"/>
        <v>1.0000080187317575</v>
      </c>
      <c r="Y903" s="14">
        <f t="shared" si="3374"/>
        <v>1</v>
      </c>
      <c r="Z903" s="14">
        <f t="shared" si="3374"/>
        <v>1</v>
      </c>
      <c r="AA903" s="14">
        <f t="shared" si="3374"/>
        <v>1</v>
      </c>
      <c r="AB903" s="8"/>
      <c r="AC903" s="8"/>
      <c r="AD903" s="8"/>
      <c r="AE903" s="8"/>
      <c r="AF903" s="8"/>
      <c r="AG903" s="8"/>
      <c r="AH903" s="8"/>
      <c r="AI903" s="8"/>
      <c r="AJ903" s="8"/>
      <c r="AK903" s="8"/>
      <c r="AL903" s="8"/>
      <c r="AM903" s="8"/>
      <c r="AN903" s="8"/>
      <c r="AO903" s="8"/>
      <c r="AP903" s="14">
        <f t="shared" si="3380"/>
        <v>1.2727272727272727</v>
      </c>
      <c r="AQ903" s="14">
        <f t="shared" si="3380"/>
        <v>1</v>
      </c>
      <c r="AR903" s="14">
        <f t="shared" si="3380"/>
        <v>1</v>
      </c>
      <c r="AS903" s="14">
        <f t="shared" si="3380"/>
        <v>1.0714285714285714</v>
      </c>
      <c r="AT903" s="14">
        <f t="shared" si="3380"/>
        <v>1</v>
      </c>
      <c r="AU903" s="14">
        <f t="shared" si="3380"/>
        <v>1</v>
      </c>
      <c r="AV903" s="14">
        <f t="shared" si="3380"/>
        <v>1</v>
      </c>
      <c r="AW903" s="14">
        <f t="shared" si="3380"/>
        <v>1</v>
      </c>
      <c r="AX903" s="14">
        <f t="shared" si="3380"/>
        <v>1</v>
      </c>
      <c r="AY903" s="14">
        <f t="shared" si="3380"/>
        <v>1</v>
      </c>
      <c r="AZ903" s="14">
        <f t="shared" si="3380"/>
        <v>1</v>
      </c>
      <c r="BA903" s="14">
        <f t="shared" si="3380"/>
        <v>1</v>
      </c>
      <c r="BB903" s="14">
        <f t="shared" si="3380"/>
        <v>1</v>
      </c>
      <c r="BC903" s="14">
        <f t="shared" si="3380"/>
        <v>1</v>
      </c>
      <c r="BD903" s="14">
        <f t="shared" si="3380"/>
        <v>1</v>
      </c>
      <c r="BE903" s="14">
        <f t="shared" si="3380"/>
        <v>1</v>
      </c>
      <c r="BF903" s="14">
        <f t="shared" si="3375"/>
        <v>1</v>
      </c>
      <c r="BG903" s="14">
        <f t="shared" si="3375"/>
        <v>1</v>
      </c>
      <c r="BH903" s="14">
        <f t="shared" si="3375"/>
        <v>1</v>
      </c>
      <c r="BI903" s="14">
        <f t="shared" si="3375"/>
        <v>1</v>
      </c>
      <c r="BJ903" s="14">
        <f t="shared" si="3375"/>
        <v>1</v>
      </c>
      <c r="BK903" s="14">
        <f t="shared" si="3375"/>
        <v>1</v>
      </c>
      <c r="BL903" s="14">
        <f t="shared" si="3375"/>
        <v>1</v>
      </c>
      <c r="BM903" s="14">
        <f t="shared" si="3375"/>
        <v>1</v>
      </c>
      <c r="BN903" s="14">
        <f t="shared" si="3375"/>
        <v>1</v>
      </c>
      <c r="BO903" s="14">
        <f t="shared" si="3375"/>
        <v>1</v>
      </c>
      <c r="BP903" s="8"/>
      <c r="BQ903" s="8"/>
      <c r="BR903" s="8"/>
      <c r="BS903" s="8"/>
      <c r="BT903" s="8"/>
      <c r="BU903" s="8"/>
      <c r="BV903" s="8"/>
      <c r="BW903" s="8"/>
      <c r="BX903" s="8"/>
      <c r="BY903" s="8"/>
      <c r="BZ903" s="8"/>
      <c r="CA903" s="8"/>
      <c r="CB903" s="8"/>
      <c r="CC903" s="8"/>
      <c r="CD903" s="14" t="str">
        <f t="shared" si="3381"/>
        <v/>
      </c>
      <c r="CE903" s="14" t="str">
        <f t="shared" si="3381"/>
        <v/>
      </c>
      <c r="CF903" s="14" t="str">
        <f t="shared" si="3381"/>
        <v/>
      </c>
      <c r="CG903" s="14" t="str">
        <f t="shared" si="3381"/>
        <v/>
      </c>
      <c r="CH903" s="14" t="str">
        <f t="shared" si="3381"/>
        <v/>
      </c>
      <c r="CI903" s="14" t="str">
        <f t="shared" si="3381"/>
        <v/>
      </c>
      <c r="CJ903" s="14" t="str">
        <f t="shared" si="3381"/>
        <v/>
      </c>
      <c r="CK903" s="14" t="str">
        <f t="shared" si="3381"/>
        <v/>
      </c>
      <c r="CL903" s="14" t="str">
        <f t="shared" si="3381"/>
        <v/>
      </c>
      <c r="CM903" s="14" t="str">
        <f t="shared" si="3381"/>
        <v/>
      </c>
      <c r="CN903" s="14" t="str">
        <f t="shared" si="3381"/>
        <v/>
      </c>
      <c r="CO903" s="14" t="str">
        <f t="shared" si="3381"/>
        <v/>
      </c>
      <c r="CP903" s="14" t="str">
        <f t="shared" si="3381"/>
        <v/>
      </c>
      <c r="CQ903" s="14" t="str">
        <f t="shared" si="3381"/>
        <v/>
      </c>
      <c r="CR903" s="14" t="str">
        <f t="shared" si="3381"/>
        <v/>
      </c>
      <c r="CS903" s="14" t="str">
        <f t="shared" si="3381"/>
        <v/>
      </c>
      <c r="CT903" s="14" t="str">
        <f t="shared" si="3376"/>
        <v/>
      </c>
      <c r="CU903" s="14" t="str">
        <f t="shared" si="3376"/>
        <v/>
      </c>
      <c r="CV903" s="14" t="str">
        <f t="shared" si="3376"/>
        <v/>
      </c>
      <c r="CW903" s="14" t="str">
        <f t="shared" si="3376"/>
        <v/>
      </c>
      <c r="CX903" s="14" t="str">
        <f t="shared" si="3376"/>
        <v/>
      </c>
      <c r="CY903" s="14" t="str">
        <f t="shared" si="3376"/>
        <v/>
      </c>
      <c r="CZ903" s="14" t="str">
        <f t="shared" si="3376"/>
        <v/>
      </c>
      <c r="DA903" s="14" t="str">
        <f t="shared" si="3376"/>
        <v/>
      </c>
      <c r="DB903" s="14" t="str">
        <f t="shared" si="3376"/>
        <v/>
      </c>
      <c r="DC903" s="14" t="str">
        <f t="shared" si="3376"/>
        <v/>
      </c>
      <c r="DD903" s="8"/>
      <c r="DE903" s="8"/>
      <c r="DF903" s="8"/>
      <c r="DG903" s="8"/>
      <c r="DH903" s="8"/>
      <c r="DI903" s="8"/>
      <c r="DJ903" s="8"/>
      <c r="DK903" s="8"/>
      <c r="DL903" s="8"/>
      <c r="DM903" s="8"/>
      <c r="DN903" s="8"/>
      <c r="DO903" s="8"/>
      <c r="DP903" s="8"/>
      <c r="DQ903" s="8"/>
      <c r="DR903" s="14" t="str">
        <f t="shared" si="3382"/>
        <v/>
      </c>
      <c r="DS903" s="14" t="str">
        <f t="shared" si="3382"/>
        <v/>
      </c>
      <c r="DT903" s="14" t="str">
        <f t="shared" si="3382"/>
        <v/>
      </c>
      <c r="DU903" s="14" t="str">
        <f t="shared" si="3382"/>
        <v/>
      </c>
      <c r="DV903" s="14" t="str">
        <f t="shared" si="3382"/>
        <v/>
      </c>
      <c r="DW903" s="14" t="str">
        <f t="shared" si="3382"/>
        <v/>
      </c>
      <c r="DX903" s="14" t="str">
        <f t="shared" si="3382"/>
        <v/>
      </c>
      <c r="DY903" s="14" t="str">
        <f t="shared" si="3382"/>
        <v/>
      </c>
      <c r="DZ903" s="14" t="str">
        <f t="shared" si="3382"/>
        <v/>
      </c>
      <c r="EA903" s="14" t="str">
        <f t="shared" si="3382"/>
        <v/>
      </c>
      <c r="EB903" s="14" t="str">
        <f t="shared" si="3382"/>
        <v/>
      </c>
      <c r="EC903" s="14" t="str">
        <f t="shared" si="3382"/>
        <v/>
      </c>
      <c r="ED903" s="14" t="str">
        <f t="shared" si="3382"/>
        <v/>
      </c>
      <c r="EE903" s="14" t="str">
        <f t="shared" si="3382"/>
        <v/>
      </c>
      <c r="EF903" s="14" t="str">
        <f t="shared" si="3382"/>
        <v/>
      </c>
      <c r="EG903" s="14" t="str">
        <f t="shared" si="3382"/>
        <v/>
      </c>
      <c r="EH903" s="14" t="str">
        <f t="shared" si="3377"/>
        <v/>
      </c>
      <c r="EI903" s="14" t="str">
        <f t="shared" si="3377"/>
        <v/>
      </c>
      <c r="EJ903" s="14" t="str">
        <f t="shared" si="3377"/>
        <v/>
      </c>
      <c r="EK903" s="14" t="str">
        <f t="shared" si="3377"/>
        <v/>
      </c>
      <c r="EL903" s="14" t="str">
        <f t="shared" si="3377"/>
        <v/>
      </c>
      <c r="EM903" s="14" t="str">
        <f t="shared" si="3377"/>
        <v/>
      </c>
      <c r="EN903" s="14" t="str">
        <f t="shared" si="3377"/>
        <v/>
      </c>
      <c r="EO903" s="14" t="str">
        <f t="shared" si="3377"/>
        <v/>
      </c>
      <c r="EP903" s="14" t="str">
        <f t="shared" si="3377"/>
        <v/>
      </c>
      <c r="EQ903" s="14" t="str">
        <f t="shared" si="3377"/>
        <v/>
      </c>
      <c r="ER903" s="8"/>
      <c r="ES903" s="8"/>
      <c r="ET903" s="8"/>
      <c r="EU903" s="8"/>
      <c r="EV903" s="8"/>
      <c r="EW903" s="8"/>
      <c r="EX903" s="8"/>
      <c r="EY903" s="8"/>
      <c r="EZ903" s="8"/>
      <c r="FA903" s="8"/>
      <c r="FB903" s="8"/>
      <c r="FC903" s="8"/>
      <c r="FD903" s="8"/>
      <c r="FE903" s="8"/>
      <c r="FF903" s="14" t="str">
        <f t="shared" si="3383"/>
        <v/>
      </c>
      <c r="FG903" s="14" t="str">
        <f t="shared" si="3383"/>
        <v/>
      </c>
      <c r="FH903" s="14" t="str">
        <f t="shared" si="3383"/>
        <v/>
      </c>
      <c r="FI903" s="14" t="str">
        <f t="shared" si="3383"/>
        <v/>
      </c>
      <c r="FJ903" s="14" t="str">
        <f t="shared" si="3383"/>
        <v/>
      </c>
      <c r="FK903" s="14" t="str">
        <f t="shared" si="3383"/>
        <v/>
      </c>
      <c r="FL903" s="14" t="str">
        <f t="shared" si="3383"/>
        <v/>
      </c>
      <c r="FM903" s="14" t="str">
        <f t="shared" si="3383"/>
        <v/>
      </c>
      <c r="FN903" s="14" t="str">
        <f t="shared" si="3383"/>
        <v/>
      </c>
      <c r="FO903" s="14" t="str">
        <f t="shared" si="3383"/>
        <v/>
      </c>
      <c r="FP903" s="14" t="str">
        <f t="shared" si="3383"/>
        <v/>
      </c>
      <c r="FQ903" s="14" t="str">
        <f t="shared" si="3383"/>
        <v/>
      </c>
      <c r="FR903" s="14" t="str">
        <f t="shared" si="3383"/>
        <v/>
      </c>
      <c r="FS903" s="14" t="str">
        <f t="shared" si="3383"/>
        <v/>
      </c>
      <c r="FT903" s="14" t="str">
        <f t="shared" si="3383"/>
        <v/>
      </c>
      <c r="FU903" s="14" t="str">
        <f t="shared" si="3383"/>
        <v/>
      </c>
      <c r="FV903" s="14" t="str">
        <f t="shared" si="3378"/>
        <v/>
      </c>
      <c r="FW903" s="14" t="str">
        <f t="shared" si="3378"/>
        <v/>
      </c>
      <c r="FX903" s="14" t="str">
        <f t="shared" si="3378"/>
        <v/>
      </c>
      <c r="FY903" s="14" t="str">
        <f t="shared" si="3378"/>
        <v/>
      </c>
      <c r="FZ903" s="14" t="str">
        <f t="shared" si="3378"/>
        <v/>
      </c>
      <c r="GA903" s="14" t="str">
        <f t="shared" si="3378"/>
        <v/>
      </c>
      <c r="GB903" s="14" t="str">
        <f t="shared" si="3378"/>
        <v/>
      </c>
      <c r="GC903" s="14" t="str">
        <f t="shared" si="3378"/>
        <v/>
      </c>
      <c r="GD903" s="14" t="str">
        <f t="shared" si="3378"/>
        <v/>
      </c>
      <c r="GE903" s="14" t="str">
        <f t="shared" si="3378"/>
        <v/>
      </c>
      <c r="GF903" s="8"/>
      <c r="GG903" s="8"/>
      <c r="GH903" s="8"/>
      <c r="GI903" s="8"/>
      <c r="GJ903" s="8"/>
      <c r="GK903" s="8"/>
      <c r="GL903" s="8"/>
      <c r="GM903" s="8"/>
      <c r="GN903" s="8"/>
      <c r="GO903" s="8"/>
      <c r="GP903" s="8"/>
      <c r="GQ903" s="8"/>
      <c r="GR903" s="8"/>
      <c r="GS903" s="8"/>
    </row>
    <row r="904" spans="1:201" x14ac:dyDescent="0.25">
      <c r="A904" s="102">
        <f>$A$50</f>
        <v>20172</v>
      </c>
      <c r="B904" s="14">
        <f t="shared" si="3379"/>
        <v>1.1315411852404025</v>
      </c>
      <c r="C904" s="14">
        <f t="shared" si="3379"/>
        <v>1.0090993683967819</v>
      </c>
      <c r="D904" s="14">
        <f t="shared" si="3379"/>
        <v>1.0035416428653032</v>
      </c>
      <c r="E904" s="14">
        <f t="shared" si="3379"/>
        <v>1.0029436638043197</v>
      </c>
      <c r="F904" s="14">
        <f t="shared" si="3379"/>
        <v>1.0009567205565195</v>
      </c>
      <c r="G904" s="14">
        <f t="shared" si="3379"/>
        <v>1.000704704510109</v>
      </c>
      <c r="H904" s="14">
        <f t="shared" si="3379"/>
        <v>1.0004856608630193</v>
      </c>
      <c r="I904" s="14">
        <f t="shared" si="3379"/>
        <v>1.0002912550666245</v>
      </c>
      <c r="J904" s="14">
        <f t="shared" si="3379"/>
        <v>1.0002102896335299</v>
      </c>
      <c r="K904" s="14">
        <f t="shared" si="3379"/>
        <v>1.000080863623499</v>
      </c>
      <c r="L904" s="14">
        <f t="shared" si="3379"/>
        <v>1.0000970285021225</v>
      </c>
      <c r="M904" s="14">
        <f t="shared" si="3379"/>
        <v>1.0001293587846742</v>
      </c>
      <c r="N904" s="14">
        <f t="shared" si="3379"/>
        <v>1.0000323355132859</v>
      </c>
      <c r="O904" s="14">
        <f t="shared" si="3379"/>
        <v>1.0000485017016014</v>
      </c>
      <c r="P904" s="14">
        <f t="shared" si="3379"/>
        <v>1.0000161664497669</v>
      </c>
      <c r="Q904" s="14">
        <f t="shared" si="3379"/>
        <v>1.0000161661884168</v>
      </c>
      <c r="R904" s="14">
        <f t="shared" si="3374"/>
        <v>1.0000080829635378</v>
      </c>
      <c r="S904" s="14">
        <f t="shared" si="3374"/>
        <v>1.0000323315928159</v>
      </c>
      <c r="T904" s="14">
        <f t="shared" si="3374"/>
        <v>1.0000080826368793</v>
      </c>
      <c r="U904" s="14">
        <f t="shared" si="3374"/>
        <v>1</v>
      </c>
      <c r="V904" s="14">
        <f t="shared" si="3374"/>
        <v>1</v>
      </c>
      <c r="W904" s="14">
        <f t="shared" si="3374"/>
        <v>1</v>
      </c>
      <c r="X904" s="14">
        <f t="shared" si="3374"/>
        <v>1</v>
      </c>
      <c r="Y904" s="14">
        <f t="shared" si="3374"/>
        <v>1.0000161651431019</v>
      </c>
      <c r="Z904" s="14">
        <f t="shared" si="3374"/>
        <v>1</v>
      </c>
      <c r="AA904" s="8"/>
      <c r="AB904" s="8"/>
      <c r="AC904" s="8"/>
      <c r="AD904" s="8"/>
      <c r="AE904" s="8"/>
      <c r="AF904" s="8"/>
      <c r="AG904" s="8"/>
      <c r="AH904" s="8"/>
      <c r="AI904" s="8"/>
      <c r="AJ904" s="8"/>
      <c r="AK904" s="8"/>
      <c r="AL904" s="8"/>
      <c r="AM904" s="8"/>
      <c r="AN904" s="8"/>
      <c r="AO904" s="8"/>
      <c r="AP904" s="14">
        <f t="shared" si="3380"/>
        <v>1.8</v>
      </c>
      <c r="AQ904" s="14">
        <f t="shared" si="3380"/>
        <v>1.1111111111111112</v>
      </c>
      <c r="AR904" s="14">
        <f t="shared" si="3380"/>
        <v>1</v>
      </c>
      <c r="AS904" s="14">
        <f t="shared" si="3380"/>
        <v>1.1000000000000001</v>
      </c>
      <c r="AT904" s="14">
        <f t="shared" si="3380"/>
        <v>1</v>
      </c>
      <c r="AU904" s="14">
        <f t="shared" si="3380"/>
        <v>1</v>
      </c>
      <c r="AV904" s="14">
        <f t="shared" si="3380"/>
        <v>1</v>
      </c>
      <c r="AW904" s="14">
        <f t="shared" si="3380"/>
        <v>1</v>
      </c>
      <c r="AX904" s="14">
        <f t="shared" si="3380"/>
        <v>1</v>
      </c>
      <c r="AY904" s="14">
        <f t="shared" si="3380"/>
        <v>1.0909090909090908</v>
      </c>
      <c r="AZ904" s="14">
        <f t="shared" si="3380"/>
        <v>1</v>
      </c>
      <c r="BA904" s="14">
        <f t="shared" si="3380"/>
        <v>1</v>
      </c>
      <c r="BB904" s="14">
        <f t="shared" si="3380"/>
        <v>1</v>
      </c>
      <c r="BC904" s="14">
        <f t="shared" si="3380"/>
        <v>1</v>
      </c>
      <c r="BD904" s="14">
        <f t="shared" si="3380"/>
        <v>1</v>
      </c>
      <c r="BE904" s="14">
        <f t="shared" si="3380"/>
        <v>1</v>
      </c>
      <c r="BF904" s="14">
        <f t="shared" si="3375"/>
        <v>1</v>
      </c>
      <c r="BG904" s="14">
        <f t="shared" si="3375"/>
        <v>1</v>
      </c>
      <c r="BH904" s="14">
        <f t="shared" si="3375"/>
        <v>1</v>
      </c>
      <c r="BI904" s="14">
        <f t="shared" si="3375"/>
        <v>1</v>
      </c>
      <c r="BJ904" s="14">
        <f t="shared" si="3375"/>
        <v>1</v>
      </c>
      <c r="BK904" s="14">
        <f t="shared" si="3375"/>
        <v>1</v>
      </c>
      <c r="BL904" s="14">
        <f t="shared" si="3375"/>
        <v>1</v>
      </c>
      <c r="BM904" s="14">
        <f t="shared" si="3375"/>
        <v>1</v>
      </c>
      <c r="BN904" s="14">
        <f t="shared" si="3375"/>
        <v>1</v>
      </c>
      <c r="BO904" s="8"/>
      <c r="BP904" s="8"/>
      <c r="BQ904" s="8"/>
      <c r="BR904" s="8"/>
      <c r="BS904" s="8"/>
      <c r="BT904" s="8"/>
      <c r="BU904" s="8"/>
      <c r="BV904" s="8"/>
      <c r="BW904" s="8"/>
      <c r="BX904" s="8"/>
      <c r="BY904" s="8"/>
      <c r="BZ904" s="8"/>
      <c r="CA904" s="8"/>
      <c r="CB904" s="8"/>
      <c r="CC904" s="8"/>
      <c r="CD904" s="14" t="str">
        <f t="shared" si="3381"/>
        <v/>
      </c>
      <c r="CE904" s="14" t="str">
        <f t="shared" si="3381"/>
        <v/>
      </c>
      <c r="CF904" s="14" t="str">
        <f t="shared" si="3381"/>
        <v/>
      </c>
      <c r="CG904" s="14" t="str">
        <f t="shared" si="3381"/>
        <v/>
      </c>
      <c r="CH904" s="14" t="str">
        <f t="shared" si="3381"/>
        <v/>
      </c>
      <c r="CI904" s="14" t="str">
        <f t="shared" si="3381"/>
        <v/>
      </c>
      <c r="CJ904" s="14" t="str">
        <f t="shared" si="3381"/>
        <v/>
      </c>
      <c r="CK904" s="14" t="str">
        <f t="shared" si="3381"/>
        <v/>
      </c>
      <c r="CL904" s="14" t="str">
        <f t="shared" si="3381"/>
        <v/>
      </c>
      <c r="CM904" s="14" t="str">
        <f t="shared" si="3381"/>
        <v/>
      </c>
      <c r="CN904" s="14" t="str">
        <f t="shared" si="3381"/>
        <v/>
      </c>
      <c r="CO904" s="14" t="str">
        <f t="shared" si="3381"/>
        <v/>
      </c>
      <c r="CP904" s="14" t="str">
        <f t="shared" si="3381"/>
        <v/>
      </c>
      <c r="CQ904" s="14" t="str">
        <f t="shared" si="3381"/>
        <v/>
      </c>
      <c r="CR904" s="14" t="str">
        <f t="shared" si="3381"/>
        <v/>
      </c>
      <c r="CS904" s="14" t="str">
        <f t="shared" si="3381"/>
        <v/>
      </c>
      <c r="CT904" s="14" t="str">
        <f t="shared" si="3376"/>
        <v/>
      </c>
      <c r="CU904" s="14" t="str">
        <f t="shared" si="3376"/>
        <v/>
      </c>
      <c r="CV904" s="14" t="str">
        <f t="shared" si="3376"/>
        <v/>
      </c>
      <c r="CW904" s="14" t="str">
        <f t="shared" si="3376"/>
        <v/>
      </c>
      <c r="CX904" s="14" t="str">
        <f t="shared" si="3376"/>
        <v/>
      </c>
      <c r="CY904" s="14" t="str">
        <f t="shared" si="3376"/>
        <v/>
      </c>
      <c r="CZ904" s="14" t="str">
        <f t="shared" si="3376"/>
        <v/>
      </c>
      <c r="DA904" s="14" t="str">
        <f t="shared" si="3376"/>
        <v/>
      </c>
      <c r="DB904" s="14" t="str">
        <f t="shared" si="3376"/>
        <v/>
      </c>
      <c r="DC904" s="8"/>
      <c r="DD904" s="8"/>
      <c r="DE904" s="8"/>
      <c r="DF904" s="8"/>
      <c r="DG904" s="8"/>
      <c r="DH904" s="8"/>
      <c r="DI904" s="8"/>
      <c r="DJ904" s="8"/>
      <c r="DK904" s="8"/>
      <c r="DL904" s="8"/>
      <c r="DM904" s="8"/>
      <c r="DN904" s="8"/>
      <c r="DO904" s="8"/>
      <c r="DP904" s="8"/>
      <c r="DQ904" s="8"/>
      <c r="DR904" s="14" t="str">
        <f t="shared" si="3382"/>
        <v/>
      </c>
      <c r="DS904" s="14" t="str">
        <f t="shared" si="3382"/>
        <v/>
      </c>
      <c r="DT904" s="14" t="str">
        <f t="shared" si="3382"/>
        <v/>
      </c>
      <c r="DU904" s="14" t="str">
        <f t="shared" si="3382"/>
        <v/>
      </c>
      <c r="DV904" s="14" t="str">
        <f t="shared" si="3382"/>
        <v/>
      </c>
      <c r="DW904" s="14" t="str">
        <f t="shared" si="3382"/>
        <v/>
      </c>
      <c r="DX904" s="14" t="str">
        <f t="shared" si="3382"/>
        <v/>
      </c>
      <c r="DY904" s="14" t="str">
        <f t="shared" si="3382"/>
        <v/>
      </c>
      <c r="DZ904" s="14" t="str">
        <f t="shared" si="3382"/>
        <v/>
      </c>
      <c r="EA904" s="14" t="str">
        <f t="shared" si="3382"/>
        <v/>
      </c>
      <c r="EB904" s="14" t="str">
        <f t="shared" si="3382"/>
        <v/>
      </c>
      <c r="EC904" s="14" t="str">
        <f t="shared" si="3382"/>
        <v/>
      </c>
      <c r="ED904" s="14" t="str">
        <f t="shared" si="3382"/>
        <v/>
      </c>
      <c r="EE904" s="14" t="str">
        <f t="shared" si="3382"/>
        <v/>
      </c>
      <c r="EF904" s="14" t="str">
        <f t="shared" si="3382"/>
        <v/>
      </c>
      <c r="EG904" s="14" t="str">
        <f t="shared" si="3382"/>
        <v/>
      </c>
      <c r="EH904" s="14" t="str">
        <f t="shared" si="3377"/>
        <v/>
      </c>
      <c r="EI904" s="14" t="str">
        <f t="shared" si="3377"/>
        <v/>
      </c>
      <c r="EJ904" s="14" t="str">
        <f t="shared" si="3377"/>
        <v/>
      </c>
      <c r="EK904" s="14" t="str">
        <f t="shared" si="3377"/>
        <v/>
      </c>
      <c r="EL904" s="14" t="str">
        <f t="shared" si="3377"/>
        <v/>
      </c>
      <c r="EM904" s="14" t="str">
        <f t="shared" si="3377"/>
        <v/>
      </c>
      <c r="EN904" s="14" t="str">
        <f t="shared" si="3377"/>
        <v/>
      </c>
      <c r="EO904" s="14" t="str">
        <f t="shared" si="3377"/>
        <v/>
      </c>
      <c r="EP904" s="14" t="str">
        <f t="shared" si="3377"/>
        <v/>
      </c>
      <c r="EQ904" s="8"/>
      <c r="ER904" s="8"/>
      <c r="ES904" s="8"/>
      <c r="ET904" s="8"/>
      <c r="EU904" s="8"/>
      <c r="EV904" s="8"/>
      <c r="EW904" s="8"/>
      <c r="EX904" s="8"/>
      <c r="EY904" s="8"/>
      <c r="EZ904" s="8"/>
      <c r="FA904" s="8"/>
      <c r="FB904" s="8"/>
      <c r="FC904" s="8"/>
      <c r="FD904" s="8"/>
      <c r="FE904" s="8"/>
      <c r="FF904" s="14" t="str">
        <f t="shared" si="3383"/>
        <v/>
      </c>
      <c r="FG904" s="14" t="str">
        <f t="shared" si="3383"/>
        <v/>
      </c>
      <c r="FH904" s="14" t="str">
        <f t="shared" si="3383"/>
        <v/>
      </c>
      <c r="FI904" s="14" t="str">
        <f t="shared" si="3383"/>
        <v/>
      </c>
      <c r="FJ904" s="14" t="str">
        <f t="shared" si="3383"/>
        <v/>
      </c>
      <c r="FK904" s="14" t="str">
        <f t="shared" si="3383"/>
        <v/>
      </c>
      <c r="FL904" s="14" t="str">
        <f t="shared" si="3383"/>
        <v/>
      </c>
      <c r="FM904" s="14" t="str">
        <f t="shared" si="3383"/>
        <v/>
      </c>
      <c r="FN904" s="14" t="str">
        <f t="shared" si="3383"/>
        <v/>
      </c>
      <c r="FO904" s="14" t="str">
        <f t="shared" si="3383"/>
        <v/>
      </c>
      <c r="FP904" s="14" t="str">
        <f t="shared" si="3383"/>
        <v/>
      </c>
      <c r="FQ904" s="14" t="str">
        <f t="shared" si="3383"/>
        <v/>
      </c>
      <c r="FR904" s="14" t="str">
        <f t="shared" si="3383"/>
        <v/>
      </c>
      <c r="FS904" s="14" t="str">
        <f t="shared" si="3383"/>
        <v/>
      </c>
      <c r="FT904" s="14" t="str">
        <f t="shared" si="3383"/>
        <v/>
      </c>
      <c r="FU904" s="14" t="str">
        <f t="shared" si="3383"/>
        <v/>
      </c>
      <c r="FV904" s="14" t="str">
        <f t="shared" si="3378"/>
        <v/>
      </c>
      <c r="FW904" s="14" t="str">
        <f t="shared" si="3378"/>
        <v/>
      </c>
      <c r="FX904" s="14" t="str">
        <f t="shared" si="3378"/>
        <v/>
      </c>
      <c r="FY904" s="14" t="str">
        <f t="shared" si="3378"/>
        <v/>
      </c>
      <c r="FZ904" s="14" t="str">
        <f t="shared" si="3378"/>
        <v/>
      </c>
      <c r="GA904" s="14" t="str">
        <f t="shared" si="3378"/>
        <v/>
      </c>
      <c r="GB904" s="14" t="str">
        <f t="shared" si="3378"/>
        <v/>
      </c>
      <c r="GC904" s="14" t="str">
        <f t="shared" si="3378"/>
        <v/>
      </c>
      <c r="GD904" s="14" t="str">
        <f t="shared" si="3378"/>
        <v/>
      </c>
      <c r="GE904" s="8"/>
      <c r="GF904" s="8"/>
      <c r="GG904" s="8"/>
      <c r="GH904" s="8"/>
      <c r="GI904" s="8"/>
      <c r="GJ904" s="8"/>
      <c r="GK904" s="8"/>
      <c r="GL904" s="8"/>
      <c r="GM904" s="8"/>
      <c r="GN904" s="8"/>
      <c r="GO904" s="8"/>
      <c r="GP904" s="8"/>
      <c r="GQ904" s="8"/>
      <c r="GR904" s="8"/>
      <c r="GS904" s="8"/>
    </row>
    <row r="905" spans="1:201" x14ac:dyDescent="0.25">
      <c r="A905" s="102">
        <f>$A$51</f>
        <v>20173</v>
      </c>
      <c r="B905" s="14">
        <f t="shared" si="3379"/>
        <v>1.1261414274234787</v>
      </c>
      <c r="C905" s="14">
        <f t="shared" si="3379"/>
        <v>1.009762742649563</v>
      </c>
      <c r="D905" s="14">
        <f t="shared" si="3379"/>
        <v>1.005091142696539</v>
      </c>
      <c r="E905" s="14">
        <f t="shared" si="3379"/>
        <v>1.0016298616215524</v>
      </c>
      <c r="F905" s="14">
        <f t="shared" si="3379"/>
        <v>1.0007019335077532</v>
      </c>
      <c r="G905" s="14">
        <f t="shared" si="3379"/>
        <v>1.0005579645453386</v>
      </c>
      <c r="H905" s="14">
        <f t="shared" si="3379"/>
        <v>1.0004779886238708</v>
      </c>
      <c r="I905" s="14">
        <f t="shared" si="3379"/>
        <v>1.0003503575239279</v>
      </c>
      <c r="J905" s="14">
        <f t="shared" ref="J905:Y905" si="3384">IFERROR(K857/J857,"")</f>
        <v>1.0002308365836186</v>
      </c>
      <c r="K905" s="14">
        <f t="shared" si="3384"/>
        <v>1.0001352867681583</v>
      </c>
      <c r="L905" s="14">
        <f t="shared" si="3384"/>
        <v>1.0000716127184188</v>
      </c>
      <c r="M905" s="14">
        <f t="shared" si="3384"/>
        <v>1.0001113895850737</v>
      </c>
      <c r="N905" s="14">
        <f t="shared" si="3384"/>
        <v>1.0000636441021806</v>
      </c>
      <c r="O905" s="14">
        <f t="shared" si="3384"/>
        <v>1.0000636400518665</v>
      </c>
      <c r="P905" s="14">
        <f t="shared" si="3384"/>
        <v>1.0000556815018096</v>
      </c>
      <c r="Q905" s="14">
        <f t="shared" si="3384"/>
        <v>1.0000477243441879</v>
      </c>
      <c r="R905" s="14">
        <f t="shared" si="3384"/>
        <v>1.0000079536777806</v>
      </c>
      <c r="S905" s="14">
        <f t="shared" si="3384"/>
        <v>1.0000079536145201</v>
      </c>
      <c r="T905" s="14">
        <f t="shared" si="3384"/>
        <v>1.0000159071025212</v>
      </c>
      <c r="U905" s="14">
        <f t="shared" si="3384"/>
        <v>1</v>
      </c>
      <c r="V905" s="14">
        <f t="shared" si="3384"/>
        <v>1.0000079534247448</v>
      </c>
      <c r="W905" s="14">
        <f t="shared" si="3384"/>
        <v>1</v>
      </c>
      <c r="X905" s="14">
        <f t="shared" si="3384"/>
        <v>1</v>
      </c>
      <c r="Y905" s="14">
        <f t="shared" si="3384"/>
        <v>1.0000079533614883</v>
      </c>
      <c r="Z905" s="8"/>
      <c r="AA905" s="8"/>
      <c r="AB905" s="8"/>
      <c r="AC905" s="8"/>
      <c r="AD905" s="8"/>
      <c r="AE905" s="8"/>
      <c r="AF905" s="8"/>
      <c r="AG905" s="8"/>
      <c r="AH905" s="8"/>
      <c r="AI905" s="8"/>
      <c r="AJ905" s="8"/>
      <c r="AK905" s="8"/>
      <c r="AL905" s="8"/>
      <c r="AM905" s="8"/>
      <c r="AN905" s="8"/>
      <c r="AO905" s="8"/>
      <c r="AP905" s="14">
        <f t="shared" si="3380"/>
        <v>1</v>
      </c>
      <c r="AQ905" s="14">
        <f t="shared" si="3380"/>
        <v>1</v>
      </c>
      <c r="AR905" s="14">
        <f t="shared" si="3380"/>
        <v>1</v>
      </c>
      <c r="AS905" s="14">
        <f t="shared" si="3380"/>
        <v>1</v>
      </c>
      <c r="AT905" s="14">
        <f t="shared" si="3380"/>
        <v>1</v>
      </c>
      <c r="AU905" s="14">
        <f t="shared" si="3380"/>
        <v>1</v>
      </c>
      <c r="AV905" s="14">
        <f t="shared" si="3380"/>
        <v>1</v>
      </c>
      <c r="AW905" s="14">
        <f t="shared" si="3380"/>
        <v>1</v>
      </c>
      <c r="AX905" s="14">
        <f t="shared" si="3380"/>
        <v>1</v>
      </c>
      <c r="AY905" s="14">
        <f t="shared" si="3380"/>
        <v>1</v>
      </c>
      <c r="AZ905" s="14">
        <f t="shared" si="3380"/>
        <v>1</v>
      </c>
      <c r="BA905" s="14">
        <f t="shared" si="3380"/>
        <v>1</v>
      </c>
      <c r="BB905" s="14">
        <f t="shared" si="3380"/>
        <v>1</v>
      </c>
      <c r="BC905" s="14">
        <f t="shared" si="3380"/>
        <v>1</v>
      </c>
      <c r="BD905" s="14">
        <f t="shared" si="3380"/>
        <v>1</v>
      </c>
      <c r="BE905" s="14">
        <f t="shared" si="3380"/>
        <v>1</v>
      </c>
      <c r="BF905" s="14">
        <f t="shared" ref="BF905:BM905" si="3385">IFERROR(BG857/BF857,"")</f>
        <v>1</v>
      </c>
      <c r="BG905" s="14">
        <f t="shared" si="3385"/>
        <v>1</v>
      </c>
      <c r="BH905" s="14">
        <f t="shared" si="3385"/>
        <v>1</v>
      </c>
      <c r="BI905" s="14">
        <f t="shared" si="3385"/>
        <v>1</v>
      </c>
      <c r="BJ905" s="14">
        <f t="shared" si="3385"/>
        <v>1</v>
      </c>
      <c r="BK905" s="14">
        <f t="shared" si="3385"/>
        <v>1</v>
      </c>
      <c r="BL905" s="14">
        <f t="shared" si="3385"/>
        <v>1</v>
      </c>
      <c r="BM905" s="14">
        <f t="shared" si="3385"/>
        <v>1</v>
      </c>
      <c r="BN905" s="8"/>
      <c r="BO905" s="8"/>
      <c r="BP905" s="8"/>
      <c r="BQ905" s="8"/>
      <c r="BR905" s="8"/>
      <c r="BS905" s="8"/>
      <c r="BT905" s="8"/>
      <c r="BU905" s="8"/>
      <c r="BV905" s="8"/>
      <c r="BW905" s="8"/>
      <c r="BX905" s="8"/>
      <c r="BY905" s="8"/>
      <c r="BZ905" s="8"/>
      <c r="CA905" s="8"/>
      <c r="CB905" s="8"/>
      <c r="CC905" s="8"/>
      <c r="CD905" s="14" t="str">
        <f t="shared" si="3381"/>
        <v/>
      </c>
      <c r="CE905" s="14" t="str">
        <f t="shared" si="3381"/>
        <v/>
      </c>
      <c r="CF905" s="14" t="str">
        <f t="shared" si="3381"/>
        <v/>
      </c>
      <c r="CG905" s="14" t="str">
        <f t="shared" si="3381"/>
        <v/>
      </c>
      <c r="CH905" s="14" t="str">
        <f t="shared" si="3381"/>
        <v/>
      </c>
      <c r="CI905" s="14" t="str">
        <f t="shared" si="3381"/>
        <v/>
      </c>
      <c r="CJ905" s="14" t="str">
        <f t="shared" si="3381"/>
        <v/>
      </c>
      <c r="CK905" s="14" t="str">
        <f t="shared" si="3381"/>
        <v/>
      </c>
      <c r="CL905" s="14" t="str">
        <f t="shared" si="3381"/>
        <v/>
      </c>
      <c r="CM905" s="14" t="str">
        <f t="shared" si="3381"/>
        <v/>
      </c>
      <c r="CN905" s="14" t="str">
        <f t="shared" si="3381"/>
        <v/>
      </c>
      <c r="CO905" s="14" t="str">
        <f t="shared" si="3381"/>
        <v/>
      </c>
      <c r="CP905" s="14" t="str">
        <f t="shared" si="3381"/>
        <v/>
      </c>
      <c r="CQ905" s="14" t="str">
        <f t="shared" si="3381"/>
        <v/>
      </c>
      <c r="CR905" s="14" t="str">
        <f t="shared" si="3381"/>
        <v/>
      </c>
      <c r="CS905" s="14" t="str">
        <f t="shared" si="3381"/>
        <v/>
      </c>
      <c r="CT905" s="14" t="str">
        <f t="shared" ref="CT905:DA905" si="3386">IFERROR(CU857/CT857,"")</f>
        <v/>
      </c>
      <c r="CU905" s="14" t="str">
        <f t="shared" si="3386"/>
        <v/>
      </c>
      <c r="CV905" s="14" t="str">
        <f t="shared" si="3386"/>
        <v/>
      </c>
      <c r="CW905" s="14" t="str">
        <f t="shared" si="3386"/>
        <v/>
      </c>
      <c r="CX905" s="14" t="str">
        <f t="shared" si="3386"/>
        <v/>
      </c>
      <c r="CY905" s="14" t="str">
        <f t="shared" si="3386"/>
        <v/>
      </c>
      <c r="CZ905" s="14" t="str">
        <f t="shared" si="3386"/>
        <v/>
      </c>
      <c r="DA905" s="14" t="str">
        <f t="shared" si="3386"/>
        <v/>
      </c>
      <c r="DB905" s="8"/>
      <c r="DC905" s="8"/>
      <c r="DD905" s="8"/>
      <c r="DE905" s="8"/>
      <c r="DF905" s="8"/>
      <c r="DG905" s="8"/>
      <c r="DH905" s="8"/>
      <c r="DI905" s="8"/>
      <c r="DJ905" s="8"/>
      <c r="DK905" s="8"/>
      <c r="DL905" s="8"/>
      <c r="DM905" s="8"/>
      <c r="DN905" s="8"/>
      <c r="DO905" s="8"/>
      <c r="DP905" s="8"/>
      <c r="DQ905" s="8"/>
      <c r="DR905" s="14" t="str">
        <f t="shared" si="3382"/>
        <v/>
      </c>
      <c r="DS905" s="14" t="str">
        <f t="shared" si="3382"/>
        <v/>
      </c>
      <c r="DT905" s="14" t="str">
        <f t="shared" si="3382"/>
        <v/>
      </c>
      <c r="DU905" s="14" t="str">
        <f t="shared" si="3382"/>
        <v/>
      </c>
      <c r="DV905" s="14" t="str">
        <f t="shared" si="3382"/>
        <v/>
      </c>
      <c r="DW905" s="14" t="str">
        <f t="shared" si="3382"/>
        <v/>
      </c>
      <c r="DX905" s="14" t="str">
        <f t="shared" si="3382"/>
        <v/>
      </c>
      <c r="DY905" s="14" t="str">
        <f t="shared" si="3382"/>
        <v/>
      </c>
      <c r="DZ905" s="14" t="str">
        <f t="shared" si="3382"/>
        <v/>
      </c>
      <c r="EA905" s="14" t="str">
        <f t="shared" si="3382"/>
        <v/>
      </c>
      <c r="EB905" s="14" t="str">
        <f t="shared" si="3382"/>
        <v/>
      </c>
      <c r="EC905" s="14" t="str">
        <f t="shared" si="3382"/>
        <v/>
      </c>
      <c r="ED905" s="14" t="str">
        <f t="shared" si="3382"/>
        <v/>
      </c>
      <c r="EE905" s="14" t="str">
        <f t="shared" si="3382"/>
        <v/>
      </c>
      <c r="EF905" s="14" t="str">
        <f t="shared" si="3382"/>
        <v/>
      </c>
      <c r="EG905" s="14" t="str">
        <f t="shared" si="3382"/>
        <v/>
      </c>
      <c r="EH905" s="14" t="str">
        <f t="shared" ref="EH905:EO905" si="3387">IFERROR(EI857/EH857,"")</f>
        <v/>
      </c>
      <c r="EI905" s="14" t="str">
        <f t="shared" si="3387"/>
        <v/>
      </c>
      <c r="EJ905" s="14" t="str">
        <f t="shared" si="3387"/>
        <v/>
      </c>
      <c r="EK905" s="14" t="str">
        <f t="shared" si="3387"/>
        <v/>
      </c>
      <c r="EL905" s="14" t="str">
        <f t="shared" si="3387"/>
        <v/>
      </c>
      <c r="EM905" s="14" t="str">
        <f t="shared" si="3387"/>
        <v/>
      </c>
      <c r="EN905" s="14" t="str">
        <f t="shared" si="3387"/>
        <v/>
      </c>
      <c r="EO905" s="14" t="str">
        <f t="shared" si="3387"/>
        <v/>
      </c>
      <c r="EP905" s="8"/>
      <c r="EQ905" s="8"/>
      <c r="ER905" s="8"/>
      <c r="ES905" s="8"/>
      <c r="ET905" s="8"/>
      <c r="EU905" s="8"/>
      <c r="EV905" s="8"/>
      <c r="EW905" s="8"/>
      <c r="EX905" s="8"/>
      <c r="EY905" s="8"/>
      <c r="EZ905" s="8"/>
      <c r="FA905" s="8"/>
      <c r="FB905" s="8"/>
      <c r="FC905" s="8"/>
      <c r="FD905" s="8"/>
      <c r="FE905" s="8"/>
      <c r="FF905" s="14" t="str">
        <f t="shared" si="3383"/>
        <v/>
      </c>
      <c r="FG905" s="14" t="str">
        <f t="shared" si="3383"/>
        <v/>
      </c>
      <c r="FH905" s="14" t="str">
        <f t="shared" si="3383"/>
        <v/>
      </c>
      <c r="FI905" s="14" t="str">
        <f t="shared" si="3383"/>
        <v/>
      </c>
      <c r="FJ905" s="14" t="str">
        <f t="shared" si="3383"/>
        <v/>
      </c>
      <c r="FK905" s="14" t="str">
        <f t="shared" si="3383"/>
        <v/>
      </c>
      <c r="FL905" s="14" t="str">
        <f t="shared" si="3383"/>
        <v/>
      </c>
      <c r="FM905" s="14" t="str">
        <f t="shared" si="3383"/>
        <v/>
      </c>
      <c r="FN905" s="14" t="str">
        <f t="shared" si="3383"/>
        <v/>
      </c>
      <c r="FO905" s="14" t="str">
        <f t="shared" si="3383"/>
        <v/>
      </c>
      <c r="FP905" s="14" t="str">
        <f t="shared" si="3383"/>
        <v/>
      </c>
      <c r="FQ905" s="14" t="str">
        <f t="shared" si="3383"/>
        <v/>
      </c>
      <c r="FR905" s="14" t="str">
        <f t="shared" si="3383"/>
        <v/>
      </c>
      <c r="FS905" s="14" t="str">
        <f t="shared" si="3383"/>
        <v/>
      </c>
      <c r="FT905" s="14" t="str">
        <f t="shared" si="3383"/>
        <v/>
      </c>
      <c r="FU905" s="14" t="str">
        <f t="shared" si="3383"/>
        <v/>
      </c>
      <c r="FV905" s="14" t="str">
        <f t="shared" ref="FV905:GC905" si="3388">IFERROR(FW857/FV857,"")</f>
        <v/>
      </c>
      <c r="FW905" s="14" t="str">
        <f t="shared" si="3388"/>
        <v/>
      </c>
      <c r="FX905" s="14" t="str">
        <f t="shared" si="3388"/>
        <v/>
      </c>
      <c r="FY905" s="14" t="str">
        <f t="shared" si="3388"/>
        <v/>
      </c>
      <c r="FZ905" s="14" t="str">
        <f t="shared" si="3388"/>
        <v/>
      </c>
      <c r="GA905" s="14" t="str">
        <f t="shared" si="3388"/>
        <v/>
      </c>
      <c r="GB905" s="14" t="str">
        <f t="shared" si="3388"/>
        <v/>
      </c>
      <c r="GC905" s="14" t="str">
        <f t="shared" si="3388"/>
        <v/>
      </c>
      <c r="GD905" s="8"/>
      <c r="GE905" s="8"/>
      <c r="GF905" s="8"/>
      <c r="GG905" s="8"/>
      <c r="GH905" s="8"/>
      <c r="GI905" s="8"/>
      <c r="GJ905" s="8"/>
      <c r="GK905" s="8"/>
      <c r="GL905" s="8"/>
      <c r="GM905" s="8"/>
      <c r="GN905" s="8"/>
      <c r="GO905" s="8"/>
      <c r="GP905" s="8"/>
      <c r="GQ905" s="8"/>
      <c r="GR905" s="8"/>
      <c r="GS905" s="8"/>
    </row>
    <row r="906" spans="1:201" x14ac:dyDescent="0.25">
      <c r="A906" s="102">
        <f>$A$52</f>
        <v>20174</v>
      </c>
      <c r="B906" s="14">
        <f t="shared" si="3379"/>
        <v>1.1469919993785924</v>
      </c>
      <c r="C906" s="14">
        <f t="shared" ref="C906:X921" si="3389">IFERROR(D858/C858,"")</f>
        <v>1.0122321829155767</v>
      </c>
      <c r="D906" s="14">
        <f t="shared" si="3389"/>
        <v>1.003738208336121</v>
      </c>
      <c r="E906" s="14">
        <f t="shared" si="3389"/>
        <v>1.0017080059655232</v>
      </c>
      <c r="F906" s="14">
        <f t="shared" si="3389"/>
        <v>1.0009232458329174</v>
      </c>
      <c r="G906" s="14">
        <f t="shared" si="3389"/>
        <v>1.0008226759404681</v>
      </c>
      <c r="H906" s="14">
        <f t="shared" si="3389"/>
        <v>1.0004649695278898</v>
      </c>
      <c r="I906" s="14">
        <f t="shared" si="3389"/>
        <v>1.0003485650737796</v>
      </c>
      <c r="J906" s="14">
        <f t="shared" si="3389"/>
        <v>1.0001493329793589</v>
      </c>
      <c r="K906" s="14">
        <f t="shared" si="3389"/>
        <v>1.0001161305307165</v>
      </c>
      <c r="L906" s="14">
        <f t="shared" si="3389"/>
        <v>1.0000829407471303</v>
      </c>
      <c r="M906" s="14">
        <f t="shared" si="3389"/>
        <v>1.0000746404816798</v>
      </c>
      <c r="N906" s="14">
        <f t="shared" si="3389"/>
        <v>0.99999170723212283</v>
      </c>
      <c r="O906" s="14">
        <f t="shared" si="3389"/>
        <v>1.0000497570198863</v>
      </c>
      <c r="P906" s="14">
        <f t="shared" si="3389"/>
        <v>1.0000248772721241</v>
      </c>
      <c r="Q906" s="14">
        <f t="shared" si="3389"/>
        <v>1.0000580455242756</v>
      </c>
      <c r="R906" s="14">
        <f t="shared" si="3389"/>
        <v>1</v>
      </c>
      <c r="S906" s="14">
        <f t="shared" si="3389"/>
        <v>1.0000082917364554</v>
      </c>
      <c r="T906" s="14">
        <f t="shared" si="3389"/>
        <v>1.0000082916677031</v>
      </c>
      <c r="U906" s="14">
        <f t="shared" si="3389"/>
        <v>1.000016583197904</v>
      </c>
      <c r="V906" s="14">
        <f t="shared" si="3389"/>
        <v>0.99999170853854702</v>
      </c>
      <c r="W906" s="14">
        <f t="shared" si="3389"/>
        <v>1.0000165830604038</v>
      </c>
      <c r="X906" s="14">
        <f t="shared" si="3389"/>
        <v>1</v>
      </c>
      <c r="Y906" s="8"/>
      <c r="Z906" s="8"/>
      <c r="AA906" s="8"/>
      <c r="AB906" s="8"/>
      <c r="AC906" s="8"/>
      <c r="AD906" s="8"/>
      <c r="AE906" s="8"/>
      <c r="AF906" s="8"/>
      <c r="AG906" s="8"/>
      <c r="AH906" s="8"/>
      <c r="AI906" s="8"/>
      <c r="AJ906" s="8"/>
      <c r="AK906" s="8"/>
      <c r="AL906" s="8"/>
      <c r="AM906" s="8"/>
      <c r="AN906" s="8"/>
      <c r="AO906" s="8"/>
      <c r="AP906" s="14">
        <f t="shared" si="3380"/>
        <v>1.1818181818181819</v>
      </c>
      <c r="AQ906" s="14">
        <f t="shared" si="3380"/>
        <v>1</v>
      </c>
      <c r="AR906" s="14">
        <f t="shared" si="3380"/>
        <v>1</v>
      </c>
      <c r="AS906" s="14">
        <f t="shared" si="3380"/>
        <v>1</v>
      </c>
      <c r="AT906" s="14">
        <f t="shared" si="3380"/>
        <v>1</v>
      </c>
      <c r="AU906" s="14">
        <f t="shared" si="3380"/>
        <v>1</v>
      </c>
      <c r="AV906" s="14">
        <f t="shared" si="3380"/>
        <v>1.0769230769230769</v>
      </c>
      <c r="AW906" s="14">
        <f t="shared" si="3380"/>
        <v>1</v>
      </c>
      <c r="AX906" s="14">
        <f t="shared" si="3380"/>
        <v>1</v>
      </c>
      <c r="AY906" s="14">
        <f t="shared" si="3380"/>
        <v>1</v>
      </c>
      <c r="AZ906" s="14">
        <f t="shared" si="3380"/>
        <v>1</v>
      </c>
      <c r="BA906" s="14">
        <f t="shared" si="3380"/>
        <v>1</v>
      </c>
      <c r="BB906" s="14">
        <f t="shared" si="3380"/>
        <v>1</v>
      </c>
      <c r="BC906" s="14">
        <f t="shared" si="3380"/>
        <v>1</v>
      </c>
      <c r="BD906" s="14">
        <f t="shared" si="3380"/>
        <v>1</v>
      </c>
      <c r="BE906" s="14">
        <f t="shared" ref="BE906:BL906" si="3390">IFERROR(BF858/BE858,"")</f>
        <v>1</v>
      </c>
      <c r="BF906" s="14">
        <f t="shared" si="3390"/>
        <v>1</v>
      </c>
      <c r="BG906" s="14">
        <f t="shared" si="3390"/>
        <v>1</v>
      </c>
      <c r="BH906" s="14">
        <f t="shared" si="3390"/>
        <v>1</v>
      </c>
      <c r="BI906" s="14">
        <f t="shared" si="3390"/>
        <v>1</v>
      </c>
      <c r="BJ906" s="14">
        <f t="shared" si="3390"/>
        <v>1</v>
      </c>
      <c r="BK906" s="14">
        <f t="shared" si="3390"/>
        <v>1</v>
      </c>
      <c r="BL906" s="14">
        <f t="shared" si="3390"/>
        <v>1</v>
      </c>
      <c r="BM906" s="8"/>
      <c r="BN906" s="8"/>
      <c r="BO906" s="8"/>
      <c r="BP906" s="8"/>
      <c r="BQ906" s="8"/>
      <c r="BR906" s="8"/>
      <c r="BS906" s="8"/>
      <c r="BT906" s="8"/>
      <c r="BU906" s="8"/>
      <c r="BV906" s="8"/>
      <c r="BW906" s="8"/>
      <c r="BX906" s="8"/>
      <c r="BY906" s="8"/>
      <c r="BZ906" s="8"/>
      <c r="CA906" s="8"/>
      <c r="CB906" s="8"/>
      <c r="CC906" s="8"/>
      <c r="CD906" s="14" t="str">
        <f t="shared" si="3381"/>
        <v/>
      </c>
      <c r="CE906" s="14" t="str">
        <f t="shared" si="3381"/>
        <v/>
      </c>
      <c r="CF906" s="14" t="str">
        <f t="shared" si="3381"/>
        <v/>
      </c>
      <c r="CG906" s="14" t="str">
        <f t="shared" si="3381"/>
        <v/>
      </c>
      <c r="CH906" s="14" t="str">
        <f t="shared" si="3381"/>
        <v/>
      </c>
      <c r="CI906" s="14" t="str">
        <f t="shared" si="3381"/>
        <v/>
      </c>
      <c r="CJ906" s="14" t="str">
        <f t="shared" si="3381"/>
        <v/>
      </c>
      <c r="CK906" s="14" t="str">
        <f t="shared" si="3381"/>
        <v/>
      </c>
      <c r="CL906" s="14" t="str">
        <f t="shared" si="3381"/>
        <v/>
      </c>
      <c r="CM906" s="14" t="str">
        <f t="shared" si="3381"/>
        <v/>
      </c>
      <c r="CN906" s="14" t="str">
        <f t="shared" si="3381"/>
        <v/>
      </c>
      <c r="CO906" s="14" t="str">
        <f t="shared" si="3381"/>
        <v/>
      </c>
      <c r="CP906" s="14" t="str">
        <f t="shared" si="3381"/>
        <v/>
      </c>
      <c r="CQ906" s="14" t="str">
        <f t="shared" si="3381"/>
        <v/>
      </c>
      <c r="CR906" s="14" t="str">
        <f t="shared" si="3381"/>
        <v/>
      </c>
      <c r="CS906" s="14" t="str">
        <f t="shared" ref="CS906:CZ906" si="3391">IFERROR(CT858/CS858,"")</f>
        <v/>
      </c>
      <c r="CT906" s="14" t="str">
        <f t="shared" si="3391"/>
        <v/>
      </c>
      <c r="CU906" s="14" t="str">
        <f t="shared" si="3391"/>
        <v/>
      </c>
      <c r="CV906" s="14" t="str">
        <f t="shared" si="3391"/>
        <v/>
      </c>
      <c r="CW906" s="14" t="str">
        <f t="shared" si="3391"/>
        <v/>
      </c>
      <c r="CX906" s="14" t="str">
        <f t="shared" si="3391"/>
        <v/>
      </c>
      <c r="CY906" s="14" t="str">
        <f t="shared" si="3391"/>
        <v/>
      </c>
      <c r="CZ906" s="14" t="str">
        <f t="shared" si="3391"/>
        <v/>
      </c>
      <c r="DA906" s="8"/>
      <c r="DB906" s="8"/>
      <c r="DC906" s="8"/>
      <c r="DD906" s="8"/>
      <c r="DE906" s="8"/>
      <c r="DF906" s="8"/>
      <c r="DG906" s="8"/>
      <c r="DH906" s="8"/>
      <c r="DI906" s="8"/>
      <c r="DJ906" s="8"/>
      <c r="DK906" s="8"/>
      <c r="DL906" s="8"/>
      <c r="DM906" s="8"/>
      <c r="DN906" s="8"/>
      <c r="DO906" s="8"/>
      <c r="DP906" s="8"/>
      <c r="DQ906" s="8"/>
      <c r="DR906" s="14" t="str">
        <f t="shared" si="3382"/>
        <v/>
      </c>
      <c r="DS906" s="14" t="str">
        <f t="shared" si="3382"/>
        <v/>
      </c>
      <c r="DT906" s="14" t="str">
        <f t="shared" si="3382"/>
        <v/>
      </c>
      <c r="DU906" s="14" t="str">
        <f t="shared" si="3382"/>
        <v/>
      </c>
      <c r="DV906" s="14" t="str">
        <f t="shared" si="3382"/>
        <v/>
      </c>
      <c r="DW906" s="14" t="str">
        <f t="shared" si="3382"/>
        <v/>
      </c>
      <c r="DX906" s="14" t="str">
        <f t="shared" si="3382"/>
        <v/>
      </c>
      <c r="DY906" s="14" t="str">
        <f t="shared" si="3382"/>
        <v/>
      </c>
      <c r="DZ906" s="14" t="str">
        <f t="shared" si="3382"/>
        <v/>
      </c>
      <c r="EA906" s="14" t="str">
        <f t="shared" si="3382"/>
        <v/>
      </c>
      <c r="EB906" s="14" t="str">
        <f t="shared" si="3382"/>
        <v/>
      </c>
      <c r="EC906" s="14" t="str">
        <f t="shared" si="3382"/>
        <v/>
      </c>
      <c r="ED906" s="14" t="str">
        <f t="shared" si="3382"/>
        <v/>
      </c>
      <c r="EE906" s="14" t="str">
        <f t="shared" si="3382"/>
        <v/>
      </c>
      <c r="EF906" s="14" t="str">
        <f t="shared" si="3382"/>
        <v/>
      </c>
      <c r="EG906" s="14" t="str">
        <f t="shared" ref="EG906:EN906" si="3392">IFERROR(EH858/EG858,"")</f>
        <v/>
      </c>
      <c r="EH906" s="14" t="str">
        <f t="shared" si="3392"/>
        <v/>
      </c>
      <c r="EI906" s="14" t="str">
        <f t="shared" si="3392"/>
        <v/>
      </c>
      <c r="EJ906" s="14" t="str">
        <f t="shared" si="3392"/>
        <v/>
      </c>
      <c r="EK906" s="14" t="str">
        <f t="shared" si="3392"/>
        <v/>
      </c>
      <c r="EL906" s="14" t="str">
        <f t="shared" si="3392"/>
        <v/>
      </c>
      <c r="EM906" s="14" t="str">
        <f t="shared" si="3392"/>
        <v/>
      </c>
      <c r="EN906" s="14" t="str">
        <f t="shared" si="3392"/>
        <v/>
      </c>
      <c r="EO906" s="8"/>
      <c r="EP906" s="8"/>
      <c r="EQ906" s="8"/>
      <c r="ER906" s="8"/>
      <c r="ES906" s="8"/>
      <c r="ET906" s="8"/>
      <c r="EU906" s="8"/>
      <c r="EV906" s="8"/>
      <c r="EW906" s="8"/>
      <c r="EX906" s="8"/>
      <c r="EY906" s="8"/>
      <c r="EZ906" s="8"/>
      <c r="FA906" s="8"/>
      <c r="FB906" s="8"/>
      <c r="FC906" s="8"/>
      <c r="FD906" s="8"/>
      <c r="FE906" s="8"/>
      <c r="FF906" s="14" t="str">
        <f t="shared" si="3383"/>
        <v/>
      </c>
      <c r="FG906" s="14" t="str">
        <f t="shared" si="3383"/>
        <v/>
      </c>
      <c r="FH906" s="14" t="str">
        <f t="shared" si="3383"/>
        <v/>
      </c>
      <c r="FI906" s="14" t="str">
        <f t="shared" si="3383"/>
        <v/>
      </c>
      <c r="FJ906" s="14" t="str">
        <f t="shared" si="3383"/>
        <v/>
      </c>
      <c r="FK906" s="14" t="str">
        <f t="shared" si="3383"/>
        <v/>
      </c>
      <c r="FL906" s="14" t="str">
        <f t="shared" si="3383"/>
        <v/>
      </c>
      <c r="FM906" s="14" t="str">
        <f t="shared" si="3383"/>
        <v/>
      </c>
      <c r="FN906" s="14" t="str">
        <f t="shared" si="3383"/>
        <v/>
      </c>
      <c r="FO906" s="14" t="str">
        <f t="shared" si="3383"/>
        <v/>
      </c>
      <c r="FP906" s="14" t="str">
        <f t="shared" si="3383"/>
        <v/>
      </c>
      <c r="FQ906" s="14" t="str">
        <f t="shared" si="3383"/>
        <v/>
      </c>
      <c r="FR906" s="14" t="str">
        <f t="shared" si="3383"/>
        <v/>
      </c>
      <c r="FS906" s="14" t="str">
        <f t="shared" si="3383"/>
        <v/>
      </c>
      <c r="FT906" s="14" t="str">
        <f t="shared" si="3383"/>
        <v/>
      </c>
      <c r="FU906" s="14" t="str">
        <f t="shared" ref="FU906:GB906" si="3393">IFERROR(FV858/FU858,"")</f>
        <v/>
      </c>
      <c r="FV906" s="14" t="str">
        <f t="shared" si="3393"/>
        <v/>
      </c>
      <c r="FW906" s="14" t="str">
        <f t="shared" si="3393"/>
        <v/>
      </c>
      <c r="FX906" s="14" t="str">
        <f t="shared" si="3393"/>
        <v/>
      </c>
      <c r="FY906" s="14" t="str">
        <f t="shared" si="3393"/>
        <v/>
      </c>
      <c r="FZ906" s="14" t="str">
        <f t="shared" si="3393"/>
        <v/>
      </c>
      <c r="GA906" s="14" t="str">
        <f t="shared" si="3393"/>
        <v/>
      </c>
      <c r="GB906" s="14" t="str">
        <f t="shared" si="3393"/>
        <v/>
      </c>
      <c r="GC906" s="8"/>
      <c r="GD906" s="8"/>
      <c r="GE906" s="8"/>
      <c r="GF906" s="8"/>
      <c r="GG906" s="8"/>
      <c r="GH906" s="8"/>
      <c r="GI906" s="8"/>
      <c r="GJ906" s="8"/>
      <c r="GK906" s="8"/>
      <c r="GL906" s="8"/>
      <c r="GM906" s="8"/>
      <c r="GN906" s="8"/>
      <c r="GO906" s="8"/>
      <c r="GP906" s="8"/>
      <c r="GQ906" s="8"/>
      <c r="GR906" s="8"/>
      <c r="GS906" s="8"/>
    </row>
    <row r="907" spans="1:201" x14ac:dyDescent="0.25">
      <c r="A907" s="102">
        <f>$A$53</f>
        <v>20181</v>
      </c>
      <c r="B907" s="14">
        <f t="shared" si="3379"/>
        <v>1.1417233560090703</v>
      </c>
      <c r="C907" s="14">
        <f t="shared" si="3389"/>
        <v>1.0098201478539115</v>
      </c>
      <c r="D907" s="14">
        <f t="shared" si="3389"/>
        <v>1.0039426719114219</v>
      </c>
      <c r="E907" s="14">
        <f t="shared" si="3389"/>
        <v>1.0021041747916233</v>
      </c>
      <c r="F907" s="14">
        <f t="shared" si="3389"/>
        <v>1.0010860809673361</v>
      </c>
      <c r="G907" s="14">
        <f t="shared" si="3389"/>
        <v>1.0007775135838857</v>
      </c>
      <c r="H907" s="14">
        <f t="shared" si="3389"/>
        <v>1.0002981164460907</v>
      </c>
      <c r="I907" s="14">
        <f t="shared" si="3389"/>
        <v>1.000397370132216</v>
      </c>
      <c r="J907" s="14">
        <f t="shared" si="3389"/>
        <v>1.0002076336980463</v>
      </c>
      <c r="K907" s="14">
        <f t="shared" si="3389"/>
        <v>1.0001173338147029</v>
      </c>
      <c r="L907" s="14">
        <f t="shared" si="3389"/>
        <v>1.0000812215724497</v>
      </c>
      <c r="M907" s="14">
        <f t="shared" si="3389"/>
        <v>1.0001082866347222</v>
      </c>
      <c r="N907" s="14">
        <f t="shared" si="3389"/>
        <v>1.0001533894558283</v>
      </c>
      <c r="O907" s="14">
        <f t="shared" si="3389"/>
        <v>1.0000360861014381</v>
      </c>
      <c r="P907" s="14">
        <f t="shared" si="3389"/>
        <v>1.0000451059990978</v>
      </c>
      <c r="Q907" s="14">
        <f t="shared" si="3389"/>
        <v>1.000027062378783</v>
      </c>
      <c r="R907" s="14">
        <f t="shared" si="3389"/>
        <v>1.0000631438416714</v>
      </c>
      <c r="S907" s="14">
        <f t="shared" si="3389"/>
        <v>1.0000270599377621</v>
      </c>
      <c r="T907" s="14">
        <f t="shared" si="3389"/>
        <v>1.0000090197351805</v>
      </c>
      <c r="U907" s="14">
        <f t="shared" si="3389"/>
        <v>1.0000180393076514</v>
      </c>
      <c r="V907" s="14">
        <f t="shared" si="3389"/>
        <v>1</v>
      </c>
      <c r="W907" s="14">
        <f t="shared" si="3389"/>
        <v>1</v>
      </c>
      <c r="X907" s="8"/>
      <c r="Y907" s="8"/>
      <c r="Z907" s="8"/>
      <c r="AA907" s="8"/>
      <c r="AB907" s="8"/>
      <c r="AC907" s="8"/>
      <c r="AD907" s="8"/>
      <c r="AE907" s="8"/>
      <c r="AF907" s="8"/>
      <c r="AG907" s="8"/>
      <c r="AH907" s="8"/>
      <c r="AI907" s="8"/>
      <c r="AJ907" s="8"/>
      <c r="AK907" s="8"/>
      <c r="AL907" s="8"/>
      <c r="AM907" s="8"/>
      <c r="AN907" s="8"/>
      <c r="AO907" s="8"/>
      <c r="AP907" s="14">
        <f t="shared" ref="AP907:BK922" si="3394">IFERROR(AQ859/AP859,"")</f>
        <v>1.5</v>
      </c>
      <c r="AQ907" s="14">
        <f t="shared" si="3394"/>
        <v>1.1111111111111112</v>
      </c>
      <c r="AR907" s="14">
        <f t="shared" si="3394"/>
        <v>1</v>
      </c>
      <c r="AS907" s="14">
        <f t="shared" si="3394"/>
        <v>1</v>
      </c>
      <c r="AT907" s="14">
        <f t="shared" si="3394"/>
        <v>1</v>
      </c>
      <c r="AU907" s="14">
        <f t="shared" si="3394"/>
        <v>1</v>
      </c>
      <c r="AV907" s="14">
        <f t="shared" si="3394"/>
        <v>1</v>
      </c>
      <c r="AW907" s="14">
        <f t="shared" si="3394"/>
        <v>1</v>
      </c>
      <c r="AX907" s="14">
        <f t="shared" si="3394"/>
        <v>1</v>
      </c>
      <c r="AY907" s="14">
        <f t="shared" si="3394"/>
        <v>1</v>
      </c>
      <c r="AZ907" s="14">
        <f t="shared" si="3394"/>
        <v>1</v>
      </c>
      <c r="BA907" s="14">
        <f t="shared" si="3394"/>
        <v>1</v>
      </c>
      <c r="BB907" s="14">
        <f t="shared" si="3394"/>
        <v>1</v>
      </c>
      <c r="BC907" s="14">
        <f t="shared" si="3394"/>
        <v>1</v>
      </c>
      <c r="BD907" s="14">
        <f t="shared" si="3394"/>
        <v>1</v>
      </c>
      <c r="BE907" s="14">
        <f t="shared" si="3394"/>
        <v>1</v>
      </c>
      <c r="BF907" s="14">
        <f t="shared" si="3394"/>
        <v>1</v>
      </c>
      <c r="BG907" s="14">
        <f t="shared" si="3394"/>
        <v>1</v>
      </c>
      <c r="BH907" s="14">
        <f t="shared" si="3394"/>
        <v>1</v>
      </c>
      <c r="BI907" s="14">
        <f t="shared" si="3394"/>
        <v>1</v>
      </c>
      <c r="BJ907" s="14">
        <f t="shared" si="3394"/>
        <v>1</v>
      </c>
      <c r="BK907" s="14">
        <f t="shared" si="3394"/>
        <v>1</v>
      </c>
      <c r="BL907" s="8"/>
      <c r="BM907" s="8"/>
      <c r="BN907" s="8"/>
      <c r="BO907" s="8"/>
      <c r="BP907" s="8"/>
      <c r="BQ907" s="8"/>
      <c r="BR907" s="8"/>
      <c r="BS907" s="8"/>
      <c r="BT907" s="8"/>
      <c r="BU907" s="8"/>
      <c r="BV907" s="8"/>
      <c r="BW907" s="8"/>
      <c r="BX907" s="8"/>
      <c r="BY907" s="8"/>
      <c r="BZ907" s="8"/>
      <c r="CA907" s="8"/>
      <c r="CB907" s="8"/>
      <c r="CC907" s="8"/>
      <c r="CD907" s="14" t="str">
        <f t="shared" ref="CD907:CY922" si="3395">IFERROR(CE859/CD859,"")</f>
        <v/>
      </c>
      <c r="CE907" s="14" t="str">
        <f t="shared" si="3395"/>
        <v/>
      </c>
      <c r="CF907" s="14" t="str">
        <f t="shared" si="3395"/>
        <v/>
      </c>
      <c r="CG907" s="14" t="str">
        <f t="shared" si="3395"/>
        <v/>
      </c>
      <c r="CH907" s="14" t="str">
        <f t="shared" si="3395"/>
        <v/>
      </c>
      <c r="CI907" s="14" t="str">
        <f t="shared" si="3395"/>
        <v/>
      </c>
      <c r="CJ907" s="14" t="str">
        <f t="shared" si="3395"/>
        <v/>
      </c>
      <c r="CK907" s="14" t="str">
        <f t="shared" si="3395"/>
        <v/>
      </c>
      <c r="CL907" s="14" t="str">
        <f t="shared" si="3395"/>
        <v/>
      </c>
      <c r="CM907" s="14" t="str">
        <f t="shared" si="3395"/>
        <v/>
      </c>
      <c r="CN907" s="14" t="str">
        <f t="shared" si="3395"/>
        <v/>
      </c>
      <c r="CO907" s="14" t="str">
        <f t="shared" si="3395"/>
        <v/>
      </c>
      <c r="CP907" s="14" t="str">
        <f t="shared" si="3395"/>
        <v/>
      </c>
      <c r="CQ907" s="14" t="str">
        <f t="shared" si="3395"/>
        <v/>
      </c>
      <c r="CR907" s="14" t="str">
        <f t="shared" si="3395"/>
        <v/>
      </c>
      <c r="CS907" s="14" t="str">
        <f t="shared" si="3395"/>
        <v/>
      </c>
      <c r="CT907" s="14" t="str">
        <f t="shared" si="3395"/>
        <v/>
      </c>
      <c r="CU907" s="14" t="str">
        <f t="shared" si="3395"/>
        <v/>
      </c>
      <c r="CV907" s="14" t="str">
        <f t="shared" si="3395"/>
        <v/>
      </c>
      <c r="CW907" s="14" t="str">
        <f t="shared" si="3395"/>
        <v/>
      </c>
      <c r="CX907" s="14" t="str">
        <f t="shared" si="3395"/>
        <v/>
      </c>
      <c r="CY907" s="14" t="str">
        <f t="shared" si="3395"/>
        <v/>
      </c>
      <c r="CZ907" s="8"/>
      <c r="DA907" s="8"/>
      <c r="DB907" s="8"/>
      <c r="DC907" s="8"/>
      <c r="DD907" s="8"/>
      <c r="DE907" s="8"/>
      <c r="DF907" s="8"/>
      <c r="DG907" s="8"/>
      <c r="DH907" s="8"/>
      <c r="DI907" s="8"/>
      <c r="DJ907" s="8"/>
      <c r="DK907" s="8"/>
      <c r="DL907" s="8"/>
      <c r="DM907" s="8"/>
      <c r="DN907" s="8"/>
      <c r="DO907" s="8"/>
      <c r="DP907" s="8"/>
      <c r="DQ907" s="8"/>
      <c r="DR907" s="14" t="str">
        <f t="shared" ref="DR907:EM922" si="3396">IFERROR(DS859/DR859,"")</f>
        <v/>
      </c>
      <c r="DS907" s="14" t="str">
        <f t="shared" si="3396"/>
        <v/>
      </c>
      <c r="DT907" s="14" t="str">
        <f t="shared" si="3396"/>
        <v/>
      </c>
      <c r="DU907" s="14" t="str">
        <f t="shared" si="3396"/>
        <v/>
      </c>
      <c r="DV907" s="14" t="str">
        <f t="shared" si="3396"/>
        <v/>
      </c>
      <c r="DW907" s="14" t="str">
        <f t="shared" si="3396"/>
        <v/>
      </c>
      <c r="DX907" s="14" t="str">
        <f t="shared" si="3396"/>
        <v/>
      </c>
      <c r="DY907" s="14" t="str">
        <f t="shared" si="3396"/>
        <v/>
      </c>
      <c r="DZ907" s="14" t="str">
        <f t="shared" si="3396"/>
        <v/>
      </c>
      <c r="EA907" s="14" t="str">
        <f t="shared" si="3396"/>
        <v/>
      </c>
      <c r="EB907" s="14" t="str">
        <f t="shared" si="3396"/>
        <v/>
      </c>
      <c r="EC907" s="14" t="str">
        <f t="shared" si="3396"/>
        <v/>
      </c>
      <c r="ED907" s="14" t="str">
        <f t="shared" si="3396"/>
        <v/>
      </c>
      <c r="EE907" s="14" t="str">
        <f t="shared" si="3396"/>
        <v/>
      </c>
      <c r="EF907" s="14" t="str">
        <f t="shared" si="3396"/>
        <v/>
      </c>
      <c r="EG907" s="14" t="str">
        <f t="shared" si="3396"/>
        <v/>
      </c>
      <c r="EH907" s="14" t="str">
        <f t="shared" si="3396"/>
        <v/>
      </c>
      <c r="EI907" s="14" t="str">
        <f t="shared" si="3396"/>
        <v/>
      </c>
      <c r="EJ907" s="14" t="str">
        <f t="shared" si="3396"/>
        <v/>
      </c>
      <c r="EK907" s="14" t="str">
        <f t="shared" si="3396"/>
        <v/>
      </c>
      <c r="EL907" s="14" t="str">
        <f t="shared" si="3396"/>
        <v/>
      </c>
      <c r="EM907" s="14" t="str">
        <f t="shared" si="3396"/>
        <v/>
      </c>
      <c r="EN907" s="8"/>
      <c r="EO907" s="8"/>
      <c r="EP907" s="8"/>
      <c r="EQ907" s="8"/>
      <c r="ER907" s="8"/>
      <c r="ES907" s="8"/>
      <c r="ET907" s="8"/>
      <c r="EU907" s="8"/>
      <c r="EV907" s="8"/>
      <c r="EW907" s="8"/>
      <c r="EX907" s="8"/>
      <c r="EY907" s="8"/>
      <c r="EZ907" s="8"/>
      <c r="FA907" s="8"/>
      <c r="FB907" s="8"/>
      <c r="FC907" s="8"/>
      <c r="FD907" s="8"/>
      <c r="FE907" s="8"/>
      <c r="FF907" s="14" t="str">
        <f t="shared" ref="FF907:GA922" si="3397">IFERROR(FG859/FF859,"")</f>
        <v/>
      </c>
      <c r="FG907" s="14" t="str">
        <f t="shared" si="3397"/>
        <v/>
      </c>
      <c r="FH907" s="14" t="str">
        <f t="shared" si="3397"/>
        <v/>
      </c>
      <c r="FI907" s="14" t="str">
        <f t="shared" si="3397"/>
        <v/>
      </c>
      <c r="FJ907" s="14" t="str">
        <f t="shared" si="3397"/>
        <v/>
      </c>
      <c r="FK907" s="14" t="str">
        <f t="shared" si="3397"/>
        <v/>
      </c>
      <c r="FL907" s="14" t="str">
        <f t="shared" si="3397"/>
        <v/>
      </c>
      <c r="FM907" s="14" t="str">
        <f t="shared" si="3397"/>
        <v/>
      </c>
      <c r="FN907" s="14" t="str">
        <f t="shared" si="3397"/>
        <v/>
      </c>
      <c r="FO907" s="14" t="str">
        <f t="shared" si="3397"/>
        <v/>
      </c>
      <c r="FP907" s="14" t="str">
        <f t="shared" si="3397"/>
        <v/>
      </c>
      <c r="FQ907" s="14" t="str">
        <f t="shared" si="3397"/>
        <v/>
      </c>
      <c r="FR907" s="14" t="str">
        <f t="shared" si="3397"/>
        <v/>
      </c>
      <c r="FS907" s="14" t="str">
        <f t="shared" si="3397"/>
        <v/>
      </c>
      <c r="FT907" s="14" t="str">
        <f t="shared" si="3397"/>
        <v/>
      </c>
      <c r="FU907" s="14" t="str">
        <f t="shared" si="3397"/>
        <v/>
      </c>
      <c r="FV907" s="14" t="str">
        <f t="shared" si="3397"/>
        <v/>
      </c>
      <c r="FW907" s="14" t="str">
        <f t="shared" si="3397"/>
        <v/>
      </c>
      <c r="FX907" s="14" t="str">
        <f t="shared" si="3397"/>
        <v/>
      </c>
      <c r="FY907" s="14" t="str">
        <f t="shared" si="3397"/>
        <v/>
      </c>
      <c r="FZ907" s="14" t="str">
        <f t="shared" si="3397"/>
        <v/>
      </c>
      <c r="GA907" s="14" t="str">
        <f t="shared" si="3397"/>
        <v/>
      </c>
      <c r="GB907" s="8"/>
      <c r="GC907" s="8"/>
      <c r="GD907" s="8"/>
      <c r="GE907" s="8"/>
      <c r="GF907" s="8"/>
      <c r="GG907" s="8"/>
      <c r="GH907" s="8"/>
      <c r="GI907" s="8"/>
      <c r="GJ907" s="8"/>
      <c r="GK907" s="8"/>
      <c r="GL907" s="8"/>
      <c r="GM907" s="8"/>
      <c r="GN907" s="8"/>
      <c r="GO907" s="8"/>
      <c r="GP907" s="8"/>
      <c r="GQ907" s="8"/>
      <c r="GR907" s="8"/>
      <c r="GS907" s="8"/>
    </row>
    <row r="908" spans="1:201" x14ac:dyDescent="0.25">
      <c r="A908" s="102">
        <f>$A$54</f>
        <v>20182</v>
      </c>
      <c r="B908" s="14">
        <f t="shared" si="3379"/>
        <v>1.1449960010663822</v>
      </c>
      <c r="C908" s="14">
        <f t="shared" si="3389"/>
        <v>1.0094158626085012</v>
      </c>
      <c r="D908" s="14">
        <f t="shared" si="3389"/>
        <v>1.0036998422261794</v>
      </c>
      <c r="E908" s="14">
        <f t="shared" si="3389"/>
        <v>1.0024911751728196</v>
      </c>
      <c r="F908" s="14">
        <f t="shared" si="3389"/>
        <v>1.001146210627665</v>
      </c>
      <c r="G908" s="14">
        <f t="shared" si="3389"/>
        <v>1.0004396409598828</v>
      </c>
      <c r="H908" s="14">
        <f t="shared" si="3389"/>
        <v>1.000357051305526</v>
      </c>
      <c r="I908" s="14">
        <f t="shared" si="3389"/>
        <v>1.0003386200774251</v>
      </c>
      <c r="J908" s="14">
        <f t="shared" si="3389"/>
        <v>1.0002378686964795</v>
      </c>
      <c r="K908" s="14">
        <f t="shared" si="3389"/>
        <v>1.000082319582914</v>
      </c>
      <c r="L908" s="14">
        <f t="shared" si="3389"/>
        <v>1.0002012090836756</v>
      </c>
      <c r="M908" s="14">
        <f t="shared" si="3389"/>
        <v>1.0001097283309406</v>
      </c>
      <c r="N908" s="14">
        <f t="shared" si="3389"/>
        <v>1.0000822872189663</v>
      </c>
      <c r="O908" s="14">
        <f t="shared" si="3389"/>
        <v>1.0000182845440748</v>
      </c>
      <c r="P908" s="14">
        <f t="shared" si="3389"/>
        <v>1</v>
      </c>
      <c r="Q908" s="14">
        <f t="shared" si="3389"/>
        <v>1.0000731368390259</v>
      </c>
      <c r="R908" s="14">
        <f t="shared" si="3389"/>
        <v>1.0000365657452099</v>
      </c>
      <c r="S908" s="14">
        <f t="shared" si="3389"/>
        <v>1</v>
      </c>
      <c r="T908" s="14">
        <f t="shared" si="3389"/>
        <v>1</v>
      </c>
      <c r="U908" s="14">
        <f t="shared" si="3389"/>
        <v>1.0000091411020513</v>
      </c>
      <c r="V908" s="14">
        <f t="shared" si="3389"/>
        <v>1</v>
      </c>
      <c r="W908" s="8"/>
      <c r="X908" s="8"/>
      <c r="Y908" s="8"/>
      <c r="Z908" s="8"/>
      <c r="AA908" s="8"/>
      <c r="AB908" s="8"/>
      <c r="AC908" s="8"/>
      <c r="AD908" s="8"/>
      <c r="AE908" s="8"/>
      <c r="AF908" s="8"/>
      <c r="AG908" s="8"/>
      <c r="AH908" s="8"/>
      <c r="AI908" s="8"/>
      <c r="AJ908" s="8"/>
      <c r="AK908" s="8"/>
      <c r="AL908" s="8"/>
      <c r="AM908" s="8"/>
      <c r="AN908" s="8"/>
      <c r="AO908" s="8"/>
      <c r="AP908" s="14">
        <f t="shared" si="3394"/>
        <v>1.6666666666666667</v>
      </c>
      <c r="AQ908" s="14">
        <f t="shared" si="3394"/>
        <v>1.1000000000000001</v>
      </c>
      <c r="AR908" s="14">
        <f t="shared" si="3394"/>
        <v>1.0909090909090908</v>
      </c>
      <c r="AS908" s="14">
        <f t="shared" si="3394"/>
        <v>1</v>
      </c>
      <c r="AT908" s="14">
        <f t="shared" si="3394"/>
        <v>1</v>
      </c>
      <c r="AU908" s="14">
        <f t="shared" si="3394"/>
        <v>1</v>
      </c>
      <c r="AV908" s="14">
        <f t="shared" si="3394"/>
        <v>1</v>
      </c>
      <c r="AW908" s="14">
        <f t="shared" si="3394"/>
        <v>1</v>
      </c>
      <c r="AX908" s="14">
        <f t="shared" si="3394"/>
        <v>1.0833333333333333</v>
      </c>
      <c r="AY908" s="14">
        <f t="shared" si="3394"/>
        <v>1.0769230769230769</v>
      </c>
      <c r="AZ908" s="14">
        <f t="shared" si="3394"/>
        <v>1</v>
      </c>
      <c r="BA908" s="14">
        <f t="shared" si="3394"/>
        <v>1</v>
      </c>
      <c r="BB908" s="14">
        <f t="shared" si="3394"/>
        <v>1</v>
      </c>
      <c r="BC908" s="14">
        <f t="shared" si="3394"/>
        <v>1</v>
      </c>
      <c r="BD908" s="14">
        <f t="shared" si="3394"/>
        <v>1</v>
      </c>
      <c r="BE908" s="14">
        <f t="shared" si="3394"/>
        <v>1</v>
      </c>
      <c r="BF908" s="14">
        <f t="shared" si="3394"/>
        <v>1</v>
      </c>
      <c r="BG908" s="14">
        <f t="shared" si="3394"/>
        <v>1</v>
      </c>
      <c r="BH908" s="14">
        <f t="shared" si="3394"/>
        <v>1</v>
      </c>
      <c r="BI908" s="14">
        <f t="shared" si="3394"/>
        <v>1</v>
      </c>
      <c r="BJ908" s="14">
        <f t="shared" si="3394"/>
        <v>1</v>
      </c>
      <c r="BK908" s="8"/>
      <c r="BL908" s="8"/>
      <c r="BM908" s="8"/>
      <c r="BN908" s="8"/>
      <c r="BO908" s="8"/>
      <c r="BP908" s="8"/>
      <c r="BQ908" s="8"/>
      <c r="BR908" s="8"/>
      <c r="BS908" s="8"/>
      <c r="BT908" s="8"/>
      <c r="BU908" s="8"/>
      <c r="BV908" s="8"/>
      <c r="BW908" s="8"/>
      <c r="BX908" s="8"/>
      <c r="BY908" s="8"/>
      <c r="BZ908" s="8"/>
      <c r="CA908" s="8"/>
      <c r="CB908" s="8"/>
      <c r="CC908" s="8"/>
      <c r="CD908" s="14" t="str">
        <f t="shared" si="3395"/>
        <v/>
      </c>
      <c r="CE908" s="14" t="str">
        <f t="shared" si="3395"/>
        <v/>
      </c>
      <c r="CF908" s="14" t="str">
        <f t="shared" si="3395"/>
        <v/>
      </c>
      <c r="CG908" s="14" t="str">
        <f t="shared" si="3395"/>
        <v/>
      </c>
      <c r="CH908" s="14" t="str">
        <f t="shared" si="3395"/>
        <v/>
      </c>
      <c r="CI908" s="14" t="str">
        <f t="shared" si="3395"/>
        <v/>
      </c>
      <c r="CJ908" s="14" t="str">
        <f t="shared" si="3395"/>
        <v/>
      </c>
      <c r="CK908" s="14" t="str">
        <f t="shared" si="3395"/>
        <v/>
      </c>
      <c r="CL908" s="14" t="str">
        <f t="shared" si="3395"/>
        <v/>
      </c>
      <c r="CM908" s="14" t="str">
        <f t="shared" si="3395"/>
        <v/>
      </c>
      <c r="CN908" s="14" t="str">
        <f t="shared" si="3395"/>
        <v/>
      </c>
      <c r="CO908" s="14" t="str">
        <f t="shared" si="3395"/>
        <v/>
      </c>
      <c r="CP908" s="14" t="str">
        <f t="shared" si="3395"/>
        <v/>
      </c>
      <c r="CQ908" s="14" t="str">
        <f t="shared" si="3395"/>
        <v/>
      </c>
      <c r="CR908" s="14" t="str">
        <f t="shared" si="3395"/>
        <v/>
      </c>
      <c r="CS908" s="14" t="str">
        <f t="shared" si="3395"/>
        <v/>
      </c>
      <c r="CT908" s="14" t="str">
        <f t="shared" si="3395"/>
        <v/>
      </c>
      <c r="CU908" s="14" t="str">
        <f t="shared" si="3395"/>
        <v/>
      </c>
      <c r="CV908" s="14" t="str">
        <f t="shared" si="3395"/>
        <v/>
      </c>
      <c r="CW908" s="14" t="str">
        <f t="shared" si="3395"/>
        <v/>
      </c>
      <c r="CX908" s="14" t="str">
        <f t="shared" si="3395"/>
        <v/>
      </c>
      <c r="CY908" s="8"/>
      <c r="CZ908" s="8"/>
      <c r="DA908" s="8"/>
      <c r="DB908" s="8"/>
      <c r="DC908" s="8"/>
      <c r="DD908" s="8"/>
      <c r="DE908" s="8"/>
      <c r="DF908" s="8"/>
      <c r="DG908" s="8"/>
      <c r="DH908" s="8"/>
      <c r="DI908" s="8"/>
      <c r="DJ908" s="8"/>
      <c r="DK908" s="8"/>
      <c r="DL908" s="8"/>
      <c r="DM908" s="8"/>
      <c r="DN908" s="8"/>
      <c r="DO908" s="8"/>
      <c r="DP908" s="8"/>
      <c r="DQ908" s="8"/>
      <c r="DR908" s="14" t="str">
        <f t="shared" si="3396"/>
        <v/>
      </c>
      <c r="DS908" s="14" t="str">
        <f t="shared" si="3396"/>
        <v/>
      </c>
      <c r="DT908" s="14" t="str">
        <f t="shared" si="3396"/>
        <v/>
      </c>
      <c r="DU908" s="14" t="str">
        <f t="shared" si="3396"/>
        <v/>
      </c>
      <c r="DV908" s="14" t="str">
        <f t="shared" si="3396"/>
        <v/>
      </c>
      <c r="DW908" s="14" t="str">
        <f t="shared" si="3396"/>
        <v/>
      </c>
      <c r="DX908" s="14" t="str">
        <f t="shared" si="3396"/>
        <v/>
      </c>
      <c r="DY908" s="14" t="str">
        <f t="shared" si="3396"/>
        <v/>
      </c>
      <c r="DZ908" s="14" t="str">
        <f t="shared" si="3396"/>
        <v/>
      </c>
      <c r="EA908" s="14" t="str">
        <f t="shared" si="3396"/>
        <v/>
      </c>
      <c r="EB908" s="14" t="str">
        <f t="shared" si="3396"/>
        <v/>
      </c>
      <c r="EC908" s="14" t="str">
        <f t="shared" si="3396"/>
        <v/>
      </c>
      <c r="ED908" s="14" t="str">
        <f t="shared" si="3396"/>
        <v/>
      </c>
      <c r="EE908" s="14" t="str">
        <f t="shared" si="3396"/>
        <v/>
      </c>
      <c r="EF908" s="14" t="str">
        <f t="shared" si="3396"/>
        <v/>
      </c>
      <c r="EG908" s="14" t="str">
        <f t="shared" si="3396"/>
        <v/>
      </c>
      <c r="EH908" s="14" t="str">
        <f t="shared" si="3396"/>
        <v/>
      </c>
      <c r="EI908" s="14" t="str">
        <f t="shared" si="3396"/>
        <v/>
      </c>
      <c r="EJ908" s="14" t="str">
        <f t="shared" si="3396"/>
        <v/>
      </c>
      <c r="EK908" s="14" t="str">
        <f t="shared" si="3396"/>
        <v/>
      </c>
      <c r="EL908" s="14" t="str">
        <f t="shared" si="3396"/>
        <v/>
      </c>
      <c r="EM908" s="8"/>
      <c r="EN908" s="8"/>
      <c r="EO908" s="8"/>
      <c r="EP908" s="8"/>
      <c r="EQ908" s="8"/>
      <c r="ER908" s="8"/>
      <c r="ES908" s="8"/>
      <c r="ET908" s="8"/>
      <c r="EU908" s="8"/>
      <c r="EV908" s="8"/>
      <c r="EW908" s="8"/>
      <c r="EX908" s="8"/>
      <c r="EY908" s="8"/>
      <c r="EZ908" s="8"/>
      <c r="FA908" s="8"/>
      <c r="FB908" s="8"/>
      <c r="FC908" s="8"/>
      <c r="FD908" s="8"/>
      <c r="FE908" s="8"/>
      <c r="FF908" s="14" t="str">
        <f t="shared" si="3397"/>
        <v/>
      </c>
      <c r="FG908" s="14" t="str">
        <f t="shared" si="3397"/>
        <v/>
      </c>
      <c r="FH908" s="14" t="str">
        <f t="shared" si="3397"/>
        <v/>
      </c>
      <c r="FI908" s="14" t="str">
        <f t="shared" si="3397"/>
        <v/>
      </c>
      <c r="FJ908" s="14" t="str">
        <f t="shared" si="3397"/>
        <v/>
      </c>
      <c r="FK908" s="14" t="str">
        <f t="shared" si="3397"/>
        <v/>
      </c>
      <c r="FL908" s="14" t="str">
        <f t="shared" si="3397"/>
        <v/>
      </c>
      <c r="FM908" s="14" t="str">
        <f t="shared" si="3397"/>
        <v/>
      </c>
      <c r="FN908" s="14" t="str">
        <f t="shared" si="3397"/>
        <v/>
      </c>
      <c r="FO908" s="14" t="str">
        <f t="shared" si="3397"/>
        <v/>
      </c>
      <c r="FP908" s="14" t="str">
        <f t="shared" si="3397"/>
        <v/>
      </c>
      <c r="FQ908" s="14" t="str">
        <f t="shared" si="3397"/>
        <v/>
      </c>
      <c r="FR908" s="14" t="str">
        <f t="shared" si="3397"/>
        <v/>
      </c>
      <c r="FS908" s="14" t="str">
        <f t="shared" si="3397"/>
        <v/>
      </c>
      <c r="FT908" s="14" t="str">
        <f t="shared" si="3397"/>
        <v/>
      </c>
      <c r="FU908" s="14" t="str">
        <f t="shared" si="3397"/>
        <v/>
      </c>
      <c r="FV908" s="14" t="str">
        <f t="shared" si="3397"/>
        <v/>
      </c>
      <c r="FW908" s="14" t="str">
        <f t="shared" si="3397"/>
        <v/>
      </c>
      <c r="FX908" s="14" t="str">
        <f t="shared" si="3397"/>
        <v/>
      </c>
      <c r="FY908" s="14" t="str">
        <f t="shared" si="3397"/>
        <v/>
      </c>
      <c r="FZ908" s="14" t="str">
        <f t="shared" si="3397"/>
        <v/>
      </c>
      <c r="GA908" s="8"/>
      <c r="GB908" s="8"/>
      <c r="GC908" s="8"/>
      <c r="GD908" s="8"/>
      <c r="GE908" s="8"/>
      <c r="GF908" s="8"/>
      <c r="GG908" s="8"/>
      <c r="GH908" s="8"/>
      <c r="GI908" s="8"/>
      <c r="GJ908" s="8"/>
      <c r="GK908" s="8"/>
      <c r="GL908" s="8"/>
      <c r="GM908" s="8"/>
      <c r="GN908" s="8"/>
      <c r="GO908" s="8"/>
      <c r="GP908" s="8"/>
      <c r="GQ908" s="8"/>
      <c r="GR908" s="8"/>
      <c r="GS908" s="8"/>
    </row>
    <row r="909" spans="1:201" x14ac:dyDescent="0.25">
      <c r="A909" s="102">
        <f>$A$55</f>
        <v>20183</v>
      </c>
      <c r="B909" s="14">
        <f t="shared" si="3379"/>
        <v>1.1513920083572735</v>
      </c>
      <c r="C909" s="14">
        <f t="shared" si="3389"/>
        <v>1.0102162098405871</v>
      </c>
      <c r="D909" s="14">
        <f t="shared" si="3389"/>
        <v>1.0047690469989132</v>
      </c>
      <c r="E909" s="14">
        <f t="shared" si="3389"/>
        <v>1.0020827001805603</v>
      </c>
      <c r="F909" s="14">
        <f t="shared" si="3389"/>
        <v>1.0009544453067158</v>
      </c>
      <c r="G909" s="14">
        <f t="shared" si="3389"/>
        <v>1.0008020389612704</v>
      </c>
      <c r="H909" s="14">
        <f t="shared" si="3389"/>
        <v>1.0005253597378545</v>
      </c>
      <c r="I909" s="14">
        <f t="shared" si="3389"/>
        <v>1.0003826882514706</v>
      </c>
      <c r="J909" s="14">
        <f t="shared" si="3389"/>
        <v>1.0001156521893848</v>
      </c>
      <c r="K909" s="14">
        <f t="shared" si="3389"/>
        <v>1.0001868011635044</v>
      </c>
      <c r="L909" s="14">
        <f t="shared" si="3389"/>
        <v>1.0001867662753468</v>
      </c>
      <c r="M909" s="14">
        <f t="shared" si="3389"/>
        <v>1.0001422715430237</v>
      </c>
      <c r="N909" s="14">
        <f t="shared" si="3389"/>
        <v>1.0000355628261779</v>
      </c>
      <c r="O909" s="14">
        <f t="shared" si="3389"/>
        <v>1.000017780780754</v>
      </c>
      <c r="P909" s="14">
        <f t="shared" si="3389"/>
        <v>1.0000533413938106</v>
      </c>
      <c r="Q909" s="14">
        <f t="shared" si="3389"/>
        <v>1.0000088897581096</v>
      </c>
      <c r="R909" s="14">
        <f t="shared" si="3389"/>
        <v>1.000044448395413</v>
      </c>
      <c r="S909" s="14">
        <f t="shared" si="3389"/>
        <v>1.0000088892839682</v>
      </c>
      <c r="T909" s="14">
        <f t="shared" si="3389"/>
        <v>1.0000088892049495</v>
      </c>
      <c r="U909" s="14">
        <f t="shared" si="3389"/>
        <v>1.0000088891259322</v>
      </c>
      <c r="V909" s="8"/>
      <c r="W909" s="8"/>
      <c r="X909" s="8"/>
      <c r="Y909" s="8"/>
      <c r="Z909" s="8"/>
      <c r="AA909" s="8"/>
      <c r="AB909" s="8"/>
      <c r="AC909" s="8"/>
      <c r="AD909" s="8"/>
      <c r="AE909" s="8"/>
      <c r="AF909" s="8"/>
      <c r="AG909" s="8"/>
      <c r="AH909" s="8"/>
      <c r="AI909" s="8"/>
      <c r="AJ909" s="8"/>
      <c r="AK909" s="8"/>
      <c r="AL909" s="8"/>
      <c r="AM909" s="8"/>
      <c r="AN909" s="8"/>
      <c r="AO909" s="8"/>
      <c r="AP909" s="14">
        <f t="shared" si="3394"/>
        <v>1.625</v>
      </c>
      <c r="AQ909" s="14">
        <f t="shared" si="3394"/>
        <v>1</v>
      </c>
      <c r="AR909" s="14">
        <f t="shared" si="3394"/>
        <v>1</v>
      </c>
      <c r="AS909" s="14">
        <f t="shared" si="3394"/>
        <v>1</v>
      </c>
      <c r="AT909" s="14">
        <f t="shared" si="3394"/>
        <v>1</v>
      </c>
      <c r="AU909" s="14">
        <f t="shared" si="3394"/>
        <v>1</v>
      </c>
      <c r="AV909" s="14">
        <f t="shared" si="3394"/>
        <v>1</v>
      </c>
      <c r="AW909" s="14">
        <f t="shared" si="3394"/>
        <v>1</v>
      </c>
      <c r="AX909" s="14">
        <f t="shared" si="3394"/>
        <v>1</v>
      </c>
      <c r="AY909" s="14">
        <f t="shared" si="3394"/>
        <v>1</v>
      </c>
      <c r="AZ909" s="14">
        <f t="shared" si="3394"/>
        <v>1</v>
      </c>
      <c r="BA909" s="14">
        <f t="shared" si="3394"/>
        <v>1</v>
      </c>
      <c r="BB909" s="14">
        <f t="shared" si="3394"/>
        <v>1</v>
      </c>
      <c r="BC909" s="14">
        <f t="shared" si="3394"/>
        <v>1</v>
      </c>
      <c r="BD909" s="14">
        <f t="shared" si="3394"/>
        <v>1</v>
      </c>
      <c r="BE909" s="14">
        <f t="shared" si="3394"/>
        <v>1</v>
      </c>
      <c r="BF909" s="14">
        <f t="shared" si="3394"/>
        <v>1</v>
      </c>
      <c r="BG909" s="14">
        <f t="shared" si="3394"/>
        <v>1</v>
      </c>
      <c r="BH909" s="14">
        <f t="shared" si="3394"/>
        <v>1</v>
      </c>
      <c r="BI909" s="14">
        <f t="shared" si="3394"/>
        <v>1</v>
      </c>
      <c r="BJ909" s="8"/>
      <c r="BK909" s="8"/>
      <c r="BL909" s="8"/>
      <c r="BM909" s="8"/>
      <c r="BN909" s="8"/>
      <c r="BO909" s="8"/>
      <c r="BP909" s="8"/>
      <c r="BQ909" s="8"/>
      <c r="BR909" s="8"/>
      <c r="BS909" s="8"/>
      <c r="BT909" s="8"/>
      <c r="BU909" s="8"/>
      <c r="BV909" s="8"/>
      <c r="BW909" s="8"/>
      <c r="BX909" s="8"/>
      <c r="BY909" s="8"/>
      <c r="BZ909" s="8"/>
      <c r="CA909" s="8"/>
      <c r="CB909" s="8"/>
      <c r="CC909" s="8"/>
      <c r="CD909" s="14" t="str">
        <f t="shared" si="3395"/>
        <v/>
      </c>
      <c r="CE909" s="14" t="str">
        <f t="shared" si="3395"/>
        <v/>
      </c>
      <c r="CF909" s="14" t="str">
        <f t="shared" si="3395"/>
        <v/>
      </c>
      <c r="CG909" s="14" t="str">
        <f t="shared" si="3395"/>
        <v/>
      </c>
      <c r="CH909" s="14" t="str">
        <f t="shared" si="3395"/>
        <v/>
      </c>
      <c r="CI909" s="14" t="str">
        <f t="shared" si="3395"/>
        <v/>
      </c>
      <c r="CJ909" s="14" t="str">
        <f t="shared" si="3395"/>
        <v/>
      </c>
      <c r="CK909" s="14" t="str">
        <f t="shared" si="3395"/>
        <v/>
      </c>
      <c r="CL909" s="14" t="str">
        <f t="shared" si="3395"/>
        <v/>
      </c>
      <c r="CM909" s="14" t="str">
        <f t="shared" si="3395"/>
        <v/>
      </c>
      <c r="CN909" s="14" t="str">
        <f t="shared" si="3395"/>
        <v/>
      </c>
      <c r="CO909" s="14" t="str">
        <f t="shared" si="3395"/>
        <v/>
      </c>
      <c r="CP909" s="14" t="str">
        <f t="shared" si="3395"/>
        <v/>
      </c>
      <c r="CQ909" s="14" t="str">
        <f t="shared" si="3395"/>
        <v/>
      </c>
      <c r="CR909" s="14" t="str">
        <f t="shared" si="3395"/>
        <v/>
      </c>
      <c r="CS909" s="14" t="str">
        <f t="shared" si="3395"/>
        <v/>
      </c>
      <c r="CT909" s="14" t="str">
        <f t="shared" si="3395"/>
        <v/>
      </c>
      <c r="CU909" s="14" t="str">
        <f t="shared" si="3395"/>
        <v/>
      </c>
      <c r="CV909" s="14" t="str">
        <f t="shared" si="3395"/>
        <v/>
      </c>
      <c r="CW909" s="14" t="str">
        <f t="shared" si="3395"/>
        <v/>
      </c>
      <c r="CX909" s="8"/>
      <c r="CY909" s="8"/>
      <c r="CZ909" s="8"/>
      <c r="DA909" s="8"/>
      <c r="DB909" s="8"/>
      <c r="DC909" s="8"/>
      <c r="DD909" s="8"/>
      <c r="DE909" s="8"/>
      <c r="DF909" s="8"/>
      <c r="DG909" s="8"/>
      <c r="DH909" s="8"/>
      <c r="DI909" s="8"/>
      <c r="DJ909" s="8"/>
      <c r="DK909" s="8"/>
      <c r="DL909" s="8"/>
      <c r="DM909" s="8"/>
      <c r="DN909" s="8"/>
      <c r="DO909" s="8"/>
      <c r="DP909" s="8"/>
      <c r="DQ909" s="8"/>
      <c r="DR909" s="14" t="str">
        <f t="shared" si="3396"/>
        <v/>
      </c>
      <c r="DS909" s="14" t="str">
        <f t="shared" si="3396"/>
        <v/>
      </c>
      <c r="DT909" s="14" t="str">
        <f t="shared" si="3396"/>
        <v/>
      </c>
      <c r="DU909" s="14" t="str">
        <f t="shared" si="3396"/>
        <v/>
      </c>
      <c r="DV909" s="14" t="str">
        <f t="shared" si="3396"/>
        <v/>
      </c>
      <c r="DW909" s="14" t="str">
        <f t="shared" si="3396"/>
        <v/>
      </c>
      <c r="DX909" s="14" t="str">
        <f t="shared" si="3396"/>
        <v/>
      </c>
      <c r="DY909" s="14" t="str">
        <f t="shared" si="3396"/>
        <v/>
      </c>
      <c r="DZ909" s="14" t="str">
        <f t="shared" si="3396"/>
        <v/>
      </c>
      <c r="EA909" s="14" t="str">
        <f t="shared" si="3396"/>
        <v/>
      </c>
      <c r="EB909" s="14" t="str">
        <f t="shared" si="3396"/>
        <v/>
      </c>
      <c r="EC909" s="14" t="str">
        <f t="shared" si="3396"/>
        <v/>
      </c>
      <c r="ED909" s="14" t="str">
        <f t="shared" si="3396"/>
        <v/>
      </c>
      <c r="EE909" s="14" t="str">
        <f t="shared" si="3396"/>
        <v/>
      </c>
      <c r="EF909" s="14" t="str">
        <f t="shared" si="3396"/>
        <v/>
      </c>
      <c r="EG909" s="14" t="str">
        <f t="shared" si="3396"/>
        <v/>
      </c>
      <c r="EH909" s="14" t="str">
        <f t="shared" si="3396"/>
        <v/>
      </c>
      <c r="EI909" s="14" t="str">
        <f t="shared" si="3396"/>
        <v/>
      </c>
      <c r="EJ909" s="14" t="str">
        <f t="shared" si="3396"/>
        <v/>
      </c>
      <c r="EK909" s="14" t="str">
        <f t="shared" si="3396"/>
        <v/>
      </c>
      <c r="EL909" s="8"/>
      <c r="EM909" s="8"/>
      <c r="EN909" s="8"/>
      <c r="EO909" s="8"/>
      <c r="EP909" s="8"/>
      <c r="EQ909" s="8"/>
      <c r="ER909" s="8"/>
      <c r="ES909" s="8"/>
      <c r="ET909" s="8"/>
      <c r="EU909" s="8"/>
      <c r="EV909" s="8"/>
      <c r="EW909" s="8"/>
      <c r="EX909" s="8"/>
      <c r="EY909" s="8"/>
      <c r="EZ909" s="8"/>
      <c r="FA909" s="8"/>
      <c r="FB909" s="8"/>
      <c r="FC909" s="8"/>
      <c r="FD909" s="8"/>
      <c r="FE909" s="8"/>
      <c r="FF909" s="14" t="str">
        <f t="shared" si="3397"/>
        <v/>
      </c>
      <c r="FG909" s="14" t="str">
        <f t="shared" si="3397"/>
        <v/>
      </c>
      <c r="FH909" s="14" t="str">
        <f t="shared" si="3397"/>
        <v/>
      </c>
      <c r="FI909" s="14" t="str">
        <f t="shared" si="3397"/>
        <v/>
      </c>
      <c r="FJ909" s="14" t="str">
        <f t="shared" si="3397"/>
        <v/>
      </c>
      <c r="FK909" s="14" t="str">
        <f t="shared" si="3397"/>
        <v/>
      </c>
      <c r="FL909" s="14" t="str">
        <f t="shared" si="3397"/>
        <v/>
      </c>
      <c r="FM909" s="14" t="str">
        <f t="shared" si="3397"/>
        <v/>
      </c>
      <c r="FN909" s="14" t="str">
        <f t="shared" si="3397"/>
        <v/>
      </c>
      <c r="FO909" s="14" t="str">
        <f t="shared" si="3397"/>
        <v/>
      </c>
      <c r="FP909" s="14" t="str">
        <f t="shared" si="3397"/>
        <v/>
      </c>
      <c r="FQ909" s="14" t="str">
        <f t="shared" si="3397"/>
        <v/>
      </c>
      <c r="FR909" s="14" t="str">
        <f t="shared" si="3397"/>
        <v/>
      </c>
      <c r="FS909" s="14" t="str">
        <f t="shared" si="3397"/>
        <v/>
      </c>
      <c r="FT909" s="14" t="str">
        <f t="shared" si="3397"/>
        <v/>
      </c>
      <c r="FU909" s="14" t="str">
        <f t="shared" si="3397"/>
        <v/>
      </c>
      <c r="FV909" s="14" t="str">
        <f t="shared" si="3397"/>
        <v/>
      </c>
      <c r="FW909" s="14" t="str">
        <f t="shared" si="3397"/>
        <v/>
      </c>
      <c r="FX909" s="14" t="str">
        <f t="shared" si="3397"/>
        <v/>
      </c>
      <c r="FY909" s="14" t="str">
        <f t="shared" si="3397"/>
        <v/>
      </c>
      <c r="FZ909" s="8"/>
      <c r="GA909" s="8"/>
      <c r="GB909" s="8"/>
      <c r="GC909" s="8"/>
      <c r="GD909" s="8"/>
      <c r="GE909" s="8"/>
      <c r="GF909" s="8"/>
      <c r="GG909" s="8"/>
      <c r="GH909" s="8"/>
      <c r="GI909" s="8"/>
      <c r="GJ909" s="8"/>
      <c r="GK909" s="8"/>
      <c r="GL909" s="8"/>
      <c r="GM909" s="8"/>
      <c r="GN909" s="8"/>
      <c r="GO909" s="8"/>
      <c r="GP909" s="8"/>
      <c r="GQ909" s="8"/>
      <c r="GR909" s="8"/>
      <c r="GS909" s="8"/>
    </row>
    <row r="910" spans="1:201" x14ac:dyDescent="0.25">
      <c r="A910" s="102">
        <f>$A$56</f>
        <v>20184</v>
      </c>
      <c r="B910" s="14">
        <f t="shared" si="3379"/>
        <v>1.1537188871087656</v>
      </c>
      <c r="C910" s="14">
        <f t="shared" si="3389"/>
        <v>1.011408707648463</v>
      </c>
      <c r="D910" s="14">
        <f t="shared" si="3389"/>
        <v>1.0037779532646542</v>
      </c>
      <c r="E910" s="14">
        <f t="shared" si="3389"/>
        <v>1.0019220969630869</v>
      </c>
      <c r="F910" s="14">
        <f t="shared" si="3389"/>
        <v>1.0011688914269399</v>
      </c>
      <c r="G910" s="14">
        <f t="shared" si="3389"/>
        <v>1.0007575555020811</v>
      </c>
      <c r="H910" s="14">
        <f t="shared" si="3389"/>
        <v>1.0005788686235395</v>
      </c>
      <c r="I910" s="14">
        <f t="shared" si="3389"/>
        <v>1.0003738217938105</v>
      </c>
      <c r="J910" s="14">
        <f t="shared" si="3389"/>
        <v>1.0001512522799056</v>
      </c>
      <c r="K910" s="14">
        <f t="shared" si="3389"/>
        <v>1.0001334377112763</v>
      </c>
      <c r="L910" s="14">
        <f t="shared" si="3389"/>
        <v>1.0000978412658881</v>
      </c>
      <c r="M910" s="14">
        <f t="shared" si="3389"/>
        <v>1.0001156192746226</v>
      </c>
      <c r="N910" s="14">
        <f t="shared" si="3389"/>
        <v>1.0000355710487234</v>
      </c>
      <c r="O910" s="14">
        <f t="shared" si="3389"/>
        <v>1.0000800320128052</v>
      </c>
      <c r="P910" s="14">
        <f t="shared" si="3389"/>
        <v>1.0000266752027316</v>
      </c>
      <c r="Q910" s="14">
        <f t="shared" si="3389"/>
        <v>1.0000444574853069</v>
      </c>
      <c r="R910" s="14">
        <f t="shared" si="3389"/>
        <v>1.0000355644071413</v>
      </c>
      <c r="S910" s="14">
        <f t="shared" si="3389"/>
        <v>1.0000266723567695</v>
      </c>
      <c r="T910" s="14">
        <f t="shared" si="3389"/>
        <v>1</v>
      </c>
      <c r="U910" s="8"/>
      <c r="V910" s="8"/>
      <c r="W910" s="8"/>
      <c r="X910" s="8"/>
      <c r="Y910" s="8"/>
      <c r="Z910" s="8"/>
      <c r="AA910" s="8"/>
      <c r="AB910" s="8"/>
      <c r="AC910" s="8"/>
      <c r="AD910" s="8"/>
      <c r="AE910" s="8"/>
      <c r="AF910" s="8"/>
      <c r="AG910" s="8"/>
      <c r="AH910" s="8"/>
      <c r="AI910" s="8"/>
      <c r="AJ910" s="8"/>
      <c r="AK910" s="8"/>
      <c r="AL910" s="8"/>
      <c r="AM910" s="8"/>
      <c r="AN910" s="8"/>
      <c r="AO910" s="8"/>
      <c r="AP910" s="14">
        <f t="shared" si="3394"/>
        <v>1.5555555555555556</v>
      </c>
      <c r="AQ910" s="14">
        <f t="shared" si="3394"/>
        <v>1.0714285714285714</v>
      </c>
      <c r="AR910" s="14">
        <f t="shared" si="3394"/>
        <v>1.0666666666666667</v>
      </c>
      <c r="AS910" s="14">
        <f t="shared" si="3394"/>
        <v>1</v>
      </c>
      <c r="AT910" s="14">
        <f t="shared" si="3394"/>
        <v>1</v>
      </c>
      <c r="AU910" s="14">
        <f t="shared" si="3394"/>
        <v>1</v>
      </c>
      <c r="AV910" s="14">
        <f t="shared" si="3394"/>
        <v>1</v>
      </c>
      <c r="AW910" s="14">
        <f t="shared" si="3394"/>
        <v>1</v>
      </c>
      <c r="AX910" s="14">
        <f t="shared" si="3394"/>
        <v>1</v>
      </c>
      <c r="AY910" s="14">
        <f t="shared" si="3394"/>
        <v>1</v>
      </c>
      <c r="AZ910" s="14">
        <f t="shared" si="3394"/>
        <v>1</v>
      </c>
      <c r="BA910" s="14">
        <f t="shared" si="3394"/>
        <v>1</v>
      </c>
      <c r="BB910" s="14">
        <f t="shared" si="3394"/>
        <v>1</v>
      </c>
      <c r="BC910" s="14">
        <f t="shared" si="3394"/>
        <v>1</v>
      </c>
      <c r="BD910" s="14">
        <f t="shared" si="3394"/>
        <v>1</v>
      </c>
      <c r="BE910" s="14">
        <f t="shared" si="3394"/>
        <v>1</v>
      </c>
      <c r="BF910" s="14">
        <f t="shared" si="3394"/>
        <v>1</v>
      </c>
      <c r="BG910" s="14">
        <f t="shared" si="3394"/>
        <v>1</v>
      </c>
      <c r="BH910" s="14">
        <f t="shared" si="3394"/>
        <v>1</v>
      </c>
      <c r="BI910" s="8"/>
      <c r="BJ910" s="8"/>
      <c r="BK910" s="8"/>
      <c r="BL910" s="8"/>
      <c r="BM910" s="8"/>
      <c r="BN910" s="8"/>
      <c r="BO910" s="8"/>
      <c r="BP910" s="8"/>
      <c r="BQ910" s="8"/>
      <c r="BR910" s="8"/>
      <c r="BS910" s="8"/>
      <c r="BT910" s="8"/>
      <c r="BU910" s="8"/>
      <c r="BV910" s="8"/>
      <c r="BW910" s="8"/>
      <c r="BX910" s="8"/>
      <c r="BY910" s="8"/>
      <c r="BZ910" s="8"/>
      <c r="CA910" s="8"/>
      <c r="CB910" s="8"/>
      <c r="CC910" s="8"/>
      <c r="CD910" s="14" t="str">
        <f t="shared" si="3395"/>
        <v/>
      </c>
      <c r="CE910" s="14" t="str">
        <f t="shared" si="3395"/>
        <v/>
      </c>
      <c r="CF910" s="14" t="str">
        <f t="shared" si="3395"/>
        <v/>
      </c>
      <c r="CG910" s="14" t="str">
        <f t="shared" si="3395"/>
        <v/>
      </c>
      <c r="CH910" s="14" t="str">
        <f t="shared" si="3395"/>
        <v/>
      </c>
      <c r="CI910" s="14" t="str">
        <f t="shared" si="3395"/>
        <v/>
      </c>
      <c r="CJ910" s="14" t="str">
        <f t="shared" si="3395"/>
        <v/>
      </c>
      <c r="CK910" s="14" t="str">
        <f t="shared" si="3395"/>
        <v/>
      </c>
      <c r="CL910" s="14" t="str">
        <f t="shared" si="3395"/>
        <v/>
      </c>
      <c r="CM910" s="14" t="str">
        <f t="shared" si="3395"/>
        <v/>
      </c>
      <c r="CN910" s="14" t="str">
        <f t="shared" si="3395"/>
        <v/>
      </c>
      <c r="CO910" s="14" t="str">
        <f t="shared" si="3395"/>
        <v/>
      </c>
      <c r="CP910" s="14" t="str">
        <f t="shared" si="3395"/>
        <v/>
      </c>
      <c r="CQ910" s="14" t="str">
        <f t="shared" si="3395"/>
        <v/>
      </c>
      <c r="CR910" s="14" t="str">
        <f t="shared" si="3395"/>
        <v/>
      </c>
      <c r="CS910" s="14" t="str">
        <f t="shared" si="3395"/>
        <v/>
      </c>
      <c r="CT910" s="14" t="str">
        <f t="shared" si="3395"/>
        <v/>
      </c>
      <c r="CU910" s="14" t="str">
        <f t="shared" si="3395"/>
        <v/>
      </c>
      <c r="CV910" s="14" t="str">
        <f t="shared" si="3395"/>
        <v/>
      </c>
      <c r="CW910" s="8"/>
      <c r="CX910" s="8"/>
      <c r="CY910" s="8"/>
      <c r="CZ910" s="8"/>
      <c r="DA910" s="8"/>
      <c r="DB910" s="8"/>
      <c r="DC910" s="8"/>
      <c r="DD910" s="8"/>
      <c r="DE910" s="8"/>
      <c r="DF910" s="8"/>
      <c r="DG910" s="8"/>
      <c r="DH910" s="8"/>
      <c r="DI910" s="8"/>
      <c r="DJ910" s="8"/>
      <c r="DK910" s="8"/>
      <c r="DL910" s="8"/>
      <c r="DM910" s="8"/>
      <c r="DN910" s="8"/>
      <c r="DO910" s="8"/>
      <c r="DP910" s="8"/>
      <c r="DQ910" s="8"/>
      <c r="DR910" s="14" t="str">
        <f t="shared" si="3396"/>
        <v/>
      </c>
      <c r="DS910" s="14" t="str">
        <f t="shared" si="3396"/>
        <v/>
      </c>
      <c r="DT910" s="14" t="str">
        <f t="shared" si="3396"/>
        <v/>
      </c>
      <c r="DU910" s="14" t="str">
        <f t="shared" si="3396"/>
        <v/>
      </c>
      <c r="DV910" s="14" t="str">
        <f t="shared" si="3396"/>
        <v/>
      </c>
      <c r="DW910" s="14" t="str">
        <f t="shared" si="3396"/>
        <v/>
      </c>
      <c r="DX910" s="14" t="str">
        <f t="shared" si="3396"/>
        <v/>
      </c>
      <c r="DY910" s="14" t="str">
        <f t="shared" si="3396"/>
        <v/>
      </c>
      <c r="DZ910" s="14" t="str">
        <f t="shared" si="3396"/>
        <v/>
      </c>
      <c r="EA910" s="14" t="str">
        <f t="shared" si="3396"/>
        <v/>
      </c>
      <c r="EB910" s="14" t="str">
        <f t="shared" si="3396"/>
        <v/>
      </c>
      <c r="EC910" s="14" t="str">
        <f t="shared" si="3396"/>
        <v/>
      </c>
      <c r="ED910" s="14" t="str">
        <f t="shared" si="3396"/>
        <v/>
      </c>
      <c r="EE910" s="14" t="str">
        <f t="shared" si="3396"/>
        <v/>
      </c>
      <c r="EF910" s="14" t="str">
        <f t="shared" si="3396"/>
        <v/>
      </c>
      <c r="EG910" s="14" t="str">
        <f t="shared" si="3396"/>
        <v/>
      </c>
      <c r="EH910" s="14" t="str">
        <f t="shared" si="3396"/>
        <v/>
      </c>
      <c r="EI910" s="14" t="str">
        <f t="shared" si="3396"/>
        <v/>
      </c>
      <c r="EJ910" s="14" t="str">
        <f t="shared" si="3396"/>
        <v/>
      </c>
      <c r="EK910" s="8"/>
      <c r="EL910" s="8"/>
      <c r="EM910" s="8"/>
      <c r="EN910" s="8"/>
      <c r="EO910" s="8"/>
      <c r="EP910" s="8"/>
      <c r="EQ910" s="8"/>
      <c r="ER910" s="8"/>
      <c r="ES910" s="8"/>
      <c r="ET910" s="8"/>
      <c r="EU910" s="8"/>
      <c r="EV910" s="8"/>
      <c r="EW910" s="8"/>
      <c r="EX910" s="8"/>
      <c r="EY910" s="8"/>
      <c r="EZ910" s="8"/>
      <c r="FA910" s="8"/>
      <c r="FB910" s="8"/>
      <c r="FC910" s="8"/>
      <c r="FD910" s="8"/>
      <c r="FE910" s="8"/>
      <c r="FF910" s="14" t="str">
        <f t="shared" si="3397"/>
        <v/>
      </c>
      <c r="FG910" s="14" t="str">
        <f t="shared" si="3397"/>
        <v/>
      </c>
      <c r="FH910" s="14" t="str">
        <f t="shared" si="3397"/>
        <v/>
      </c>
      <c r="FI910" s="14" t="str">
        <f t="shared" si="3397"/>
        <v/>
      </c>
      <c r="FJ910" s="14" t="str">
        <f t="shared" si="3397"/>
        <v/>
      </c>
      <c r="FK910" s="14" t="str">
        <f t="shared" si="3397"/>
        <v/>
      </c>
      <c r="FL910" s="14" t="str">
        <f t="shared" si="3397"/>
        <v/>
      </c>
      <c r="FM910" s="14" t="str">
        <f t="shared" si="3397"/>
        <v/>
      </c>
      <c r="FN910" s="14" t="str">
        <f t="shared" si="3397"/>
        <v/>
      </c>
      <c r="FO910" s="14" t="str">
        <f t="shared" si="3397"/>
        <v/>
      </c>
      <c r="FP910" s="14" t="str">
        <f t="shared" si="3397"/>
        <v/>
      </c>
      <c r="FQ910" s="14" t="str">
        <f t="shared" si="3397"/>
        <v/>
      </c>
      <c r="FR910" s="14" t="str">
        <f t="shared" si="3397"/>
        <v/>
      </c>
      <c r="FS910" s="14" t="str">
        <f t="shared" si="3397"/>
        <v/>
      </c>
      <c r="FT910" s="14" t="str">
        <f t="shared" si="3397"/>
        <v/>
      </c>
      <c r="FU910" s="14" t="str">
        <f t="shared" si="3397"/>
        <v/>
      </c>
      <c r="FV910" s="14" t="str">
        <f t="shared" si="3397"/>
        <v/>
      </c>
      <c r="FW910" s="14" t="str">
        <f t="shared" si="3397"/>
        <v/>
      </c>
      <c r="FX910" s="14" t="str">
        <f t="shared" si="3397"/>
        <v/>
      </c>
      <c r="FY910" s="8"/>
      <c r="FZ910" s="8"/>
      <c r="GA910" s="8"/>
      <c r="GB910" s="8"/>
      <c r="GC910" s="8"/>
      <c r="GD910" s="8"/>
      <c r="GE910" s="8"/>
      <c r="GF910" s="8"/>
      <c r="GG910" s="8"/>
      <c r="GH910" s="8"/>
      <c r="GI910" s="8"/>
      <c r="GJ910" s="8"/>
      <c r="GK910" s="8"/>
      <c r="GL910" s="8"/>
      <c r="GM910" s="8"/>
      <c r="GN910" s="8"/>
      <c r="GO910" s="8"/>
      <c r="GP910" s="8"/>
      <c r="GQ910" s="8"/>
      <c r="GR910" s="8"/>
      <c r="GS910" s="8"/>
    </row>
    <row r="911" spans="1:201" x14ac:dyDescent="0.25">
      <c r="A911" s="102">
        <f>$A$57</f>
        <v>20191</v>
      </c>
      <c r="B911" s="14">
        <f t="shared" si="3379"/>
        <v>1.1404703849896674</v>
      </c>
      <c r="C911" s="14">
        <f t="shared" si="3389"/>
        <v>1.0106132075471699</v>
      </c>
      <c r="D911" s="14">
        <f t="shared" si="3389"/>
        <v>1.0035100701065354</v>
      </c>
      <c r="E911" s="14">
        <f t="shared" si="3389"/>
        <v>1.0025240827747894</v>
      </c>
      <c r="F911" s="14">
        <f t="shared" si="3389"/>
        <v>1.0014144538322269</v>
      </c>
      <c r="G911" s="14">
        <f t="shared" si="3389"/>
        <v>1.0007156443624174</v>
      </c>
      <c r="H911" s="14">
        <f t="shared" si="3389"/>
        <v>1.0005269397971281</v>
      </c>
      <c r="I911" s="14">
        <f t="shared" si="3389"/>
        <v>1.0003949967083607</v>
      </c>
      <c r="J911" s="14">
        <f t="shared" si="3389"/>
        <v>1.0002350242545031</v>
      </c>
      <c r="K911" s="14">
        <f t="shared" si="3389"/>
        <v>1.000140981418649</v>
      </c>
      <c r="L911" s="14">
        <f t="shared" si="3389"/>
        <v>1.0000845769274143</v>
      </c>
      <c r="M911" s="14">
        <f t="shared" si="3389"/>
        <v>1.0001409496246041</v>
      </c>
      <c r="N911" s="14">
        <f t="shared" si="3389"/>
        <v>1.0001221391258597</v>
      </c>
      <c r="O911" s="14">
        <f t="shared" si="3389"/>
        <v>1.000084547529803</v>
      </c>
      <c r="P911" s="14">
        <f t="shared" si="3389"/>
        <v>1.0000469668789569</v>
      </c>
      <c r="Q911" s="14">
        <f t="shared" si="3389"/>
        <v>1.0000187858692691</v>
      </c>
      <c r="R911" s="14">
        <f t="shared" si="3389"/>
        <v>1.0000093927581835</v>
      </c>
      <c r="S911" s="14">
        <f t="shared" si="3389"/>
        <v>0.99999060733003964</v>
      </c>
      <c r="T911" s="8"/>
      <c r="U911" s="8"/>
      <c r="V911" s="8"/>
      <c r="W911" s="8"/>
      <c r="X911" s="8"/>
      <c r="Y911" s="8"/>
      <c r="Z911" s="8"/>
      <c r="AA911" s="8"/>
      <c r="AB911" s="8"/>
      <c r="AC911" s="8"/>
      <c r="AD911" s="8"/>
      <c r="AE911" s="8"/>
      <c r="AF911" s="8"/>
      <c r="AG911" s="8"/>
      <c r="AH911" s="8"/>
      <c r="AI911" s="8"/>
      <c r="AJ911" s="8"/>
      <c r="AK911" s="8"/>
      <c r="AL911" s="8"/>
      <c r="AM911" s="8"/>
      <c r="AN911" s="8"/>
      <c r="AO911" s="8"/>
      <c r="AP911" s="14">
        <f t="shared" si="3394"/>
        <v>2</v>
      </c>
      <c r="AQ911" s="14">
        <f t="shared" si="3394"/>
        <v>1</v>
      </c>
      <c r="AR911" s="14">
        <f t="shared" si="3394"/>
        <v>1</v>
      </c>
      <c r="AS911" s="14">
        <f t="shared" si="3394"/>
        <v>1</v>
      </c>
      <c r="AT911" s="14">
        <f t="shared" si="3394"/>
        <v>1</v>
      </c>
      <c r="AU911" s="14">
        <f t="shared" si="3394"/>
        <v>1</v>
      </c>
      <c r="AV911" s="14">
        <f t="shared" si="3394"/>
        <v>1.1666666666666667</v>
      </c>
      <c r="AW911" s="14">
        <f t="shared" si="3394"/>
        <v>1</v>
      </c>
      <c r="AX911" s="14">
        <f t="shared" si="3394"/>
        <v>1</v>
      </c>
      <c r="AY911" s="14">
        <f t="shared" si="3394"/>
        <v>1</v>
      </c>
      <c r="AZ911" s="14">
        <f t="shared" si="3394"/>
        <v>1</v>
      </c>
      <c r="BA911" s="14">
        <f t="shared" si="3394"/>
        <v>1</v>
      </c>
      <c r="BB911" s="14">
        <f t="shared" si="3394"/>
        <v>1</v>
      </c>
      <c r="BC911" s="14">
        <f t="shared" si="3394"/>
        <v>1</v>
      </c>
      <c r="BD911" s="14">
        <f t="shared" si="3394"/>
        <v>1</v>
      </c>
      <c r="BE911" s="14">
        <f t="shared" si="3394"/>
        <v>1</v>
      </c>
      <c r="BF911" s="14">
        <f t="shared" si="3394"/>
        <v>1</v>
      </c>
      <c r="BG911" s="14">
        <f t="shared" si="3394"/>
        <v>1</v>
      </c>
      <c r="BH911" s="8"/>
      <c r="BI911" s="8"/>
      <c r="BJ911" s="8"/>
      <c r="BK911" s="8"/>
      <c r="BL911" s="8"/>
      <c r="BM911" s="8"/>
      <c r="BN911" s="8"/>
      <c r="BO911" s="8"/>
      <c r="BP911" s="8"/>
      <c r="BQ911" s="8"/>
      <c r="BR911" s="8"/>
      <c r="BS911" s="8"/>
      <c r="BT911" s="8"/>
      <c r="BU911" s="8"/>
      <c r="BV911" s="8"/>
      <c r="BW911" s="8"/>
      <c r="BX911" s="8"/>
      <c r="BY911" s="8"/>
      <c r="BZ911" s="8"/>
      <c r="CA911" s="8"/>
      <c r="CB911" s="8"/>
      <c r="CC911" s="8"/>
      <c r="CD911" s="14" t="str">
        <f t="shared" si="3395"/>
        <v/>
      </c>
      <c r="CE911" s="14" t="str">
        <f t="shared" si="3395"/>
        <v/>
      </c>
      <c r="CF911" s="14" t="str">
        <f t="shared" si="3395"/>
        <v/>
      </c>
      <c r="CG911" s="14" t="str">
        <f t="shared" si="3395"/>
        <v/>
      </c>
      <c r="CH911" s="14" t="str">
        <f t="shared" si="3395"/>
        <v/>
      </c>
      <c r="CI911" s="14" t="str">
        <f t="shared" si="3395"/>
        <v/>
      </c>
      <c r="CJ911" s="14" t="str">
        <f t="shared" si="3395"/>
        <v/>
      </c>
      <c r="CK911" s="14" t="str">
        <f t="shared" si="3395"/>
        <v/>
      </c>
      <c r="CL911" s="14" t="str">
        <f t="shared" si="3395"/>
        <v/>
      </c>
      <c r="CM911" s="14" t="str">
        <f t="shared" si="3395"/>
        <v/>
      </c>
      <c r="CN911" s="14" t="str">
        <f t="shared" si="3395"/>
        <v/>
      </c>
      <c r="CO911" s="14" t="str">
        <f t="shared" si="3395"/>
        <v/>
      </c>
      <c r="CP911" s="14" t="str">
        <f t="shared" si="3395"/>
        <v/>
      </c>
      <c r="CQ911" s="14" t="str">
        <f t="shared" si="3395"/>
        <v/>
      </c>
      <c r="CR911" s="14" t="str">
        <f t="shared" si="3395"/>
        <v/>
      </c>
      <c r="CS911" s="14" t="str">
        <f t="shared" si="3395"/>
        <v/>
      </c>
      <c r="CT911" s="14" t="str">
        <f t="shared" si="3395"/>
        <v/>
      </c>
      <c r="CU911" s="14" t="str">
        <f t="shared" si="3395"/>
        <v/>
      </c>
      <c r="CV911" s="8"/>
      <c r="CW911" s="8"/>
      <c r="CX911" s="8"/>
      <c r="CY911" s="8"/>
      <c r="CZ911" s="8"/>
      <c r="DA911" s="8"/>
      <c r="DB911" s="8"/>
      <c r="DC911" s="8"/>
      <c r="DD911" s="8"/>
      <c r="DE911" s="8"/>
      <c r="DF911" s="8"/>
      <c r="DG911" s="8"/>
      <c r="DH911" s="8"/>
      <c r="DI911" s="8"/>
      <c r="DJ911" s="8"/>
      <c r="DK911" s="8"/>
      <c r="DL911" s="8"/>
      <c r="DM911" s="8"/>
      <c r="DN911" s="8"/>
      <c r="DO911" s="8"/>
      <c r="DP911" s="8"/>
      <c r="DQ911" s="8"/>
      <c r="DR911" s="14" t="str">
        <f t="shared" si="3396"/>
        <v/>
      </c>
      <c r="DS911" s="14" t="str">
        <f t="shared" si="3396"/>
        <v/>
      </c>
      <c r="DT911" s="14" t="str">
        <f t="shared" si="3396"/>
        <v/>
      </c>
      <c r="DU911" s="14" t="str">
        <f t="shared" si="3396"/>
        <v/>
      </c>
      <c r="DV911" s="14" t="str">
        <f t="shared" si="3396"/>
        <v/>
      </c>
      <c r="DW911" s="14" t="str">
        <f t="shared" si="3396"/>
        <v/>
      </c>
      <c r="DX911" s="14" t="str">
        <f t="shared" si="3396"/>
        <v/>
      </c>
      <c r="DY911" s="14" t="str">
        <f t="shared" si="3396"/>
        <v/>
      </c>
      <c r="DZ911" s="14" t="str">
        <f t="shared" si="3396"/>
        <v/>
      </c>
      <c r="EA911" s="14" t="str">
        <f t="shared" si="3396"/>
        <v/>
      </c>
      <c r="EB911" s="14" t="str">
        <f t="shared" si="3396"/>
        <v/>
      </c>
      <c r="EC911" s="14" t="str">
        <f t="shared" si="3396"/>
        <v/>
      </c>
      <c r="ED911" s="14" t="str">
        <f t="shared" si="3396"/>
        <v/>
      </c>
      <c r="EE911" s="14" t="str">
        <f t="shared" si="3396"/>
        <v/>
      </c>
      <c r="EF911" s="14" t="str">
        <f t="shared" si="3396"/>
        <v/>
      </c>
      <c r="EG911" s="14" t="str">
        <f t="shared" si="3396"/>
        <v/>
      </c>
      <c r="EH911" s="14" t="str">
        <f t="shared" si="3396"/>
        <v/>
      </c>
      <c r="EI911" s="14" t="str">
        <f t="shared" si="3396"/>
        <v/>
      </c>
      <c r="EJ911" s="8"/>
      <c r="EK911" s="8"/>
      <c r="EL911" s="8"/>
      <c r="EM911" s="8"/>
      <c r="EN911" s="8"/>
      <c r="EO911" s="8"/>
      <c r="EP911" s="8"/>
      <c r="EQ911" s="8"/>
      <c r="ER911" s="8"/>
      <c r="ES911" s="8"/>
      <c r="ET911" s="8"/>
      <c r="EU911" s="8"/>
      <c r="EV911" s="8"/>
      <c r="EW911" s="8"/>
      <c r="EX911" s="8"/>
      <c r="EY911" s="8"/>
      <c r="EZ911" s="8"/>
      <c r="FA911" s="8"/>
      <c r="FB911" s="8"/>
      <c r="FC911" s="8"/>
      <c r="FD911" s="8"/>
      <c r="FE911" s="8"/>
      <c r="FF911" s="14" t="str">
        <f t="shared" si="3397"/>
        <v/>
      </c>
      <c r="FG911" s="14" t="str">
        <f t="shared" si="3397"/>
        <v/>
      </c>
      <c r="FH911" s="14" t="str">
        <f t="shared" si="3397"/>
        <v/>
      </c>
      <c r="FI911" s="14" t="str">
        <f t="shared" si="3397"/>
        <v/>
      </c>
      <c r="FJ911" s="14" t="str">
        <f t="shared" si="3397"/>
        <v/>
      </c>
      <c r="FK911" s="14" t="str">
        <f t="shared" si="3397"/>
        <v/>
      </c>
      <c r="FL911" s="14" t="str">
        <f t="shared" si="3397"/>
        <v/>
      </c>
      <c r="FM911" s="14" t="str">
        <f t="shared" si="3397"/>
        <v/>
      </c>
      <c r="FN911" s="14" t="str">
        <f t="shared" si="3397"/>
        <v/>
      </c>
      <c r="FO911" s="14" t="str">
        <f t="shared" si="3397"/>
        <v/>
      </c>
      <c r="FP911" s="14" t="str">
        <f t="shared" si="3397"/>
        <v/>
      </c>
      <c r="FQ911" s="14" t="str">
        <f t="shared" si="3397"/>
        <v/>
      </c>
      <c r="FR911" s="14" t="str">
        <f t="shared" si="3397"/>
        <v/>
      </c>
      <c r="FS911" s="14" t="str">
        <f t="shared" si="3397"/>
        <v/>
      </c>
      <c r="FT911" s="14" t="str">
        <f t="shared" si="3397"/>
        <v/>
      </c>
      <c r="FU911" s="14" t="str">
        <f t="shared" si="3397"/>
        <v/>
      </c>
      <c r="FV911" s="14" t="str">
        <f t="shared" si="3397"/>
        <v/>
      </c>
      <c r="FW911" s="14" t="str">
        <f t="shared" si="3397"/>
        <v/>
      </c>
      <c r="FX911" s="8"/>
      <c r="FY911" s="8"/>
      <c r="FZ911" s="8"/>
      <c r="GA911" s="8"/>
      <c r="GB911" s="8"/>
      <c r="GC911" s="8"/>
      <c r="GD911" s="8"/>
      <c r="GE911" s="8"/>
      <c r="GF911" s="8"/>
      <c r="GG911" s="8"/>
      <c r="GH911" s="8"/>
      <c r="GI911" s="8"/>
      <c r="GJ911" s="8"/>
      <c r="GK911" s="8"/>
      <c r="GL911" s="8"/>
      <c r="GM911" s="8"/>
      <c r="GN911" s="8"/>
      <c r="GO911" s="8"/>
      <c r="GP911" s="8"/>
      <c r="GQ911" s="8"/>
      <c r="GR911" s="8"/>
      <c r="GS911" s="8"/>
    </row>
    <row r="912" spans="1:201" x14ac:dyDescent="0.25">
      <c r="A912" s="102">
        <f>$A$58</f>
        <v>20192</v>
      </c>
      <c r="B912" s="14">
        <f t="shared" si="3379"/>
        <v>1.1417015404292559</v>
      </c>
      <c r="C912" s="14">
        <f t="shared" si="3389"/>
        <v>1.0094240426096441</v>
      </c>
      <c r="D912" s="14">
        <f t="shared" si="3389"/>
        <v>1.003728582554517</v>
      </c>
      <c r="E912" s="14">
        <f t="shared" si="3389"/>
        <v>1.0020561962309535</v>
      </c>
      <c r="F912" s="14">
        <f t="shared" si="3389"/>
        <v>1.0009872719353434</v>
      </c>
      <c r="G912" s="14">
        <f t="shared" si="3389"/>
        <v>1.000512488275622</v>
      </c>
      <c r="H912" s="14">
        <f t="shared" si="3389"/>
        <v>1.0003769208466222</v>
      </c>
      <c r="I912" s="14">
        <f t="shared" si="3389"/>
        <v>1.0004733887874484</v>
      </c>
      <c r="J912" s="14">
        <f t="shared" si="3389"/>
        <v>1.0002414106104791</v>
      </c>
      <c r="K912" s="14">
        <f t="shared" si="3389"/>
        <v>1.0000868868443664</v>
      </c>
      <c r="L912" s="14">
        <f t="shared" si="3389"/>
        <v>1.000125492316009</v>
      </c>
      <c r="M912" s="14">
        <f t="shared" si="3389"/>
        <v>1.0001158245258432</v>
      </c>
      <c r="N912" s="14">
        <f t="shared" si="3389"/>
        <v>1.0000675564820445</v>
      </c>
      <c r="O912" s="14">
        <f t="shared" si="3389"/>
        <v>1.0000386010962712</v>
      </c>
      <c r="P912" s="14">
        <f t="shared" si="3389"/>
        <v>1.000057899409426</v>
      </c>
      <c r="Q912" s="14">
        <f t="shared" si="3389"/>
        <v>1.0000578960572786</v>
      </c>
      <c r="R912" s="14">
        <f t="shared" si="3389"/>
        <v>1</v>
      </c>
      <c r="S912" s="8"/>
      <c r="T912" s="8"/>
      <c r="U912" s="8"/>
      <c r="V912" s="8"/>
      <c r="W912" s="8"/>
      <c r="X912" s="8"/>
      <c r="Y912" s="8"/>
      <c r="Z912" s="8"/>
      <c r="AA912" s="8"/>
      <c r="AB912" s="8"/>
      <c r="AC912" s="8"/>
      <c r="AD912" s="8"/>
      <c r="AE912" s="8"/>
      <c r="AF912" s="8"/>
      <c r="AG912" s="8"/>
      <c r="AH912" s="8"/>
      <c r="AI912" s="8"/>
      <c r="AJ912" s="8"/>
      <c r="AK912" s="8"/>
      <c r="AL912" s="8"/>
      <c r="AM912" s="8"/>
      <c r="AN912" s="8"/>
      <c r="AO912" s="8"/>
      <c r="AP912" s="14">
        <f t="shared" si="3394"/>
        <v>1.3333333333333333</v>
      </c>
      <c r="AQ912" s="14">
        <f t="shared" si="3394"/>
        <v>1</v>
      </c>
      <c r="AR912" s="14">
        <f t="shared" si="3394"/>
        <v>1.0833333333333333</v>
      </c>
      <c r="AS912" s="14">
        <f t="shared" si="3394"/>
        <v>1</v>
      </c>
      <c r="AT912" s="14">
        <f t="shared" si="3394"/>
        <v>1</v>
      </c>
      <c r="AU912" s="14">
        <f t="shared" si="3394"/>
        <v>1</v>
      </c>
      <c r="AV912" s="14">
        <f t="shared" si="3394"/>
        <v>1</v>
      </c>
      <c r="AW912" s="14">
        <f t="shared" si="3394"/>
        <v>1</v>
      </c>
      <c r="AX912" s="14">
        <f t="shared" si="3394"/>
        <v>1</v>
      </c>
      <c r="AY912" s="14">
        <f t="shared" si="3394"/>
        <v>1</v>
      </c>
      <c r="AZ912" s="14">
        <f t="shared" si="3394"/>
        <v>1</v>
      </c>
      <c r="BA912" s="14">
        <f t="shared" si="3394"/>
        <v>1</v>
      </c>
      <c r="BB912" s="14">
        <f t="shared" si="3394"/>
        <v>1</v>
      </c>
      <c r="BC912" s="14">
        <f t="shared" si="3394"/>
        <v>1</v>
      </c>
      <c r="BD912" s="14">
        <f t="shared" si="3394"/>
        <v>1</v>
      </c>
      <c r="BE912" s="14">
        <f t="shared" si="3394"/>
        <v>1</v>
      </c>
      <c r="BF912" s="14">
        <f t="shared" si="3394"/>
        <v>1</v>
      </c>
      <c r="BG912" s="8"/>
      <c r="BH912" s="8"/>
      <c r="BI912" s="8"/>
      <c r="BJ912" s="8"/>
      <c r="BK912" s="8"/>
      <c r="BL912" s="8"/>
      <c r="BM912" s="8"/>
      <c r="BN912" s="8"/>
      <c r="BO912" s="8"/>
      <c r="BP912" s="8"/>
      <c r="BQ912" s="8"/>
      <c r="BR912" s="8"/>
      <c r="BS912" s="8"/>
      <c r="BT912" s="8"/>
      <c r="BU912" s="8"/>
      <c r="BV912" s="8"/>
      <c r="BW912" s="8"/>
      <c r="BX912" s="8"/>
      <c r="BY912" s="8"/>
      <c r="BZ912" s="8"/>
      <c r="CA912" s="8"/>
      <c r="CB912" s="8"/>
      <c r="CC912" s="8"/>
      <c r="CD912" s="14" t="str">
        <f t="shared" si="3395"/>
        <v/>
      </c>
      <c r="CE912" s="14" t="str">
        <f t="shared" si="3395"/>
        <v/>
      </c>
      <c r="CF912" s="14" t="str">
        <f t="shared" si="3395"/>
        <v/>
      </c>
      <c r="CG912" s="14" t="str">
        <f t="shared" si="3395"/>
        <v/>
      </c>
      <c r="CH912" s="14" t="str">
        <f t="shared" si="3395"/>
        <v/>
      </c>
      <c r="CI912" s="14" t="str">
        <f t="shared" si="3395"/>
        <v/>
      </c>
      <c r="CJ912" s="14" t="str">
        <f t="shared" si="3395"/>
        <v/>
      </c>
      <c r="CK912" s="14" t="str">
        <f t="shared" si="3395"/>
        <v/>
      </c>
      <c r="CL912" s="14" t="str">
        <f t="shared" si="3395"/>
        <v/>
      </c>
      <c r="CM912" s="14" t="str">
        <f t="shared" si="3395"/>
        <v/>
      </c>
      <c r="CN912" s="14" t="str">
        <f t="shared" si="3395"/>
        <v/>
      </c>
      <c r="CO912" s="14" t="str">
        <f t="shared" si="3395"/>
        <v/>
      </c>
      <c r="CP912" s="14" t="str">
        <f t="shared" si="3395"/>
        <v/>
      </c>
      <c r="CQ912" s="14" t="str">
        <f t="shared" si="3395"/>
        <v/>
      </c>
      <c r="CR912" s="14" t="str">
        <f t="shared" si="3395"/>
        <v/>
      </c>
      <c r="CS912" s="14" t="str">
        <f t="shared" si="3395"/>
        <v/>
      </c>
      <c r="CT912" s="14" t="str">
        <f t="shared" si="3395"/>
        <v/>
      </c>
      <c r="CU912" s="8"/>
      <c r="CV912" s="8"/>
      <c r="CW912" s="8"/>
      <c r="CX912" s="8"/>
      <c r="CY912" s="8"/>
      <c r="CZ912" s="8"/>
      <c r="DA912" s="8"/>
      <c r="DB912" s="8"/>
      <c r="DC912" s="8"/>
      <c r="DD912" s="8"/>
      <c r="DE912" s="8"/>
      <c r="DF912" s="8"/>
      <c r="DG912" s="8"/>
      <c r="DH912" s="8"/>
      <c r="DI912" s="8"/>
      <c r="DJ912" s="8"/>
      <c r="DK912" s="8"/>
      <c r="DL912" s="8"/>
      <c r="DM912" s="8"/>
      <c r="DN912" s="8"/>
      <c r="DO912" s="8"/>
      <c r="DP912" s="8"/>
      <c r="DQ912" s="8"/>
      <c r="DR912" s="14" t="str">
        <f t="shared" si="3396"/>
        <v/>
      </c>
      <c r="DS912" s="14" t="str">
        <f t="shared" si="3396"/>
        <v/>
      </c>
      <c r="DT912" s="14" t="str">
        <f t="shared" si="3396"/>
        <v/>
      </c>
      <c r="DU912" s="14" t="str">
        <f t="shared" si="3396"/>
        <v/>
      </c>
      <c r="DV912" s="14" t="str">
        <f t="shared" si="3396"/>
        <v/>
      </c>
      <c r="DW912" s="14" t="str">
        <f t="shared" si="3396"/>
        <v/>
      </c>
      <c r="DX912" s="14" t="str">
        <f t="shared" si="3396"/>
        <v/>
      </c>
      <c r="DY912" s="14" t="str">
        <f t="shared" si="3396"/>
        <v/>
      </c>
      <c r="DZ912" s="14" t="str">
        <f t="shared" si="3396"/>
        <v/>
      </c>
      <c r="EA912" s="14" t="str">
        <f t="shared" si="3396"/>
        <v/>
      </c>
      <c r="EB912" s="14" t="str">
        <f t="shared" si="3396"/>
        <v/>
      </c>
      <c r="EC912" s="14" t="str">
        <f t="shared" si="3396"/>
        <v/>
      </c>
      <c r="ED912" s="14" t="str">
        <f t="shared" si="3396"/>
        <v/>
      </c>
      <c r="EE912" s="14" t="str">
        <f t="shared" si="3396"/>
        <v/>
      </c>
      <c r="EF912" s="14" t="str">
        <f t="shared" si="3396"/>
        <v/>
      </c>
      <c r="EG912" s="14" t="str">
        <f t="shared" si="3396"/>
        <v/>
      </c>
      <c r="EH912" s="14" t="str">
        <f t="shared" si="3396"/>
        <v/>
      </c>
      <c r="EI912" s="8"/>
      <c r="EJ912" s="8"/>
      <c r="EK912" s="8"/>
      <c r="EL912" s="8"/>
      <c r="EM912" s="8"/>
      <c r="EN912" s="8"/>
      <c r="EO912" s="8"/>
      <c r="EP912" s="8"/>
      <c r="EQ912" s="8"/>
      <c r="ER912" s="8"/>
      <c r="ES912" s="8"/>
      <c r="ET912" s="8"/>
      <c r="EU912" s="8"/>
      <c r="EV912" s="8"/>
      <c r="EW912" s="8"/>
      <c r="EX912" s="8"/>
      <c r="EY912" s="8"/>
      <c r="EZ912" s="8"/>
      <c r="FA912" s="8"/>
      <c r="FB912" s="8"/>
      <c r="FC912" s="8"/>
      <c r="FD912" s="8"/>
      <c r="FE912" s="8"/>
      <c r="FF912" s="14" t="str">
        <f t="shared" si="3397"/>
        <v/>
      </c>
      <c r="FG912" s="14" t="str">
        <f t="shared" si="3397"/>
        <v/>
      </c>
      <c r="FH912" s="14" t="str">
        <f t="shared" si="3397"/>
        <v/>
      </c>
      <c r="FI912" s="14" t="str">
        <f t="shared" si="3397"/>
        <v/>
      </c>
      <c r="FJ912" s="14" t="str">
        <f t="shared" si="3397"/>
        <v/>
      </c>
      <c r="FK912" s="14" t="str">
        <f t="shared" si="3397"/>
        <v/>
      </c>
      <c r="FL912" s="14" t="str">
        <f t="shared" si="3397"/>
        <v/>
      </c>
      <c r="FM912" s="14" t="str">
        <f t="shared" si="3397"/>
        <v/>
      </c>
      <c r="FN912" s="14" t="str">
        <f t="shared" si="3397"/>
        <v/>
      </c>
      <c r="FO912" s="14" t="str">
        <f t="shared" si="3397"/>
        <v/>
      </c>
      <c r="FP912" s="14" t="str">
        <f t="shared" si="3397"/>
        <v/>
      </c>
      <c r="FQ912" s="14" t="str">
        <f t="shared" si="3397"/>
        <v/>
      </c>
      <c r="FR912" s="14" t="str">
        <f t="shared" si="3397"/>
        <v/>
      </c>
      <c r="FS912" s="14" t="str">
        <f t="shared" si="3397"/>
        <v/>
      </c>
      <c r="FT912" s="14" t="str">
        <f t="shared" si="3397"/>
        <v/>
      </c>
      <c r="FU912" s="14" t="str">
        <f t="shared" si="3397"/>
        <v/>
      </c>
      <c r="FV912" s="14" t="str">
        <f t="shared" si="3397"/>
        <v/>
      </c>
      <c r="FW912" s="8"/>
      <c r="FX912" s="8"/>
      <c r="FY912" s="8"/>
      <c r="FZ912" s="8"/>
      <c r="GA912" s="8"/>
      <c r="GB912" s="8"/>
      <c r="GC912" s="8"/>
      <c r="GD912" s="8"/>
      <c r="GE912" s="8"/>
      <c r="GF912" s="8"/>
      <c r="GG912" s="8"/>
      <c r="GH912" s="8"/>
      <c r="GI912" s="8"/>
      <c r="GJ912" s="8"/>
      <c r="GK912" s="8"/>
      <c r="GL912" s="8"/>
      <c r="GM912" s="8"/>
      <c r="GN912" s="8"/>
      <c r="GO912" s="8"/>
      <c r="GP912" s="8"/>
      <c r="GQ912" s="8"/>
      <c r="GR912" s="8"/>
      <c r="GS912" s="8"/>
    </row>
    <row r="913" spans="1:201" x14ac:dyDescent="0.25">
      <c r="A913" s="102">
        <f>$A$59</f>
        <v>20193</v>
      </c>
      <c r="B913" s="14">
        <f t="shared" si="3379"/>
        <v>1.1335079662807495</v>
      </c>
      <c r="C913" s="14">
        <f t="shared" si="3389"/>
        <v>1.0120017879050127</v>
      </c>
      <c r="D913" s="14">
        <f t="shared" si="3389"/>
        <v>1.00335485326041</v>
      </c>
      <c r="E913" s="14">
        <f t="shared" si="3389"/>
        <v>1.0022665542755456</v>
      </c>
      <c r="F913" s="14">
        <f t="shared" si="3389"/>
        <v>1.000897095652824</v>
      </c>
      <c r="G913" s="14">
        <f t="shared" si="3389"/>
        <v>1.0006068640997872</v>
      </c>
      <c r="H913" s="14">
        <f t="shared" si="3389"/>
        <v>1.0004665354147033</v>
      </c>
      <c r="I913" s="14">
        <f t="shared" si="3389"/>
        <v>1.0004942969325612</v>
      </c>
      <c r="J913" s="14">
        <f t="shared" si="3389"/>
        <v>1.0001398262425891</v>
      </c>
      <c r="K913" s="14">
        <f t="shared" si="3389"/>
        <v>1.0001770884789964</v>
      </c>
      <c r="L913" s="14">
        <f t="shared" si="3389"/>
        <v>1.0001584195321964</v>
      </c>
      <c r="M913" s="14">
        <f t="shared" si="3389"/>
        <v>1.000102490519627</v>
      </c>
      <c r="N913" s="14">
        <f t="shared" si="3389"/>
        <v>1.000046581825635</v>
      </c>
      <c r="O913" s="14">
        <f t="shared" si="3389"/>
        <v>1.000093159311739</v>
      </c>
      <c r="P913" s="14">
        <f t="shared" si="3389"/>
        <v>1.0000186301267779</v>
      </c>
      <c r="Q913" s="14">
        <f t="shared" si="3389"/>
        <v>1.0000186297797029</v>
      </c>
      <c r="R913" s="8"/>
      <c r="S913" s="8"/>
      <c r="T913" s="8"/>
      <c r="U913" s="8"/>
      <c r="V913" s="8"/>
      <c r="W913" s="8"/>
      <c r="X913" s="8"/>
      <c r="Y913" s="8"/>
      <c r="Z913" s="8"/>
      <c r="AA913" s="8"/>
      <c r="AB913" s="8"/>
      <c r="AC913" s="8"/>
      <c r="AD913" s="8"/>
      <c r="AE913" s="8"/>
      <c r="AF913" s="8"/>
      <c r="AG913" s="8"/>
      <c r="AH913" s="8"/>
      <c r="AI913" s="8"/>
      <c r="AJ913" s="8"/>
      <c r="AK913" s="8"/>
      <c r="AL913" s="8"/>
      <c r="AM913" s="8"/>
      <c r="AN913" s="8"/>
      <c r="AO913" s="8"/>
      <c r="AP913" s="14">
        <f t="shared" si="3394"/>
        <v>1.2</v>
      </c>
      <c r="AQ913" s="14">
        <f t="shared" si="3394"/>
        <v>1</v>
      </c>
      <c r="AR913" s="14">
        <f t="shared" si="3394"/>
        <v>1</v>
      </c>
      <c r="AS913" s="14">
        <f t="shared" si="3394"/>
        <v>1</v>
      </c>
      <c r="AT913" s="14">
        <f t="shared" si="3394"/>
        <v>1</v>
      </c>
      <c r="AU913" s="14">
        <f t="shared" si="3394"/>
        <v>1</v>
      </c>
      <c r="AV913" s="14">
        <f t="shared" si="3394"/>
        <v>1</v>
      </c>
      <c r="AW913" s="14">
        <f t="shared" si="3394"/>
        <v>1</v>
      </c>
      <c r="AX913" s="14">
        <f t="shared" si="3394"/>
        <v>1.0555555555555556</v>
      </c>
      <c r="AY913" s="14">
        <f t="shared" si="3394"/>
        <v>1</v>
      </c>
      <c r="AZ913" s="14">
        <f t="shared" si="3394"/>
        <v>1</v>
      </c>
      <c r="BA913" s="14">
        <f t="shared" si="3394"/>
        <v>1</v>
      </c>
      <c r="BB913" s="14">
        <f t="shared" si="3394"/>
        <v>1</v>
      </c>
      <c r="BC913" s="14">
        <f t="shared" si="3394"/>
        <v>1</v>
      </c>
      <c r="BD913" s="14">
        <f t="shared" si="3394"/>
        <v>1</v>
      </c>
      <c r="BE913" s="14">
        <f t="shared" si="3394"/>
        <v>1</v>
      </c>
      <c r="BF913" s="8"/>
      <c r="BG913" s="8"/>
      <c r="BH913" s="8"/>
      <c r="BI913" s="8"/>
      <c r="BJ913" s="8"/>
      <c r="BK913" s="8"/>
      <c r="BL913" s="8"/>
      <c r="BM913" s="8"/>
      <c r="BN913" s="8"/>
      <c r="BO913" s="8"/>
      <c r="BP913" s="8"/>
      <c r="BQ913" s="8"/>
      <c r="BR913" s="8"/>
      <c r="BS913" s="8"/>
      <c r="BT913" s="8"/>
      <c r="BU913" s="8"/>
      <c r="BV913" s="8"/>
      <c r="BW913" s="8"/>
      <c r="BX913" s="8"/>
      <c r="BY913" s="8"/>
      <c r="BZ913" s="8"/>
      <c r="CA913" s="8"/>
      <c r="CB913" s="8"/>
      <c r="CC913" s="8"/>
      <c r="CD913" s="14" t="str">
        <f t="shared" si="3395"/>
        <v/>
      </c>
      <c r="CE913" s="14" t="str">
        <f t="shared" si="3395"/>
        <v/>
      </c>
      <c r="CF913" s="14" t="str">
        <f t="shared" si="3395"/>
        <v/>
      </c>
      <c r="CG913" s="14" t="str">
        <f t="shared" si="3395"/>
        <v/>
      </c>
      <c r="CH913" s="14" t="str">
        <f t="shared" si="3395"/>
        <v/>
      </c>
      <c r="CI913" s="14" t="str">
        <f t="shared" si="3395"/>
        <v/>
      </c>
      <c r="CJ913" s="14" t="str">
        <f t="shared" si="3395"/>
        <v/>
      </c>
      <c r="CK913" s="14" t="str">
        <f t="shared" si="3395"/>
        <v/>
      </c>
      <c r="CL913" s="14" t="str">
        <f t="shared" si="3395"/>
        <v/>
      </c>
      <c r="CM913" s="14" t="str">
        <f t="shared" si="3395"/>
        <v/>
      </c>
      <c r="CN913" s="14" t="str">
        <f t="shared" si="3395"/>
        <v/>
      </c>
      <c r="CO913" s="14" t="str">
        <f t="shared" si="3395"/>
        <v/>
      </c>
      <c r="CP913" s="14" t="str">
        <f t="shared" si="3395"/>
        <v/>
      </c>
      <c r="CQ913" s="14" t="str">
        <f t="shared" si="3395"/>
        <v/>
      </c>
      <c r="CR913" s="14" t="str">
        <f t="shared" si="3395"/>
        <v/>
      </c>
      <c r="CS913" s="14" t="str">
        <f t="shared" si="3395"/>
        <v/>
      </c>
      <c r="CT913" s="8"/>
      <c r="CU913" s="8"/>
      <c r="CV913" s="8"/>
      <c r="CW913" s="8"/>
      <c r="CX913" s="8"/>
      <c r="CY913" s="8"/>
      <c r="CZ913" s="8"/>
      <c r="DA913" s="8"/>
      <c r="DB913" s="8"/>
      <c r="DC913" s="8"/>
      <c r="DD913" s="8"/>
      <c r="DE913" s="8"/>
      <c r="DF913" s="8"/>
      <c r="DG913" s="8"/>
      <c r="DH913" s="8"/>
      <c r="DI913" s="8"/>
      <c r="DJ913" s="8"/>
      <c r="DK913" s="8"/>
      <c r="DL913" s="8"/>
      <c r="DM913" s="8"/>
      <c r="DN913" s="8"/>
      <c r="DO913" s="8"/>
      <c r="DP913" s="8"/>
      <c r="DQ913" s="8"/>
      <c r="DR913" s="14" t="str">
        <f t="shared" si="3396"/>
        <v/>
      </c>
      <c r="DS913" s="14" t="str">
        <f t="shared" si="3396"/>
        <v/>
      </c>
      <c r="DT913" s="14" t="str">
        <f t="shared" si="3396"/>
        <v/>
      </c>
      <c r="DU913" s="14" t="str">
        <f t="shared" si="3396"/>
        <v/>
      </c>
      <c r="DV913" s="14" t="str">
        <f t="shared" si="3396"/>
        <v/>
      </c>
      <c r="DW913" s="14" t="str">
        <f t="shared" si="3396"/>
        <v/>
      </c>
      <c r="DX913" s="14" t="str">
        <f t="shared" si="3396"/>
        <v/>
      </c>
      <c r="DY913" s="14" t="str">
        <f t="shared" si="3396"/>
        <v/>
      </c>
      <c r="DZ913" s="14" t="str">
        <f t="shared" si="3396"/>
        <v/>
      </c>
      <c r="EA913" s="14" t="str">
        <f t="shared" si="3396"/>
        <v/>
      </c>
      <c r="EB913" s="14" t="str">
        <f t="shared" si="3396"/>
        <v/>
      </c>
      <c r="EC913" s="14" t="str">
        <f t="shared" si="3396"/>
        <v/>
      </c>
      <c r="ED913" s="14" t="str">
        <f t="shared" si="3396"/>
        <v/>
      </c>
      <c r="EE913" s="14" t="str">
        <f t="shared" si="3396"/>
        <v/>
      </c>
      <c r="EF913" s="14" t="str">
        <f t="shared" si="3396"/>
        <v/>
      </c>
      <c r="EG913" s="14" t="str">
        <f t="shared" si="3396"/>
        <v/>
      </c>
      <c r="EH913" s="8"/>
      <c r="EI913" s="8"/>
      <c r="EJ913" s="8"/>
      <c r="EK913" s="8"/>
      <c r="EL913" s="8"/>
      <c r="EM913" s="8"/>
      <c r="EN913" s="8"/>
      <c r="EO913" s="8"/>
      <c r="EP913" s="8"/>
      <c r="EQ913" s="8"/>
      <c r="ER913" s="8"/>
      <c r="ES913" s="8"/>
      <c r="ET913" s="8"/>
      <c r="EU913" s="8"/>
      <c r="EV913" s="8"/>
      <c r="EW913" s="8"/>
      <c r="EX913" s="8"/>
      <c r="EY913" s="8"/>
      <c r="EZ913" s="8"/>
      <c r="FA913" s="8"/>
      <c r="FB913" s="8"/>
      <c r="FC913" s="8"/>
      <c r="FD913" s="8"/>
      <c r="FE913" s="8"/>
      <c r="FF913" s="14" t="str">
        <f t="shared" si="3397"/>
        <v/>
      </c>
      <c r="FG913" s="14" t="str">
        <f t="shared" si="3397"/>
        <v/>
      </c>
      <c r="FH913" s="14" t="str">
        <f t="shared" si="3397"/>
        <v/>
      </c>
      <c r="FI913" s="14" t="str">
        <f t="shared" si="3397"/>
        <v/>
      </c>
      <c r="FJ913" s="14" t="str">
        <f t="shared" si="3397"/>
        <v/>
      </c>
      <c r="FK913" s="14" t="str">
        <f t="shared" si="3397"/>
        <v/>
      </c>
      <c r="FL913" s="14" t="str">
        <f t="shared" si="3397"/>
        <v/>
      </c>
      <c r="FM913" s="14" t="str">
        <f t="shared" si="3397"/>
        <v/>
      </c>
      <c r="FN913" s="14" t="str">
        <f t="shared" si="3397"/>
        <v/>
      </c>
      <c r="FO913" s="14" t="str">
        <f t="shared" si="3397"/>
        <v/>
      </c>
      <c r="FP913" s="14" t="str">
        <f t="shared" si="3397"/>
        <v/>
      </c>
      <c r="FQ913" s="14" t="str">
        <f t="shared" si="3397"/>
        <v/>
      </c>
      <c r="FR913" s="14" t="str">
        <f t="shared" si="3397"/>
        <v/>
      </c>
      <c r="FS913" s="14" t="str">
        <f t="shared" si="3397"/>
        <v/>
      </c>
      <c r="FT913" s="14" t="str">
        <f t="shared" si="3397"/>
        <v/>
      </c>
      <c r="FU913" s="14" t="str">
        <f t="shared" si="3397"/>
        <v/>
      </c>
      <c r="FV913" s="8"/>
      <c r="FW913" s="8"/>
      <c r="FX913" s="8"/>
      <c r="FY913" s="8"/>
      <c r="FZ913" s="8"/>
      <c r="GA913" s="8"/>
      <c r="GB913" s="8"/>
      <c r="GC913" s="8"/>
      <c r="GD913" s="8"/>
      <c r="GE913" s="8"/>
      <c r="GF913" s="8"/>
      <c r="GG913" s="8"/>
      <c r="GH913" s="8"/>
      <c r="GI913" s="8"/>
      <c r="GJ913" s="8"/>
      <c r="GK913" s="8"/>
      <c r="GL913" s="8"/>
      <c r="GM913" s="8"/>
      <c r="GN913" s="8"/>
      <c r="GO913" s="8"/>
      <c r="GP913" s="8"/>
      <c r="GQ913" s="8"/>
      <c r="GR913" s="8"/>
      <c r="GS913" s="8"/>
    </row>
    <row r="914" spans="1:201" x14ac:dyDescent="0.25">
      <c r="A914" s="102">
        <f>$A$60</f>
        <v>20194</v>
      </c>
      <c r="B914" s="14">
        <f t="shared" si="3379"/>
        <v>1.1424185885058469</v>
      </c>
      <c r="C914" s="14">
        <f t="shared" si="3389"/>
        <v>1.0088781275221954</v>
      </c>
      <c r="D914" s="14">
        <f t="shared" si="3389"/>
        <v>1.0045458823529412</v>
      </c>
      <c r="E914" s="14">
        <f t="shared" si="3389"/>
        <v>1.0021080640476703</v>
      </c>
      <c r="F914" s="14">
        <f t="shared" si="3389"/>
        <v>1.000925596963294</v>
      </c>
      <c r="G914" s="14">
        <f t="shared" si="3389"/>
        <v>1.0009714451180212</v>
      </c>
      <c r="H914" s="14">
        <f t="shared" si="3389"/>
        <v>1.0005879004488574</v>
      </c>
      <c r="I914" s="14">
        <f t="shared" si="3389"/>
        <v>1.0005782287547564</v>
      </c>
      <c r="J914" s="14">
        <f t="shared" si="3389"/>
        <v>1.0002982681803776</v>
      </c>
      <c r="K914" s="14">
        <f t="shared" si="3389"/>
        <v>1.0002422706349354</v>
      </c>
      <c r="L914" s="14">
        <f t="shared" si="3389"/>
        <v>1.0001956327321508</v>
      </c>
      <c r="M914" s="14">
        <f t="shared" si="3389"/>
        <v>1.0000931402226052</v>
      </c>
      <c r="N914" s="14">
        <f t="shared" si="3389"/>
        <v>1.000046565774156</v>
      </c>
      <c r="O914" s="14">
        <f t="shared" si="3389"/>
        <v>1.0000558763270628</v>
      </c>
      <c r="P914" s="14">
        <f t="shared" si="3389"/>
        <v>1.0000093122008455</v>
      </c>
      <c r="Q914" s="8"/>
      <c r="R914" s="8"/>
      <c r="S914" s="8"/>
      <c r="T914" s="8"/>
      <c r="U914" s="8"/>
      <c r="V914" s="8"/>
      <c r="W914" s="8"/>
      <c r="X914" s="8"/>
      <c r="Y914" s="8"/>
      <c r="Z914" s="8"/>
      <c r="AA914" s="8"/>
      <c r="AB914" s="8"/>
      <c r="AC914" s="8"/>
      <c r="AD914" s="8"/>
      <c r="AE914" s="8"/>
      <c r="AF914" s="8"/>
      <c r="AG914" s="8"/>
      <c r="AH914" s="8"/>
      <c r="AI914" s="8"/>
      <c r="AJ914" s="8"/>
      <c r="AK914" s="8"/>
      <c r="AL914" s="8"/>
      <c r="AM914" s="8"/>
      <c r="AN914" s="8"/>
      <c r="AO914" s="8"/>
      <c r="AP914" s="14">
        <f t="shared" si="3394"/>
        <v>6</v>
      </c>
      <c r="AQ914" s="14">
        <f t="shared" si="3394"/>
        <v>1</v>
      </c>
      <c r="AR914" s="14">
        <f t="shared" si="3394"/>
        <v>1</v>
      </c>
      <c r="AS914" s="14">
        <f t="shared" si="3394"/>
        <v>1</v>
      </c>
      <c r="AT914" s="14">
        <f t="shared" si="3394"/>
        <v>1.1666666666666667</v>
      </c>
      <c r="AU914" s="14">
        <f t="shared" si="3394"/>
        <v>1</v>
      </c>
      <c r="AV914" s="14">
        <f t="shared" si="3394"/>
        <v>1</v>
      </c>
      <c r="AW914" s="14">
        <f t="shared" si="3394"/>
        <v>1</v>
      </c>
      <c r="AX914" s="14">
        <f t="shared" si="3394"/>
        <v>1</v>
      </c>
      <c r="AY914" s="14">
        <f t="shared" si="3394"/>
        <v>1</v>
      </c>
      <c r="AZ914" s="14">
        <f t="shared" si="3394"/>
        <v>1</v>
      </c>
      <c r="BA914" s="14">
        <f t="shared" si="3394"/>
        <v>1</v>
      </c>
      <c r="BB914" s="14">
        <f t="shared" si="3394"/>
        <v>1</v>
      </c>
      <c r="BC914" s="14">
        <f t="shared" si="3394"/>
        <v>1</v>
      </c>
      <c r="BD914" s="14">
        <f t="shared" si="3394"/>
        <v>1</v>
      </c>
      <c r="BE914" s="8"/>
      <c r="BF914" s="8"/>
      <c r="BG914" s="8"/>
      <c r="BH914" s="8"/>
      <c r="BI914" s="8"/>
      <c r="BJ914" s="8"/>
      <c r="BK914" s="8"/>
      <c r="BL914" s="8"/>
      <c r="BM914" s="8"/>
      <c r="BN914" s="8"/>
      <c r="BO914" s="8"/>
      <c r="BP914" s="8"/>
      <c r="BQ914" s="8"/>
      <c r="BR914" s="8"/>
      <c r="BS914" s="8"/>
      <c r="BT914" s="8"/>
      <c r="BU914" s="8"/>
      <c r="BV914" s="8"/>
      <c r="BW914" s="8"/>
      <c r="BX914" s="8"/>
      <c r="BY914" s="8"/>
      <c r="BZ914" s="8"/>
      <c r="CA914" s="8"/>
      <c r="CB914" s="8"/>
      <c r="CC914" s="8"/>
      <c r="CD914" s="14" t="str">
        <f t="shared" si="3395"/>
        <v/>
      </c>
      <c r="CE914" s="14" t="str">
        <f t="shared" si="3395"/>
        <v/>
      </c>
      <c r="CF914" s="14" t="str">
        <f t="shared" si="3395"/>
        <v/>
      </c>
      <c r="CG914" s="14" t="str">
        <f t="shared" si="3395"/>
        <v/>
      </c>
      <c r="CH914" s="14" t="str">
        <f t="shared" si="3395"/>
        <v/>
      </c>
      <c r="CI914" s="14" t="str">
        <f t="shared" si="3395"/>
        <v/>
      </c>
      <c r="CJ914" s="14" t="str">
        <f t="shared" si="3395"/>
        <v/>
      </c>
      <c r="CK914" s="14" t="str">
        <f t="shared" si="3395"/>
        <v/>
      </c>
      <c r="CL914" s="14" t="str">
        <f t="shared" si="3395"/>
        <v/>
      </c>
      <c r="CM914" s="14" t="str">
        <f t="shared" si="3395"/>
        <v/>
      </c>
      <c r="CN914" s="14" t="str">
        <f t="shared" si="3395"/>
        <v/>
      </c>
      <c r="CO914" s="14" t="str">
        <f t="shared" si="3395"/>
        <v/>
      </c>
      <c r="CP914" s="14" t="str">
        <f t="shared" si="3395"/>
        <v/>
      </c>
      <c r="CQ914" s="14" t="str">
        <f t="shared" si="3395"/>
        <v/>
      </c>
      <c r="CR914" s="14" t="str">
        <f t="shared" si="3395"/>
        <v/>
      </c>
      <c r="CS914" s="8"/>
      <c r="CT914" s="8"/>
      <c r="CU914" s="8"/>
      <c r="CV914" s="8"/>
      <c r="CW914" s="8"/>
      <c r="CX914" s="8"/>
      <c r="CY914" s="8"/>
      <c r="CZ914" s="8"/>
      <c r="DA914" s="8"/>
      <c r="DB914" s="8"/>
      <c r="DC914" s="8"/>
      <c r="DD914" s="8"/>
      <c r="DE914" s="8"/>
      <c r="DF914" s="8"/>
      <c r="DG914" s="8"/>
      <c r="DH914" s="8"/>
      <c r="DI914" s="8"/>
      <c r="DJ914" s="8"/>
      <c r="DK914" s="8"/>
      <c r="DL914" s="8"/>
      <c r="DM914" s="8"/>
      <c r="DN914" s="8"/>
      <c r="DO914" s="8"/>
      <c r="DP914" s="8"/>
      <c r="DQ914" s="8"/>
      <c r="DR914" s="14" t="str">
        <f t="shared" si="3396"/>
        <v/>
      </c>
      <c r="DS914" s="14" t="str">
        <f t="shared" si="3396"/>
        <v/>
      </c>
      <c r="DT914" s="14" t="str">
        <f t="shared" si="3396"/>
        <v/>
      </c>
      <c r="DU914" s="14" t="str">
        <f t="shared" si="3396"/>
        <v/>
      </c>
      <c r="DV914" s="14" t="str">
        <f t="shared" si="3396"/>
        <v/>
      </c>
      <c r="DW914" s="14" t="str">
        <f t="shared" si="3396"/>
        <v/>
      </c>
      <c r="DX914" s="14" t="str">
        <f t="shared" si="3396"/>
        <v/>
      </c>
      <c r="DY914" s="14" t="str">
        <f t="shared" si="3396"/>
        <v/>
      </c>
      <c r="DZ914" s="14" t="str">
        <f t="shared" si="3396"/>
        <v/>
      </c>
      <c r="EA914" s="14" t="str">
        <f t="shared" si="3396"/>
        <v/>
      </c>
      <c r="EB914" s="14" t="str">
        <f t="shared" si="3396"/>
        <v/>
      </c>
      <c r="EC914" s="14" t="str">
        <f t="shared" si="3396"/>
        <v/>
      </c>
      <c r="ED914" s="14" t="str">
        <f t="shared" si="3396"/>
        <v/>
      </c>
      <c r="EE914" s="14" t="str">
        <f t="shared" si="3396"/>
        <v/>
      </c>
      <c r="EF914" s="14" t="str">
        <f t="shared" si="3396"/>
        <v/>
      </c>
      <c r="EG914" s="8"/>
      <c r="EH914" s="8"/>
      <c r="EI914" s="8"/>
      <c r="EJ914" s="8"/>
      <c r="EK914" s="8"/>
      <c r="EL914" s="8"/>
      <c r="EM914" s="8"/>
      <c r="EN914" s="8"/>
      <c r="EO914" s="8"/>
      <c r="EP914" s="8"/>
      <c r="EQ914" s="8"/>
      <c r="ER914" s="8"/>
      <c r="ES914" s="8"/>
      <c r="ET914" s="8"/>
      <c r="EU914" s="8"/>
      <c r="EV914" s="8"/>
      <c r="EW914" s="8"/>
      <c r="EX914" s="8"/>
      <c r="EY914" s="8"/>
      <c r="EZ914" s="8"/>
      <c r="FA914" s="8"/>
      <c r="FB914" s="8"/>
      <c r="FC914" s="8"/>
      <c r="FD914" s="8"/>
      <c r="FE914" s="8"/>
      <c r="FF914" s="14" t="str">
        <f t="shared" si="3397"/>
        <v/>
      </c>
      <c r="FG914" s="14" t="str">
        <f t="shared" si="3397"/>
        <v/>
      </c>
      <c r="FH914" s="14" t="str">
        <f t="shared" si="3397"/>
        <v/>
      </c>
      <c r="FI914" s="14" t="str">
        <f t="shared" si="3397"/>
        <v/>
      </c>
      <c r="FJ914" s="14" t="str">
        <f t="shared" si="3397"/>
        <v/>
      </c>
      <c r="FK914" s="14" t="str">
        <f t="shared" si="3397"/>
        <v/>
      </c>
      <c r="FL914" s="14" t="str">
        <f t="shared" si="3397"/>
        <v/>
      </c>
      <c r="FM914" s="14" t="str">
        <f t="shared" si="3397"/>
        <v/>
      </c>
      <c r="FN914" s="14" t="str">
        <f t="shared" si="3397"/>
        <v/>
      </c>
      <c r="FO914" s="14" t="str">
        <f t="shared" si="3397"/>
        <v/>
      </c>
      <c r="FP914" s="14" t="str">
        <f t="shared" si="3397"/>
        <v/>
      </c>
      <c r="FQ914" s="14" t="str">
        <f t="shared" si="3397"/>
        <v/>
      </c>
      <c r="FR914" s="14" t="str">
        <f t="shared" si="3397"/>
        <v/>
      </c>
      <c r="FS914" s="14" t="str">
        <f t="shared" si="3397"/>
        <v/>
      </c>
      <c r="FT914" s="14" t="str">
        <f t="shared" si="3397"/>
        <v/>
      </c>
      <c r="FU914" s="8"/>
      <c r="FV914" s="8"/>
      <c r="FW914" s="8"/>
      <c r="FX914" s="8"/>
      <c r="FY914" s="8"/>
      <c r="FZ914" s="8"/>
      <c r="GA914" s="8"/>
      <c r="GB914" s="8"/>
      <c r="GC914" s="8"/>
      <c r="GD914" s="8"/>
      <c r="GE914" s="8"/>
      <c r="GF914" s="8"/>
      <c r="GG914" s="8"/>
      <c r="GH914" s="8"/>
      <c r="GI914" s="8"/>
      <c r="GJ914" s="8"/>
      <c r="GK914" s="8"/>
      <c r="GL914" s="8"/>
      <c r="GM914" s="8"/>
      <c r="GN914" s="8"/>
      <c r="GO914" s="8"/>
      <c r="GP914" s="8"/>
      <c r="GQ914" s="8"/>
      <c r="GR914" s="8"/>
      <c r="GS914" s="8"/>
    </row>
    <row r="915" spans="1:201" x14ac:dyDescent="0.25">
      <c r="A915" s="102">
        <f>$A$61</f>
        <v>20201</v>
      </c>
      <c r="B915" s="14">
        <f t="shared" si="3379"/>
        <v>1.0941064994327179</v>
      </c>
      <c r="C915" s="14">
        <f t="shared" si="3389"/>
        <v>1.0126488519172696</v>
      </c>
      <c r="D915" s="14">
        <f t="shared" si="3389"/>
        <v>1.004591233894109</v>
      </c>
      <c r="E915" s="14">
        <f t="shared" si="3389"/>
        <v>1.0028452051572143</v>
      </c>
      <c r="F915" s="14">
        <f t="shared" si="3389"/>
        <v>1.0014073966512895</v>
      </c>
      <c r="G915" s="14">
        <f t="shared" si="3389"/>
        <v>1.0011600281083735</v>
      </c>
      <c r="H915" s="14">
        <f t="shared" si="3389"/>
        <v>1.0005236360395289</v>
      </c>
      <c r="I915" s="14">
        <f t="shared" si="3389"/>
        <v>1.0005567680726917</v>
      </c>
      <c r="J915" s="14">
        <f t="shared" si="3389"/>
        <v>1.0003672624479711</v>
      </c>
      <c r="K915" s="14">
        <f t="shared" si="3389"/>
        <v>1.0002670019023885</v>
      </c>
      <c r="L915" s="14">
        <f t="shared" si="3389"/>
        <v>1.0001445874253427</v>
      </c>
      <c r="M915" s="14">
        <f t="shared" si="3389"/>
        <v>1.0001334460210844</v>
      </c>
      <c r="N915" s="14">
        <f t="shared" si="3389"/>
        <v>1.000100071161715</v>
      </c>
      <c r="O915" s="14">
        <f t="shared" si="3389"/>
        <v>1.0000778253377063</v>
      </c>
      <c r="P915" s="8"/>
      <c r="Q915" s="8"/>
      <c r="R915" s="8"/>
      <c r="S915" s="8"/>
      <c r="T915" s="8"/>
      <c r="U915" s="8"/>
      <c r="V915" s="8"/>
      <c r="W915" s="8"/>
      <c r="X915" s="8"/>
      <c r="Y915" s="8"/>
      <c r="Z915" s="8"/>
      <c r="AA915" s="8"/>
      <c r="AB915" s="8"/>
      <c r="AC915" s="8"/>
      <c r="AD915" s="8"/>
      <c r="AE915" s="8"/>
      <c r="AF915" s="8"/>
      <c r="AG915" s="8"/>
      <c r="AH915" s="8"/>
      <c r="AI915" s="8"/>
      <c r="AJ915" s="8"/>
      <c r="AK915" s="8"/>
      <c r="AL915" s="8"/>
      <c r="AM915" s="8"/>
      <c r="AN915" s="8"/>
      <c r="AO915" s="8"/>
      <c r="AP915" s="14">
        <f t="shared" si="3394"/>
        <v>1.5</v>
      </c>
      <c r="AQ915" s="14">
        <f t="shared" si="3394"/>
        <v>1</v>
      </c>
      <c r="AR915" s="14">
        <f t="shared" si="3394"/>
        <v>1</v>
      </c>
      <c r="AS915" s="14">
        <f t="shared" si="3394"/>
        <v>1</v>
      </c>
      <c r="AT915" s="14">
        <f t="shared" si="3394"/>
        <v>1</v>
      </c>
      <c r="AU915" s="14">
        <f t="shared" si="3394"/>
        <v>1</v>
      </c>
      <c r="AV915" s="14">
        <f t="shared" si="3394"/>
        <v>1</v>
      </c>
      <c r="AW915" s="14">
        <f t="shared" si="3394"/>
        <v>1</v>
      </c>
      <c r="AX915" s="14">
        <f t="shared" si="3394"/>
        <v>1</v>
      </c>
      <c r="AY915" s="14">
        <f t="shared" si="3394"/>
        <v>1</v>
      </c>
      <c r="AZ915" s="14">
        <f t="shared" si="3394"/>
        <v>1</v>
      </c>
      <c r="BA915" s="14">
        <f t="shared" si="3394"/>
        <v>1</v>
      </c>
      <c r="BB915" s="14">
        <f t="shared" si="3394"/>
        <v>1</v>
      </c>
      <c r="BC915" s="14">
        <f t="shared" si="3394"/>
        <v>1</v>
      </c>
      <c r="BD915" s="8"/>
      <c r="BE915" s="8"/>
      <c r="BF915" s="8"/>
      <c r="BG915" s="8"/>
      <c r="BH915" s="8"/>
      <c r="BI915" s="8"/>
      <c r="BJ915" s="8"/>
      <c r="BK915" s="8"/>
      <c r="BL915" s="8"/>
      <c r="BM915" s="8"/>
      <c r="BN915" s="8"/>
      <c r="BO915" s="8"/>
      <c r="BP915" s="8"/>
      <c r="BQ915" s="8"/>
      <c r="BR915" s="8"/>
      <c r="BS915" s="8"/>
      <c r="BT915" s="8"/>
      <c r="BU915" s="8"/>
      <c r="BV915" s="8"/>
      <c r="BW915" s="8"/>
      <c r="BX915" s="8"/>
      <c r="BY915" s="8"/>
      <c r="BZ915" s="8"/>
      <c r="CA915" s="8"/>
      <c r="CB915" s="8"/>
      <c r="CC915" s="8"/>
      <c r="CD915" s="14" t="str">
        <f t="shared" si="3395"/>
        <v/>
      </c>
      <c r="CE915" s="14" t="str">
        <f t="shared" si="3395"/>
        <v/>
      </c>
      <c r="CF915" s="14" t="str">
        <f t="shared" si="3395"/>
        <v/>
      </c>
      <c r="CG915" s="14" t="str">
        <f t="shared" si="3395"/>
        <v/>
      </c>
      <c r="CH915" s="14" t="str">
        <f t="shared" si="3395"/>
        <v/>
      </c>
      <c r="CI915" s="14" t="str">
        <f t="shared" si="3395"/>
        <v/>
      </c>
      <c r="CJ915" s="14" t="str">
        <f t="shared" si="3395"/>
        <v/>
      </c>
      <c r="CK915" s="14" t="str">
        <f t="shared" si="3395"/>
        <v/>
      </c>
      <c r="CL915" s="14" t="str">
        <f t="shared" si="3395"/>
        <v/>
      </c>
      <c r="CM915" s="14" t="str">
        <f t="shared" si="3395"/>
        <v/>
      </c>
      <c r="CN915" s="14" t="str">
        <f t="shared" si="3395"/>
        <v/>
      </c>
      <c r="CO915" s="14" t="str">
        <f t="shared" si="3395"/>
        <v/>
      </c>
      <c r="CP915" s="14" t="str">
        <f t="shared" si="3395"/>
        <v/>
      </c>
      <c r="CQ915" s="14" t="str">
        <f t="shared" si="3395"/>
        <v/>
      </c>
      <c r="CR915" s="8"/>
      <c r="CS915" s="8"/>
      <c r="CT915" s="8"/>
      <c r="CU915" s="8"/>
      <c r="CV915" s="8"/>
      <c r="CW915" s="8"/>
      <c r="CX915" s="8"/>
      <c r="CY915" s="8"/>
      <c r="CZ915" s="8"/>
      <c r="DA915" s="8"/>
      <c r="DB915" s="8"/>
      <c r="DC915" s="8"/>
      <c r="DD915" s="8"/>
      <c r="DE915" s="8"/>
      <c r="DF915" s="8"/>
      <c r="DG915" s="8"/>
      <c r="DH915" s="8"/>
      <c r="DI915" s="8"/>
      <c r="DJ915" s="8"/>
      <c r="DK915" s="8"/>
      <c r="DL915" s="8"/>
      <c r="DM915" s="8"/>
      <c r="DN915" s="8"/>
      <c r="DO915" s="8"/>
      <c r="DP915" s="8"/>
      <c r="DQ915" s="8"/>
      <c r="DR915" s="14" t="str">
        <f t="shared" si="3396"/>
        <v/>
      </c>
      <c r="DS915" s="14" t="str">
        <f t="shared" si="3396"/>
        <v/>
      </c>
      <c r="DT915" s="14" t="str">
        <f t="shared" si="3396"/>
        <v/>
      </c>
      <c r="DU915" s="14" t="str">
        <f t="shared" si="3396"/>
        <v/>
      </c>
      <c r="DV915" s="14" t="str">
        <f t="shared" si="3396"/>
        <v/>
      </c>
      <c r="DW915" s="14" t="str">
        <f t="shared" si="3396"/>
        <v/>
      </c>
      <c r="DX915" s="14" t="str">
        <f t="shared" si="3396"/>
        <v/>
      </c>
      <c r="DY915" s="14" t="str">
        <f t="shared" si="3396"/>
        <v/>
      </c>
      <c r="DZ915" s="14" t="str">
        <f t="shared" si="3396"/>
        <v/>
      </c>
      <c r="EA915" s="14" t="str">
        <f t="shared" si="3396"/>
        <v/>
      </c>
      <c r="EB915" s="14" t="str">
        <f t="shared" si="3396"/>
        <v/>
      </c>
      <c r="EC915" s="14" t="str">
        <f t="shared" si="3396"/>
        <v/>
      </c>
      <c r="ED915" s="14" t="str">
        <f t="shared" si="3396"/>
        <v/>
      </c>
      <c r="EE915" s="14" t="str">
        <f t="shared" si="3396"/>
        <v/>
      </c>
      <c r="EF915" s="8"/>
      <c r="EG915" s="8"/>
      <c r="EH915" s="8"/>
      <c r="EI915" s="8"/>
      <c r="EJ915" s="8"/>
      <c r="EK915" s="8"/>
      <c r="EL915" s="8"/>
      <c r="EM915" s="8"/>
      <c r="EN915" s="8"/>
      <c r="EO915" s="8"/>
      <c r="EP915" s="8"/>
      <c r="EQ915" s="8"/>
      <c r="ER915" s="8"/>
      <c r="ES915" s="8"/>
      <c r="ET915" s="8"/>
      <c r="EU915" s="8"/>
      <c r="EV915" s="8"/>
      <c r="EW915" s="8"/>
      <c r="EX915" s="8"/>
      <c r="EY915" s="8"/>
      <c r="EZ915" s="8"/>
      <c r="FA915" s="8"/>
      <c r="FB915" s="8"/>
      <c r="FC915" s="8"/>
      <c r="FD915" s="8"/>
      <c r="FE915" s="8"/>
      <c r="FF915" s="14" t="str">
        <f t="shared" si="3397"/>
        <v/>
      </c>
      <c r="FG915" s="14" t="str">
        <f t="shared" si="3397"/>
        <v/>
      </c>
      <c r="FH915" s="14" t="str">
        <f t="shared" si="3397"/>
        <v/>
      </c>
      <c r="FI915" s="14" t="str">
        <f t="shared" si="3397"/>
        <v/>
      </c>
      <c r="FJ915" s="14" t="str">
        <f t="shared" si="3397"/>
        <v/>
      </c>
      <c r="FK915" s="14" t="str">
        <f t="shared" si="3397"/>
        <v/>
      </c>
      <c r="FL915" s="14" t="str">
        <f t="shared" si="3397"/>
        <v/>
      </c>
      <c r="FM915" s="14" t="str">
        <f t="shared" si="3397"/>
        <v/>
      </c>
      <c r="FN915" s="14" t="str">
        <f t="shared" si="3397"/>
        <v/>
      </c>
      <c r="FO915" s="14" t="str">
        <f t="shared" si="3397"/>
        <v/>
      </c>
      <c r="FP915" s="14" t="str">
        <f t="shared" si="3397"/>
        <v/>
      </c>
      <c r="FQ915" s="14" t="str">
        <f t="shared" si="3397"/>
        <v/>
      </c>
      <c r="FR915" s="14" t="str">
        <f t="shared" si="3397"/>
        <v/>
      </c>
      <c r="FS915" s="14" t="str">
        <f t="shared" si="3397"/>
        <v/>
      </c>
      <c r="FT915" s="8"/>
      <c r="FU915" s="8"/>
      <c r="FV915" s="8"/>
      <c r="FW915" s="8"/>
      <c r="FX915" s="8"/>
      <c r="FY915" s="8"/>
      <c r="FZ915" s="8"/>
      <c r="GA915" s="8"/>
      <c r="GB915" s="8"/>
      <c r="GC915" s="8"/>
      <c r="GD915" s="8"/>
      <c r="GE915" s="8"/>
      <c r="GF915" s="8"/>
      <c r="GG915" s="8"/>
      <c r="GH915" s="8"/>
      <c r="GI915" s="8"/>
      <c r="GJ915" s="8"/>
      <c r="GK915" s="8"/>
      <c r="GL915" s="8"/>
      <c r="GM915" s="8"/>
      <c r="GN915" s="8"/>
      <c r="GO915" s="8"/>
      <c r="GP915" s="8"/>
      <c r="GQ915" s="8"/>
      <c r="GR915" s="8"/>
      <c r="GS915" s="8"/>
    </row>
    <row r="916" spans="1:201" x14ac:dyDescent="0.25">
      <c r="A916" s="102">
        <f>$A$62</f>
        <v>20202</v>
      </c>
      <c r="B916" s="14">
        <f t="shared" si="3379"/>
        <v>1.1361183581533276</v>
      </c>
      <c r="C916" s="14">
        <f t="shared" si="3389"/>
        <v>1.0095705381466531</v>
      </c>
      <c r="D916" s="14">
        <f t="shared" si="3389"/>
        <v>1.003588482947642</v>
      </c>
      <c r="E916" s="14">
        <f t="shared" si="3389"/>
        <v>1.002350920659947</v>
      </c>
      <c r="F916" s="14">
        <f t="shared" si="3389"/>
        <v>1.0008005280676375</v>
      </c>
      <c r="G916" s="14">
        <f t="shared" si="3389"/>
        <v>1.0005332584900364</v>
      </c>
      <c r="H916" s="14">
        <f t="shared" si="3389"/>
        <v>1.0003646666105641</v>
      </c>
      <c r="I916" s="14">
        <f t="shared" si="3389"/>
        <v>1.0003505131512533</v>
      </c>
      <c r="J916" s="14">
        <f t="shared" si="3389"/>
        <v>1.0001822029741132</v>
      </c>
      <c r="K916" s="14">
        <f t="shared" si="3389"/>
        <v>1.0001261175415488</v>
      </c>
      <c r="L916" s="14">
        <f t="shared" si="3389"/>
        <v>1.0001681355172269</v>
      </c>
      <c r="M916" s="14">
        <f t="shared" si="3389"/>
        <v>1.0000980625639158</v>
      </c>
      <c r="N916" s="14">
        <f t="shared" si="3389"/>
        <v>1.0001260680767614</v>
      </c>
      <c r="O916" s="8"/>
      <c r="P916" s="8"/>
      <c r="Q916" s="8"/>
      <c r="R916" s="8"/>
      <c r="S916" s="8"/>
      <c r="T916" s="8"/>
      <c r="U916" s="8"/>
      <c r="V916" s="8"/>
      <c r="W916" s="8"/>
      <c r="X916" s="8"/>
      <c r="Y916" s="8"/>
      <c r="Z916" s="8"/>
      <c r="AA916" s="8"/>
      <c r="AB916" s="8"/>
      <c r="AC916" s="8"/>
      <c r="AD916" s="8"/>
      <c r="AE916" s="8"/>
      <c r="AF916" s="8"/>
      <c r="AG916" s="8"/>
      <c r="AH916" s="8"/>
      <c r="AI916" s="8"/>
      <c r="AJ916" s="8"/>
      <c r="AK916" s="8"/>
      <c r="AL916" s="8"/>
      <c r="AM916" s="8"/>
      <c r="AN916" s="8"/>
      <c r="AO916" s="8"/>
      <c r="AP916" s="14">
        <f t="shared" si="3394"/>
        <v>1.5</v>
      </c>
      <c r="AQ916" s="14">
        <f t="shared" si="3394"/>
        <v>1.1666666666666667</v>
      </c>
      <c r="AR916" s="14">
        <f t="shared" si="3394"/>
        <v>1</v>
      </c>
      <c r="AS916" s="14">
        <f t="shared" si="3394"/>
        <v>1</v>
      </c>
      <c r="AT916" s="14">
        <f t="shared" si="3394"/>
        <v>1</v>
      </c>
      <c r="AU916" s="14">
        <f t="shared" si="3394"/>
        <v>1</v>
      </c>
      <c r="AV916" s="14">
        <f t="shared" si="3394"/>
        <v>1</v>
      </c>
      <c r="AW916" s="14">
        <f t="shared" si="3394"/>
        <v>1</v>
      </c>
      <c r="AX916" s="14">
        <f t="shared" si="3394"/>
        <v>1</v>
      </c>
      <c r="AY916" s="14">
        <f t="shared" si="3394"/>
        <v>1</v>
      </c>
      <c r="AZ916" s="14">
        <f t="shared" si="3394"/>
        <v>1</v>
      </c>
      <c r="BA916" s="14">
        <f t="shared" si="3394"/>
        <v>1</v>
      </c>
      <c r="BB916" s="14">
        <f t="shared" si="3394"/>
        <v>1</v>
      </c>
      <c r="BC916" s="8"/>
      <c r="BD916" s="8"/>
      <c r="BE916" s="8"/>
      <c r="BF916" s="8"/>
      <c r="BG916" s="8"/>
      <c r="BH916" s="8"/>
      <c r="BI916" s="8"/>
      <c r="BJ916" s="8"/>
      <c r="BK916" s="8"/>
      <c r="BL916" s="8"/>
      <c r="BM916" s="8"/>
      <c r="BN916" s="8"/>
      <c r="BO916" s="8"/>
      <c r="BP916" s="8"/>
      <c r="BQ916" s="8"/>
      <c r="BR916" s="8"/>
      <c r="BS916" s="8"/>
      <c r="BT916" s="8"/>
      <c r="BU916" s="8"/>
      <c r="BV916" s="8"/>
      <c r="BW916" s="8"/>
      <c r="BX916" s="8"/>
      <c r="BY916" s="8"/>
      <c r="BZ916" s="8"/>
      <c r="CA916" s="8"/>
      <c r="CB916" s="8"/>
      <c r="CC916" s="8"/>
      <c r="CD916" s="14" t="str">
        <f t="shared" si="3395"/>
        <v/>
      </c>
      <c r="CE916" s="14" t="str">
        <f t="shared" si="3395"/>
        <v/>
      </c>
      <c r="CF916" s="14" t="str">
        <f t="shared" si="3395"/>
        <v/>
      </c>
      <c r="CG916" s="14" t="str">
        <f t="shared" si="3395"/>
        <v/>
      </c>
      <c r="CH916" s="14" t="str">
        <f t="shared" si="3395"/>
        <v/>
      </c>
      <c r="CI916" s="14" t="str">
        <f t="shared" si="3395"/>
        <v/>
      </c>
      <c r="CJ916" s="14" t="str">
        <f t="shared" si="3395"/>
        <v/>
      </c>
      <c r="CK916" s="14" t="str">
        <f t="shared" si="3395"/>
        <v/>
      </c>
      <c r="CL916" s="14" t="str">
        <f t="shared" si="3395"/>
        <v/>
      </c>
      <c r="CM916" s="14" t="str">
        <f t="shared" si="3395"/>
        <v/>
      </c>
      <c r="CN916" s="14" t="str">
        <f t="shared" si="3395"/>
        <v/>
      </c>
      <c r="CO916" s="14" t="str">
        <f t="shared" si="3395"/>
        <v/>
      </c>
      <c r="CP916" s="14" t="str">
        <f t="shared" si="3395"/>
        <v/>
      </c>
      <c r="CQ916" s="8"/>
      <c r="CR916" s="8"/>
      <c r="CS916" s="8"/>
      <c r="CT916" s="8"/>
      <c r="CU916" s="8"/>
      <c r="CV916" s="8"/>
      <c r="CW916" s="8"/>
      <c r="CX916" s="8"/>
      <c r="CY916" s="8"/>
      <c r="CZ916" s="8"/>
      <c r="DA916" s="8"/>
      <c r="DB916" s="8"/>
      <c r="DC916" s="8"/>
      <c r="DD916" s="8"/>
      <c r="DE916" s="8"/>
      <c r="DF916" s="8"/>
      <c r="DG916" s="8"/>
      <c r="DH916" s="8"/>
      <c r="DI916" s="8"/>
      <c r="DJ916" s="8"/>
      <c r="DK916" s="8"/>
      <c r="DL916" s="8"/>
      <c r="DM916" s="8"/>
      <c r="DN916" s="8"/>
      <c r="DO916" s="8"/>
      <c r="DP916" s="8"/>
      <c r="DQ916" s="8"/>
      <c r="DR916" s="14" t="str">
        <f t="shared" si="3396"/>
        <v/>
      </c>
      <c r="DS916" s="14" t="str">
        <f t="shared" si="3396"/>
        <v/>
      </c>
      <c r="DT916" s="14" t="str">
        <f t="shared" si="3396"/>
        <v/>
      </c>
      <c r="DU916" s="14" t="str">
        <f t="shared" si="3396"/>
        <v/>
      </c>
      <c r="DV916" s="14" t="str">
        <f t="shared" si="3396"/>
        <v/>
      </c>
      <c r="DW916" s="14" t="str">
        <f t="shared" si="3396"/>
        <v/>
      </c>
      <c r="DX916" s="14" t="str">
        <f t="shared" si="3396"/>
        <v/>
      </c>
      <c r="DY916" s="14" t="str">
        <f t="shared" si="3396"/>
        <v/>
      </c>
      <c r="DZ916" s="14" t="str">
        <f t="shared" si="3396"/>
        <v/>
      </c>
      <c r="EA916" s="14" t="str">
        <f t="shared" si="3396"/>
        <v/>
      </c>
      <c r="EB916" s="14" t="str">
        <f t="shared" si="3396"/>
        <v/>
      </c>
      <c r="EC916" s="14" t="str">
        <f t="shared" si="3396"/>
        <v/>
      </c>
      <c r="ED916" s="14" t="str">
        <f t="shared" si="3396"/>
        <v/>
      </c>
      <c r="EE916" s="8"/>
      <c r="EF916" s="8"/>
      <c r="EG916" s="8"/>
      <c r="EH916" s="8"/>
      <c r="EI916" s="8"/>
      <c r="EJ916" s="8"/>
      <c r="EK916" s="8"/>
      <c r="EL916" s="8"/>
      <c r="EM916" s="8"/>
      <c r="EN916" s="8"/>
      <c r="EO916" s="8"/>
      <c r="EP916" s="8"/>
      <c r="EQ916" s="8"/>
      <c r="ER916" s="8"/>
      <c r="ES916" s="8"/>
      <c r="ET916" s="8"/>
      <c r="EU916" s="8"/>
      <c r="EV916" s="8"/>
      <c r="EW916" s="8"/>
      <c r="EX916" s="8"/>
      <c r="EY916" s="8"/>
      <c r="EZ916" s="8"/>
      <c r="FA916" s="8"/>
      <c r="FB916" s="8"/>
      <c r="FC916" s="8"/>
      <c r="FD916" s="8"/>
      <c r="FE916" s="8"/>
      <c r="FF916" s="14" t="str">
        <f t="shared" si="3397"/>
        <v/>
      </c>
      <c r="FG916" s="14" t="str">
        <f t="shared" si="3397"/>
        <v/>
      </c>
      <c r="FH916" s="14" t="str">
        <f t="shared" si="3397"/>
        <v/>
      </c>
      <c r="FI916" s="14" t="str">
        <f t="shared" si="3397"/>
        <v/>
      </c>
      <c r="FJ916" s="14" t="str">
        <f t="shared" si="3397"/>
        <v/>
      </c>
      <c r="FK916" s="14" t="str">
        <f t="shared" si="3397"/>
        <v/>
      </c>
      <c r="FL916" s="14" t="str">
        <f t="shared" si="3397"/>
        <v/>
      </c>
      <c r="FM916" s="14" t="str">
        <f t="shared" si="3397"/>
        <v/>
      </c>
      <c r="FN916" s="14" t="str">
        <f t="shared" si="3397"/>
        <v/>
      </c>
      <c r="FO916" s="14" t="str">
        <f t="shared" si="3397"/>
        <v/>
      </c>
      <c r="FP916" s="14" t="str">
        <f t="shared" si="3397"/>
        <v/>
      </c>
      <c r="FQ916" s="14" t="str">
        <f t="shared" si="3397"/>
        <v/>
      </c>
      <c r="FR916" s="14" t="str">
        <f t="shared" si="3397"/>
        <v/>
      </c>
      <c r="FS916" s="8"/>
      <c r="FT916" s="8"/>
      <c r="FU916" s="8"/>
      <c r="FV916" s="8"/>
      <c r="FW916" s="8"/>
      <c r="FX916" s="8"/>
      <c r="FY916" s="8"/>
      <c r="FZ916" s="8"/>
      <c r="GA916" s="8"/>
      <c r="GB916" s="8"/>
      <c r="GC916" s="8"/>
      <c r="GD916" s="8"/>
      <c r="GE916" s="8"/>
      <c r="GF916" s="8"/>
      <c r="GG916" s="8"/>
      <c r="GH916" s="8"/>
      <c r="GI916" s="8"/>
      <c r="GJ916" s="8"/>
      <c r="GK916" s="8"/>
      <c r="GL916" s="8"/>
      <c r="GM916" s="8"/>
      <c r="GN916" s="8"/>
      <c r="GO916" s="8"/>
      <c r="GP916" s="8"/>
      <c r="GQ916" s="8"/>
      <c r="GR916" s="8"/>
      <c r="GS916" s="8"/>
    </row>
    <row r="917" spans="1:201" x14ac:dyDescent="0.25">
      <c r="A917" s="102">
        <f>$A$63</f>
        <v>20203</v>
      </c>
      <c r="B917" s="14">
        <f t="shared" si="3379"/>
        <v>1.1262553607296022</v>
      </c>
      <c r="C917" s="14">
        <f t="shared" si="3389"/>
        <v>1.009146010820972</v>
      </c>
      <c r="D917" s="14">
        <f t="shared" si="3389"/>
        <v>1.0038569006280897</v>
      </c>
      <c r="E917" s="14">
        <f t="shared" si="3389"/>
        <v>1.00198646350022</v>
      </c>
      <c r="F917" s="14">
        <f t="shared" si="3389"/>
        <v>1.0009615841208035</v>
      </c>
      <c r="G917" s="14">
        <f t="shared" si="3389"/>
        <v>1.0006167202343537</v>
      </c>
      <c r="H917" s="14">
        <f t="shared" si="3389"/>
        <v>1.0003674335360144</v>
      </c>
      <c r="I917" s="14">
        <f t="shared" si="3389"/>
        <v>1.0005331753554503</v>
      </c>
      <c r="J917" s="14">
        <f t="shared" si="3389"/>
        <v>1.0002131564923915</v>
      </c>
      <c r="K917" s="14">
        <f t="shared" si="3389"/>
        <v>1.000201271562696</v>
      </c>
      <c r="L917" s="14">
        <f t="shared" si="3389"/>
        <v>1.0002012310606061</v>
      </c>
      <c r="M917" s="14">
        <f t="shared" si="3389"/>
        <v>1.000130182136644</v>
      </c>
      <c r="N917" s="8"/>
      <c r="O917" s="8"/>
      <c r="P917" s="8"/>
      <c r="Q917" s="8"/>
      <c r="R917" s="8"/>
      <c r="S917" s="8"/>
      <c r="T917" s="8"/>
      <c r="U917" s="8"/>
      <c r="V917" s="8"/>
      <c r="W917" s="8"/>
      <c r="X917" s="8"/>
      <c r="Y917" s="8"/>
      <c r="Z917" s="8"/>
      <c r="AA917" s="8"/>
      <c r="AB917" s="8"/>
      <c r="AC917" s="8"/>
      <c r="AD917" s="8"/>
      <c r="AE917" s="8"/>
      <c r="AF917" s="8"/>
      <c r="AG917" s="8"/>
      <c r="AH917" s="8"/>
      <c r="AI917" s="8"/>
      <c r="AJ917" s="8"/>
      <c r="AK917" s="8"/>
      <c r="AL917" s="8"/>
      <c r="AM917" s="8"/>
      <c r="AN917" s="8"/>
      <c r="AO917" s="8"/>
      <c r="AP917" s="14">
        <f t="shared" si="3394"/>
        <v>1.6</v>
      </c>
      <c r="AQ917" s="14">
        <f t="shared" si="3394"/>
        <v>1.125</v>
      </c>
      <c r="AR917" s="14">
        <f t="shared" si="3394"/>
        <v>0.88888888888888884</v>
      </c>
      <c r="AS917" s="14">
        <f t="shared" si="3394"/>
        <v>1</v>
      </c>
      <c r="AT917" s="14">
        <f t="shared" si="3394"/>
        <v>1</v>
      </c>
      <c r="AU917" s="14">
        <f t="shared" si="3394"/>
        <v>1</v>
      </c>
      <c r="AV917" s="14">
        <f t="shared" si="3394"/>
        <v>1</v>
      </c>
      <c r="AW917" s="14">
        <f t="shared" si="3394"/>
        <v>1</v>
      </c>
      <c r="AX917" s="14">
        <f t="shared" si="3394"/>
        <v>1</v>
      </c>
      <c r="AY917" s="14">
        <f t="shared" si="3394"/>
        <v>1</v>
      </c>
      <c r="AZ917" s="14">
        <f t="shared" si="3394"/>
        <v>1</v>
      </c>
      <c r="BA917" s="14">
        <f t="shared" si="3394"/>
        <v>1</v>
      </c>
      <c r="BB917" s="8"/>
      <c r="BC917" s="8"/>
      <c r="BD917" s="8"/>
      <c r="BE917" s="8"/>
      <c r="BF917" s="8"/>
      <c r="BG917" s="8"/>
      <c r="BH917" s="8"/>
      <c r="BI917" s="8"/>
      <c r="BJ917" s="8"/>
      <c r="BK917" s="8"/>
      <c r="BL917" s="8"/>
      <c r="BM917" s="8"/>
      <c r="BN917" s="8"/>
      <c r="BO917" s="8"/>
      <c r="BP917" s="8"/>
      <c r="BQ917" s="8"/>
      <c r="BR917" s="8"/>
      <c r="BS917" s="8"/>
      <c r="BT917" s="8"/>
      <c r="BU917" s="8"/>
      <c r="BV917" s="8"/>
      <c r="BW917" s="8"/>
      <c r="BX917" s="8"/>
      <c r="BY917" s="8"/>
      <c r="BZ917" s="8"/>
      <c r="CA917" s="8"/>
      <c r="CB917" s="8"/>
      <c r="CC917" s="8"/>
      <c r="CD917" s="14" t="str">
        <f t="shared" si="3395"/>
        <v/>
      </c>
      <c r="CE917" s="14" t="str">
        <f t="shared" si="3395"/>
        <v/>
      </c>
      <c r="CF917" s="14" t="str">
        <f t="shared" si="3395"/>
        <v/>
      </c>
      <c r="CG917" s="14" t="str">
        <f t="shared" si="3395"/>
        <v/>
      </c>
      <c r="CH917" s="14" t="str">
        <f t="shared" si="3395"/>
        <v/>
      </c>
      <c r="CI917" s="14" t="str">
        <f t="shared" si="3395"/>
        <v/>
      </c>
      <c r="CJ917" s="14" t="str">
        <f t="shared" si="3395"/>
        <v/>
      </c>
      <c r="CK917" s="14" t="str">
        <f t="shared" si="3395"/>
        <v/>
      </c>
      <c r="CL917" s="14" t="str">
        <f t="shared" si="3395"/>
        <v/>
      </c>
      <c r="CM917" s="14" t="str">
        <f t="shared" si="3395"/>
        <v/>
      </c>
      <c r="CN917" s="14" t="str">
        <f t="shared" si="3395"/>
        <v/>
      </c>
      <c r="CO917" s="14" t="str">
        <f t="shared" si="3395"/>
        <v/>
      </c>
      <c r="CP917" s="8"/>
      <c r="CQ917" s="8"/>
      <c r="CR917" s="8"/>
      <c r="CS917" s="8"/>
      <c r="CT917" s="8"/>
      <c r="CU917" s="8"/>
      <c r="CV917" s="8"/>
      <c r="CW917" s="8"/>
      <c r="CX917" s="8"/>
      <c r="CY917" s="8"/>
      <c r="CZ917" s="8"/>
      <c r="DA917" s="8"/>
      <c r="DB917" s="8"/>
      <c r="DC917" s="8"/>
      <c r="DD917" s="8"/>
      <c r="DE917" s="8"/>
      <c r="DF917" s="8"/>
      <c r="DG917" s="8"/>
      <c r="DH917" s="8"/>
      <c r="DI917" s="8"/>
      <c r="DJ917" s="8"/>
      <c r="DK917" s="8"/>
      <c r="DL917" s="8"/>
      <c r="DM917" s="8"/>
      <c r="DN917" s="8"/>
      <c r="DO917" s="8"/>
      <c r="DP917" s="8"/>
      <c r="DQ917" s="8"/>
      <c r="DR917" s="14" t="str">
        <f t="shared" si="3396"/>
        <v/>
      </c>
      <c r="DS917" s="14" t="str">
        <f t="shared" si="3396"/>
        <v/>
      </c>
      <c r="DT917" s="14" t="str">
        <f t="shared" si="3396"/>
        <v/>
      </c>
      <c r="DU917" s="14" t="str">
        <f t="shared" si="3396"/>
        <v/>
      </c>
      <c r="DV917" s="14" t="str">
        <f t="shared" si="3396"/>
        <v/>
      </c>
      <c r="DW917" s="14" t="str">
        <f t="shared" si="3396"/>
        <v/>
      </c>
      <c r="DX917" s="14" t="str">
        <f t="shared" si="3396"/>
        <v/>
      </c>
      <c r="DY917" s="14" t="str">
        <f t="shared" si="3396"/>
        <v/>
      </c>
      <c r="DZ917" s="14" t="str">
        <f t="shared" si="3396"/>
        <v/>
      </c>
      <c r="EA917" s="14" t="str">
        <f t="shared" si="3396"/>
        <v/>
      </c>
      <c r="EB917" s="14" t="str">
        <f t="shared" si="3396"/>
        <v/>
      </c>
      <c r="EC917" s="14" t="str">
        <f t="shared" si="3396"/>
        <v/>
      </c>
      <c r="ED917" s="8"/>
      <c r="EE917" s="8"/>
      <c r="EF917" s="8"/>
      <c r="EG917" s="8"/>
      <c r="EH917" s="8"/>
      <c r="EI917" s="8"/>
      <c r="EJ917" s="8"/>
      <c r="EK917" s="8"/>
      <c r="EL917" s="8"/>
      <c r="EM917" s="8"/>
      <c r="EN917" s="8"/>
      <c r="EO917" s="8"/>
      <c r="EP917" s="8"/>
      <c r="EQ917" s="8"/>
      <c r="ER917" s="8"/>
      <c r="ES917" s="8"/>
      <c r="ET917" s="8"/>
      <c r="EU917" s="8"/>
      <c r="EV917" s="8"/>
      <c r="EW917" s="8"/>
      <c r="EX917" s="8"/>
      <c r="EY917" s="8"/>
      <c r="EZ917" s="8"/>
      <c r="FA917" s="8"/>
      <c r="FB917" s="8"/>
      <c r="FC917" s="8"/>
      <c r="FD917" s="8"/>
      <c r="FE917" s="8"/>
      <c r="FF917" s="14" t="str">
        <f t="shared" si="3397"/>
        <v/>
      </c>
      <c r="FG917" s="14" t="str">
        <f t="shared" si="3397"/>
        <v/>
      </c>
      <c r="FH917" s="14" t="str">
        <f t="shared" si="3397"/>
        <v/>
      </c>
      <c r="FI917" s="14" t="str">
        <f t="shared" si="3397"/>
        <v/>
      </c>
      <c r="FJ917" s="14" t="str">
        <f t="shared" si="3397"/>
        <v/>
      </c>
      <c r="FK917" s="14" t="str">
        <f t="shared" si="3397"/>
        <v/>
      </c>
      <c r="FL917" s="14" t="str">
        <f t="shared" si="3397"/>
        <v/>
      </c>
      <c r="FM917" s="14" t="str">
        <f t="shared" si="3397"/>
        <v/>
      </c>
      <c r="FN917" s="14" t="str">
        <f t="shared" si="3397"/>
        <v/>
      </c>
      <c r="FO917" s="14" t="str">
        <f t="shared" si="3397"/>
        <v/>
      </c>
      <c r="FP917" s="14" t="str">
        <f t="shared" si="3397"/>
        <v/>
      </c>
      <c r="FQ917" s="14" t="str">
        <f t="shared" si="3397"/>
        <v/>
      </c>
      <c r="FR917" s="8"/>
      <c r="FS917" s="8"/>
      <c r="FT917" s="8"/>
      <c r="FU917" s="8"/>
      <c r="FV917" s="8"/>
      <c r="FW917" s="8"/>
      <c r="FX917" s="8"/>
      <c r="FY917" s="8"/>
      <c r="FZ917" s="8"/>
      <c r="GA917" s="8"/>
      <c r="GB917" s="8"/>
      <c r="GC917" s="8"/>
      <c r="GD917" s="8"/>
      <c r="GE917" s="8"/>
      <c r="GF917" s="8"/>
      <c r="GG917" s="8"/>
      <c r="GH917" s="8"/>
      <c r="GI917" s="8"/>
      <c r="GJ917" s="8"/>
      <c r="GK917" s="8"/>
      <c r="GL917" s="8"/>
      <c r="GM917" s="8"/>
      <c r="GN917" s="8"/>
      <c r="GO917" s="8"/>
      <c r="GP917" s="8"/>
      <c r="GQ917" s="8"/>
      <c r="GR917" s="8"/>
      <c r="GS917" s="8"/>
    </row>
    <row r="918" spans="1:201" x14ac:dyDescent="0.25">
      <c r="A918" s="102">
        <f>$A$64</f>
        <v>20204</v>
      </c>
      <c r="B918" s="14">
        <f t="shared" si="3379"/>
        <v>1.1293832164475615</v>
      </c>
      <c r="C918" s="14">
        <f t="shared" si="3389"/>
        <v>1.0099402639718555</v>
      </c>
      <c r="D918" s="14">
        <f t="shared" si="3389"/>
        <v>1.0033782204142703</v>
      </c>
      <c r="E918" s="14">
        <f t="shared" si="3389"/>
        <v>1.0015144984097766</v>
      </c>
      <c r="F918" s="14">
        <f t="shared" si="3389"/>
        <v>1.0009073249037421</v>
      </c>
      <c r="G918" s="14">
        <f t="shared" si="3389"/>
        <v>1.0007437968504853</v>
      </c>
      <c r="H918" s="14">
        <f t="shared" si="3389"/>
        <v>1.0004645275174489</v>
      </c>
      <c r="I918" s="14">
        <f t="shared" si="3389"/>
        <v>1.000371449465461</v>
      </c>
      <c r="J918" s="14">
        <f t="shared" si="3389"/>
        <v>1.0002204662280549</v>
      </c>
      <c r="K918" s="14">
        <f t="shared" si="3389"/>
        <v>1.0000812064965197</v>
      </c>
      <c r="L918" s="14">
        <f t="shared" si="3389"/>
        <v>1.0001623998051203</v>
      </c>
      <c r="M918" s="8"/>
      <c r="N918" s="8"/>
      <c r="O918" s="8"/>
      <c r="P918" s="8"/>
      <c r="Q918" s="8"/>
      <c r="R918" s="8"/>
      <c r="S918" s="8"/>
      <c r="T918" s="8"/>
      <c r="U918" s="8"/>
      <c r="V918" s="8"/>
      <c r="W918" s="8"/>
      <c r="X918" s="8"/>
      <c r="Y918" s="8"/>
      <c r="Z918" s="8"/>
      <c r="AA918" s="8"/>
      <c r="AB918" s="8"/>
      <c r="AC918" s="8"/>
      <c r="AD918" s="8"/>
      <c r="AE918" s="8"/>
      <c r="AF918" s="8"/>
      <c r="AG918" s="8"/>
      <c r="AH918" s="8"/>
      <c r="AI918" s="8"/>
      <c r="AJ918" s="8"/>
      <c r="AK918" s="8"/>
      <c r="AL918" s="8"/>
      <c r="AM918" s="8"/>
      <c r="AN918" s="8"/>
      <c r="AO918" s="8"/>
      <c r="AP918" s="14">
        <f t="shared" si="3394"/>
        <v>2</v>
      </c>
      <c r="AQ918" s="14">
        <f t="shared" si="3394"/>
        <v>1</v>
      </c>
      <c r="AR918" s="14">
        <f t="shared" si="3394"/>
        <v>1</v>
      </c>
      <c r="AS918" s="14">
        <f t="shared" si="3394"/>
        <v>1.25</v>
      </c>
      <c r="AT918" s="14">
        <f t="shared" si="3394"/>
        <v>1</v>
      </c>
      <c r="AU918" s="14">
        <f t="shared" si="3394"/>
        <v>1</v>
      </c>
      <c r="AV918" s="14">
        <f t="shared" si="3394"/>
        <v>1</v>
      </c>
      <c r="AW918" s="14">
        <f t="shared" si="3394"/>
        <v>1</v>
      </c>
      <c r="AX918" s="14">
        <f t="shared" si="3394"/>
        <v>1</v>
      </c>
      <c r="AY918" s="14">
        <f t="shared" si="3394"/>
        <v>1</v>
      </c>
      <c r="AZ918" s="14">
        <f t="shared" si="3394"/>
        <v>1</v>
      </c>
      <c r="BA918" s="8"/>
      <c r="BB918" s="8"/>
      <c r="BC918" s="8"/>
      <c r="BD918" s="8"/>
      <c r="BE918" s="8"/>
      <c r="BF918" s="8"/>
      <c r="BG918" s="8"/>
      <c r="BH918" s="8"/>
      <c r="BI918" s="8"/>
      <c r="BJ918" s="8"/>
      <c r="BK918" s="8"/>
      <c r="BL918" s="8"/>
      <c r="BM918" s="8"/>
      <c r="BN918" s="8"/>
      <c r="BO918" s="8"/>
      <c r="BP918" s="8"/>
      <c r="BQ918" s="8"/>
      <c r="BR918" s="8"/>
      <c r="BS918" s="8"/>
      <c r="BT918" s="8"/>
      <c r="BU918" s="8"/>
      <c r="BV918" s="8"/>
      <c r="BW918" s="8"/>
      <c r="BX918" s="8"/>
      <c r="BY918" s="8"/>
      <c r="BZ918" s="8"/>
      <c r="CA918" s="8"/>
      <c r="CB918" s="8"/>
      <c r="CC918" s="8"/>
      <c r="CD918" s="14" t="str">
        <f t="shared" si="3395"/>
        <v/>
      </c>
      <c r="CE918" s="14" t="str">
        <f t="shared" si="3395"/>
        <v/>
      </c>
      <c r="CF918" s="14" t="str">
        <f t="shared" si="3395"/>
        <v/>
      </c>
      <c r="CG918" s="14" t="str">
        <f t="shared" si="3395"/>
        <v/>
      </c>
      <c r="CH918" s="14" t="str">
        <f t="shared" si="3395"/>
        <v/>
      </c>
      <c r="CI918" s="14" t="str">
        <f t="shared" si="3395"/>
        <v/>
      </c>
      <c r="CJ918" s="14" t="str">
        <f t="shared" si="3395"/>
        <v/>
      </c>
      <c r="CK918" s="14" t="str">
        <f t="shared" si="3395"/>
        <v/>
      </c>
      <c r="CL918" s="14" t="str">
        <f t="shared" si="3395"/>
        <v/>
      </c>
      <c r="CM918" s="14" t="str">
        <f t="shared" si="3395"/>
        <v/>
      </c>
      <c r="CN918" s="14" t="str">
        <f t="shared" si="3395"/>
        <v/>
      </c>
      <c r="CO918" s="8"/>
      <c r="CP918" s="8"/>
      <c r="CQ918" s="8"/>
      <c r="CR918" s="8"/>
      <c r="CS918" s="8"/>
      <c r="CT918" s="8"/>
      <c r="CU918" s="8"/>
      <c r="CV918" s="8"/>
      <c r="CW918" s="8"/>
      <c r="CX918" s="8"/>
      <c r="CY918" s="8"/>
      <c r="CZ918" s="8"/>
      <c r="DA918" s="8"/>
      <c r="DB918" s="8"/>
      <c r="DC918" s="8"/>
      <c r="DD918" s="8"/>
      <c r="DE918" s="8"/>
      <c r="DF918" s="8"/>
      <c r="DG918" s="8"/>
      <c r="DH918" s="8"/>
      <c r="DI918" s="8"/>
      <c r="DJ918" s="8"/>
      <c r="DK918" s="8"/>
      <c r="DL918" s="8"/>
      <c r="DM918" s="8"/>
      <c r="DN918" s="8"/>
      <c r="DO918" s="8"/>
      <c r="DP918" s="8"/>
      <c r="DQ918" s="8"/>
      <c r="DR918" s="14" t="str">
        <f t="shared" si="3396"/>
        <v/>
      </c>
      <c r="DS918" s="14" t="str">
        <f t="shared" si="3396"/>
        <v/>
      </c>
      <c r="DT918" s="14" t="str">
        <f t="shared" si="3396"/>
        <v/>
      </c>
      <c r="DU918" s="14" t="str">
        <f t="shared" si="3396"/>
        <v/>
      </c>
      <c r="DV918" s="14" t="str">
        <f t="shared" si="3396"/>
        <v/>
      </c>
      <c r="DW918" s="14" t="str">
        <f t="shared" si="3396"/>
        <v/>
      </c>
      <c r="DX918" s="14" t="str">
        <f t="shared" si="3396"/>
        <v/>
      </c>
      <c r="DY918" s="14" t="str">
        <f t="shared" si="3396"/>
        <v/>
      </c>
      <c r="DZ918" s="14" t="str">
        <f t="shared" si="3396"/>
        <v/>
      </c>
      <c r="EA918" s="14" t="str">
        <f t="shared" si="3396"/>
        <v/>
      </c>
      <c r="EB918" s="14" t="str">
        <f t="shared" si="3396"/>
        <v/>
      </c>
      <c r="EC918" s="8"/>
      <c r="ED918" s="8"/>
      <c r="EE918" s="8"/>
      <c r="EF918" s="8"/>
      <c r="EG918" s="8"/>
      <c r="EH918" s="8"/>
      <c r="EI918" s="8"/>
      <c r="EJ918" s="8"/>
      <c r="EK918" s="8"/>
      <c r="EL918" s="8"/>
      <c r="EM918" s="8"/>
      <c r="EN918" s="8"/>
      <c r="EO918" s="8"/>
      <c r="EP918" s="8"/>
      <c r="EQ918" s="8"/>
      <c r="ER918" s="8"/>
      <c r="ES918" s="8"/>
      <c r="ET918" s="8"/>
      <c r="EU918" s="8"/>
      <c r="EV918" s="8"/>
      <c r="EW918" s="8"/>
      <c r="EX918" s="8"/>
      <c r="EY918" s="8"/>
      <c r="EZ918" s="8"/>
      <c r="FA918" s="8"/>
      <c r="FB918" s="8"/>
      <c r="FC918" s="8"/>
      <c r="FD918" s="8"/>
      <c r="FE918" s="8"/>
      <c r="FF918" s="14" t="str">
        <f t="shared" si="3397"/>
        <v/>
      </c>
      <c r="FG918" s="14" t="str">
        <f t="shared" si="3397"/>
        <v/>
      </c>
      <c r="FH918" s="14" t="str">
        <f t="shared" si="3397"/>
        <v/>
      </c>
      <c r="FI918" s="14" t="str">
        <f t="shared" si="3397"/>
        <v/>
      </c>
      <c r="FJ918" s="14" t="str">
        <f t="shared" si="3397"/>
        <v/>
      </c>
      <c r="FK918" s="14" t="str">
        <f t="shared" si="3397"/>
        <v/>
      </c>
      <c r="FL918" s="14" t="str">
        <f t="shared" si="3397"/>
        <v/>
      </c>
      <c r="FM918" s="14" t="str">
        <f t="shared" si="3397"/>
        <v/>
      </c>
      <c r="FN918" s="14" t="str">
        <f t="shared" si="3397"/>
        <v/>
      </c>
      <c r="FO918" s="14" t="str">
        <f t="shared" si="3397"/>
        <v/>
      </c>
      <c r="FP918" s="14" t="str">
        <f t="shared" si="3397"/>
        <v/>
      </c>
      <c r="FQ918" s="8"/>
      <c r="FR918" s="8"/>
      <c r="FS918" s="8"/>
      <c r="FT918" s="8"/>
      <c r="FU918" s="8"/>
      <c r="FV918" s="8"/>
      <c r="FW918" s="8"/>
      <c r="FX918" s="8"/>
      <c r="FY918" s="8"/>
      <c r="FZ918" s="8"/>
      <c r="GA918" s="8"/>
      <c r="GB918" s="8"/>
      <c r="GC918" s="8"/>
      <c r="GD918" s="8"/>
      <c r="GE918" s="8"/>
      <c r="GF918" s="8"/>
      <c r="GG918" s="8"/>
      <c r="GH918" s="8"/>
      <c r="GI918" s="8"/>
      <c r="GJ918" s="8"/>
      <c r="GK918" s="8"/>
      <c r="GL918" s="8"/>
      <c r="GM918" s="8"/>
      <c r="GN918" s="8"/>
      <c r="GO918" s="8"/>
      <c r="GP918" s="8"/>
      <c r="GQ918" s="8"/>
      <c r="GR918" s="8"/>
      <c r="GS918" s="8"/>
    </row>
    <row r="919" spans="1:201" x14ac:dyDescent="0.25">
      <c r="A919" s="102">
        <f>$A$65</f>
        <v>20211</v>
      </c>
      <c r="B919" s="14">
        <f t="shared" si="3379"/>
        <v>1.140592772582149</v>
      </c>
      <c r="C919" s="14">
        <f t="shared" si="3389"/>
        <v>1.0111347816393768</v>
      </c>
      <c r="D919" s="14">
        <f t="shared" si="3389"/>
        <v>1.0042382743118929</v>
      </c>
      <c r="E919" s="14">
        <f t="shared" si="3389"/>
        <v>1.0026346925582132</v>
      </c>
      <c r="F919" s="14">
        <f t="shared" si="3389"/>
        <v>1.0010462414384602</v>
      </c>
      <c r="G919" s="14">
        <f t="shared" si="3389"/>
        <v>1.0007291729962933</v>
      </c>
      <c r="H919" s="14">
        <f t="shared" si="3389"/>
        <v>1.0004614730706176</v>
      </c>
      <c r="I919" s="14">
        <f t="shared" si="3389"/>
        <v>1.0003762912251315</v>
      </c>
      <c r="J919" s="14">
        <f t="shared" si="3389"/>
        <v>1.0002062756327808</v>
      </c>
      <c r="K919" s="14">
        <f t="shared" si="3389"/>
        <v>1.0001213135834819</v>
      </c>
      <c r="L919" s="8"/>
      <c r="M919" s="8"/>
      <c r="N919" s="8"/>
      <c r="O919" s="8"/>
      <c r="P919" s="8"/>
      <c r="Q919" s="8"/>
      <c r="R919" s="8"/>
      <c r="S919" s="8"/>
      <c r="T919" s="8"/>
      <c r="U919" s="8"/>
      <c r="V919" s="8"/>
      <c r="W919" s="8"/>
      <c r="X919" s="8"/>
      <c r="Y919" s="8"/>
      <c r="Z919" s="8"/>
      <c r="AA919" s="8"/>
      <c r="AB919" s="8"/>
      <c r="AC919" s="8"/>
      <c r="AD919" s="8"/>
      <c r="AE919" s="8"/>
      <c r="AF919" s="8"/>
      <c r="AG919" s="8"/>
      <c r="AH919" s="8"/>
      <c r="AI919" s="8"/>
      <c r="AJ919" s="8"/>
      <c r="AK919" s="8"/>
      <c r="AL919" s="8"/>
      <c r="AM919" s="8"/>
      <c r="AN919" s="8"/>
      <c r="AO919" s="8"/>
      <c r="AP919" s="14">
        <f t="shared" si="3394"/>
        <v>1.5</v>
      </c>
      <c r="AQ919" s="14">
        <f t="shared" si="3394"/>
        <v>1</v>
      </c>
      <c r="AR919" s="14">
        <f t="shared" si="3394"/>
        <v>1</v>
      </c>
      <c r="AS919" s="14">
        <f t="shared" si="3394"/>
        <v>1.1666666666666667</v>
      </c>
      <c r="AT919" s="14">
        <f t="shared" si="3394"/>
        <v>1</v>
      </c>
      <c r="AU919" s="14">
        <f t="shared" si="3394"/>
        <v>1</v>
      </c>
      <c r="AV919" s="14">
        <f t="shared" si="3394"/>
        <v>1</v>
      </c>
      <c r="AW919" s="14">
        <f t="shared" si="3394"/>
        <v>1</v>
      </c>
      <c r="AX919" s="14">
        <f t="shared" si="3394"/>
        <v>1</v>
      </c>
      <c r="AY919" s="14">
        <f t="shared" si="3394"/>
        <v>1</v>
      </c>
      <c r="AZ919" s="8"/>
      <c r="BA919" s="8"/>
      <c r="BB919" s="8"/>
      <c r="BC919" s="8"/>
      <c r="BD919" s="8"/>
      <c r="BE919" s="8"/>
      <c r="BF919" s="8"/>
      <c r="BG919" s="8"/>
      <c r="BH919" s="8"/>
      <c r="BI919" s="8"/>
      <c r="BJ919" s="8"/>
      <c r="BK919" s="8"/>
      <c r="BL919" s="8"/>
      <c r="BM919" s="8"/>
      <c r="BN919" s="8"/>
      <c r="BO919" s="8"/>
      <c r="BP919" s="8"/>
      <c r="BQ919" s="8"/>
      <c r="BR919" s="8"/>
      <c r="BS919" s="8"/>
      <c r="BT919" s="8"/>
      <c r="BU919" s="8"/>
      <c r="BV919" s="8"/>
      <c r="BW919" s="8"/>
      <c r="BX919" s="8"/>
      <c r="BY919" s="8"/>
      <c r="BZ919" s="8"/>
      <c r="CA919" s="8"/>
      <c r="CB919" s="8"/>
      <c r="CC919" s="8"/>
      <c r="CD919" s="14" t="str">
        <f t="shared" si="3395"/>
        <v/>
      </c>
      <c r="CE919" s="14" t="str">
        <f t="shared" si="3395"/>
        <v/>
      </c>
      <c r="CF919" s="14" t="str">
        <f t="shared" si="3395"/>
        <v/>
      </c>
      <c r="CG919" s="14" t="str">
        <f t="shared" si="3395"/>
        <v/>
      </c>
      <c r="CH919" s="14" t="str">
        <f t="shared" si="3395"/>
        <v/>
      </c>
      <c r="CI919" s="14" t="str">
        <f t="shared" si="3395"/>
        <v/>
      </c>
      <c r="CJ919" s="14" t="str">
        <f t="shared" si="3395"/>
        <v/>
      </c>
      <c r="CK919" s="14" t="str">
        <f t="shared" si="3395"/>
        <v/>
      </c>
      <c r="CL919" s="14" t="str">
        <f t="shared" si="3395"/>
        <v/>
      </c>
      <c r="CM919" s="14" t="str">
        <f t="shared" si="3395"/>
        <v/>
      </c>
      <c r="CN919" s="8"/>
      <c r="CO919" s="8"/>
      <c r="CP919" s="8"/>
      <c r="CQ919" s="8"/>
      <c r="CR919" s="8"/>
      <c r="CS919" s="8"/>
      <c r="CT919" s="8"/>
      <c r="CU919" s="8"/>
      <c r="CV919" s="8"/>
      <c r="CW919" s="8"/>
      <c r="CX919" s="8"/>
      <c r="CY919" s="8"/>
      <c r="CZ919" s="8"/>
      <c r="DA919" s="8"/>
      <c r="DB919" s="8"/>
      <c r="DC919" s="8"/>
      <c r="DD919" s="8"/>
      <c r="DE919" s="8"/>
      <c r="DF919" s="8"/>
      <c r="DG919" s="8"/>
      <c r="DH919" s="8"/>
      <c r="DI919" s="8"/>
      <c r="DJ919" s="8"/>
      <c r="DK919" s="8"/>
      <c r="DL919" s="8"/>
      <c r="DM919" s="8"/>
      <c r="DN919" s="8"/>
      <c r="DO919" s="8"/>
      <c r="DP919" s="8"/>
      <c r="DQ919" s="8"/>
      <c r="DR919" s="14" t="str">
        <f t="shared" si="3396"/>
        <v/>
      </c>
      <c r="DS919" s="14" t="str">
        <f t="shared" si="3396"/>
        <v/>
      </c>
      <c r="DT919" s="14" t="str">
        <f t="shared" si="3396"/>
        <v/>
      </c>
      <c r="DU919" s="14" t="str">
        <f t="shared" si="3396"/>
        <v/>
      </c>
      <c r="DV919" s="14" t="str">
        <f t="shared" si="3396"/>
        <v/>
      </c>
      <c r="DW919" s="14" t="str">
        <f t="shared" si="3396"/>
        <v/>
      </c>
      <c r="DX919" s="14" t="str">
        <f t="shared" si="3396"/>
        <v/>
      </c>
      <c r="DY919" s="14" t="str">
        <f t="shared" si="3396"/>
        <v/>
      </c>
      <c r="DZ919" s="14" t="str">
        <f t="shared" si="3396"/>
        <v/>
      </c>
      <c r="EA919" s="14" t="str">
        <f t="shared" si="3396"/>
        <v/>
      </c>
      <c r="EB919" s="8"/>
      <c r="EC919" s="8"/>
      <c r="ED919" s="8"/>
      <c r="EE919" s="8"/>
      <c r="EF919" s="8"/>
      <c r="EG919" s="8"/>
      <c r="EH919" s="8"/>
      <c r="EI919" s="8"/>
      <c r="EJ919" s="8"/>
      <c r="EK919" s="8"/>
      <c r="EL919" s="8"/>
      <c r="EM919" s="8"/>
      <c r="EN919" s="8"/>
      <c r="EO919" s="8"/>
      <c r="EP919" s="8"/>
      <c r="EQ919" s="8"/>
      <c r="ER919" s="8"/>
      <c r="ES919" s="8"/>
      <c r="ET919" s="8"/>
      <c r="EU919" s="8"/>
      <c r="EV919" s="8"/>
      <c r="EW919" s="8"/>
      <c r="EX919" s="8"/>
      <c r="EY919" s="8"/>
      <c r="EZ919" s="8"/>
      <c r="FA919" s="8"/>
      <c r="FB919" s="8"/>
      <c r="FC919" s="8"/>
      <c r="FD919" s="8"/>
      <c r="FE919" s="8"/>
      <c r="FF919" s="14" t="str">
        <f t="shared" si="3397"/>
        <v/>
      </c>
      <c r="FG919" s="14" t="str">
        <f t="shared" si="3397"/>
        <v/>
      </c>
      <c r="FH919" s="14" t="str">
        <f t="shared" si="3397"/>
        <v/>
      </c>
      <c r="FI919" s="14" t="str">
        <f t="shared" si="3397"/>
        <v/>
      </c>
      <c r="FJ919" s="14" t="str">
        <f t="shared" si="3397"/>
        <v/>
      </c>
      <c r="FK919" s="14" t="str">
        <f t="shared" si="3397"/>
        <v/>
      </c>
      <c r="FL919" s="14" t="str">
        <f t="shared" si="3397"/>
        <v/>
      </c>
      <c r="FM919" s="14" t="str">
        <f t="shared" si="3397"/>
        <v/>
      </c>
      <c r="FN919" s="14" t="str">
        <f t="shared" si="3397"/>
        <v/>
      </c>
      <c r="FO919" s="14" t="str">
        <f t="shared" si="3397"/>
        <v/>
      </c>
      <c r="FP919" s="8"/>
      <c r="FQ919" s="8"/>
      <c r="FR919" s="8"/>
      <c r="FS919" s="8"/>
      <c r="FT919" s="8"/>
      <c r="FU919" s="8"/>
      <c r="FV919" s="8"/>
      <c r="FW919" s="8"/>
      <c r="FX919" s="8"/>
      <c r="FY919" s="8"/>
      <c r="FZ919" s="8"/>
      <c r="GA919" s="8"/>
      <c r="GB919" s="8"/>
      <c r="GC919" s="8"/>
      <c r="GD919" s="8"/>
      <c r="GE919" s="8"/>
      <c r="GF919" s="8"/>
      <c r="GG919" s="8"/>
      <c r="GH919" s="8"/>
      <c r="GI919" s="8"/>
      <c r="GJ919" s="8"/>
      <c r="GK919" s="8"/>
      <c r="GL919" s="8"/>
      <c r="GM919" s="8"/>
      <c r="GN919" s="8"/>
      <c r="GO919" s="8"/>
      <c r="GP919" s="8"/>
      <c r="GQ919" s="8"/>
      <c r="GR919" s="8"/>
      <c r="GS919" s="8"/>
    </row>
    <row r="920" spans="1:201" x14ac:dyDescent="0.25">
      <c r="A920" s="102">
        <f>$A$66</f>
        <v>20212</v>
      </c>
      <c r="B920" s="14">
        <f t="shared" si="3379"/>
        <v>1.1496775017561787</v>
      </c>
      <c r="C920" s="14">
        <f t="shared" si="3389"/>
        <v>1.0120092430066434</v>
      </c>
      <c r="D920" s="14">
        <f t="shared" si="3389"/>
        <v>1.0039738734288379</v>
      </c>
      <c r="E920" s="14">
        <f t="shared" si="3389"/>
        <v>1.0028975365472299</v>
      </c>
      <c r="F920" s="14">
        <f t="shared" si="3389"/>
        <v>1.0010248359172282</v>
      </c>
      <c r="G920" s="14">
        <f t="shared" si="3389"/>
        <v>1.0007079376143591</v>
      </c>
      <c r="H920" s="14">
        <f t="shared" si="3389"/>
        <v>1.0006094840064867</v>
      </c>
      <c r="I920" s="14">
        <f t="shared" si="3389"/>
        <v>1.0003698184626428</v>
      </c>
      <c r="J920" s="14">
        <f t="shared" si="3389"/>
        <v>1.000380554740081</v>
      </c>
      <c r="K920" s="8"/>
      <c r="L920" s="8"/>
      <c r="M920" s="8"/>
      <c r="N920" s="8"/>
      <c r="O920" s="8"/>
      <c r="P920" s="8"/>
      <c r="Q920" s="8"/>
      <c r="R920" s="8"/>
      <c r="S920" s="8"/>
      <c r="T920" s="8"/>
      <c r="U920" s="8"/>
      <c r="V920" s="8"/>
      <c r="W920" s="8"/>
      <c r="X920" s="8"/>
      <c r="Y920" s="8"/>
      <c r="Z920" s="8"/>
      <c r="AA920" s="8"/>
      <c r="AB920" s="8"/>
      <c r="AC920" s="8"/>
      <c r="AD920" s="8"/>
      <c r="AE920" s="8"/>
      <c r="AF920" s="8"/>
      <c r="AG920" s="8"/>
      <c r="AH920" s="8"/>
      <c r="AI920" s="8"/>
      <c r="AJ920" s="8"/>
      <c r="AK920" s="8"/>
      <c r="AL920" s="8"/>
      <c r="AM920" s="8"/>
      <c r="AN920" s="8"/>
      <c r="AO920" s="8"/>
      <c r="AP920" s="14">
        <f t="shared" si="3394"/>
        <v>1.6666666666666667</v>
      </c>
      <c r="AQ920" s="14">
        <f t="shared" si="3394"/>
        <v>1.4</v>
      </c>
      <c r="AR920" s="14">
        <f t="shared" si="3394"/>
        <v>1</v>
      </c>
      <c r="AS920" s="14">
        <f t="shared" si="3394"/>
        <v>1</v>
      </c>
      <c r="AT920" s="14">
        <f t="shared" si="3394"/>
        <v>1</v>
      </c>
      <c r="AU920" s="14">
        <f t="shared" si="3394"/>
        <v>1.1428571428571428</v>
      </c>
      <c r="AV920" s="14">
        <f t="shared" si="3394"/>
        <v>1</v>
      </c>
      <c r="AW920" s="14">
        <f t="shared" si="3394"/>
        <v>1</v>
      </c>
      <c r="AX920" s="14">
        <f t="shared" si="3394"/>
        <v>1</v>
      </c>
      <c r="AY920" s="8"/>
      <c r="AZ920" s="8"/>
      <c r="BA920" s="8"/>
      <c r="BB920" s="8"/>
      <c r="BC920" s="8"/>
      <c r="BD920" s="8"/>
      <c r="BE920" s="8"/>
      <c r="BF920" s="8"/>
      <c r="BG920" s="8"/>
      <c r="BH920" s="8"/>
      <c r="BI920" s="8"/>
      <c r="BJ920" s="8"/>
      <c r="BK920" s="8"/>
      <c r="BL920" s="8"/>
      <c r="BM920" s="8"/>
      <c r="BN920" s="8"/>
      <c r="BO920" s="8"/>
      <c r="BP920" s="8"/>
      <c r="BQ920" s="8"/>
      <c r="BR920" s="8"/>
      <c r="BS920" s="8"/>
      <c r="BT920" s="8"/>
      <c r="BU920" s="8"/>
      <c r="BV920" s="8"/>
      <c r="BW920" s="8"/>
      <c r="BX920" s="8"/>
      <c r="BY920" s="8"/>
      <c r="BZ920" s="8"/>
      <c r="CA920" s="8"/>
      <c r="CB920" s="8"/>
      <c r="CC920" s="8"/>
      <c r="CD920" s="14" t="str">
        <f t="shared" si="3395"/>
        <v/>
      </c>
      <c r="CE920" s="14" t="str">
        <f t="shared" si="3395"/>
        <v/>
      </c>
      <c r="CF920" s="14" t="str">
        <f t="shared" si="3395"/>
        <v/>
      </c>
      <c r="CG920" s="14" t="str">
        <f t="shared" si="3395"/>
        <v/>
      </c>
      <c r="CH920" s="14" t="str">
        <f t="shared" si="3395"/>
        <v/>
      </c>
      <c r="CI920" s="14" t="str">
        <f t="shared" si="3395"/>
        <v/>
      </c>
      <c r="CJ920" s="14" t="str">
        <f t="shared" si="3395"/>
        <v/>
      </c>
      <c r="CK920" s="14" t="str">
        <f t="shared" si="3395"/>
        <v/>
      </c>
      <c r="CL920" s="14" t="str">
        <f t="shared" si="3395"/>
        <v/>
      </c>
      <c r="CM920" s="8"/>
      <c r="CN920" s="8"/>
      <c r="CO920" s="8"/>
      <c r="CP920" s="8"/>
      <c r="CQ920" s="8"/>
      <c r="CR920" s="8"/>
      <c r="CS920" s="8"/>
      <c r="CT920" s="8"/>
      <c r="CU920" s="8"/>
      <c r="CV920" s="8"/>
      <c r="CW920" s="8"/>
      <c r="CX920" s="8"/>
      <c r="CY920" s="8"/>
      <c r="CZ920" s="8"/>
      <c r="DA920" s="8"/>
      <c r="DB920" s="8"/>
      <c r="DC920" s="8"/>
      <c r="DD920" s="8"/>
      <c r="DE920" s="8"/>
      <c r="DF920" s="8"/>
      <c r="DG920" s="8"/>
      <c r="DH920" s="8"/>
      <c r="DI920" s="8"/>
      <c r="DJ920" s="8"/>
      <c r="DK920" s="8"/>
      <c r="DL920" s="8"/>
      <c r="DM920" s="8"/>
      <c r="DN920" s="8"/>
      <c r="DO920" s="8"/>
      <c r="DP920" s="8"/>
      <c r="DQ920" s="8"/>
      <c r="DR920" s="14" t="str">
        <f t="shared" si="3396"/>
        <v/>
      </c>
      <c r="DS920" s="14" t="str">
        <f t="shared" si="3396"/>
        <v/>
      </c>
      <c r="DT920" s="14" t="str">
        <f t="shared" si="3396"/>
        <v/>
      </c>
      <c r="DU920" s="14" t="str">
        <f t="shared" si="3396"/>
        <v/>
      </c>
      <c r="DV920" s="14" t="str">
        <f t="shared" si="3396"/>
        <v/>
      </c>
      <c r="DW920" s="14" t="str">
        <f t="shared" si="3396"/>
        <v/>
      </c>
      <c r="DX920" s="14" t="str">
        <f t="shared" si="3396"/>
        <v/>
      </c>
      <c r="DY920" s="14" t="str">
        <f t="shared" si="3396"/>
        <v/>
      </c>
      <c r="DZ920" s="14" t="str">
        <f t="shared" si="3396"/>
        <v/>
      </c>
      <c r="EA920" s="8"/>
      <c r="EB920" s="8"/>
      <c r="EC920" s="8"/>
      <c r="ED920" s="8"/>
      <c r="EE920" s="8"/>
      <c r="EF920" s="8"/>
      <c r="EG920" s="8"/>
      <c r="EH920" s="8"/>
      <c r="EI920" s="8"/>
      <c r="EJ920" s="8"/>
      <c r="EK920" s="8"/>
      <c r="EL920" s="8"/>
      <c r="EM920" s="8"/>
      <c r="EN920" s="8"/>
      <c r="EO920" s="8"/>
      <c r="EP920" s="8"/>
      <c r="EQ920" s="8"/>
      <c r="ER920" s="8"/>
      <c r="ES920" s="8"/>
      <c r="ET920" s="8"/>
      <c r="EU920" s="8"/>
      <c r="EV920" s="8"/>
      <c r="EW920" s="8"/>
      <c r="EX920" s="8"/>
      <c r="EY920" s="8"/>
      <c r="EZ920" s="8"/>
      <c r="FA920" s="8"/>
      <c r="FB920" s="8"/>
      <c r="FC920" s="8"/>
      <c r="FD920" s="8"/>
      <c r="FE920" s="8"/>
      <c r="FF920" s="14" t="str">
        <f t="shared" si="3397"/>
        <v/>
      </c>
      <c r="FG920" s="14" t="str">
        <f t="shared" si="3397"/>
        <v/>
      </c>
      <c r="FH920" s="14" t="str">
        <f t="shared" si="3397"/>
        <v/>
      </c>
      <c r="FI920" s="14" t="str">
        <f t="shared" si="3397"/>
        <v/>
      </c>
      <c r="FJ920" s="14" t="str">
        <f t="shared" si="3397"/>
        <v/>
      </c>
      <c r="FK920" s="14" t="str">
        <f t="shared" si="3397"/>
        <v/>
      </c>
      <c r="FL920" s="14" t="str">
        <f t="shared" si="3397"/>
        <v/>
      </c>
      <c r="FM920" s="14" t="str">
        <f t="shared" si="3397"/>
        <v/>
      </c>
      <c r="FN920" s="14" t="str">
        <f t="shared" si="3397"/>
        <v/>
      </c>
      <c r="FO920" s="8"/>
      <c r="FP920" s="8"/>
      <c r="FQ920" s="8"/>
      <c r="FR920" s="8"/>
      <c r="FS920" s="8"/>
      <c r="FT920" s="8"/>
      <c r="FU920" s="8"/>
      <c r="FV920" s="8"/>
      <c r="FW920" s="8"/>
      <c r="FX920" s="8"/>
      <c r="FY920" s="8"/>
      <c r="FZ920" s="8"/>
      <c r="GA920" s="8"/>
      <c r="GB920" s="8"/>
      <c r="GC920" s="8"/>
      <c r="GD920" s="8"/>
      <c r="GE920" s="8"/>
      <c r="GF920" s="8"/>
      <c r="GG920" s="8"/>
      <c r="GH920" s="8"/>
      <c r="GI920" s="8"/>
      <c r="GJ920" s="8"/>
      <c r="GK920" s="8"/>
      <c r="GL920" s="8"/>
      <c r="GM920" s="8"/>
      <c r="GN920" s="8"/>
      <c r="GO920" s="8"/>
      <c r="GP920" s="8"/>
      <c r="GQ920" s="8"/>
      <c r="GR920" s="8"/>
      <c r="GS920" s="8"/>
    </row>
    <row r="921" spans="1:201" x14ac:dyDescent="0.25">
      <c r="A921" s="102">
        <f>$A$67</f>
        <v>20213</v>
      </c>
      <c r="B921" s="14">
        <f t="shared" si="3379"/>
        <v>1.1681214421252373</v>
      </c>
      <c r="C921" s="14">
        <f t="shared" si="3389"/>
        <v>1.0144371345029239</v>
      </c>
      <c r="D921" s="14">
        <f t="shared" si="3389"/>
        <v>1.00519425929262</v>
      </c>
      <c r="E921" s="14">
        <f t="shared" si="3389"/>
        <v>1.0028475561794956</v>
      </c>
      <c r="F921" s="14">
        <f t="shared" si="3389"/>
        <v>1.0012708120290301</v>
      </c>
      <c r="G921" s="14">
        <f t="shared" si="3389"/>
        <v>1.0008824900100148</v>
      </c>
      <c r="H921" s="14">
        <f t="shared" si="3389"/>
        <v>1.0005052506439469</v>
      </c>
      <c r="I921" s="14">
        <f t="shared" si="3389"/>
        <v>1.0005545048568685</v>
      </c>
      <c r="J921" s="8"/>
      <c r="K921" s="8"/>
      <c r="L921" s="8"/>
      <c r="M921" s="8"/>
      <c r="N921" s="8"/>
      <c r="O921" s="8"/>
      <c r="P921" s="8"/>
      <c r="Q921" s="8"/>
      <c r="R921" s="8"/>
      <c r="S921" s="8"/>
      <c r="T921" s="8"/>
      <c r="U921" s="8"/>
      <c r="V921" s="8"/>
      <c r="W921" s="8"/>
      <c r="X921" s="8"/>
      <c r="Y921" s="8"/>
      <c r="Z921" s="8"/>
      <c r="AA921" s="8"/>
      <c r="AB921" s="8"/>
      <c r="AC921" s="8"/>
      <c r="AD921" s="8"/>
      <c r="AE921" s="8"/>
      <c r="AF921" s="8"/>
      <c r="AG921" s="8"/>
      <c r="AH921" s="8"/>
      <c r="AI921" s="8"/>
      <c r="AJ921" s="8"/>
      <c r="AK921" s="8"/>
      <c r="AL921" s="8"/>
      <c r="AM921" s="8"/>
      <c r="AN921" s="8"/>
      <c r="AO921" s="8"/>
      <c r="AP921" s="14">
        <f t="shared" si="3394"/>
        <v>1.5</v>
      </c>
      <c r="AQ921" s="14">
        <f t="shared" si="3394"/>
        <v>1</v>
      </c>
      <c r="AR921" s="14">
        <f t="shared" si="3394"/>
        <v>1</v>
      </c>
      <c r="AS921" s="14">
        <f t="shared" si="3394"/>
        <v>1</v>
      </c>
      <c r="AT921" s="14">
        <f t="shared" si="3394"/>
        <v>1</v>
      </c>
      <c r="AU921" s="14">
        <f t="shared" si="3394"/>
        <v>1</v>
      </c>
      <c r="AV921" s="14">
        <f t="shared" si="3394"/>
        <v>1</v>
      </c>
      <c r="AW921" s="14">
        <f t="shared" si="3394"/>
        <v>1</v>
      </c>
      <c r="AX921" s="8"/>
      <c r="AY921" s="8"/>
      <c r="AZ921" s="8"/>
      <c r="BA921" s="8"/>
      <c r="BB921" s="8"/>
      <c r="BC921" s="8"/>
      <c r="BD921" s="8"/>
      <c r="BE921" s="8"/>
      <c r="BF921" s="8"/>
      <c r="BG921" s="8"/>
      <c r="BH921" s="8"/>
      <c r="BI921" s="8"/>
      <c r="BJ921" s="8"/>
      <c r="BK921" s="8"/>
      <c r="BL921" s="8"/>
      <c r="BM921" s="8"/>
      <c r="BN921" s="8"/>
      <c r="BO921" s="8"/>
      <c r="BP921" s="8"/>
      <c r="BQ921" s="8"/>
      <c r="BR921" s="8"/>
      <c r="BS921" s="8"/>
      <c r="BT921" s="8"/>
      <c r="BU921" s="8"/>
      <c r="BV921" s="8"/>
      <c r="BW921" s="8"/>
      <c r="BX921" s="8"/>
      <c r="BY921" s="8"/>
      <c r="BZ921" s="8"/>
      <c r="CA921" s="8"/>
      <c r="CB921" s="8"/>
      <c r="CC921" s="8"/>
      <c r="CD921" s="14" t="str">
        <f t="shared" si="3395"/>
        <v/>
      </c>
      <c r="CE921" s="14" t="str">
        <f t="shared" si="3395"/>
        <v/>
      </c>
      <c r="CF921" s="14" t="str">
        <f t="shared" si="3395"/>
        <v/>
      </c>
      <c r="CG921" s="14" t="str">
        <f t="shared" si="3395"/>
        <v/>
      </c>
      <c r="CH921" s="14" t="str">
        <f t="shared" si="3395"/>
        <v/>
      </c>
      <c r="CI921" s="14" t="str">
        <f t="shared" si="3395"/>
        <v/>
      </c>
      <c r="CJ921" s="14" t="str">
        <f t="shared" si="3395"/>
        <v/>
      </c>
      <c r="CK921" s="14" t="str">
        <f t="shared" si="3395"/>
        <v/>
      </c>
      <c r="CL921" s="8"/>
      <c r="CM921" s="8"/>
      <c r="CN921" s="8"/>
      <c r="CO921" s="8"/>
      <c r="CP921" s="8"/>
      <c r="CQ921" s="8"/>
      <c r="CR921" s="8"/>
      <c r="CS921" s="8"/>
      <c r="CT921" s="8"/>
      <c r="CU921" s="8"/>
      <c r="CV921" s="8"/>
      <c r="CW921" s="8"/>
      <c r="CX921" s="8"/>
      <c r="CY921" s="8"/>
      <c r="CZ921" s="8"/>
      <c r="DA921" s="8"/>
      <c r="DB921" s="8"/>
      <c r="DC921" s="8"/>
      <c r="DD921" s="8"/>
      <c r="DE921" s="8"/>
      <c r="DF921" s="8"/>
      <c r="DG921" s="8"/>
      <c r="DH921" s="8"/>
      <c r="DI921" s="8"/>
      <c r="DJ921" s="8"/>
      <c r="DK921" s="8"/>
      <c r="DL921" s="8"/>
      <c r="DM921" s="8"/>
      <c r="DN921" s="8"/>
      <c r="DO921" s="8"/>
      <c r="DP921" s="8"/>
      <c r="DQ921" s="8"/>
      <c r="DR921" s="14" t="str">
        <f t="shared" si="3396"/>
        <v/>
      </c>
      <c r="DS921" s="14" t="str">
        <f t="shared" si="3396"/>
        <v/>
      </c>
      <c r="DT921" s="14" t="str">
        <f t="shared" si="3396"/>
        <v/>
      </c>
      <c r="DU921" s="14" t="str">
        <f t="shared" si="3396"/>
        <v/>
      </c>
      <c r="DV921" s="14" t="str">
        <f t="shared" si="3396"/>
        <v/>
      </c>
      <c r="DW921" s="14" t="str">
        <f t="shared" si="3396"/>
        <v/>
      </c>
      <c r="DX921" s="14" t="str">
        <f t="shared" si="3396"/>
        <v/>
      </c>
      <c r="DY921" s="14" t="str">
        <f t="shared" si="3396"/>
        <v/>
      </c>
      <c r="DZ921" s="8"/>
      <c r="EA921" s="8"/>
      <c r="EB921" s="8"/>
      <c r="EC921" s="8"/>
      <c r="ED921" s="8"/>
      <c r="EE921" s="8"/>
      <c r="EF921" s="8"/>
      <c r="EG921" s="8"/>
      <c r="EH921" s="8"/>
      <c r="EI921" s="8"/>
      <c r="EJ921" s="8"/>
      <c r="EK921" s="8"/>
      <c r="EL921" s="8"/>
      <c r="EM921" s="8"/>
      <c r="EN921" s="8"/>
      <c r="EO921" s="8"/>
      <c r="EP921" s="8"/>
      <c r="EQ921" s="8"/>
      <c r="ER921" s="8"/>
      <c r="ES921" s="8"/>
      <c r="ET921" s="8"/>
      <c r="EU921" s="8"/>
      <c r="EV921" s="8"/>
      <c r="EW921" s="8"/>
      <c r="EX921" s="8"/>
      <c r="EY921" s="8"/>
      <c r="EZ921" s="8"/>
      <c r="FA921" s="8"/>
      <c r="FB921" s="8"/>
      <c r="FC921" s="8"/>
      <c r="FD921" s="8"/>
      <c r="FE921" s="8"/>
      <c r="FF921" s="14" t="str">
        <f t="shared" si="3397"/>
        <v/>
      </c>
      <c r="FG921" s="14" t="str">
        <f t="shared" si="3397"/>
        <v/>
      </c>
      <c r="FH921" s="14" t="str">
        <f t="shared" si="3397"/>
        <v/>
      </c>
      <c r="FI921" s="14" t="str">
        <f t="shared" si="3397"/>
        <v/>
      </c>
      <c r="FJ921" s="14" t="str">
        <f t="shared" si="3397"/>
        <v/>
      </c>
      <c r="FK921" s="14" t="str">
        <f t="shared" si="3397"/>
        <v/>
      </c>
      <c r="FL921" s="14" t="str">
        <f t="shared" si="3397"/>
        <v/>
      </c>
      <c r="FM921" s="14" t="str">
        <f t="shared" si="3397"/>
        <v/>
      </c>
      <c r="FN921" s="8"/>
      <c r="FO921" s="8"/>
      <c r="FP921" s="8"/>
      <c r="FQ921" s="8"/>
      <c r="FR921" s="8"/>
      <c r="FS921" s="8"/>
      <c r="FT921" s="8"/>
      <c r="FU921" s="8"/>
      <c r="FV921" s="8"/>
      <c r="FW921" s="8"/>
      <c r="FX921" s="8"/>
      <c r="FY921" s="8"/>
      <c r="FZ921" s="8"/>
      <c r="GA921" s="8"/>
      <c r="GB921" s="8"/>
      <c r="GC921" s="8"/>
      <c r="GD921" s="8"/>
      <c r="GE921" s="8"/>
      <c r="GF921" s="8"/>
      <c r="GG921" s="8"/>
      <c r="GH921" s="8"/>
      <c r="GI921" s="8"/>
      <c r="GJ921" s="8"/>
      <c r="GK921" s="8"/>
      <c r="GL921" s="8"/>
      <c r="GM921" s="8"/>
      <c r="GN921" s="8"/>
      <c r="GO921" s="8"/>
      <c r="GP921" s="8"/>
      <c r="GQ921" s="8"/>
      <c r="GR921" s="8"/>
      <c r="GS921" s="8"/>
    </row>
    <row r="922" spans="1:201" x14ac:dyDescent="0.25">
      <c r="A922" s="102">
        <f>$A$68</f>
        <v>20214</v>
      </c>
      <c r="B922" s="14">
        <f t="shared" si="3379"/>
        <v>1.1867608715895335</v>
      </c>
      <c r="C922" s="14">
        <f t="shared" ref="C922:H927" si="3398">IFERROR(D874/C874,"")</f>
        <v>1.0165559990976589</v>
      </c>
      <c r="D922" s="14">
        <f t="shared" si="3398"/>
        <v>1.004988180809494</v>
      </c>
      <c r="E922" s="14">
        <f t="shared" si="3398"/>
        <v>1.0027841247287879</v>
      </c>
      <c r="F922" s="14">
        <f t="shared" si="3398"/>
        <v>1.0014456401026308</v>
      </c>
      <c r="G922" s="14">
        <f t="shared" si="3398"/>
        <v>1.0007743563760121</v>
      </c>
      <c r="H922" s="14">
        <f t="shared" si="3398"/>
        <v>1.0006591265140805</v>
      </c>
      <c r="I922" s="8"/>
      <c r="J922" s="8"/>
      <c r="K922" s="8"/>
      <c r="L922" s="8"/>
      <c r="M922" s="8"/>
      <c r="N922" s="8"/>
      <c r="O922" s="8"/>
      <c r="P922" s="8"/>
      <c r="Q922" s="8"/>
      <c r="R922" s="8"/>
      <c r="S922" s="8"/>
      <c r="T922" s="8"/>
      <c r="U922" s="8"/>
      <c r="V922" s="8"/>
      <c r="W922" s="8"/>
      <c r="X922" s="8"/>
      <c r="Y922" s="8"/>
      <c r="Z922" s="8"/>
      <c r="AA922" s="8"/>
      <c r="AB922" s="8"/>
      <c r="AC922" s="8"/>
      <c r="AD922" s="8"/>
      <c r="AE922" s="8"/>
      <c r="AF922" s="8"/>
      <c r="AG922" s="8"/>
      <c r="AH922" s="8"/>
      <c r="AI922" s="8"/>
      <c r="AJ922" s="8"/>
      <c r="AK922" s="8"/>
      <c r="AL922" s="8"/>
      <c r="AM922" s="8"/>
      <c r="AN922" s="8"/>
      <c r="AO922" s="8"/>
      <c r="AP922" s="14">
        <f t="shared" si="3394"/>
        <v>3</v>
      </c>
      <c r="AQ922" s="14">
        <f t="shared" si="3394"/>
        <v>1</v>
      </c>
      <c r="AR922" s="14">
        <f t="shared" si="3394"/>
        <v>1.1666666666666667</v>
      </c>
      <c r="AS922" s="14">
        <f t="shared" si="3394"/>
        <v>1.1428571428571428</v>
      </c>
      <c r="AT922" s="14">
        <f t="shared" si="3394"/>
        <v>1</v>
      </c>
      <c r="AU922" s="14">
        <f t="shared" si="3394"/>
        <v>1</v>
      </c>
      <c r="AV922" s="14">
        <f t="shared" si="3394"/>
        <v>1</v>
      </c>
      <c r="AW922" s="8"/>
      <c r="AX922" s="8"/>
      <c r="AY922" s="8"/>
      <c r="AZ922" s="8"/>
      <c r="BA922" s="8"/>
      <c r="BB922" s="8"/>
      <c r="BC922" s="8"/>
      <c r="BD922" s="8"/>
      <c r="BE922" s="8"/>
      <c r="BF922" s="8"/>
      <c r="BG922" s="8"/>
      <c r="BH922" s="8"/>
      <c r="BI922" s="8"/>
      <c r="BJ922" s="8"/>
      <c r="BK922" s="8"/>
      <c r="BL922" s="8"/>
      <c r="BM922" s="8"/>
      <c r="BN922" s="8"/>
      <c r="BO922" s="8"/>
      <c r="BP922" s="8"/>
      <c r="BQ922" s="8"/>
      <c r="BR922" s="8"/>
      <c r="BS922" s="8"/>
      <c r="BT922" s="8"/>
      <c r="BU922" s="8"/>
      <c r="BV922" s="8"/>
      <c r="BW922" s="8"/>
      <c r="BX922" s="8"/>
      <c r="BY922" s="8"/>
      <c r="BZ922" s="8"/>
      <c r="CA922" s="8"/>
      <c r="CB922" s="8"/>
      <c r="CC922" s="8"/>
      <c r="CD922" s="14" t="str">
        <f t="shared" si="3395"/>
        <v/>
      </c>
      <c r="CE922" s="14" t="str">
        <f t="shared" si="3395"/>
        <v/>
      </c>
      <c r="CF922" s="14" t="str">
        <f t="shared" si="3395"/>
        <v/>
      </c>
      <c r="CG922" s="14" t="str">
        <f t="shared" si="3395"/>
        <v/>
      </c>
      <c r="CH922" s="14" t="str">
        <f t="shared" si="3395"/>
        <v/>
      </c>
      <c r="CI922" s="14" t="str">
        <f t="shared" si="3395"/>
        <v/>
      </c>
      <c r="CJ922" s="14" t="str">
        <f t="shared" si="3395"/>
        <v/>
      </c>
      <c r="CK922" s="8"/>
      <c r="CL922" s="8"/>
      <c r="CM922" s="8"/>
      <c r="CN922" s="8"/>
      <c r="CO922" s="8"/>
      <c r="CP922" s="8"/>
      <c r="CQ922" s="8"/>
      <c r="CR922" s="8"/>
      <c r="CS922" s="8"/>
      <c r="CT922" s="8"/>
      <c r="CU922" s="8"/>
      <c r="CV922" s="8"/>
      <c r="CW922" s="8"/>
      <c r="CX922" s="8"/>
      <c r="CY922" s="8"/>
      <c r="CZ922" s="8"/>
      <c r="DA922" s="8"/>
      <c r="DB922" s="8"/>
      <c r="DC922" s="8"/>
      <c r="DD922" s="8"/>
      <c r="DE922" s="8"/>
      <c r="DF922" s="8"/>
      <c r="DG922" s="8"/>
      <c r="DH922" s="8"/>
      <c r="DI922" s="8"/>
      <c r="DJ922" s="8"/>
      <c r="DK922" s="8"/>
      <c r="DL922" s="8"/>
      <c r="DM922" s="8"/>
      <c r="DN922" s="8"/>
      <c r="DO922" s="8"/>
      <c r="DP922" s="8"/>
      <c r="DQ922" s="8"/>
      <c r="DR922" s="14" t="str">
        <f t="shared" si="3396"/>
        <v/>
      </c>
      <c r="DS922" s="14" t="str">
        <f t="shared" si="3396"/>
        <v/>
      </c>
      <c r="DT922" s="14" t="str">
        <f t="shared" si="3396"/>
        <v/>
      </c>
      <c r="DU922" s="14" t="str">
        <f t="shared" si="3396"/>
        <v/>
      </c>
      <c r="DV922" s="14" t="str">
        <f t="shared" si="3396"/>
        <v/>
      </c>
      <c r="DW922" s="14" t="str">
        <f t="shared" si="3396"/>
        <v/>
      </c>
      <c r="DX922" s="14" t="str">
        <f t="shared" si="3396"/>
        <v/>
      </c>
      <c r="DY922" s="8"/>
      <c r="DZ922" s="8"/>
      <c r="EA922" s="8"/>
      <c r="EB922" s="8"/>
      <c r="EC922" s="8"/>
      <c r="ED922" s="8"/>
      <c r="EE922" s="8"/>
      <c r="EF922" s="8"/>
      <c r="EG922" s="8"/>
      <c r="EH922" s="8"/>
      <c r="EI922" s="8"/>
      <c r="EJ922" s="8"/>
      <c r="EK922" s="8"/>
      <c r="EL922" s="8"/>
      <c r="EM922" s="8"/>
      <c r="EN922" s="8"/>
      <c r="EO922" s="8"/>
      <c r="EP922" s="8"/>
      <c r="EQ922" s="8"/>
      <c r="ER922" s="8"/>
      <c r="ES922" s="8"/>
      <c r="ET922" s="8"/>
      <c r="EU922" s="8"/>
      <c r="EV922" s="8"/>
      <c r="EW922" s="8"/>
      <c r="EX922" s="8"/>
      <c r="EY922" s="8"/>
      <c r="EZ922" s="8"/>
      <c r="FA922" s="8"/>
      <c r="FB922" s="8"/>
      <c r="FC922" s="8"/>
      <c r="FD922" s="8"/>
      <c r="FE922" s="8"/>
      <c r="FF922" s="14" t="str">
        <f t="shared" si="3397"/>
        <v/>
      </c>
      <c r="FG922" s="14" t="str">
        <f t="shared" si="3397"/>
        <v/>
      </c>
      <c r="FH922" s="14" t="str">
        <f t="shared" si="3397"/>
        <v/>
      </c>
      <c r="FI922" s="14" t="str">
        <f t="shared" si="3397"/>
        <v/>
      </c>
      <c r="FJ922" s="14" t="str">
        <f t="shared" si="3397"/>
        <v/>
      </c>
      <c r="FK922" s="14" t="str">
        <f t="shared" si="3397"/>
        <v/>
      </c>
      <c r="FL922" s="14" t="str">
        <f t="shared" si="3397"/>
        <v/>
      </c>
      <c r="FM922" s="8"/>
      <c r="FN922" s="8"/>
      <c r="FO922" s="8"/>
      <c r="FP922" s="8"/>
      <c r="FQ922" s="8"/>
      <c r="FR922" s="8"/>
      <c r="FS922" s="8"/>
      <c r="FT922" s="8"/>
      <c r="FU922" s="8"/>
      <c r="FV922" s="8"/>
      <c r="FW922" s="8"/>
      <c r="FX922" s="8"/>
      <c r="FY922" s="8"/>
      <c r="FZ922" s="8"/>
      <c r="GA922" s="8"/>
      <c r="GB922" s="8"/>
      <c r="GC922" s="8"/>
      <c r="GD922" s="8"/>
      <c r="GE922" s="8"/>
      <c r="GF922" s="8"/>
      <c r="GG922" s="8"/>
      <c r="GH922" s="8"/>
      <c r="GI922" s="8"/>
      <c r="GJ922" s="8"/>
      <c r="GK922" s="8"/>
      <c r="GL922" s="8"/>
      <c r="GM922" s="8"/>
      <c r="GN922" s="8"/>
      <c r="GO922" s="8"/>
      <c r="GP922" s="8"/>
      <c r="GQ922" s="8"/>
      <c r="GR922" s="8"/>
      <c r="GS922" s="8"/>
    </row>
    <row r="923" spans="1:201" x14ac:dyDescent="0.25">
      <c r="A923" s="102">
        <f>$A$69</f>
        <v>20221</v>
      </c>
      <c r="B923" s="14">
        <f t="shared" si="3379"/>
        <v>1.1610339232290452</v>
      </c>
      <c r="C923" s="14">
        <f t="shared" si="3398"/>
        <v>1.0160612313974691</v>
      </c>
      <c r="D923" s="14">
        <f t="shared" si="3398"/>
        <v>1.0054804530507855</v>
      </c>
      <c r="E923" s="14">
        <f t="shared" si="3398"/>
        <v>1.0032169117647058</v>
      </c>
      <c r="F923" s="14">
        <f t="shared" si="3398"/>
        <v>1.0014488276214726</v>
      </c>
      <c r="G923" s="14">
        <f t="shared" si="3398"/>
        <v>1.0009467581511622</v>
      </c>
      <c r="H923" s="8"/>
      <c r="I923" s="8"/>
      <c r="J923" s="8"/>
      <c r="K923" s="8"/>
      <c r="L923" s="8"/>
      <c r="M923" s="8"/>
      <c r="N923" s="8"/>
      <c r="O923" s="8"/>
      <c r="P923" s="8"/>
      <c r="Q923" s="8"/>
      <c r="R923" s="8"/>
      <c r="S923" s="8"/>
      <c r="T923" s="8"/>
      <c r="U923" s="8"/>
      <c r="V923" s="8"/>
      <c r="W923" s="8"/>
      <c r="X923" s="8"/>
      <c r="Y923" s="8"/>
      <c r="Z923" s="8"/>
      <c r="AA923" s="8"/>
      <c r="AB923" s="8"/>
      <c r="AC923" s="8"/>
      <c r="AD923" s="8"/>
      <c r="AE923" s="8"/>
      <c r="AF923" s="8"/>
      <c r="AG923" s="8"/>
      <c r="AH923" s="8"/>
      <c r="AI923" s="8"/>
      <c r="AJ923" s="8"/>
      <c r="AK923" s="8"/>
      <c r="AL923" s="8"/>
      <c r="AM923" s="8"/>
      <c r="AN923" s="8"/>
      <c r="AO923" s="8"/>
      <c r="AP923" s="14">
        <f t="shared" ref="AP923:AU928" si="3399">IFERROR(AQ875/AP875,"")</f>
        <v>1.6666666666666667</v>
      </c>
      <c r="AQ923" s="14">
        <f t="shared" si="3399"/>
        <v>1.2</v>
      </c>
      <c r="AR923" s="14">
        <f t="shared" si="3399"/>
        <v>1</v>
      </c>
      <c r="AS923" s="14">
        <f t="shared" si="3399"/>
        <v>1.3333333333333333</v>
      </c>
      <c r="AT923" s="14">
        <f t="shared" si="3399"/>
        <v>1</v>
      </c>
      <c r="AU923" s="14">
        <f t="shared" si="3399"/>
        <v>1.125</v>
      </c>
      <c r="AV923" s="8"/>
      <c r="AW923" s="8"/>
      <c r="AX923" s="8"/>
      <c r="AY923" s="8"/>
      <c r="AZ923" s="8"/>
      <c r="BA923" s="8"/>
      <c r="BB923" s="8"/>
      <c r="BC923" s="8"/>
      <c r="BD923" s="8"/>
      <c r="BE923" s="8"/>
      <c r="BF923" s="8"/>
      <c r="BG923" s="8"/>
      <c r="BH923" s="8"/>
      <c r="BI923" s="8"/>
      <c r="BJ923" s="8"/>
      <c r="BK923" s="8"/>
      <c r="BL923" s="8"/>
      <c r="BM923" s="8"/>
      <c r="BN923" s="8"/>
      <c r="BO923" s="8"/>
      <c r="BP923" s="8"/>
      <c r="BQ923" s="8"/>
      <c r="BR923" s="8"/>
      <c r="BS923" s="8"/>
      <c r="BT923" s="8"/>
      <c r="BU923" s="8"/>
      <c r="BV923" s="8"/>
      <c r="BW923" s="8"/>
      <c r="BX923" s="8"/>
      <c r="BY923" s="8"/>
      <c r="BZ923" s="8"/>
      <c r="CA923" s="8"/>
      <c r="CB923" s="8"/>
      <c r="CC923" s="8"/>
      <c r="CD923" s="14" t="str">
        <f t="shared" ref="CD923:CI928" si="3400">IFERROR(CE875/CD875,"")</f>
        <v/>
      </c>
      <c r="CE923" s="14" t="str">
        <f t="shared" si="3400"/>
        <v/>
      </c>
      <c r="CF923" s="14" t="str">
        <f t="shared" si="3400"/>
        <v/>
      </c>
      <c r="CG923" s="14" t="str">
        <f t="shared" si="3400"/>
        <v/>
      </c>
      <c r="CH923" s="14" t="str">
        <f t="shared" si="3400"/>
        <v/>
      </c>
      <c r="CI923" s="14" t="str">
        <f t="shared" si="3400"/>
        <v/>
      </c>
      <c r="CJ923" s="8"/>
      <c r="CK923" s="8"/>
      <c r="CL923" s="8"/>
      <c r="CM923" s="8"/>
      <c r="CN923" s="8"/>
      <c r="CO923" s="8"/>
      <c r="CP923" s="8"/>
      <c r="CQ923" s="8"/>
      <c r="CR923" s="8"/>
      <c r="CS923" s="8"/>
      <c r="CT923" s="8"/>
      <c r="CU923" s="8"/>
      <c r="CV923" s="8"/>
      <c r="CW923" s="8"/>
      <c r="CX923" s="8"/>
      <c r="CY923" s="8"/>
      <c r="CZ923" s="8"/>
      <c r="DA923" s="8"/>
      <c r="DB923" s="8"/>
      <c r="DC923" s="8"/>
      <c r="DD923" s="8"/>
      <c r="DE923" s="8"/>
      <c r="DF923" s="8"/>
      <c r="DG923" s="8"/>
      <c r="DH923" s="8"/>
      <c r="DI923" s="8"/>
      <c r="DJ923" s="8"/>
      <c r="DK923" s="8"/>
      <c r="DL923" s="8"/>
      <c r="DM923" s="8"/>
      <c r="DN923" s="8"/>
      <c r="DO923" s="8"/>
      <c r="DP923" s="8"/>
      <c r="DQ923" s="8"/>
      <c r="DR923" s="14" t="str">
        <f t="shared" ref="DR923:DW928" si="3401">IFERROR(DS875/DR875,"")</f>
        <v/>
      </c>
      <c r="DS923" s="14" t="str">
        <f t="shared" si="3401"/>
        <v/>
      </c>
      <c r="DT923" s="14" t="str">
        <f t="shared" si="3401"/>
        <v/>
      </c>
      <c r="DU923" s="14" t="str">
        <f t="shared" si="3401"/>
        <v/>
      </c>
      <c r="DV923" s="14" t="str">
        <f t="shared" si="3401"/>
        <v/>
      </c>
      <c r="DW923" s="14" t="str">
        <f t="shared" si="3401"/>
        <v/>
      </c>
      <c r="DX923" s="8"/>
      <c r="DY923" s="8"/>
      <c r="DZ923" s="8"/>
      <c r="EA923" s="8"/>
      <c r="EB923" s="8"/>
      <c r="EC923" s="8"/>
      <c r="ED923" s="8"/>
      <c r="EE923" s="8"/>
      <c r="EF923" s="8"/>
      <c r="EG923" s="8"/>
      <c r="EH923" s="8"/>
      <c r="EI923" s="8"/>
      <c r="EJ923" s="8"/>
      <c r="EK923" s="8"/>
      <c r="EL923" s="8"/>
      <c r="EM923" s="8"/>
      <c r="EN923" s="8"/>
      <c r="EO923" s="8"/>
      <c r="EP923" s="8"/>
      <c r="EQ923" s="8"/>
      <c r="ER923" s="8"/>
      <c r="ES923" s="8"/>
      <c r="ET923" s="8"/>
      <c r="EU923" s="8"/>
      <c r="EV923" s="8"/>
      <c r="EW923" s="8"/>
      <c r="EX923" s="8"/>
      <c r="EY923" s="8"/>
      <c r="EZ923" s="8"/>
      <c r="FA923" s="8"/>
      <c r="FB923" s="8"/>
      <c r="FC923" s="8"/>
      <c r="FD923" s="8"/>
      <c r="FE923" s="8"/>
      <c r="FF923" s="14" t="str">
        <f t="shared" ref="FF923:FK928" si="3402">IFERROR(FG875/FF875,"")</f>
        <v/>
      </c>
      <c r="FG923" s="14" t="str">
        <f t="shared" si="3402"/>
        <v/>
      </c>
      <c r="FH923" s="14" t="str">
        <f t="shared" si="3402"/>
        <v/>
      </c>
      <c r="FI923" s="14" t="str">
        <f t="shared" si="3402"/>
        <v/>
      </c>
      <c r="FJ923" s="14" t="str">
        <f t="shared" si="3402"/>
        <v/>
      </c>
      <c r="FK923" s="14" t="str">
        <f t="shared" si="3402"/>
        <v/>
      </c>
      <c r="FL923" s="8"/>
      <c r="FM923" s="8"/>
      <c r="FN923" s="8"/>
      <c r="FO923" s="8"/>
      <c r="FP923" s="8"/>
      <c r="FQ923" s="8"/>
      <c r="FR923" s="8"/>
      <c r="FS923" s="8"/>
      <c r="FT923" s="8"/>
      <c r="FU923" s="8"/>
      <c r="FV923" s="8"/>
      <c r="FW923" s="8"/>
      <c r="FX923" s="8"/>
      <c r="FY923" s="8"/>
      <c r="FZ923" s="8"/>
      <c r="GA923" s="8"/>
      <c r="GB923" s="8"/>
      <c r="GC923" s="8"/>
      <c r="GD923" s="8"/>
      <c r="GE923" s="8"/>
      <c r="GF923" s="8"/>
      <c r="GG923" s="8"/>
      <c r="GH923" s="8"/>
      <c r="GI923" s="8"/>
      <c r="GJ923" s="8"/>
      <c r="GK923" s="8"/>
      <c r="GL923" s="8"/>
      <c r="GM923" s="8"/>
      <c r="GN923" s="8"/>
      <c r="GO923" s="8"/>
      <c r="GP923" s="8"/>
      <c r="GQ923" s="8"/>
      <c r="GR923" s="8"/>
      <c r="GS923" s="8"/>
    </row>
    <row r="924" spans="1:201" x14ac:dyDescent="0.25">
      <c r="A924" s="102">
        <f>$A$70</f>
        <v>20222</v>
      </c>
      <c r="B924" s="14">
        <f t="shared" si="3379"/>
        <v>1.1746475679352961</v>
      </c>
      <c r="C924" s="14">
        <f t="shared" si="3398"/>
        <v>1.0262012012012012</v>
      </c>
      <c r="D924" s="14">
        <f t="shared" si="3398"/>
        <v>1.0063543158136765</v>
      </c>
      <c r="E924" s="14">
        <f t="shared" si="3398"/>
        <v>1.003032474478404</v>
      </c>
      <c r="F924" s="14">
        <f t="shared" si="3398"/>
        <v>1.0016566062350518</v>
      </c>
      <c r="G924" s="8"/>
      <c r="H924" s="8"/>
      <c r="I924" s="8"/>
      <c r="J924" s="8"/>
      <c r="K924" s="8"/>
      <c r="L924" s="8"/>
      <c r="M924" s="8"/>
      <c r="N924" s="8"/>
      <c r="O924" s="8"/>
      <c r="P924" s="8"/>
      <c r="Q924" s="8"/>
      <c r="R924" s="8"/>
      <c r="S924" s="8"/>
      <c r="T924" s="8"/>
      <c r="U924" s="8"/>
      <c r="V924" s="8"/>
      <c r="W924" s="8"/>
      <c r="X924" s="8"/>
      <c r="Y924" s="8"/>
      <c r="Z924" s="8"/>
      <c r="AA924" s="8"/>
      <c r="AB924" s="8"/>
      <c r="AC924" s="8"/>
      <c r="AD924" s="8"/>
      <c r="AE924" s="8"/>
      <c r="AF924" s="8"/>
      <c r="AG924" s="8"/>
      <c r="AH924" s="8"/>
      <c r="AI924" s="8"/>
      <c r="AJ924" s="8"/>
      <c r="AK924" s="8"/>
      <c r="AL924" s="8"/>
      <c r="AM924" s="8"/>
      <c r="AN924" s="8"/>
      <c r="AO924" s="8"/>
      <c r="AP924" s="14">
        <f t="shared" si="3399"/>
        <v>1.3333333333333333</v>
      </c>
      <c r="AQ924" s="14">
        <f t="shared" si="3399"/>
        <v>1</v>
      </c>
      <c r="AR924" s="14">
        <f t="shared" si="3399"/>
        <v>1.125</v>
      </c>
      <c r="AS924" s="14">
        <f t="shared" si="3399"/>
        <v>1</v>
      </c>
      <c r="AT924" s="14">
        <f t="shared" si="3399"/>
        <v>1</v>
      </c>
      <c r="AU924" s="8"/>
      <c r="AV924" s="8"/>
      <c r="AW924" s="8"/>
      <c r="AX924" s="8"/>
      <c r="AY924" s="8"/>
      <c r="AZ924" s="8"/>
      <c r="BA924" s="8"/>
      <c r="BB924" s="8"/>
      <c r="BC924" s="8"/>
      <c r="BD924" s="8"/>
      <c r="BE924" s="8"/>
      <c r="BF924" s="8"/>
      <c r="BG924" s="8"/>
      <c r="BH924" s="8"/>
      <c r="BI924" s="8"/>
      <c r="BJ924" s="8"/>
      <c r="BK924" s="8"/>
      <c r="BL924" s="8"/>
      <c r="BM924" s="8"/>
      <c r="BN924" s="8"/>
      <c r="BO924" s="8"/>
      <c r="BP924" s="8"/>
      <c r="BQ924" s="8"/>
      <c r="BR924" s="8"/>
      <c r="BS924" s="8"/>
      <c r="BT924" s="8"/>
      <c r="BU924" s="8"/>
      <c r="BV924" s="8"/>
      <c r="BW924" s="8"/>
      <c r="BX924" s="8"/>
      <c r="BY924" s="8"/>
      <c r="BZ924" s="8"/>
      <c r="CA924" s="8"/>
      <c r="CB924" s="8"/>
      <c r="CC924" s="8"/>
      <c r="CD924" s="14" t="str">
        <f t="shared" si="3400"/>
        <v/>
      </c>
      <c r="CE924" s="14" t="str">
        <f t="shared" si="3400"/>
        <v/>
      </c>
      <c r="CF924" s="14" t="str">
        <f t="shared" si="3400"/>
        <v/>
      </c>
      <c r="CG924" s="14" t="str">
        <f t="shared" si="3400"/>
        <v/>
      </c>
      <c r="CH924" s="14" t="str">
        <f t="shared" si="3400"/>
        <v/>
      </c>
      <c r="CI924" s="8"/>
      <c r="CJ924" s="8"/>
      <c r="CK924" s="8"/>
      <c r="CL924" s="8"/>
      <c r="CM924" s="8"/>
      <c r="CN924" s="8"/>
      <c r="CO924" s="8"/>
      <c r="CP924" s="8"/>
      <c r="CQ924" s="8"/>
      <c r="CR924" s="8"/>
      <c r="CS924" s="8"/>
      <c r="CT924" s="8"/>
      <c r="CU924" s="8"/>
      <c r="CV924" s="8"/>
      <c r="CW924" s="8"/>
      <c r="CX924" s="8"/>
      <c r="CY924" s="8"/>
      <c r="CZ924" s="8"/>
      <c r="DA924" s="8"/>
      <c r="DB924" s="8"/>
      <c r="DC924" s="8"/>
      <c r="DD924" s="8"/>
      <c r="DE924" s="8"/>
      <c r="DF924" s="8"/>
      <c r="DG924" s="8"/>
      <c r="DH924" s="8"/>
      <c r="DI924" s="8"/>
      <c r="DJ924" s="8"/>
      <c r="DK924" s="8"/>
      <c r="DL924" s="8"/>
      <c r="DM924" s="8"/>
      <c r="DN924" s="8"/>
      <c r="DO924" s="8"/>
      <c r="DP924" s="8"/>
      <c r="DQ924" s="8"/>
      <c r="DR924" s="14" t="str">
        <f t="shared" si="3401"/>
        <v/>
      </c>
      <c r="DS924" s="14" t="str">
        <f t="shared" si="3401"/>
        <v/>
      </c>
      <c r="DT924" s="14" t="str">
        <f t="shared" si="3401"/>
        <v/>
      </c>
      <c r="DU924" s="14" t="str">
        <f t="shared" si="3401"/>
        <v/>
      </c>
      <c r="DV924" s="14" t="str">
        <f t="shared" si="3401"/>
        <v/>
      </c>
      <c r="DW924" s="8"/>
      <c r="DX924" s="8"/>
      <c r="DY924" s="8"/>
      <c r="DZ924" s="8"/>
      <c r="EA924" s="8"/>
      <c r="EB924" s="8"/>
      <c r="EC924" s="8"/>
      <c r="ED924" s="8"/>
      <c r="EE924" s="8"/>
      <c r="EF924" s="8"/>
      <c r="EG924" s="8"/>
      <c r="EH924" s="8"/>
      <c r="EI924" s="8"/>
      <c r="EJ924" s="8"/>
      <c r="EK924" s="8"/>
      <c r="EL924" s="8"/>
      <c r="EM924" s="8"/>
      <c r="EN924" s="8"/>
      <c r="EO924" s="8"/>
      <c r="EP924" s="8"/>
      <c r="EQ924" s="8"/>
      <c r="ER924" s="8"/>
      <c r="ES924" s="8"/>
      <c r="ET924" s="8"/>
      <c r="EU924" s="8"/>
      <c r="EV924" s="8"/>
      <c r="EW924" s="8"/>
      <c r="EX924" s="8"/>
      <c r="EY924" s="8"/>
      <c r="EZ924" s="8"/>
      <c r="FA924" s="8"/>
      <c r="FB924" s="8"/>
      <c r="FC924" s="8"/>
      <c r="FD924" s="8"/>
      <c r="FE924" s="8"/>
      <c r="FF924" s="14" t="str">
        <f t="shared" si="3402"/>
        <v/>
      </c>
      <c r="FG924" s="14" t="str">
        <f t="shared" si="3402"/>
        <v/>
      </c>
      <c r="FH924" s="14" t="str">
        <f t="shared" si="3402"/>
        <v/>
      </c>
      <c r="FI924" s="14" t="str">
        <f t="shared" si="3402"/>
        <v/>
      </c>
      <c r="FJ924" s="14" t="str">
        <f t="shared" si="3402"/>
        <v/>
      </c>
      <c r="FK924" s="8"/>
      <c r="FL924" s="8"/>
      <c r="FM924" s="8"/>
      <c r="FN924" s="8"/>
      <c r="FO924" s="8"/>
      <c r="FP924" s="8"/>
      <c r="FQ924" s="8"/>
      <c r="FR924" s="8"/>
      <c r="FS924" s="8"/>
      <c r="FT924" s="8"/>
      <c r="FU924" s="8"/>
      <c r="FV924" s="8"/>
      <c r="FW924" s="8"/>
      <c r="FX924" s="8"/>
      <c r="FY924" s="8"/>
      <c r="FZ924" s="8"/>
      <c r="GA924" s="8"/>
      <c r="GB924" s="8"/>
      <c r="GC924" s="8"/>
      <c r="GD924" s="8"/>
      <c r="GE924" s="8"/>
      <c r="GF924" s="8"/>
      <c r="GG924" s="8"/>
      <c r="GH924" s="8"/>
      <c r="GI924" s="8"/>
      <c r="GJ924" s="8"/>
      <c r="GK924" s="8"/>
      <c r="GL924" s="8"/>
      <c r="GM924" s="8"/>
      <c r="GN924" s="8"/>
      <c r="GO924" s="8"/>
      <c r="GP924" s="8"/>
      <c r="GQ924" s="8"/>
      <c r="GR924" s="8"/>
      <c r="GS924" s="8"/>
    </row>
    <row r="925" spans="1:201" x14ac:dyDescent="0.25">
      <c r="A925" s="102">
        <f>$A$71</f>
        <v>20223</v>
      </c>
      <c r="B925" s="14">
        <f t="shared" si="3379"/>
        <v>1.1610398301564591</v>
      </c>
      <c r="C925" s="14">
        <f t="shared" si="3398"/>
        <v>1.0180372670807454</v>
      </c>
      <c r="D925" s="14">
        <f t="shared" si="3398"/>
        <v>1.0060913705583756</v>
      </c>
      <c r="E925" s="14">
        <f t="shared" si="3398"/>
        <v>1.0032212993867888</v>
      </c>
      <c r="F925" s="8"/>
      <c r="G925" s="8"/>
      <c r="H925" s="8"/>
      <c r="I925" s="8"/>
      <c r="J925" s="8"/>
      <c r="K925" s="8"/>
      <c r="L925" s="8"/>
      <c r="M925" s="8"/>
      <c r="N925" s="8"/>
      <c r="O925" s="8"/>
      <c r="P925" s="8"/>
      <c r="Q925" s="8"/>
      <c r="R925" s="8"/>
      <c r="S925" s="8"/>
      <c r="T925" s="8"/>
      <c r="U925" s="8"/>
      <c r="V925" s="8"/>
      <c r="W925" s="8"/>
      <c r="X925" s="8"/>
      <c r="Y925" s="8"/>
      <c r="Z925" s="8"/>
      <c r="AA925" s="8"/>
      <c r="AB925" s="8"/>
      <c r="AC925" s="8"/>
      <c r="AD925" s="8"/>
      <c r="AE925" s="8"/>
      <c r="AF925" s="8"/>
      <c r="AG925" s="8"/>
      <c r="AH925" s="8"/>
      <c r="AI925" s="8"/>
      <c r="AJ925" s="8"/>
      <c r="AK925" s="8"/>
      <c r="AL925" s="8"/>
      <c r="AM925" s="8"/>
      <c r="AN925" s="8"/>
      <c r="AO925" s="8"/>
      <c r="AP925" s="14">
        <f t="shared" si="3399"/>
        <v>1.125</v>
      </c>
      <c r="AQ925" s="14">
        <f t="shared" si="3399"/>
        <v>1</v>
      </c>
      <c r="AR925" s="14">
        <f t="shared" si="3399"/>
        <v>1</v>
      </c>
      <c r="AS925" s="14">
        <f t="shared" si="3399"/>
        <v>1</v>
      </c>
      <c r="AT925" s="8"/>
      <c r="AU925" s="8"/>
      <c r="AV925" s="8"/>
      <c r="AW925" s="8"/>
      <c r="AX925" s="8"/>
      <c r="AY925" s="8"/>
      <c r="AZ925" s="8"/>
      <c r="BA925" s="8"/>
      <c r="BB925" s="8"/>
      <c r="BC925" s="8"/>
      <c r="BD925" s="8"/>
      <c r="BE925" s="8"/>
      <c r="BF925" s="8"/>
      <c r="BG925" s="8"/>
      <c r="BH925" s="8"/>
      <c r="BI925" s="8"/>
      <c r="BJ925" s="8"/>
      <c r="BK925" s="8"/>
      <c r="BL925" s="8"/>
      <c r="BM925" s="8"/>
      <c r="BN925" s="8"/>
      <c r="BO925" s="8"/>
      <c r="BP925" s="8"/>
      <c r="BQ925" s="8"/>
      <c r="BR925" s="8"/>
      <c r="BS925" s="8"/>
      <c r="BT925" s="8"/>
      <c r="BU925" s="8"/>
      <c r="BV925" s="8"/>
      <c r="BW925" s="8"/>
      <c r="BX925" s="8"/>
      <c r="BY925" s="8"/>
      <c r="BZ925" s="8"/>
      <c r="CA925" s="8"/>
      <c r="CB925" s="8"/>
      <c r="CC925" s="8"/>
      <c r="CD925" s="14" t="str">
        <f t="shared" si="3400"/>
        <v/>
      </c>
      <c r="CE925" s="14" t="str">
        <f t="shared" si="3400"/>
        <v/>
      </c>
      <c r="CF925" s="14" t="str">
        <f t="shared" si="3400"/>
        <v/>
      </c>
      <c r="CG925" s="14" t="str">
        <f t="shared" si="3400"/>
        <v/>
      </c>
      <c r="CH925" s="8"/>
      <c r="CI925" s="8"/>
      <c r="CJ925" s="8"/>
      <c r="CK925" s="8"/>
      <c r="CL925" s="8"/>
      <c r="CM925" s="8"/>
      <c r="CN925" s="8"/>
      <c r="CO925" s="8"/>
      <c r="CP925" s="8"/>
      <c r="CQ925" s="8"/>
      <c r="CR925" s="8"/>
      <c r="CS925" s="8"/>
      <c r="CT925" s="8"/>
      <c r="CU925" s="8"/>
      <c r="CV925" s="8"/>
      <c r="CW925" s="8"/>
      <c r="CX925" s="8"/>
      <c r="CY925" s="8"/>
      <c r="CZ925" s="8"/>
      <c r="DA925" s="8"/>
      <c r="DB925" s="8"/>
      <c r="DC925" s="8"/>
      <c r="DD925" s="8"/>
      <c r="DE925" s="8"/>
      <c r="DF925" s="8"/>
      <c r="DG925" s="8"/>
      <c r="DH925" s="8"/>
      <c r="DI925" s="8"/>
      <c r="DJ925" s="8"/>
      <c r="DK925" s="8"/>
      <c r="DL925" s="8"/>
      <c r="DM925" s="8"/>
      <c r="DN925" s="8"/>
      <c r="DO925" s="8"/>
      <c r="DP925" s="8"/>
      <c r="DQ925" s="8"/>
      <c r="DR925" s="14" t="str">
        <f t="shared" si="3401"/>
        <v/>
      </c>
      <c r="DS925" s="14" t="str">
        <f t="shared" si="3401"/>
        <v/>
      </c>
      <c r="DT925" s="14" t="str">
        <f t="shared" si="3401"/>
        <v/>
      </c>
      <c r="DU925" s="14" t="str">
        <f t="shared" si="3401"/>
        <v/>
      </c>
      <c r="DV925" s="8"/>
      <c r="DW925" s="8"/>
      <c r="DX925" s="8"/>
      <c r="DY925" s="8"/>
      <c r="DZ925" s="8"/>
      <c r="EA925" s="8"/>
      <c r="EB925" s="8"/>
      <c r="EC925" s="8"/>
      <c r="ED925" s="8"/>
      <c r="EE925" s="8"/>
      <c r="EF925" s="8"/>
      <c r="EG925" s="8"/>
      <c r="EH925" s="8"/>
      <c r="EI925" s="8"/>
      <c r="EJ925" s="8"/>
      <c r="EK925" s="8"/>
      <c r="EL925" s="8"/>
      <c r="EM925" s="8"/>
      <c r="EN925" s="8"/>
      <c r="EO925" s="8"/>
      <c r="EP925" s="8"/>
      <c r="EQ925" s="8"/>
      <c r="ER925" s="8"/>
      <c r="ES925" s="8"/>
      <c r="ET925" s="8"/>
      <c r="EU925" s="8"/>
      <c r="EV925" s="8"/>
      <c r="EW925" s="8"/>
      <c r="EX925" s="8"/>
      <c r="EY925" s="8"/>
      <c r="EZ925" s="8"/>
      <c r="FA925" s="8"/>
      <c r="FB925" s="8"/>
      <c r="FC925" s="8"/>
      <c r="FD925" s="8"/>
      <c r="FE925" s="8"/>
      <c r="FF925" s="14" t="str">
        <f t="shared" si="3402"/>
        <v/>
      </c>
      <c r="FG925" s="14" t="str">
        <f t="shared" si="3402"/>
        <v/>
      </c>
      <c r="FH925" s="14" t="str">
        <f t="shared" si="3402"/>
        <v/>
      </c>
      <c r="FI925" s="14" t="str">
        <f t="shared" si="3402"/>
        <v/>
      </c>
      <c r="FJ925" s="8"/>
      <c r="FK925" s="8"/>
      <c r="FL925" s="8"/>
      <c r="FM925" s="8"/>
      <c r="FN925" s="8"/>
      <c r="FO925" s="8"/>
      <c r="FP925" s="8"/>
      <c r="FQ925" s="8"/>
      <c r="FR925" s="8"/>
      <c r="FS925" s="8"/>
      <c r="FT925" s="8"/>
      <c r="FU925" s="8"/>
      <c r="FV925" s="8"/>
      <c r="FW925" s="8"/>
      <c r="FX925" s="8"/>
      <c r="FY925" s="8"/>
      <c r="FZ925" s="8"/>
      <c r="GA925" s="8"/>
      <c r="GB925" s="8"/>
      <c r="GC925" s="8"/>
      <c r="GD925" s="8"/>
      <c r="GE925" s="8"/>
      <c r="GF925" s="8"/>
      <c r="GG925" s="8"/>
      <c r="GH925" s="8"/>
      <c r="GI925" s="8"/>
      <c r="GJ925" s="8"/>
      <c r="GK925" s="8"/>
      <c r="GL925" s="8"/>
      <c r="GM925" s="8"/>
      <c r="GN925" s="8"/>
      <c r="GO925" s="8"/>
      <c r="GP925" s="8"/>
      <c r="GQ925" s="8"/>
      <c r="GR925" s="8"/>
      <c r="GS925" s="8"/>
    </row>
    <row r="926" spans="1:201" x14ac:dyDescent="0.25">
      <c r="A926" s="102">
        <f>$A$72</f>
        <v>20224</v>
      </c>
      <c r="B926" s="14">
        <f t="shared" si="3379"/>
        <v>1.1909342379364121</v>
      </c>
      <c r="C926" s="14">
        <f t="shared" si="3398"/>
        <v>1.016908812846492</v>
      </c>
      <c r="D926" s="14">
        <f t="shared" si="3398"/>
        <v>1.0054892893062253</v>
      </c>
      <c r="E926" s="8"/>
      <c r="F926" s="8"/>
      <c r="G926" s="8"/>
      <c r="H926" s="8"/>
      <c r="I926" s="8"/>
      <c r="J926" s="8"/>
      <c r="K926" s="8"/>
      <c r="L926" s="8"/>
      <c r="M926" s="8"/>
      <c r="N926" s="8"/>
      <c r="O926" s="8"/>
      <c r="P926" s="8"/>
      <c r="Q926" s="8"/>
      <c r="R926" s="8"/>
      <c r="S926" s="8"/>
      <c r="T926" s="8"/>
      <c r="U926" s="8"/>
      <c r="V926" s="8"/>
      <c r="W926" s="8"/>
      <c r="X926" s="8"/>
      <c r="Y926" s="8"/>
      <c r="Z926" s="8"/>
      <c r="AA926" s="8"/>
      <c r="AB926" s="8"/>
      <c r="AC926" s="8"/>
      <c r="AD926" s="8"/>
      <c r="AE926" s="8"/>
      <c r="AF926" s="8"/>
      <c r="AG926" s="8"/>
      <c r="AH926" s="8"/>
      <c r="AI926" s="8"/>
      <c r="AJ926" s="8"/>
      <c r="AK926" s="8"/>
      <c r="AL926" s="8"/>
      <c r="AM926" s="8"/>
      <c r="AN926" s="8"/>
      <c r="AO926" s="8"/>
      <c r="AP926" s="14">
        <f t="shared" si="3399"/>
        <v>1.5714285714285714</v>
      </c>
      <c r="AQ926" s="14">
        <f t="shared" si="3399"/>
        <v>1</v>
      </c>
      <c r="AR926" s="14">
        <f t="shared" si="3399"/>
        <v>1.0909090909090908</v>
      </c>
      <c r="AS926" s="8"/>
      <c r="AT926" s="8"/>
      <c r="AU926" s="8"/>
      <c r="AV926" s="8"/>
      <c r="AW926" s="8"/>
      <c r="AX926" s="8"/>
      <c r="AY926" s="8"/>
      <c r="AZ926" s="8"/>
      <c r="BA926" s="8"/>
      <c r="BB926" s="8"/>
      <c r="BC926" s="8"/>
      <c r="BD926" s="8"/>
      <c r="BE926" s="8"/>
      <c r="BF926" s="8"/>
      <c r="BG926" s="8"/>
      <c r="BH926" s="8"/>
      <c r="BI926" s="8"/>
      <c r="BJ926" s="8"/>
      <c r="BK926" s="8"/>
      <c r="BL926" s="8"/>
      <c r="BM926" s="8"/>
      <c r="BN926" s="8"/>
      <c r="BO926" s="8"/>
      <c r="BP926" s="8"/>
      <c r="BQ926" s="8"/>
      <c r="BR926" s="8"/>
      <c r="BS926" s="8"/>
      <c r="BT926" s="8"/>
      <c r="BU926" s="8"/>
      <c r="BV926" s="8"/>
      <c r="BW926" s="8"/>
      <c r="BX926" s="8"/>
      <c r="BY926" s="8"/>
      <c r="BZ926" s="8"/>
      <c r="CA926" s="8"/>
      <c r="CB926" s="8"/>
      <c r="CC926" s="8"/>
      <c r="CD926" s="14" t="str">
        <f t="shared" si="3400"/>
        <v/>
      </c>
      <c r="CE926" s="14" t="str">
        <f t="shared" si="3400"/>
        <v/>
      </c>
      <c r="CF926" s="14" t="str">
        <f t="shared" si="3400"/>
        <v/>
      </c>
      <c r="CG926" s="8"/>
      <c r="CH926" s="8"/>
      <c r="CI926" s="8"/>
      <c r="CJ926" s="8"/>
      <c r="CK926" s="8"/>
      <c r="CL926" s="8"/>
      <c r="CM926" s="8"/>
      <c r="CN926" s="8"/>
      <c r="CO926" s="8"/>
      <c r="CP926" s="8"/>
      <c r="CQ926" s="8"/>
      <c r="CR926" s="8"/>
      <c r="CS926" s="8"/>
      <c r="CT926" s="8"/>
      <c r="CU926" s="8"/>
      <c r="CV926" s="8"/>
      <c r="CW926" s="8"/>
      <c r="CX926" s="8"/>
      <c r="CY926" s="8"/>
      <c r="CZ926" s="8"/>
      <c r="DA926" s="8"/>
      <c r="DB926" s="8"/>
      <c r="DC926" s="8"/>
      <c r="DD926" s="8"/>
      <c r="DE926" s="8"/>
      <c r="DF926" s="8"/>
      <c r="DG926" s="8"/>
      <c r="DH926" s="8"/>
      <c r="DI926" s="8"/>
      <c r="DJ926" s="8"/>
      <c r="DK926" s="8"/>
      <c r="DL926" s="8"/>
      <c r="DM926" s="8"/>
      <c r="DN926" s="8"/>
      <c r="DO926" s="8"/>
      <c r="DP926" s="8"/>
      <c r="DQ926" s="8"/>
      <c r="DR926" s="14" t="str">
        <f t="shared" si="3401"/>
        <v/>
      </c>
      <c r="DS926" s="14" t="str">
        <f t="shared" si="3401"/>
        <v/>
      </c>
      <c r="DT926" s="14" t="str">
        <f t="shared" si="3401"/>
        <v/>
      </c>
      <c r="DU926" s="8"/>
      <c r="DV926" s="8"/>
      <c r="DW926" s="8"/>
      <c r="DX926" s="8"/>
      <c r="DY926" s="8"/>
      <c r="DZ926" s="8"/>
      <c r="EA926" s="8"/>
      <c r="EB926" s="8"/>
      <c r="EC926" s="8"/>
      <c r="ED926" s="8"/>
      <c r="EE926" s="8"/>
      <c r="EF926" s="8"/>
      <c r="EG926" s="8"/>
      <c r="EH926" s="8"/>
      <c r="EI926" s="8"/>
      <c r="EJ926" s="8"/>
      <c r="EK926" s="8"/>
      <c r="EL926" s="8"/>
      <c r="EM926" s="8"/>
      <c r="EN926" s="8"/>
      <c r="EO926" s="8"/>
      <c r="EP926" s="8"/>
      <c r="EQ926" s="8"/>
      <c r="ER926" s="8"/>
      <c r="ES926" s="8"/>
      <c r="ET926" s="8"/>
      <c r="EU926" s="8"/>
      <c r="EV926" s="8"/>
      <c r="EW926" s="8"/>
      <c r="EX926" s="8"/>
      <c r="EY926" s="8"/>
      <c r="EZ926" s="8"/>
      <c r="FA926" s="8"/>
      <c r="FB926" s="8"/>
      <c r="FC926" s="8"/>
      <c r="FD926" s="8"/>
      <c r="FE926" s="8"/>
      <c r="FF926" s="14" t="str">
        <f t="shared" si="3402"/>
        <v/>
      </c>
      <c r="FG926" s="14" t="str">
        <f t="shared" si="3402"/>
        <v/>
      </c>
      <c r="FH926" s="14" t="str">
        <f t="shared" si="3402"/>
        <v/>
      </c>
      <c r="FI926" s="8"/>
      <c r="FJ926" s="8"/>
      <c r="FK926" s="8"/>
      <c r="FL926" s="8"/>
      <c r="FM926" s="8"/>
      <c r="FN926" s="8"/>
      <c r="FO926" s="8"/>
      <c r="FP926" s="8"/>
      <c r="FQ926" s="8"/>
      <c r="FR926" s="8"/>
      <c r="FS926" s="8"/>
      <c r="FT926" s="8"/>
      <c r="FU926" s="8"/>
      <c r="FV926" s="8"/>
      <c r="FW926" s="8"/>
      <c r="FX926" s="8"/>
      <c r="FY926" s="8"/>
      <c r="FZ926" s="8"/>
      <c r="GA926" s="8"/>
      <c r="GB926" s="8"/>
      <c r="GC926" s="8"/>
      <c r="GD926" s="8"/>
      <c r="GE926" s="8"/>
      <c r="GF926" s="8"/>
      <c r="GG926" s="8"/>
      <c r="GH926" s="8"/>
      <c r="GI926" s="8"/>
      <c r="GJ926" s="8"/>
      <c r="GK926" s="8"/>
      <c r="GL926" s="8"/>
      <c r="GM926" s="8"/>
      <c r="GN926" s="8"/>
      <c r="GO926" s="8"/>
      <c r="GP926" s="8"/>
      <c r="GQ926" s="8"/>
      <c r="GR926" s="8"/>
      <c r="GS926" s="8"/>
    </row>
    <row r="927" spans="1:201" x14ac:dyDescent="0.25">
      <c r="A927" s="102">
        <f>$A$73</f>
        <v>20231</v>
      </c>
      <c r="B927" s="14">
        <f t="shared" si="3379"/>
        <v>1.1520589799472352</v>
      </c>
      <c r="C927" s="14">
        <f t="shared" si="3398"/>
        <v>1.0140479186089664</v>
      </c>
      <c r="D927" s="8"/>
      <c r="E927" s="8"/>
      <c r="F927" s="8"/>
      <c r="G927" s="8"/>
      <c r="H927" s="8"/>
      <c r="I927" s="8"/>
      <c r="J927" s="8"/>
      <c r="K927" s="8"/>
      <c r="L927" s="8"/>
      <c r="M927" s="8"/>
      <c r="N927" s="8"/>
      <c r="O927" s="8"/>
      <c r="P927" s="8"/>
      <c r="Q927" s="8"/>
      <c r="R927" s="8"/>
      <c r="S927" s="8"/>
      <c r="T927" s="8"/>
      <c r="U927" s="8"/>
      <c r="V927" s="8"/>
      <c r="W927" s="8"/>
      <c r="X927" s="8"/>
      <c r="Y927" s="8"/>
      <c r="Z927" s="8"/>
      <c r="AA927" s="8"/>
      <c r="AB927" s="8"/>
      <c r="AC927" s="8"/>
      <c r="AD927" s="8"/>
      <c r="AE927" s="8"/>
      <c r="AF927" s="8"/>
      <c r="AG927" s="8"/>
      <c r="AH927" s="8"/>
      <c r="AI927" s="8"/>
      <c r="AJ927" s="8"/>
      <c r="AK927" s="8"/>
      <c r="AL927" s="8"/>
      <c r="AM927" s="8"/>
      <c r="AN927" s="8"/>
      <c r="AO927" s="8"/>
      <c r="AP927" s="14">
        <f t="shared" si="3399"/>
        <v>2.5</v>
      </c>
      <c r="AQ927" s="14">
        <f t="shared" si="3399"/>
        <v>1.4</v>
      </c>
      <c r="AR927" s="8"/>
      <c r="AS927" s="8"/>
      <c r="AT927" s="8"/>
      <c r="AU927" s="8"/>
      <c r="AV927" s="8"/>
      <c r="AW927" s="8"/>
      <c r="AX927" s="8"/>
      <c r="AY927" s="8"/>
      <c r="AZ927" s="8"/>
      <c r="BA927" s="8"/>
      <c r="BB927" s="8"/>
      <c r="BC927" s="8"/>
      <c r="BD927" s="8"/>
      <c r="BE927" s="8"/>
      <c r="BF927" s="8"/>
      <c r="BG927" s="8"/>
      <c r="BH927" s="8"/>
      <c r="BI927" s="8"/>
      <c r="BJ927" s="8"/>
      <c r="BK927" s="8"/>
      <c r="BL927" s="8"/>
      <c r="BM927" s="8"/>
      <c r="BN927" s="8"/>
      <c r="BO927" s="8"/>
      <c r="BP927" s="8"/>
      <c r="BQ927" s="8"/>
      <c r="BR927" s="8"/>
      <c r="BS927" s="8"/>
      <c r="BT927" s="8"/>
      <c r="BU927" s="8"/>
      <c r="BV927" s="8"/>
      <c r="BW927" s="8"/>
      <c r="BX927" s="8"/>
      <c r="BY927" s="8"/>
      <c r="BZ927" s="8"/>
      <c r="CA927" s="8"/>
      <c r="CB927" s="8"/>
      <c r="CC927" s="8"/>
      <c r="CD927" s="14" t="str">
        <f t="shared" si="3400"/>
        <v/>
      </c>
      <c r="CE927" s="14" t="str">
        <f t="shared" si="3400"/>
        <v/>
      </c>
      <c r="CF927" s="8"/>
      <c r="CG927" s="8"/>
      <c r="CH927" s="8"/>
      <c r="CI927" s="8"/>
      <c r="CJ927" s="8"/>
      <c r="CK927" s="8"/>
      <c r="CL927" s="8"/>
      <c r="CM927" s="8"/>
      <c r="CN927" s="8"/>
      <c r="CO927" s="8"/>
      <c r="CP927" s="8"/>
      <c r="CQ927" s="8"/>
      <c r="CR927" s="8"/>
      <c r="CS927" s="8"/>
      <c r="CT927" s="8"/>
      <c r="CU927" s="8"/>
      <c r="CV927" s="8"/>
      <c r="CW927" s="8"/>
      <c r="CX927" s="8"/>
      <c r="CY927" s="8"/>
      <c r="CZ927" s="8"/>
      <c r="DA927" s="8"/>
      <c r="DB927" s="8"/>
      <c r="DC927" s="8"/>
      <c r="DD927" s="8"/>
      <c r="DE927" s="8"/>
      <c r="DF927" s="8"/>
      <c r="DG927" s="8"/>
      <c r="DH927" s="8"/>
      <c r="DI927" s="8"/>
      <c r="DJ927" s="8"/>
      <c r="DK927" s="8"/>
      <c r="DL927" s="8"/>
      <c r="DM927" s="8"/>
      <c r="DN927" s="8"/>
      <c r="DO927" s="8"/>
      <c r="DP927" s="8"/>
      <c r="DQ927" s="8"/>
      <c r="DR927" s="14" t="str">
        <f t="shared" si="3401"/>
        <v/>
      </c>
      <c r="DS927" s="14" t="str">
        <f t="shared" si="3401"/>
        <v/>
      </c>
      <c r="DT927" s="8"/>
      <c r="DU927" s="8"/>
      <c r="DV927" s="8"/>
      <c r="DW927" s="8"/>
      <c r="DX927" s="8"/>
      <c r="DY927" s="8"/>
      <c r="DZ927" s="8"/>
      <c r="EA927" s="8"/>
      <c r="EB927" s="8"/>
      <c r="EC927" s="8"/>
      <c r="ED927" s="8"/>
      <c r="EE927" s="8"/>
      <c r="EF927" s="8"/>
      <c r="EG927" s="8"/>
      <c r="EH927" s="8"/>
      <c r="EI927" s="8"/>
      <c r="EJ927" s="8"/>
      <c r="EK927" s="8"/>
      <c r="EL927" s="8"/>
      <c r="EM927" s="8"/>
      <c r="EN927" s="8"/>
      <c r="EO927" s="8"/>
      <c r="EP927" s="8"/>
      <c r="EQ927" s="8"/>
      <c r="ER927" s="8"/>
      <c r="ES927" s="8"/>
      <c r="ET927" s="8"/>
      <c r="EU927" s="8"/>
      <c r="EV927" s="8"/>
      <c r="EW927" s="8"/>
      <c r="EX927" s="8"/>
      <c r="EY927" s="8"/>
      <c r="EZ927" s="8"/>
      <c r="FA927" s="8"/>
      <c r="FB927" s="8"/>
      <c r="FC927" s="8"/>
      <c r="FD927" s="8"/>
      <c r="FE927" s="8"/>
      <c r="FF927" s="14" t="str">
        <f t="shared" si="3402"/>
        <v/>
      </c>
      <c r="FG927" s="14" t="str">
        <f t="shared" si="3402"/>
        <v/>
      </c>
      <c r="FH927" s="8"/>
      <c r="FI927" s="8"/>
      <c r="FJ927" s="8"/>
      <c r="FK927" s="8"/>
      <c r="FL927" s="8"/>
      <c r="FM927" s="8"/>
      <c r="FN927" s="8"/>
      <c r="FO927" s="8"/>
      <c r="FP927" s="8"/>
      <c r="FQ927" s="8"/>
      <c r="FR927" s="8"/>
      <c r="FS927" s="8"/>
      <c r="FT927" s="8"/>
      <c r="FU927" s="8"/>
      <c r="FV927" s="8"/>
      <c r="FW927" s="8"/>
      <c r="FX927" s="8"/>
      <c r="FY927" s="8"/>
      <c r="FZ927" s="8"/>
      <c r="GA927" s="8"/>
      <c r="GB927" s="8"/>
      <c r="GC927" s="8"/>
      <c r="GD927" s="8"/>
      <c r="GE927" s="8"/>
      <c r="GF927" s="8"/>
      <c r="GG927" s="8"/>
      <c r="GH927" s="8"/>
      <c r="GI927" s="8"/>
      <c r="GJ927" s="8"/>
      <c r="GK927" s="8"/>
      <c r="GL927" s="8"/>
      <c r="GM927" s="8"/>
      <c r="GN927" s="8"/>
      <c r="GO927" s="8"/>
      <c r="GP927" s="8"/>
      <c r="GQ927" s="8"/>
      <c r="GR927" s="8"/>
      <c r="GS927" s="8"/>
    </row>
    <row r="928" spans="1:201" x14ac:dyDescent="0.25">
      <c r="A928" s="102">
        <f>$A$74</f>
        <v>20232</v>
      </c>
      <c r="B928" s="14">
        <f t="shared" si="3379"/>
        <v>1.1470793001998787</v>
      </c>
      <c r="C928" s="8"/>
      <c r="D928" s="8"/>
      <c r="E928" s="8"/>
      <c r="F928" s="8"/>
      <c r="G928" s="8"/>
      <c r="H928" s="8"/>
      <c r="I928" s="8"/>
      <c r="J928" s="8"/>
      <c r="K928" s="8"/>
      <c r="L928" s="8"/>
      <c r="M928" s="8"/>
      <c r="N928" s="8"/>
      <c r="O928" s="8"/>
      <c r="P928" s="8"/>
      <c r="Q928" s="8"/>
      <c r="R928" s="8"/>
      <c r="S928" s="8"/>
      <c r="T928" s="8"/>
      <c r="U928" s="8"/>
      <c r="V928" s="8"/>
      <c r="W928" s="8"/>
      <c r="X928" s="8"/>
      <c r="Y928" s="8"/>
      <c r="Z928" s="8"/>
      <c r="AA928" s="8"/>
      <c r="AB928" s="8"/>
      <c r="AC928" s="8"/>
      <c r="AD928" s="8"/>
      <c r="AE928" s="8"/>
      <c r="AF928" s="8"/>
      <c r="AG928" s="8"/>
      <c r="AH928" s="8"/>
      <c r="AI928" s="8"/>
      <c r="AJ928" s="8"/>
      <c r="AK928" s="8"/>
      <c r="AL928" s="8"/>
      <c r="AM928" s="8"/>
      <c r="AN928" s="8"/>
      <c r="AO928" s="8"/>
      <c r="AP928" s="14">
        <f t="shared" si="3399"/>
        <v>1.5</v>
      </c>
      <c r="AQ928" s="8"/>
      <c r="AR928" s="8"/>
      <c r="AS928" s="8"/>
      <c r="AT928" s="8"/>
      <c r="AU928" s="8"/>
      <c r="AV928" s="8"/>
      <c r="AW928" s="8"/>
      <c r="AX928" s="8"/>
      <c r="AY928" s="8"/>
      <c r="AZ928" s="8"/>
      <c r="BA928" s="8"/>
      <c r="BB928" s="8"/>
      <c r="BC928" s="8"/>
      <c r="BD928" s="8"/>
      <c r="BE928" s="8"/>
      <c r="BF928" s="8"/>
      <c r="BG928" s="8"/>
      <c r="BH928" s="8"/>
      <c r="BI928" s="8"/>
      <c r="BJ928" s="8"/>
      <c r="BK928" s="8"/>
      <c r="BL928" s="8"/>
      <c r="BM928" s="8"/>
      <c r="BN928" s="8"/>
      <c r="BO928" s="8"/>
      <c r="BP928" s="8"/>
      <c r="BQ928" s="8"/>
      <c r="BR928" s="8"/>
      <c r="BS928" s="8"/>
      <c r="BT928" s="8"/>
      <c r="BU928" s="8"/>
      <c r="BV928" s="8"/>
      <c r="BW928" s="8"/>
      <c r="BX928" s="8"/>
      <c r="BY928" s="8"/>
      <c r="BZ928" s="8"/>
      <c r="CA928" s="8"/>
      <c r="CB928" s="8"/>
      <c r="CC928" s="8"/>
      <c r="CD928" s="14" t="str">
        <f t="shared" si="3400"/>
        <v/>
      </c>
      <c r="CE928" s="8"/>
      <c r="CF928" s="8"/>
      <c r="CG928" s="8"/>
      <c r="CH928" s="8"/>
      <c r="CI928" s="8"/>
      <c r="CJ928" s="8"/>
      <c r="CK928" s="8"/>
      <c r="CL928" s="8"/>
      <c r="CM928" s="8"/>
      <c r="CN928" s="8"/>
      <c r="CO928" s="8"/>
      <c r="CP928" s="8"/>
      <c r="CQ928" s="8"/>
      <c r="CR928" s="8"/>
      <c r="CS928" s="8"/>
      <c r="CT928" s="8"/>
      <c r="CU928" s="8"/>
      <c r="CV928" s="8"/>
      <c r="CW928" s="8"/>
      <c r="CX928" s="8"/>
      <c r="CY928" s="8"/>
      <c r="CZ928" s="8"/>
      <c r="DA928" s="8"/>
      <c r="DB928" s="8"/>
      <c r="DC928" s="8"/>
      <c r="DD928" s="8"/>
      <c r="DE928" s="8"/>
      <c r="DF928" s="8"/>
      <c r="DG928" s="8"/>
      <c r="DH928" s="8"/>
      <c r="DI928" s="8"/>
      <c r="DJ928" s="8"/>
      <c r="DK928" s="8"/>
      <c r="DL928" s="8"/>
      <c r="DM928" s="8"/>
      <c r="DN928" s="8"/>
      <c r="DO928" s="8"/>
      <c r="DP928" s="8"/>
      <c r="DQ928" s="8"/>
      <c r="DR928" s="14" t="str">
        <f t="shared" si="3401"/>
        <v/>
      </c>
      <c r="DS928" s="8"/>
      <c r="DT928" s="8"/>
      <c r="DU928" s="8"/>
      <c r="DV928" s="8"/>
      <c r="DW928" s="8"/>
      <c r="DX928" s="8"/>
      <c r="DY928" s="8"/>
      <c r="DZ928" s="8"/>
      <c r="EA928" s="8"/>
      <c r="EB928" s="8"/>
      <c r="EC928" s="8"/>
      <c r="ED928" s="8"/>
      <c r="EE928" s="8"/>
      <c r="EF928" s="8"/>
      <c r="EG928" s="8"/>
      <c r="EH928" s="8"/>
      <c r="EI928" s="8"/>
      <c r="EJ928" s="8"/>
      <c r="EK928" s="8"/>
      <c r="EL928" s="8"/>
      <c r="EM928" s="8"/>
      <c r="EN928" s="8"/>
      <c r="EO928" s="8"/>
      <c r="EP928" s="8"/>
      <c r="EQ928" s="8"/>
      <c r="ER928" s="8"/>
      <c r="ES928" s="8"/>
      <c r="ET928" s="8"/>
      <c r="EU928" s="8"/>
      <c r="EV928" s="8"/>
      <c r="EW928" s="8"/>
      <c r="EX928" s="8"/>
      <c r="EY928" s="8"/>
      <c r="EZ928" s="8"/>
      <c r="FA928" s="8"/>
      <c r="FB928" s="8"/>
      <c r="FC928" s="8"/>
      <c r="FD928" s="8"/>
      <c r="FE928" s="8"/>
      <c r="FF928" s="14" t="str">
        <f t="shared" si="3402"/>
        <v/>
      </c>
      <c r="FG928" s="8"/>
      <c r="FH928" s="8"/>
      <c r="FI928" s="8"/>
      <c r="FJ928" s="8"/>
      <c r="FK928" s="8"/>
      <c r="FL928" s="8"/>
      <c r="FM928" s="8"/>
      <c r="FN928" s="8"/>
      <c r="FO928" s="8"/>
      <c r="FP928" s="8"/>
      <c r="FQ928" s="8"/>
      <c r="FR928" s="8"/>
      <c r="FS928" s="8"/>
      <c r="FT928" s="8"/>
      <c r="FU928" s="8"/>
      <c r="FV928" s="8"/>
      <c r="FW928" s="8"/>
      <c r="FX928" s="8"/>
      <c r="FY928" s="8"/>
      <c r="FZ928" s="8"/>
      <c r="GA928" s="8"/>
      <c r="GB928" s="8"/>
      <c r="GC928" s="8"/>
      <c r="GD928" s="8"/>
      <c r="GE928" s="8"/>
      <c r="GF928" s="8"/>
      <c r="GG928" s="8"/>
      <c r="GH928" s="8"/>
      <c r="GI928" s="8"/>
      <c r="GJ928" s="8"/>
      <c r="GK928" s="8"/>
      <c r="GL928" s="8"/>
      <c r="GM928" s="8"/>
      <c r="GN928" s="8"/>
      <c r="GO928" s="8"/>
      <c r="GP928" s="8"/>
      <c r="GQ928" s="8"/>
      <c r="GR928" s="8"/>
      <c r="GS928" s="8"/>
    </row>
    <row r="929" spans="1:201" x14ac:dyDescent="0.25">
      <c r="M929" s="10"/>
      <c r="U929" s="15"/>
      <c r="AO929" s="15" t="s">
        <v>3</v>
      </c>
      <c r="BA929" s="10"/>
      <c r="BI929" s="15"/>
      <c r="CC929" s="15" t="s">
        <v>3</v>
      </c>
      <c r="CO929" s="10"/>
      <c r="CW929" s="15"/>
      <c r="DQ929" s="15" t="s">
        <v>3</v>
      </c>
      <c r="EC929" s="10"/>
      <c r="EK929" s="15"/>
      <c r="FE929" s="15" t="s">
        <v>3</v>
      </c>
      <c r="FQ929" s="10"/>
      <c r="FY929" s="15"/>
      <c r="GS929" s="15" t="s">
        <v>3</v>
      </c>
    </row>
    <row r="930" spans="1:201" x14ac:dyDescent="0.25">
      <c r="A930" s="103" t="s">
        <v>2</v>
      </c>
      <c r="B930" s="21">
        <f>IFERROR(SUM(C869:C880)/SUM(B869:B880),1)</f>
        <v>1.1581321787190355</v>
      </c>
      <c r="C930" s="21">
        <f>IFERROR(SUM(D868:D879)/SUM(C868:C879),1)</f>
        <v>1.0147914488626122</v>
      </c>
      <c r="D930" s="21">
        <f>IFERROR(SUM(E867:E878)/SUM(D867:D878),1)</f>
        <v>1.0048458205704358</v>
      </c>
      <c r="E930" s="21">
        <f>IFERROR(SUM(F866:F877)/SUM(E866:E877),1)</f>
        <v>1.0026401061458061</v>
      </c>
      <c r="F930" s="21">
        <f>IFERROR(SUM(G865:G876)/SUM(F865:F876),1)</f>
        <v>1.0011593152143969</v>
      </c>
      <c r="G930" s="21">
        <f>IFERROR(SUM(H864:H875)/SUM(G864:G875),1)</f>
        <v>1.0007697673859182</v>
      </c>
      <c r="H930" s="21">
        <f>IFERROR(SUM(I863:I874)/SUM(H863:H874),1)</f>
        <v>1.0004984759494162</v>
      </c>
      <c r="I930" s="21">
        <f>IFERROR(SUM(J862:J873)/SUM(I862:I873),1)</f>
        <v>1.0004555681179266</v>
      </c>
      <c r="J930" s="21">
        <f>IFERROR(SUM(K861:K872)/SUM(J861:J872),1)</f>
        <v>1.0002267402966836</v>
      </c>
      <c r="K930" s="21">
        <f>IFERROR(SUM(L860:L871)/SUM(K860:K871),1)</f>
        <v>1.0001542929673948</v>
      </c>
      <c r="L930" s="21">
        <f>IFERROR(SUM(M859:M870)/SUM(L859:L870),1)</f>
        <v>1.000148962959819</v>
      </c>
      <c r="M930" s="21">
        <f>IFERROR(SUM(N858:N869)/SUM(M858:M869),1)</f>
        <v>1.0001132523902321</v>
      </c>
      <c r="N930" s="21">
        <f>IFERROR(SUM(O857:O868)/SUM(N857:N868),1)</f>
        <v>1.0000696668827123</v>
      </c>
      <c r="O930" s="21">
        <f>IFERROR(SUM(P856:P867)/SUM(O856:O867),1)</f>
        <v>1.0000548911388407</v>
      </c>
      <c r="P930" s="21">
        <f>IFERROR(SUM(Q855:Q866)/SUM(P855:P866),1)</f>
        <v>1.0000322410457823</v>
      </c>
      <c r="Q930" s="21">
        <f>IFERROR(SUM(R854:R865)/SUM(Q854:Q865),1)</f>
        <v>1.000039747236483</v>
      </c>
      <c r="R930" s="21">
        <f>IFERROR(SUM(S853:S864)/SUM(R853:R864),1)</f>
        <v>1.0000228273857292</v>
      </c>
      <c r="S930" s="21">
        <f>IFERROR(SUM(T852:T863)/SUM(S852:S863),1)</f>
        <v>1.0000141099048709</v>
      </c>
      <c r="T930" s="21">
        <f>IFERROR(SUM(U851:U862)/SUM(T851:T862),1)</f>
        <v>1.0000070023009562</v>
      </c>
      <c r="U930" s="21">
        <f>IFERROR(SUM(V850:V861)/SUM(U850:U861),1)</f>
        <v>1.0000076495876873</v>
      </c>
      <c r="V930" s="21">
        <f>IFERROR(SUM(W849:W860)/SUM(V849:V860),1)</f>
        <v>1.0000006920190139</v>
      </c>
      <c r="W930" s="21">
        <f>IFERROR(SUM(X848:X859)/SUM(W848:W859),1)</f>
        <v>1.0000041387930452</v>
      </c>
      <c r="X930" s="21">
        <f>IFERROR(SUM(Y847:Y858)/SUM(X847:X858),1)</f>
        <v>1.0000034548209609</v>
      </c>
      <c r="Y930" s="21">
        <f>IFERROR(SUM(Z846:Z857)/SUM(Y846:Y857),1)</f>
        <v>1.0000041654690943</v>
      </c>
      <c r="Z930" s="21">
        <f>IFERROR(SUM(AA845:AA856)/SUM(Z845:Z856),1)</f>
        <v>1.0000014051624262</v>
      </c>
      <c r="AA930" s="21">
        <f>IFERROR(SUM(AB844:AB855)/SUM(AA844:AA855),1)</f>
        <v>1.0000042742196877</v>
      </c>
      <c r="AB930" s="21">
        <f>IFERROR(SUM(AC843:AC854)/SUM(AB843:AB854),1)</f>
        <v>1.0000007256356931</v>
      </c>
      <c r="AC930" s="21">
        <f>IFERROR(SUM(AD842:AD853)/SUM(AC842:AC853),1)</f>
        <v>1.0000014710858085</v>
      </c>
      <c r="AD930" s="21">
        <f>IFERROR(SUM(AE842:AE852)/SUM(AD842:AD852),1)</f>
        <v>1</v>
      </c>
      <c r="AE930" s="21">
        <f>IFERROR(SUM(AF842:AF851)/SUM(AE842:AE851),1)</f>
        <v>1.0000044846387668</v>
      </c>
      <c r="AF930" s="21">
        <f>IFERROR(SUM(AG842:AG850)/SUM(AF842:AF850),1)</f>
        <v>1</v>
      </c>
      <c r="AG930" s="21">
        <f>IFERROR(SUM(AH842:AH849)/SUM(AG842:AG849),1)</f>
        <v>1</v>
      </c>
      <c r="AH930" s="21">
        <f>IFERROR(SUM(AI842:AI848)/SUM(AH842:AH848),1)</f>
        <v>1.0000013229175624</v>
      </c>
      <c r="AI930" s="21">
        <f>IFERROR(SUM(AJ842:AJ847)/SUM(AI842:AI847),1)</f>
        <v>1</v>
      </c>
      <c r="AJ930" s="21">
        <f>IFERROR(SUM(AK842:AK846)/SUM(AJ842:AJ846),1)</f>
        <v>1</v>
      </c>
      <c r="AK930" s="21">
        <f>IFERROR(SUM(AL842:AL845)/SUM(AK842:AK845),1)</f>
        <v>1</v>
      </c>
      <c r="AL930" s="21">
        <f>IFERROR(SUM(AM842:AM844)/SUM(AL842:AL844),1)</f>
        <v>1</v>
      </c>
      <c r="AM930" s="21">
        <f>IFERROR(SUM(AN842:AN843)/SUM(AM842:AM843),1)</f>
        <v>1</v>
      </c>
      <c r="AN930" s="21">
        <f>IFERROR(SUM(AO842:AO842)/SUM(AN842:AN842),1)</f>
        <v>1</v>
      </c>
      <c r="AO930" s="22">
        <v>1</v>
      </c>
      <c r="AP930" s="21">
        <f>IFERROR(SUM(AQ869:AQ880)/SUM(AP869:AP880),1)</f>
        <v>1.5769230769230769</v>
      </c>
      <c r="AQ930" s="21">
        <f>IFERROR(SUM(AR868:AR879)/SUM(AQ868:AQ879),1)</f>
        <v>1.0886075949367089</v>
      </c>
      <c r="AR930" s="21">
        <f>IFERROR(SUM(AS867:AS878)/SUM(AR867:AR878),1)</f>
        <v>1.0235294117647058</v>
      </c>
      <c r="AS930" s="21">
        <f>IFERROR(SUM(AT866:AT877)/SUM(AS866:AS877),1)</f>
        <v>1.0617283950617284</v>
      </c>
      <c r="AT930" s="21">
        <f>IFERROR(SUM(AU865:AU876)/SUM(AT865:AT876),1)</f>
        <v>1.0105263157894737</v>
      </c>
      <c r="AU930" s="21">
        <f>IFERROR(SUM(AV864:AV875)/SUM(AU864:AU875),1)</f>
        <v>1.02</v>
      </c>
      <c r="AV930" s="21">
        <f>IFERROR(SUM(AW863:AW874)/SUM(AV863:AV874),1)</f>
        <v>1.0101010101010102</v>
      </c>
      <c r="AW930" s="21">
        <f>IFERROR(SUM(AX862:AX873)/SUM(AW862:AW873),1)</f>
        <v>1</v>
      </c>
      <c r="AX930" s="21">
        <f>IFERROR(SUM(AY861:AY872)/SUM(AX861:AX872),1)</f>
        <v>1.008695652173913</v>
      </c>
      <c r="AY930" s="21">
        <f>IFERROR(SUM(AZ860:AZ871)/SUM(AY860:AY871),1)</f>
        <v>1.0082644628099173</v>
      </c>
      <c r="AZ930" s="21">
        <f>IFERROR(SUM(BA859:BA870)/SUM(AZ859:AZ870),1)</f>
        <v>1</v>
      </c>
      <c r="BA930" s="21">
        <f>IFERROR(SUM(BB858:BB869)/SUM(BA858:BA869),1)</f>
        <v>1</v>
      </c>
      <c r="BB930" s="21">
        <f>IFERROR(SUM(BC857:BC868)/SUM(BB857:BB868),1)</f>
        <v>1</v>
      </c>
      <c r="BC930" s="21">
        <f>IFERROR(SUM(BD856:BD867)/SUM(BC856:BC867),1)</f>
        <v>1</v>
      </c>
      <c r="BD930" s="21">
        <f>IFERROR(SUM(BE855:BE866)/SUM(BD855:BD866),1)</f>
        <v>1</v>
      </c>
      <c r="BE930" s="21">
        <f>IFERROR(SUM(BF854:BF865)/SUM(BE854:BE865),1)</f>
        <v>1</v>
      </c>
      <c r="BF930" s="21">
        <f>IFERROR(SUM(BG853:BG864)/SUM(BF853:BF864),1)</f>
        <v>1</v>
      </c>
      <c r="BG930" s="21">
        <f>IFERROR(SUM(BH852:BH863)/SUM(BG852:BG863),1)</f>
        <v>1</v>
      </c>
      <c r="BH930" s="21">
        <f>IFERROR(SUM(BI851:BI862)/SUM(BH851:BH862),1)</f>
        <v>1</v>
      </c>
      <c r="BI930" s="21">
        <f>IFERROR(SUM(BJ850:BJ861)/SUM(BI850:BI861),1)</f>
        <v>1</v>
      </c>
      <c r="BJ930" s="21">
        <f>IFERROR(SUM(BK849:BK860)/SUM(BJ849:BJ860),1)</f>
        <v>1</v>
      </c>
      <c r="BK930" s="21">
        <f>IFERROR(SUM(BL848:BL859)/SUM(BK848:BK859),1)</f>
        <v>1</v>
      </c>
      <c r="BL930" s="21">
        <f>IFERROR(SUM(BM847:BM858)/SUM(BL847:BL858),1)</f>
        <v>1</v>
      </c>
      <c r="BM930" s="21">
        <f>IFERROR(SUM(BN846:BN857)/SUM(BM846:BM857),1)</f>
        <v>1</v>
      </c>
      <c r="BN930" s="21">
        <f>IFERROR(SUM(BO845:BO856)/SUM(BN845:BN856),1)</f>
        <v>1</v>
      </c>
      <c r="BO930" s="21">
        <f>IFERROR(SUM(BP844:BP855)/SUM(BO844:BO855),1)</f>
        <v>1</v>
      </c>
      <c r="BP930" s="21">
        <f>IFERROR(SUM(BQ843:BQ854)/SUM(BP843:BP854),1)</f>
        <v>1</v>
      </c>
      <c r="BQ930" s="21">
        <f>IFERROR(SUM(BR842:BR853)/SUM(BQ842:BQ853),1)</f>
        <v>1</v>
      </c>
      <c r="BR930" s="21">
        <f>IFERROR(SUM(BS842:BS852)/SUM(BR842:BR852),1)</f>
        <v>1</v>
      </c>
      <c r="BS930" s="21">
        <f>IFERROR(SUM(BT842:BT851)/SUM(BS842:BS851),1)</f>
        <v>1</v>
      </c>
      <c r="BT930" s="21">
        <f>IFERROR(SUM(BU842:BU850)/SUM(BT842:BT850),1)</f>
        <v>1</v>
      </c>
      <c r="BU930" s="21">
        <f>IFERROR(SUM(BV842:BV849)/SUM(BU842:BU849),1)</f>
        <v>1</v>
      </c>
      <c r="BV930" s="21">
        <f>IFERROR(SUM(BW842:BW848)/SUM(BV842:BV848),1)</f>
        <v>1</v>
      </c>
      <c r="BW930" s="21">
        <f>IFERROR(SUM(BX842:BX847)/SUM(BW842:BW847),1)</f>
        <v>1</v>
      </c>
      <c r="BX930" s="21">
        <f>IFERROR(SUM(BY842:BY846)/SUM(BX842:BX846),1)</f>
        <v>1</v>
      </c>
      <c r="BY930" s="21">
        <f>IFERROR(SUM(BZ842:BZ845)/SUM(BY842:BY845),1)</f>
        <v>1</v>
      </c>
      <c r="BZ930" s="21">
        <f>IFERROR(SUM(CA842:CA844)/SUM(BZ842:BZ844),1)</f>
        <v>1</v>
      </c>
      <c r="CA930" s="21">
        <f>IFERROR(SUM(CB842:CB843)/SUM(CA842:CA843),1)</f>
        <v>1</v>
      </c>
      <c r="CB930" s="21">
        <f>IFERROR(SUM(CC842:CC842)/SUM(CB842:CB842),1)</f>
        <v>1</v>
      </c>
      <c r="CC930" s="22">
        <v>1</v>
      </c>
      <c r="CD930" s="21">
        <f>IFERROR(SUM(CE869:CE880)/SUM(CD869:CD880),1)</f>
        <v>1</v>
      </c>
      <c r="CE930" s="21">
        <f>IFERROR(SUM(CF868:CF879)/SUM(CE868:CE879),1)</f>
        <v>1</v>
      </c>
      <c r="CF930" s="21">
        <f>IFERROR(SUM(CG867:CG878)/SUM(CF867:CF878),1)</f>
        <v>1</v>
      </c>
      <c r="CG930" s="21">
        <f>IFERROR(SUM(CH866:CH877)/SUM(CG866:CG877),1)</f>
        <v>1</v>
      </c>
      <c r="CH930" s="21">
        <f>IFERROR(SUM(CI865:CI876)/SUM(CH865:CH876),1)</f>
        <v>1</v>
      </c>
      <c r="CI930" s="21">
        <f>IFERROR(SUM(CJ864:CJ875)/SUM(CI864:CI875),1)</f>
        <v>1</v>
      </c>
      <c r="CJ930" s="21">
        <f>IFERROR(SUM(CK863:CK874)/SUM(CJ863:CJ874),1)</f>
        <v>1</v>
      </c>
      <c r="CK930" s="21">
        <f>IFERROR(SUM(CL862:CL873)/SUM(CK862:CK873),1)</f>
        <v>1</v>
      </c>
      <c r="CL930" s="21">
        <f>IFERROR(SUM(CM861:CM872)/SUM(CL861:CL872),1)</f>
        <v>1</v>
      </c>
      <c r="CM930" s="21">
        <f>IFERROR(SUM(CN860:CN871)/SUM(CM860:CM871),1)</f>
        <v>1</v>
      </c>
      <c r="CN930" s="21">
        <f>IFERROR(SUM(CO859:CO870)/SUM(CN859:CN870),1)</f>
        <v>1</v>
      </c>
      <c r="CO930" s="21">
        <f>IFERROR(SUM(CP858:CP869)/SUM(CO858:CO869),1)</f>
        <v>1</v>
      </c>
      <c r="CP930" s="21">
        <f>IFERROR(SUM(CQ857:CQ868)/SUM(CP857:CP868),1)</f>
        <v>1</v>
      </c>
      <c r="CQ930" s="21">
        <f>IFERROR(SUM(CR856:CR867)/SUM(CQ856:CQ867),1)</f>
        <v>1</v>
      </c>
      <c r="CR930" s="21">
        <f>IFERROR(SUM(CS855:CS866)/SUM(CR855:CR866),1)</f>
        <v>1</v>
      </c>
      <c r="CS930" s="21">
        <f>IFERROR(SUM(CT854:CT865)/SUM(CS854:CS865),1)</f>
        <v>1</v>
      </c>
      <c r="CT930" s="21">
        <f>IFERROR(SUM(CU853:CU864)/SUM(CT853:CT864),1)</f>
        <v>1</v>
      </c>
      <c r="CU930" s="21">
        <f>IFERROR(SUM(CV852:CV863)/SUM(CU852:CU863),1)</f>
        <v>1</v>
      </c>
      <c r="CV930" s="21">
        <f>IFERROR(SUM(CW851:CW862)/SUM(CV851:CV862),1)</f>
        <v>1</v>
      </c>
      <c r="CW930" s="21">
        <f>IFERROR(SUM(CX850:CX861)/SUM(CW850:CW861),1)</f>
        <v>1</v>
      </c>
      <c r="CX930" s="21">
        <f>IFERROR(SUM(CY849:CY860)/SUM(CX849:CX860),1)</f>
        <v>1</v>
      </c>
      <c r="CY930" s="21">
        <f>IFERROR(SUM(CZ848:CZ859)/SUM(CY848:CY859),1)</f>
        <v>1</v>
      </c>
      <c r="CZ930" s="21">
        <f>IFERROR(SUM(DA847:DA858)/SUM(CZ847:CZ858),1)</f>
        <v>1</v>
      </c>
      <c r="DA930" s="21">
        <f>IFERROR(SUM(DB846:DB857)/SUM(DA846:DA857),1)</f>
        <v>1</v>
      </c>
      <c r="DB930" s="21">
        <f>IFERROR(SUM(DC845:DC856)/SUM(DB845:DB856),1)</f>
        <v>1</v>
      </c>
      <c r="DC930" s="21">
        <f>IFERROR(SUM(DD844:DD855)/SUM(DC844:DC855),1)</f>
        <v>1</v>
      </c>
      <c r="DD930" s="21">
        <f>IFERROR(SUM(DE843:DE854)/SUM(DD843:DD854),1)</f>
        <v>1</v>
      </c>
      <c r="DE930" s="21">
        <f>IFERROR(SUM(DF842:DF853)/SUM(DE842:DE853),1)</f>
        <v>1</v>
      </c>
      <c r="DF930" s="21">
        <f>IFERROR(SUM(DG842:DG852)/SUM(DF842:DF852),1)</f>
        <v>1</v>
      </c>
      <c r="DG930" s="21">
        <f>IFERROR(SUM(DH842:DH851)/SUM(DG842:DG851),1)</f>
        <v>1</v>
      </c>
      <c r="DH930" s="21">
        <f>IFERROR(SUM(DI842:DI850)/SUM(DH842:DH850),1)</f>
        <v>1</v>
      </c>
      <c r="DI930" s="21">
        <f>IFERROR(SUM(DJ842:DJ849)/SUM(DI842:DI849),1)</f>
        <v>1</v>
      </c>
      <c r="DJ930" s="21">
        <f>IFERROR(SUM(DK842:DK848)/SUM(DJ842:DJ848),1)</f>
        <v>1</v>
      </c>
      <c r="DK930" s="21">
        <f>IFERROR(SUM(DL842:DL847)/SUM(DK842:DK847),1)</f>
        <v>1</v>
      </c>
      <c r="DL930" s="21">
        <f>IFERROR(SUM(DM842:DM846)/SUM(DL842:DL846),1)</f>
        <v>1</v>
      </c>
      <c r="DM930" s="21">
        <f>IFERROR(SUM(DN842:DN845)/SUM(DM842:DM845),1)</f>
        <v>1</v>
      </c>
      <c r="DN930" s="21">
        <f>IFERROR(SUM(DO842:DO844)/SUM(DN842:DN844),1)</f>
        <v>1</v>
      </c>
      <c r="DO930" s="21">
        <f>IFERROR(SUM(DP842:DP843)/SUM(DO842:DO843),1)</f>
        <v>1</v>
      </c>
      <c r="DP930" s="21">
        <f>IFERROR(SUM(DQ842:DQ842)/SUM(DP842:DP842),1)</f>
        <v>1</v>
      </c>
      <c r="DQ930" s="22">
        <v>1</v>
      </c>
      <c r="DR930" s="21">
        <f>IFERROR(SUM(DS869:DS880)/SUM(DR869:DR880),1)</f>
        <v>1</v>
      </c>
      <c r="DS930" s="21">
        <f>IFERROR(SUM(DT868:DT879)/SUM(DS868:DS879),1)</f>
        <v>1</v>
      </c>
      <c r="DT930" s="21">
        <f>IFERROR(SUM(DU867:DU878)/SUM(DT867:DT878),1)</f>
        <v>1</v>
      </c>
      <c r="DU930" s="21">
        <f>IFERROR(SUM(DV866:DV877)/SUM(DU866:DU877),1)</f>
        <v>1</v>
      </c>
      <c r="DV930" s="21">
        <f>IFERROR(SUM(DW865:DW876)/SUM(DV865:DV876),1)</f>
        <v>1</v>
      </c>
      <c r="DW930" s="21">
        <f>IFERROR(SUM(DX864:DX875)/SUM(DW864:DW875),1)</f>
        <v>1</v>
      </c>
      <c r="DX930" s="21">
        <f>IFERROR(SUM(DY863:DY874)/SUM(DX863:DX874),1)</f>
        <v>1</v>
      </c>
      <c r="DY930" s="21">
        <f>IFERROR(SUM(DZ862:DZ873)/SUM(DY862:DY873),1)</f>
        <v>1</v>
      </c>
      <c r="DZ930" s="21">
        <f>IFERROR(SUM(EA861:EA872)/SUM(DZ861:DZ872),1)</f>
        <v>1</v>
      </c>
      <c r="EA930" s="21">
        <f>IFERROR(SUM(EB860:EB871)/SUM(EA860:EA871),1)</f>
        <v>1</v>
      </c>
      <c r="EB930" s="21">
        <f>IFERROR(SUM(EC859:EC870)/SUM(EB859:EB870),1)</f>
        <v>1</v>
      </c>
      <c r="EC930" s="21">
        <f>IFERROR(SUM(ED858:ED869)/SUM(EC858:EC869),1)</f>
        <v>1</v>
      </c>
      <c r="ED930" s="21">
        <f>IFERROR(SUM(EE857:EE868)/SUM(ED857:ED868),1)</f>
        <v>1</v>
      </c>
      <c r="EE930" s="21">
        <f>IFERROR(SUM(EF856:EF867)/SUM(EE856:EE867),1)</f>
        <v>1</v>
      </c>
      <c r="EF930" s="21">
        <f>IFERROR(SUM(EG855:EG866)/SUM(EF855:EF866),1)</f>
        <v>1</v>
      </c>
      <c r="EG930" s="21">
        <f>IFERROR(SUM(EH854:EH865)/SUM(EG854:EG865),1)</f>
        <v>1</v>
      </c>
      <c r="EH930" s="21">
        <f>IFERROR(SUM(EI853:EI864)/SUM(EH853:EH864),1)</f>
        <v>1</v>
      </c>
      <c r="EI930" s="21">
        <f>IFERROR(SUM(EJ852:EJ863)/SUM(EI852:EI863),1)</f>
        <v>1</v>
      </c>
      <c r="EJ930" s="21">
        <f>IFERROR(SUM(EK851:EK862)/SUM(EJ851:EJ862),1)</f>
        <v>1</v>
      </c>
      <c r="EK930" s="21">
        <f>IFERROR(SUM(EL850:EL861)/SUM(EK850:EK861),1)</f>
        <v>1</v>
      </c>
      <c r="EL930" s="21">
        <f>IFERROR(SUM(EM849:EM860)/SUM(EL849:EL860),1)</f>
        <v>1</v>
      </c>
      <c r="EM930" s="21">
        <f>IFERROR(SUM(EN848:EN859)/SUM(EM848:EM859),1)</f>
        <v>1</v>
      </c>
      <c r="EN930" s="21">
        <f>IFERROR(SUM(EO847:EO858)/SUM(EN847:EN858),1)</f>
        <v>1</v>
      </c>
      <c r="EO930" s="21">
        <f>IFERROR(SUM(EP846:EP857)/SUM(EO846:EO857),1)</f>
        <v>1</v>
      </c>
      <c r="EP930" s="21">
        <f>IFERROR(SUM(EQ845:EQ856)/SUM(EP845:EP856),1)</f>
        <v>1</v>
      </c>
      <c r="EQ930" s="21">
        <f>IFERROR(SUM(ER844:ER855)/SUM(EQ844:EQ855),1)</f>
        <v>1</v>
      </c>
      <c r="ER930" s="21">
        <f>IFERROR(SUM(ES843:ES854)/SUM(ER843:ER854),1)</f>
        <v>1</v>
      </c>
      <c r="ES930" s="21">
        <f>IFERROR(SUM(ET842:ET853)/SUM(ES842:ES853),1)</f>
        <v>1</v>
      </c>
      <c r="ET930" s="21">
        <f>IFERROR(SUM(EU842:EU852)/SUM(ET842:ET852),1)</f>
        <v>1</v>
      </c>
      <c r="EU930" s="21">
        <f>IFERROR(SUM(EV842:EV851)/SUM(EU842:EU851),1)</f>
        <v>1</v>
      </c>
      <c r="EV930" s="21">
        <f>IFERROR(SUM(EW842:EW850)/SUM(EV842:EV850),1)</f>
        <v>1</v>
      </c>
      <c r="EW930" s="21">
        <f>IFERROR(SUM(EX842:EX849)/SUM(EW842:EW849),1)</f>
        <v>1</v>
      </c>
      <c r="EX930" s="21">
        <f>IFERROR(SUM(EY842:EY848)/SUM(EX842:EX848),1)</f>
        <v>1</v>
      </c>
      <c r="EY930" s="21">
        <f>IFERROR(SUM(EZ842:EZ847)/SUM(EY842:EY847),1)</f>
        <v>1</v>
      </c>
      <c r="EZ930" s="21">
        <f>IFERROR(SUM(FA842:FA846)/SUM(EZ842:EZ846),1)</f>
        <v>1</v>
      </c>
      <c r="FA930" s="21">
        <f>IFERROR(SUM(FB842:FB845)/SUM(FA842:FA845),1)</f>
        <v>1</v>
      </c>
      <c r="FB930" s="21">
        <f>IFERROR(SUM(FC842:FC844)/SUM(FB842:FB844),1)</f>
        <v>1</v>
      </c>
      <c r="FC930" s="21">
        <f>IFERROR(SUM(FD842:FD843)/SUM(FC842:FC843),1)</f>
        <v>1</v>
      </c>
      <c r="FD930" s="21">
        <f>IFERROR(SUM(FE842:FE842)/SUM(FD842:FD842),1)</f>
        <v>1</v>
      </c>
      <c r="FE930" s="22">
        <v>1</v>
      </c>
      <c r="FF930" s="21">
        <f>IFERROR(SUM(FG869:FG880)/SUM(FF869:FF880),1)</f>
        <v>1</v>
      </c>
      <c r="FG930" s="21">
        <f>IFERROR(SUM(FH868:FH879)/SUM(FG868:FG879),1)</f>
        <v>1</v>
      </c>
      <c r="FH930" s="21">
        <f>IFERROR(SUM(FI867:FI878)/SUM(FH867:FH878),1)</f>
        <v>1</v>
      </c>
      <c r="FI930" s="21">
        <f>IFERROR(SUM(FJ866:FJ877)/SUM(FI866:FI877),1)</f>
        <v>1</v>
      </c>
      <c r="FJ930" s="21">
        <f>IFERROR(SUM(FK865:FK876)/SUM(FJ865:FJ876),1)</f>
        <v>1</v>
      </c>
      <c r="FK930" s="21">
        <f>IFERROR(SUM(FL864:FL875)/SUM(FK864:FK875),1)</f>
        <v>1</v>
      </c>
      <c r="FL930" s="21">
        <f>IFERROR(SUM(FM863:FM874)/SUM(FL863:FL874),1)</f>
        <v>1</v>
      </c>
      <c r="FM930" s="21">
        <f>IFERROR(SUM(FN862:FN873)/SUM(FM862:FM873),1)</f>
        <v>1</v>
      </c>
      <c r="FN930" s="21">
        <f>IFERROR(SUM(FO861:FO872)/SUM(FN861:FN872),1)</f>
        <v>1</v>
      </c>
      <c r="FO930" s="21">
        <f>IFERROR(SUM(FP860:FP871)/SUM(FO860:FO871),1)</f>
        <v>1</v>
      </c>
      <c r="FP930" s="21">
        <f>IFERROR(SUM(FQ859:FQ870)/SUM(FP859:FP870),1)</f>
        <v>1</v>
      </c>
      <c r="FQ930" s="21">
        <f>IFERROR(SUM(FR858:FR869)/SUM(FQ858:FQ869),1)</f>
        <v>1</v>
      </c>
      <c r="FR930" s="21">
        <f>IFERROR(SUM(FS857:FS868)/SUM(FR857:FR868),1)</f>
        <v>1</v>
      </c>
      <c r="FS930" s="21">
        <f>IFERROR(SUM(FT856:FT867)/SUM(FS856:FS867),1)</f>
        <v>1</v>
      </c>
      <c r="FT930" s="21">
        <f>IFERROR(SUM(FU855:FU866)/SUM(FT855:FT866),1)</f>
        <v>1</v>
      </c>
      <c r="FU930" s="21">
        <f>IFERROR(SUM(FV854:FV865)/SUM(FU854:FU865),1)</f>
        <v>1</v>
      </c>
      <c r="FV930" s="21">
        <f>IFERROR(SUM(FW853:FW864)/SUM(FV853:FV864),1)</f>
        <v>1</v>
      </c>
      <c r="FW930" s="21">
        <f>IFERROR(SUM(FX852:FX863)/SUM(FW852:FW863),1)</f>
        <v>1</v>
      </c>
      <c r="FX930" s="21">
        <f>IFERROR(SUM(FY851:FY862)/SUM(FX851:FX862),1)</f>
        <v>1</v>
      </c>
      <c r="FY930" s="21">
        <f>IFERROR(SUM(FZ850:FZ861)/SUM(FY850:FY861),1)</f>
        <v>1</v>
      </c>
      <c r="FZ930" s="21">
        <f>IFERROR(SUM(GA849:GA860)/SUM(FZ849:FZ860),1)</f>
        <v>1</v>
      </c>
      <c r="GA930" s="21">
        <f>IFERROR(SUM(GB848:GB859)/SUM(GA848:GA859),1)</f>
        <v>1</v>
      </c>
      <c r="GB930" s="21">
        <f>IFERROR(SUM(GC847:GC858)/SUM(GB847:GB858),1)</f>
        <v>1</v>
      </c>
      <c r="GC930" s="21">
        <f>IFERROR(SUM(GD846:GD857)/SUM(GC846:GC857),1)</f>
        <v>1</v>
      </c>
      <c r="GD930" s="21">
        <f>IFERROR(SUM(GE845:GE856)/SUM(GD845:GD856),1)</f>
        <v>1</v>
      </c>
      <c r="GE930" s="21">
        <f>IFERROR(SUM(GF844:GF855)/SUM(GE844:GE855),1)</f>
        <v>1</v>
      </c>
      <c r="GF930" s="21">
        <f>IFERROR(SUM(GG843:GG854)/SUM(GF843:GF854),1)</f>
        <v>1</v>
      </c>
      <c r="GG930" s="21">
        <f>IFERROR(SUM(GH842:GH853)/SUM(GG842:GG853),1)</f>
        <v>1</v>
      </c>
      <c r="GH930" s="21">
        <f>IFERROR(SUM(GI842:GI852)/SUM(GH842:GH852),1)</f>
        <v>1</v>
      </c>
      <c r="GI930" s="21">
        <f>IFERROR(SUM(GJ842:GJ851)/SUM(GI842:GI851),1)</f>
        <v>1</v>
      </c>
      <c r="GJ930" s="21">
        <f>IFERROR(SUM(GK842:GK850)/SUM(GJ842:GJ850),1)</f>
        <v>1</v>
      </c>
      <c r="GK930" s="21">
        <f>IFERROR(SUM(GL842:GL849)/SUM(GK842:GK849),1)</f>
        <v>1</v>
      </c>
      <c r="GL930" s="21">
        <f>IFERROR(SUM(GM842:GM848)/SUM(GL842:GL848),1)</f>
        <v>1</v>
      </c>
      <c r="GM930" s="21">
        <f>IFERROR(SUM(GN842:GN847)/SUM(GM842:GM847),1)</f>
        <v>1</v>
      </c>
      <c r="GN930" s="21">
        <f>IFERROR(SUM(GO842:GO846)/SUM(GN842:GN846),1)</f>
        <v>1</v>
      </c>
      <c r="GO930" s="21">
        <f>IFERROR(SUM(GP842:GP845)/SUM(GO842:GO845),1)</f>
        <v>1</v>
      </c>
      <c r="GP930" s="21">
        <f>IFERROR(SUM(GQ842:GQ844)/SUM(GP842:GP844),1)</f>
        <v>1</v>
      </c>
      <c r="GQ930" s="21">
        <f>IFERROR(SUM(GR842:GR843)/SUM(GQ842:GQ843),1)</f>
        <v>1</v>
      </c>
      <c r="GR930" s="21">
        <f>IFERROR(SUM(GS842:GS842)/SUM(GR842:GR842),1)</f>
        <v>1</v>
      </c>
      <c r="GS930" s="22">
        <v>1</v>
      </c>
    </row>
    <row r="931" spans="1:201" ht="15.75" thickBot="1" x14ac:dyDescent="0.3">
      <c r="A931" s="2" t="s">
        <v>5</v>
      </c>
      <c r="B931" s="10">
        <f t="shared" ref="B931:AN931" si="3403">IF(B930=0,1,B930)</f>
        <v>1.1581321787190355</v>
      </c>
      <c r="C931" s="10">
        <f t="shared" si="3403"/>
        <v>1.0147914488626122</v>
      </c>
      <c r="D931" s="10">
        <f t="shared" si="3403"/>
        <v>1.0048458205704358</v>
      </c>
      <c r="E931" s="10">
        <f t="shared" si="3403"/>
        <v>1.0026401061458061</v>
      </c>
      <c r="F931" s="10">
        <f t="shared" si="3403"/>
        <v>1.0011593152143969</v>
      </c>
      <c r="G931" s="10">
        <f t="shared" si="3403"/>
        <v>1.0007697673859182</v>
      </c>
      <c r="H931" s="10">
        <f t="shared" si="3403"/>
        <v>1.0004984759494162</v>
      </c>
      <c r="I931" s="10">
        <f t="shared" si="3403"/>
        <v>1.0004555681179266</v>
      </c>
      <c r="J931" s="10">
        <f t="shared" si="3403"/>
        <v>1.0002267402966836</v>
      </c>
      <c r="K931" s="10">
        <f t="shared" si="3403"/>
        <v>1.0001542929673948</v>
      </c>
      <c r="L931" s="10">
        <f t="shared" si="3403"/>
        <v>1.000148962959819</v>
      </c>
      <c r="M931" s="10">
        <f t="shared" si="3403"/>
        <v>1.0001132523902321</v>
      </c>
      <c r="N931" s="10">
        <f t="shared" si="3403"/>
        <v>1.0000696668827123</v>
      </c>
      <c r="O931" s="10">
        <f t="shared" si="3403"/>
        <v>1.0000548911388407</v>
      </c>
      <c r="P931" s="10">
        <f t="shared" si="3403"/>
        <v>1.0000322410457823</v>
      </c>
      <c r="Q931" s="10">
        <f t="shared" si="3403"/>
        <v>1.000039747236483</v>
      </c>
      <c r="R931" s="10">
        <f t="shared" si="3403"/>
        <v>1.0000228273857292</v>
      </c>
      <c r="S931" s="10">
        <f t="shared" si="3403"/>
        <v>1.0000141099048709</v>
      </c>
      <c r="T931" s="10">
        <f t="shared" si="3403"/>
        <v>1.0000070023009562</v>
      </c>
      <c r="U931" s="10">
        <f t="shared" si="3403"/>
        <v>1.0000076495876873</v>
      </c>
      <c r="V931" s="10">
        <f t="shared" si="3403"/>
        <v>1.0000006920190139</v>
      </c>
      <c r="W931" s="10">
        <f t="shared" si="3403"/>
        <v>1.0000041387930452</v>
      </c>
      <c r="X931" s="10">
        <f t="shared" si="3403"/>
        <v>1.0000034548209609</v>
      </c>
      <c r="Y931" s="10">
        <f t="shared" si="3403"/>
        <v>1.0000041654690943</v>
      </c>
      <c r="Z931" s="10">
        <f t="shared" si="3403"/>
        <v>1.0000014051624262</v>
      </c>
      <c r="AA931" s="10">
        <f t="shared" si="3403"/>
        <v>1.0000042742196877</v>
      </c>
      <c r="AB931" s="10">
        <f t="shared" si="3403"/>
        <v>1.0000007256356931</v>
      </c>
      <c r="AC931" s="10">
        <f t="shared" si="3403"/>
        <v>1.0000014710858085</v>
      </c>
      <c r="AD931" s="10">
        <f t="shared" si="3403"/>
        <v>1</v>
      </c>
      <c r="AE931" s="10">
        <f t="shared" si="3403"/>
        <v>1.0000044846387668</v>
      </c>
      <c r="AF931" s="10">
        <f t="shared" si="3403"/>
        <v>1</v>
      </c>
      <c r="AG931" s="10">
        <f t="shared" si="3403"/>
        <v>1</v>
      </c>
      <c r="AH931" s="10">
        <f t="shared" si="3403"/>
        <v>1.0000013229175624</v>
      </c>
      <c r="AI931" s="10">
        <f t="shared" si="3403"/>
        <v>1</v>
      </c>
      <c r="AJ931" s="10">
        <f t="shared" si="3403"/>
        <v>1</v>
      </c>
      <c r="AK931" s="10">
        <f t="shared" si="3403"/>
        <v>1</v>
      </c>
      <c r="AL931" s="10">
        <f t="shared" si="3403"/>
        <v>1</v>
      </c>
      <c r="AM931" s="10">
        <f t="shared" si="3403"/>
        <v>1</v>
      </c>
      <c r="AN931" s="10">
        <f t="shared" si="3403"/>
        <v>1</v>
      </c>
      <c r="AO931" s="10">
        <f>IF(AO930=0,1,AO930)</f>
        <v>1</v>
      </c>
      <c r="AP931" s="10">
        <f t="shared" ref="AP931:CB931" si="3404">IF(AP930=0,1,AP930)</f>
        <v>1.5769230769230769</v>
      </c>
      <c r="AQ931" s="10">
        <f t="shared" si="3404"/>
        <v>1.0886075949367089</v>
      </c>
      <c r="AR931" s="10">
        <f t="shared" si="3404"/>
        <v>1.0235294117647058</v>
      </c>
      <c r="AS931" s="10">
        <f t="shared" si="3404"/>
        <v>1.0617283950617284</v>
      </c>
      <c r="AT931" s="10">
        <f t="shared" si="3404"/>
        <v>1.0105263157894737</v>
      </c>
      <c r="AU931" s="10">
        <f t="shared" si="3404"/>
        <v>1.02</v>
      </c>
      <c r="AV931" s="10">
        <f t="shared" si="3404"/>
        <v>1.0101010101010102</v>
      </c>
      <c r="AW931" s="10">
        <f t="shared" si="3404"/>
        <v>1</v>
      </c>
      <c r="AX931" s="10">
        <f t="shared" si="3404"/>
        <v>1.008695652173913</v>
      </c>
      <c r="AY931" s="10">
        <f t="shared" si="3404"/>
        <v>1.0082644628099173</v>
      </c>
      <c r="AZ931" s="10">
        <f t="shared" si="3404"/>
        <v>1</v>
      </c>
      <c r="BA931" s="10">
        <f t="shared" si="3404"/>
        <v>1</v>
      </c>
      <c r="BB931" s="10">
        <f t="shared" si="3404"/>
        <v>1</v>
      </c>
      <c r="BC931" s="10">
        <f t="shared" si="3404"/>
        <v>1</v>
      </c>
      <c r="BD931" s="10">
        <f t="shared" si="3404"/>
        <v>1</v>
      </c>
      <c r="BE931" s="10">
        <f t="shared" si="3404"/>
        <v>1</v>
      </c>
      <c r="BF931" s="10">
        <f t="shared" si="3404"/>
        <v>1</v>
      </c>
      <c r="BG931" s="10">
        <f t="shared" si="3404"/>
        <v>1</v>
      </c>
      <c r="BH931" s="10">
        <f t="shared" si="3404"/>
        <v>1</v>
      </c>
      <c r="BI931" s="10">
        <f t="shared" si="3404"/>
        <v>1</v>
      </c>
      <c r="BJ931" s="10">
        <f t="shared" si="3404"/>
        <v>1</v>
      </c>
      <c r="BK931" s="10">
        <f t="shared" si="3404"/>
        <v>1</v>
      </c>
      <c r="BL931" s="10">
        <f t="shared" si="3404"/>
        <v>1</v>
      </c>
      <c r="BM931" s="10">
        <f t="shared" si="3404"/>
        <v>1</v>
      </c>
      <c r="BN931" s="10">
        <f t="shared" si="3404"/>
        <v>1</v>
      </c>
      <c r="BO931" s="10">
        <f t="shared" si="3404"/>
        <v>1</v>
      </c>
      <c r="BP931" s="10">
        <f t="shared" si="3404"/>
        <v>1</v>
      </c>
      <c r="BQ931" s="10">
        <f t="shared" si="3404"/>
        <v>1</v>
      </c>
      <c r="BR931" s="10">
        <f t="shared" si="3404"/>
        <v>1</v>
      </c>
      <c r="BS931" s="10">
        <f t="shared" si="3404"/>
        <v>1</v>
      </c>
      <c r="BT931" s="10">
        <f t="shared" si="3404"/>
        <v>1</v>
      </c>
      <c r="BU931" s="10">
        <f t="shared" si="3404"/>
        <v>1</v>
      </c>
      <c r="BV931" s="10">
        <f t="shared" si="3404"/>
        <v>1</v>
      </c>
      <c r="BW931" s="10">
        <f t="shared" si="3404"/>
        <v>1</v>
      </c>
      <c r="BX931" s="10">
        <f t="shared" si="3404"/>
        <v>1</v>
      </c>
      <c r="BY931" s="10">
        <f t="shared" si="3404"/>
        <v>1</v>
      </c>
      <c r="BZ931" s="10">
        <f t="shared" si="3404"/>
        <v>1</v>
      </c>
      <c r="CA931" s="10">
        <f t="shared" si="3404"/>
        <v>1</v>
      </c>
      <c r="CB931" s="10">
        <f t="shared" si="3404"/>
        <v>1</v>
      </c>
      <c r="CC931" s="10">
        <f>IF(CC930=0,1,CC930)</f>
        <v>1</v>
      </c>
      <c r="CD931" s="10">
        <f t="shared" ref="CD931:DP931" si="3405">IF(CD930=0,1,CD930)</f>
        <v>1</v>
      </c>
      <c r="CE931" s="10">
        <f t="shared" si="3405"/>
        <v>1</v>
      </c>
      <c r="CF931" s="10">
        <f t="shared" si="3405"/>
        <v>1</v>
      </c>
      <c r="CG931" s="10">
        <f t="shared" si="3405"/>
        <v>1</v>
      </c>
      <c r="CH931" s="10">
        <f t="shared" si="3405"/>
        <v>1</v>
      </c>
      <c r="CI931" s="10">
        <f t="shared" si="3405"/>
        <v>1</v>
      </c>
      <c r="CJ931" s="10">
        <f t="shared" si="3405"/>
        <v>1</v>
      </c>
      <c r="CK931" s="10">
        <f t="shared" si="3405"/>
        <v>1</v>
      </c>
      <c r="CL931" s="10">
        <f t="shared" si="3405"/>
        <v>1</v>
      </c>
      <c r="CM931" s="10">
        <f t="shared" si="3405"/>
        <v>1</v>
      </c>
      <c r="CN931" s="10">
        <f t="shared" si="3405"/>
        <v>1</v>
      </c>
      <c r="CO931" s="10">
        <f t="shared" si="3405"/>
        <v>1</v>
      </c>
      <c r="CP931" s="10">
        <f t="shared" si="3405"/>
        <v>1</v>
      </c>
      <c r="CQ931" s="10">
        <f t="shared" si="3405"/>
        <v>1</v>
      </c>
      <c r="CR931" s="10">
        <f t="shared" si="3405"/>
        <v>1</v>
      </c>
      <c r="CS931" s="10">
        <f t="shared" si="3405"/>
        <v>1</v>
      </c>
      <c r="CT931" s="10">
        <f t="shared" si="3405"/>
        <v>1</v>
      </c>
      <c r="CU931" s="10">
        <f t="shared" si="3405"/>
        <v>1</v>
      </c>
      <c r="CV931" s="10">
        <f t="shared" si="3405"/>
        <v>1</v>
      </c>
      <c r="CW931" s="10">
        <f t="shared" si="3405"/>
        <v>1</v>
      </c>
      <c r="CX931" s="10">
        <f t="shared" si="3405"/>
        <v>1</v>
      </c>
      <c r="CY931" s="10">
        <f t="shared" si="3405"/>
        <v>1</v>
      </c>
      <c r="CZ931" s="10">
        <f t="shared" si="3405"/>
        <v>1</v>
      </c>
      <c r="DA931" s="10">
        <f t="shared" si="3405"/>
        <v>1</v>
      </c>
      <c r="DB931" s="10">
        <f t="shared" si="3405"/>
        <v>1</v>
      </c>
      <c r="DC931" s="10">
        <f t="shared" si="3405"/>
        <v>1</v>
      </c>
      <c r="DD931" s="10">
        <f t="shared" si="3405"/>
        <v>1</v>
      </c>
      <c r="DE931" s="10">
        <f t="shared" si="3405"/>
        <v>1</v>
      </c>
      <c r="DF931" s="10">
        <f t="shared" si="3405"/>
        <v>1</v>
      </c>
      <c r="DG931" s="10">
        <f t="shared" si="3405"/>
        <v>1</v>
      </c>
      <c r="DH931" s="10">
        <f t="shared" si="3405"/>
        <v>1</v>
      </c>
      <c r="DI931" s="10">
        <f t="shared" si="3405"/>
        <v>1</v>
      </c>
      <c r="DJ931" s="10">
        <f t="shared" si="3405"/>
        <v>1</v>
      </c>
      <c r="DK931" s="10">
        <f t="shared" si="3405"/>
        <v>1</v>
      </c>
      <c r="DL931" s="10">
        <f t="shared" si="3405"/>
        <v>1</v>
      </c>
      <c r="DM931" s="10">
        <f t="shared" si="3405"/>
        <v>1</v>
      </c>
      <c r="DN931" s="10">
        <f t="shared" si="3405"/>
        <v>1</v>
      </c>
      <c r="DO931" s="10">
        <f t="shared" si="3405"/>
        <v>1</v>
      </c>
      <c r="DP931" s="10">
        <f t="shared" si="3405"/>
        <v>1</v>
      </c>
      <c r="DQ931" s="10">
        <f>IF(DQ930=0,1,DQ930)</f>
        <v>1</v>
      </c>
      <c r="DR931" s="10">
        <f t="shared" ref="DR931:FD931" si="3406">IF(DR930=0,1,DR930)</f>
        <v>1</v>
      </c>
      <c r="DS931" s="10">
        <f t="shared" si="3406"/>
        <v>1</v>
      </c>
      <c r="DT931" s="10">
        <f t="shared" si="3406"/>
        <v>1</v>
      </c>
      <c r="DU931" s="10">
        <f t="shared" si="3406"/>
        <v>1</v>
      </c>
      <c r="DV931" s="10">
        <f t="shared" si="3406"/>
        <v>1</v>
      </c>
      <c r="DW931" s="10">
        <f t="shared" si="3406"/>
        <v>1</v>
      </c>
      <c r="DX931" s="10">
        <f t="shared" si="3406"/>
        <v>1</v>
      </c>
      <c r="DY931" s="10">
        <f t="shared" si="3406"/>
        <v>1</v>
      </c>
      <c r="DZ931" s="10">
        <f t="shared" si="3406"/>
        <v>1</v>
      </c>
      <c r="EA931" s="10">
        <f t="shared" si="3406"/>
        <v>1</v>
      </c>
      <c r="EB931" s="10">
        <f t="shared" si="3406"/>
        <v>1</v>
      </c>
      <c r="EC931" s="10">
        <f t="shared" si="3406"/>
        <v>1</v>
      </c>
      <c r="ED931" s="10">
        <f t="shared" si="3406"/>
        <v>1</v>
      </c>
      <c r="EE931" s="10">
        <f t="shared" si="3406"/>
        <v>1</v>
      </c>
      <c r="EF931" s="10">
        <f t="shared" si="3406"/>
        <v>1</v>
      </c>
      <c r="EG931" s="10">
        <f t="shared" si="3406"/>
        <v>1</v>
      </c>
      <c r="EH931" s="10">
        <f t="shared" si="3406"/>
        <v>1</v>
      </c>
      <c r="EI931" s="10">
        <f t="shared" si="3406"/>
        <v>1</v>
      </c>
      <c r="EJ931" s="10">
        <f t="shared" si="3406"/>
        <v>1</v>
      </c>
      <c r="EK931" s="10">
        <f t="shared" si="3406"/>
        <v>1</v>
      </c>
      <c r="EL931" s="10">
        <f t="shared" si="3406"/>
        <v>1</v>
      </c>
      <c r="EM931" s="10">
        <f t="shared" si="3406"/>
        <v>1</v>
      </c>
      <c r="EN931" s="10">
        <f t="shared" si="3406"/>
        <v>1</v>
      </c>
      <c r="EO931" s="10">
        <f t="shared" si="3406"/>
        <v>1</v>
      </c>
      <c r="EP931" s="10">
        <f t="shared" si="3406"/>
        <v>1</v>
      </c>
      <c r="EQ931" s="10">
        <f t="shared" si="3406"/>
        <v>1</v>
      </c>
      <c r="ER931" s="10">
        <f t="shared" si="3406"/>
        <v>1</v>
      </c>
      <c r="ES931" s="10">
        <f t="shared" si="3406"/>
        <v>1</v>
      </c>
      <c r="ET931" s="10">
        <f t="shared" si="3406"/>
        <v>1</v>
      </c>
      <c r="EU931" s="10">
        <f t="shared" si="3406"/>
        <v>1</v>
      </c>
      <c r="EV931" s="10">
        <f t="shared" si="3406"/>
        <v>1</v>
      </c>
      <c r="EW931" s="10">
        <f t="shared" si="3406"/>
        <v>1</v>
      </c>
      <c r="EX931" s="10">
        <f t="shared" si="3406"/>
        <v>1</v>
      </c>
      <c r="EY931" s="10">
        <f t="shared" si="3406"/>
        <v>1</v>
      </c>
      <c r="EZ931" s="10">
        <f t="shared" si="3406"/>
        <v>1</v>
      </c>
      <c r="FA931" s="10">
        <f t="shared" si="3406"/>
        <v>1</v>
      </c>
      <c r="FB931" s="10">
        <f t="shared" si="3406"/>
        <v>1</v>
      </c>
      <c r="FC931" s="10">
        <f t="shared" si="3406"/>
        <v>1</v>
      </c>
      <c r="FD931" s="10">
        <f t="shared" si="3406"/>
        <v>1</v>
      </c>
      <c r="FE931" s="10">
        <f>IF(FE930=0,1,FE930)</f>
        <v>1</v>
      </c>
      <c r="FF931" s="10">
        <f t="shared" ref="FF931:GR931" si="3407">IF(FF930=0,1,FF930)</f>
        <v>1</v>
      </c>
      <c r="FG931" s="10">
        <f t="shared" si="3407"/>
        <v>1</v>
      </c>
      <c r="FH931" s="10">
        <f t="shared" si="3407"/>
        <v>1</v>
      </c>
      <c r="FI931" s="10">
        <f t="shared" si="3407"/>
        <v>1</v>
      </c>
      <c r="FJ931" s="10">
        <f t="shared" si="3407"/>
        <v>1</v>
      </c>
      <c r="FK931" s="10">
        <f t="shared" si="3407"/>
        <v>1</v>
      </c>
      <c r="FL931" s="10">
        <f t="shared" si="3407"/>
        <v>1</v>
      </c>
      <c r="FM931" s="10">
        <f t="shared" si="3407"/>
        <v>1</v>
      </c>
      <c r="FN931" s="10">
        <f t="shared" si="3407"/>
        <v>1</v>
      </c>
      <c r="FO931" s="10">
        <f t="shared" si="3407"/>
        <v>1</v>
      </c>
      <c r="FP931" s="10">
        <f t="shared" si="3407"/>
        <v>1</v>
      </c>
      <c r="FQ931" s="10">
        <f t="shared" si="3407"/>
        <v>1</v>
      </c>
      <c r="FR931" s="10">
        <f t="shared" si="3407"/>
        <v>1</v>
      </c>
      <c r="FS931" s="10">
        <f t="shared" si="3407"/>
        <v>1</v>
      </c>
      <c r="FT931" s="10">
        <f t="shared" si="3407"/>
        <v>1</v>
      </c>
      <c r="FU931" s="10">
        <f t="shared" si="3407"/>
        <v>1</v>
      </c>
      <c r="FV931" s="10">
        <f t="shared" si="3407"/>
        <v>1</v>
      </c>
      <c r="FW931" s="10">
        <f t="shared" si="3407"/>
        <v>1</v>
      </c>
      <c r="FX931" s="10">
        <f t="shared" si="3407"/>
        <v>1</v>
      </c>
      <c r="FY931" s="10">
        <f t="shared" si="3407"/>
        <v>1</v>
      </c>
      <c r="FZ931" s="10">
        <f t="shared" si="3407"/>
        <v>1</v>
      </c>
      <c r="GA931" s="10">
        <f t="shared" si="3407"/>
        <v>1</v>
      </c>
      <c r="GB931" s="10">
        <f t="shared" si="3407"/>
        <v>1</v>
      </c>
      <c r="GC931" s="10">
        <f t="shared" si="3407"/>
        <v>1</v>
      </c>
      <c r="GD931" s="10">
        <f t="shared" si="3407"/>
        <v>1</v>
      </c>
      <c r="GE931" s="10">
        <f t="shared" si="3407"/>
        <v>1</v>
      </c>
      <c r="GF931" s="10">
        <f t="shared" si="3407"/>
        <v>1</v>
      </c>
      <c r="GG931" s="10">
        <f t="shared" si="3407"/>
        <v>1</v>
      </c>
      <c r="GH931" s="10">
        <f t="shared" si="3407"/>
        <v>1</v>
      </c>
      <c r="GI931" s="10">
        <f t="shared" si="3407"/>
        <v>1</v>
      </c>
      <c r="GJ931" s="10">
        <f t="shared" si="3407"/>
        <v>1</v>
      </c>
      <c r="GK931" s="10">
        <f t="shared" si="3407"/>
        <v>1</v>
      </c>
      <c r="GL931" s="10">
        <f t="shared" si="3407"/>
        <v>1</v>
      </c>
      <c r="GM931" s="10">
        <f t="shared" si="3407"/>
        <v>1</v>
      </c>
      <c r="GN931" s="10">
        <f t="shared" si="3407"/>
        <v>1</v>
      </c>
      <c r="GO931" s="10">
        <f t="shared" si="3407"/>
        <v>1</v>
      </c>
      <c r="GP931" s="10">
        <f t="shared" si="3407"/>
        <v>1</v>
      </c>
      <c r="GQ931" s="10">
        <f t="shared" si="3407"/>
        <v>1</v>
      </c>
      <c r="GR931" s="10">
        <f t="shared" si="3407"/>
        <v>1</v>
      </c>
      <c r="GS931" s="10">
        <f>IF(GS930=0,1,GS930)</f>
        <v>1</v>
      </c>
    </row>
    <row r="932" spans="1:201" ht="15.75" thickBot="1" x14ac:dyDescent="0.3">
      <c r="A932" s="104" t="s">
        <v>4</v>
      </c>
      <c r="B932" s="24">
        <f>PRODUCT(B931:AO931)</f>
        <v>1.1885829183623327</v>
      </c>
      <c r="C932" s="24">
        <f>PRODUCT(C931:AO931)</f>
        <v>1.0262929743278328</v>
      </c>
      <c r="D932" s="24">
        <f>PRODUCT(D931:AO931)</f>
        <v>1.0113338809448114</v>
      </c>
      <c r="E932" s="24">
        <f>PRODUCT(E931:AO931)</f>
        <v>1.0064567720157227</v>
      </c>
      <c r="F932" s="24">
        <f>PRODUCT(F931:AO931)</f>
        <v>1.0038066159996215</v>
      </c>
      <c r="G932" s="24">
        <f>PRODUCT(G931:AO931)</f>
        <v>1.0026442352830303</v>
      </c>
      <c r="H932" s="24">
        <f>PRODUCT(H931:AO931)</f>
        <v>1.0018730261027047</v>
      </c>
      <c r="I932" s="24">
        <f>PRODUCT(I931:AO931)</f>
        <v>1.0013738653144717</v>
      </c>
      <c r="J932" s="24">
        <f>PRODUCT(J931:AO931)</f>
        <v>1.0009178790401188</v>
      </c>
      <c r="K932" s="24">
        <f>PRODUCT(K931:AO931)</f>
        <v>1.0006909820699559</v>
      </c>
      <c r="L932" s="24">
        <f>PRODUCT(L931:AO931)</f>
        <v>1.000536606307981</v>
      </c>
      <c r="M932" s="24">
        <f>PRODUCT(M931:AO931)</f>
        <v>1.0003875856122617</v>
      </c>
      <c r="N932" s="24">
        <f>PRODUCT(N931:AO931)</f>
        <v>1.0002743021566551</v>
      </c>
      <c r="O932" s="24">
        <f>PRODUCT(O931:AO931)</f>
        <v>1.0002046210186344</v>
      </c>
      <c r="P932" s="24">
        <f>PRODUCT(P931:AO931)</f>
        <v>1.000149721661401</v>
      </c>
      <c r="Q932" s="24">
        <f>PRODUCT(Q931:AO931)</f>
        <v>1.0001174768280432</v>
      </c>
      <c r="R932" s="24">
        <f>PRODUCT(R931:AO931)</f>
        <v>1.0000777265021461</v>
      </c>
      <c r="S932" s="24">
        <f>PRODUCT(S931:AO931)</f>
        <v>1.0000548978632426</v>
      </c>
      <c r="T932" s="24">
        <f>PRODUCT(T931:AO931)</f>
        <v>1.0000407873828652</v>
      </c>
      <c r="U932" s="24">
        <f>PRODUCT(U931:AO931)</f>
        <v>1.0000337848453376</v>
      </c>
      <c r="V932" s="24">
        <f>PRODUCT(V931:AO931)</f>
        <v>1.000026135057728</v>
      </c>
      <c r="W932" s="24">
        <f>PRODUCT(W931:AO931)</f>
        <v>1.0000254430211069</v>
      </c>
      <c r="X932" s="24">
        <f>PRODUCT(X931:AO931)</f>
        <v>1.0000213041398884</v>
      </c>
      <c r="Y932" s="24">
        <f>PRODUCT(Y931:AO931)</f>
        <v>1.0000178492572616</v>
      </c>
      <c r="Z932" s="24">
        <f>PRODUCT(Z931:AO931)</f>
        <v>1.0000136837311677</v>
      </c>
      <c r="AA932" s="24">
        <f>PRODUCT(AA931:AO931)</f>
        <v>1.0000122785514884</v>
      </c>
      <c r="AB932" s="24">
        <f>PRODUCT(AB931:AO931)</f>
        <v>1.0000080042975885</v>
      </c>
      <c r="AC932" s="24">
        <f>PRODUCT(AC931:AO931)</f>
        <v>1.0000072786566141</v>
      </c>
      <c r="AD932" s="24">
        <f>PRODUCT(AD931:AO931)</f>
        <v>1.000005807562262</v>
      </c>
      <c r="AE932" s="24">
        <f>PRODUCT(AE931:AO931)</f>
        <v>1.000005807562262</v>
      </c>
      <c r="AF932" s="24">
        <f>PRODUCT(AF931:AO931)</f>
        <v>1.0000013229175624</v>
      </c>
      <c r="AG932" s="24">
        <f>PRODUCT(AG931:AO931)</f>
        <v>1.0000013229175624</v>
      </c>
      <c r="AH932" s="24">
        <f>PRODUCT(AH931:AO931)</f>
        <v>1.0000013229175624</v>
      </c>
      <c r="AI932" s="24">
        <f>PRODUCT(AI931:AO931)</f>
        <v>1</v>
      </c>
      <c r="AJ932" s="24">
        <f>PRODUCT(AJ931:AO931)</f>
        <v>1</v>
      </c>
      <c r="AK932" s="24">
        <f>PRODUCT(AK931:AO931)</f>
        <v>1</v>
      </c>
      <c r="AL932" s="24">
        <f>PRODUCT(AL931:AO931)</f>
        <v>1</v>
      </c>
      <c r="AM932" s="24">
        <f>PRODUCT(AM931:AO931)</f>
        <v>1</v>
      </c>
      <c r="AN932" s="24">
        <f>PRODUCT(AN931:AO931)</f>
        <v>1</v>
      </c>
      <c r="AO932" s="25">
        <f>PRODUCT(AO931:AO931)</f>
        <v>1</v>
      </c>
      <c r="AP932" s="24">
        <f>PRODUCT(AP931:CC931)</f>
        <v>1.9753444754852492</v>
      </c>
      <c r="AQ932" s="24">
        <f>PRODUCT(AQ931:CC931)</f>
        <v>1.2526574722589385</v>
      </c>
      <c r="AR932" s="24">
        <f>PRODUCT(AR931:CC931)</f>
        <v>1.1506969803308855</v>
      </c>
      <c r="AS932" s="24">
        <f>PRODUCT(AS931:CC931)</f>
        <v>1.1242441761853479</v>
      </c>
      <c r="AT932" s="24">
        <f>PRODUCT(AT931:CC931)</f>
        <v>1.0588811426861997</v>
      </c>
      <c r="AU932" s="24">
        <f>PRODUCT(AU931:CC931)</f>
        <v>1.0478511307832186</v>
      </c>
      <c r="AV932" s="24">
        <f>PRODUCT(AV931:CC931)</f>
        <v>1.027305030179626</v>
      </c>
      <c r="AW932" s="24">
        <f>PRODUCT(AW931:CC931)</f>
        <v>1.0170319798778296</v>
      </c>
      <c r="AX932" s="24">
        <f>PRODUCT(AX931:CC931)</f>
        <v>1.0170319798778296</v>
      </c>
      <c r="AY932" s="24">
        <f>PRODUCT(AY931:CC931)</f>
        <v>1.0082644628099173</v>
      </c>
      <c r="AZ932" s="24">
        <f>PRODUCT(AZ931:CC931)</f>
        <v>1</v>
      </c>
      <c r="BA932" s="24">
        <f>PRODUCT(BA931:CC931)</f>
        <v>1</v>
      </c>
      <c r="BB932" s="24">
        <f>PRODUCT(BB931:CC931)</f>
        <v>1</v>
      </c>
      <c r="BC932" s="24">
        <f>PRODUCT(BC931:CC931)</f>
        <v>1</v>
      </c>
      <c r="BD932" s="24">
        <f>PRODUCT(BD931:CC931)</f>
        <v>1</v>
      </c>
      <c r="BE932" s="24">
        <f>PRODUCT(BE931:CC931)</f>
        <v>1</v>
      </c>
      <c r="BF932" s="24">
        <f>PRODUCT(BF931:CC931)</f>
        <v>1</v>
      </c>
      <c r="BG932" s="24">
        <f>PRODUCT(BG931:CC931)</f>
        <v>1</v>
      </c>
      <c r="BH932" s="24">
        <f>PRODUCT(BH931:CC931)</f>
        <v>1</v>
      </c>
      <c r="BI932" s="24">
        <f>PRODUCT(BI931:CC931)</f>
        <v>1</v>
      </c>
      <c r="BJ932" s="24">
        <f>PRODUCT(BJ931:CC931)</f>
        <v>1</v>
      </c>
      <c r="BK932" s="24">
        <f>PRODUCT(BK931:CC931)</f>
        <v>1</v>
      </c>
      <c r="BL932" s="24">
        <f>PRODUCT(BL931:CC931)</f>
        <v>1</v>
      </c>
      <c r="BM932" s="24">
        <f>PRODUCT(BM931:CC931)</f>
        <v>1</v>
      </c>
      <c r="BN932" s="24">
        <f>PRODUCT(BN931:CC931)</f>
        <v>1</v>
      </c>
      <c r="BO932" s="24">
        <f>PRODUCT(BO931:CC931)</f>
        <v>1</v>
      </c>
      <c r="BP932" s="24">
        <f>PRODUCT(BP931:CC931)</f>
        <v>1</v>
      </c>
      <c r="BQ932" s="24">
        <f>PRODUCT(BQ931:CC931)</f>
        <v>1</v>
      </c>
      <c r="BR932" s="24">
        <f>PRODUCT(BR931:CC931)</f>
        <v>1</v>
      </c>
      <c r="BS932" s="24">
        <f>PRODUCT(BS931:CC931)</f>
        <v>1</v>
      </c>
      <c r="BT932" s="24">
        <f>PRODUCT(BT931:CC931)</f>
        <v>1</v>
      </c>
      <c r="BU932" s="24">
        <f>PRODUCT(BU931:CC931)</f>
        <v>1</v>
      </c>
      <c r="BV932" s="24">
        <f>PRODUCT(BV931:CC931)</f>
        <v>1</v>
      </c>
      <c r="BW932" s="24">
        <f>PRODUCT(BW931:CC931)</f>
        <v>1</v>
      </c>
      <c r="BX932" s="24">
        <f>PRODUCT(BX931:CC931)</f>
        <v>1</v>
      </c>
      <c r="BY932" s="24">
        <f>PRODUCT(BY931:CC931)</f>
        <v>1</v>
      </c>
      <c r="BZ932" s="24">
        <f>PRODUCT(BZ931:CC931)</f>
        <v>1</v>
      </c>
      <c r="CA932" s="24">
        <f>PRODUCT(CA931:CC931)</f>
        <v>1</v>
      </c>
      <c r="CB932" s="24">
        <f>PRODUCT(CB931:CC931)</f>
        <v>1</v>
      </c>
      <c r="CC932" s="25">
        <f>PRODUCT(CC931:CC931)</f>
        <v>1</v>
      </c>
      <c r="CD932" s="24">
        <f>PRODUCT(CD931:DQ931)</f>
        <v>1</v>
      </c>
      <c r="CE932" s="24">
        <f>PRODUCT(CE931:DQ931)</f>
        <v>1</v>
      </c>
      <c r="CF932" s="24">
        <f>PRODUCT(CF931:DQ931)</f>
        <v>1</v>
      </c>
      <c r="CG932" s="24">
        <f>PRODUCT(CG931:DQ931)</f>
        <v>1</v>
      </c>
      <c r="CH932" s="24">
        <f>PRODUCT(CH931:DQ931)</f>
        <v>1</v>
      </c>
      <c r="CI932" s="24">
        <f>PRODUCT(CI931:DQ931)</f>
        <v>1</v>
      </c>
      <c r="CJ932" s="24">
        <f>PRODUCT(CJ931:DQ931)</f>
        <v>1</v>
      </c>
      <c r="CK932" s="24">
        <f>PRODUCT(CK931:DQ931)</f>
        <v>1</v>
      </c>
      <c r="CL932" s="24">
        <f>PRODUCT(CL931:DQ931)</f>
        <v>1</v>
      </c>
      <c r="CM932" s="24">
        <f>PRODUCT(CM931:DQ931)</f>
        <v>1</v>
      </c>
      <c r="CN932" s="24">
        <f>PRODUCT(CN931:DQ931)</f>
        <v>1</v>
      </c>
      <c r="CO932" s="24">
        <f>PRODUCT(CO931:DQ931)</f>
        <v>1</v>
      </c>
      <c r="CP932" s="24">
        <f>PRODUCT(CP931:DQ931)</f>
        <v>1</v>
      </c>
      <c r="CQ932" s="24">
        <f>PRODUCT(CQ931:DQ931)</f>
        <v>1</v>
      </c>
      <c r="CR932" s="24">
        <f>PRODUCT(CR931:DQ931)</f>
        <v>1</v>
      </c>
      <c r="CS932" s="24">
        <f>PRODUCT(CS931:DQ931)</f>
        <v>1</v>
      </c>
      <c r="CT932" s="24">
        <f>PRODUCT(CT931:DQ931)</f>
        <v>1</v>
      </c>
      <c r="CU932" s="24">
        <f>PRODUCT(CU931:DQ931)</f>
        <v>1</v>
      </c>
      <c r="CV932" s="24">
        <f>PRODUCT(CV931:DQ931)</f>
        <v>1</v>
      </c>
      <c r="CW932" s="24">
        <f>PRODUCT(CW931:DQ931)</f>
        <v>1</v>
      </c>
      <c r="CX932" s="24">
        <f>PRODUCT(CX931:DQ931)</f>
        <v>1</v>
      </c>
      <c r="CY932" s="24">
        <f>PRODUCT(CY931:DQ931)</f>
        <v>1</v>
      </c>
      <c r="CZ932" s="24">
        <f>PRODUCT(CZ931:DQ931)</f>
        <v>1</v>
      </c>
      <c r="DA932" s="24">
        <f>PRODUCT(DA931:DQ931)</f>
        <v>1</v>
      </c>
      <c r="DB932" s="24">
        <f>PRODUCT(DB931:DQ931)</f>
        <v>1</v>
      </c>
      <c r="DC932" s="24">
        <f>PRODUCT(DC931:DQ931)</f>
        <v>1</v>
      </c>
      <c r="DD932" s="24">
        <f>PRODUCT(DD931:DQ931)</f>
        <v>1</v>
      </c>
      <c r="DE932" s="24">
        <f>PRODUCT(DE931:DQ931)</f>
        <v>1</v>
      </c>
      <c r="DF932" s="24">
        <f>PRODUCT(DF931:DQ931)</f>
        <v>1</v>
      </c>
      <c r="DG932" s="24">
        <f>PRODUCT(DG931:DQ931)</f>
        <v>1</v>
      </c>
      <c r="DH932" s="24">
        <f>PRODUCT(DH931:DQ931)</f>
        <v>1</v>
      </c>
      <c r="DI932" s="24">
        <f>PRODUCT(DI931:DQ931)</f>
        <v>1</v>
      </c>
      <c r="DJ932" s="24">
        <f>PRODUCT(DJ931:DQ931)</f>
        <v>1</v>
      </c>
      <c r="DK932" s="24">
        <f>PRODUCT(DK931:DQ931)</f>
        <v>1</v>
      </c>
      <c r="DL932" s="24">
        <f>PRODUCT(DL931:DQ931)</f>
        <v>1</v>
      </c>
      <c r="DM932" s="24">
        <f>PRODUCT(DM931:DQ931)</f>
        <v>1</v>
      </c>
      <c r="DN932" s="24">
        <f>PRODUCT(DN931:DQ931)</f>
        <v>1</v>
      </c>
      <c r="DO932" s="24">
        <f>PRODUCT(DO931:DQ931)</f>
        <v>1</v>
      </c>
      <c r="DP932" s="24">
        <f>PRODUCT(DP931:DQ931)</f>
        <v>1</v>
      </c>
      <c r="DQ932" s="25">
        <f>PRODUCT(DQ931:DQ931)</f>
        <v>1</v>
      </c>
      <c r="DR932" s="24">
        <f>PRODUCT(DR931:FE931)</f>
        <v>1</v>
      </c>
      <c r="DS932" s="24">
        <f>PRODUCT(DS931:FE931)</f>
        <v>1</v>
      </c>
      <c r="DT932" s="24">
        <f>PRODUCT(DT931:FE931)</f>
        <v>1</v>
      </c>
      <c r="DU932" s="24">
        <f>PRODUCT(DU931:FE931)</f>
        <v>1</v>
      </c>
      <c r="DV932" s="24">
        <f>PRODUCT(DV931:FE931)</f>
        <v>1</v>
      </c>
      <c r="DW932" s="24">
        <f>PRODUCT(DW931:FE931)</f>
        <v>1</v>
      </c>
      <c r="DX932" s="24">
        <f>PRODUCT(DX931:FE931)</f>
        <v>1</v>
      </c>
      <c r="DY932" s="24">
        <f>PRODUCT(DY931:FE931)</f>
        <v>1</v>
      </c>
      <c r="DZ932" s="24">
        <f>PRODUCT(DZ931:FE931)</f>
        <v>1</v>
      </c>
      <c r="EA932" s="24">
        <f>PRODUCT(EA931:FE931)</f>
        <v>1</v>
      </c>
      <c r="EB932" s="24">
        <f>PRODUCT(EB931:FE931)</f>
        <v>1</v>
      </c>
      <c r="EC932" s="24">
        <f>PRODUCT(EC931:FE931)</f>
        <v>1</v>
      </c>
      <c r="ED932" s="24">
        <f>PRODUCT(ED931:FE931)</f>
        <v>1</v>
      </c>
      <c r="EE932" s="24">
        <f>PRODUCT(EE931:FE931)</f>
        <v>1</v>
      </c>
      <c r="EF932" s="24">
        <f>PRODUCT(EF931:FE931)</f>
        <v>1</v>
      </c>
      <c r="EG932" s="24">
        <f>PRODUCT(EG931:FE931)</f>
        <v>1</v>
      </c>
      <c r="EH932" s="24">
        <f>PRODUCT(EH931:FE931)</f>
        <v>1</v>
      </c>
      <c r="EI932" s="24">
        <f>PRODUCT(EI931:FE931)</f>
        <v>1</v>
      </c>
      <c r="EJ932" s="24">
        <f>PRODUCT(EJ931:FE931)</f>
        <v>1</v>
      </c>
      <c r="EK932" s="24">
        <f>PRODUCT(EK931:FE931)</f>
        <v>1</v>
      </c>
      <c r="EL932" s="24">
        <f>PRODUCT(EL931:FE931)</f>
        <v>1</v>
      </c>
      <c r="EM932" s="24">
        <f>PRODUCT(EM931:FE931)</f>
        <v>1</v>
      </c>
      <c r="EN932" s="24">
        <f>PRODUCT(EN931:FE931)</f>
        <v>1</v>
      </c>
      <c r="EO932" s="24">
        <f>PRODUCT(EO931:FE931)</f>
        <v>1</v>
      </c>
      <c r="EP932" s="24">
        <f>PRODUCT(EP931:FE931)</f>
        <v>1</v>
      </c>
      <c r="EQ932" s="24">
        <f>PRODUCT(EQ931:FE931)</f>
        <v>1</v>
      </c>
      <c r="ER932" s="24">
        <f>PRODUCT(ER931:FE931)</f>
        <v>1</v>
      </c>
      <c r="ES932" s="24">
        <f>PRODUCT(ES931:FE931)</f>
        <v>1</v>
      </c>
      <c r="ET932" s="24">
        <f>PRODUCT(ET931:FE931)</f>
        <v>1</v>
      </c>
      <c r="EU932" s="24">
        <f>PRODUCT(EU931:FE931)</f>
        <v>1</v>
      </c>
      <c r="EV932" s="24">
        <f>PRODUCT(EV931:FE931)</f>
        <v>1</v>
      </c>
      <c r="EW932" s="24">
        <f>PRODUCT(EW931:FE931)</f>
        <v>1</v>
      </c>
      <c r="EX932" s="24">
        <f>PRODUCT(EX931:FE931)</f>
        <v>1</v>
      </c>
      <c r="EY932" s="24">
        <f>PRODUCT(EY931:FE931)</f>
        <v>1</v>
      </c>
      <c r="EZ932" s="24">
        <f>PRODUCT(EZ931:FE931)</f>
        <v>1</v>
      </c>
      <c r="FA932" s="24">
        <f>PRODUCT(FA931:FE931)</f>
        <v>1</v>
      </c>
      <c r="FB932" s="24">
        <f>PRODUCT(FB931:FE931)</f>
        <v>1</v>
      </c>
      <c r="FC932" s="24">
        <f>PRODUCT(FC931:FE931)</f>
        <v>1</v>
      </c>
      <c r="FD932" s="24">
        <f>PRODUCT(FD931:FE931)</f>
        <v>1</v>
      </c>
      <c r="FE932" s="25">
        <f>PRODUCT(FE931:FE931)</f>
        <v>1</v>
      </c>
      <c r="FF932" s="24">
        <f>PRODUCT(FF931:GS931)</f>
        <v>1</v>
      </c>
      <c r="FG932" s="24">
        <f>PRODUCT(FG931:GS931)</f>
        <v>1</v>
      </c>
      <c r="FH932" s="24">
        <f>PRODUCT(FH931:GS931)</f>
        <v>1</v>
      </c>
      <c r="FI932" s="24">
        <f>PRODUCT(FI931:GS931)</f>
        <v>1</v>
      </c>
      <c r="FJ932" s="24">
        <f>PRODUCT(FJ931:GS931)</f>
        <v>1</v>
      </c>
      <c r="FK932" s="24">
        <f>PRODUCT(FK931:GS931)</f>
        <v>1</v>
      </c>
      <c r="FL932" s="24">
        <f>PRODUCT(FL931:GS931)</f>
        <v>1</v>
      </c>
      <c r="FM932" s="24">
        <f>PRODUCT(FM931:GS931)</f>
        <v>1</v>
      </c>
      <c r="FN932" s="24">
        <f>PRODUCT(FN931:GS931)</f>
        <v>1</v>
      </c>
      <c r="FO932" s="24">
        <f>PRODUCT(FO931:GS931)</f>
        <v>1</v>
      </c>
      <c r="FP932" s="24">
        <f>PRODUCT(FP931:GS931)</f>
        <v>1</v>
      </c>
      <c r="FQ932" s="24">
        <f>PRODUCT(FQ931:GS931)</f>
        <v>1</v>
      </c>
      <c r="FR932" s="24">
        <f>PRODUCT(FR931:GS931)</f>
        <v>1</v>
      </c>
      <c r="FS932" s="24">
        <f>PRODUCT(FS931:GS931)</f>
        <v>1</v>
      </c>
      <c r="FT932" s="24">
        <f>PRODUCT(FT931:GS931)</f>
        <v>1</v>
      </c>
      <c r="FU932" s="24">
        <f>PRODUCT(FU931:GS931)</f>
        <v>1</v>
      </c>
      <c r="FV932" s="24">
        <f>PRODUCT(FV931:GS931)</f>
        <v>1</v>
      </c>
      <c r="FW932" s="24">
        <f>PRODUCT(FW931:GS931)</f>
        <v>1</v>
      </c>
      <c r="FX932" s="24">
        <f>PRODUCT(FX931:GS931)</f>
        <v>1</v>
      </c>
      <c r="FY932" s="24">
        <f>PRODUCT(FY931:GS931)</f>
        <v>1</v>
      </c>
      <c r="FZ932" s="24">
        <f>PRODUCT(FZ931:GS931)</f>
        <v>1</v>
      </c>
      <c r="GA932" s="24">
        <f>PRODUCT(GA931:GS931)</f>
        <v>1</v>
      </c>
      <c r="GB932" s="24">
        <f>PRODUCT(GB931:GS931)</f>
        <v>1</v>
      </c>
      <c r="GC932" s="24">
        <f>PRODUCT(GC931:GS931)</f>
        <v>1</v>
      </c>
      <c r="GD932" s="24">
        <f>PRODUCT(GD931:GS931)</f>
        <v>1</v>
      </c>
      <c r="GE932" s="24">
        <f>PRODUCT(GE931:GS931)</f>
        <v>1</v>
      </c>
      <c r="GF932" s="24">
        <f>PRODUCT(GF931:GS931)</f>
        <v>1</v>
      </c>
      <c r="GG932" s="24">
        <f>PRODUCT(GG931:GS931)</f>
        <v>1</v>
      </c>
      <c r="GH932" s="24">
        <f>PRODUCT(GH931:GS931)</f>
        <v>1</v>
      </c>
      <c r="GI932" s="24">
        <f>PRODUCT(GI931:GS931)</f>
        <v>1</v>
      </c>
      <c r="GJ932" s="24">
        <f>PRODUCT(GJ931:GS931)</f>
        <v>1</v>
      </c>
      <c r="GK932" s="24">
        <f>PRODUCT(GK931:GS931)</f>
        <v>1</v>
      </c>
      <c r="GL932" s="24">
        <f>PRODUCT(GL931:GS931)</f>
        <v>1</v>
      </c>
      <c r="GM932" s="24">
        <f>PRODUCT(GM931:GS931)</f>
        <v>1</v>
      </c>
      <c r="GN932" s="24">
        <f>PRODUCT(GN931:GS931)</f>
        <v>1</v>
      </c>
      <c r="GO932" s="24">
        <f>PRODUCT(GO931:GS931)</f>
        <v>1</v>
      </c>
      <c r="GP932" s="24">
        <f>PRODUCT(GP931:GS931)</f>
        <v>1</v>
      </c>
      <c r="GQ932" s="24">
        <f>PRODUCT(GQ931:GS931)</f>
        <v>1</v>
      </c>
      <c r="GR932" s="24">
        <f>PRODUCT(GR931:GS931)</f>
        <v>1</v>
      </c>
      <c r="GS932" s="25">
        <f>PRODUCT(GS931:GS931)</f>
        <v>1</v>
      </c>
    </row>
    <row r="933" spans="1:201" x14ac:dyDescent="0.25">
      <c r="A933" s="16" t="s">
        <v>19</v>
      </c>
      <c r="B933" s="17">
        <f>B932*B881</f>
        <v>112228.37631760817</v>
      </c>
      <c r="C933" s="17">
        <f>C932*C880</f>
        <v>104837.87991353677</v>
      </c>
      <c r="D933" s="17">
        <f>D932*D879</f>
        <v>113300.74601612816</v>
      </c>
      <c r="E933" s="17">
        <f>E932*E878</f>
        <v>107663.7002728379</v>
      </c>
      <c r="F933" s="17">
        <f>F932*F877</f>
        <v>103789.58886789686</v>
      </c>
      <c r="G933" s="17">
        <f>G932*G876</f>
        <v>96998.81125398619</v>
      </c>
      <c r="H933" s="17">
        <f>H932*H875</f>
        <v>94270.240518107894</v>
      </c>
      <c r="I933" s="17">
        <f>I932*I874</f>
        <v>104896.91651328685</v>
      </c>
      <c r="J933" s="17">
        <f>J932*J873</f>
        <v>101139.74892336687</v>
      </c>
      <c r="K933" s="17">
        <f>K932*K872</f>
        <v>92069.574496328365</v>
      </c>
      <c r="L933" s="17">
        <f>L932*L871</f>
        <v>82485.238360636256</v>
      </c>
      <c r="M933" s="17">
        <f>M932*M870</f>
        <v>86254.418019074816</v>
      </c>
      <c r="N933" s="17">
        <f>N932*N869</f>
        <v>84531.180726654609</v>
      </c>
      <c r="O933" s="17">
        <f>O932*O868</f>
        <v>71413.609736109473</v>
      </c>
      <c r="P933" s="17">
        <f>P932*P867</f>
        <v>89965.467762886343</v>
      </c>
      <c r="Q933" s="17">
        <f>Q932*Q866</f>
        <v>107399.61548413307</v>
      </c>
      <c r="R933" s="17">
        <f>R932*R865</f>
        <v>107365.34448409089</v>
      </c>
      <c r="S933" s="17">
        <f>S932*S864</f>
        <v>103645.68961454647</v>
      </c>
      <c r="T933" s="17">
        <f>T932*T863</f>
        <v>106469.34242871674</v>
      </c>
      <c r="U933" s="17">
        <f>U932*U862</f>
        <v>112482.80008561873</v>
      </c>
      <c r="V933" s="17">
        <f>V932*V861</f>
        <v>112500.94014172428</v>
      </c>
      <c r="W933" s="17">
        <f>W932*W860</f>
        <v>109399.78339018003</v>
      </c>
      <c r="X933" s="17">
        <f>X932*X859</f>
        <v>110873.36201129358</v>
      </c>
      <c r="Y933" s="17">
        <f>Y932*Y858</f>
        <v>120609.15274537055</v>
      </c>
      <c r="Z933" s="17">
        <f>Z932*Z857</f>
        <v>125735.72051025464</v>
      </c>
      <c r="AA933" s="17">
        <f>AA932*AA856</f>
        <v>123726.51916378291</v>
      </c>
      <c r="AB933" s="17">
        <f>AB932*AB855</f>
        <v>124709.99820794797</v>
      </c>
      <c r="AC933" s="17">
        <f>AC932*AC854</f>
        <v>126385.91991301617</v>
      </c>
      <c r="AD933" s="17">
        <f>AD932*AD853</f>
        <v>125392.72822184715</v>
      </c>
      <c r="AE933" s="17">
        <f>AE932*AE852</f>
        <v>119233.69245307118</v>
      </c>
      <c r="AF933" s="17">
        <f>AF932*AF851</f>
        <v>117105.15492026115</v>
      </c>
      <c r="AG933" s="17">
        <f>AG932*AG850</f>
        <v>122358.1618695471</v>
      </c>
      <c r="AH933" s="17">
        <f>AH932*AH849</f>
        <v>119554.15816008626</v>
      </c>
      <c r="AI933" s="17">
        <f>AI932*AI848</f>
        <v>114051</v>
      </c>
      <c r="AJ933" s="17">
        <f>AJ932*AJ847</f>
        <v>108422</v>
      </c>
      <c r="AK933" s="17">
        <f>AK932*AK846</f>
        <v>113763</v>
      </c>
      <c r="AL933" s="17">
        <f>AL932*AL845</f>
        <v>108638</v>
      </c>
      <c r="AM933" s="17">
        <f>AM932*AM844</f>
        <v>104168</v>
      </c>
      <c r="AN933" s="17">
        <f>AN932*AN843</f>
        <v>99042</v>
      </c>
      <c r="AO933" s="17">
        <f>AO932*AO842</f>
        <v>107822</v>
      </c>
      <c r="AP933" s="17">
        <f>AP932*AP881</f>
        <v>13.827411328396744</v>
      </c>
      <c r="AQ933" s="17">
        <f>AQ932*AQ880</f>
        <v>11.273917250330447</v>
      </c>
      <c r="AR933" s="17">
        <f>AR932*AR879</f>
        <v>8.0548788623161993</v>
      </c>
      <c r="AS933" s="17">
        <f>AS932*AS878</f>
        <v>13.490930114224174</v>
      </c>
      <c r="AT933" s="17">
        <f>AT932*AT877</f>
        <v>9.5299302841757978</v>
      </c>
      <c r="AU933" s="17">
        <f>AU932*AU876</f>
        <v>9.4306601770489671</v>
      </c>
      <c r="AV933" s="17">
        <f>AV932*AV875</f>
        <v>9.2457452716166344</v>
      </c>
      <c r="AW933" s="17">
        <f>AW932*AW874</f>
        <v>8.1362558390226365</v>
      </c>
      <c r="AX933" s="17">
        <f>AX932*AX873</f>
        <v>6.1021918792669769</v>
      </c>
      <c r="AY933" s="17">
        <f>AY932*AY872</f>
        <v>8.0661157024793386</v>
      </c>
      <c r="AZ933" s="17">
        <f>AZ932*AZ871</f>
        <v>7</v>
      </c>
      <c r="BA933" s="17">
        <f>BA932*BA870</f>
        <v>5</v>
      </c>
      <c r="BB933" s="17">
        <f>BB932*BB869</f>
        <v>8</v>
      </c>
      <c r="BC933" s="17">
        <f>BC932*BC868</f>
        <v>7</v>
      </c>
      <c r="BD933" s="17">
        <f>BD932*BD867</f>
        <v>6</v>
      </c>
      <c r="BE933" s="17">
        <f>BE932*BE866</f>
        <v>7</v>
      </c>
      <c r="BF933" s="17">
        <f>BF932*BF865</f>
        <v>19</v>
      </c>
      <c r="BG933" s="17">
        <f>BG932*BG864</f>
        <v>13</v>
      </c>
      <c r="BH933" s="17">
        <f>BH932*BH863</f>
        <v>7</v>
      </c>
      <c r="BI933" s="17">
        <f>BI932*BI862</f>
        <v>16</v>
      </c>
      <c r="BJ933" s="17">
        <f>BJ932*BJ861</f>
        <v>13</v>
      </c>
      <c r="BK933" s="17">
        <f>BK932*BK860</f>
        <v>14</v>
      </c>
      <c r="BL933" s="17">
        <f>BL932*BL859</f>
        <v>10</v>
      </c>
      <c r="BM933" s="17">
        <f>BM932*BM858</f>
        <v>14</v>
      </c>
      <c r="BN933" s="17">
        <f>BN932*BN857</f>
        <v>9</v>
      </c>
      <c r="BO933" s="17">
        <f>BO932*BO856</f>
        <v>12</v>
      </c>
      <c r="BP933" s="17">
        <f>BP932*BP855</f>
        <v>15</v>
      </c>
      <c r="BQ933" s="17">
        <f>BQ932*BQ854</f>
        <v>12</v>
      </c>
      <c r="BR933" s="17">
        <f>BR932*BR853</f>
        <v>12</v>
      </c>
      <c r="BS933" s="17">
        <f>BS932*BS852</f>
        <v>11</v>
      </c>
      <c r="BT933" s="17">
        <f>BT932*BT851</f>
        <v>5</v>
      </c>
      <c r="BU933" s="17">
        <f>BU932*BU850</f>
        <v>9</v>
      </c>
      <c r="BV933" s="17">
        <f>BV932*BV849</f>
        <v>9</v>
      </c>
      <c r="BW933" s="17">
        <f>BW932*BW848</f>
        <v>17</v>
      </c>
      <c r="BX933" s="17">
        <f>BX932*BX847</f>
        <v>19</v>
      </c>
      <c r="BY933" s="17">
        <f>BY932*BY846</f>
        <v>18</v>
      </c>
      <c r="BZ933" s="17">
        <f>BZ932*BZ845</f>
        <v>13</v>
      </c>
      <c r="CA933" s="17">
        <f>CA932*CA844</f>
        <v>18</v>
      </c>
      <c r="CB933" s="17">
        <f>CB932*CB843</f>
        <v>9</v>
      </c>
      <c r="CC933" s="17">
        <f>CC932*CC842</f>
        <v>12</v>
      </c>
      <c r="CD933" s="17">
        <f>CD932*CD881</f>
        <v>0</v>
      </c>
      <c r="CE933" s="17">
        <f>CE932*CE880</f>
        <v>0</v>
      </c>
      <c r="CF933" s="17">
        <f>CF932*CF879</f>
        <v>0</v>
      </c>
      <c r="CG933" s="17">
        <f>CG932*CG878</f>
        <v>0</v>
      </c>
      <c r="CH933" s="17">
        <f>CH932*CH877</f>
        <v>0</v>
      </c>
      <c r="CI933" s="17">
        <f>CI932*CI876</f>
        <v>0</v>
      </c>
      <c r="CJ933" s="17">
        <f>CJ932*CJ875</f>
        <v>0</v>
      </c>
      <c r="CK933" s="17">
        <f>CK932*CK874</f>
        <v>0</v>
      </c>
      <c r="CL933" s="17">
        <f>CL932*CL873</f>
        <v>0</v>
      </c>
      <c r="CM933" s="17">
        <f>CM932*CM872</f>
        <v>0</v>
      </c>
      <c r="CN933" s="17">
        <f>CN932*CN871</f>
        <v>0</v>
      </c>
      <c r="CO933" s="17">
        <f>CO932*CO870</f>
        <v>0</v>
      </c>
      <c r="CP933" s="17">
        <f>CP932*CP869</f>
        <v>0</v>
      </c>
      <c r="CQ933" s="17">
        <f>CQ932*CQ868</f>
        <v>0</v>
      </c>
      <c r="CR933" s="17">
        <f>CR932*CR867</f>
        <v>0</v>
      </c>
      <c r="CS933" s="17">
        <f>CS932*CS866</f>
        <v>0</v>
      </c>
      <c r="CT933" s="17">
        <f>CT932*CT865</f>
        <v>0</v>
      </c>
      <c r="CU933" s="17">
        <f>CU932*CU864</f>
        <v>0</v>
      </c>
      <c r="CV933" s="17">
        <f>CV932*CV863</f>
        <v>0</v>
      </c>
      <c r="CW933" s="17">
        <f>CW932*CW862</f>
        <v>0</v>
      </c>
      <c r="CX933" s="17">
        <f>CX932*CX861</f>
        <v>0</v>
      </c>
      <c r="CY933" s="17">
        <f>CY932*CY860</f>
        <v>0</v>
      </c>
      <c r="CZ933" s="17">
        <f>CZ932*CZ859</f>
        <v>0</v>
      </c>
      <c r="DA933" s="17">
        <f>DA932*DA858</f>
        <v>0</v>
      </c>
      <c r="DB933" s="17">
        <f>DB932*DB857</f>
        <v>0</v>
      </c>
      <c r="DC933" s="17">
        <f>DC932*DC856</f>
        <v>0</v>
      </c>
      <c r="DD933" s="17">
        <f>DD932*DD855</f>
        <v>0</v>
      </c>
      <c r="DE933" s="17">
        <f>DE932*DE854</f>
        <v>0</v>
      </c>
      <c r="DF933" s="17">
        <f>DF932*DF853</f>
        <v>0</v>
      </c>
      <c r="DG933" s="17">
        <f>DG932*DG852</f>
        <v>0</v>
      </c>
      <c r="DH933" s="17">
        <f>DH932*DH851</f>
        <v>0</v>
      </c>
      <c r="DI933" s="17">
        <f>DI932*DI850</f>
        <v>0</v>
      </c>
      <c r="DJ933" s="17">
        <f>DJ932*DJ849</f>
        <v>0</v>
      </c>
      <c r="DK933" s="17">
        <f>DK932*DK848</f>
        <v>0</v>
      </c>
      <c r="DL933" s="17">
        <f>DL932*DL847</f>
        <v>0</v>
      </c>
      <c r="DM933" s="17">
        <f>DM932*DM846</f>
        <v>0</v>
      </c>
      <c r="DN933" s="17">
        <f>DN932*DN845</f>
        <v>0</v>
      </c>
      <c r="DO933" s="17">
        <f>DO932*DO844</f>
        <v>0</v>
      </c>
      <c r="DP933" s="17">
        <f>DP932*DP843</f>
        <v>0</v>
      </c>
      <c r="DQ933" s="17">
        <f>DQ932*DQ842</f>
        <v>0</v>
      </c>
      <c r="DR933" s="17">
        <f>DR932*DR881</f>
        <v>0</v>
      </c>
      <c r="DS933" s="17">
        <f>DS932*DS880</f>
        <v>0</v>
      </c>
      <c r="DT933" s="17">
        <f>DT932*DT879</f>
        <v>0</v>
      </c>
      <c r="DU933" s="17">
        <f>DU932*DU878</f>
        <v>0</v>
      </c>
      <c r="DV933" s="17">
        <f>DV932*DV877</f>
        <v>0</v>
      </c>
      <c r="DW933" s="17">
        <f>DW932*DW876</f>
        <v>0</v>
      </c>
      <c r="DX933" s="17">
        <f>DX932*DX875</f>
        <v>0</v>
      </c>
      <c r="DY933" s="17">
        <f>DY932*DY874</f>
        <v>0</v>
      </c>
      <c r="DZ933" s="17">
        <f>DZ932*DZ873</f>
        <v>0</v>
      </c>
      <c r="EA933" s="17">
        <f>EA932*EA872</f>
        <v>0</v>
      </c>
      <c r="EB933" s="17">
        <f>EB932*EB871</f>
        <v>0</v>
      </c>
      <c r="EC933" s="17">
        <f>EC932*EC870</f>
        <v>0</v>
      </c>
      <c r="ED933" s="17">
        <f>ED932*ED869</f>
        <v>0</v>
      </c>
      <c r="EE933" s="17">
        <f>EE932*EE868</f>
        <v>0</v>
      </c>
      <c r="EF933" s="17">
        <f>EF932*EF867</f>
        <v>0</v>
      </c>
      <c r="EG933" s="17">
        <f>EG932*EG866</f>
        <v>0</v>
      </c>
      <c r="EH933" s="17">
        <f>EH932*EH865</f>
        <v>0</v>
      </c>
      <c r="EI933" s="17">
        <f>EI932*EI864</f>
        <v>0</v>
      </c>
      <c r="EJ933" s="17">
        <f>EJ932*EJ863</f>
        <v>0</v>
      </c>
      <c r="EK933" s="17">
        <f>EK932*EK862</f>
        <v>0</v>
      </c>
      <c r="EL933" s="17">
        <f>EL932*EL861</f>
        <v>0</v>
      </c>
      <c r="EM933" s="17">
        <f>EM932*EM860</f>
        <v>0</v>
      </c>
      <c r="EN933" s="17">
        <f>EN932*EN859</f>
        <v>0</v>
      </c>
      <c r="EO933" s="17">
        <f>EO932*EO858</f>
        <v>0</v>
      </c>
      <c r="EP933" s="17">
        <f>EP932*EP857</f>
        <v>0</v>
      </c>
      <c r="EQ933" s="17">
        <f>EQ932*EQ856</f>
        <v>0</v>
      </c>
      <c r="ER933" s="17">
        <f>ER932*ER855</f>
        <v>0</v>
      </c>
      <c r="ES933" s="17">
        <f>ES932*ES854</f>
        <v>0</v>
      </c>
      <c r="ET933" s="17">
        <f>ET932*ET853</f>
        <v>0</v>
      </c>
      <c r="EU933" s="17">
        <f>EU932*EU852</f>
        <v>0</v>
      </c>
      <c r="EV933" s="17">
        <f>EV932*EV851</f>
        <v>0</v>
      </c>
      <c r="EW933" s="17">
        <f>EW932*EW850</f>
        <v>0</v>
      </c>
      <c r="EX933" s="17">
        <f>EX932*EX849</f>
        <v>0</v>
      </c>
      <c r="EY933" s="17">
        <f>EY932*EY848</f>
        <v>0</v>
      </c>
      <c r="EZ933" s="17">
        <f>EZ932*EZ847</f>
        <v>0</v>
      </c>
      <c r="FA933" s="17">
        <f>FA932*FA846</f>
        <v>0</v>
      </c>
      <c r="FB933" s="17">
        <f>FB932*FB845</f>
        <v>0</v>
      </c>
      <c r="FC933" s="17">
        <f>FC932*FC844</f>
        <v>0</v>
      </c>
      <c r="FD933" s="17">
        <f>FD932*FD843</f>
        <v>0</v>
      </c>
      <c r="FE933" s="17">
        <f>FE932*FE842</f>
        <v>0</v>
      </c>
      <c r="FF933" s="17">
        <f>FF932*FF881</f>
        <v>0</v>
      </c>
      <c r="FG933" s="17">
        <f>FG932*FG880</f>
        <v>0</v>
      </c>
      <c r="FH933" s="17">
        <f>FH932*FH879</f>
        <v>0</v>
      </c>
      <c r="FI933" s="17">
        <f>FI932*FI878</f>
        <v>0</v>
      </c>
      <c r="FJ933" s="17">
        <f>FJ932*FJ877</f>
        <v>0</v>
      </c>
      <c r="FK933" s="17">
        <f>FK932*FK876</f>
        <v>0</v>
      </c>
      <c r="FL933" s="17">
        <f>FL932*FL875</f>
        <v>0</v>
      </c>
      <c r="FM933" s="17">
        <f>FM932*FM874</f>
        <v>0</v>
      </c>
      <c r="FN933" s="17">
        <f>FN932*FN873</f>
        <v>0</v>
      </c>
      <c r="FO933" s="17">
        <f>FO932*FO872</f>
        <v>0</v>
      </c>
      <c r="FP933" s="17">
        <f>FP932*FP871</f>
        <v>0</v>
      </c>
      <c r="FQ933" s="17">
        <f>FQ932*FQ870</f>
        <v>0</v>
      </c>
      <c r="FR933" s="17">
        <f>FR932*FR869</f>
        <v>0</v>
      </c>
      <c r="FS933" s="17">
        <f>FS932*FS868</f>
        <v>0</v>
      </c>
      <c r="FT933" s="17">
        <f>FT932*FT867</f>
        <v>0</v>
      </c>
      <c r="FU933" s="17">
        <f>FU932*FU866</f>
        <v>0</v>
      </c>
      <c r="FV933" s="17">
        <f>FV932*FV865</f>
        <v>0</v>
      </c>
      <c r="FW933" s="17">
        <f>FW932*FW864</f>
        <v>0</v>
      </c>
      <c r="FX933" s="17">
        <f>FX932*FX863</f>
        <v>0</v>
      </c>
      <c r="FY933" s="17">
        <f>FY932*FY862</f>
        <v>0</v>
      </c>
      <c r="FZ933" s="17">
        <f>FZ932*FZ861</f>
        <v>0</v>
      </c>
      <c r="GA933" s="17">
        <f>GA932*GA860</f>
        <v>0</v>
      </c>
      <c r="GB933" s="17">
        <f>GB932*GB859</f>
        <v>0</v>
      </c>
      <c r="GC933" s="17">
        <f>GC932*GC858</f>
        <v>0</v>
      </c>
      <c r="GD933" s="17">
        <f>GD932*GD857</f>
        <v>0</v>
      </c>
      <c r="GE933" s="17">
        <f>GE932*GE856</f>
        <v>0</v>
      </c>
      <c r="GF933" s="17">
        <f>GF932*GF855</f>
        <v>0</v>
      </c>
      <c r="GG933" s="17">
        <f>GG932*GG854</f>
        <v>0</v>
      </c>
      <c r="GH933" s="17">
        <f>GH932*GH853</f>
        <v>0</v>
      </c>
      <c r="GI933" s="17">
        <f>GI932*GI852</f>
        <v>0</v>
      </c>
      <c r="GJ933" s="17">
        <f>GJ932*GJ851</f>
        <v>0</v>
      </c>
      <c r="GK933" s="17">
        <f>GK932*GK850</f>
        <v>0</v>
      </c>
      <c r="GL933" s="17">
        <f>GL932*GL849</f>
        <v>0</v>
      </c>
      <c r="GM933" s="17">
        <f>GM932*GM848</f>
        <v>0</v>
      </c>
      <c r="GN933" s="17">
        <f>GN932*GN847</f>
        <v>0</v>
      </c>
      <c r="GO933" s="17">
        <f>GO932*GO846</f>
        <v>0</v>
      </c>
      <c r="GP933" s="17">
        <f>GP932*GP845</f>
        <v>0</v>
      </c>
      <c r="GQ933" s="17">
        <f>GQ932*GQ844</f>
        <v>0</v>
      </c>
      <c r="GR933" s="17">
        <f>GR932*GR843</f>
        <v>0</v>
      </c>
      <c r="GS933" s="17">
        <f>GS932*GS842</f>
        <v>0</v>
      </c>
    </row>
    <row r="934" spans="1:201" ht="21" x14ac:dyDescent="0.35">
      <c r="B934" s="96" t="str">
        <f>Co_Name</f>
        <v>State Farm Mutual Automobile Insurance Company</v>
      </c>
      <c r="O934" s="16"/>
      <c r="U934" s="16"/>
      <c r="V934" s="96" t="str">
        <f>Co_Name</f>
        <v>State Farm Mutual Automobile Insurance Company</v>
      </c>
      <c r="W934" s="16"/>
      <c r="X934" s="16"/>
      <c r="Y934" s="16"/>
      <c r="Z934" s="16"/>
      <c r="AA934" s="16"/>
      <c r="AB934" s="16"/>
      <c r="AC934" s="16"/>
      <c r="AE934" s="16"/>
      <c r="AF934" s="16"/>
      <c r="AG934" s="16"/>
      <c r="AH934" s="16"/>
      <c r="AI934" s="16"/>
      <c r="AJ934" s="16"/>
      <c r="AK934" s="16"/>
      <c r="AL934" s="16"/>
      <c r="AM934" s="16"/>
      <c r="AN934" s="16"/>
      <c r="AO934" s="16"/>
      <c r="AP934" s="96" t="str">
        <f>Co_Name</f>
        <v>State Farm Mutual Automobile Insurance Company</v>
      </c>
      <c r="BC934" s="16"/>
      <c r="BI934" s="16"/>
      <c r="BJ934" s="96" t="str">
        <f>Co_Name</f>
        <v>State Farm Mutual Automobile Insurance Company</v>
      </c>
      <c r="BK934" s="16"/>
      <c r="BL934" s="16"/>
      <c r="BM934" s="16"/>
      <c r="BN934" s="16"/>
      <c r="BO934" s="16"/>
      <c r="BP934" s="16"/>
      <c r="BQ934" s="16"/>
      <c r="BS934" s="16"/>
      <c r="BT934" s="16"/>
      <c r="BU934" s="16"/>
      <c r="BV934" s="16"/>
      <c r="BW934" s="16"/>
      <c r="BX934" s="16"/>
      <c r="BY934" s="16"/>
      <c r="BZ934" s="16"/>
      <c r="CA934" s="16"/>
      <c r="CB934" s="16"/>
      <c r="CC934" s="16"/>
      <c r="CD934" s="96" t="str">
        <f>Co_Name</f>
        <v>State Farm Mutual Automobile Insurance Company</v>
      </c>
      <c r="CQ934" s="16"/>
      <c r="CW934" s="16"/>
      <c r="CX934" s="96" t="str">
        <f>Co_Name</f>
        <v>State Farm Mutual Automobile Insurance Company</v>
      </c>
      <c r="CY934" s="16"/>
      <c r="CZ934" s="16"/>
      <c r="DA934" s="16"/>
      <c r="DB934" s="16"/>
      <c r="DC934" s="16"/>
      <c r="DD934" s="16"/>
      <c r="DE934" s="16"/>
      <c r="DG934" s="16"/>
      <c r="DH934" s="16"/>
      <c r="DI934" s="16"/>
      <c r="DJ934" s="16"/>
      <c r="DK934" s="16"/>
      <c r="DL934" s="16"/>
      <c r="DM934" s="16"/>
      <c r="DN934" s="16"/>
      <c r="DO934" s="16"/>
      <c r="DP934" s="16"/>
      <c r="DQ934" s="16"/>
      <c r="DR934" s="96" t="str">
        <f>Co_Name</f>
        <v>State Farm Mutual Automobile Insurance Company</v>
      </c>
      <c r="EE934" s="16"/>
      <c r="EK934" s="16"/>
      <c r="EL934" s="96" t="str">
        <f>Co_Name</f>
        <v>State Farm Mutual Automobile Insurance Company</v>
      </c>
      <c r="EM934" s="16"/>
      <c r="EN934" s="16"/>
      <c r="EO934" s="16"/>
      <c r="EP934" s="16"/>
      <c r="EQ934" s="16"/>
      <c r="ER934" s="16"/>
      <c r="ES934" s="16"/>
      <c r="EU934" s="16"/>
      <c r="EV934" s="16"/>
      <c r="EW934" s="16"/>
      <c r="EX934" s="16"/>
      <c r="EY934" s="16"/>
      <c r="EZ934" s="16"/>
      <c r="FA934" s="16"/>
      <c r="FB934" s="16"/>
      <c r="FC934" s="16"/>
      <c r="FD934" s="16"/>
      <c r="FE934" s="16"/>
      <c r="FF934" s="96" t="str">
        <f>Co_Name</f>
        <v>State Farm Mutual Automobile Insurance Company</v>
      </c>
      <c r="FS934" s="16"/>
      <c r="FY934" s="16"/>
      <c r="FZ934" s="96" t="str">
        <f>Co_Name</f>
        <v>State Farm Mutual Automobile Insurance Company</v>
      </c>
      <c r="GA934" s="16"/>
      <c r="GB934" s="16"/>
      <c r="GC934" s="16"/>
      <c r="GD934" s="16"/>
      <c r="GE934" s="16"/>
      <c r="GF934" s="16"/>
      <c r="GG934" s="16"/>
      <c r="GI934" s="16"/>
      <c r="GJ934" s="16"/>
      <c r="GK934" s="16"/>
      <c r="GL934" s="16"/>
      <c r="GM934" s="16"/>
      <c r="GN934" s="16"/>
      <c r="GO934" s="16"/>
      <c r="GP934" s="16"/>
      <c r="GQ934" s="16"/>
      <c r="GR934" s="16"/>
      <c r="GS934" s="16"/>
    </row>
    <row r="935" spans="1:201" ht="21" x14ac:dyDescent="0.35">
      <c r="B935" s="96" t="str">
        <f>B$2</f>
        <v>Private Passenger Auto Physical Damage</v>
      </c>
      <c r="O935" s="16"/>
      <c r="U935" s="16"/>
      <c r="V935" s="96" t="str">
        <f>B$2</f>
        <v>Private Passenger Auto Physical Damage</v>
      </c>
      <c r="W935" s="16"/>
      <c r="X935" s="16"/>
      <c r="Y935" s="16"/>
      <c r="Z935" s="16"/>
      <c r="AA935" s="16"/>
      <c r="AB935" s="16"/>
      <c r="AC935" s="16"/>
      <c r="AE935" s="16"/>
      <c r="AF935" s="16"/>
      <c r="AG935" s="16"/>
      <c r="AH935" s="16"/>
      <c r="AI935" s="16"/>
      <c r="AJ935" s="16"/>
      <c r="AK935" s="16"/>
      <c r="AL935" s="16"/>
      <c r="AM935" s="16"/>
      <c r="AN935" s="16"/>
      <c r="AO935" s="16"/>
      <c r="AP935" s="96" t="str">
        <f>AP$2</f>
        <v>Private Passenger Auto Liability</v>
      </c>
      <c r="BC935" s="16"/>
      <c r="BI935" s="16"/>
      <c r="BJ935" s="96" t="str">
        <f>AP$2</f>
        <v>Private Passenger Auto Liability</v>
      </c>
      <c r="BK935" s="16"/>
      <c r="BL935" s="16"/>
      <c r="BM935" s="16"/>
      <c r="BN935" s="16"/>
      <c r="BO935" s="16"/>
      <c r="BP935" s="16"/>
      <c r="BQ935" s="16"/>
      <c r="BS935" s="16"/>
      <c r="BT935" s="16"/>
      <c r="BU935" s="16"/>
      <c r="BV935" s="16"/>
      <c r="BW935" s="16"/>
      <c r="BX935" s="16"/>
      <c r="BY935" s="16"/>
      <c r="BZ935" s="16"/>
      <c r="CA935" s="16"/>
      <c r="CB935" s="16"/>
      <c r="CC935" s="16"/>
      <c r="CD935" s="96" t="str">
        <f>CD$2</f>
        <v/>
      </c>
      <c r="CQ935" s="16"/>
      <c r="CW935" s="16"/>
      <c r="CX935" s="96" t="str">
        <f>CD$2</f>
        <v/>
      </c>
      <c r="CY935" s="16"/>
      <c r="CZ935" s="16"/>
      <c r="DA935" s="16"/>
      <c r="DB935" s="16"/>
      <c r="DC935" s="16"/>
      <c r="DD935" s="16"/>
      <c r="DE935" s="16"/>
      <c r="DG935" s="16"/>
      <c r="DH935" s="16"/>
      <c r="DI935" s="16"/>
      <c r="DJ935" s="16"/>
      <c r="DK935" s="16"/>
      <c r="DL935" s="16"/>
      <c r="DM935" s="16"/>
      <c r="DN935" s="16"/>
      <c r="DO935" s="16"/>
      <c r="DP935" s="16"/>
      <c r="DQ935" s="16"/>
      <c r="DR935" s="96" t="str">
        <f>DR$2</f>
        <v/>
      </c>
      <c r="EE935" s="16"/>
      <c r="EK935" s="16"/>
      <c r="EL935" s="96" t="str">
        <f>DR$2</f>
        <v/>
      </c>
      <c r="EM935" s="16"/>
      <c r="EN935" s="16"/>
      <c r="EO935" s="16"/>
      <c r="EP935" s="16"/>
      <c r="EQ935" s="16"/>
      <c r="ER935" s="16"/>
      <c r="ES935" s="16"/>
      <c r="EU935" s="16"/>
      <c r="EV935" s="16"/>
      <c r="EW935" s="16"/>
      <c r="EX935" s="16"/>
      <c r="EY935" s="16"/>
      <c r="EZ935" s="16"/>
      <c r="FA935" s="16"/>
      <c r="FB935" s="16"/>
      <c r="FC935" s="16"/>
      <c r="FD935" s="16"/>
      <c r="FE935" s="16"/>
      <c r="FF935" s="96" t="str">
        <f>FF$2</f>
        <v/>
      </c>
      <c r="FS935" s="16"/>
      <c r="FY935" s="16"/>
      <c r="FZ935" s="96" t="str">
        <f>FF$2</f>
        <v/>
      </c>
      <c r="GA935" s="16"/>
      <c r="GB935" s="16"/>
      <c r="GC935" s="16"/>
      <c r="GD935" s="16"/>
      <c r="GE935" s="16"/>
      <c r="GF935" s="16"/>
      <c r="GG935" s="16"/>
      <c r="GI935" s="16"/>
      <c r="GJ935" s="16"/>
      <c r="GK935" s="16"/>
      <c r="GL935" s="16"/>
      <c r="GM935" s="16"/>
      <c r="GN935" s="16"/>
      <c r="GO935" s="16"/>
      <c r="GP935" s="16"/>
      <c r="GQ935" s="16"/>
      <c r="GR935" s="16"/>
      <c r="GS935" s="16"/>
    </row>
    <row r="936" spans="1:201" ht="21" customHeight="1" x14ac:dyDescent="0.25"/>
    <row r="937" spans="1:201" ht="21" x14ac:dyDescent="0.25">
      <c r="B937" s="18" t="s">
        <v>150</v>
      </c>
      <c r="V937" s="18" t="s">
        <v>150</v>
      </c>
      <c r="AP937" s="18" t="s">
        <v>150</v>
      </c>
      <c r="BJ937" s="18" t="s">
        <v>150</v>
      </c>
      <c r="CD937" s="18" t="s">
        <v>150</v>
      </c>
      <c r="CX937" s="18" t="s">
        <v>150</v>
      </c>
      <c r="DR937" s="18" t="s">
        <v>150</v>
      </c>
      <c r="EL937" s="18" t="s">
        <v>150</v>
      </c>
      <c r="FF937" s="18" t="s">
        <v>150</v>
      </c>
      <c r="FZ937" s="18" t="s">
        <v>150</v>
      </c>
    </row>
    <row r="938" spans="1:201" x14ac:dyDescent="0.25">
      <c r="B938" s="23" t="str">
        <f>B$5</f>
        <v>Misc. Damage</v>
      </c>
      <c r="V938" s="23" t="str">
        <f>B$5</f>
        <v>Misc. Damage</v>
      </c>
      <c r="AP938" s="23" t="str">
        <f>AP$5</f>
        <v>Misc. Liability</v>
      </c>
      <c r="BJ938" s="23" t="str">
        <f>AP$5</f>
        <v>Misc. Liability</v>
      </c>
      <c r="CD938" s="23">
        <f>CD$5</f>
        <v>0</v>
      </c>
      <c r="CX938" s="23">
        <f>CD$5</f>
        <v>0</v>
      </c>
      <c r="DR938" s="23">
        <f>DR$5</f>
        <v>0</v>
      </c>
      <c r="EL938" s="23">
        <f>DR$5</f>
        <v>0</v>
      </c>
      <c r="FF938" s="23">
        <f>FF$5</f>
        <v>0</v>
      </c>
      <c r="FZ938" s="23">
        <f>FF$5</f>
        <v>0</v>
      </c>
    </row>
    <row r="939" spans="1:201" x14ac:dyDescent="0.25">
      <c r="B939" s="19"/>
      <c r="V939" s="19"/>
      <c r="AP939" s="19"/>
      <c r="BJ939" s="19"/>
      <c r="CD939" s="19"/>
      <c r="CX939" s="19"/>
      <c r="DR939" s="19"/>
      <c r="EL939" s="19"/>
      <c r="FF939" s="19"/>
      <c r="FZ939" s="19"/>
    </row>
    <row r="940" spans="1:201" x14ac:dyDescent="0.25">
      <c r="A940" s="98"/>
      <c r="B940" s="97" t="s">
        <v>0</v>
      </c>
      <c r="C940" s="98"/>
      <c r="D940" s="98"/>
      <c r="E940" s="98"/>
      <c r="F940" s="98"/>
      <c r="G940" s="98"/>
      <c r="H940" s="98"/>
      <c r="I940" s="98"/>
      <c r="J940" s="98"/>
      <c r="K940" s="98"/>
      <c r="L940" s="98"/>
      <c r="M940" s="98"/>
      <c r="N940" s="98"/>
      <c r="O940" s="98"/>
      <c r="P940" s="98"/>
      <c r="Q940" s="98"/>
      <c r="R940" s="98"/>
      <c r="S940" s="98"/>
      <c r="T940" s="98"/>
      <c r="U940" s="98"/>
      <c r="V940" s="97" t="s">
        <v>0</v>
      </c>
      <c r="W940" s="98"/>
      <c r="X940" s="98"/>
      <c r="Y940" s="98"/>
      <c r="Z940" s="98"/>
      <c r="AA940" s="98"/>
      <c r="AB940" s="98"/>
      <c r="AC940" s="98"/>
      <c r="AD940" s="98"/>
      <c r="AE940" s="98"/>
      <c r="AF940" s="98"/>
      <c r="AG940" s="98"/>
      <c r="AH940" s="98"/>
      <c r="AI940" s="98"/>
      <c r="AJ940" s="98"/>
      <c r="AK940" s="98"/>
      <c r="AL940" s="98"/>
      <c r="AM940" s="98"/>
      <c r="AN940" s="98"/>
      <c r="AO940" s="98"/>
      <c r="AP940" s="97" t="s">
        <v>0</v>
      </c>
      <c r="AQ940" s="98"/>
      <c r="AR940" s="98"/>
      <c r="AS940" s="98"/>
      <c r="AT940" s="98"/>
      <c r="AU940" s="98"/>
      <c r="AV940" s="98"/>
      <c r="AW940" s="98"/>
      <c r="AX940" s="98"/>
      <c r="AY940" s="98"/>
      <c r="AZ940" s="98"/>
      <c r="BA940" s="98"/>
      <c r="BB940" s="98"/>
      <c r="BC940" s="98"/>
      <c r="BD940" s="98"/>
      <c r="BE940" s="98"/>
      <c r="BF940" s="98"/>
      <c r="BG940" s="98"/>
      <c r="BH940" s="98"/>
      <c r="BI940" s="98"/>
      <c r="BJ940" s="97" t="s">
        <v>0</v>
      </c>
      <c r="BK940" s="98"/>
      <c r="BL940" s="98"/>
      <c r="BM940" s="98"/>
      <c r="BN940" s="98"/>
      <c r="BO940" s="98"/>
      <c r="BP940" s="98"/>
      <c r="BQ940" s="98"/>
      <c r="BR940" s="98"/>
      <c r="BS940" s="98"/>
      <c r="BT940" s="98"/>
      <c r="BU940" s="98"/>
      <c r="BV940" s="98"/>
      <c r="BW940" s="98"/>
      <c r="BX940" s="98"/>
      <c r="BY940" s="98"/>
      <c r="BZ940" s="98"/>
      <c r="CA940" s="98"/>
      <c r="CB940" s="98"/>
      <c r="CC940" s="98"/>
      <c r="CD940" s="97" t="s">
        <v>0</v>
      </c>
      <c r="CE940" s="98"/>
      <c r="CF940" s="98"/>
      <c r="CG940" s="98"/>
      <c r="CH940" s="98"/>
      <c r="CI940" s="98"/>
      <c r="CJ940" s="98"/>
      <c r="CK940" s="98"/>
      <c r="CL940" s="98"/>
      <c r="CM940" s="98"/>
      <c r="CN940" s="98"/>
      <c r="CO940" s="98"/>
      <c r="CP940" s="98"/>
      <c r="CQ940" s="98"/>
      <c r="CR940" s="98"/>
      <c r="CS940" s="98"/>
      <c r="CT940" s="98"/>
      <c r="CU940" s="98"/>
      <c r="CV940" s="98"/>
      <c r="CW940" s="98"/>
      <c r="CX940" s="97" t="s">
        <v>0</v>
      </c>
      <c r="CY940" s="98"/>
      <c r="CZ940" s="98"/>
      <c r="DA940" s="98"/>
      <c r="DB940" s="98"/>
      <c r="DC940" s="98"/>
      <c r="DD940" s="98"/>
      <c r="DE940" s="98"/>
      <c r="DF940" s="98"/>
      <c r="DG940" s="98"/>
      <c r="DH940" s="98"/>
      <c r="DI940" s="98"/>
      <c r="DJ940" s="98"/>
      <c r="DK940" s="98"/>
      <c r="DL940" s="98"/>
      <c r="DM940" s="98"/>
      <c r="DN940" s="98"/>
      <c r="DO940" s="98"/>
      <c r="DP940" s="98"/>
      <c r="DQ940" s="98"/>
      <c r="DR940" s="97" t="s">
        <v>0</v>
      </c>
      <c r="DS940" s="98"/>
      <c r="DT940" s="98"/>
      <c r="DU940" s="98"/>
      <c r="DV940" s="98"/>
      <c r="DW940" s="98"/>
      <c r="DX940" s="98"/>
      <c r="DY940" s="98"/>
      <c r="DZ940" s="98"/>
      <c r="EA940" s="98"/>
      <c r="EB940" s="98"/>
      <c r="EC940" s="98"/>
      <c r="ED940" s="98"/>
      <c r="EE940" s="98"/>
      <c r="EF940" s="98"/>
      <c r="EG940" s="98"/>
      <c r="EH940" s="98"/>
      <c r="EI940" s="98"/>
      <c r="EJ940" s="98"/>
      <c r="EK940" s="98"/>
      <c r="EL940" s="97" t="s">
        <v>0</v>
      </c>
      <c r="EM940" s="98"/>
      <c r="EN940" s="98"/>
      <c r="EO940" s="98"/>
      <c r="EP940" s="98"/>
      <c r="EQ940" s="98"/>
      <c r="ER940" s="98"/>
      <c r="ES940" s="98"/>
      <c r="ET940" s="98"/>
      <c r="EU940" s="98"/>
      <c r="EV940" s="98"/>
      <c r="EW940" s="98"/>
      <c r="EX940" s="98"/>
      <c r="EY940" s="98"/>
      <c r="EZ940" s="98"/>
      <c r="FA940" s="98"/>
      <c r="FB940" s="98"/>
      <c r="FC940" s="98"/>
      <c r="FD940" s="98"/>
      <c r="FE940" s="98"/>
      <c r="FF940" s="97" t="s">
        <v>0</v>
      </c>
      <c r="FG940" s="98"/>
      <c r="FH940" s="98"/>
      <c r="FI940" s="98"/>
      <c r="FJ940" s="98"/>
      <c r="FK940" s="98"/>
      <c r="FL940" s="98"/>
      <c r="FM940" s="98"/>
      <c r="FN940" s="98"/>
      <c r="FO940" s="98"/>
      <c r="FP940" s="98"/>
      <c r="FQ940" s="98"/>
      <c r="FR940" s="98"/>
      <c r="FS940" s="98"/>
      <c r="FT940" s="98"/>
      <c r="FU940" s="98"/>
      <c r="FV940" s="98"/>
      <c r="FW940" s="98"/>
      <c r="FX940" s="98"/>
      <c r="FY940" s="98"/>
      <c r="FZ940" s="97" t="s">
        <v>0</v>
      </c>
      <c r="GA940" s="98"/>
      <c r="GB940" s="98"/>
      <c r="GC940" s="98"/>
      <c r="GD940" s="98"/>
      <c r="GE940" s="98"/>
      <c r="GF940" s="98"/>
      <c r="GG940" s="98"/>
      <c r="GH940" s="98"/>
      <c r="GI940" s="98"/>
      <c r="GJ940" s="98"/>
      <c r="GK940" s="98"/>
      <c r="GL940" s="98"/>
      <c r="GM940" s="98"/>
      <c r="GN940" s="98"/>
      <c r="GO940" s="98"/>
      <c r="GP940" s="98"/>
      <c r="GQ940" s="98"/>
      <c r="GR940" s="98"/>
      <c r="GS940" s="98"/>
    </row>
    <row r="941" spans="1:201" ht="30" x14ac:dyDescent="0.25">
      <c r="A941" s="100" t="str">
        <f>$A$35</f>
        <v>Accident Quarter Data</v>
      </c>
      <c r="B941" s="99">
        <v>3</v>
      </c>
      <c r="C941" s="99">
        <f>B941+3</f>
        <v>6</v>
      </c>
      <c r="D941" s="99">
        <f t="shared" ref="D941" si="3408">C941+3</f>
        <v>9</v>
      </c>
      <c r="E941" s="99">
        <f t="shared" ref="E941" si="3409">D941+3</f>
        <v>12</v>
      </c>
      <c r="F941" s="99">
        <f t="shared" ref="F941" si="3410">E941+3</f>
        <v>15</v>
      </c>
      <c r="G941" s="99">
        <f t="shared" ref="G941" si="3411">F941+3</f>
        <v>18</v>
      </c>
      <c r="H941" s="99">
        <f t="shared" ref="H941" si="3412">G941+3</f>
        <v>21</v>
      </c>
      <c r="I941" s="99">
        <f t="shared" ref="I941" si="3413">H941+3</f>
        <v>24</v>
      </c>
      <c r="J941" s="99">
        <f t="shared" ref="J941" si="3414">I941+3</f>
        <v>27</v>
      </c>
      <c r="K941" s="99">
        <f t="shared" ref="K941" si="3415">J941+3</f>
        <v>30</v>
      </c>
      <c r="L941" s="99">
        <f t="shared" ref="L941" si="3416">K941+3</f>
        <v>33</v>
      </c>
      <c r="M941" s="99">
        <f t="shared" ref="M941" si="3417">L941+3</f>
        <v>36</v>
      </c>
      <c r="N941" s="99">
        <f t="shared" ref="N941" si="3418">M941+3</f>
        <v>39</v>
      </c>
      <c r="O941" s="99">
        <f t="shared" ref="O941" si="3419">N941+3</f>
        <v>42</v>
      </c>
      <c r="P941" s="99">
        <f t="shared" ref="P941" si="3420">O941+3</f>
        <v>45</v>
      </c>
      <c r="Q941" s="99">
        <f t="shared" ref="Q941" si="3421">P941+3</f>
        <v>48</v>
      </c>
      <c r="R941" s="99">
        <f t="shared" ref="R941" si="3422">Q941+3</f>
        <v>51</v>
      </c>
      <c r="S941" s="99">
        <f t="shared" ref="S941" si="3423">R941+3</f>
        <v>54</v>
      </c>
      <c r="T941" s="99">
        <f t="shared" ref="T941" si="3424">S941+3</f>
        <v>57</v>
      </c>
      <c r="U941" s="99">
        <f t="shared" ref="U941" si="3425">T941+3</f>
        <v>60</v>
      </c>
      <c r="V941" s="99">
        <f t="shared" ref="V941" si="3426">U941+3</f>
        <v>63</v>
      </c>
      <c r="W941" s="99">
        <f t="shared" ref="W941" si="3427">V941+3</f>
        <v>66</v>
      </c>
      <c r="X941" s="99">
        <f t="shared" ref="X941" si="3428">W941+3</f>
        <v>69</v>
      </c>
      <c r="Y941" s="99">
        <f t="shared" ref="Y941" si="3429">X941+3</f>
        <v>72</v>
      </c>
      <c r="Z941" s="99">
        <f t="shared" ref="Z941" si="3430">Y941+3</f>
        <v>75</v>
      </c>
      <c r="AA941" s="99">
        <f t="shared" ref="AA941" si="3431">Z941+3</f>
        <v>78</v>
      </c>
      <c r="AB941" s="99">
        <f t="shared" ref="AB941" si="3432">AA941+3</f>
        <v>81</v>
      </c>
      <c r="AC941" s="99">
        <f t="shared" ref="AC941" si="3433">AB941+3</f>
        <v>84</v>
      </c>
      <c r="AD941" s="99">
        <f t="shared" ref="AD941" si="3434">AC941+3</f>
        <v>87</v>
      </c>
      <c r="AE941" s="99">
        <f t="shared" ref="AE941" si="3435">AD941+3</f>
        <v>90</v>
      </c>
      <c r="AF941" s="99">
        <f t="shared" ref="AF941" si="3436">AE941+3</f>
        <v>93</v>
      </c>
      <c r="AG941" s="99">
        <f t="shared" ref="AG941" si="3437">AF941+3</f>
        <v>96</v>
      </c>
      <c r="AH941" s="99">
        <f t="shared" ref="AH941" si="3438">AG941+3</f>
        <v>99</v>
      </c>
      <c r="AI941" s="99">
        <f t="shared" ref="AI941" si="3439">AH941+3</f>
        <v>102</v>
      </c>
      <c r="AJ941" s="99">
        <f t="shared" ref="AJ941" si="3440">AI941+3</f>
        <v>105</v>
      </c>
      <c r="AK941" s="99">
        <f t="shared" ref="AK941" si="3441">AJ941+3</f>
        <v>108</v>
      </c>
      <c r="AL941" s="99">
        <f t="shared" ref="AL941" si="3442">AK941+3</f>
        <v>111</v>
      </c>
      <c r="AM941" s="99">
        <f t="shared" ref="AM941" si="3443">AL941+3</f>
        <v>114</v>
      </c>
      <c r="AN941" s="99">
        <f t="shared" ref="AN941" si="3444">AM941+3</f>
        <v>117</v>
      </c>
      <c r="AO941" s="99">
        <f t="shared" ref="AO941" si="3445">AN941+3</f>
        <v>120</v>
      </c>
      <c r="AP941" s="99">
        <v>3</v>
      </c>
      <c r="AQ941" s="99">
        <f>AP941+3</f>
        <v>6</v>
      </c>
      <c r="AR941" s="99">
        <f t="shared" ref="AR941" si="3446">AQ941+3</f>
        <v>9</v>
      </c>
      <c r="AS941" s="99">
        <f t="shared" ref="AS941" si="3447">AR941+3</f>
        <v>12</v>
      </c>
      <c r="AT941" s="99">
        <f t="shared" ref="AT941" si="3448">AS941+3</f>
        <v>15</v>
      </c>
      <c r="AU941" s="99">
        <f t="shared" ref="AU941" si="3449">AT941+3</f>
        <v>18</v>
      </c>
      <c r="AV941" s="99">
        <f t="shared" ref="AV941" si="3450">AU941+3</f>
        <v>21</v>
      </c>
      <c r="AW941" s="99">
        <f t="shared" ref="AW941" si="3451">AV941+3</f>
        <v>24</v>
      </c>
      <c r="AX941" s="99">
        <f t="shared" ref="AX941" si="3452">AW941+3</f>
        <v>27</v>
      </c>
      <c r="AY941" s="99">
        <f t="shared" ref="AY941" si="3453">AX941+3</f>
        <v>30</v>
      </c>
      <c r="AZ941" s="99">
        <f t="shared" ref="AZ941" si="3454">AY941+3</f>
        <v>33</v>
      </c>
      <c r="BA941" s="99">
        <f t="shared" ref="BA941" si="3455">AZ941+3</f>
        <v>36</v>
      </c>
      <c r="BB941" s="99">
        <f t="shared" ref="BB941" si="3456">BA941+3</f>
        <v>39</v>
      </c>
      <c r="BC941" s="99">
        <f t="shared" ref="BC941" si="3457">BB941+3</f>
        <v>42</v>
      </c>
      <c r="BD941" s="99">
        <f t="shared" ref="BD941" si="3458">BC941+3</f>
        <v>45</v>
      </c>
      <c r="BE941" s="99">
        <f t="shared" ref="BE941" si="3459">BD941+3</f>
        <v>48</v>
      </c>
      <c r="BF941" s="99">
        <f t="shared" ref="BF941" si="3460">BE941+3</f>
        <v>51</v>
      </c>
      <c r="BG941" s="99">
        <f t="shared" ref="BG941" si="3461">BF941+3</f>
        <v>54</v>
      </c>
      <c r="BH941" s="99">
        <f t="shared" ref="BH941" si="3462">BG941+3</f>
        <v>57</v>
      </c>
      <c r="BI941" s="99">
        <f t="shared" ref="BI941" si="3463">BH941+3</f>
        <v>60</v>
      </c>
      <c r="BJ941" s="99">
        <f t="shared" ref="BJ941" si="3464">BI941+3</f>
        <v>63</v>
      </c>
      <c r="BK941" s="99">
        <f t="shared" ref="BK941" si="3465">BJ941+3</f>
        <v>66</v>
      </c>
      <c r="BL941" s="99">
        <f t="shared" ref="BL941" si="3466">BK941+3</f>
        <v>69</v>
      </c>
      <c r="BM941" s="99">
        <f t="shared" ref="BM941" si="3467">BL941+3</f>
        <v>72</v>
      </c>
      <c r="BN941" s="99">
        <f t="shared" ref="BN941" si="3468">BM941+3</f>
        <v>75</v>
      </c>
      <c r="BO941" s="99">
        <f t="shared" ref="BO941" si="3469">BN941+3</f>
        <v>78</v>
      </c>
      <c r="BP941" s="99">
        <f t="shared" ref="BP941" si="3470">BO941+3</f>
        <v>81</v>
      </c>
      <c r="BQ941" s="99">
        <f t="shared" ref="BQ941" si="3471">BP941+3</f>
        <v>84</v>
      </c>
      <c r="BR941" s="99">
        <f t="shared" ref="BR941" si="3472">BQ941+3</f>
        <v>87</v>
      </c>
      <c r="BS941" s="99">
        <f t="shared" ref="BS941" si="3473">BR941+3</f>
        <v>90</v>
      </c>
      <c r="BT941" s="99">
        <f t="shared" ref="BT941" si="3474">BS941+3</f>
        <v>93</v>
      </c>
      <c r="BU941" s="99">
        <f t="shared" ref="BU941" si="3475">BT941+3</f>
        <v>96</v>
      </c>
      <c r="BV941" s="99">
        <f t="shared" ref="BV941" si="3476">BU941+3</f>
        <v>99</v>
      </c>
      <c r="BW941" s="99">
        <f t="shared" ref="BW941" si="3477">BV941+3</f>
        <v>102</v>
      </c>
      <c r="BX941" s="99">
        <f t="shared" ref="BX941" si="3478">BW941+3</f>
        <v>105</v>
      </c>
      <c r="BY941" s="99">
        <f t="shared" ref="BY941" si="3479">BX941+3</f>
        <v>108</v>
      </c>
      <c r="BZ941" s="99">
        <f t="shared" ref="BZ941" si="3480">BY941+3</f>
        <v>111</v>
      </c>
      <c r="CA941" s="99">
        <f t="shared" ref="CA941" si="3481">BZ941+3</f>
        <v>114</v>
      </c>
      <c r="CB941" s="99">
        <f t="shared" ref="CB941" si="3482">CA941+3</f>
        <v>117</v>
      </c>
      <c r="CC941" s="99">
        <f t="shared" ref="CC941" si="3483">CB941+3</f>
        <v>120</v>
      </c>
      <c r="CD941" s="99">
        <v>3</v>
      </c>
      <c r="CE941" s="99">
        <f>CD941+3</f>
        <v>6</v>
      </c>
      <c r="CF941" s="99">
        <f t="shared" ref="CF941" si="3484">CE941+3</f>
        <v>9</v>
      </c>
      <c r="CG941" s="99">
        <f t="shared" ref="CG941" si="3485">CF941+3</f>
        <v>12</v>
      </c>
      <c r="CH941" s="99">
        <f t="shared" ref="CH941" si="3486">CG941+3</f>
        <v>15</v>
      </c>
      <c r="CI941" s="99">
        <f t="shared" ref="CI941" si="3487">CH941+3</f>
        <v>18</v>
      </c>
      <c r="CJ941" s="99">
        <f t="shared" ref="CJ941" si="3488">CI941+3</f>
        <v>21</v>
      </c>
      <c r="CK941" s="99">
        <f t="shared" ref="CK941" si="3489">CJ941+3</f>
        <v>24</v>
      </c>
      <c r="CL941" s="99">
        <f t="shared" ref="CL941" si="3490">CK941+3</f>
        <v>27</v>
      </c>
      <c r="CM941" s="99">
        <f t="shared" ref="CM941" si="3491">CL941+3</f>
        <v>30</v>
      </c>
      <c r="CN941" s="99">
        <f t="shared" ref="CN941" si="3492">CM941+3</f>
        <v>33</v>
      </c>
      <c r="CO941" s="99">
        <f t="shared" ref="CO941" si="3493">CN941+3</f>
        <v>36</v>
      </c>
      <c r="CP941" s="99">
        <f t="shared" ref="CP941" si="3494">CO941+3</f>
        <v>39</v>
      </c>
      <c r="CQ941" s="99">
        <f t="shared" ref="CQ941" si="3495">CP941+3</f>
        <v>42</v>
      </c>
      <c r="CR941" s="99">
        <f t="shared" ref="CR941" si="3496">CQ941+3</f>
        <v>45</v>
      </c>
      <c r="CS941" s="99">
        <f t="shared" ref="CS941" si="3497">CR941+3</f>
        <v>48</v>
      </c>
      <c r="CT941" s="99">
        <f t="shared" ref="CT941" si="3498">CS941+3</f>
        <v>51</v>
      </c>
      <c r="CU941" s="99">
        <f t="shared" ref="CU941" si="3499">CT941+3</f>
        <v>54</v>
      </c>
      <c r="CV941" s="99">
        <f t="shared" ref="CV941" si="3500">CU941+3</f>
        <v>57</v>
      </c>
      <c r="CW941" s="99">
        <f t="shared" ref="CW941" si="3501">CV941+3</f>
        <v>60</v>
      </c>
      <c r="CX941" s="99">
        <f t="shared" ref="CX941" si="3502">CW941+3</f>
        <v>63</v>
      </c>
      <c r="CY941" s="99">
        <f t="shared" ref="CY941" si="3503">CX941+3</f>
        <v>66</v>
      </c>
      <c r="CZ941" s="99">
        <f t="shared" ref="CZ941" si="3504">CY941+3</f>
        <v>69</v>
      </c>
      <c r="DA941" s="99">
        <f t="shared" ref="DA941" si="3505">CZ941+3</f>
        <v>72</v>
      </c>
      <c r="DB941" s="99">
        <f t="shared" ref="DB941" si="3506">DA941+3</f>
        <v>75</v>
      </c>
      <c r="DC941" s="99">
        <f t="shared" ref="DC941" si="3507">DB941+3</f>
        <v>78</v>
      </c>
      <c r="DD941" s="99">
        <f t="shared" ref="DD941" si="3508">DC941+3</f>
        <v>81</v>
      </c>
      <c r="DE941" s="99">
        <f t="shared" ref="DE941" si="3509">DD941+3</f>
        <v>84</v>
      </c>
      <c r="DF941" s="99">
        <f t="shared" ref="DF941" si="3510">DE941+3</f>
        <v>87</v>
      </c>
      <c r="DG941" s="99">
        <f t="shared" ref="DG941" si="3511">DF941+3</f>
        <v>90</v>
      </c>
      <c r="DH941" s="99">
        <f t="shared" ref="DH941" si="3512">DG941+3</f>
        <v>93</v>
      </c>
      <c r="DI941" s="99">
        <f t="shared" ref="DI941" si="3513">DH941+3</f>
        <v>96</v>
      </c>
      <c r="DJ941" s="99">
        <f t="shared" ref="DJ941" si="3514">DI941+3</f>
        <v>99</v>
      </c>
      <c r="DK941" s="99">
        <f t="shared" ref="DK941" si="3515">DJ941+3</f>
        <v>102</v>
      </c>
      <c r="DL941" s="99">
        <f t="shared" ref="DL941" si="3516">DK941+3</f>
        <v>105</v>
      </c>
      <c r="DM941" s="99">
        <f t="shared" ref="DM941" si="3517">DL941+3</f>
        <v>108</v>
      </c>
      <c r="DN941" s="99">
        <f t="shared" ref="DN941" si="3518">DM941+3</f>
        <v>111</v>
      </c>
      <c r="DO941" s="99">
        <f t="shared" ref="DO941" si="3519">DN941+3</f>
        <v>114</v>
      </c>
      <c r="DP941" s="99">
        <f t="shared" ref="DP941" si="3520">DO941+3</f>
        <v>117</v>
      </c>
      <c r="DQ941" s="99">
        <f t="shared" ref="DQ941" si="3521">DP941+3</f>
        <v>120</v>
      </c>
      <c r="DR941" s="99">
        <v>3</v>
      </c>
      <c r="DS941" s="99">
        <f>DR941+3</f>
        <v>6</v>
      </c>
      <c r="DT941" s="99">
        <f t="shared" ref="DT941" si="3522">DS941+3</f>
        <v>9</v>
      </c>
      <c r="DU941" s="99">
        <f t="shared" ref="DU941" si="3523">DT941+3</f>
        <v>12</v>
      </c>
      <c r="DV941" s="99">
        <f t="shared" ref="DV941" si="3524">DU941+3</f>
        <v>15</v>
      </c>
      <c r="DW941" s="99">
        <f t="shared" ref="DW941" si="3525">DV941+3</f>
        <v>18</v>
      </c>
      <c r="DX941" s="99">
        <f t="shared" ref="DX941" si="3526">DW941+3</f>
        <v>21</v>
      </c>
      <c r="DY941" s="99">
        <f t="shared" ref="DY941" si="3527">DX941+3</f>
        <v>24</v>
      </c>
      <c r="DZ941" s="99">
        <f t="shared" ref="DZ941" si="3528">DY941+3</f>
        <v>27</v>
      </c>
      <c r="EA941" s="99">
        <f t="shared" ref="EA941" si="3529">DZ941+3</f>
        <v>30</v>
      </c>
      <c r="EB941" s="99">
        <f t="shared" ref="EB941" si="3530">EA941+3</f>
        <v>33</v>
      </c>
      <c r="EC941" s="99">
        <f t="shared" ref="EC941" si="3531">EB941+3</f>
        <v>36</v>
      </c>
      <c r="ED941" s="99">
        <f t="shared" ref="ED941" si="3532">EC941+3</f>
        <v>39</v>
      </c>
      <c r="EE941" s="99">
        <f t="shared" ref="EE941" si="3533">ED941+3</f>
        <v>42</v>
      </c>
      <c r="EF941" s="99">
        <f t="shared" ref="EF941" si="3534">EE941+3</f>
        <v>45</v>
      </c>
      <c r="EG941" s="99">
        <f t="shared" ref="EG941" si="3535">EF941+3</f>
        <v>48</v>
      </c>
      <c r="EH941" s="99">
        <f t="shared" ref="EH941" si="3536">EG941+3</f>
        <v>51</v>
      </c>
      <c r="EI941" s="99">
        <f t="shared" ref="EI941" si="3537">EH941+3</f>
        <v>54</v>
      </c>
      <c r="EJ941" s="99">
        <f t="shared" ref="EJ941" si="3538">EI941+3</f>
        <v>57</v>
      </c>
      <c r="EK941" s="99">
        <f t="shared" ref="EK941" si="3539">EJ941+3</f>
        <v>60</v>
      </c>
      <c r="EL941" s="99">
        <f t="shared" ref="EL941" si="3540">EK941+3</f>
        <v>63</v>
      </c>
      <c r="EM941" s="99">
        <f t="shared" ref="EM941" si="3541">EL941+3</f>
        <v>66</v>
      </c>
      <c r="EN941" s="99">
        <f t="shared" ref="EN941" si="3542">EM941+3</f>
        <v>69</v>
      </c>
      <c r="EO941" s="99">
        <f t="shared" ref="EO941" si="3543">EN941+3</f>
        <v>72</v>
      </c>
      <c r="EP941" s="99">
        <f t="shared" ref="EP941" si="3544">EO941+3</f>
        <v>75</v>
      </c>
      <c r="EQ941" s="99">
        <f t="shared" ref="EQ941" si="3545">EP941+3</f>
        <v>78</v>
      </c>
      <c r="ER941" s="99">
        <f t="shared" ref="ER941" si="3546">EQ941+3</f>
        <v>81</v>
      </c>
      <c r="ES941" s="99">
        <f t="shared" ref="ES941" si="3547">ER941+3</f>
        <v>84</v>
      </c>
      <c r="ET941" s="99">
        <f t="shared" ref="ET941" si="3548">ES941+3</f>
        <v>87</v>
      </c>
      <c r="EU941" s="99">
        <f t="shared" ref="EU941" si="3549">ET941+3</f>
        <v>90</v>
      </c>
      <c r="EV941" s="99">
        <f t="shared" ref="EV941" si="3550">EU941+3</f>
        <v>93</v>
      </c>
      <c r="EW941" s="99">
        <f t="shared" ref="EW941" si="3551">EV941+3</f>
        <v>96</v>
      </c>
      <c r="EX941" s="99">
        <f t="shared" ref="EX941" si="3552">EW941+3</f>
        <v>99</v>
      </c>
      <c r="EY941" s="99">
        <f t="shared" ref="EY941" si="3553">EX941+3</f>
        <v>102</v>
      </c>
      <c r="EZ941" s="99">
        <f t="shared" ref="EZ941" si="3554">EY941+3</f>
        <v>105</v>
      </c>
      <c r="FA941" s="99">
        <f t="shared" ref="FA941" si="3555">EZ941+3</f>
        <v>108</v>
      </c>
      <c r="FB941" s="99">
        <f t="shared" ref="FB941" si="3556">FA941+3</f>
        <v>111</v>
      </c>
      <c r="FC941" s="99">
        <f t="shared" ref="FC941" si="3557">FB941+3</f>
        <v>114</v>
      </c>
      <c r="FD941" s="99">
        <f t="shared" ref="FD941" si="3558">FC941+3</f>
        <v>117</v>
      </c>
      <c r="FE941" s="99">
        <f t="shared" ref="FE941" si="3559">FD941+3</f>
        <v>120</v>
      </c>
      <c r="FF941" s="99">
        <v>3</v>
      </c>
      <c r="FG941" s="99">
        <f>FF941+3</f>
        <v>6</v>
      </c>
      <c r="FH941" s="99">
        <f t="shared" ref="FH941" si="3560">FG941+3</f>
        <v>9</v>
      </c>
      <c r="FI941" s="99">
        <f t="shared" ref="FI941" si="3561">FH941+3</f>
        <v>12</v>
      </c>
      <c r="FJ941" s="99">
        <f t="shared" ref="FJ941" si="3562">FI941+3</f>
        <v>15</v>
      </c>
      <c r="FK941" s="99">
        <f t="shared" ref="FK941" si="3563">FJ941+3</f>
        <v>18</v>
      </c>
      <c r="FL941" s="99">
        <f t="shared" ref="FL941" si="3564">FK941+3</f>
        <v>21</v>
      </c>
      <c r="FM941" s="99">
        <f t="shared" ref="FM941" si="3565">FL941+3</f>
        <v>24</v>
      </c>
      <c r="FN941" s="99">
        <f t="shared" ref="FN941" si="3566">FM941+3</f>
        <v>27</v>
      </c>
      <c r="FO941" s="99">
        <f t="shared" ref="FO941" si="3567">FN941+3</f>
        <v>30</v>
      </c>
      <c r="FP941" s="99">
        <f t="shared" ref="FP941" si="3568">FO941+3</f>
        <v>33</v>
      </c>
      <c r="FQ941" s="99">
        <f t="shared" ref="FQ941" si="3569">FP941+3</f>
        <v>36</v>
      </c>
      <c r="FR941" s="99">
        <f t="shared" ref="FR941" si="3570">FQ941+3</f>
        <v>39</v>
      </c>
      <c r="FS941" s="99">
        <f t="shared" ref="FS941" si="3571">FR941+3</f>
        <v>42</v>
      </c>
      <c r="FT941" s="99">
        <f t="shared" ref="FT941" si="3572">FS941+3</f>
        <v>45</v>
      </c>
      <c r="FU941" s="99">
        <f t="shared" ref="FU941" si="3573">FT941+3</f>
        <v>48</v>
      </c>
      <c r="FV941" s="99">
        <f t="shared" ref="FV941" si="3574">FU941+3</f>
        <v>51</v>
      </c>
      <c r="FW941" s="99">
        <f t="shared" ref="FW941" si="3575">FV941+3</f>
        <v>54</v>
      </c>
      <c r="FX941" s="99">
        <f t="shared" ref="FX941" si="3576">FW941+3</f>
        <v>57</v>
      </c>
      <c r="FY941" s="99">
        <f t="shared" ref="FY941" si="3577">FX941+3</f>
        <v>60</v>
      </c>
      <c r="FZ941" s="99">
        <f t="shared" ref="FZ941" si="3578">FY941+3</f>
        <v>63</v>
      </c>
      <c r="GA941" s="99">
        <f t="shared" ref="GA941" si="3579">FZ941+3</f>
        <v>66</v>
      </c>
      <c r="GB941" s="99">
        <f t="shared" ref="GB941" si="3580">GA941+3</f>
        <v>69</v>
      </c>
      <c r="GC941" s="99">
        <f t="shared" ref="GC941" si="3581">GB941+3</f>
        <v>72</v>
      </c>
      <c r="GD941" s="99">
        <f t="shared" ref="GD941" si="3582">GC941+3</f>
        <v>75</v>
      </c>
      <c r="GE941" s="99">
        <f t="shared" ref="GE941" si="3583">GD941+3</f>
        <v>78</v>
      </c>
      <c r="GF941" s="99">
        <f t="shared" ref="GF941" si="3584">GE941+3</f>
        <v>81</v>
      </c>
      <c r="GG941" s="99">
        <f t="shared" ref="GG941" si="3585">GF941+3</f>
        <v>84</v>
      </c>
      <c r="GH941" s="99">
        <f t="shared" ref="GH941" si="3586">GG941+3</f>
        <v>87</v>
      </c>
      <c r="GI941" s="99">
        <f t="shared" ref="GI941" si="3587">GH941+3</f>
        <v>90</v>
      </c>
      <c r="GJ941" s="99">
        <f t="shared" ref="GJ941" si="3588">GI941+3</f>
        <v>93</v>
      </c>
      <c r="GK941" s="99">
        <f t="shared" ref="GK941" si="3589">GJ941+3</f>
        <v>96</v>
      </c>
      <c r="GL941" s="99">
        <f t="shared" ref="GL941" si="3590">GK941+3</f>
        <v>99</v>
      </c>
      <c r="GM941" s="99">
        <f t="shared" ref="GM941" si="3591">GL941+3</f>
        <v>102</v>
      </c>
      <c r="GN941" s="99">
        <f t="shared" ref="GN941" si="3592">GM941+3</f>
        <v>105</v>
      </c>
      <c r="GO941" s="99">
        <f t="shared" ref="GO941" si="3593">GN941+3</f>
        <v>108</v>
      </c>
      <c r="GP941" s="99">
        <f t="shared" ref="GP941" si="3594">GO941+3</f>
        <v>111</v>
      </c>
      <c r="GQ941" s="99">
        <f t="shared" ref="GQ941" si="3595">GP941+3</f>
        <v>114</v>
      </c>
      <c r="GR941" s="99">
        <f t="shared" ref="GR941" si="3596">GQ941+3</f>
        <v>117</v>
      </c>
      <c r="GS941" s="99">
        <f t="shared" ref="GS941" si="3597">GR941+3</f>
        <v>120</v>
      </c>
    </row>
    <row r="942" spans="1:201" x14ac:dyDescent="0.25">
      <c r="A942" s="3">
        <f>$A$36</f>
        <v>20134</v>
      </c>
      <c r="B942" s="7">
        <v>55474</v>
      </c>
      <c r="C942" s="7">
        <v>72268</v>
      </c>
      <c r="D942" s="7">
        <v>73076</v>
      </c>
      <c r="E942" s="7">
        <v>73351</v>
      </c>
      <c r="F942" s="7">
        <v>73472</v>
      </c>
      <c r="G942" s="7">
        <v>73537</v>
      </c>
      <c r="H942" s="7">
        <v>73573</v>
      </c>
      <c r="I942" s="7">
        <v>73598</v>
      </c>
      <c r="J942" s="7">
        <v>73616</v>
      </c>
      <c r="K942" s="7">
        <v>73628</v>
      </c>
      <c r="L942" s="7">
        <v>73633</v>
      </c>
      <c r="M942" s="7">
        <v>73640</v>
      </c>
      <c r="N942" s="7">
        <v>73645</v>
      </c>
      <c r="O942" s="7">
        <v>73656</v>
      </c>
      <c r="P942" s="7">
        <v>73658</v>
      </c>
      <c r="Q942" s="7">
        <v>73660</v>
      </c>
      <c r="R942" s="7">
        <v>73661</v>
      </c>
      <c r="S942" s="7">
        <v>73663</v>
      </c>
      <c r="T942" s="7">
        <v>73664</v>
      </c>
      <c r="U942" s="7">
        <v>73665</v>
      </c>
      <c r="V942" s="7">
        <v>73667</v>
      </c>
      <c r="W942" s="7">
        <v>73667</v>
      </c>
      <c r="X942" s="7">
        <v>73667</v>
      </c>
      <c r="Y942" s="7">
        <v>73667</v>
      </c>
      <c r="Z942" s="7">
        <v>73667</v>
      </c>
      <c r="AA942" s="7">
        <v>73667</v>
      </c>
      <c r="AB942" s="7">
        <v>73667</v>
      </c>
      <c r="AC942" s="7">
        <v>73667</v>
      </c>
      <c r="AD942" s="7">
        <v>73667</v>
      </c>
      <c r="AE942" s="7">
        <v>73667</v>
      </c>
      <c r="AF942" s="7">
        <v>73667</v>
      </c>
      <c r="AG942" s="7">
        <v>73667</v>
      </c>
      <c r="AH942" s="7">
        <v>73667</v>
      </c>
      <c r="AI942" s="7">
        <v>73667</v>
      </c>
      <c r="AJ942" s="7">
        <v>73667</v>
      </c>
      <c r="AK942" s="7">
        <v>73667</v>
      </c>
      <c r="AL942" s="7">
        <v>73667</v>
      </c>
      <c r="AM942" s="7">
        <v>73667</v>
      </c>
      <c r="AN942" s="7">
        <v>73667</v>
      </c>
      <c r="AO942" s="7">
        <v>73667</v>
      </c>
      <c r="AP942" s="7">
        <v>2</v>
      </c>
      <c r="AQ942" s="7">
        <v>7</v>
      </c>
      <c r="AR942" s="7">
        <v>8</v>
      </c>
      <c r="AS942" s="7">
        <v>9</v>
      </c>
      <c r="AT942" s="7">
        <v>9</v>
      </c>
      <c r="AU942" s="7">
        <v>9</v>
      </c>
      <c r="AV942" s="7">
        <v>9</v>
      </c>
      <c r="AW942" s="7">
        <v>9</v>
      </c>
      <c r="AX942" s="7">
        <v>9</v>
      </c>
      <c r="AY942" s="7">
        <v>9</v>
      </c>
      <c r="AZ942" s="7">
        <v>9</v>
      </c>
      <c r="BA942" s="7">
        <v>9</v>
      </c>
      <c r="BB942" s="7">
        <v>9</v>
      </c>
      <c r="BC942" s="7">
        <v>9</v>
      </c>
      <c r="BD942" s="7">
        <v>9</v>
      </c>
      <c r="BE942" s="7">
        <v>9</v>
      </c>
      <c r="BF942" s="7">
        <v>9</v>
      </c>
      <c r="BG942" s="7">
        <v>9</v>
      </c>
      <c r="BH942" s="7">
        <v>9</v>
      </c>
      <c r="BI942" s="7">
        <v>9</v>
      </c>
      <c r="BJ942" s="7">
        <v>9</v>
      </c>
      <c r="BK942" s="7">
        <v>9</v>
      </c>
      <c r="BL942" s="7">
        <v>9</v>
      </c>
      <c r="BM942" s="7">
        <v>9</v>
      </c>
      <c r="BN942" s="7">
        <v>9</v>
      </c>
      <c r="BO942" s="7">
        <v>9</v>
      </c>
      <c r="BP942" s="7">
        <v>9</v>
      </c>
      <c r="BQ942" s="7">
        <v>9</v>
      </c>
      <c r="BR942" s="7">
        <v>9</v>
      </c>
      <c r="BS942" s="7">
        <v>9</v>
      </c>
      <c r="BT942" s="7">
        <v>9</v>
      </c>
      <c r="BU942" s="7">
        <v>9</v>
      </c>
      <c r="BV942" s="7">
        <v>9</v>
      </c>
      <c r="BW942" s="7">
        <v>9</v>
      </c>
      <c r="BX942" s="7">
        <v>9</v>
      </c>
      <c r="BY942" s="7">
        <v>9</v>
      </c>
      <c r="BZ942" s="7">
        <v>9</v>
      </c>
      <c r="CA942" s="7">
        <v>9</v>
      </c>
      <c r="CB942" s="7">
        <v>9</v>
      </c>
      <c r="CC942" s="7">
        <v>9</v>
      </c>
      <c r="CD942" s="7"/>
      <c r="CE942" s="7"/>
      <c r="CF942" s="7"/>
      <c r="CG942" s="7"/>
      <c r="CH942" s="7"/>
      <c r="CI942" s="7"/>
      <c r="CJ942" s="7"/>
      <c r="CK942" s="7"/>
      <c r="CL942" s="7"/>
      <c r="CM942" s="7"/>
      <c r="CN942" s="7"/>
      <c r="CO942" s="7"/>
      <c r="CP942" s="7"/>
      <c r="CQ942" s="7"/>
      <c r="CR942" s="7"/>
      <c r="CS942" s="7"/>
      <c r="CT942" s="7"/>
      <c r="CU942" s="7"/>
      <c r="CV942" s="7"/>
      <c r="CW942" s="7"/>
      <c r="CX942" s="7"/>
      <c r="CY942" s="7"/>
      <c r="CZ942" s="7"/>
      <c r="DA942" s="7"/>
      <c r="DB942" s="7"/>
      <c r="DC942" s="7"/>
      <c r="DD942" s="7"/>
      <c r="DE942" s="7"/>
      <c r="DF942" s="7"/>
      <c r="DG942" s="7"/>
      <c r="DH942" s="7"/>
      <c r="DI942" s="7"/>
      <c r="DJ942" s="7"/>
      <c r="DK942" s="7"/>
      <c r="DL942" s="7"/>
      <c r="DM942" s="7"/>
      <c r="DN942" s="7"/>
      <c r="DO942" s="7"/>
      <c r="DP942" s="7"/>
      <c r="DQ942" s="7"/>
      <c r="DR942" s="7"/>
      <c r="DS942" s="7"/>
      <c r="DT942" s="7"/>
      <c r="DU942" s="7"/>
      <c r="DV942" s="7"/>
      <c r="DW942" s="7"/>
      <c r="DX942" s="7"/>
      <c r="DY942" s="7"/>
      <c r="DZ942" s="7"/>
      <c r="EA942" s="7"/>
      <c r="EB942" s="7"/>
      <c r="EC942" s="7"/>
      <c r="ED942" s="7"/>
      <c r="EE942" s="7"/>
      <c r="EF942" s="7"/>
      <c r="EG942" s="7"/>
      <c r="EH942" s="7"/>
      <c r="EI942" s="7"/>
      <c r="EJ942" s="7"/>
      <c r="EK942" s="7"/>
      <c r="EL942" s="7"/>
      <c r="EM942" s="7"/>
      <c r="EN942" s="7"/>
      <c r="EO942" s="7"/>
      <c r="EP942" s="7"/>
      <c r="EQ942" s="7"/>
      <c r="ER942" s="7"/>
      <c r="ES942" s="7"/>
      <c r="ET942" s="7"/>
      <c r="EU942" s="7"/>
      <c r="EV942" s="7"/>
      <c r="EW942" s="7"/>
      <c r="EX942" s="7"/>
      <c r="EY942" s="7"/>
      <c r="EZ942" s="7"/>
      <c r="FA942" s="7"/>
      <c r="FB942" s="7"/>
      <c r="FC942" s="7"/>
      <c r="FD942" s="7"/>
      <c r="FE942" s="7"/>
      <c r="FF942" s="7"/>
      <c r="FG942" s="7"/>
      <c r="FH942" s="7"/>
      <c r="FI942" s="7"/>
      <c r="FJ942" s="7"/>
      <c r="FK942" s="7"/>
      <c r="FL942" s="7"/>
      <c r="FM942" s="7"/>
      <c r="FN942" s="7"/>
      <c r="FO942" s="7"/>
      <c r="FP942" s="7"/>
      <c r="FQ942" s="7"/>
      <c r="FR942" s="7"/>
      <c r="FS942" s="7"/>
      <c r="FT942" s="7"/>
      <c r="FU942" s="7"/>
      <c r="FV942" s="7"/>
      <c r="FW942" s="7"/>
      <c r="FX942" s="7"/>
      <c r="FY942" s="7"/>
      <c r="FZ942" s="7"/>
      <c r="GA942" s="7"/>
      <c r="GB942" s="7"/>
      <c r="GC942" s="7"/>
      <c r="GD942" s="7"/>
      <c r="GE942" s="7"/>
      <c r="GF942" s="7"/>
      <c r="GG942" s="7"/>
      <c r="GH942" s="7"/>
      <c r="GI942" s="7"/>
      <c r="GJ942" s="7"/>
      <c r="GK942" s="7"/>
      <c r="GL942" s="7"/>
      <c r="GM942" s="7"/>
      <c r="GN942" s="7"/>
      <c r="GO942" s="7"/>
      <c r="GP942" s="7"/>
      <c r="GQ942" s="7"/>
      <c r="GR942" s="7"/>
      <c r="GS942" s="7"/>
    </row>
    <row r="943" spans="1:201" x14ac:dyDescent="0.25">
      <c r="A943" s="3">
        <f>$A$37</f>
        <v>20141</v>
      </c>
      <c r="B943" s="7">
        <v>53021</v>
      </c>
      <c r="C943" s="7">
        <v>69461</v>
      </c>
      <c r="D943" s="7">
        <v>70306</v>
      </c>
      <c r="E943" s="7">
        <v>70527</v>
      </c>
      <c r="F943" s="7">
        <v>70799</v>
      </c>
      <c r="G943" s="7">
        <v>70876</v>
      </c>
      <c r="H943" s="7">
        <v>70902</v>
      </c>
      <c r="I943" s="7">
        <v>70927</v>
      </c>
      <c r="J943" s="7">
        <v>70945</v>
      </c>
      <c r="K943" s="7">
        <v>70964</v>
      </c>
      <c r="L943" s="7">
        <v>70974</v>
      </c>
      <c r="M943" s="7">
        <v>70978</v>
      </c>
      <c r="N943" s="7">
        <v>70980</v>
      </c>
      <c r="O943" s="7">
        <v>70984</v>
      </c>
      <c r="P943" s="7">
        <v>70989</v>
      </c>
      <c r="Q943" s="7">
        <v>70991</v>
      </c>
      <c r="R943" s="7">
        <v>70992</v>
      </c>
      <c r="S943" s="7">
        <v>70994</v>
      </c>
      <c r="T943" s="7">
        <v>70995</v>
      </c>
      <c r="U943" s="7">
        <v>70995</v>
      </c>
      <c r="V943" s="7">
        <v>70995</v>
      </c>
      <c r="W943" s="7">
        <v>70995</v>
      </c>
      <c r="X943" s="7">
        <v>70995</v>
      </c>
      <c r="Y943" s="7">
        <v>70995</v>
      </c>
      <c r="Z943" s="7">
        <v>70995</v>
      </c>
      <c r="AA943" s="7">
        <v>70995</v>
      </c>
      <c r="AB943" s="7">
        <v>70995</v>
      </c>
      <c r="AC943" s="7">
        <v>70995</v>
      </c>
      <c r="AD943" s="7">
        <v>70995</v>
      </c>
      <c r="AE943" s="7">
        <v>70995</v>
      </c>
      <c r="AF943" s="7">
        <v>70995</v>
      </c>
      <c r="AG943" s="7">
        <v>70995</v>
      </c>
      <c r="AH943" s="7">
        <v>70995</v>
      </c>
      <c r="AI943" s="7">
        <v>70995</v>
      </c>
      <c r="AJ943" s="7">
        <v>70995</v>
      </c>
      <c r="AK943" s="7">
        <v>70995</v>
      </c>
      <c r="AL943" s="7">
        <v>70995</v>
      </c>
      <c r="AM943" s="7">
        <v>70995</v>
      </c>
      <c r="AN943" s="7">
        <v>70995</v>
      </c>
      <c r="AO943" s="32" t="s">
        <v>185</v>
      </c>
      <c r="AP943" s="7">
        <v>3</v>
      </c>
      <c r="AQ943" s="7">
        <v>6</v>
      </c>
      <c r="AR943" s="7">
        <v>7</v>
      </c>
      <c r="AS943" s="7">
        <v>7</v>
      </c>
      <c r="AT943" s="7">
        <v>7</v>
      </c>
      <c r="AU943" s="7">
        <v>7</v>
      </c>
      <c r="AV943" s="7">
        <v>7</v>
      </c>
      <c r="AW943" s="7">
        <v>7</v>
      </c>
      <c r="AX943" s="7">
        <v>7</v>
      </c>
      <c r="AY943" s="7">
        <v>7</v>
      </c>
      <c r="AZ943" s="7">
        <v>7</v>
      </c>
      <c r="BA943" s="7">
        <v>7</v>
      </c>
      <c r="BB943" s="7">
        <v>7</v>
      </c>
      <c r="BC943" s="7">
        <v>7</v>
      </c>
      <c r="BD943" s="7">
        <v>7</v>
      </c>
      <c r="BE943" s="7">
        <v>7</v>
      </c>
      <c r="BF943" s="7">
        <v>7</v>
      </c>
      <c r="BG943" s="7">
        <v>7</v>
      </c>
      <c r="BH943" s="7">
        <v>7</v>
      </c>
      <c r="BI943" s="7">
        <v>7</v>
      </c>
      <c r="BJ943" s="7">
        <v>7</v>
      </c>
      <c r="BK943" s="7">
        <v>7</v>
      </c>
      <c r="BL943" s="7">
        <v>7</v>
      </c>
      <c r="BM943" s="7">
        <v>7</v>
      </c>
      <c r="BN943" s="7">
        <v>7</v>
      </c>
      <c r="BO943" s="7">
        <v>7</v>
      </c>
      <c r="BP943" s="7">
        <v>7</v>
      </c>
      <c r="BQ943" s="7">
        <v>7</v>
      </c>
      <c r="BR943" s="7">
        <v>7</v>
      </c>
      <c r="BS943" s="7">
        <v>7</v>
      </c>
      <c r="BT943" s="7">
        <v>7</v>
      </c>
      <c r="BU943" s="7">
        <v>7</v>
      </c>
      <c r="BV943" s="7">
        <v>7</v>
      </c>
      <c r="BW943" s="7">
        <v>7</v>
      </c>
      <c r="BX943" s="7">
        <v>7</v>
      </c>
      <c r="BY943" s="7">
        <v>7</v>
      </c>
      <c r="BZ943" s="7">
        <v>7</v>
      </c>
      <c r="CA943" s="7">
        <v>7</v>
      </c>
      <c r="CB943" s="7">
        <v>7</v>
      </c>
      <c r="CC943" s="32" t="s">
        <v>185</v>
      </c>
      <c r="CD943" s="7"/>
      <c r="CE943" s="7"/>
      <c r="CF943" s="7"/>
      <c r="CG943" s="7"/>
      <c r="CH943" s="7"/>
      <c r="CI943" s="7"/>
      <c r="CJ943" s="7"/>
      <c r="CK943" s="7"/>
      <c r="CL943" s="7"/>
      <c r="CM943" s="7"/>
      <c r="CN943" s="7"/>
      <c r="CO943" s="7"/>
      <c r="CP943" s="7"/>
      <c r="CQ943" s="7"/>
      <c r="CR943" s="7"/>
      <c r="CS943" s="7"/>
      <c r="CT943" s="7"/>
      <c r="CU943" s="7"/>
      <c r="CV943" s="7"/>
      <c r="CW943" s="7"/>
      <c r="CX943" s="7"/>
      <c r="CY943" s="7"/>
      <c r="CZ943" s="7"/>
      <c r="DA943" s="7"/>
      <c r="DB943" s="7"/>
      <c r="DC943" s="7"/>
      <c r="DD943" s="7"/>
      <c r="DE943" s="7"/>
      <c r="DF943" s="7"/>
      <c r="DG943" s="7"/>
      <c r="DH943" s="7"/>
      <c r="DI943" s="7"/>
      <c r="DJ943" s="7"/>
      <c r="DK943" s="7"/>
      <c r="DL943" s="7"/>
      <c r="DM943" s="7"/>
      <c r="DN943" s="7"/>
      <c r="DO943" s="7"/>
      <c r="DP943" s="7"/>
      <c r="DQ943" s="32"/>
      <c r="DR943" s="7"/>
      <c r="DS943" s="7"/>
      <c r="DT943" s="7"/>
      <c r="DU943" s="7"/>
      <c r="DV943" s="7"/>
      <c r="DW943" s="7"/>
      <c r="DX943" s="7"/>
      <c r="DY943" s="7"/>
      <c r="DZ943" s="7"/>
      <c r="EA943" s="7"/>
      <c r="EB943" s="7"/>
      <c r="EC943" s="7"/>
      <c r="ED943" s="7"/>
      <c r="EE943" s="7"/>
      <c r="EF943" s="7"/>
      <c r="EG943" s="7"/>
      <c r="EH943" s="7"/>
      <c r="EI943" s="7"/>
      <c r="EJ943" s="7"/>
      <c r="EK943" s="7"/>
      <c r="EL943" s="7"/>
      <c r="EM943" s="7"/>
      <c r="EN943" s="7"/>
      <c r="EO943" s="7"/>
      <c r="EP943" s="7"/>
      <c r="EQ943" s="7"/>
      <c r="ER943" s="7"/>
      <c r="ES943" s="7"/>
      <c r="ET943" s="7"/>
      <c r="EU943" s="7"/>
      <c r="EV943" s="7"/>
      <c r="EW943" s="7"/>
      <c r="EX943" s="7"/>
      <c r="EY943" s="7"/>
      <c r="EZ943" s="7"/>
      <c r="FA943" s="7"/>
      <c r="FB943" s="7"/>
      <c r="FC943" s="7"/>
      <c r="FD943" s="7"/>
      <c r="FE943" s="32"/>
      <c r="FF943" s="7"/>
      <c r="FG943" s="7"/>
      <c r="FH943" s="7"/>
      <c r="FI943" s="7"/>
      <c r="FJ943" s="7"/>
      <c r="FK943" s="7"/>
      <c r="FL943" s="7"/>
      <c r="FM943" s="7"/>
      <c r="FN943" s="7"/>
      <c r="FO943" s="7"/>
      <c r="FP943" s="7"/>
      <c r="FQ943" s="7"/>
      <c r="FR943" s="7"/>
      <c r="FS943" s="7"/>
      <c r="FT943" s="7"/>
      <c r="FU943" s="7"/>
      <c r="FV943" s="7"/>
      <c r="FW943" s="7"/>
      <c r="FX943" s="7"/>
      <c r="FY943" s="7"/>
      <c r="FZ943" s="7"/>
      <c r="GA943" s="7"/>
      <c r="GB943" s="7"/>
      <c r="GC943" s="7"/>
      <c r="GD943" s="7"/>
      <c r="GE943" s="7"/>
      <c r="GF943" s="7"/>
      <c r="GG943" s="7"/>
      <c r="GH943" s="7"/>
      <c r="GI943" s="7"/>
      <c r="GJ943" s="7"/>
      <c r="GK943" s="7"/>
      <c r="GL943" s="7"/>
      <c r="GM943" s="7"/>
      <c r="GN943" s="7"/>
      <c r="GO943" s="7"/>
      <c r="GP943" s="7"/>
      <c r="GQ943" s="7"/>
      <c r="GR943" s="7"/>
      <c r="GS943" s="32"/>
    </row>
    <row r="944" spans="1:201" x14ac:dyDescent="0.25">
      <c r="A944" s="3">
        <f>$A$38</f>
        <v>20142</v>
      </c>
      <c r="B944" s="7">
        <v>55923</v>
      </c>
      <c r="C944" s="7">
        <v>73261</v>
      </c>
      <c r="D944" s="7">
        <v>74052</v>
      </c>
      <c r="E944" s="7">
        <v>74273</v>
      </c>
      <c r="F944" s="7">
        <v>74417</v>
      </c>
      <c r="G944" s="7">
        <v>74488</v>
      </c>
      <c r="H944" s="7">
        <v>74534</v>
      </c>
      <c r="I944" s="7">
        <v>74565</v>
      </c>
      <c r="J944" s="7">
        <v>74588</v>
      </c>
      <c r="K944" s="7">
        <v>74599</v>
      </c>
      <c r="L944" s="7">
        <v>74605</v>
      </c>
      <c r="M944" s="7">
        <v>74618</v>
      </c>
      <c r="N944" s="7">
        <v>74623</v>
      </c>
      <c r="O944" s="7">
        <v>74626</v>
      </c>
      <c r="P944" s="7">
        <v>74626</v>
      </c>
      <c r="Q944" s="7">
        <v>74628</v>
      </c>
      <c r="R944" s="7">
        <v>74630</v>
      </c>
      <c r="S944" s="7">
        <v>74632</v>
      </c>
      <c r="T944" s="7">
        <v>74634</v>
      </c>
      <c r="U944" s="7">
        <v>74636</v>
      </c>
      <c r="V944" s="7">
        <v>74637</v>
      </c>
      <c r="W944" s="7">
        <v>74637</v>
      </c>
      <c r="X944" s="7">
        <v>74637</v>
      </c>
      <c r="Y944" s="7">
        <v>74637</v>
      </c>
      <c r="Z944" s="7">
        <v>74637</v>
      </c>
      <c r="AA944" s="7">
        <v>74637</v>
      </c>
      <c r="AB944" s="7">
        <v>74637</v>
      </c>
      <c r="AC944" s="7">
        <v>74637</v>
      </c>
      <c r="AD944" s="7">
        <v>74637</v>
      </c>
      <c r="AE944" s="7">
        <v>74637</v>
      </c>
      <c r="AF944" s="7">
        <v>74637</v>
      </c>
      <c r="AG944" s="7">
        <v>74638</v>
      </c>
      <c r="AH944" s="7">
        <v>74638</v>
      </c>
      <c r="AI944" s="7">
        <v>74638</v>
      </c>
      <c r="AJ944" s="7">
        <v>74638</v>
      </c>
      <c r="AK944" s="7">
        <v>74638</v>
      </c>
      <c r="AL944" s="7">
        <v>74638</v>
      </c>
      <c r="AM944" s="7">
        <v>74638</v>
      </c>
      <c r="AN944" s="32" t="s">
        <v>185</v>
      </c>
      <c r="AO944" s="32" t="s">
        <v>185</v>
      </c>
      <c r="AP944" s="7">
        <v>2</v>
      </c>
      <c r="AQ944" s="7">
        <v>7</v>
      </c>
      <c r="AR944" s="7">
        <v>7</v>
      </c>
      <c r="AS944" s="7">
        <v>7</v>
      </c>
      <c r="AT944" s="7">
        <v>8</v>
      </c>
      <c r="AU944" s="7">
        <v>9</v>
      </c>
      <c r="AV944" s="7">
        <v>9</v>
      </c>
      <c r="AW944" s="7">
        <v>9</v>
      </c>
      <c r="AX944" s="7">
        <v>9</v>
      </c>
      <c r="AY944" s="7">
        <v>9</v>
      </c>
      <c r="AZ944" s="7">
        <v>9</v>
      </c>
      <c r="BA944" s="7">
        <v>10</v>
      </c>
      <c r="BB944" s="7">
        <v>11</v>
      </c>
      <c r="BC944" s="7">
        <v>11</v>
      </c>
      <c r="BD944" s="7">
        <v>11</v>
      </c>
      <c r="BE944" s="7">
        <v>11</v>
      </c>
      <c r="BF944" s="7">
        <v>11</v>
      </c>
      <c r="BG944" s="7">
        <v>11</v>
      </c>
      <c r="BH944" s="7">
        <v>11</v>
      </c>
      <c r="BI944" s="7">
        <v>11</v>
      </c>
      <c r="BJ944" s="7">
        <v>11</v>
      </c>
      <c r="BK944" s="7">
        <v>11</v>
      </c>
      <c r="BL944" s="7">
        <v>11</v>
      </c>
      <c r="BM944" s="7">
        <v>11</v>
      </c>
      <c r="BN944" s="7">
        <v>11</v>
      </c>
      <c r="BO944" s="7">
        <v>11</v>
      </c>
      <c r="BP944" s="7">
        <v>11</v>
      </c>
      <c r="BQ944" s="7">
        <v>11</v>
      </c>
      <c r="BR944" s="7">
        <v>11</v>
      </c>
      <c r="BS944" s="7">
        <v>11</v>
      </c>
      <c r="BT944" s="7">
        <v>11</v>
      </c>
      <c r="BU944" s="7">
        <v>11</v>
      </c>
      <c r="BV944" s="7">
        <v>11</v>
      </c>
      <c r="BW944" s="7">
        <v>11</v>
      </c>
      <c r="BX944" s="7">
        <v>11</v>
      </c>
      <c r="BY944" s="7">
        <v>11</v>
      </c>
      <c r="BZ944" s="7">
        <v>11</v>
      </c>
      <c r="CA944" s="7">
        <v>11</v>
      </c>
      <c r="CB944" s="32" t="s">
        <v>185</v>
      </c>
      <c r="CC944" s="32" t="s">
        <v>185</v>
      </c>
      <c r="CD944" s="7"/>
      <c r="CE944" s="7"/>
      <c r="CF944" s="7"/>
      <c r="CG944" s="7"/>
      <c r="CH944" s="7"/>
      <c r="CI944" s="7"/>
      <c r="CJ944" s="7"/>
      <c r="CK944" s="7"/>
      <c r="CL944" s="7"/>
      <c r="CM944" s="7"/>
      <c r="CN944" s="7"/>
      <c r="CO944" s="7"/>
      <c r="CP944" s="7"/>
      <c r="CQ944" s="7"/>
      <c r="CR944" s="7"/>
      <c r="CS944" s="7"/>
      <c r="CT944" s="7"/>
      <c r="CU944" s="7"/>
      <c r="CV944" s="7"/>
      <c r="CW944" s="7"/>
      <c r="CX944" s="7"/>
      <c r="CY944" s="7"/>
      <c r="CZ944" s="7"/>
      <c r="DA944" s="7"/>
      <c r="DB944" s="7"/>
      <c r="DC944" s="7"/>
      <c r="DD944" s="7"/>
      <c r="DE944" s="7"/>
      <c r="DF944" s="7"/>
      <c r="DG944" s="7"/>
      <c r="DH944" s="7"/>
      <c r="DI944" s="7"/>
      <c r="DJ944" s="7"/>
      <c r="DK944" s="7"/>
      <c r="DL944" s="7"/>
      <c r="DM944" s="7"/>
      <c r="DN944" s="7"/>
      <c r="DO944" s="7"/>
      <c r="DP944" s="32"/>
      <c r="DQ944" s="32"/>
      <c r="DR944" s="7"/>
      <c r="DS944" s="7"/>
      <c r="DT944" s="7"/>
      <c r="DU944" s="7"/>
      <c r="DV944" s="7"/>
      <c r="DW944" s="7"/>
      <c r="DX944" s="7"/>
      <c r="DY944" s="7"/>
      <c r="DZ944" s="7"/>
      <c r="EA944" s="7"/>
      <c r="EB944" s="7"/>
      <c r="EC944" s="7"/>
      <c r="ED944" s="7"/>
      <c r="EE944" s="7"/>
      <c r="EF944" s="7"/>
      <c r="EG944" s="7"/>
      <c r="EH944" s="7"/>
      <c r="EI944" s="7"/>
      <c r="EJ944" s="7"/>
      <c r="EK944" s="7"/>
      <c r="EL944" s="7"/>
      <c r="EM944" s="7"/>
      <c r="EN944" s="7"/>
      <c r="EO944" s="7"/>
      <c r="EP944" s="7"/>
      <c r="EQ944" s="7"/>
      <c r="ER944" s="7"/>
      <c r="ES944" s="7"/>
      <c r="ET944" s="7"/>
      <c r="EU944" s="7"/>
      <c r="EV944" s="7"/>
      <c r="EW944" s="7"/>
      <c r="EX944" s="7"/>
      <c r="EY944" s="7"/>
      <c r="EZ944" s="7"/>
      <c r="FA944" s="7"/>
      <c r="FB944" s="7"/>
      <c r="FC944" s="7"/>
      <c r="FD944" s="32"/>
      <c r="FE944" s="32"/>
      <c r="FF944" s="7"/>
      <c r="FG944" s="7"/>
      <c r="FH944" s="7"/>
      <c r="FI944" s="7"/>
      <c r="FJ944" s="7"/>
      <c r="FK944" s="7"/>
      <c r="FL944" s="7"/>
      <c r="FM944" s="7"/>
      <c r="FN944" s="7"/>
      <c r="FO944" s="7"/>
      <c r="FP944" s="7"/>
      <c r="FQ944" s="7"/>
      <c r="FR944" s="7"/>
      <c r="FS944" s="7"/>
      <c r="FT944" s="7"/>
      <c r="FU944" s="7"/>
      <c r="FV944" s="7"/>
      <c r="FW944" s="7"/>
      <c r="FX944" s="7"/>
      <c r="FY944" s="7"/>
      <c r="FZ944" s="7"/>
      <c r="GA944" s="7"/>
      <c r="GB944" s="7"/>
      <c r="GC944" s="7"/>
      <c r="GD944" s="7"/>
      <c r="GE944" s="7"/>
      <c r="GF944" s="7"/>
      <c r="GG944" s="7"/>
      <c r="GH944" s="7"/>
      <c r="GI944" s="7"/>
      <c r="GJ944" s="7"/>
      <c r="GK944" s="7"/>
      <c r="GL944" s="7"/>
      <c r="GM944" s="7"/>
      <c r="GN944" s="7"/>
      <c r="GO944" s="7"/>
      <c r="GP944" s="7"/>
      <c r="GQ944" s="7"/>
      <c r="GR944" s="32"/>
      <c r="GS944" s="32"/>
    </row>
    <row r="945" spans="1:201" x14ac:dyDescent="0.25">
      <c r="A945" s="3">
        <f>$A$39</f>
        <v>20143</v>
      </c>
      <c r="B945" s="7">
        <v>59817</v>
      </c>
      <c r="C945" s="7">
        <v>77699</v>
      </c>
      <c r="D945" s="7">
        <v>78485</v>
      </c>
      <c r="E945" s="7">
        <v>78738</v>
      </c>
      <c r="F945" s="7">
        <v>78872</v>
      </c>
      <c r="G945" s="7">
        <v>78919</v>
      </c>
      <c r="H945" s="7">
        <v>78958</v>
      </c>
      <c r="I945" s="7">
        <v>78986</v>
      </c>
      <c r="J945" s="7">
        <v>79005</v>
      </c>
      <c r="K945" s="7">
        <v>79013</v>
      </c>
      <c r="L945" s="7">
        <v>79021</v>
      </c>
      <c r="M945" s="7">
        <v>79031</v>
      </c>
      <c r="N945" s="7">
        <v>79041</v>
      </c>
      <c r="O945" s="7">
        <v>79043</v>
      </c>
      <c r="P945" s="7">
        <v>79043</v>
      </c>
      <c r="Q945" s="7">
        <v>79046</v>
      </c>
      <c r="R945" s="7">
        <v>79046</v>
      </c>
      <c r="S945" s="7">
        <v>79046</v>
      </c>
      <c r="T945" s="7">
        <v>79046</v>
      </c>
      <c r="U945" s="7">
        <v>79046</v>
      </c>
      <c r="V945" s="7">
        <v>79046</v>
      </c>
      <c r="W945" s="7">
        <v>79046</v>
      </c>
      <c r="X945" s="7">
        <v>79046</v>
      </c>
      <c r="Y945" s="7">
        <v>79046</v>
      </c>
      <c r="Z945" s="7">
        <v>79046</v>
      </c>
      <c r="AA945" s="7">
        <v>79046</v>
      </c>
      <c r="AB945" s="7">
        <v>79046</v>
      </c>
      <c r="AC945" s="7">
        <v>79046</v>
      </c>
      <c r="AD945" s="7">
        <v>79047</v>
      </c>
      <c r="AE945" s="7">
        <v>79047</v>
      </c>
      <c r="AF945" s="7">
        <v>79047</v>
      </c>
      <c r="AG945" s="7">
        <v>79047</v>
      </c>
      <c r="AH945" s="7">
        <v>79047</v>
      </c>
      <c r="AI945" s="7">
        <v>79047</v>
      </c>
      <c r="AJ945" s="7">
        <v>79047</v>
      </c>
      <c r="AK945" s="7">
        <v>79047</v>
      </c>
      <c r="AL945" s="7">
        <v>79047</v>
      </c>
      <c r="AM945" s="32" t="s">
        <v>185</v>
      </c>
      <c r="AN945" s="32" t="s">
        <v>185</v>
      </c>
      <c r="AO945" s="32" t="s">
        <v>185</v>
      </c>
      <c r="AP945" s="7">
        <v>4</v>
      </c>
      <c r="AQ945" s="7">
        <v>7</v>
      </c>
      <c r="AR945" s="7">
        <v>7</v>
      </c>
      <c r="AS945" s="7">
        <v>7</v>
      </c>
      <c r="AT945" s="7">
        <v>8</v>
      </c>
      <c r="AU945" s="7">
        <v>8</v>
      </c>
      <c r="AV945" s="7">
        <v>8</v>
      </c>
      <c r="AW945" s="7">
        <v>8</v>
      </c>
      <c r="AX945" s="7">
        <v>8</v>
      </c>
      <c r="AY945" s="7">
        <v>8</v>
      </c>
      <c r="AZ945" s="7">
        <v>8</v>
      </c>
      <c r="BA945" s="7">
        <v>8</v>
      </c>
      <c r="BB945" s="7">
        <v>8</v>
      </c>
      <c r="BC945" s="7">
        <v>8</v>
      </c>
      <c r="BD945" s="7">
        <v>8</v>
      </c>
      <c r="BE945" s="7">
        <v>8</v>
      </c>
      <c r="BF945" s="7">
        <v>8</v>
      </c>
      <c r="BG945" s="7">
        <v>8</v>
      </c>
      <c r="BH945" s="7">
        <v>8</v>
      </c>
      <c r="BI945" s="7">
        <v>8</v>
      </c>
      <c r="BJ945" s="7">
        <v>8</v>
      </c>
      <c r="BK945" s="7">
        <v>8</v>
      </c>
      <c r="BL945" s="7">
        <v>8</v>
      </c>
      <c r="BM945" s="7">
        <v>8</v>
      </c>
      <c r="BN945" s="7">
        <v>8</v>
      </c>
      <c r="BO945" s="7">
        <v>8</v>
      </c>
      <c r="BP945" s="7">
        <v>8</v>
      </c>
      <c r="BQ945" s="7">
        <v>8</v>
      </c>
      <c r="BR945" s="7">
        <v>8</v>
      </c>
      <c r="BS945" s="7">
        <v>8</v>
      </c>
      <c r="BT945" s="7">
        <v>8</v>
      </c>
      <c r="BU945" s="7">
        <v>8</v>
      </c>
      <c r="BV945" s="7">
        <v>8</v>
      </c>
      <c r="BW945" s="7">
        <v>8</v>
      </c>
      <c r="BX945" s="7">
        <v>8</v>
      </c>
      <c r="BY945" s="7">
        <v>8</v>
      </c>
      <c r="BZ945" s="7">
        <v>8</v>
      </c>
      <c r="CA945" s="32" t="s">
        <v>185</v>
      </c>
      <c r="CB945" s="32" t="s">
        <v>185</v>
      </c>
      <c r="CC945" s="32" t="s">
        <v>185</v>
      </c>
      <c r="CD945" s="7"/>
      <c r="CE945" s="7"/>
      <c r="CF945" s="7"/>
      <c r="CG945" s="7"/>
      <c r="CH945" s="7"/>
      <c r="CI945" s="7"/>
      <c r="CJ945" s="7"/>
      <c r="CK945" s="7"/>
      <c r="CL945" s="7"/>
      <c r="CM945" s="7"/>
      <c r="CN945" s="7"/>
      <c r="CO945" s="7"/>
      <c r="CP945" s="7"/>
      <c r="CQ945" s="7"/>
      <c r="CR945" s="7"/>
      <c r="CS945" s="7"/>
      <c r="CT945" s="7"/>
      <c r="CU945" s="7"/>
      <c r="CV945" s="7"/>
      <c r="CW945" s="7"/>
      <c r="CX945" s="7"/>
      <c r="CY945" s="7"/>
      <c r="CZ945" s="7"/>
      <c r="DA945" s="7"/>
      <c r="DB945" s="7"/>
      <c r="DC945" s="7"/>
      <c r="DD945" s="7"/>
      <c r="DE945" s="7"/>
      <c r="DF945" s="7"/>
      <c r="DG945" s="7"/>
      <c r="DH945" s="7"/>
      <c r="DI945" s="7"/>
      <c r="DJ945" s="7"/>
      <c r="DK945" s="7"/>
      <c r="DL945" s="7"/>
      <c r="DM945" s="7"/>
      <c r="DN945" s="7"/>
      <c r="DO945" s="32"/>
      <c r="DP945" s="32"/>
      <c r="DQ945" s="32"/>
      <c r="DR945" s="7"/>
      <c r="DS945" s="7"/>
      <c r="DT945" s="7"/>
      <c r="DU945" s="7"/>
      <c r="DV945" s="7"/>
      <c r="DW945" s="7"/>
      <c r="DX945" s="7"/>
      <c r="DY945" s="7"/>
      <c r="DZ945" s="7"/>
      <c r="EA945" s="7"/>
      <c r="EB945" s="7"/>
      <c r="EC945" s="7"/>
      <c r="ED945" s="7"/>
      <c r="EE945" s="7"/>
      <c r="EF945" s="7"/>
      <c r="EG945" s="7"/>
      <c r="EH945" s="7"/>
      <c r="EI945" s="7"/>
      <c r="EJ945" s="7"/>
      <c r="EK945" s="7"/>
      <c r="EL945" s="7"/>
      <c r="EM945" s="7"/>
      <c r="EN945" s="7"/>
      <c r="EO945" s="7"/>
      <c r="EP945" s="7"/>
      <c r="EQ945" s="7"/>
      <c r="ER945" s="7"/>
      <c r="ES945" s="7"/>
      <c r="ET945" s="7"/>
      <c r="EU945" s="7"/>
      <c r="EV945" s="7"/>
      <c r="EW945" s="7"/>
      <c r="EX945" s="7"/>
      <c r="EY945" s="7"/>
      <c r="EZ945" s="7"/>
      <c r="FA945" s="7"/>
      <c r="FB945" s="7"/>
      <c r="FC945" s="32"/>
      <c r="FD945" s="32"/>
      <c r="FE945" s="32"/>
      <c r="FF945" s="7"/>
      <c r="FG945" s="7"/>
      <c r="FH945" s="7"/>
      <c r="FI945" s="7"/>
      <c r="FJ945" s="7"/>
      <c r="FK945" s="7"/>
      <c r="FL945" s="7"/>
      <c r="FM945" s="7"/>
      <c r="FN945" s="7"/>
      <c r="FO945" s="7"/>
      <c r="FP945" s="7"/>
      <c r="FQ945" s="7"/>
      <c r="FR945" s="7"/>
      <c r="FS945" s="7"/>
      <c r="FT945" s="7"/>
      <c r="FU945" s="7"/>
      <c r="FV945" s="7"/>
      <c r="FW945" s="7"/>
      <c r="FX945" s="7"/>
      <c r="FY945" s="7"/>
      <c r="FZ945" s="7"/>
      <c r="GA945" s="7"/>
      <c r="GB945" s="7"/>
      <c r="GC945" s="7"/>
      <c r="GD945" s="7"/>
      <c r="GE945" s="7"/>
      <c r="GF945" s="7"/>
      <c r="GG945" s="7"/>
      <c r="GH945" s="7"/>
      <c r="GI945" s="7"/>
      <c r="GJ945" s="7"/>
      <c r="GK945" s="7"/>
      <c r="GL945" s="7"/>
      <c r="GM945" s="7"/>
      <c r="GN945" s="7"/>
      <c r="GO945" s="7"/>
      <c r="GP945" s="7"/>
      <c r="GQ945" s="32"/>
      <c r="GR945" s="32"/>
      <c r="GS945" s="32"/>
    </row>
    <row r="946" spans="1:201" x14ac:dyDescent="0.25">
      <c r="A946" s="3">
        <f>$A$40</f>
        <v>20144</v>
      </c>
      <c r="B946" s="7">
        <v>61975</v>
      </c>
      <c r="C946" s="7">
        <v>81531</v>
      </c>
      <c r="D946" s="7">
        <v>82475</v>
      </c>
      <c r="E946" s="7">
        <v>82718</v>
      </c>
      <c r="F946" s="7">
        <v>82837</v>
      </c>
      <c r="G946" s="7">
        <v>82916</v>
      </c>
      <c r="H946" s="7">
        <v>82968</v>
      </c>
      <c r="I946" s="7">
        <v>82986</v>
      </c>
      <c r="J946" s="7">
        <v>83001</v>
      </c>
      <c r="K946" s="7">
        <v>83008</v>
      </c>
      <c r="L946" s="7">
        <v>83018</v>
      </c>
      <c r="M946" s="7">
        <v>83027</v>
      </c>
      <c r="N946" s="7">
        <v>83031</v>
      </c>
      <c r="O946" s="7">
        <v>83033</v>
      </c>
      <c r="P946" s="7">
        <v>83035</v>
      </c>
      <c r="Q946" s="7">
        <v>83036</v>
      </c>
      <c r="R946" s="7">
        <v>83038</v>
      </c>
      <c r="S946" s="7">
        <v>83039</v>
      </c>
      <c r="T946" s="7">
        <v>83041</v>
      </c>
      <c r="U946" s="7">
        <v>83041</v>
      </c>
      <c r="V946" s="7">
        <v>83041</v>
      </c>
      <c r="W946" s="7">
        <v>83041</v>
      </c>
      <c r="X946" s="7">
        <v>83041</v>
      </c>
      <c r="Y946" s="7">
        <v>83041</v>
      </c>
      <c r="Z946" s="7">
        <v>83041</v>
      </c>
      <c r="AA946" s="7">
        <v>83041</v>
      </c>
      <c r="AB946" s="7">
        <v>83041</v>
      </c>
      <c r="AC946" s="7">
        <v>83041</v>
      </c>
      <c r="AD946" s="7">
        <v>83041</v>
      </c>
      <c r="AE946" s="7">
        <v>83041</v>
      </c>
      <c r="AF946" s="7">
        <v>83041</v>
      </c>
      <c r="AG946" s="7">
        <v>83041</v>
      </c>
      <c r="AH946" s="7">
        <v>83041</v>
      </c>
      <c r="AI946" s="7">
        <v>83041</v>
      </c>
      <c r="AJ946" s="7">
        <v>83041</v>
      </c>
      <c r="AK946" s="7">
        <v>83041</v>
      </c>
      <c r="AL946" s="32" t="s">
        <v>185</v>
      </c>
      <c r="AM946" s="32" t="s">
        <v>185</v>
      </c>
      <c r="AN946" s="32" t="s">
        <v>185</v>
      </c>
      <c r="AO946" s="32" t="s">
        <v>185</v>
      </c>
      <c r="AP946" s="7">
        <v>4</v>
      </c>
      <c r="AQ946" s="7">
        <v>10</v>
      </c>
      <c r="AR946" s="7">
        <v>10</v>
      </c>
      <c r="AS946" s="7">
        <v>12</v>
      </c>
      <c r="AT946" s="7">
        <v>12</v>
      </c>
      <c r="AU946" s="7">
        <v>12</v>
      </c>
      <c r="AV946" s="7">
        <v>13</v>
      </c>
      <c r="AW946" s="7">
        <v>13</v>
      </c>
      <c r="AX946" s="7">
        <v>13</v>
      </c>
      <c r="AY946" s="7">
        <v>13</v>
      </c>
      <c r="AZ946" s="7">
        <v>13</v>
      </c>
      <c r="BA946" s="7">
        <v>13</v>
      </c>
      <c r="BB946" s="7">
        <v>13</v>
      </c>
      <c r="BC946" s="7">
        <v>13</v>
      </c>
      <c r="BD946" s="7">
        <v>13</v>
      </c>
      <c r="BE946" s="7">
        <v>13</v>
      </c>
      <c r="BF946" s="7">
        <v>13</v>
      </c>
      <c r="BG946" s="7">
        <v>13</v>
      </c>
      <c r="BH946" s="7">
        <v>13</v>
      </c>
      <c r="BI946" s="7">
        <v>13</v>
      </c>
      <c r="BJ946" s="7">
        <v>13</v>
      </c>
      <c r="BK946" s="7">
        <v>13</v>
      </c>
      <c r="BL946" s="7">
        <v>13</v>
      </c>
      <c r="BM946" s="7">
        <v>13</v>
      </c>
      <c r="BN946" s="7">
        <v>13</v>
      </c>
      <c r="BO946" s="7">
        <v>13</v>
      </c>
      <c r="BP946" s="7">
        <v>13</v>
      </c>
      <c r="BQ946" s="7">
        <v>13</v>
      </c>
      <c r="BR946" s="7">
        <v>13</v>
      </c>
      <c r="BS946" s="7">
        <v>13</v>
      </c>
      <c r="BT946" s="7">
        <v>13</v>
      </c>
      <c r="BU946" s="7">
        <v>13</v>
      </c>
      <c r="BV946" s="7">
        <v>13</v>
      </c>
      <c r="BW946" s="7">
        <v>13</v>
      </c>
      <c r="BX946" s="7">
        <v>13</v>
      </c>
      <c r="BY946" s="7">
        <v>13</v>
      </c>
      <c r="BZ946" s="32" t="s">
        <v>185</v>
      </c>
      <c r="CA946" s="32" t="s">
        <v>185</v>
      </c>
      <c r="CB946" s="32" t="s">
        <v>185</v>
      </c>
      <c r="CC946" s="32" t="s">
        <v>185</v>
      </c>
      <c r="CD946" s="7"/>
      <c r="CE946" s="7"/>
      <c r="CF946" s="7"/>
      <c r="CG946" s="7"/>
      <c r="CH946" s="7"/>
      <c r="CI946" s="7"/>
      <c r="CJ946" s="7"/>
      <c r="CK946" s="7"/>
      <c r="CL946" s="7"/>
      <c r="CM946" s="7"/>
      <c r="CN946" s="7"/>
      <c r="CO946" s="7"/>
      <c r="CP946" s="7"/>
      <c r="CQ946" s="7"/>
      <c r="CR946" s="7"/>
      <c r="CS946" s="7"/>
      <c r="CT946" s="7"/>
      <c r="CU946" s="7"/>
      <c r="CV946" s="7"/>
      <c r="CW946" s="7"/>
      <c r="CX946" s="7"/>
      <c r="CY946" s="7"/>
      <c r="CZ946" s="7"/>
      <c r="DA946" s="7"/>
      <c r="DB946" s="7"/>
      <c r="DC946" s="7"/>
      <c r="DD946" s="7"/>
      <c r="DE946" s="7"/>
      <c r="DF946" s="7"/>
      <c r="DG946" s="7"/>
      <c r="DH946" s="7"/>
      <c r="DI946" s="7"/>
      <c r="DJ946" s="7"/>
      <c r="DK946" s="7"/>
      <c r="DL946" s="7"/>
      <c r="DM946" s="7"/>
      <c r="DN946" s="32"/>
      <c r="DO946" s="32"/>
      <c r="DP946" s="32"/>
      <c r="DQ946" s="32"/>
      <c r="DR946" s="7"/>
      <c r="DS946" s="7"/>
      <c r="DT946" s="7"/>
      <c r="DU946" s="7"/>
      <c r="DV946" s="7"/>
      <c r="DW946" s="7"/>
      <c r="DX946" s="7"/>
      <c r="DY946" s="7"/>
      <c r="DZ946" s="7"/>
      <c r="EA946" s="7"/>
      <c r="EB946" s="7"/>
      <c r="EC946" s="7"/>
      <c r="ED946" s="7"/>
      <c r="EE946" s="7"/>
      <c r="EF946" s="7"/>
      <c r="EG946" s="7"/>
      <c r="EH946" s="7"/>
      <c r="EI946" s="7"/>
      <c r="EJ946" s="7"/>
      <c r="EK946" s="7"/>
      <c r="EL946" s="7"/>
      <c r="EM946" s="7"/>
      <c r="EN946" s="7"/>
      <c r="EO946" s="7"/>
      <c r="EP946" s="7"/>
      <c r="EQ946" s="7"/>
      <c r="ER946" s="7"/>
      <c r="ES946" s="7"/>
      <c r="ET946" s="7"/>
      <c r="EU946" s="7"/>
      <c r="EV946" s="7"/>
      <c r="EW946" s="7"/>
      <c r="EX946" s="7"/>
      <c r="EY946" s="7"/>
      <c r="EZ946" s="7"/>
      <c r="FA946" s="7"/>
      <c r="FB946" s="32"/>
      <c r="FC946" s="32"/>
      <c r="FD946" s="32"/>
      <c r="FE946" s="32"/>
      <c r="FF946" s="7"/>
      <c r="FG946" s="7"/>
      <c r="FH946" s="7"/>
      <c r="FI946" s="7"/>
      <c r="FJ946" s="7"/>
      <c r="FK946" s="7"/>
      <c r="FL946" s="7"/>
      <c r="FM946" s="7"/>
      <c r="FN946" s="7"/>
      <c r="FO946" s="7"/>
      <c r="FP946" s="7"/>
      <c r="FQ946" s="7"/>
      <c r="FR946" s="7"/>
      <c r="FS946" s="7"/>
      <c r="FT946" s="7"/>
      <c r="FU946" s="7"/>
      <c r="FV946" s="7"/>
      <c r="FW946" s="7"/>
      <c r="FX946" s="7"/>
      <c r="FY946" s="7"/>
      <c r="FZ946" s="7"/>
      <c r="GA946" s="7"/>
      <c r="GB946" s="7"/>
      <c r="GC946" s="7"/>
      <c r="GD946" s="7"/>
      <c r="GE946" s="7"/>
      <c r="GF946" s="7"/>
      <c r="GG946" s="7"/>
      <c r="GH946" s="7"/>
      <c r="GI946" s="7"/>
      <c r="GJ946" s="7"/>
      <c r="GK946" s="7"/>
      <c r="GL946" s="7"/>
      <c r="GM946" s="7"/>
      <c r="GN946" s="7"/>
      <c r="GO946" s="7"/>
      <c r="GP946" s="32"/>
      <c r="GQ946" s="32"/>
      <c r="GR946" s="32"/>
      <c r="GS946" s="32"/>
    </row>
    <row r="947" spans="1:201" x14ac:dyDescent="0.25">
      <c r="A947" s="3">
        <f>$A$41</f>
        <v>20151</v>
      </c>
      <c r="B947" s="7">
        <v>60118</v>
      </c>
      <c r="C947" s="7">
        <v>77643</v>
      </c>
      <c r="D947" s="7">
        <v>78348</v>
      </c>
      <c r="E947" s="7">
        <v>78581</v>
      </c>
      <c r="F947" s="7">
        <v>78760</v>
      </c>
      <c r="G947" s="7">
        <v>78902</v>
      </c>
      <c r="H947" s="7">
        <v>78948</v>
      </c>
      <c r="I947" s="7">
        <v>78972</v>
      </c>
      <c r="J947" s="7">
        <v>78995</v>
      </c>
      <c r="K947" s="7">
        <v>79010</v>
      </c>
      <c r="L947" s="7">
        <v>79014</v>
      </c>
      <c r="M947" s="7">
        <v>79018</v>
      </c>
      <c r="N947" s="7">
        <v>79022</v>
      </c>
      <c r="O947" s="7">
        <v>79024</v>
      </c>
      <c r="P947" s="7">
        <v>79027</v>
      </c>
      <c r="Q947" s="7">
        <v>79027</v>
      </c>
      <c r="R947" s="7">
        <v>79028</v>
      </c>
      <c r="S947" s="7">
        <v>79029</v>
      </c>
      <c r="T947" s="7">
        <v>79029</v>
      </c>
      <c r="U947" s="7">
        <v>79029</v>
      </c>
      <c r="V947" s="7">
        <v>79029</v>
      </c>
      <c r="W947" s="7">
        <v>79030</v>
      </c>
      <c r="X947" s="7">
        <v>79030</v>
      </c>
      <c r="Y947" s="7">
        <v>79030</v>
      </c>
      <c r="Z947" s="7">
        <v>79030</v>
      </c>
      <c r="AA947" s="7">
        <v>79030</v>
      </c>
      <c r="AB947" s="7">
        <v>79031</v>
      </c>
      <c r="AC947" s="7">
        <v>79031</v>
      </c>
      <c r="AD947" s="7">
        <v>79031</v>
      </c>
      <c r="AE947" s="7">
        <v>79031</v>
      </c>
      <c r="AF947" s="7">
        <v>79031</v>
      </c>
      <c r="AG947" s="7">
        <v>79031</v>
      </c>
      <c r="AH947" s="7">
        <v>79031</v>
      </c>
      <c r="AI947" s="7">
        <v>79031</v>
      </c>
      <c r="AJ947" s="7">
        <v>79031</v>
      </c>
      <c r="AK947" s="32" t="s">
        <v>185</v>
      </c>
      <c r="AL947" s="32" t="s">
        <v>185</v>
      </c>
      <c r="AM947" s="32" t="s">
        <v>185</v>
      </c>
      <c r="AN947" s="32" t="s">
        <v>185</v>
      </c>
      <c r="AO947" s="32" t="s">
        <v>185</v>
      </c>
      <c r="AP947" s="7">
        <v>4</v>
      </c>
      <c r="AQ947" s="7">
        <v>11</v>
      </c>
      <c r="AR947" s="7">
        <v>12</v>
      </c>
      <c r="AS947" s="7">
        <v>12</v>
      </c>
      <c r="AT947" s="7">
        <v>13</v>
      </c>
      <c r="AU947" s="7">
        <v>13</v>
      </c>
      <c r="AV947" s="7">
        <v>14</v>
      </c>
      <c r="AW947" s="7">
        <v>14</v>
      </c>
      <c r="AX947" s="7">
        <v>14</v>
      </c>
      <c r="AY947" s="7">
        <v>14</v>
      </c>
      <c r="AZ947" s="7">
        <v>14</v>
      </c>
      <c r="BA947" s="7">
        <v>14</v>
      </c>
      <c r="BB947" s="7">
        <v>14</v>
      </c>
      <c r="BC947" s="7">
        <v>14</v>
      </c>
      <c r="BD947" s="7">
        <v>14</v>
      </c>
      <c r="BE947" s="7">
        <v>14</v>
      </c>
      <c r="BF947" s="7">
        <v>14</v>
      </c>
      <c r="BG947" s="7">
        <v>14</v>
      </c>
      <c r="BH947" s="7">
        <v>14</v>
      </c>
      <c r="BI947" s="7">
        <v>14</v>
      </c>
      <c r="BJ947" s="7">
        <v>14</v>
      </c>
      <c r="BK947" s="7">
        <v>14</v>
      </c>
      <c r="BL947" s="7">
        <v>14</v>
      </c>
      <c r="BM947" s="7">
        <v>14</v>
      </c>
      <c r="BN947" s="7">
        <v>14</v>
      </c>
      <c r="BO947" s="7">
        <v>14</v>
      </c>
      <c r="BP947" s="7">
        <v>14</v>
      </c>
      <c r="BQ947" s="7">
        <v>14</v>
      </c>
      <c r="BR947" s="7">
        <v>14</v>
      </c>
      <c r="BS947" s="7">
        <v>14</v>
      </c>
      <c r="BT947" s="7">
        <v>14</v>
      </c>
      <c r="BU947" s="7">
        <v>14</v>
      </c>
      <c r="BV947" s="7">
        <v>14</v>
      </c>
      <c r="BW947" s="7">
        <v>14</v>
      </c>
      <c r="BX947" s="7">
        <v>14</v>
      </c>
      <c r="BY947" s="32" t="s">
        <v>185</v>
      </c>
      <c r="BZ947" s="32" t="s">
        <v>185</v>
      </c>
      <c r="CA947" s="32" t="s">
        <v>185</v>
      </c>
      <c r="CB947" s="32" t="s">
        <v>185</v>
      </c>
      <c r="CC947" s="32" t="s">
        <v>185</v>
      </c>
      <c r="CD947" s="7"/>
      <c r="CE947" s="7"/>
      <c r="CF947" s="7"/>
      <c r="CG947" s="7"/>
      <c r="CH947" s="7"/>
      <c r="CI947" s="7"/>
      <c r="CJ947" s="7"/>
      <c r="CK947" s="7"/>
      <c r="CL947" s="7"/>
      <c r="CM947" s="7"/>
      <c r="CN947" s="7"/>
      <c r="CO947" s="7"/>
      <c r="CP947" s="7"/>
      <c r="CQ947" s="7"/>
      <c r="CR947" s="7"/>
      <c r="CS947" s="7"/>
      <c r="CT947" s="7"/>
      <c r="CU947" s="7"/>
      <c r="CV947" s="7"/>
      <c r="CW947" s="7"/>
      <c r="CX947" s="7"/>
      <c r="CY947" s="7"/>
      <c r="CZ947" s="7"/>
      <c r="DA947" s="7"/>
      <c r="DB947" s="7"/>
      <c r="DC947" s="7"/>
      <c r="DD947" s="7"/>
      <c r="DE947" s="7"/>
      <c r="DF947" s="7"/>
      <c r="DG947" s="7"/>
      <c r="DH947" s="7"/>
      <c r="DI947" s="7"/>
      <c r="DJ947" s="7"/>
      <c r="DK947" s="7"/>
      <c r="DL947" s="7"/>
      <c r="DM947" s="32"/>
      <c r="DN947" s="32"/>
      <c r="DO947" s="32"/>
      <c r="DP947" s="32"/>
      <c r="DQ947" s="32"/>
      <c r="DR947" s="7"/>
      <c r="DS947" s="7"/>
      <c r="DT947" s="7"/>
      <c r="DU947" s="7"/>
      <c r="DV947" s="7"/>
      <c r="DW947" s="7"/>
      <c r="DX947" s="7"/>
      <c r="DY947" s="7"/>
      <c r="DZ947" s="7"/>
      <c r="EA947" s="7"/>
      <c r="EB947" s="7"/>
      <c r="EC947" s="7"/>
      <c r="ED947" s="7"/>
      <c r="EE947" s="7"/>
      <c r="EF947" s="7"/>
      <c r="EG947" s="7"/>
      <c r="EH947" s="7"/>
      <c r="EI947" s="7"/>
      <c r="EJ947" s="7"/>
      <c r="EK947" s="7"/>
      <c r="EL947" s="7"/>
      <c r="EM947" s="7"/>
      <c r="EN947" s="7"/>
      <c r="EO947" s="7"/>
      <c r="EP947" s="7"/>
      <c r="EQ947" s="7"/>
      <c r="ER947" s="7"/>
      <c r="ES947" s="7"/>
      <c r="ET947" s="7"/>
      <c r="EU947" s="7"/>
      <c r="EV947" s="7"/>
      <c r="EW947" s="7"/>
      <c r="EX947" s="7"/>
      <c r="EY947" s="7"/>
      <c r="EZ947" s="7"/>
      <c r="FA947" s="32"/>
      <c r="FB947" s="32"/>
      <c r="FC947" s="32"/>
      <c r="FD947" s="32"/>
      <c r="FE947" s="32"/>
      <c r="FF947" s="7"/>
      <c r="FG947" s="7"/>
      <c r="FH947" s="7"/>
      <c r="FI947" s="7"/>
      <c r="FJ947" s="7"/>
      <c r="FK947" s="7"/>
      <c r="FL947" s="7"/>
      <c r="FM947" s="7"/>
      <c r="FN947" s="7"/>
      <c r="FO947" s="7"/>
      <c r="FP947" s="7"/>
      <c r="FQ947" s="7"/>
      <c r="FR947" s="7"/>
      <c r="FS947" s="7"/>
      <c r="FT947" s="7"/>
      <c r="FU947" s="7"/>
      <c r="FV947" s="7"/>
      <c r="FW947" s="7"/>
      <c r="FX947" s="7"/>
      <c r="FY947" s="7"/>
      <c r="FZ947" s="7"/>
      <c r="GA947" s="7"/>
      <c r="GB947" s="7"/>
      <c r="GC947" s="7"/>
      <c r="GD947" s="7"/>
      <c r="GE947" s="7"/>
      <c r="GF947" s="7"/>
      <c r="GG947" s="7"/>
      <c r="GH947" s="7"/>
      <c r="GI947" s="7"/>
      <c r="GJ947" s="7"/>
      <c r="GK947" s="7"/>
      <c r="GL947" s="7"/>
      <c r="GM947" s="7"/>
      <c r="GN947" s="7"/>
      <c r="GO947" s="32"/>
      <c r="GP947" s="32"/>
      <c r="GQ947" s="32"/>
      <c r="GR947" s="32"/>
      <c r="GS947" s="32"/>
    </row>
    <row r="948" spans="1:201" x14ac:dyDescent="0.25">
      <c r="A948" s="3">
        <f>$A$42</f>
        <v>20152</v>
      </c>
      <c r="B948" s="7">
        <v>61830</v>
      </c>
      <c r="C948" s="7">
        <v>79930</v>
      </c>
      <c r="D948" s="7">
        <v>80989</v>
      </c>
      <c r="E948" s="7">
        <v>81253</v>
      </c>
      <c r="F948" s="7">
        <v>81593</v>
      </c>
      <c r="G948" s="7">
        <v>81639</v>
      </c>
      <c r="H948" s="7">
        <v>81662</v>
      </c>
      <c r="I948" s="7">
        <v>81686</v>
      </c>
      <c r="J948" s="7">
        <v>81710</v>
      </c>
      <c r="K948" s="7">
        <v>81722</v>
      </c>
      <c r="L948" s="7">
        <v>81729</v>
      </c>
      <c r="M948" s="7">
        <v>81734</v>
      </c>
      <c r="N948" s="7">
        <v>81738</v>
      </c>
      <c r="O948" s="7">
        <v>81741</v>
      </c>
      <c r="P948" s="7">
        <v>81745</v>
      </c>
      <c r="Q948" s="7">
        <v>81747</v>
      </c>
      <c r="R948" s="7">
        <v>81748</v>
      </c>
      <c r="S948" s="7">
        <v>81749</v>
      </c>
      <c r="T948" s="7">
        <v>81749</v>
      </c>
      <c r="U948" s="7">
        <v>81749</v>
      </c>
      <c r="V948" s="7">
        <v>81749</v>
      </c>
      <c r="W948" s="7">
        <v>81749</v>
      </c>
      <c r="X948" s="7">
        <v>81749</v>
      </c>
      <c r="Y948" s="7">
        <v>81749</v>
      </c>
      <c r="Z948" s="7">
        <v>81749</v>
      </c>
      <c r="AA948" s="7">
        <v>81750</v>
      </c>
      <c r="AB948" s="7">
        <v>81750</v>
      </c>
      <c r="AC948" s="7">
        <v>81750</v>
      </c>
      <c r="AD948" s="7">
        <v>81750</v>
      </c>
      <c r="AE948" s="7">
        <v>81750</v>
      </c>
      <c r="AF948" s="7">
        <v>81750</v>
      </c>
      <c r="AG948" s="7">
        <v>81750</v>
      </c>
      <c r="AH948" s="7">
        <v>81750</v>
      </c>
      <c r="AI948" s="7">
        <v>81750</v>
      </c>
      <c r="AJ948" s="32" t="s">
        <v>185</v>
      </c>
      <c r="AK948" s="32" t="s">
        <v>185</v>
      </c>
      <c r="AL948" s="32" t="s">
        <v>185</v>
      </c>
      <c r="AM948" s="32" t="s">
        <v>185</v>
      </c>
      <c r="AN948" s="32" t="s">
        <v>185</v>
      </c>
      <c r="AO948" s="32" t="s">
        <v>185</v>
      </c>
      <c r="AP948" s="7">
        <v>5</v>
      </c>
      <c r="AQ948" s="7">
        <v>8</v>
      </c>
      <c r="AR948" s="7">
        <v>11</v>
      </c>
      <c r="AS948" s="7">
        <v>11</v>
      </c>
      <c r="AT948" s="7">
        <v>11</v>
      </c>
      <c r="AU948" s="7">
        <v>11</v>
      </c>
      <c r="AV948" s="7">
        <v>11</v>
      </c>
      <c r="AW948" s="7">
        <v>11</v>
      </c>
      <c r="AX948" s="7">
        <v>11</v>
      </c>
      <c r="AY948" s="7">
        <v>11</v>
      </c>
      <c r="AZ948" s="7">
        <v>11</v>
      </c>
      <c r="BA948" s="7">
        <v>11</v>
      </c>
      <c r="BB948" s="7">
        <v>11</v>
      </c>
      <c r="BC948" s="7">
        <v>11</v>
      </c>
      <c r="BD948" s="7">
        <v>11</v>
      </c>
      <c r="BE948" s="7">
        <v>11</v>
      </c>
      <c r="BF948" s="7">
        <v>11</v>
      </c>
      <c r="BG948" s="7">
        <v>11</v>
      </c>
      <c r="BH948" s="7">
        <v>11</v>
      </c>
      <c r="BI948" s="7">
        <v>11</v>
      </c>
      <c r="BJ948" s="7">
        <v>11</v>
      </c>
      <c r="BK948" s="7">
        <v>11</v>
      </c>
      <c r="BL948" s="7">
        <v>11</v>
      </c>
      <c r="BM948" s="7">
        <v>11</v>
      </c>
      <c r="BN948" s="7">
        <v>11</v>
      </c>
      <c r="BO948" s="7">
        <v>11</v>
      </c>
      <c r="BP948" s="7">
        <v>11</v>
      </c>
      <c r="BQ948" s="7">
        <v>11</v>
      </c>
      <c r="BR948" s="7">
        <v>11</v>
      </c>
      <c r="BS948" s="7">
        <v>11</v>
      </c>
      <c r="BT948" s="7">
        <v>11</v>
      </c>
      <c r="BU948" s="7">
        <v>11</v>
      </c>
      <c r="BV948" s="7">
        <v>11</v>
      </c>
      <c r="BW948" s="7">
        <v>11</v>
      </c>
      <c r="BX948" s="32" t="s">
        <v>185</v>
      </c>
      <c r="BY948" s="32" t="s">
        <v>185</v>
      </c>
      <c r="BZ948" s="32" t="s">
        <v>185</v>
      </c>
      <c r="CA948" s="32" t="s">
        <v>185</v>
      </c>
      <c r="CB948" s="32" t="s">
        <v>185</v>
      </c>
      <c r="CC948" s="32" t="s">
        <v>185</v>
      </c>
      <c r="CD948" s="7"/>
      <c r="CE948" s="7"/>
      <c r="CF948" s="7"/>
      <c r="CG948" s="7"/>
      <c r="CH948" s="7"/>
      <c r="CI948" s="7"/>
      <c r="CJ948" s="7"/>
      <c r="CK948" s="7"/>
      <c r="CL948" s="7"/>
      <c r="CM948" s="7"/>
      <c r="CN948" s="7"/>
      <c r="CO948" s="7"/>
      <c r="CP948" s="7"/>
      <c r="CQ948" s="7"/>
      <c r="CR948" s="7"/>
      <c r="CS948" s="7"/>
      <c r="CT948" s="7"/>
      <c r="CU948" s="7"/>
      <c r="CV948" s="7"/>
      <c r="CW948" s="7"/>
      <c r="CX948" s="7"/>
      <c r="CY948" s="7"/>
      <c r="CZ948" s="7"/>
      <c r="DA948" s="7"/>
      <c r="DB948" s="7"/>
      <c r="DC948" s="7"/>
      <c r="DD948" s="7"/>
      <c r="DE948" s="7"/>
      <c r="DF948" s="7"/>
      <c r="DG948" s="7"/>
      <c r="DH948" s="7"/>
      <c r="DI948" s="7"/>
      <c r="DJ948" s="7"/>
      <c r="DK948" s="7"/>
      <c r="DL948" s="32"/>
      <c r="DM948" s="32"/>
      <c r="DN948" s="32"/>
      <c r="DO948" s="32"/>
      <c r="DP948" s="32"/>
      <c r="DQ948" s="32"/>
      <c r="DR948" s="7"/>
      <c r="DS948" s="7"/>
      <c r="DT948" s="7"/>
      <c r="DU948" s="7"/>
      <c r="DV948" s="7"/>
      <c r="DW948" s="7"/>
      <c r="DX948" s="7"/>
      <c r="DY948" s="7"/>
      <c r="DZ948" s="7"/>
      <c r="EA948" s="7"/>
      <c r="EB948" s="7"/>
      <c r="EC948" s="7"/>
      <c r="ED948" s="7"/>
      <c r="EE948" s="7"/>
      <c r="EF948" s="7"/>
      <c r="EG948" s="7"/>
      <c r="EH948" s="7"/>
      <c r="EI948" s="7"/>
      <c r="EJ948" s="7"/>
      <c r="EK948" s="7"/>
      <c r="EL948" s="7"/>
      <c r="EM948" s="7"/>
      <c r="EN948" s="7"/>
      <c r="EO948" s="7"/>
      <c r="EP948" s="7"/>
      <c r="EQ948" s="7"/>
      <c r="ER948" s="7"/>
      <c r="ES948" s="7"/>
      <c r="ET948" s="7"/>
      <c r="EU948" s="7"/>
      <c r="EV948" s="7"/>
      <c r="EW948" s="7"/>
      <c r="EX948" s="7"/>
      <c r="EY948" s="7"/>
      <c r="EZ948" s="32"/>
      <c r="FA948" s="32"/>
      <c r="FB948" s="32"/>
      <c r="FC948" s="32"/>
      <c r="FD948" s="32"/>
      <c r="FE948" s="32"/>
      <c r="FF948" s="7"/>
      <c r="FG948" s="7"/>
      <c r="FH948" s="7"/>
      <c r="FI948" s="7"/>
      <c r="FJ948" s="7"/>
      <c r="FK948" s="7"/>
      <c r="FL948" s="7"/>
      <c r="FM948" s="7"/>
      <c r="FN948" s="7"/>
      <c r="FO948" s="7"/>
      <c r="FP948" s="7"/>
      <c r="FQ948" s="7"/>
      <c r="FR948" s="7"/>
      <c r="FS948" s="7"/>
      <c r="FT948" s="7"/>
      <c r="FU948" s="7"/>
      <c r="FV948" s="7"/>
      <c r="FW948" s="7"/>
      <c r="FX948" s="7"/>
      <c r="FY948" s="7"/>
      <c r="FZ948" s="7"/>
      <c r="GA948" s="7"/>
      <c r="GB948" s="7"/>
      <c r="GC948" s="7"/>
      <c r="GD948" s="7"/>
      <c r="GE948" s="7"/>
      <c r="GF948" s="7"/>
      <c r="GG948" s="7"/>
      <c r="GH948" s="7"/>
      <c r="GI948" s="7"/>
      <c r="GJ948" s="7"/>
      <c r="GK948" s="7"/>
      <c r="GL948" s="7"/>
      <c r="GM948" s="7"/>
      <c r="GN948" s="32"/>
      <c r="GO948" s="32"/>
      <c r="GP948" s="32"/>
      <c r="GQ948" s="32"/>
      <c r="GR948" s="32"/>
      <c r="GS948" s="32"/>
    </row>
    <row r="949" spans="1:201" x14ac:dyDescent="0.25">
      <c r="A949" s="3">
        <f>$A$43</f>
        <v>20153</v>
      </c>
      <c r="B949" s="7">
        <v>60244</v>
      </c>
      <c r="C949" s="7">
        <v>83863</v>
      </c>
      <c r="D949" s="7">
        <v>84929</v>
      </c>
      <c r="E949" s="7">
        <v>85339</v>
      </c>
      <c r="F949" s="7">
        <v>85471</v>
      </c>
      <c r="G949" s="7">
        <v>85543</v>
      </c>
      <c r="H949" s="7">
        <v>85575</v>
      </c>
      <c r="I949" s="7">
        <v>85602</v>
      </c>
      <c r="J949" s="7">
        <v>85624</v>
      </c>
      <c r="K949" s="7">
        <v>85630</v>
      </c>
      <c r="L949" s="7">
        <v>85640</v>
      </c>
      <c r="M949" s="7">
        <v>85648</v>
      </c>
      <c r="N949" s="7">
        <v>85654</v>
      </c>
      <c r="O949" s="7">
        <v>85658</v>
      </c>
      <c r="P949" s="7">
        <v>85660</v>
      </c>
      <c r="Q949" s="7">
        <v>85662</v>
      </c>
      <c r="R949" s="7">
        <v>85665</v>
      </c>
      <c r="S949" s="7">
        <v>85666</v>
      </c>
      <c r="T949" s="7">
        <v>85666</v>
      </c>
      <c r="U949" s="7">
        <v>85666</v>
      </c>
      <c r="V949" s="7">
        <v>85666</v>
      </c>
      <c r="W949" s="7">
        <v>85666</v>
      </c>
      <c r="X949" s="7">
        <v>85667</v>
      </c>
      <c r="Y949" s="7">
        <v>85667</v>
      </c>
      <c r="Z949" s="7">
        <v>85667</v>
      </c>
      <c r="AA949" s="7">
        <v>85667</v>
      </c>
      <c r="AB949" s="7">
        <v>85668</v>
      </c>
      <c r="AC949" s="7">
        <v>85668</v>
      </c>
      <c r="AD949" s="7">
        <v>85668</v>
      </c>
      <c r="AE949" s="7">
        <v>85668</v>
      </c>
      <c r="AF949" s="7">
        <v>85669</v>
      </c>
      <c r="AG949" s="7">
        <v>85669</v>
      </c>
      <c r="AH949" s="7">
        <v>85669</v>
      </c>
      <c r="AI949" s="32" t="s">
        <v>185</v>
      </c>
      <c r="AJ949" s="32" t="s">
        <v>185</v>
      </c>
      <c r="AK949" s="32" t="s">
        <v>185</v>
      </c>
      <c r="AL949" s="32" t="s">
        <v>185</v>
      </c>
      <c r="AM949" s="32" t="s">
        <v>185</v>
      </c>
      <c r="AN949" s="32" t="s">
        <v>185</v>
      </c>
      <c r="AO949" s="32" t="s">
        <v>185</v>
      </c>
      <c r="AP949" s="7">
        <v>1</v>
      </c>
      <c r="AQ949" s="7">
        <v>5</v>
      </c>
      <c r="AR949" s="7">
        <v>6</v>
      </c>
      <c r="AS949" s="7">
        <v>7</v>
      </c>
      <c r="AT949" s="7">
        <v>7</v>
      </c>
      <c r="AU949" s="7">
        <v>7</v>
      </c>
      <c r="AV949" s="7">
        <v>7</v>
      </c>
      <c r="AW949" s="7">
        <v>7</v>
      </c>
      <c r="AX949" s="7">
        <v>7</v>
      </c>
      <c r="AY949" s="7">
        <v>7</v>
      </c>
      <c r="AZ949" s="7">
        <v>7</v>
      </c>
      <c r="BA949" s="7">
        <v>7</v>
      </c>
      <c r="BB949" s="7">
        <v>7</v>
      </c>
      <c r="BC949" s="7">
        <v>7</v>
      </c>
      <c r="BD949" s="7">
        <v>7</v>
      </c>
      <c r="BE949" s="7">
        <v>7</v>
      </c>
      <c r="BF949" s="7">
        <v>7</v>
      </c>
      <c r="BG949" s="7">
        <v>7</v>
      </c>
      <c r="BH949" s="7">
        <v>7</v>
      </c>
      <c r="BI949" s="7">
        <v>7</v>
      </c>
      <c r="BJ949" s="7">
        <v>7</v>
      </c>
      <c r="BK949" s="7">
        <v>7</v>
      </c>
      <c r="BL949" s="7">
        <v>7</v>
      </c>
      <c r="BM949" s="7">
        <v>7</v>
      </c>
      <c r="BN949" s="7">
        <v>7</v>
      </c>
      <c r="BO949" s="7">
        <v>7</v>
      </c>
      <c r="BP949" s="7">
        <v>7</v>
      </c>
      <c r="BQ949" s="7">
        <v>7</v>
      </c>
      <c r="BR949" s="7">
        <v>7</v>
      </c>
      <c r="BS949" s="7">
        <v>7</v>
      </c>
      <c r="BT949" s="7">
        <v>7</v>
      </c>
      <c r="BU949" s="7">
        <v>7</v>
      </c>
      <c r="BV949" s="7">
        <v>7</v>
      </c>
      <c r="BW949" s="32" t="s">
        <v>185</v>
      </c>
      <c r="BX949" s="32" t="s">
        <v>185</v>
      </c>
      <c r="BY949" s="32" t="s">
        <v>185</v>
      </c>
      <c r="BZ949" s="32" t="s">
        <v>185</v>
      </c>
      <c r="CA949" s="32" t="s">
        <v>185</v>
      </c>
      <c r="CB949" s="32" t="s">
        <v>185</v>
      </c>
      <c r="CC949" s="32" t="s">
        <v>185</v>
      </c>
      <c r="CD949" s="7"/>
      <c r="CE949" s="7"/>
      <c r="CF949" s="7"/>
      <c r="CG949" s="7"/>
      <c r="CH949" s="7"/>
      <c r="CI949" s="7"/>
      <c r="CJ949" s="7"/>
      <c r="CK949" s="7"/>
      <c r="CL949" s="7"/>
      <c r="CM949" s="7"/>
      <c r="CN949" s="7"/>
      <c r="CO949" s="7"/>
      <c r="CP949" s="7"/>
      <c r="CQ949" s="7"/>
      <c r="CR949" s="7"/>
      <c r="CS949" s="7"/>
      <c r="CT949" s="7"/>
      <c r="CU949" s="7"/>
      <c r="CV949" s="7"/>
      <c r="CW949" s="7"/>
      <c r="CX949" s="7"/>
      <c r="CY949" s="7"/>
      <c r="CZ949" s="7"/>
      <c r="DA949" s="7"/>
      <c r="DB949" s="7"/>
      <c r="DC949" s="7"/>
      <c r="DD949" s="7"/>
      <c r="DE949" s="7"/>
      <c r="DF949" s="7"/>
      <c r="DG949" s="7"/>
      <c r="DH949" s="7"/>
      <c r="DI949" s="7"/>
      <c r="DJ949" s="7"/>
      <c r="DK949" s="32"/>
      <c r="DL949" s="32"/>
      <c r="DM949" s="32"/>
      <c r="DN949" s="32"/>
      <c r="DO949" s="32"/>
      <c r="DP949" s="32"/>
      <c r="DQ949" s="32"/>
      <c r="DR949" s="7"/>
      <c r="DS949" s="7"/>
      <c r="DT949" s="7"/>
      <c r="DU949" s="7"/>
      <c r="DV949" s="7"/>
      <c r="DW949" s="7"/>
      <c r="DX949" s="7"/>
      <c r="DY949" s="7"/>
      <c r="DZ949" s="7"/>
      <c r="EA949" s="7"/>
      <c r="EB949" s="7"/>
      <c r="EC949" s="7"/>
      <c r="ED949" s="7"/>
      <c r="EE949" s="7"/>
      <c r="EF949" s="7"/>
      <c r="EG949" s="7"/>
      <c r="EH949" s="7"/>
      <c r="EI949" s="7"/>
      <c r="EJ949" s="7"/>
      <c r="EK949" s="7"/>
      <c r="EL949" s="7"/>
      <c r="EM949" s="7"/>
      <c r="EN949" s="7"/>
      <c r="EO949" s="7"/>
      <c r="EP949" s="7"/>
      <c r="EQ949" s="7"/>
      <c r="ER949" s="7"/>
      <c r="ES949" s="7"/>
      <c r="ET949" s="7"/>
      <c r="EU949" s="7"/>
      <c r="EV949" s="7"/>
      <c r="EW949" s="7"/>
      <c r="EX949" s="7"/>
      <c r="EY949" s="32"/>
      <c r="EZ949" s="32"/>
      <c r="FA949" s="32"/>
      <c r="FB949" s="32"/>
      <c r="FC949" s="32"/>
      <c r="FD949" s="32"/>
      <c r="FE949" s="32"/>
      <c r="FF949" s="7"/>
      <c r="FG949" s="7"/>
      <c r="FH949" s="7"/>
      <c r="FI949" s="7"/>
      <c r="FJ949" s="7"/>
      <c r="FK949" s="7"/>
      <c r="FL949" s="7"/>
      <c r="FM949" s="7"/>
      <c r="FN949" s="7"/>
      <c r="FO949" s="7"/>
      <c r="FP949" s="7"/>
      <c r="FQ949" s="7"/>
      <c r="FR949" s="7"/>
      <c r="FS949" s="7"/>
      <c r="FT949" s="7"/>
      <c r="FU949" s="7"/>
      <c r="FV949" s="7"/>
      <c r="FW949" s="7"/>
      <c r="FX949" s="7"/>
      <c r="FY949" s="7"/>
      <c r="FZ949" s="7"/>
      <c r="GA949" s="7"/>
      <c r="GB949" s="7"/>
      <c r="GC949" s="7"/>
      <c r="GD949" s="7"/>
      <c r="GE949" s="7"/>
      <c r="GF949" s="7"/>
      <c r="GG949" s="7"/>
      <c r="GH949" s="7"/>
      <c r="GI949" s="7"/>
      <c r="GJ949" s="7"/>
      <c r="GK949" s="7"/>
      <c r="GL949" s="7"/>
      <c r="GM949" s="32"/>
      <c r="GN949" s="32"/>
      <c r="GO949" s="32"/>
      <c r="GP949" s="32"/>
      <c r="GQ949" s="32"/>
      <c r="GR949" s="32"/>
      <c r="GS949" s="32"/>
    </row>
    <row r="950" spans="1:201" x14ac:dyDescent="0.25">
      <c r="A950" s="3">
        <f>$A$44</f>
        <v>20154</v>
      </c>
      <c r="B950" s="7">
        <v>64100</v>
      </c>
      <c r="C950" s="7">
        <v>85374</v>
      </c>
      <c r="D950" s="7">
        <v>86635</v>
      </c>
      <c r="E950" s="7">
        <v>86930</v>
      </c>
      <c r="F950" s="7">
        <v>87056</v>
      </c>
      <c r="G950" s="7">
        <v>87137</v>
      </c>
      <c r="H950" s="7">
        <v>87176</v>
      </c>
      <c r="I950" s="7">
        <v>87208</v>
      </c>
      <c r="J950" s="7">
        <v>87222</v>
      </c>
      <c r="K950" s="7">
        <v>87235</v>
      </c>
      <c r="L950" s="7">
        <v>87245</v>
      </c>
      <c r="M950" s="7">
        <v>87254</v>
      </c>
      <c r="N950" s="7">
        <v>87260</v>
      </c>
      <c r="O950" s="7">
        <v>87262</v>
      </c>
      <c r="P950" s="7">
        <v>87264</v>
      </c>
      <c r="Q950" s="7">
        <v>87268</v>
      </c>
      <c r="R950" s="7">
        <v>87269</v>
      </c>
      <c r="S950" s="7">
        <v>87270</v>
      </c>
      <c r="T950" s="7">
        <v>87270</v>
      </c>
      <c r="U950" s="7">
        <v>87270</v>
      </c>
      <c r="V950" s="7">
        <v>87272</v>
      </c>
      <c r="W950" s="7">
        <v>87272</v>
      </c>
      <c r="X950" s="7">
        <v>87272</v>
      </c>
      <c r="Y950" s="7">
        <v>87272</v>
      </c>
      <c r="Z950" s="7">
        <v>87273</v>
      </c>
      <c r="AA950" s="7">
        <v>87273</v>
      </c>
      <c r="AB950" s="7">
        <v>87274</v>
      </c>
      <c r="AC950" s="7">
        <v>87274</v>
      </c>
      <c r="AD950" s="7">
        <v>87274</v>
      </c>
      <c r="AE950" s="7">
        <v>87274</v>
      </c>
      <c r="AF950" s="7">
        <v>87274</v>
      </c>
      <c r="AG950" s="7">
        <v>87274</v>
      </c>
      <c r="AH950" s="32" t="s">
        <v>185</v>
      </c>
      <c r="AI950" s="32" t="s">
        <v>185</v>
      </c>
      <c r="AJ950" s="32" t="s">
        <v>185</v>
      </c>
      <c r="AK950" s="32" t="s">
        <v>185</v>
      </c>
      <c r="AL950" s="32" t="s">
        <v>185</v>
      </c>
      <c r="AM950" s="32" t="s">
        <v>185</v>
      </c>
      <c r="AN950" s="32" t="s">
        <v>185</v>
      </c>
      <c r="AO950" s="32" t="s">
        <v>185</v>
      </c>
      <c r="AP950" s="7">
        <v>2</v>
      </c>
      <c r="AQ950" s="7">
        <v>7</v>
      </c>
      <c r="AR950" s="7">
        <v>7</v>
      </c>
      <c r="AS950" s="7">
        <v>7</v>
      </c>
      <c r="AT950" s="7">
        <v>7</v>
      </c>
      <c r="AU950" s="7">
        <v>7</v>
      </c>
      <c r="AV950" s="7">
        <v>7</v>
      </c>
      <c r="AW950" s="7">
        <v>7</v>
      </c>
      <c r="AX950" s="7">
        <v>7</v>
      </c>
      <c r="AY950" s="7">
        <v>7</v>
      </c>
      <c r="AZ950" s="7">
        <v>7</v>
      </c>
      <c r="BA950" s="7">
        <v>7</v>
      </c>
      <c r="BB950" s="7">
        <v>7</v>
      </c>
      <c r="BC950" s="7">
        <v>7</v>
      </c>
      <c r="BD950" s="7">
        <v>7</v>
      </c>
      <c r="BE950" s="7">
        <v>7</v>
      </c>
      <c r="BF950" s="7">
        <v>7</v>
      </c>
      <c r="BG950" s="7">
        <v>7</v>
      </c>
      <c r="BH950" s="7">
        <v>7</v>
      </c>
      <c r="BI950" s="7">
        <v>7</v>
      </c>
      <c r="BJ950" s="7">
        <v>7</v>
      </c>
      <c r="BK950" s="7">
        <v>7</v>
      </c>
      <c r="BL950" s="7">
        <v>7</v>
      </c>
      <c r="BM950" s="7">
        <v>7</v>
      </c>
      <c r="BN950" s="7">
        <v>7</v>
      </c>
      <c r="BO950" s="7">
        <v>7</v>
      </c>
      <c r="BP950" s="7">
        <v>7</v>
      </c>
      <c r="BQ950" s="7">
        <v>7</v>
      </c>
      <c r="BR950" s="7">
        <v>7</v>
      </c>
      <c r="BS950" s="7">
        <v>7</v>
      </c>
      <c r="BT950" s="7">
        <v>7</v>
      </c>
      <c r="BU950" s="7">
        <v>7</v>
      </c>
      <c r="BV950" s="32" t="s">
        <v>185</v>
      </c>
      <c r="BW950" s="32" t="s">
        <v>185</v>
      </c>
      <c r="BX950" s="32" t="s">
        <v>185</v>
      </c>
      <c r="BY950" s="32" t="s">
        <v>185</v>
      </c>
      <c r="BZ950" s="32" t="s">
        <v>185</v>
      </c>
      <c r="CA950" s="32" t="s">
        <v>185</v>
      </c>
      <c r="CB950" s="32" t="s">
        <v>185</v>
      </c>
      <c r="CC950" s="32" t="s">
        <v>185</v>
      </c>
      <c r="CD950" s="7"/>
      <c r="CE950" s="7"/>
      <c r="CF950" s="7"/>
      <c r="CG950" s="7"/>
      <c r="CH950" s="7"/>
      <c r="CI950" s="7"/>
      <c r="CJ950" s="7"/>
      <c r="CK950" s="7"/>
      <c r="CL950" s="7"/>
      <c r="CM950" s="7"/>
      <c r="CN950" s="7"/>
      <c r="CO950" s="7"/>
      <c r="CP950" s="7"/>
      <c r="CQ950" s="7"/>
      <c r="CR950" s="7"/>
      <c r="CS950" s="7"/>
      <c r="CT950" s="7"/>
      <c r="CU950" s="7"/>
      <c r="CV950" s="7"/>
      <c r="CW950" s="7"/>
      <c r="CX950" s="7"/>
      <c r="CY950" s="7"/>
      <c r="CZ950" s="7"/>
      <c r="DA950" s="7"/>
      <c r="DB950" s="7"/>
      <c r="DC950" s="7"/>
      <c r="DD950" s="7"/>
      <c r="DE950" s="7"/>
      <c r="DF950" s="7"/>
      <c r="DG950" s="7"/>
      <c r="DH950" s="7"/>
      <c r="DI950" s="7"/>
      <c r="DJ950" s="32"/>
      <c r="DK950" s="32"/>
      <c r="DL950" s="32"/>
      <c r="DM950" s="32"/>
      <c r="DN950" s="32"/>
      <c r="DO950" s="32"/>
      <c r="DP950" s="32"/>
      <c r="DQ950" s="32"/>
      <c r="DR950" s="7"/>
      <c r="DS950" s="7"/>
      <c r="DT950" s="7"/>
      <c r="DU950" s="7"/>
      <c r="DV950" s="7"/>
      <c r="DW950" s="7"/>
      <c r="DX950" s="7"/>
      <c r="DY950" s="7"/>
      <c r="DZ950" s="7"/>
      <c r="EA950" s="7"/>
      <c r="EB950" s="7"/>
      <c r="EC950" s="7"/>
      <c r="ED950" s="7"/>
      <c r="EE950" s="7"/>
      <c r="EF950" s="7"/>
      <c r="EG950" s="7"/>
      <c r="EH950" s="7"/>
      <c r="EI950" s="7"/>
      <c r="EJ950" s="7"/>
      <c r="EK950" s="7"/>
      <c r="EL950" s="7"/>
      <c r="EM950" s="7"/>
      <c r="EN950" s="7"/>
      <c r="EO950" s="7"/>
      <c r="EP950" s="7"/>
      <c r="EQ950" s="7"/>
      <c r="ER950" s="7"/>
      <c r="ES950" s="7"/>
      <c r="ET950" s="7"/>
      <c r="EU950" s="7"/>
      <c r="EV950" s="7"/>
      <c r="EW950" s="7"/>
      <c r="EX950" s="32"/>
      <c r="EY950" s="32"/>
      <c r="EZ950" s="32"/>
      <c r="FA950" s="32"/>
      <c r="FB950" s="32"/>
      <c r="FC950" s="32"/>
      <c r="FD950" s="32"/>
      <c r="FE950" s="32"/>
      <c r="FF950" s="7"/>
      <c r="FG950" s="7"/>
      <c r="FH950" s="7"/>
      <c r="FI950" s="7"/>
      <c r="FJ950" s="7"/>
      <c r="FK950" s="7"/>
      <c r="FL950" s="7"/>
      <c r="FM950" s="7"/>
      <c r="FN950" s="7"/>
      <c r="FO950" s="7"/>
      <c r="FP950" s="7"/>
      <c r="FQ950" s="7"/>
      <c r="FR950" s="7"/>
      <c r="FS950" s="7"/>
      <c r="FT950" s="7"/>
      <c r="FU950" s="7"/>
      <c r="FV950" s="7"/>
      <c r="FW950" s="7"/>
      <c r="FX950" s="7"/>
      <c r="FY950" s="7"/>
      <c r="FZ950" s="7"/>
      <c r="GA950" s="7"/>
      <c r="GB950" s="7"/>
      <c r="GC950" s="7"/>
      <c r="GD950" s="7"/>
      <c r="GE950" s="7"/>
      <c r="GF950" s="7"/>
      <c r="GG950" s="7"/>
      <c r="GH950" s="7"/>
      <c r="GI950" s="7"/>
      <c r="GJ950" s="7"/>
      <c r="GK950" s="7"/>
      <c r="GL950" s="32"/>
      <c r="GM950" s="32"/>
      <c r="GN950" s="32"/>
      <c r="GO950" s="32"/>
      <c r="GP950" s="32"/>
      <c r="GQ950" s="32"/>
      <c r="GR950" s="32"/>
      <c r="GS950" s="32"/>
    </row>
    <row r="951" spans="1:201" x14ac:dyDescent="0.25">
      <c r="A951" s="3">
        <f>$A$45</f>
        <v>20161</v>
      </c>
      <c r="B951" s="7">
        <v>62244</v>
      </c>
      <c r="C951" s="7">
        <v>83734</v>
      </c>
      <c r="D951" s="7">
        <v>84674</v>
      </c>
      <c r="E951" s="7">
        <v>84956</v>
      </c>
      <c r="F951" s="7">
        <v>85144</v>
      </c>
      <c r="G951" s="7">
        <v>85210</v>
      </c>
      <c r="H951" s="7">
        <v>85266</v>
      </c>
      <c r="I951" s="7">
        <v>85286</v>
      </c>
      <c r="J951" s="7">
        <v>85297</v>
      </c>
      <c r="K951" s="7">
        <v>85306</v>
      </c>
      <c r="L951" s="7">
        <v>85321</v>
      </c>
      <c r="M951" s="7">
        <v>85323</v>
      </c>
      <c r="N951" s="7">
        <v>85329</v>
      </c>
      <c r="O951" s="7">
        <v>85332</v>
      </c>
      <c r="P951" s="7">
        <v>85340</v>
      </c>
      <c r="Q951" s="7">
        <v>85343</v>
      </c>
      <c r="R951" s="7">
        <v>85344</v>
      </c>
      <c r="S951" s="7">
        <v>85347</v>
      </c>
      <c r="T951" s="7">
        <v>85348</v>
      </c>
      <c r="U951" s="7">
        <v>85348</v>
      </c>
      <c r="V951" s="7">
        <v>85349</v>
      </c>
      <c r="W951" s="7">
        <v>85349</v>
      </c>
      <c r="X951" s="7">
        <v>85349</v>
      </c>
      <c r="Y951" s="7">
        <v>85349</v>
      </c>
      <c r="Z951" s="7">
        <v>85349</v>
      </c>
      <c r="AA951" s="7">
        <v>85349</v>
      </c>
      <c r="AB951" s="7">
        <v>85349</v>
      </c>
      <c r="AC951" s="7">
        <v>85349</v>
      </c>
      <c r="AD951" s="7">
        <v>85349</v>
      </c>
      <c r="AE951" s="7">
        <v>85349</v>
      </c>
      <c r="AF951" s="7">
        <v>85349</v>
      </c>
      <c r="AG951" s="32" t="s">
        <v>185</v>
      </c>
      <c r="AH951" s="32" t="s">
        <v>185</v>
      </c>
      <c r="AI951" s="32" t="s">
        <v>185</v>
      </c>
      <c r="AJ951" s="32" t="s">
        <v>185</v>
      </c>
      <c r="AK951" s="32" t="s">
        <v>185</v>
      </c>
      <c r="AL951" s="32" t="s">
        <v>185</v>
      </c>
      <c r="AM951" s="32" t="s">
        <v>185</v>
      </c>
      <c r="AN951" s="32" t="s">
        <v>185</v>
      </c>
      <c r="AO951" s="32" t="s">
        <v>185</v>
      </c>
      <c r="AP951" s="7">
        <v>0</v>
      </c>
      <c r="AQ951" s="7">
        <v>1</v>
      </c>
      <c r="AR951" s="7">
        <v>3</v>
      </c>
      <c r="AS951" s="7">
        <v>3</v>
      </c>
      <c r="AT951" s="7">
        <v>3</v>
      </c>
      <c r="AU951" s="7">
        <v>3</v>
      </c>
      <c r="AV951" s="7">
        <v>3</v>
      </c>
      <c r="AW951" s="7">
        <v>3</v>
      </c>
      <c r="AX951" s="7">
        <v>3</v>
      </c>
      <c r="AY951" s="7">
        <v>4</v>
      </c>
      <c r="AZ951" s="7">
        <v>4</v>
      </c>
      <c r="BA951" s="7">
        <v>4</v>
      </c>
      <c r="BB951" s="7">
        <v>4</v>
      </c>
      <c r="BC951" s="7">
        <v>4</v>
      </c>
      <c r="BD951" s="7">
        <v>4</v>
      </c>
      <c r="BE951" s="7">
        <v>4</v>
      </c>
      <c r="BF951" s="7">
        <v>4</v>
      </c>
      <c r="BG951" s="7">
        <v>4</v>
      </c>
      <c r="BH951" s="7">
        <v>4</v>
      </c>
      <c r="BI951" s="7">
        <v>4</v>
      </c>
      <c r="BJ951" s="7">
        <v>4</v>
      </c>
      <c r="BK951" s="7">
        <v>4</v>
      </c>
      <c r="BL951" s="7">
        <v>4</v>
      </c>
      <c r="BM951" s="7">
        <v>4</v>
      </c>
      <c r="BN951" s="7">
        <v>4</v>
      </c>
      <c r="BO951" s="7">
        <v>4</v>
      </c>
      <c r="BP951" s="7">
        <v>4</v>
      </c>
      <c r="BQ951" s="7">
        <v>4</v>
      </c>
      <c r="BR951" s="7">
        <v>4</v>
      </c>
      <c r="BS951" s="7">
        <v>4</v>
      </c>
      <c r="BT951" s="7">
        <v>4</v>
      </c>
      <c r="BU951" s="32" t="s">
        <v>185</v>
      </c>
      <c r="BV951" s="32" t="s">
        <v>185</v>
      </c>
      <c r="BW951" s="32" t="s">
        <v>185</v>
      </c>
      <c r="BX951" s="32" t="s">
        <v>185</v>
      </c>
      <c r="BY951" s="32" t="s">
        <v>185</v>
      </c>
      <c r="BZ951" s="32" t="s">
        <v>185</v>
      </c>
      <c r="CA951" s="32" t="s">
        <v>185</v>
      </c>
      <c r="CB951" s="32" t="s">
        <v>185</v>
      </c>
      <c r="CC951" s="32" t="s">
        <v>185</v>
      </c>
      <c r="CD951" s="7"/>
      <c r="CE951" s="7"/>
      <c r="CF951" s="7"/>
      <c r="CG951" s="7"/>
      <c r="CH951" s="7"/>
      <c r="CI951" s="7"/>
      <c r="CJ951" s="7"/>
      <c r="CK951" s="7"/>
      <c r="CL951" s="7"/>
      <c r="CM951" s="7"/>
      <c r="CN951" s="7"/>
      <c r="CO951" s="7"/>
      <c r="CP951" s="7"/>
      <c r="CQ951" s="7"/>
      <c r="CR951" s="7"/>
      <c r="CS951" s="7"/>
      <c r="CT951" s="7"/>
      <c r="CU951" s="7"/>
      <c r="CV951" s="7"/>
      <c r="CW951" s="7"/>
      <c r="CX951" s="7"/>
      <c r="CY951" s="7"/>
      <c r="CZ951" s="7"/>
      <c r="DA951" s="7"/>
      <c r="DB951" s="7"/>
      <c r="DC951" s="7"/>
      <c r="DD951" s="7"/>
      <c r="DE951" s="7"/>
      <c r="DF951" s="7"/>
      <c r="DG951" s="7"/>
      <c r="DH951" s="7"/>
      <c r="DI951" s="32"/>
      <c r="DJ951" s="32"/>
      <c r="DK951" s="32"/>
      <c r="DL951" s="32"/>
      <c r="DM951" s="32"/>
      <c r="DN951" s="32"/>
      <c r="DO951" s="32"/>
      <c r="DP951" s="32"/>
      <c r="DQ951" s="32"/>
      <c r="DR951" s="7"/>
      <c r="DS951" s="7"/>
      <c r="DT951" s="7"/>
      <c r="DU951" s="7"/>
      <c r="DV951" s="7"/>
      <c r="DW951" s="7"/>
      <c r="DX951" s="7"/>
      <c r="DY951" s="7"/>
      <c r="DZ951" s="7"/>
      <c r="EA951" s="7"/>
      <c r="EB951" s="7"/>
      <c r="EC951" s="7"/>
      <c r="ED951" s="7"/>
      <c r="EE951" s="7"/>
      <c r="EF951" s="7"/>
      <c r="EG951" s="7"/>
      <c r="EH951" s="7"/>
      <c r="EI951" s="7"/>
      <c r="EJ951" s="7"/>
      <c r="EK951" s="7"/>
      <c r="EL951" s="7"/>
      <c r="EM951" s="7"/>
      <c r="EN951" s="7"/>
      <c r="EO951" s="7"/>
      <c r="EP951" s="7"/>
      <c r="EQ951" s="7"/>
      <c r="ER951" s="7"/>
      <c r="ES951" s="7"/>
      <c r="ET951" s="7"/>
      <c r="EU951" s="7"/>
      <c r="EV951" s="7"/>
      <c r="EW951" s="32"/>
      <c r="EX951" s="32"/>
      <c r="EY951" s="32"/>
      <c r="EZ951" s="32"/>
      <c r="FA951" s="32"/>
      <c r="FB951" s="32"/>
      <c r="FC951" s="32"/>
      <c r="FD951" s="32"/>
      <c r="FE951" s="32"/>
      <c r="FF951" s="7"/>
      <c r="FG951" s="7"/>
      <c r="FH951" s="7"/>
      <c r="FI951" s="7"/>
      <c r="FJ951" s="7"/>
      <c r="FK951" s="7"/>
      <c r="FL951" s="7"/>
      <c r="FM951" s="7"/>
      <c r="FN951" s="7"/>
      <c r="FO951" s="7"/>
      <c r="FP951" s="7"/>
      <c r="FQ951" s="7"/>
      <c r="FR951" s="7"/>
      <c r="FS951" s="7"/>
      <c r="FT951" s="7"/>
      <c r="FU951" s="7"/>
      <c r="FV951" s="7"/>
      <c r="FW951" s="7"/>
      <c r="FX951" s="7"/>
      <c r="FY951" s="7"/>
      <c r="FZ951" s="7"/>
      <c r="GA951" s="7"/>
      <c r="GB951" s="7"/>
      <c r="GC951" s="7"/>
      <c r="GD951" s="7"/>
      <c r="GE951" s="7"/>
      <c r="GF951" s="7"/>
      <c r="GG951" s="7"/>
      <c r="GH951" s="7"/>
      <c r="GI951" s="7"/>
      <c r="GJ951" s="7"/>
      <c r="GK951" s="32"/>
      <c r="GL951" s="32"/>
      <c r="GM951" s="32"/>
      <c r="GN951" s="32"/>
      <c r="GO951" s="32"/>
      <c r="GP951" s="32"/>
      <c r="GQ951" s="32"/>
      <c r="GR951" s="32"/>
      <c r="GS951" s="32"/>
    </row>
    <row r="952" spans="1:201" x14ac:dyDescent="0.25">
      <c r="A952" s="3">
        <f>$A$46</f>
        <v>20162</v>
      </c>
      <c r="B952" s="7">
        <v>67612</v>
      </c>
      <c r="C952" s="7">
        <v>85145</v>
      </c>
      <c r="D952" s="7">
        <v>86195</v>
      </c>
      <c r="E952" s="7">
        <v>86526</v>
      </c>
      <c r="F952" s="7">
        <v>86692</v>
      </c>
      <c r="G952" s="7">
        <v>86802</v>
      </c>
      <c r="H952" s="7">
        <v>86838</v>
      </c>
      <c r="I952" s="7">
        <v>86876</v>
      </c>
      <c r="J952" s="7">
        <v>86899</v>
      </c>
      <c r="K952" s="7">
        <v>86913</v>
      </c>
      <c r="L952" s="7">
        <v>86921</v>
      </c>
      <c r="M952" s="7">
        <v>86926</v>
      </c>
      <c r="N952" s="7">
        <v>86930</v>
      </c>
      <c r="O952" s="7">
        <v>86941</v>
      </c>
      <c r="P952" s="7">
        <v>86942</v>
      </c>
      <c r="Q952" s="7">
        <v>86944</v>
      </c>
      <c r="R952" s="7">
        <v>86945</v>
      </c>
      <c r="S952" s="7">
        <v>86946</v>
      </c>
      <c r="T952" s="7">
        <v>86946</v>
      </c>
      <c r="U952" s="7">
        <v>86947</v>
      </c>
      <c r="V952" s="7">
        <v>86947</v>
      </c>
      <c r="W952" s="7">
        <v>86947</v>
      </c>
      <c r="X952" s="7">
        <v>86947</v>
      </c>
      <c r="Y952" s="7">
        <v>86948</v>
      </c>
      <c r="Z952" s="7">
        <v>86948</v>
      </c>
      <c r="AA952" s="7">
        <v>86948</v>
      </c>
      <c r="AB952" s="7">
        <v>86948</v>
      </c>
      <c r="AC952" s="7">
        <v>86949</v>
      </c>
      <c r="AD952" s="7">
        <v>86949</v>
      </c>
      <c r="AE952" s="7">
        <v>86949</v>
      </c>
      <c r="AF952" s="32" t="s">
        <v>185</v>
      </c>
      <c r="AG952" s="32" t="s">
        <v>185</v>
      </c>
      <c r="AH952" s="32" t="s">
        <v>185</v>
      </c>
      <c r="AI952" s="32" t="s">
        <v>185</v>
      </c>
      <c r="AJ952" s="32" t="s">
        <v>185</v>
      </c>
      <c r="AK952" s="32" t="s">
        <v>185</v>
      </c>
      <c r="AL952" s="32" t="s">
        <v>185</v>
      </c>
      <c r="AM952" s="32" t="s">
        <v>185</v>
      </c>
      <c r="AN952" s="32" t="s">
        <v>185</v>
      </c>
      <c r="AO952" s="32" t="s">
        <v>185</v>
      </c>
      <c r="AP952" s="7">
        <v>3</v>
      </c>
      <c r="AQ952" s="7">
        <v>7</v>
      </c>
      <c r="AR952" s="7">
        <v>8</v>
      </c>
      <c r="AS952" s="7">
        <v>8</v>
      </c>
      <c r="AT952" s="7">
        <v>8</v>
      </c>
      <c r="AU952" s="7">
        <v>8</v>
      </c>
      <c r="AV952" s="7">
        <v>8</v>
      </c>
      <c r="AW952" s="7">
        <v>8</v>
      </c>
      <c r="AX952" s="7">
        <v>8</v>
      </c>
      <c r="AY952" s="7">
        <v>8</v>
      </c>
      <c r="AZ952" s="7">
        <v>8</v>
      </c>
      <c r="BA952" s="7">
        <v>8</v>
      </c>
      <c r="BB952" s="7">
        <v>8</v>
      </c>
      <c r="BC952" s="7">
        <v>8</v>
      </c>
      <c r="BD952" s="7">
        <v>8</v>
      </c>
      <c r="BE952" s="7">
        <v>8</v>
      </c>
      <c r="BF952" s="7">
        <v>8</v>
      </c>
      <c r="BG952" s="7">
        <v>8</v>
      </c>
      <c r="BH952" s="7">
        <v>8</v>
      </c>
      <c r="BI952" s="7">
        <v>8</v>
      </c>
      <c r="BJ952" s="7">
        <v>8</v>
      </c>
      <c r="BK952" s="7">
        <v>8</v>
      </c>
      <c r="BL952" s="7">
        <v>8</v>
      </c>
      <c r="BM952" s="7">
        <v>8</v>
      </c>
      <c r="BN952" s="7">
        <v>8</v>
      </c>
      <c r="BO952" s="7">
        <v>8</v>
      </c>
      <c r="BP952" s="7">
        <v>8</v>
      </c>
      <c r="BQ952" s="7">
        <v>8</v>
      </c>
      <c r="BR952" s="7">
        <v>8</v>
      </c>
      <c r="BS952" s="7">
        <v>8</v>
      </c>
      <c r="BT952" s="32" t="s">
        <v>185</v>
      </c>
      <c r="BU952" s="32" t="s">
        <v>185</v>
      </c>
      <c r="BV952" s="32" t="s">
        <v>185</v>
      </c>
      <c r="BW952" s="32" t="s">
        <v>185</v>
      </c>
      <c r="BX952" s="32" t="s">
        <v>185</v>
      </c>
      <c r="BY952" s="32" t="s">
        <v>185</v>
      </c>
      <c r="BZ952" s="32" t="s">
        <v>185</v>
      </c>
      <c r="CA952" s="32" t="s">
        <v>185</v>
      </c>
      <c r="CB952" s="32" t="s">
        <v>185</v>
      </c>
      <c r="CC952" s="32" t="s">
        <v>185</v>
      </c>
      <c r="CD952" s="7"/>
      <c r="CE952" s="7"/>
      <c r="CF952" s="7"/>
      <c r="CG952" s="7"/>
      <c r="CH952" s="7"/>
      <c r="CI952" s="7"/>
      <c r="CJ952" s="7"/>
      <c r="CK952" s="7"/>
      <c r="CL952" s="7"/>
      <c r="CM952" s="7"/>
      <c r="CN952" s="7"/>
      <c r="CO952" s="7"/>
      <c r="CP952" s="7"/>
      <c r="CQ952" s="7"/>
      <c r="CR952" s="7"/>
      <c r="CS952" s="7"/>
      <c r="CT952" s="7"/>
      <c r="CU952" s="7"/>
      <c r="CV952" s="7"/>
      <c r="CW952" s="7"/>
      <c r="CX952" s="7"/>
      <c r="CY952" s="7"/>
      <c r="CZ952" s="7"/>
      <c r="DA952" s="7"/>
      <c r="DB952" s="7"/>
      <c r="DC952" s="7"/>
      <c r="DD952" s="7"/>
      <c r="DE952" s="7"/>
      <c r="DF952" s="7"/>
      <c r="DG952" s="7"/>
      <c r="DH952" s="32"/>
      <c r="DI952" s="32"/>
      <c r="DJ952" s="32"/>
      <c r="DK952" s="32"/>
      <c r="DL952" s="32"/>
      <c r="DM952" s="32"/>
      <c r="DN952" s="32"/>
      <c r="DO952" s="32"/>
      <c r="DP952" s="32"/>
      <c r="DQ952" s="32"/>
      <c r="DR952" s="7"/>
      <c r="DS952" s="7"/>
      <c r="DT952" s="7"/>
      <c r="DU952" s="7"/>
      <c r="DV952" s="7"/>
      <c r="DW952" s="7"/>
      <c r="DX952" s="7"/>
      <c r="DY952" s="7"/>
      <c r="DZ952" s="7"/>
      <c r="EA952" s="7"/>
      <c r="EB952" s="7"/>
      <c r="EC952" s="7"/>
      <c r="ED952" s="7"/>
      <c r="EE952" s="7"/>
      <c r="EF952" s="7"/>
      <c r="EG952" s="7"/>
      <c r="EH952" s="7"/>
      <c r="EI952" s="7"/>
      <c r="EJ952" s="7"/>
      <c r="EK952" s="7"/>
      <c r="EL952" s="7"/>
      <c r="EM952" s="7"/>
      <c r="EN952" s="7"/>
      <c r="EO952" s="7"/>
      <c r="EP952" s="7"/>
      <c r="EQ952" s="7"/>
      <c r="ER952" s="7"/>
      <c r="ES952" s="7"/>
      <c r="ET952" s="7"/>
      <c r="EU952" s="7"/>
      <c r="EV952" s="32"/>
      <c r="EW952" s="32"/>
      <c r="EX952" s="32"/>
      <c r="EY952" s="32"/>
      <c r="EZ952" s="32"/>
      <c r="FA952" s="32"/>
      <c r="FB952" s="32"/>
      <c r="FC952" s="32"/>
      <c r="FD952" s="32"/>
      <c r="FE952" s="32"/>
      <c r="FF952" s="7"/>
      <c r="FG952" s="7"/>
      <c r="FH952" s="7"/>
      <c r="FI952" s="7"/>
      <c r="FJ952" s="7"/>
      <c r="FK952" s="7"/>
      <c r="FL952" s="7"/>
      <c r="FM952" s="7"/>
      <c r="FN952" s="7"/>
      <c r="FO952" s="7"/>
      <c r="FP952" s="7"/>
      <c r="FQ952" s="7"/>
      <c r="FR952" s="7"/>
      <c r="FS952" s="7"/>
      <c r="FT952" s="7"/>
      <c r="FU952" s="7"/>
      <c r="FV952" s="7"/>
      <c r="FW952" s="7"/>
      <c r="FX952" s="7"/>
      <c r="FY952" s="7"/>
      <c r="FZ952" s="7"/>
      <c r="GA952" s="7"/>
      <c r="GB952" s="7"/>
      <c r="GC952" s="7"/>
      <c r="GD952" s="7"/>
      <c r="GE952" s="7"/>
      <c r="GF952" s="7"/>
      <c r="GG952" s="7"/>
      <c r="GH952" s="7"/>
      <c r="GI952" s="7"/>
      <c r="GJ952" s="32"/>
      <c r="GK952" s="32"/>
      <c r="GL952" s="32"/>
      <c r="GM952" s="32"/>
      <c r="GN952" s="32"/>
      <c r="GO952" s="32"/>
      <c r="GP952" s="32"/>
      <c r="GQ952" s="32"/>
      <c r="GR952" s="32"/>
      <c r="GS952" s="32"/>
    </row>
    <row r="953" spans="1:201" x14ac:dyDescent="0.25">
      <c r="A953" s="3">
        <f>$A$47</f>
        <v>20163</v>
      </c>
      <c r="B953" s="7">
        <v>70351</v>
      </c>
      <c r="C953" s="7">
        <v>89699</v>
      </c>
      <c r="D953" s="7">
        <v>91025</v>
      </c>
      <c r="E953" s="7">
        <v>91340</v>
      </c>
      <c r="F953" s="7">
        <v>91570</v>
      </c>
      <c r="G953" s="7">
        <v>91632</v>
      </c>
      <c r="H953" s="7">
        <v>91698</v>
      </c>
      <c r="I953" s="7">
        <v>91731</v>
      </c>
      <c r="J953" s="7">
        <v>91748</v>
      </c>
      <c r="K953" s="7">
        <v>91753</v>
      </c>
      <c r="L953" s="7">
        <v>91761</v>
      </c>
      <c r="M953" s="7">
        <v>91764</v>
      </c>
      <c r="N953" s="7">
        <v>91779</v>
      </c>
      <c r="O953" s="7">
        <v>91781</v>
      </c>
      <c r="P953" s="7">
        <v>91783</v>
      </c>
      <c r="Q953" s="7">
        <v>91784</v>
      </c>
      <c r="R953" s="7">
        <v>91787</v>
      </c>
      <c r="S953" s="7">
        <v>91788</v>
      </c>
      <c r="T953" s="7">
        <v>91791</v>
      </c>
      <c r="U953" s="7">
        <v>91791</v>
      </c>
      <c r="V953" s="7">
        <v>91792</v>
      </c>
      <c r="W953" s="7">
        <v>91792</v>
      </c>
      <c r="X953" s="7">
        <v>91792</v>
      </c>
      <c r="Y953" s="7">
        <v>91792</v>
      </c>
      <c r="Z953" s="7">
        <v>91792</v>
      </c>
      <c r="AA953" s="7">
        <v>91792</v>
      </c>
      <c r="AB953" s="7">
        <v>91792</v>
      </c>
      <c r="AC953" s="7">
        <v>91792</v>
      </c>
      <c r="AD953" s="7">
        <v>91792</v>
      </c>
      <c r="AE953" s="32" t="s">
        <v>185</v>
      </c>
      <c r="AF953" s="32" t="s">
        <v>185</v>
      </c>
      <c r="AG953" s="32" t="s">
        <v>185</v>
      </c>
      <c r="AH953" s="32" t="s">
        <v>185</v>
      </c>
      <c r="AI953" s="32" t="s">
        <v>185</v>
      </c>
      <c r="AJ953" s="32" t="s">
        <v>185</v>
      </c>
      <c r="AK953" s="32" t="s">
        <v>185</v>
      </c>
      <c r="AL953" s="32" t="s">
        <v>185</v>
      </c>
      <c r="AM953" s="32" t="s">
        <v>185</v>
      </c>
      <c r="AN953" s="32" t="s">
        <v>185</v>
      </c>
      <c r="AO953" s="32" t="s">
        <v>185</v>
      </c>
      <c r="AP953" s="7">
        <v>0</v>
      </c>
      <c r="AQ953" s="7">
        <v>2</v>
      </c>
      <c r="AR953" s="7">
        <v>3</v>
      </c>
      <c r="AS953" s="7">
        <v>4</v>
      </c>
      <c r="AT953" s="7">
        <v>7</v>
      </c>
      <c r="AU953" s="7">
        <v>7</v>
      </c>
      <c r="AV953" s="7">
        <v>7</v>
      </c>
      <c r="AW953" s="7">
        <v>7</v>
      </c>
      <c r="AX953" s="7">
        <v>7</v>
      </c>
      <c r="AY953" s="7">
        <v>7</v>
      </c>
      <c r="AZ953" s="7">
        <v>7</v>
      </c>
      <c r="BA953" s="7">
        <v>7</v>
      </c>
      <c r="BB953" s="7">
        <v>7</v>
      </c>
      <c r="BC953" s="7">
        <v>7</v>
      </c>
      <c r="BD953" s="7">
        <v>7</v>
      </c>
      <c r="BE953" s="7">
        <v>7</v>
      </c>
      <c r="BF953" s="7">
        <v>7</v>
      </c>
      <c r="BG953" s="7">
        <v>7</v>
      </c>
      <c r="BH953" s="7">
        <v>7</v>
      </c>
      <c r="BI953" s="7">
        <v>7</v>
      </c>
      <c r="BJ953" s="7">
        <v>7</v>
      </c>
      <c r="BK953" s="7">
        <v>7</v>
      </c>
      <c r="BL953" s="7">
        <v>7</v>
      </c>
      <c r="BM953" s="7">
        <v>7</v>
      </c>
      <c r="BN953" s="7">
        <v>7</v>
      </c>
      <c r="BO953" s="7">
        <v>7</v>
      </c>
      <c r="BP953" s="7">
        <v>7</v>
      </c>
      <c r="BQ953" s="7">
        <v>7</v>
      </c>
      <c r="BR953" s="7">
        <v>7</v>
      </c>
      <c r="BS953" s="32" t="s">
        <v>185</v>
      </c>
      <c r="BT953" s="32" t="s">
        <v>185</v>
      </c>
      <c r="BU953" s="32" t="s">
        <v>185</v>
      </c>
      <c r="BV953" s="32" t="s">
        <v>185</v>
      </c>
      <c r="BW953" s="32" t="s">
        <v>185</v>
      </c>
      <c r="BX953" s="32" t="s">
        <v>185</v>
      </c>
      <c r="BY953" s="32" t="s">
        <v>185</v>
      </c>
      <c r="BZ953" s="32" t="s">
        <v>185</v>
      </c>
      <c r="CA953" s="32" t="s">
        <v>185</v>
      </c>
      <c r="CB953" s="32" t="s">
        <v>185</v>
      </c>
      <c r="CC953" s="32" t="s">
        <v>185</v>
      </c>
      <c r="CD953" s="7"/>
      <c r="CE953" s="7"/>
      <c r="CF953" s="7"/>
      <c r="CG953" s="7"/>
      <c r="CH953" s="7"/>
      <c r="CI953" s="7"/>
      <c r="CJ953" s="7"/>
      <c r="CK953" s="7"/>
      <c r="CL953" s="7"/>
      <c r="CM953" s="7"/>
      <c r="CN953" s="7"/>
      <c r="CO953" s="7"/>
      <c r="CP953" s="7"/>
      <c r="CQ953" s="7"/>
      <c r="CR953" s="7"/>
      <c r="CS953" s="7"/>
      <c r="CT953" s="7"/>
      <c r="CU953" s="7"/>
      <c r="CV953" s="7"/>
      <c r="CW953" s="7"/>
      <c r="CX953" s="7"/>
      <c r="CY953" s="7"/>
      <c r="CZ953" s="7"/>
      <c r="DA953" s="7"/>
      <c r="DB953" s="7"/>
      <c r="DC953" s="7"/>
      <c r="DD953" s="7"/>
      <c r="DE953" s="7"/>
      <c r="DF953" s="7"/>
      <c r="DG953" s="32"/>
      <c r="DH953" s="32"/>
      <c r="DI953" s="32"/>
      <c r="DJ953" s="32"/>
      <c r="DK953" s="32"/>
      <c r="DL953" s="32"/>
      <c r="DM953" s="32"/>
      <c r="DN953" s="32"/>
      <c r="DO953" s="32"/>
      <c r="DP953" s="32"/>
      <c r="DQ953" s="32"/>
      <c r="DR953" s="7"/>
      <c r="DS953" s="7"/>
      <c r="DT953" s="7"/>
      <c r="DU953" s="7"/>
      <c r="DV953" s="7"/>
      <c r="DW953" s="7"/>
      <c r="DX953" s="7"/>
      <c r="DY953" s="7"/>
      <c r="DZ953" s="7"/>
      <c r="EA953" s="7"/>
      <c r="EB953" s="7"/>
      <c r="EC953" s="7"/>
      <c r="ED953" s="7"/>
      <c r="EE953" s="7"/>
      <c r="EF953" s="7"/>
      <c r="EG953" s="7"/>
      <c r="EH953" s="7"/>
      <c r="EI953" s="7"/>
      <c r="EJ953" s="7"/>
      <c r="EK953" s="7"/>
      <c r="EL953" s="7"/>
      <c r="EM953" s="7"/>
      <c r="EN953" s="7"/>
      <c r="EO953" s="7"/>
      <c r="EP953" s="7"/>
      <c r="EQ953" s="7"/>
      <c r="ER953" s="7"/>
      <c r="ES953" s="7"/>
      <c r="ET953" s="7"/>
      <c r="EU953" s="32"/>
      <c r="EV953" s="32"/>
      <c r="EW953" s="32"/>
      <c r="EX953" s="32"/>
      <c r="EY953" s="32"/>
      <c r="EZ953" s="32"/>
      <c r="FA953" s="32"/>
      <c r="FB953" s="32"/>
      <c r="FC953" s="32"/>
      <c r="FD953" s="32"/>
      <c r="FE953" s="32"/>
      <c r="FF953" s="7"/>
      <c r="FG953" s="7"/>
      <c r="FH953" s="7"/>
      <c r="FI953" s="7"/>
      <c r="FJ953" s="7"/>
      <c r="FK953" s="7"/>
      <c r="FL953" s="7"/>
      <c r="FM953" s="7"/>
      <c r="FN953" s="7"/>
      <c r="FO953" s="7"/>
      <c r="FP953" s="7"/>
      <c r="FQ953" s="7"/>
      <c r="FR953" s="7"/>
      <c r="FS953" s="7"/>
      <c r="FT953" s="7"/>
      <c r="FU953" s="7"/>
      <c r="FV953" s="7"/>
      <c r="FW953" s="7"/>
      <c r="FX953" s="7"/>
      <c r="FY953" s="7"/>
      <c r="FZ953" s="7"/>
      <c r="GA953" s="7"/>
      <c r="GB953" s="7"/>
      <c r="GC953" s="7"/>
      <c r="GD953" s="7"/>
      <c r="GE953" s="7"/>
      <c r="GF953" s="7"/>
      <c r="GG953" s="7"/>
      <c r="GH953" s="7"/>
      <c r="GI953" s="32"/>
      <c r="GJ953" s="32"/>
      <c r="GK953" s="32"/>
      <c r="GL953" s="32"/>
      <c r="GM953" s="32"/>
      <c r="GN953" s="32"/>
      <c r="GO953" s="32"/>
      <c r="GP953" s="32"/>
      <c r="GQ953" s="32"/>
      <c r="GR953" s="32"/>
      <c r="GS953" s="32"/>
    </row>
    <row r="954" spans="1:201" x14ac:dyDescent="0.25">
      <c r="A954" s="3">
        <f>$A$48</f>
        <v>20164</v>
      </c>
      <c r="B954" s="7">
        <v>69421</v>
      </c>
      <c r="C954" s="7">
        <v>90805</v>
      </c>
      <c r="D954" s="7">
        <v>91979</v>
      </c>
      <c r="E954" s="7">
        <v>92341</v>
      </c>
      <c r="F954" s="7">
        <v>92491</v>
      </c>
      <c r="G954" s="7">
        <v>92570</v>
      </c>
      <c r="H954" s="7">
        <v>92756</v>
      </c>
      <c r="I954" s="7">
        <v>92790</v>
      </c>
      <c r="J954" s="7">
        <v>92819</v>
      </c>
      <c r="K954" s="7">
        <v>92830</v>
      </c>
      <c r="L954" s="7">
        <v>92850</v>
      </c>
      <c r="M954" s="7">
        <v>92866</v>
      </c>
      <c r="N954" s="7">
        <v>92874</v>
      </c>
      <c r="O954" s="7">
        <v>92876</v>
      </c>
      <c r="P954" s="7">
        <v>92876</v>
      </c>
      <c r="Q954" s="7">
        <v>92878</v>
      </c>
      <c r="R954" s="7">
        <v>92879</v>
      </c>
      <c r="S954" s="7">
        <v>92880</v>
      </c>
      <c r="T954" s="7">
        <v>92882</v>
      </c>
      <c r="U954" s="7">
        <v>92882</v>
      </c>
      <c r="V954" s="7">
        <v>92883</v>
      </c>
      <c r="W954" s="7">
        <v>92883</v>
      </c>
      <c r="X954" s="7">
        <v>92883</v>
      </c>
      <c r="Y954" s="7">
        <v>92884</v>
      </c>
      <c r="Z954" s="7">
        <v>92885</v>
      </c>
      <c r="AA954" s="7">
        <v>92885</v>
      </c>
      <c r="AB954" s="7">
        <v>92885</v>
      </c>
      <c r="AC954" s="7">
        <v>92885</v>
      </c>
      <c r="AD954" s="32" t="s">
        <v>185</v>
      </c>
      <c r="AE954" s="32" t="s">
        <v>185</v>
      </c>
      <c r="AF954" s="32" t="s">
        <v>185</v>
      </c>
      <c r="AG954" s="32" t="s">
        <v>185</v>
      </c>
      <c r="AH954" s="32" t="s">
        <v>185</v>
      </c>
      <c r="AI954" s="32" t="s">
        <v>185</v>
      </c>
      <c r="AJ954" s="32" t="s">
        <v>185</v>
      </c>
      <c r="AK954" s="32" t="s">
        <v>185</v>
      </c>
      <c r="AL954" s="32" t="s">
        <v>185</v>
      </c>
      <c r="AM954" s="32" t="s">
        <v>185</v>
      </c>
      <c r="AN954" s="32" t="s">
        <v>185</v>
      </c>
      <c r="AO954" s="32" t="s">
        <v>185</v>
      </c>
      <c r="AP954" s="7">
        <v>3</v>
      </c>
      <c r="AQ954" s="7">
        <v>9</v>
      </c>
      <c r="AR954" s="7">
        <v>10</v>
      </c>
      <c r="AS954" s="7">
        <v>10</v>
      </c>
      <c r="AT954" s="7">
        <v>10</v>
      </c>
      <c r="AU954" s="7">
        <v>10</v>
      </c>
      <c r="AV954" s="7">
        <v>10</v>
      </c>
      <c r="AW954" s="7">
        <v>10</v>
      </c>
      <c r="AX954" s="7">
        <v>10</v>
      </c>
      <c r="AY954" s="7">
        <v>10</v>
      </c>
      <c r="AZ954" s="7">
        <v>10</v>
      </c>
      <c r="BA954" s="7">
        <v>10</v>
      </c>
      <c r="BB954" s="7">
        <v>10</v>
      </c>
      <c r="BC954" s="7">
        <v>10</v>
      </c>
      <c r="BD954" s="7">
        <v>10</v>
      </c>
      <c r="BE954" s="7">
        <v>10</v>
      </c>
      <c r="BF954" s="7">
        <v>10</v>
      </c>
      <c r="BG954" s="7">
        <v>10</v>
      </c>
      <c r="BH954" s="7">
        <v>10</v>
      </c>
      <c r="BI954" s="7">
        <v>10</v>
      </c>
      <c r="BJ954" s="7">
        <v>10</v>
      </c>
      <c r="BK954" s="7">
        <v>10</v>
      </c>
      <c r="BL954" s="7">
        <v>10</v>
      </c>
      <c r="BM954" s="7">
        <v>10</v>
      </c>
      <c r="BN954" s="7">
        <v>10</v>
      </c>
      <c r="BO954" s="7">
        <v>10</v>
      </c>
      <c r="BP954" s="7">
        <v>10</v>
      </c>
      <c r="BQ954" s="7">
        <v>10</v>
      </c>
      <c r="BR954" s="32" t="s">
        <v>185</v>
      </c>
      <c r="BS954" s="32" t="s">
        <v>185</v>
      </c>
      <c r="BT954" s="32" t="s">
        <v>185</v>
      </c>
      <c r="BU954" s="32" t="s">
        <v>185</v>
      </c>
      <c r="BV954" s="32" t="s">
        <v>185</v>
      </c>
      <c r="BW954" s="32" t="s">
        <v>185</v>
      </c>
      <c r="BX954" s="32" t="s">
        <v>185</v>
      </c>
      <c r="BY954" s="32" t="s">
        <v>185</v>
      </c>
      <c r="BZ954" s="32" t="s">
        <v>185</v>
      </c>
      <c r="CA954" s="32" t="s">
        <v>185</v>
      </c>
      <c r="CB954" s="32" t="s">
        <v>185</v>
      </c>
      <c r="CC954" s="32" t="s">
        <v>185</v>
      </c>
      <c r="CD954" s="7"/>
      <c r="CE954" s="7"/>
      <c r="CF954" s="7"/>
      <c r="CG954" s="7"/>
      <c r="CH954" s="7"/>
      <c r="CI954" s="7"/>
      <c r="CJ954" s="7"/>
      <c r="CK954" s="7"/>
      <c r="CL954" s="7"/>
      <c r="CM954" s="7"/>
      <c r="CN954" s="7"/>
      <c r="CO954" s="7"/>
      <c r="CP954" s="7"/>
      <c r="CQ954" s="7"/>
      <c r="CR954" s="7"/>
      <c r="CS954" s="7"/>
      <c r="CT954" s="7"/>
      <c r="CU954" s="7"/>
      <c r="CV954" s="7"/>
      <c r="CW954" s="7"/>
      <c r="CX954" s="7"/>
      <c r="CY954" s="7"/>
      <c r="CZ954" s="7"/>
      <c r="DA954" s="7"/>
      <c r="DB954" s="7"/>
      <c r="DC954" s="7"/>
      <c r="DD954" s="7"/>
      <c r="DE954" s="7"/>
      <c r="DF954" s="32"/>
      <c r="DG954" s="32"/>
      <c r="DH954" s="32"/>
      <c r="DI954" s="32"/>
      <c r="DJ954" s="32"/>
      <c r="DK954" s="32"/>
      <c r="DL954" s="32"/>
      <c r="DM954" s="32"/>
      <c r="DN954" s="32"/>
      <c r="DO954" s="32"/>
      <c r="DP954" s="32"/>
      <c r="DQ954" s="32"/>
      <c r="DR954" s="7"/>
      <c r="DS954" s="7"/>
      <c r="DT954" s="7"/>
      <c r="DU954" s="7"/>
      <c r="DV954" s="7"/>
      <c r="DW954" s="7"/>
      <c r="DX954" s="7"/>
      <c r="DY954" s="7"/>
      <c r="DZ954" s="7"/>
      <c r="EA954" s="7"/>
      <c r="EB954" s="7"/>
      <c r="EC954" s="7"/>
      <c r="ED954" s="7"/>
      <c r="EE954" s="7"/>
      <c r="EF954" s="7"/>
      <c r="EG954" s="7"/>
      <c r="EH954" s="7"/>
      <c r="EI954" s="7"/>
      <c r="EJ954" s="7"/>
      <c r="EK954" s="7"/>
      <c r="EL954" s="7"/>
      <c r="EM954" s="7"/>
      <c r="EN954" s="7"/>
      <c r="EO954" s="7"/>
      <c r="EP954" s="7"/>
      <c r="EQ954" s="7"/>
      <c r="ER954" s="7"/>
      <c r="ES954" s="7"/>
      <c r="ET954" s="32"/>
      <c r="EU954" s="32"/>
      <c r="EV954" s="32"/>
      <c r="EW954" s="32"/>
      <c r="EX954" s="32"/>
      <c r="EY954" s="32"/>
      <c r="EZ954" s="32"/>
      <c r="FA954" s="32"/>
      <c r="FB954" s="32"/>
      <c r="FC954" s="32"/>
      <c r="FD954" s="32"/>
      <c r="FE954" s="32"/>
      <c r="FF954" s="7"/>
      <c r="FG954" s="7"/>
      <c r="FH954" s="7"/>
      <c r="FI954" s="7"/>
      <c r="FJ954" s="7"/>
      <c r="FK954" s="7"/>
      <c r="FL954" s="7"/>
      <c r="FM954" s="7"/>
      <c r="FN954" s="7"/>
      <c r="FO954" s="7"/>
      <c r="FP954" s="7"/>
      <c r="FQ954" s="7"/>
      <c r="FR954" s="7"/>
      <c r="FS954" s="7"/>
      <c r="FT954" s="7"/>
      <c r="FU954" s="7"/>
      <c r="FV954" s="7"/>
      <c r="FW954" s="7"/>
      <c r="FX954" s="7"/>
      <c r="FY954" s="7"/>
      <c r="FZ954" s="7"/>
      <c r="GA954" s="7"/>
      <c r="GB954" s="7"/>
      <c r="GC954" s="7"/>
      <c r="GD954" s="7"/>
      <c r="GE954" s="7"/>
      <c r="GF954" s="7"/>
      <c r="GG954" s="7"/>
      <c r="GH954" s="32"/>
      <c r="GI954" s="32"/>
      <c r="GJ954" s="32"/>
      <c r="GK954" s="32"/>
      <c r="GL954" s="32"/>
      <c r="GM954" s="32"/>
      <c r="GN954" s="32"/>
      <c r="GO954" s="32"/>
      <c r="GP954" s="32"/>
      <c r="GQ954" s="32"/>
      <c r="GR954" s="32"/>
      <c r="GS954" s="32"/>
    </row>
    <row r="955" spans="1:201" x14ac:dyDescent="0.25">
      <c r="A955" s="3">
        <f>$A$49</f>
        <v>20171</v>
      </c>
      <c r="B955" s="7">
        <v>74260</v>
      </c>
      <c r="C955" s="7">
        <v>93127</v>
      </c>
      <c r="D955" s="7">
        <v>94102</v>
      </c>
      <c r="E955" s="7">
        <v>94365</v>
      </c>
      <c r="F955" s="7">
        <v>94569</v>
      </c>
      <c r="G955" s="7">
        <v>94836</v>
      </c>
      <c r="H955" s="7">
        <v>94882</v>
      </c>
      <c r="I955" s="7">
        <v>94905</v>
      </c>
      <c r="J955" s="7">
        <v>94940</v>
      </c>
      <c r="K955" s="7">
        <v>94960</v>
      </c>
      <c r="L955" s="7">
        <v>94985</v>
      </c>
      <c r="M955" s="7">
        <v>94988</v>
      </c>
      <c r="N955" s="7">
        <v>94996</v>
      </c>
      <c r="O955" s="7">
        <v>94999</v>
      </c>
      <c r="P955" s="7">
        <v>94999</v>
      </c>
      <c r="Q955" s="7">
        <v>94999</v>
      </c>
      <c r="R955" s="7">
        <v>95001</v>
      </c>
      <c r="S955" s="7">
        <v>95001</v>
      </c>
      <c r="T955" s="7">
        <v>95002</v>
      </c>
      <c r="U955" s="7">
        <v>95003</v>
      </c>
      <c r="V955" s="7">
        <v>95003</v>
      </c>
      <c r="W955" s="7">
        <v>95003</v>
      </c>
      <c r="X955" s="7">
        <v>95004</v>
      </c>
      <c r="Y955" s="7">
        <v>95004</v>
      </c>
      <c r="Z955" s="7">
        <v>95004</v>
      </c>
      <c r="AA955" s="7">
        <v>95004</v>
      </c>
      <c r="AB955" s="7">
        <v>95004</v>
      </c>
      <c r="AC955" s="32" t="s">
        <v>185</v>
      </c>
      <c r="AD955" s="32" t="s">
        <v>185</v>
      </c>
      <c r="AE955" s="32" t="s">
        <v>185</v>
      </c>
      <c r="AF955" s="32" t="s">
        <v>185</v>
      </c>
      <c r="AG955" s="32" t="s">
        <v>185</v>
      </c>
      <c r="AH955" s="32" t="s">
        <v>185</v>
      </c>
      <c r="AI955" s="32" t="s">
        <v>185</v>
      </c>
      <c r="AJ955" s="32" t="s">
        <v>185</v>
      </c>
      <c r="AK955" s="32" t="s">
        <v>185</v>
      </c>
      <c r="AL955" s="32" t="s">
        <v>185</v>
      </c>
      <c r="AM955" s="32" t="s">
        <v>185</v>
      </c>
      <c r="AN955" s="32" t="s">
        <v>185</v>
      </c>
      <c r="AO955" s="32" t="s">
        <v>185</v>
      </c>
      <c r="AP955" s="7">
        <v>4</v>
      </c>
      <c r="AQ955" s="7">
        <v>7</v>
      </c>
      <c r="AR955" s="7">
        <v>7</v>
      </c>
      <c r="AS955" s="7">
        <v>8</v>
      </c>
      <c r="AT955" s="7">
        <v>8</v>
      </c>
      <c r="AU955" s="7">
        <v>8</v>
      </c>
      <c r="AV955" s="7">
        <v>8</v>
      </c>
      <c r="AW955" s="7">
        <v>8</v>
      </c>
      <c r="AX955" s="7">
        <v>8</v>
      </c>
      <c r="AY955" s="7">
        <v>8</v>
      </c>
      <c r="AZ955" s="7">
        <v>8</v>
      </c>
      <c r="BA955" s="7">
        <v>8</v>
      </c>
      <c r="BB955" s="7">
        <v>8</v>
      </c>
      <c r="BC955" s="7">
        <v>8</v>
      </c>
      <c r="BD955" s="7">
        <v>8</v>
      </c>
      <c r="BE955" s="7">
        <v>8</v>
      </c>
      <c r="BF955" s="7">
        <v>8</v>
      </c>
      <c r="BG955" s="7">
        <v>8</v>
      </c>
      <c r="BH955" s="7">
        <v>8</v>
      </c>
      <c r="BI955" s="7">
        <v>8</v>
      </c>
      <c r="BJ955" s="7">
        <v>8</v>
      </c>
      <c r="BK955" s="7">
        <v>8</v>
      </c>
      <c r="BL955" s="7">
        <v>8</v>
      </c>
      <c r="BM955" s="7">
        <v>8</v>
      </c>
      <c r="BN955" s="7">
        <v>8</v>
      </c>
      <c r="BO955" s="7">
        <v>8</v>
      </c>
      <c r="BP955" s="7">
        <v>8</v>
      </c>
      <c r="BQ955" s="32" t="s">
        <v>185</v>
      </c>
      <c r="BR955" s="32" t="s">
        <v>185</v>
      </c>
      <c r="BS955" s="32" t="s">
        <v>185</v>
      </c>
      <c r="BT955" s="32" t="s">
        <v>185</v>
      </c>
      <c r="BU955" s="32" t="s">
        <v>185</v>
      </c>
      <c r="BV955" s="32" t="s">
        <v>185</v>
      </c>
      <c r="BW955" s="32" t="s">
        <v>185</v>
      </c>
      <c r="BX955" s="32" t="s">
        <v>185</v>
      </c>
      <c r="BY955" s="32" t="s">
        <v>185</v>
      </c>
      <c r="BZ955" s="32" t="s">
        <v>185</v>
      </c>
      <c r="CA955" s="32" t="s">
        <v>185</v>
      </c>
      <c r="CB955" s="32" t="s">
        <v>185</v>
      </c>
      <c r="CC955" s="32" t="s">
        <v>185</v>
      </c>
      <c r="CD955" s="7"/>
      <c r="CE955" s="7"/>
      <c r="CF955" s="7"/>
      <c r="CG955" s="7"/>
      <c r="CH955" s="7"/>
      <c r="CI955" s="7"/>
      <c r="CJ955" s="7"/>
      <c r="CK955" s="7"/>
      <c r="CL955" s="7"/>
      <c r="CM955" s="7"/>
      <c r="CN955" s="7"/>
      <c r="CO955" s="7"/>
      <c r="CP955" s="7"/>
      <c r="CQ955" s="7"/>
      <c r="CR955" s="7"/>
      <c r="CS955" s="7"/>
      <c r="CT955" s="7"/>
      <c r="CU955" s="7"/>
      <c r="CV955" s="7"/>
      <c r="CW955" s="7"/>
      <c r="CX955" s="7"/>
      <c r="CY955" s="7"/>
      <c r="CZ955" s="7"/>
      <c r="DA955" s="7"/>
      <c r="DB955" s="7"/>
      <c r="DC955" s="7"/>
      <c r="DD955" s="7"/>
      <c r="DE955" s="32"/>
      <c r="DF955" s="32"/>
      <c r="DG955" s="32"/>
      <c r="DH955" s="32"/>
      <c r="DI955" s="32"/>
      <c r="DJ955" s="32"/>
      <c r="DK955" s="32"/>
      <c r="DL955" s="32"/>
      <c r="DM955" s="32"/>
      <c r="DN955" s="32"/>
      <c r="DO955" s="32"/>
      <c r="DP955" s="32"/>
      <c r="DQ955" s="32"/>
      <c r="DR955" s="7"/>
      <c r="DS955" s="7"/>
      <c r="DT955" s="7"/>
      <c r="DU955" s="7"/>
      <c r="DV955" s="7"/>
      <c r="DW955" s="7"/>
      <c r="DX955" s="7"/>
      <c r="DY955" s="7"/>
      <c r="DZ955" s="7"/>
      <c r="EA955" s="7"/>
      <c r="EB955" s="7"/>
      <c r="EC955" s="7"/>
      <c r="ED955" s="7"/>
      <c r="EE955" s="7"/>
      <c r="EF955" s="7"/>
      <c r="EG955" s="7"/>
      <c r="EH955" s="7"/>
      <c r="EI955" s="7"/>
      <c r="EJ955" s="7"/>
      <c r="EK955" s="7"/>
      <c r="EL955" s="7"/>
      <c r="EM955" s="7"/>
      <c r="EN955" s="7"/>
      <c r="EO955" s="7"/>
      <c r="EP955" s="7"/>
      <c r="EQ955" s="7"/>
      <c r="ER955" s="7"/>
      <c r="ES955" s="32"/>
      <c r="ET955" s="32"/>
      <c r="EU955" s="32"/>
      <c r="EV955" s="32"/>
      <c r="EW955" s="32"/>
      <c r="EX955" s="32"/>
      <c r="EY955" s="32"/>
      <c r="EZ955" s="32"/>
      <c r="FA955" s="32"/>
      <c r="FB955" s="32"/>
      <c r="FC955" s="32"/>
      <c r="FD955" s="32"/>
      <c r="FE955" s="32"/>
      <c r="FF955" s="7"/>
      <c r="FG955" s="7"/>
      <c r="FH955" s="7"/>
      <c r="FI955" s="7"/>
      <c r="FJ955" s="7"/>
      <c r="FK955" s="7"/>
      <c r="FL955" s="7"/>
      <c r="FM955" s="7"/>
      <c r="FN955" s="7"/>
      <c r="FO955" s="7"/>
      <c r="FP955" s="7"/>
      <c r="FQ955" s="7"/>
      <c r="FR955" s="7"/>
      <c r="FS955" s="7"/>
      <c r="FT955" s="7"/>
      <c r="FU955" s="7"/>
      <c r="FV955" s="7"/>
      <c r="FW955" s="7"/>
      <c r="FX955" s="7"/>
      <c r="FY955" s="7"/>
      <c r="FZ955" s="7"/>
      <c r="GA955" s="7"/>
      <c r="GB955" s="7"/>
      <c r="GC955" s="7"/>
      <c r="GD955" s="7"/>
      <c r="GE955" s="7"/>
      <c r="GF955" s="7"/>
      <c r="GG955" s="32"/>
      <c r="GH955" s="32"/>
      <c r="GI955" s="32"/>
      <c r="GJ955" s="32"/>
      <c r="GK955" s="32"/>
      <c r="GL955" s="32"/>
      <c r="GM955" s="32"/>
      <c r="GN955" s="32"/>
      <c r="GO955" s="32"/>
      <c r="GP955" s="32"/>
      <c r="GQ955" s="32"/>
      <c r="GR955" s="32"/>
      <c r="GS955" s="32"/>
    </row>
    <row r="956" spans="1:201" x14ac:dyDescent="0.25">
      <c r="A956" s="3">
        <f>$A$50</f>
        <v>20172</v>
      </c>
      <c r="B956" s="7">
        <v>74407</v>
      </c>
      <c r="C956" s="7">
        <v>91329</v>
      </c>
      <c r="D956" s="7">
        <v>92205</v>
      </c>
      <c r="E956" s="7">
        <v>92501</v>
      </c>
      <c r="F956" s="7">
        <v>92766</v>
      </c>
      <c r="G956" s="7">
        <v>92829</v>
      </c>
      <c r="H956" s="7">
        <v>92896</v>
      </c>
      <c r="I956" s="7">
        <v>92931</v>
      </c>
      <c r="J956" s="7">
        <v>92957</v>
      </c>
      <c r="K956" s="7">
        <v>92975</v>
      </c>
      <c r="L956" s="7">
        <v>92981</v>
      </c>
      <c r="M956" s="7">
        <v>92987</v>
      </c>
      <c r="N956" s="7">
        <v>92996</v>
      </c>
      <c r="O956" s="7">
        <v>92998</v>
      </c>
      <c r="P956" s="7">
        <v>92999</v>
      </c>
      <c r="Q956" s="7">
        <v>93002</v>
      </c>
      <c r="R956" s="7">
        <v>93003</v>
      </c>
      <c r="S956" s="7">
        <v>93004</v>
      </c>
      <c r="T956" s="7">
        <v>93006</v>
      </c>
      <c r="U956" s="7">
        <v>93007</v>
      </c>
      <c r="V956" s="7">
        <v>93007</v>
      </c>
      <c r="W956" s="7">
        <v>93007</v>
      </c>
      <c r="X956" s="7">
        <v>93007</v>
      </c>
      <c r="Y956" s="7">
        <v>93007</v>
      </c>
      <c r="Z956" s="7">
        <v>93008</v>
      </c>
      <c r="AA956" s="7">
        <v>93008</v>
      </c>
      <c r="AB956" s="32" t="s">
        <v>185</v>
      </c>
      <c r="AC956" s="32" t="s">
        <v>185</v>
      </c>
      <c r="AD956" s="32" t="s">
        <v>185</v>
      </c>
      <c r="AE956" s="32" t="s">
        <v>185</v>
      </c>
      <c r="AF956" s="32" t="s">
        <v>185</v>
      </c>
      <c r="AG956" s="32" t="s">
        <v>185</v>
      </c>
      <c r="AH956" s="32" t="s">
        <v>185</v>
      </c>
      <c r="AI956" s="32" t="s">
        <v>185</v>
      </c>
      <c r="AJ956" s="32" t="s">
        <v>185</v>
      </c>
      <c r="AK956" s="32" t="s">
        <v>185</v>
      </c>
      <c r="AL956" s="32" t="s">
        <v>185</v>
      </c>
      <c r="AM956" s="32" t="s">
        <v>185</v>
      </c>
      <c r="AN956" s="32" t="s">
        <v>185</v>
      </c>
      <c r="AO956" s="32" t="s">
        <v>185</v>
      </c>
      <c r="AP956" s="7">
        <v>2</v>
      </c>
      <c r="AQ956" s="7">
        <v>5</v>
      </c>
      <c r="AR956" s="7">
        <v>6</v>
      </c>
      <c r="AS956" s="7">
        <v>7</v>
      </c>
      <c r="AT956" s="7">
        <v>7</v>
      </c>
      <c r="AU956" s="7">
        <v>7</v>
      </c>
      <c r="AV956" s="7">
        <v>7</v>
      </c>
      <c r="AW956" s="7">
        <v>7</v>
      </c>
      <c r="AX956" s="7">
        <v>7</v>
      </c>
      <c r="AY956" s="7">
        <v>7</v>
      </c>
      <c r="AZ956" s="7">
        <v>8</v>
      </c>
      <c r="BA956" s="7">
        <v>8</v>
      </c>
      <c r="BB956" s="7">
        <v>8</v>
      </c>
      <c r="BC956" s="7">
        <v>8</v>
      </c>
      <c r="BD956" s="7">
        <v>8</v>
      </c>
      <c r="BE956" s="7">
        <v>8</v>
      </c>
      <c r="BF956" s="7">
        <v>8</v>
      </c>
      <c r="BG956" s="7">
        <v>8</v>
      </c>
      <c r="BH956" s="7">
        <v>8</v>
      </c>
      <c r="BI956" s="7">
        <v>8</v>
      </c>
      <c r="BJ956" s="7">
        <v>8</v>
      </c>
      <c r="BK956" s="7">
        <v>8</v>
      </c>
      <c r="BL956" s="7">
        <v>8</v>
      </c>
      <c r="BM956" s="7">
        <v>8</v>
      </c>
      <c r="BN956" s="7">
        <v>8</v>
      </c>
      <c r="BO956" s="7">
        <v>8</v>
      </c>
      <c r="BP956" s="32" t="s">
        <v>185</v>
      </c>
      <c r="BQ956" s="32" t="s">
        <v>185</v>
      </c>
      <c r="BR956" s="32" t="s">
        <v>185</v>
      </c>
      <c r="BS956" s="32" t="s">
        <v>185</v>
      </c>
      <c r="BT956" s="32" t="s">
        <v>185</v>
      </c>
      <c r="BU956" s="32" t="s">
        <v>185</v>
      </c>
      <c r="BV956" s="32" t="s">
        <v>185</v>
      </c>
      <c r="BW956" s="32" t="s">
        <v>185</v>
      </c>
      <c r="BX956" s="32" t="s">
        <v>185</v>
      </c>
      <c r="BY956" s="32" t="s">
        <v>185</v>
      </c>
      <c r="BZ956" s="32" t="s">
        <v>185</v>
      </c>
      <c r="CA956" s="32" t="s">
        <v>185</v>
      </c>
      <c r="CB956" s="32" t="s">
        <v>185</v>
      </c>
      <c r="CC956" s="32" t="s">
        <v>185</v>
      </c>
      <c r="CD956" s="7"/>
      <c r="CE956" s="7"/>
      <c r="CF956" s="7"/>
      <c r="CG956" s="7"/>
      <c r="CH956" s="7"/>
      <c r="CI956" s="7"/>
      <c r="CJ956" s="7"/>
      <c r="CK956" s="7"/>
      <c r="CL956" s="7"/>
      <c r="CM956" s="7"/>
      <c r="CN956" s="7"/>
      <c r="CO956" s="7"/>
      <c r="CP956" s="7"/>
      <c r="CQ956" s="7"/>
      <c r="CR956" s="7"/>
      <c r="CS956" s="7"/>
      <c r="CT956" s="7"/>
      <c r="CU956" s="7"/>
      <c r="CV956" s="7"/>
      <c r="CW956" s="7"/>
      <c r="CX956" s="7"/>
      <c r="CY956" s="7"/>
      <c r="CZ956" s="7"/>
      <c r="DA956" s="7"/>
      <c r="DB956" s="7"/>
      <c r="DC956" s="7"/>
      <c r="DD956" s="32"/>
      <c r="DE956" s="32"/>
      <c r="DF956" s="32"/>
      <c r="DG956" s="32"/>
      <c r="DH956" s="32"/>
      <c r="DI956" s="32"/>
      <c r="DJ956" s="32"/>
      <c r="DK956" s="32"/>
      <c r="DL956" s="32"/>
      <c r="DM956" s="32"/>
      <c r="DN956" s="32"/>
      <c r="DO956" s="32"/>
      <c r="DP956" s="32"/>
      <c r="DQ956" s="32"/>
      <c r="DR956" s="7"/>
      <c r="DS956" s="7"/>
      <c r="DT956" s="7"/>
      <c r="DU956" s="7"/>
      <c r="DV956" s="7"/>
      <c r="DW956" s="7"/>
      <c r="DX956" s="7"/>
      <c r="DY956" s="7"/>
      <c r="DZ956" s="7"/>
      <c r="EA956" s="7"/>
      <c r="EB956" s="7"/>
      <c r="EC956" s="7"/>
      <c r="ED956" s="7"/>
      <c r="EE956" s="7"/>
      <c r="EF956" s="7"/>
      <c r="EG956" s="7"/>
      <c r="EH956" s="7"/>
      <c r="EI956" s="7"/>
      <c r="EJ956" s="7"/>
      <c r="EK956" s="7"/>
      <c r="EL956" s="7"/>
      <c r="EM956" s="7"/>
      <c r="EN956" s="7"/>
      <c r="EO956" s="7"/>
      <c r="EP956" s="7"/>
      <c r="EQ956" s="7"/>
      <c r="ER956" s="32"/>
      <c r="ES956" s="32"/>
      <c r="ET956" s="32"/>
      <c r="EU956" s="32"/>
      <c r="EV956" s="32"/>
      <c r="EW956" s="32"/>
      <c r="EX956" s="32"/>
      <c r="EY956" s="32"/>
      <c r="EZ956" s="32"/>
      <c r="FA956" s="32"/>
      <c r="FB956" s="32"/>
      <c r="FC956" s="32"/>
      <c r="FD956" s="32"/>
      <c r="FE956" s="32"/>
      <c r="FF956" s="7"/>
      <c r="FG956" s="7"/>
      <c r="FH956" s="7"/>
      <c r="FI956" s="7"/>
      <c r="FJ956" s="7"/>
      <c r="FK956" s="7"/>
      <c r="FL956" s="7"/>
      <c r="FM956" s="7"/>
      <c r="FN956" s="7"/>
      <c r="FO956" s="7"/>
      <c r="FP956" s="7"/>
      <c r="FQ956" s="7"/>
      <c r="FR956" s="7"/>
      <c r="FS956" s="7"/>
      <c r="FT956" s="7"/>
      <c r="FU956" s="7"/>
      <c r="FV956" s="7"/>
      <c r="FW956" s="7"/>
      <c r="FX956" s="7"/>
      <c r="FY956" s="7"/>
      <c r="FZ956" s="7"/>
      <c r="GA956" s="7"/>
      <c r="GB956" s="7"/>
      <c r="GC956" s="7"/>
      <c r="GD956" s="7"/>
      <c r="GE956" s="7"/>
      <c r="GF956" s="32"/>
      <c r="GG956" s="32"/>
      <c r="GH956" s="32"/>
      <c r="GI956" s="32"/>
      <c r="GJ956" s="32"/>
      <c r="GK956" s="32"/>
      <c r="GL956" s="32"/>
      <c r="GM956" s="32"/>
      <c r="GN956" s="32"/>
      <c r="GO956" s="32"/>
      <c r="GP956" s="32"/>
      <c r="GQ956" s="32"/>
      <c r="GR956" s="32"/>
      <c r="GS956" s="32"/>
    </row>
    <row r="957" spans="1:201" x14ac:dyDescent="0.25">
      <c r="A957" s="3">
        <f>$A$51</f>
        <v>20173</v>
      </c>
      <c r="B957" s="7">
        <v>77986</v>
      </c>
      <c r="C957" s="7">
        <v>95453</v>
      </c>
      <c r="D957" s="7">
        <v>96323</v>
      </c>
      <c r="E957" s="7">
        <v>96797</v>
      </c>
      <c r="F957" s="7">
        <v>96935</v>
      </c>
      <c r="G957" s="7">
        <v>96985</v>
      </c>
      <c r="H957" s="7">
        <v>97024</v>
      </c>
      <c r="I957" s="7">
        <v>97056</v>
      </c>
      <c r="J957" s="7">
        <v>97080</v>
      </c>
      <c r="K957" s="7">
        <v>97094</v>
      </c>
      <c r="L957" s="7">
        <v>97107</v>
      </c>
      <c r="M957" s="7">
        <v>97111</v>
      </c>
      <c r="N957" s="7">
        <v>97115</v>
      </c>
      <c r="O957" s="7">
        <v>97121</v>
      </c>
      <c r="P957" s="7">
        <v>97125</v>
      </c>
      <c r="Q957" s="7">
        <v>97130</v>
      </c>
      <c r="R957" s="7">
        <v>97134</v>
      </c>
      <c r="S957" s="7">
        <v>97134</v>
      </c>
      <c r="T957" s="7">
        <v>97135</v>
      </c>
      <c r="U957" s="7">
        <v>97136</v>
      </c>
      <c r="V957" s="7">
        <v>97136</v>
      </c>
      <c r="W957" s="7">
        <v>97136</v>
      </c>
      <c r="X957" s="7">
        <v>97137</v>
      </c>
      <c r="Y957" s="7">
        <v>97137</v>
      </c>
      <c r="Z957" s="7">
        <v>97137</v>
      </c>
      <c r="AA957" s="32" t="s">
        <v>185</v>
      </c>
      <c r="AB957" s="32" t="s">
        <v>185</v>
      </c>
      <c r="AC957" s="32" t="s">
        <v>185</v>
      </c>
      <c r="AD957" s="32" t="s">
        <v>185</v>
      </c>
      <c r="AE957" s="32" t="s">
        <v>185</v>
      </c>
      <c r="AF957" s="32" t="s">
        <v>185</v>
      </c>
      <c r="AG957" s="32" t="s">
        <v>185</v>
      </c>
      <c r="AH957" s="32" t="s">
        <v>185</v>
      </c>
      <c r="AI957" s="32" t="s">
        <v>185</v>
      </c>
      <c r="AJ957" s="32" t="s">
        <v>185</v>
      </c>
      <c r="AK957" s="32" t="s">
        <v>185</v>
      </c>
      <c r="AL957" s="32" t="s">
        <v>185</v>
      </c>
      <c r="AM957" s="32" t="s">
        <v>185</v>
      </c>
      <c r="AN957" s="32" t="s">
        <v>185</v>
      </c>
      <c r="AO957" s="32" t="s">
        <v>185</v>
      </c>
      <c r="AP957" s="7">
        <v>3</v>
      </c>
      <c r="AQ957" s="7">
        <v>4</v>
      </c>
      <c r="AR957" s="7">
        <v>5</v>
      </c>
      <c r="AS957" s="7">
        <v>5</v>
      </c>
      <c r="AT957" s="7">
        <v>5</v>
      </c>
      <c r="AU957" s="7">
        <v>5</v>
      </c>
      <c r="AV957" s="7">
        <v>5</v>
      </c>
      <c r="AW957" s="7">
        <v>5</v>
      </c>
      <c r="AX957" s="7">
        <v>5</v>
      </c>
      <c r="AY957" s="7">
        <v>5</v>
      </c>
      <c r="AZ957" s="7">
        <v>5</v>
      </c>
      <c r="BA957" s="7">
        <v>5</v>
      </c>
      <c r="BB957" s="7">
        <v>5</v>
      </c>
      <c r="BC957" s="7">
        <v>5</v>
      </c>
      <c r="BD957" s="7">
        <v>5</v>
      </c>
      <c r="BE957" s="7">
        <v>5</v>
      </c>
      <c r="BF957" s="7">
        <v>5</v>
      </c>
      <c r="BG957" s="7">
        <v>5</v>
      </c>
      <c r="BH957" s="7">
        <v>5</v>
      </c>
      <c r="BI957" s="7">
        <v>5</v>
      </c>
      <c r="BJ957" s="7">
        <v>5</v>
      </c>
      <c r="BK957" s="7">
        <v>5</v>
      </c>
      <c r="BL957" s="7">
        <v>5</v>
      </c>
      <c r="BM957" s="7">
        <v>5</v>
      </c>
      <c r="BN957" s="7">
        <v>5</v>
      </c>
      <c r="BO957" s="32" t="s">
        <v>185</v>
      </c>
      <c r="BP957" s="32" t="s">
        <v>185</v>
      </c>
      <c r="BQ957" s="32" t="s">
        <v>185</v>
      </c>
      <c r="BR957" s="32" t="s">
        <v>185</v>
      </c>
      <c r="BS957" s="32" t="s">
        <v>185</v>
      </c>
      <c r="BT957" s="32" t="s">
        <v>185</v>
      </c>
      <c r="BU957" s="32" t="s">
        <v>185</v>
      </c>
      <c r="BV957" s="32" t="s">
        <v>185</v>
      </c>
      <c r="BW957" s="32" t="s">
        <v>185</v>
      </c>
      <c r="BX957" s="32" t="s">
        <v>185</v>
      </c>
      <c r="BY957" s="32" t="s">
        <v>185</v>
      </c>
      <c r="BZ957" s="32" t="s">
        <v>185</v>
      </c>
      <c r="CA957" s="32" t="s">
        <v>185</v>
      </c>
      <c r="CB957" s="32" t="s">
        <v>185</v>
      </c>
      <c r="CC957" s="32" t="s">
        <v>185</v>
      </c>
      <c r="CD957" s="7"/>
      <c r="CE957" s="7"/>
      <c r="CF957" s="7"/>
      <c r="CG957" s="7"/>
      <c r="CH957" s="7"/>
      <c r="CI957" s="7"/>
      <c r="CJ957" s="7"/>
      <c r="CK957" s="7"/>
      <c r="CL957" s="7"/>
      <c r="CM957" s="7"/>
      <c r="CN957" s="7"/>
      <c r="CO957" s="7"/>
      <c r="CP957" s="7"/>
      <c r="CQ957" s="7"/>
      <c r="CR957" s="7"/>
      <c r="CS957" s="7"/>
      <c r="CT957" s="7"/>
      <c r="CU957" s="7"/>
      <c r="CV957" s="7"/>
      <c r="CW957" s="7"/>
      <c r="CX957" s="7"/>
      <c r="CY957" s="7"/>
      <c r="CZ957" s="7"/>
      <c r="DA957" s="7"/>
      <c r="DB957" s="7"/>
      <c r="DC957" s="32"/>
      <c r="DD957" s="32"/>
      <c r="DE957" s="32"/>
      <c r="DF957" s="32"/>
      <c r="DG957" s="32"/>
      <c r="DH957" s="32"/>
      <c r="DI957" s="32"/>
      <c r="DJ957" s="32"/>
      <c r="DK957" s="32"/>
      <c r="DL957" s="32"/>
      <c r="DM957" s="32"/>
      <c r="DN957" s="32"/>
      <c r="DO957" s="32"/>
      <c r="DP957" s="32"/>
      <c r="DQ957" s="32"/>
      <c r="DR957" s="7"/>
      <c r="DS957" s="7"/>
      <c r="DT957" s="7"/>
      <c r="DU957" s="7"/>
      <c r="DV957" s="7"/>
      <c r="DW957" s="7"/>
      <c r="DX957" s="7"/>
      <c r="DY957" s="7"/>
      <c r="DZ957" s="7"/>
      <c r="EA957" s="7"/>
      <c r="EB957" s="7"/>
      <c r="EC957" s="7"/>
      <c r="ED957" s="7"/>
      <c r="EE957" s="7"/>
      <c r="EF957" s="7"/>
      <c r="EG957" s="7"/>
      <c r="EH957" s="7"/>
      <c r="EI957" s="7"/>
      <c r="EJ957" s="7"/>
      <c r="EK957" s="7"/>
      <c r="EL957" s="7"/>
      <c r="EM957" s="7"/>
      <c r="EN957" s="7"/>
      <c r="EO957" s="7"/>
      <c r="EP957" s="7"/>
      <c r="EQ957" s="32"/>
      <c r="ER957" s="32"/>
      <c r="ES957" s="32"/>
      <c r="ET957" s="32"/>
      <c r="EU957" s="32"/>
      <c r="EV957" s="32"/>
      <c r="EW957" s="32"/>
      <c r="EX957" s="32"/>
      <c r="EY957" s="32"/>
      <c r="EZ957" s="32"/>
      <c r="FA957" s="32"/>
      <c r="FB957" s="32"/>
      <c r="FC957" s="32"/>
      <c r="FD957" s="32"/>
      <c r="FE957" s="32"/>
      <c r="FF957" s="7"/>
      <c r="FG957" s="7"/>
      <c r="FH957" s="7"/>
      <c r="FI957" s="7"/>
      <c r="FJ957" s="7"/>
      <c r="FK957" s="7"/>
      <c r="FL957" s="7"/>
      <c r="FM957" s="7"/>
      <c r="FN957" s="7"/>
      <c r="FO957" s="7"/>
      <c r="FP957" s="7"/>
      <c r="FQ957" s="7"/>
      <c r="FR957" s="7"/>
      <c r="FS957" s="7"/>
      <c r="FT957" s="7"/>
      <c r="FU957" s="7"/>
      <c r="FV957" s="7"/>
      <c r="FW957" s="7"/>
      <c r="FX957" s="7"/>
      <c r="FY957" s="7"/>
      <c r="FZ957" s="7"/>
      <c r="GA957" s="7"/>
      <c r="GB957" s="7"/>
      <c r="GC957" s="7"/>
      <c r="GD957" s="7"/>
      <c r="GE957" s="32"/>
      <c r="GF957" s="32"/>
      <c r="GG957" s="32"/>
      <c r="GH957" s="32"/>
      <c r="GI957" s="32"/>
      <c r="GJ957" s="32"/>
      <c r="GK957" s="32"/>
      <c r="GL957" s="32"/>
      <c r="GM957" s="32"/>
      <c r="GN957" s="32"/>
      <c r="GO957" s="32"/>
      <c r="GP957" s="32"/>
      <c r="GQ957" s="32"/>
      <c r="GR957" s="32"/>
      <c r="GS957" s="32"/>
    </row>
    <row r="958" spans="1:201" x14ac:dyDescent="0.25">
      <c r="A958" s="3">
        <f>$A$52</f>
        <v>20174</v>
      </c>
      <c r="B958" s="7">
        <v>74662</v>
      </c>
      <c r="C958" s="7">
        <v>91622</v>
      </c>
      <c r="D958" s="7">
        <v>92706</v>
      </c>
      <c r="E958" s="7">
        <v>93023</v>
      </c>
      <c r="F958" s="7">
        <v>93156</v>
      </c>
      <c r="G958" s="7">
        <v>93226</v>
      </c>
      <c r="H958" s="7">
        <v>93303</v>
      </c>
      <c r="I958" s="7">
        <v>93341</v>
      </c>
      <c r="J958" s="7">
        <v>93360</v>
      </c>
      <c r="K958" s="7">
        <v>93376</v>
      </c>
      <c r="L958" s="7">
        <v>93380</v>
      </c>
      <c r="M958" s="7">
        <v>93384</v>
      </c>
      <c r="N958" s="7">
        <v>93389</v>
      </c>
      <c r="O958" s="7">
        <v>93390</v>
      </c>
      <c r="P958" s="7">
        <v>93393</v>
      </c>
      <c r="Q958" s="7">
        <v>93395</v>
      </c>
      <c r="R958" s="7">
        <v>93400</v>
      </c>
      <c r="S958" s="7">
        <v>93401</v>
      </c>
      <c r="T958" s="7">
        <v>93402</v>
      </c>
      <c r="U958" s="7">
        <v>93402</v>
      </c>
      <c r="V958" s="7">
        <v>93403</v>
      </c>
      <c r="W958" s="7">
        <v>93404</v>
      </c>
      <c r="X958" s="7">
        <v>93404</v>
      </c>
      <c r="Y958" s="7">
        <v>93404</v>
      </c>
      <c r="Z958" s="32" t="s">
        <v>185</v>
      </c>
      <c r="AA958" s="32" t="s">
        <v>185</v>
      </c>
      <c r="AB958" s="32" t="s">
        <v>185</v>
      </c>
      <c r="AC958" s="32" t="s">
        <v>185</v>
      </c>
      <c r="AD958" s="32" t="s">
        <v>185</v>
      </c>
      <c r="AE958" s="32" t="s">
        <v>185</v>
      </c>
      <c r="AF958" s="32" t="s">
        <v>185</v>
      </c>
      <c r="AG958" s="32" t="s">
        <v>185</v>
      </c>
      <c r="AH958" s="32" t="s">
        <v>185</v>
      </c>
      <c r="AI958" s="32" t="s">
        <v>185</v>
      </c>
      <c r="AJ958" s="32" t="s">
        <v>185</v>
      </c>
      <c r="AK958" s="32" t="s">
        <v>185</v>
      </c>
      <c r="AL958" s="32" t="s">
        <v>185</v>
      </c>
      <c r="AM958" s="32" t="s">
        <v>185</v>
      </c>
      <c r="AN958" s="32" t="s">
        <v>185</v>
      </c>
      <c r="AO958" s="32" t="s">
        <v>185</v>
      </c>
      <c r="AP958" s="7">
        <v>6</v>
      </c>
      <c r="AQ958" s="7">
        <v>8</v>
      </c>
      <c r="AR958" s="7">
        <v>9</v>
      </c>
      <c r="AS958" s="7">
        <v>10</v>
      </c>
      <c r="AT958" s="7">
        <v>10</v>
      </c>
      <c r="AU958" s="7">
        <v>10</v>
      </c>
      <c r="AV958" s="7">
        <v>10</v>
      </c>
      <c r="AW958" s="7">
        <v>10</v>
      </c>
      <c r="AX958" s="7">
        <v>10</v>
      </c>
      <c r="AY958" s="7">
        <v>10</v>
      </c>
      <c r="AZ958" s="7">
        <v>10</v>
      </c>
      <c r="BA958" s="7">
        <v>10</v>
      </c>
      <c r="BB958" s="7">
        <v>10</v>
      </c>
      <c r="BC958" s="7">
        <v>10</v>
      </c>
      <c r="BD958" s="7">
        <v>10</v>
      </c>
      <c r="BE958" s="7">
        <v>10</v>
      </c>
      <c r="BF958" s="7">
        <v>10</v>
      </c>
      <c r="BG958" s="7">
        <v>10</v>
      </c>
      <c r="BH958" s="7">
        <v>10</v>
      </c>
      <c r="BI958" s="7">
        <v>10</v>
      </c>
      <c r="BJ958" s="7">
        <v>10</v>
      </c>
      <c r="BK958" s="7">
        <v>10</v>
      </c>
      <c r="BL958" s="7">
        <v>10</v>
      </c>
      <c r="BM958" s="7">
        <v>10</v>
      </c>
      <c r="BN958" s="32" t="s">
        <v>185</v>
      </c>
      <c r="BO958" s="32" t="s">
        <v>185</v>
      </c>
      <c r="BP958" s="32" t="s">
        <v>185</v>
      </c>
      <c r="BQ958" s="32" t="s">
        <v>185</v>
      </c>
      <c r="BR958" s="32" t="s">
        <v>185</v>
      </c>
      <c r="BS958" s="32" t="s">
        <v>185</v>
      </c>
      <c r="BT958" s="32" t="s">
        <v>185</v>
      </c>
      <c r="BU958" s="32" t="s">
        <v>185</v>
      </c>
      <c r="BV958" s="32" t="s">
        <v>185</v>
      </c>
      <c r="BW958" s="32" t="s">
        <v>185</v>
      </c>
      <c r="BX958" s="32" t="s">
        <v>185</v>
      </c>
      <c r="BY958" s="32" t="s">
        <v>185</v>
      </c>
      <c r="BZ958" s="32" t="s">
        <v>185</v>
      </c>
      <c r="CA958" s="32" t="s">
        <v>185</v>
      </c>
      <c r="CB958" s="32" t="s">
        <v>185</v>
      </c>
      <c r="CC958" s="32" t="s">
        <v>185</v>
      </c>
      <c r="CD958" s="7"/>
      <c r="CE958" s="7"/>
      <c r="CF958" s="7"/>
      <c r="CG958" s="7"/>
      <c r="CH958" s="7"/>
      <c r="CI958" s="7"/>
      <c r="CJ958" s="7"/>
      <c r="CK958" s="7"/>
      <c r="CL958" s="7"/>
      <c r="CM958" s="7"/>
      <c r="CN958" s="7"/>
      <c r="CO958" s="7"/>
      <c r="CP958" s="7"/>
      <c r="CQ958" s="7"/>
      <c r="CR958" s="7"/>
      <c r="CS958" s="7"/>
      <c r="CT958" s="7"/>
      <c r="CU958" s="7"/>
      <c r="CV958" s="7"/>
      <c r="CW958" s="7"/>
      <c r="CX958" s="7"/>
      <c r="CY958" s="7"/>
      <c r="CZ958" s="7"/>
      <c r="DA958" s="7"/>
      <c r="DB958" s="32"/>
      <c r="DC958" s="32"/>
      <c r="DD958" s="32"/>
      <c r="DE958" s="32"/>
      <c r="DF958" s="32"/>
      <c r="DG958" s="32"/>
      <c r="DH958" s="32"/>
      <c r="DI958" s="32"/>
      <c r="DJ958" s="32"/>
      <c r="DK958" s="32"/>
      <c r="DL958" s="32"/>
      <c r="DM958" s="32"/>
      <c r="DN958" s="32"/>
      <c r="DO958" s="32"/>
      <c r="DP958" s="32"/>
      <c r="DQ958" s="32"/>
      <c r="DR958" s="7"/>
      <c r="DS958" s="7"/>
      <c r="DT958" s="7"/>
      <c r="DU958" s="7"/>
      <c r="DV958" s="7"/>
      <c r="DW958" s="7"/>
      <c r="DX958" s="7"/>
      <c r="DY958" s="7"/>
      <c r="DZ958" s="7"/>
      <c r="EA958" s="7"/>
      <c r="EB958" s="7"/>
      <c r="EC958" s="7"/>
      <c r="ED958" s="7"/>
      <c r="EE958" s="7"/>
      <c r="EF958" s="7"/>
      <c r="EG958" s="7"/>
      <c r="EH958" s="7"/>
      <c r="EI958" s="7"/>
      <c r="EJ958" s="7"/>
      <c r="EK958" s="7"/>
      <c r="EL958" s="7"/>
      <c r="EM958" s="7"/>
      <c r="EN958" s="7"/>
      <c r="EO958" s="7"/>
      <c r="EP958" s="32"/>
      <c r="EQ958" s="32"/>
      <c r="ER958" s="32"/>
      <c r="ES958" s="32"/>
      <c r="ET958" s="32"/>
      <c r="EU958" s="32"/>
      <c r="EV958" s="32"/>
      <c r="EW958" s="32"/>
      <c r="EX958" s="32"/>
      <c r="EY958" s="32"/>
      <c r="EZ958" s="32"/>
      <c r="FA958" s="32"/>
      <c r="FB958" s="32"/>
      <c r="FC958" s="32"/>
      <c r="FD958" s="32"/>
      <c r="FE958" s="32"/>
      <c r="FF958" s="7"/>
      <c r="FG958" s="7"/>
      <c r="FH958" s="7"/>
      <c r="FI958" s="7"/>
      <c r="FJ958" s="7"/>
      <c r="FK958" s="7"/>
      <c r="FL958" s="7"/>
      <c r="FM958" s="7"/>
      <c r="FN958" s="7"/>
      <c r="FO958" s="7"/>
      <c r="FP958" s="7"/>
      <c r="FQ958" s="7"/>
      <c r="FR958" s="7"/>
      <c r="FS958" s="7"/>
      <c r="FT958" s="7"/>
      <c r="FU958" s="7"/>
      <c r="FV958" s="7"/>
      <c r="FW958" s="7"/>
      <c r="FX958" s="7"/>
      <c r="FY958" s="7"/>
      <c r="FZ958" s="7"/>
      <c r="GA958" s="7"/>
      <c r="GB958" s="7"/>
      <c r="GC958" s="7"/>
      <c r="GD958" s="32"/>
      <c r="GE958" s="32"/>
      <c r="GF958" s="32"/>
      <c r="GG958" s="32"/>
      <c r="GH958" s="32"/>
      <c r="GI958" s="32"/>
      <c r="GJ958" s="32"/>
      <c r="GK958" s="32"/>
      <c r="GL958" s="32"/>
      <c r="GM958" s="32"/>
      <c r="GN958" s="32"/>
      <c r="GO958" s="32"/>
      <c r="GP958" s="32"/>
      <c r="GQ958" s="32"/>
      <c r="GR958" s="32"/>
      <c r="GS958" s="32"/>
    </row>
    <row r="959" spans="1:201" x14ac:dyDescent="0.25">
      <c r="A959" s="3">
        <f>$A$53</f>
        <v>20181</v>
      </c>
      <c r="B959" s="7">
        <v>69500</v>
      </c>
      <c r="C959" s="7">
        <v>85784</v>
      </c>
      <c r="D959" s="7">
        <v>86617</v>
      </c>
      <c r="E959" s="7">
        <v>86961</v>
      </c>
      <c r="F959" s="7">
        <v>87109</v>
      </c>
      <c r="G959" s="7">
        <v>87197</v>
      </c>
      <c r="H959" s="7">
        <v>87254</v>
      </c>
      <c r="I959" s="7">
        <v>87277</v>
      </c>
      <c r="J959" s="7">
        <v>87298</v>
      </c>
      <c r="K959" s="7">
        <v>87312</v>
      </c>
      <c r="L959" s="7">
        <v>87322</v>
      </c>
      <c r="M959" s="7">
        <v>87326</v>
      </c>
      <c r="N959" s="7">
        <v>87335</v>
      </c>
      <c r="O959" s="7">
        <v>87341</v>
      </c>
      <c r="P959" s="7">
        <v>87343</v>
      </c>
      <c r="Q959" s="7">
        <v>87347</v>
      </c>
      <c r="R959" s="7">
        <v>87350</v>
      </c>
      <c r="S959" s="7">
        <v>87354</v>
      </c>
      <c r="T959" s="7">
        <v>87355</v>
      </c>
      <c r="U959" s="7">
        <v>87355</v>
      </c>
      <c r="V959" s="7">
        <v>87356</v>
      </c>
      <c r="W959" s="7">
        <v>87356</v>
      </c>
      <c r="X959" s="7">
        <v>87356</v>
      </c>
      <c r="Y959" s="32" t="s">
        <v>185</v>
      </c>
      <c r="Z959" s="32" t="s">
        <v>185</v>
      </c>
      <c r="AA959" s="32" t="s">
        <v>185</v>
      </c>
      <c r="AB959" s="32" t="s">
        <v>185</v>
      </c>
      <c r="AC959" s="32" t="s">
        <v>185</v>
      </c>
      <c r="AD959" s="32" t="s">
        <v>185</v>
      </c>
      <c r="AE959" s="32" t="s">
        <v>185</v>
      </c>
      <c r="AF959" s="32" t="s">
        <v>185</v>
      </c>
      <c r="AG959" s="32" t="s">
        <v>185</v>
      </c>
      <c r="AH959" s="32" t="s">
        <v>185</v>
      </c>
      <c r="AI959" s="32" t="s">
        <v>185</v>
      </c>
      <c r="AJ959" s="32" t="s">
        <v>185</v>
      </c>
      <c r="AK959" s="32" t="s">
        <v>185</v>
      </c>
      <c r="AL959" s="32" t="s">
        <v>185</v>
      </c>
      <c r="AM959" s="32" t="s">
        <v>185</v>
      </c>
      <c r="AN959" s="32" t="s">
        <v>185</v>
      </c>
      <c r="AO959" s="32" t="s">
        <v>185</v>
      </c>
      <c r="AP959" s="7">
        <v>3</v>
      </c>
      <c r="AQ959" s="7">
        <v>6</v>
      </c>
      <c r="AR959" s="7">
        <v>7</v>
      </c>
      <c r="AS959" s="7">
        <v>7</v>
      </c>
      <c r="AT959" s="7">
        <v>8</v>
      </c>
      <c r="AU959" s="7">
        <v>8</v>
      </c>
      <c r="AV959" s="7">
        <v>8</v>
      </c>
      <c r="AW959" s="7">
        <v>8</v>
      </c>
      <c r="AX959" s="7">
        <v>8</v>
      </c>
      <c r="AY959" s="7">
        <v>8</v>
      </c>
      <c r="AZ959" s="7">
        <v>8</v>
      </c>
      <c r="BA959" s="7">
        <v>8</v>
      </c>
      <c r="BB959" s="7">
        <v>8</v>
      </c>
      <c r="BC959" s="7">
        <v>8</v>
      </c>
      <c r="BD959" s="7">
        <v>8</v>
      </c>
      <c r="BE959" s="7">
        <v>8</v>
      </c>
      <c r="BF959" s="7">
        <v>8</v>
      </c>
      <c r="BG959" s="7">
        <v>8</v>
      </c>
      <c r="BH959" s="7">
        <v>8</v>
      </c>
      <c r="BI959" s="7">
        <v>8</v>
      </c>
      <c r="BJ959" s="7">
        <v>8</v>
      </c>
      <c r="BK959" s="7">
        <v>8</v>
      </c>
      <c r="BL959" s="7">
        <v>8</v>
      </c>
      <c r="BM959" s="32" t="s">
        <v>185</v>
      </c>
      <c r="BN959" s="32" t="s">
        <v>185</v>
      </c>
      <c r="BO959" s="32" t="s">
        <v>185</v>
      </c>
      <c r="BP959" s="32" t="s">
        <v>185</v>
      </c>
      <c r="BQ959" s="32" t="s">
        <v>185</v>
      </c>
      <c r="BR959" s="32" t="s">
        <v>185</v>
      </c>
      <c r="BS959" s="32" t="s">
        <v>185</v>
      </c>
      <c r="BT959" s="32" t="s">
        <v>185</v>
      </c>
      <c r="BU959" s="32" t="s">
        <v>185</v>
      </c>
      <c r="BV959" s="32" t="s">
        <v>185</v>
      </c>
      <c r="BW959" s="32" t="s">
        <v>185</v>
      </c>
      <c r="BX959" s="32" t="s">
        <v>185</v>
      </c>
      <c r="BY959" s="32" t="s">
        <v>185</v>
      </c>
      <c r="BZ959" s="32" t="s">
        <v>185</v>
      </c>
      <c r="CA959" s="32" t="s">
        <v>185</v>
      </c>
      <c r="CB959" s="32" t="s">
        <v>185</v>
      </c>
      <c r="CC959" s="32" t="s">
        <v>185</v>
      </c>
      <c r="CD959" s="7"/>
      <c r="CE959" s="7"/>
      <c r="CF959" s="7"/>
      <c r="CG959" s="7"/>
      <c r="CH959" s="7"/>
      <c r="CI959" s="7"/>
      <c r="CJ959" s="7"/>
      <c r="CK959" s="7"/>
      <c r="CL959" s="7"/>
      <c r="CM959" s="7"/>
      <c r="CN959" s="7"/>
      <c r="CO959" s="7"/>
      <c r="CP959" s="7"/>
      <c r="CQ959" s="7"/>
      <c r="CR959" s="7"/>
      <c r="CS959" s="7"/>
      <c r="CT959" s="7"/>
      <c r="CU959" s="7"/>
      <c r="CV959" s="7"/>
      <c r="CW959" s="7"/>
      <c r="CX959" s="7"/>
      <c r="CY959" s="7"/>
      <c r="CZ959" s="7"/>
      <c r="DA959" s="32"/>
      <c r="DB959" s="32"/>
      <c r="DC959" s="32"/>
      <c r="DD959" s="32"/>
      <c r="DE959" s="32"/>
      <c r="DF959" s="32"/>
      <c r="DG959" s="32"/>
      <c r="DH959" s="32"/>
      <c r="DI959" s="32"/>
      <c r="DJ959" s="32"/>
      <c r="DK959" s="32"/>
      <c r="DL959" s="32"/>
      <c r="DM959" s="32"/>
      <c r="DN959" s="32"/>
      <c r="DO959" s="32"/>
      <c r="DP959" s="32"/>
      <c r="DQ959" s="32"/>
      <c r="DR959" s="7"/>
      <c r="DS959" s="7"/>
      <c r="DT959" s="7"/>
      <c r="DU959" s="7"/>
      <c r="DV959" s="7"/>
      <c r="DW959" s="7"/>
      <c r="DX959" s="7"/>
      <c r="DY959" s="7"/>
      <c r="DZ959" s="7"/>
      <c r="EA959" s="7"/>
      <c r="EB959" s="7"/>
      <c r="EC959" s="7"/>
      <c r="ED959" s="7"/>
      <c r="EE959" s="7"/>
      <c r="EF959" s="7"/>
      <c r="EG959" s="7"/>
      <c r="EH959" s="7"/>
      <c r="EI959" s="7"/>
      <c r="EJ959" s="7"/>
      <c r="EK959" s="7"/>
      <c r="EL959" s="7"/>
      <c r="EM959" s="7"/>
      <c r="EN959" s="7"/>
      <c r="EO959" s="32"/>
      <c r="EP959" s="32"/>
      <c r="EQ959" s="32"/>
      <c r="ER959" s="32"/>
      <c r="ES959" s="32"/>
      <c r="ET959" s="32"/>
      <c r="EU959" s="32"/>
      <c r="EV959" s="32"/>
      <c r="EW959" s="32"/>
      <c r="EX959" s="32"/>
      <c r="EY959" s="32"/>
      <c r="EZ959" s="32"/>
      <c r="FA959" s="32"/>
      <c r="FB959" s="32"/>
      <c r="FC959" s="32"/>
      <c r="FD959" s="32"/>
      <c r="FE959" s="32"/>
      <c r="FF959" s="7"/>
      <c r="FG959" s="7"/>
      <c r="FH959" s="7"/>
      <c r="FI959" s="7"/>
      <c r="FJ959" s="7"/>
      <c r="FK959" s="7"/>
      <c r="FL959" s="7"/>
      <c r="FM959" s="7"/>
      <c r="FN959" s="7"/>
      <c r="FO959" s="7"/>
      <c r="FP959" s="7"/>
      <c r="FQ959" s="7"/>
      <c r="FR959" s="7"/>
      <c r="FS959" s="7"/>
      <c r="FT959" s="7"/>
      <c r="FU959" s="7"/>
      <c r="FV959" s="7"/>
      <c r="FW959" s="7"/>
      <c r="FX959" s="7"/>
      <c r="FY959" s="7"/>
      <c r="FZ959" s="7"/>
      <c r="GA959" s="7"/>
      <c r="GB959" s="7"/>
      <c r="GC959" s="32"/>
      <c r="GD959" s="32"/>
      <c r="GE959" s="32"/>
      <c r="GF959" s="32"/>
      <c r="GG959" s="32"/>
      <c r="GH959" s="32"/>
      <c r="GI959" s="32"/>
      <c r="GJ959" s="32"/>
      <c r="GK959" s="32"/>
      <c r="GL959" s="32"/>
      <c r="GM959" s="32"/>
      <c r="GN959" s="32"/>
      <c r="GO959" s="32"/>
      <c r="GP959" s="32"/>
      <c r="GQ959" s="32"/>
      <c r="GR959" s="32"/>
      <c r="GS959" s="32"/>
    </row>
    <row r="960" spans="1:201" x14ac:dyDescent="0.25">
      <c r="A960" s="3">
        <f>$A$54</f>
        <v>20182</v>
      </c>
      <c r="B960" s="7">
        <v>68406</v>
      </c>
      <c r="C960" s="7">
        <v>83711</v>
      </c>
      <c r="D960" s="7">
        <v>84541</v>
      </c>
      <c r="E960" s="7">
        <v>84837</v>
      </c>
      <c r="F960" s="7">
        <v>85020</v>
      </c>
      <c r="G960" s="7">
        <v>85091</v>
      </c>
      <c r="H960" s="7">
        <v>85117</v>
      </c>
      <c r="I960" s="7">
        <v>85139</v>
      </c>
      <c r="J960" s="7">
        <v>85158</v>
      </c>
      <c r="K960" s="7">
        <v>85175</v>
      </c>
      <c r="L960" s="7">
        <v>85181</v>
      </c>
      <c r="M960" s="7">
        <v>85193</v>
      </c>
      <c r="N960" s="7">
        <v>85203</v>
      </c>
      <c r="O960" s="7">
        <v>85207</v>
      </c>
      <c r="P960" s="7">
        <v>85209</v>
      </c>
      <c r="Q960" s="7">
        <v>85209</v>
      </c>
      <c r="R960" s="7">
        <v>85213</v>
      </c>
      <c r="S960" s="7">
        <v>85216</v>
      </c>
      <c r="T960" s="7">
        <v>85216</v>
      </c>
      <c r="U960" s="7">
        <v>85216</v>
      </c>
      <c r="V960" s="7">
        <v>85216</v>
      </c>
      <c r="W960" s="7">
        <v>85216</v>
      </c>
      <c r="X960" s="32" t="s">
        <v>185</v>
      </c>
      <c r="Y960" s="32" t="s">
        <v>185</v>
      </c>
      <c r="Z960" s="32" t="s">
        <v>185</v>
      </c>
      <c r="AA960" s="32" t="s">
        <v>185</v>
      </c>
      <c r="AB960" s="32" t="s">
        <v>185</v>
      </c>
      <c r="AC960" s="32" t="s">
        <v>185</v>
      </c>
      <c r="AD960" s="32" t="s">
        <v>185</v>
      </c>
      <c r="AE960" s="32" t="s">
        <v>185</v>
      </c>
      <c r="AF960" s="32" t="s">
        <v>185</v>
      </c>
      <c r="AG960" s="32" t="s">
        <v>185</v>
      </c>
      <c r="AH960" s="32" t="s">
        <v>185</v>
      </c>
      <c r="AI960" s="32" t="s">
        <v>185</v>
      </c>
      <c r="AJ960" s="32" t="s">
        <v>185</v>
      </c>
      <c r="AK960" s="32" t="s">
        <v>185</v>
      </c>
      <c r="AL960" s="32" t="s">
        <v>185</v>
      </c>
      <c r="AM960" s="32" t="s">
        <v>185</v>
      </c>
      <c r="AN960" s="32" t="s">
        <v>185</v>
      </c>
      <c r="AO960" s="32" t="s">
        <v>185</v>
      </c>
      <c r="AP960" s="7">
        <v>1</v>
      </c>
      <c r="AQ960" s="7">
        <v>3</v>
      </c>
      <c r="AR960" s="7">
        <v>6</v>
      </c>
      <c r="AS960" s="7">
        <v>7</v>
      </c>
      <c r="AT960" s="7">
        <v>7</v>
      </c>
      <c r="AU960" s="7">
        <v>8</v>
      </c>
      <c r="AV960" s="7">
        <v>8</v>
      </c>
      <c r="AW960" s="7">
        <v>8</v>
      </c>
      <c r="AX960" s="7">
        <v>8</v>
      </c>
      <c r="AY960" s="7">
        <v>9</v>
      </c>
      <c r="AZ960" s="7">
        <v>9</v>
      </c>
      <c r="BA960" s="7">
        <v>10</v>
      </c>
      <c r="BB960" s="7">
        <v>10</v>
      </c>
      <c r="BC960" s="7">
        <v>10</v>
      </c>
      <c r="BD960" s="7">
        <v>10</v>
      </c>
      <c r="BE960" s="7">
        <v>10</v>
      </c>
      <c r="BF960" s="7">
        <v>10</v>
      </c>
      <c r="BG960" s="7">
        <v>10</v>
      </c>
      <c r="BH960" s="7">
        <v>10</v>
      </c>
      <c r="BI960" s="7">
        <v>10</v>
      </c>
      <c r="BJ960" s="7">
        <v>10</v>
      </c>
      <c r="BK960" s="7">
        <v>10</v>
      </c>
      <c r="BL960" s="32" t="s">
        <v>185</v>
      </c>
      <c r="BM960" s="32" t="s">
        <v>185</v>
      </c>
      <c r="BN960" s="32" t="s">
        <v>185</v>
      </c>
      <c r="BO960" s="32" t="s">
        <v>185</v>
      </c>
      <c r="BP960" s="32" t="s">
        <v>185</v>
      </c>
      <c r="BQ960" s="32" t="s">
        <v>185</v>
      </c>
      <c r="BR960" s="32" t="s">
        <v>185</v>
      </c>
      <c r="BS960" s="32" t="s">
        <v>185</v>
      </c>
      <c r="BT960" s="32" t="s">
        <v>185</v>
      </c>
      <c r="BU960" s="32" t="s">
        <v>185</v>
      </c>
      <c r="BV960" s="32" t="s">
        <v>185</v>
      </c>
      <c r="BW960" s="32" t="s">
        <v>185</v>
      </c>
      <c r="BX960" s="32" t="s">
        <v>185</v>
      </c>
      <c r="BY960" s="32" t="s">
        <v>185</v>
      </c>
      <c r="BZ960" s="32" t="s">
        <v>185</v>
      </c>
      <c r="CA960" s="32" t="s">
        <v>185</v>
      </c>
      <c r="CB960" s="32" t="s">
        <v>185</v>
      </c>
      <c r="CC960" s="32" t="s">
        <v>185</v>
      </c>
      <c r="CD960" s="7"/>
      <c r="CE960" s="7"/>
      <c r="CF960" s="7"/>
      <c r="CG960" s="7"/>
      <c r="CH960" s="7"/>
      <c r="CI960" s="7"/>
      <c r="CJ960" s="7"/>
      <c r="CK960" s="7"/>
      <c r="CL960" s="7"/>
      <c r="CM960" s="7"/>
      <c r="CN960" s="7"/>
      <c r="CO960" s="7"/>
      <c r="CP960" s="7"/>
      <c r="CQ960" s="7"/>
      <c r="CR960" s="7"/>
      <c r="CS960" s="7"/>
      <c r="CT960" s="7"/>
      <c r="CU960" s="7"/>
      <c r="CV960" s="7"/>
      <c r="CW960" s="7"/>
      <c r="CX960" s="7"/>
      <c r="CY960" s="7"/>
      <c r="CZ960" s="32"/>
      <c r="DA960" s="32"/>
      <c r="DB960" s="32"/>
      <c r="DC960" s="32"/>
      <c r="DD960" s="32"/>
      <c r="DE960" s="32"/>
      <c r="DF960" s="32"/>
      <c r="DG960" s="32"/>
      <c r="DH960" s="32"/>
      <c r="DI960" s="32"/>
      <c r="DJ960" s="32"/>
      <c r="DK960" s="32"/>
      <c r="DL960" s="32"/>
      <c r="DM960" s="32"/>
      <c r="DN960" s="32"/>
      <c r="DO960" s="32"/>
      <c r="DP960" s="32"/>
      <c r="DQ960" s="32"/>
      <c r="DR960" s="7"/>
      <c r="DS960" s="7"/>
      <c r="DT960" s="7"/>
      <c r="DU960" s="7"/>
      <c r="DV960" s="7"/>
      <c r="DW960" s="7"/>
      <c r="DX960" s="7"/>
      <c r="DY960" s="7"/>
      <c r="DZ960" s="7"/>
      <c r="EA960" s="7"/>
      <c r="EB960" s="7"/>
      <c r="EC960" s="7"/>
      <c r="ED960" s="7"/>
      <c r="EE960" s="7"/>
      <c r="EF960" s="7"/>
      <c r="EG960" s="7"/>
      <c r="EH960" s="7"/>
      <c r="EI960" s="7"/>
      <c r="EJ960" s="7"/>
      <c r="EK960" s="7"/>
      <c r="EL960" s="7"/>
      <c r="EM960" s="7"/>
      <c r="EN960" s="32"/>
      <c r="EO960" s="32"/>
      <c r="EP960" s="32"/>
      <c r="EQ960" s="32"/>
      <c r="ER960" s="32"/>
      <c r="ES960" s="32"/>
      <c r="ET960" s="32"/>
      <c r="EU960" s="32"/>
      <c r="EV960" s="32"/>
      <c r="EW960" s="32"/>
      <c r="EX960" s="32"/>
      <c r="EY960" s="32"/>
      <c r="EZ960" s="32"/>
      <c r="FA960" s="32"/>
      <c r="FB960" s="32"/>
      <c r="FC960" s="32"/>
      <c r="FD960" s="32"/>
      <c r="FE960" s="32"/>
      <c r="FF960" s="7"/>
      <c r="FG960" s="7"/>
      <c r="FH960" s="7"/>
      <c r="FI960" s="7"/>
      <c r="FJ960" s="7"/>
      <c r="FK960" s="7"/>
      <c r="FL960" s="7"/>
      <c r="FM960" s="7"/>
      <c r="FN960" s="7"/>
      <c r="FO960" s="7"/>
      <c r="FP960" s="7"/>
      <c r="FQ960" s="7"/>
      <c r="FR960" s="7"/>
      <c r="FS960" s="7"/>
      <c r="FT960" s="7"/>
      <c r="FU960" s="7"/>
      <c r="FV960" s="7"/>
      <c r="FW960" s="7"/>
      <c r="FX960" s="7"/>
      <c r="FY960" s="7"/>
      <c r="FZ960" s="7"/>
      <c r="GA960" s="7"/>
      <c r="GB960" s="32"/>
      <c r="GC960" s="32"/>
      <c r="GD960" s="32"/>
      <c r="GE960" s="32"/>
      <c r="GF960" s="32"/>
      <c r="GG960" s="32"/>
      <c r="GH960" s="32"/>
      <c r="GI960" s="32"/>
      <c r="GJ960" s="32"/>
      <c r="GK960" s="32"/>
      <c r="GL960" s="32"/>
      <c r="GM960" s="32"/>
      <c r="GN960" s="32"/>
      <c r="GO960" s="32"/>
      <c r="GP960" s="32"/>
      <c r="GQ960" s="32"/>
      <c r="GR960" s="32"/>
      <c r="GS960" s="32"/>
    </row>
    <row r="961" spans="1:201" x14ac:dyDescent="0.25">
      <c r="A961" s="3">
        <f>$A$55</f>
        <v>20183</v>
      </c>
      <c r="B961" s="7">
        <v>69359</v>
      </c>
      <c r="C961" s="7">
        <v>87197</v>
      </c>
      <c r="D961" s="7">
        <v>88122</v>
      </c>
      <c r="E961" s="7">
        <v>88504</v>
      </c>
      <c r="F961" s="7">
        <v>88654</v>
      </c>
      <c r="G961" s="7">
        <v>88720</v>
      </c>
      <c r="H961" s="7">
        <v>88785</v>
      </c>
      <c r="I961" s="7">
        <v>88827</v>
      </c>
      <c r="J961" s="7">
        <v>88854</v>
      </c>
      <c r="K961" s="7">
        <v>88863</v>
      </c>
      <c r="L961" s="7">
        <v>88877</v>
      </c>
      <c r="M961" s="7">
        <v>88885</v>
      </c>
      <c r="N961" s="7">
        <v>88892</v>
      </c>
      <c r="O961" s="7">
        <v>88898</v>
      </c>
      <c r="P961" s="7">
        <v>88900</v>
      </c>
      <c r="Q961" s="7">
        <v>88903</v>
      </c>
      <c r="R961" s="7">
        <v>88904</v>
      </c>
      <c r="S961" s="7">
        <v>88906</v>
      </c>
      <c r="T961" s="7">
        <v>88907</v>
      </c>
      <c r="U961" s="7">
        <v>88907</v>
      </c>
      <c r="V961" s="7">
        <v>88907</v>
      </c>
      <c r="W961" s="32" t="s">
        <v>185</v>
      </c>
      <c r="X961" s="32" t="s">
        <v>185</v>
      </c>
      <c r="Y961" s="32" t="s">
        <v>185</v>
      </c>
      <c r="Z961" s="32" t="s">
        <v>185</v>
      </c>
      <c r="AA961" s="32" t="s">
        <v>185</v>
      </c>
      <c r="AB961" s="32" t="s">
        <v>185</v>
      </c>
      <c r="AC961" s="32" t="s">
        <v>185</v>
      </c>
      <c r="AD961" s="32" t="s">
        <v>185</v>
      </c>
      <c r="AE961" s="32" t="s">
        <v>185</v>
      </c>
      <c r="AF961" s="32" t="s">
        <v>185</v>
      </c>
      <c r="AG961" s="32" t="s">
        <v>185</v>
      </c>
      <c r="AH961" s="32" t="s">
        <v>185</v>
      </c>
      <c r="AI961" s="32" t="s">
        <v>185</v>
      </c>
      <c r="AJ961" s="32" t="s">
        <v>185</v>
      </c>
      <c r="AK961" s="32" t="s">
        <v>185</v>
      </c>
      <c r="AL961" s="32" t="s">
        <v>185</v>
      </c>
      <c r="AM961" s="32" t="s">
        <v>185</v>
      </c>
      <c r="AN961" s="32" t="s">
        <v>185</v>
      </c>
      <c r="AO961" s="32" t="s">
        <v>185</v>
      </c>
      <c r="AP961" s="7">
        <v>3</v>
      </c>
      <c r="AQ961" s="7">
        <v>8</v>
      </c>
      <c r="AR961" s="7">
        <v>8</v>
      </c>
      <c r="AS961" s="7">
        <v>10</v>
      </c>
      <c r="AT961" s="7">
        <v>10</v>
      </c>
      <c r="AU961" s="7">
        <v>10</v>
      </c>
      <c r="AV961" s="7">
        <v>10</v>
      </c>
      <c r="AW961" s="7">
        <v>10</v>
      </c>
      <c r="AX961" s="7">
        <v>10</v>
      </c>
      <c r="AY961" s="7">
        <v>10</v>
      </c>
      <c r="AZ961" s="7">
        <v>10</v>
      </c>
      <c r="BA961" s="7">
        <v>10</v>
      </c>
      <c r="BB961" s="7">
        <v>10</v>
      </c>
      <c r="BC961" s="7">
        <v>10</v>
      </c>
      <c r="BD961" s="7">
        <v>10</v>
      </c>
      <c r="BE961" s="7">
        <v>10</v>
      </c>
      <c r="BF961" s="7">
        <v>10</v>
      </c>
      <c r="BG961" s="7">
        <v>10</v>
      </c>
      <c r="BH961" s="7">
        <v>10</v>
      </c>
      <c r="BI961" s="7">
        <v>10</v>
      </c>
      <c r="BJ961" s="7">
        <v>10</v>
      </c>
      <c r="BK961" s="32" t="s">
        <v>185</v>
      </c>
      <c r="BL961" s="32" t="s">
        <v>185</v>
      </c>
      <c r="BM961" s="32" t="s">
        <v>185</v>
      </c>
      <c r="BN961" s="32" t="s">
        <v>185</v>
      </c>
      <c r="BO961" s="32" t="s">
        <v>185</v>
      </c>
      <c r="BP961" s="32" t="s">
        <v>185</v>
      </c>
      <c r="BQ961" s="32" t="s">
        <v>185</v>
      </c>
      <c r="BR961" s="32" t="s">
        <v>185</v>
      </c>
      <c r="BS961" s="32" t="s">
        <v>185</v>
      </c>
      <c r="BT961" s="32" t="s">
        <v>185</v>
      </c>
      <c r="BU961" s="32" t="s">
        <v>185</v>
      </c>
      <c r="BV961" s="32" t="s">
        <v>185</v>
      </c>
      <c r="BW961" s="32" t="s">
        <v>185</v>
      </c>
      <c r="BX961" s="32" t="s">
        <v>185</v>
      </c>
      <c r="BY961" s="32" t="s">
        <v>185</v>
      </c>
      <c r="BZ961" s="32" t="s">
        <v>185</v>
      </c>
      <c r="CA961" s="32" t="s">
        <v>185</v>
      </c>
      <c r="CB961" s="32" t="s">
        <v>185</v>
      </c>
      <c r="CC961" s="32" t="s">
        <v>185</v>
      </c>
      <c r="CD961" s="7"/>
      <c r="CE961" s="7"/>
      <c r="CF961" s="7"/>
      <c r="CG961" s="7"/>
      <c r="CH961" s="7"/>
      <c r="CI961" s="7"/>
      <c r="CJ961" s="7"/>
      <c r="CK961" s="7"/>
      <c r="CL961" s="7"/>
      <c r="CM961" s="7"/>
      <c r="CN961" s="7"/>
      <c r="CO961" s="7"/>
      <c r="CP961" s="7"/>
      <c r="CQ961" s="7"/>
      <c r="CR961" s="7"/>
      <c r="CS961" s="7"/>
      <c r="CT961" s="7"/>
      <c r="CU961" s="7"/>
      <c r="CV961" s="7"/>
      <c r="CW961" s="7"/>
      <c r="CX961" s="7"/>
      <c r="CY961" s="32"/>
      <c r="CZ961" s="32"/>
      <c r="DA961" s="32"/>
      <c r="DB961" s="32"/>
      <c r="DC961" s="32"/>
      <c r="DD961" s="32"/>
      <c r="DE961" s="32"/>
      <c r="DF961" s="32"/>
      <c r="DG961" s="32"/>
      <c r="DH961" s="32"/>
      <c r="DI961" s="32"/>
      <c r="DJ961" s="32"/>
      <c r="DK961" s="32"/>
      <c r="DL961" s="32"/>
      <c r="DM961" s="32"/>
      <c r="DN961" s="32"/>
      <c r="DO961" s="32"/>
      <c r="DP961" s="32"/>
      <c r="DQ961" s="32"/>
      <c r="DR961" s="7"/>
      <c r="DS961" s="7"/>
      <c r="DT961" s="7"/>
      <c r="DU961" s="7"/>
      <c r="DV961" s="7"/>
      <c r="DW961" s="7"/>
      <c r="DX961" s="7"/>
      <c r="DY961" s="7"/>
      <c r="DZ961" s="7"/>
      <c r="EA961" s="7"/>
      <c r="EB961" s="7"/>
      <c r="EC961" s="7"/>
      <c r="ED961" s="7"/>
      <c r="EE961" s="7"/>
      <c r="EF961" s="7"/>
      <c r="EG961" s="7"/>
      <c r="EH961" s="7"/>
      <c r="EI961" s="7"/>
      <c r="EJ961" s="7"/>
      <c r="EK961" s="7"/>
      <c r="EL961" s="7"/>
      <c r="EM961" s="32"/>
      <c r="EN961" s="32"/>
      <c r="EO961" s="32"/>
      <c r="EP961" s="32"/>
      <c r="EQ961" s="32"/>
      <c r="ER961" s="32"/>
      <c r="ES961" s="32"/>
      <c r="ET961" s="32"/>
      <c r="EU961" s="32"/>
      <c r="EV961" s="32"/>
      <c r="EW961" s="32"/>
      <c r="EX961" s="32"/>
      <c r="EY961" s="32"/>
      <c r="EZ961" s="32"/>
      <c r="FA961" s="32"/>
      <c r="FB961" s="32"/>
      <c r="FC961" s="32"/>
      <c r="FD961" s="32"/>
      <c r="FE961" s="32"/>
      <c r="FF961" s="7"/>
      <c r="FG961" s="7"/>
      <c r="FH961" s="7"/>
      <c r="FI961" s="7"/>
      <c r="FJ961" s="7"/>
      <c r="FK961" s="7"/>
      <c r="FL961" s="7"/>
      <c r="FM961" s="7"/>
      <c r="FN961" s="7"/>
      <c r="FO961" s="7"/>
      <c r="FP961" s="7"/>
      <c r="FQ961" s="7"/>
      <c r="FR961" s="7"/>
      <c r="FS961" s="7"/>
      <c r="FT961" s="7"/>
      <c r="FU961" s="7"/>
      <c r="FV961" s="7"/>
      <c r="FW961" s="7"/>
      <c r="FX961" s="7"/>
      <c r="FY961" s="7"/>
      <c r="FZ961" s="7"/>
      <c r="GA961" s="32"/>
      <c r="GB961" s="32"/>
      <c r="GC961" s="32"/>
      <c r="GD961" s="32"/>
      <c r="GE961" s="32"/>
      <c r="GF961" s="32"/>
      <c r="GG961" s="32"/>
      <c r="GH961" s="32"/>
      <c r="GI961" s="32"/>
      <c r="GJ961" s="32"/>
      <c r="GK961" s="32"/>
      <c r="GL961" s="32"/>
      <c r="GM961" s="32"/>
      <c r="GN961" s="32"/>
      <c r="GO961" s="32"/>
      <c r="GP961" s="32"/>
      <c r="GQ961" s="32"/>
      <c r="GR961" s="32"/>
      <c r="GS961" s="32"/>
    </row>
    <row r="962" spans="1:201" ht="15" customHeight="1" x14ac:dyDescent="0.25">
      <c r="A962" s="3">
        <f>$A$56</f>
        <v>20184</v>
      </c>
      <c r="B962" s="7">
        <v>69350</v>
      </c>
      <c r="C962" s="7">
        <v>86842</v>
      </c>
      <c r="D962" s="7">
        <v>87889</v>
      </c>
      <c r="E962" s="7">
        <v>88200</v>
      </c>
      <c r="F962" s="7">
        <v>88359</v>
      </c>
      <c r="G962" s="7">
        <v>88445</v>
      </c>
      <c r="H962" s="7">
        <v>88507</v>
      </c>
      <c r="I962" s="7">
        <v>88550</v>
      </c>
      <c r="J962" s="7">
        <v>88571</v>
      </c>
      <c r="K962" s="7">
        <v>88580</v>
      </c>
      <c r="L962" s="7">
        <v>88584</v>
      </c>
      <c r="M962" s="7">
        <v>88592</v>
      </c>
      <c r="N962" s="7">
        <v>88600</v>
      </c>
      <c r="O962" s="7">
        <v>88604</v>
      </c>
      <c r="P962" s="7">
        <v>88607</v>
      </c>
      <c r="Q962" s="7">
        <v>88611</v>
      </c>
      <c r="R962" s="7">
        <v>88613</v>
      </c>
      <c r="S962" s="7">
        <v>88616</v>
      </c>
      <c r="T962" s="7">
        <v>88616</v>
      </c>
      <c r="U962" s="7">
        <v>88616</v>
      </c>
      <c r="V962" s="32" t="s">
        <v>185</v>
      </c>
      <c r="W962" s="32" t="s">
        <v>185</v>
      </c>
      <c r="X962" s="32" t="s">
        <v>185</v>
      </c>
      <c r="Y962" s="32" t="s">
        <v>185</v>
      </c>
      <c r="Z962" s="32" t="s">
        <v>185</v>
      </c>
      <c r="AA962" s="32" t="s">
        <v>185</v>
      </c>
      <c r="AB962" s="32" t="s">
        <v>185</v>
      </c>
      <c r="AC962" s="32" t="s">
        <v>185</v>
      </c>
      <c r="AD962" s="32" t="s">
        <v>185</v>
      </c>
      <c r="AE962" s="32" t="s">
        <v>185</v>
      </c>
      <c r="AF962" s="32" t="s">
        <v>185</v>
      </c>
      <c r="AG962" s="32" t="s">
        <v>185</v>
      </c>
      <c r="AH962" s="32" t="s">
        <v>185</v>
      </c>
      <c r="AI962" s="32" t="s">
        <v>185</v>
      </c>
      <c r="AJ962" s="32" t="s">
        <v>185</v>
      </c>
      <c r="AK962" s="32" t="s">
        <v>185</v>
      </c>
      <c r="AL962" s="32" t="s">
        <v>185</v>
      </c>
      <c r="AM962" s="32" t="s">
        <v>185</v>
      </c>
      <c r="AN962" s="32" t="s">
        <v>185</v>
      </c>
      <c r="AO962" s="32" t="s">
        <v>185</v>
      </c>
      <c r="AP962" s="7">
        <v>4</v>
      </c>
      <c r="AQ962" s="7">
        <v>10</v>
      </c>
      <c r="AR962" s="7">
        <v>11</v>
      </c>
      <c r="AS962" s="7">
        <v>12</v>
      </c>
      <c r="AT962" s="7">
        <v>12</v>
      </c>
      <c r="AU962" s="7">
        <v>12</v>
      </c>
      <c r="AV962" s="7">
        <v>12</v>
      </c>
      <c r="AW962" s="7">
        <v>12</v>
      </c>
      <c r="AX962" s="7">
        <v>12</v>
      </c>
      <c r="AY962" s="7">
        <v>12</v>
      </c>
      <c r="AZ962" s="7">
        <v>12</v>
      </c>
      <c r="BA962" s="7">
        <v>12</v>
      </c>
      <c r="BB962" s="7">
        <v>12</v>
      </c>
      <c r="BC962" s="7">
        <v>12</v>
      </c>
      <c r="BD962" s="7">
        <v>12</v>
      </c>
      <c r="BE962" s="7">
        <v>12</v>
      </c>
      <c r="BF962" s="7">
        <v>12</v>
      </c>
      <c r="BG962" s="7">
        <v>12</v>
      </c>
      <c r="BH962" s="7">
        <v>12</v>
      </c>
      <c r="BI962" s="7">
        <v>12</v>
      </c>
      <c r="BJ962" s="32" t="s">
        <v>185</v>
      </c>
      <c r="BK962" s="32" t="s">
        <v>185</v>
      </c>
      <c r="BL962" s="32" t="s">
        <v>185</v>
      </c>
      <c r="BM962" s="32" t="s">
        <v>185</v>
      </c>
      <c r="BN962" s="32" t="s">
        <v>185</v>
      </c>
      <c r="BO962" s="32" t="s">
        <v>185</v>
      </c>
      <c r="BP962" s="32" t="s">
        <v>185</v>
      </c>
      <c r="BQ962" s="32" t="s">
        <v>185</v>
      </c>
      <c r="BR962" s="32" t="s">
        <v>185</v>
      </c>
      <c r="BS962" s="32" t="s">
        <v>185</v>
      </c>
      <c r="BT962" s="32" t="s">
        <v>185</v>
      </c>
      <c r="BU962" s="32" t="s">
        <v>185</v>
      </c>
      <c r="BV962" s="32" t="s">
        <v>185</v>
      </c>
      <c r="BW962" s="32" t="s">
        <v>185</v>
      </c>
      <c r="BX962" s="32" t="s">
        <v>185</v>
      </c>
      <c r="BY962" s="32" t="s">
        <v>185</v>
      </c>
      <c r="BZ962" s="32" t="s">
        <v>185</v>
      </c>
      <c r="CA962" s="32" t="s">
        <v>185</v>
      </c>
      <c r="CB962" s="32" t="s">
        <v>185</v>
      </c>
      <c r="CC962" s="32" t="s">
        <v>185</v>
      </c>
      <c r="CD962" s="7"/>
      <c r="CE962" s="7"/>
      <c r="CF962" s="7"/>
      <c r="CG962" s="7"/>
      <c r="CH962" s="7"/>
      <c r="CI962" s="7"/>
      <c r="CJ962" s="7"/>
      <c r="CK962" s="7"/>
      <c r="CL962" s="7"/>
      <c r="CM962" s="7"/>
      <c r="CN962" s="7"/>
      <c r="CO962" s="7"/>
      <c r="CP962" s="7"/>
      <c r="CQ962" s="7"/>
      <c r="CR962" s="7"/>
      <c r="CS962" s="7"/>
      <c r="CT962" s="7"/>
      <c r="CU962" s="7"/>
      <c r="CV962" s="7"/>
      <c r="CW962" s="7"/>
      <c r="CX962" s="32"/>
      <c r="CY962" s="32"/>
      <c r="CZ962" s="32"/>
      <c r="DA962" s="32"/>
      <c r="DB962" s="32"/>
      <c r="DC962" s="32"/>
      <c r="DD962" s="32"/>
      <c r="DE962" s="32"/>
      <c r="DF962" s="32"/>
      <c r="DG962" s="32"/>
      <c r="DH962" s="32"/>
      <c r="DI962" s="32"/>
      <c r="DJ962" s="32"/>
      <c r="DK962" s="32"/>
      <c r="DL962" s="32"/>
      <c r="DM962" s="32"/>
      <c r="DN962" s="32"/>
      <c r="DO962" s="32"/>
      <c r="DP962" s="32"/>
      <c r="DQ962" s="32"/>
      <c r="DR962" s="7"/>
      <c r="DS962" s="7"/>
      <c r="DT962" s="7"/>
      <c r="DU962" s="7"/>
      <c r="DV962" s="7"/>
      <c r="DW962" s="7"/>
      <c r="DX962" s="7"/>
      <c r="DY962" s="7"/>
      <c r="DZ962" s="7"/>
      <c r="EA962" s="7"/>
      <c r="EB962" s="7"/>
      <c r="EC962" s="7"/>
      <c r="ED962" s="7"/>
      <c r="EE962" s="7"/>
      <c r="EF962" s="7"/>
      <c r="EG962" s="7"/>
      <c r="EH962" s="7"/>
      <c r="EI962" s="7"/>
      <c r="EJ962" s="7"/>
      <c r="EK962" s="7"/>
      <c r="EL962" s="32"/>
      <c r="EM962" s="32"/>
      <c r="EN962" s="32"/>
      <c r="EO962" s="32"/>
      <c r="EP962" s="32"/>
      <c r="EQ962" s="32"/>
      <c r="ER962" s="32"/>
      <c r="ES962" s="32"/>
      <c r="ET962" s="32"/>
      <c r="EU962" s="32"/>
      <c r="EV962" s="32"/>
      <c r="EW962" s="32"/>
      <c r="EX962" s="32"/>
      <c r="EY962" s="32"/>
      <c r="EZ962" s="32"/>
      <c r="FA962" s="32"/>
      <c r="FB962" s="32"/>
      <c r="FC962" s="32"/>
      <c r="FD962" s="32"/>
      <c r="FE962" s="32"/>
      <c r="FF962" s="7"/>
      <c r="FG962" s="7"/>
      <c r="FH962" s="7"/>
      <c r="FI962" s="7"/>
      <c r="FJ962" s="7"/>
      <c r="FK962" s="7"/>
      <c r="FL962" s="7"/>
      <c r="FM962" s="7"/>
      <c r="FN962" s="7"/>
      <c r="FO962" s="7"/>
      <c r="FP962" s="7"/>
      <c r="FQ962" s="7"/>
      <c r="FR962" s="7"/>
      <c r="FS962" s="7"/>
      <c r="FT962" s="7"/>
      <c r="FU962" s="7"/>
      <c r="FV962" s="7"/>
      <c r="FW962" s="7"/>
      <c r="FX962" s="7"/>
      <c r="FY962" s="7"/>
      <c r="FZ962" s="32"/>
      <c r="GA962" s="32"/>
      <c r="GB962" s="32"/>
      <c r="GC962" s="32"/>
      <c r="GD962" s="32"/>
      <c r="GE962" s="32"/>
      <c r="GF962" s="32"/>
      <c r="GG962" s="32"/>
      <c r="GH962" s="32"/>
      <c r="GI962" s="32"/>
      <c r="GJ962" s="32"/>
      <c r="GK962" s="32"/>
      <c r="GL962" s="32"/>
      <c r="GM962" s="32"/>
      <c r="GN962" s="32"/>
      <c r="GO962" s="32"/>
      <c r="GP962" s="32"/>
      <c r="GQ962" s="32"/>
      <c r="GR962" s="32"/>
      <c r="GS962" s="32"/>
    </row>
    <row r="963" spans="1:201" ht="15" customHeight="1" x14ac:dyDescent="0.25">
      <c r="A963" s="3">
        <f>$A$57</f>
        <v>20191</v>
      </c>
      <c r="B963" s="7">
        <v>67294</v>
      </c>
      <c r="C963" s="7">
        <v>83614</v>
      </c>
      <c r="D963" s="7">
        <v>84521</v>
      </c>
      <c r="E963" s="7">
        <v>84805</v>
      </c>
      <c r="F963" s="7">
        <v>84991</v>
      </c>
      <c r="G963" s="7">
        <v>85085</v>
      </c>
      <c r="H963" s="7">
        <v>85141</v>
      </c>
      <c r="I963" s="7">
        <v>85166</v>
      </c>
      <c r="J963" s="7">
        <v>85191</v>
      </c>
      <c r="K963" s="7">
        <v>85204</v>
      </c>
      <c r="L963" s="7">
        <v>85215</v>
      </c>
      <c r="M963" s="7">
        <v>85221</v>
      </c>
      <c r="N963" s="7">
        <v>85230</v>
      </c>
      <c r="O963" s="7">
        <v>85236</v>
      </c>
      <c r="P963" s="7">
        <v>85238</v>
      </c>
      <c r="Q963" s="7">
        <v>85241</v>
      </c>
      <c r="R963" s="7">
        <v>85244</v>
      </c>
      <c r="S963" s="7">
        <v>85246</v>
      </c>
      <c r="T963" s="7">
        <v>85246</v>
      </c>
      <c r="U963" s="32" t="s">
        <v>185</v>
      </c>
      <c r="V963" s="32" t="s">
        <v>185</v>
      </c>
      <c r="W963" s="32" t="s">
        <v>185</v>
      </c>
      <c r="X963" s="32" t="s">
        <v>185</v>
      </c>
      <c r="Y963" s="32" t="s">
        <v>185</v>
      </c>
      <c r="Z963" s="32" t="s">
        <v>185</v>
      </c>
      <c r="AA963" s="32" t="s">
        <v>185</v>
      </c>
      <c r="AB963" s="32" t="s">
        <v>185</v>
      </c>
      <c r="AC963" s="32" t="s">
        <v>185</v>
      </c>
      <c r="AD963" s="32" t="s">
        <v>185</v>
      </c>
      <c r="AE963" s="32" t="s">
        <v>185</v>
      </c>
      <c r="AF963" s="32" t="s">
        <v>185</v>
      </c>
      <c r="AG963" s="32" t="s">
        <v>185</v>
      </c>
      <c r="AH963" s="32" t="s">
        <v>185</v>
      </c>
      <c r="AI963" s="32" t="s">
        <v>185</v>
      </c>
      <c r="AJ963" s="32" t="s">
        <v>185</v>
      </c>
      <c r="AK963" s="32" t="s">
        <v>185</v>
      </c>
      <c r="AL963" s="32" t="s">
        <v>185</v>
      </c>
      <c r="AM963" s="32" t="s">
        <v>185</v>
      </c>
      <c r="AN963" s="32" t="s">
        <v>185</v>
      </c>
      <c r="AO963" s="32" t="s">
        <v>185</v>
      </c>
      <c r="AP963" s="7">
        <v>1</v>
      </c>
      <c r="AQ963" s="7">
        <v>3</v>
      </c>
      <c r="AR963" s="7">
        <v>3</v>
      </c>
      <c r="AS963" s="7">
        <v>4</v>
      </c>
      <c r="AT963" s="7">
        <v>4</v>
      </c>
      <c r="AU963" s="7">
        <v>4</v>
      </c>
      <c r="AV963" s="7">
        <v>4</v>
      </c>
      <c r="AW963" s="7">
        <v>4</v>
      </c>
      <c r="AX963" s="7">
        <v>4</v>
      </c>
      <c r="AY963" s="7">
        <v>4</v>
      </c>
      <c r="AZ963" s="7">
        <v>4</v>
      </c>
      <c r="BA963" s="7">
        <v>4</v>
      </c>
      <c r="BB963" s="7">
        <v>4</v>
      </c>
      <c r="BC963" s="7">
        <v>4</v>
      </c>
      <c r="BD963" s="7">
        <v>4</v>
      </c>
      <c r="BE963" s="7">
        <v>4</v>
      </c>
      <c r="BF963" s="7">
        <v>4</v>
      </c>
      <c r="BG963" s="7">
        <v>4</v>
      </c>
      <c r="BH963" s="7">
        <v>4</v>
      </c>
      <c r="BI963" s="32" t="s">
        <v>185</v>
      </c>
      <c r="BJ963" s="32" t="s">
        <v>185</v>
      </c>
      <c r="BK963" s="32" t="s">
        <v>185</v>
      </c>
      <c r="BL963" s="32" t="s">
        <v>185</v>
      </c>
      <c r="BM963" s="32" t="s">
        <v>185</v>
      </c>
      <c r="BN963" s="32" t="s">
        <v>185</v>
      </c>
      <c r="BO963" s="32" t="s">
        <v>185</v>
      </c>
      <c r="BP963" s="32" t="s">
        <v>185</v>
      </c>
      <c r="BQ963" s="32" t="s">
        <v>185</v>
      </c>
      <c r="BR963" s="32" t="s">
        <v>185</v>
      </c>
      <c r="BS963" s="32" t="s">
        <v>185</v>
      </c>
      <c r="BT963" s="32" t="s">
        <v>185</v>
      </c>
      <c r="BU963" s="32" t="s">
        <v>185</v>
      </c>
      <c r="BV963" s="32" t="s">
        <v>185</v>
      </c>
      <c r="BW963" s="32" t="s">
        <v>185</v>
      </c>
      <c r="BX963" s="32" t="s">
        <v>185</v>
      </c>
      <c r="BY963" s="32" t="s">
        <v>185</v>
      </c>
      <c r="BZ963" s="32" t="s">
        <v>185</v>
      </c>
      <c r="CA963" s="32" t="s">
        <v>185</v>
      </c>
      <c r="CB963" s="32" t="s">
        <v>185</v>
      </c>
      <c r="CC963" s="32" t="s">
        <v>185</v>
      </c>
      <c r="CD963" s="7"/>
      <c r="CE963" s="7"/>
      <c r="CF963" s="7"/>
      <c r="CG963" s="7"/>
      <c r="CH963" s="7"/>
      <c r="CI963" s="7"/>
      <c r="CJ963" s="7"/>
      <c r="CK963" s="7"/>
      <c r="CL963" s="7"/>
      <c r="CM963" s="7"/>
      <c r="CN963" s="7"/>
      <c r="CO963" s="7"/>
      <c r="CP963" s="7"/>
      <c r="CQ963" s="7"/>
      <c r="CR963" s="7"/>
      <c r="CS963" s="7"/>
      <c r="CT963" s="7"/>
      <c r="CU963" s="7"/>
      <c r="CV963" s="7"/>
      <c r="CW963" s="32"/>
      <c r="CX963" s="32"/>
      <c r="CY963" s="32"/>
      <c r="CZ963" s="32"/>
      <c r="DA963" s="32"/>
      <c r="DB963" s="32"/>
      <c r="DC963" s="32"/>
      <c r="DD963" s="32"/>
      <c r="DE963" s="32"/>
      <c r="DF963" s="32"/>
      <c r="DG963" s="32"/>
      <c r="DH963" s="32"/>
      <c r="DI963" s="32"/>
      <c r="DJ963" s="32"/>
      <c r="DK963" s="32"/>
      <c r="DL963" s="32"/>
      <c r="DM963" s="32"/>
      <c r="DN963" s="32"/>
      <c r="DO963" s="32"/>
      <c r="DP963" s="32"/>
      <c r="DQ963" s="32"/>
      <c r="DR963" s="7"/>
      <c r="DS963" s="7"/>
      <c r="DT963" s="7"/>
      <c r="DU963" s="7"/>
      <c r="DV963" s="7"/>
      <c r="DW963" s="7"/>
      <c r="DX963" s="7"/>
      <c r="DY963" s="7"/>
      <c r="DZ963" s="7"/>
      <c r="EA963" s="7"/>
      <c r="EB963" s="7"/>
      <c r="EC963" s="7"/>
      <c r="ED963" s="7"/>
      <c r="EE963" s="7"/>
      <c r="EF963" s="7"/>
      <c r="EG963" s="7"/>
      <c r="EH963" s="7"/>
      <c r="EI963" s="7"/>
      <c r="EJ963" s="7"/>
      <c r="EK963" s="32"/>
      <c r="EL963" s="32"/>
      <c r="EM963" s="32"/>
      <c r="EN963" s="32"/>
      <c r="EO963" s="32"/>
      <c r="EP963" s="32"/>
      <c r="EQ963" s="32"/>
      <c r="ER963" s="32"/>
      <c r="ES963" s="32"/>
      <c r="ET963" s="32"/>
      <c r="EU963" s="32"/>
      <c r="EV963" s="32"/>
      <c r="EW963" s="32"/>
      <c r="EX963" s="32"/>
      <c r="EY963" s="32"/>
      <c r="EZ963" s="32"/>
      <c r="FA963" s="32"/>
      <c r="FB963" s="32"/>
      <c r="FC963" s="32"/>
      <c r="FD963" s="32"/>
      <c r="FE963" s="32"/>
      <c r="FF963" s="7"/>
      <c r="FG963" s="7"/>
      <c r="FH963" s="7"/>
      <c r="FI963" s="7"/>
      <c r="FJ963" s="7"/>
      <c r="FK963" s="7"/>
      <c r="FL963" s="7"/>
      <c r="FM963" s="7"/>
      <c r="FN963" s="7"/>
      <c r="FO963" s="7"/>
      <c r="FP963" s="7"/>
      <c r="FQ963" s="7"/>
      <c r="FR963" s="7"/>
      <c r="FS963" s="7"/>
      <c r="FT963" s="7"/>
      <c r="FU963" s="7"/>
      <c r="FV963" s="7"/>
      <c r="FW963" s="7"/>
      <c r="FX963" s="7"/>
      <c r="FY963" s="32"/>
      <c r="FZ963" s="32"/>
      <c r="GA963" s="32"/>
      <c r="GB963" s="32"/>
      <c r="GC963" s="32"/>
      <c r="GD963" s="32"/>
      <c r="GE963" s="32"/>
      <c r="GF963" s="32"/>
      <c r="GG963" s="32"/>
      <c r="GH963" s="32"/>
      <c r="GI963" s="32"/>
      <c r="GJ963" s="32"/>
      <c r="GK963" s="32"/>
      <c r="GL963" s="32"/>
      <c r="GM963" s="32"/>
      <c r="GN963" s="32"/>
      <c r="GO963" s="32"/>
      <c r="GP963" s="32"/>
      <c r="GQ963" s="32"/>
      <c r="GR963" s="32"/>
      <c r="GS963" s="32"/>
    </row>
    <row r="964" spans="1:201" ht="15" customHeight="1" x14ac:dyDescent="0.25">
      <c r="A964" s="3">
        <f>$A$58</f>
        <v>20192</v>
      </c>
      <c r="B964" s="7">
        <v>64741</v>
      </c>
      <c r="C964" s="7">
        <v>80369</v>
      </c>
      <c r="D964" s="7">
        <v>81199</v>
      </c>
      <c r="E964" s="7">
        <v>81459</v>
      </c>
      <c r="F964" s="7">
        <v>81585</v>
      </c>
      <c r="G964" s="7">
        <v>81654</v>
      </c>
      <c r="H964" s="7">
        <v>81688</v>
      </c>
      <c r="I964" s="7">
        <v>81708</v>
      </c>
      <c r="J964" s="7">
        <v>81735</v>
      </c>
      <c r="K964" s="7">
        <v>81748</v>
      </c>
      <c r="L964" s="7">
        <v>81754</v>
      </c>
      <c r="M964" s="7">
        <v>81758</v>
      </c>
      <c r="N964" s="7">
        <v>81763</v>
      </c>
      <c r="O964" s="7">
        <v>81769</v>
      </c>
      <c r="P964" s="7">
        <v>81772</v>
      </c>
      <c r="Q964" s="7">
        <v>81775</v>
      </c>
      <c r="R964" s="7">
        <v>81778</v>
      </c>
      <c r="S964" s="7">
        <v>81779</v>
      </c>
      <c r="T964" s="32" t="s">
        <v>185</v>
      </c>
      <c r="U964" s="32" t="s">
        <v>185</v>
      </c>
      <c r="V964" s="32" t="s">
        <v>185</v>
      </c>
      <c r="W964" s="32" t="s">
        <v>185</v>
      </c>
      <c r="X964" s="32" t="s">
        <v>185</v>
      </c>
      <c r="Y964" s="32" t="s">
        <v>185</v>
      </c>
      <c r="Z964" s="32" t="s">
        <v>185</v>
      </c>
      <c r="AA964" s="32" t="s">
        <v>185</v>
      </c>
      <c r="AB964" s="32" t="s">
        <v>185</v>
      </c>
      <c r="AC964" s="32" t="s">
        <v>185</v>
      </c>
      <c r="AD964" s="32" t="s">
        <v>185</v>
      </c>
      <c r="AE964" s="32" t="s">
        <v>185</v>
      </c>
      <c r="AF964" s="32" t="s">
        <v>185</v>
      </c>
      <c r="AG964" s="32" t="s">
        <v>185</v>
      </c>
      <c r="AH964" s="32" t="s">
        <v>185</v>
      </c>
      <c r="AI964" s="32" t="s">
        <v>185</v>
      </c>
      <c r="AJ964" s="32" t="s">
        <v>185</v>
      </c>
      <c r="AK964" s="32" t="s">
        <v>185</v>
      </c>
      <c r="AL964" s="32" t="s">
        <v>185</v>
      </c>
      <c r="AM964" s="32" t="s">
        <v>185</v>
      </c>
      <c r="AN964" s="32" t="s">
        <v>185</v>
      </c>
      <c r="AO964" s="32" t="s">
        <v>185</v>
      </c>
      <c r="AP964" s="7">
        <v>3</v>
      </c>
      <c r="AQ964" s="7">
        <v>9</v>
      </c>
      <c r="AR964" s="7">
        <v>9</v>
      </c>
      <c r="AS964" s="7">
        <v>10</v>
      </c>
      <c r="AT964" s="7">
        <v>10</v>
      </c>
      <c r="AU964" s="7">
        <v>10</v>
      </c>
      <c r="AV964" s="7">
        <v>10</v>
      </c>
      <c r="AW964" s="7">
        <v>10</v>
      </c>
      <c r="AX964" s="7">
        <v>10</v>
      </c>
      <c r="AY964" s="7">
        <v>10</v>
      </c>
      <c r="AZ964" s="7">
        <v>10</v>
      </c>
      <c r="BA964" s="7">
        <v>10</v>
      </c>
      <c r="BB964" s="7">
        <v>10</v>
      </c>
      <c r="BC964" s="7">
        <v>10</v>
      </c>
      <c r="BD964" s="7">
        <v>10</v>
      </c>
      <c r="BE964" s="7">
        <v>10</v>
      </c>
      <c r="BF964" s="7">
        <v>10</v>
      </c>
      <c r="BG964" s="7">
        <v>10</v>
      </c>
      <c r="BH964" s="32" t="s">
        <v>185</v>
      </c>
      <c r="BI964" s="32" t="s">
        <v>185</v>
      </c>
      <c r="BJ964" s="32" t="s">
        <v>185</v>
      </c>
      <c r="BK964" s="32" t="s">
        <v>185</v>
      </c>
      <c r="BL964" s="32" t="s">
        <v>185</v>
      </c>
      <c r="BM964" s="32" t="s">
        <v>185</v>
      </c>
      <c r="BN964" s="32" t="s">
        <v>185</v>
      </c>
      <c r="BO964" s="32" t="s">
        <v>185</v>
      </c>
      <c r="BP964" s="32" t="s">
        <v>185</v>
      </c>
      <c r="BQ964" s="32" t="s">
        <v>185</v>
      </c>
      <c r="BR964" s="32" t="s">
        <v>185</v>
      </c>
      <c r="BS964" s="32" t="s">
        <v>185</v>
      </c>
      <c r="BT964" s="32" t="s">
        <v>185</v>
      </c>
      <c r="BU964" s="32" t="s">
        <v>185</v>
      </c>
      <c r="BV964" s="32" t="s">
        <v>185</v>
      </c>
      <c r="BW964" s="32" t="s">
        <v>185</v>
      </c>
      <c r="BX964" s="32" t="s">
        <v>185</v>
      </c>
      <c r="BY964" s="32" t="s">
        <v>185</v>
      </c>
      <c r="BZ964" s="32" t="s">
        <v>185</v>
      </c>
      <c r="CA964" s="32" t="s">
        <v>185</v>
      </c>
      <c r="CB964" s="32" t="s">
        <v>185</v>
      </c>
      <c r="CC964" s="32" t="s">
        <v>185</v>
      </c>
      <c r="CD964" s="7"/>
      <c r="CE964" s="7"/>
      <c r="CF964" s="7"/>
      <c r="CG964" s="7"/>
      <c r="CH964" s="7"/>
      <c r="CI964" s="7"/>
      <c r="CJ964" s="7"/>
      <c r="CK964" s="7"/>
      <c r="CL964" s="7"/>
      <c r="CM964" s="7"/>
      <c r="CN964" s="7"/>
      <c r="CO964" s="7"/>
      <c r="CP964" s="7"/>
      <c r="CQ964" s="7"/>
      <c r="CR964" s="7"/>
      <c r="CS964" s="7"/>
      <c r="CT964" s="7"/>
      <c r="CU964" s="7"/>
      <c r="CV964" s="32"/>
      <c r="CW964" s="32"/>
      <c r="CX964" s="32"/>
      <c r="CY964" s="32"/>
      <c r="CZ964" s="32"/>
      <c r="DA964" s="32"/>
      <c r="DB964" s="32"/>
      <c r="DC964" s="32"/>
      <c r="DD964" s="32"/>
      <c r="DE964" s="32"/>
      <c r="DF964" s="32"/>
      <c r="DG964" s="32"/>
      <c r="DH964" s="32"/>
      <c r="DI964" s="32"/>
      <c r="DJ964" s="32"/>
      <c r="DK964" s="32"/>
      <c r="DL964" s="32"/>
      <c r="DM964" s="32"/>
      <c r="DN964" s="32"/>
      <c r="DO964" s="32"/>
      <c r="DP964" s="32"/>
      <c r="DQ964" s="32"/>
      <c r="DR964" s="7"/>
      <c r="DS964" s="7"/>
      <c r="DT964" s="7"/>
      <c r="DU964" s="7"/>
      <c r="DV964" s="7"/>
      <c r="DW964" s="7"/>
      <c r="DX964" s="7"/>
      <c r="DY964" s="7"/>
      <c r="DZ964" s="7"/>
      <c r="EA964" s="7"/>
      <c r="EB964" s="7"/>
      <c r="EC964" s="7"/>
      <c r="ED964" s="7"/>
      <c r="EE964" s="7"/>
      <c r="EF964" s="7"/>
      <c r="EG964" s="7"/>
      <c r="EH964" s="7"/>
      <c r="EI964" s="7"/>
      <c r="EJ964" s="32"/>
      <c r="EK964" s="32"/>
      <c r="EL964" s="32"/>
      <c r="EM964" s="32"/>
      <c r="EN964" s="32"/>
      <c r="EO964" s="32"/>
      <c r="EP964" s="32"/>
      <c r="EQ964" s="32"/>
      <c r="ER964" s="32"/>
      <c r="ES964" s="32"/>
      <c r="ET964" s="32"/>
      <c r="EU964" s="32"/>
      <c r="EV964" s="32"/>
      <c r="EW964" s="32"/>
      <c r="EX964" s="32"/>
      <c r="EY964" s="32"/>
      <c r="EZ964" s="32"/>
      <c r="FA964" s="32"/>
      <c r="FB964" s="32"/>
      <c r="FC964" s="32"/>
      <c r="FD964" s="32"/>
      <c r="FE964" s="32"/>
      <c r="FF964" s="7"/>
      <c r="FG964" s="7"/>
      <c r="FH964" s="7"/>
      <c r="FI964" s="7"/>
      <c r="FJ964" s="7"/>
      <c r="FK964" s="7"/>
      <c r="FL964" s="7"/>
      <c r="FM964" s="7"/>
      <c r="FN964" s="7"/>
      <c r="FO964" s="7"/>
      <c r="FP964" s="7"/>
      <c r="FQ964" s="7"/>
      <c r="FR964" s="7"/>
      <c r="FS964" s="7"/>
      <c r="FT964" s="7"/>
      <c r="FU964" s="7"/>
      <c r="FV964" s="7"/>
      <c r="FW964" s="7"/>
      <c r="FX964" s="32"/>
      <c r="FY964" s="32"/>
      <c r="FZ964" s="32"/>
      <c r="GA964" s="32"/>
      <c r="GB964" s="32"/>
      <c r="GC964" s="32"/>
      <c r="GD964" s="32"/>
      <c r="GE964" s="32"/>
      <c r="GF964" s="32"/>
      <c r="GG964" s="32"/>
      <c r="GH964" s="32"/>
      <c r="GI964" s="32"/>
      <c r="GJ964" s="32"/>
      <c r="GK964" s="32"/>
      <c r="GL964" s="32"/>
      <c r="GM964" s="32"/>
      <c r="GN964" s="32"/>
      <c r="GO964" s="32"/>
      <c r="GP964" s="32"/>
      <c r="GQ964" s="32"/>
      <c r="GR964" s="32"/>
      <c r="GS964" s="32"/>
    </row>
    <row r="965" spans="1:201" ht="15" customHeight="1" x14ac:dyDescent="0.25">
      <c r="A965" s="3">
        <f>$A$59</f>
        <v>20193</v>
      </c>
      <c r="B965" s="7">
        <v>67675</v>
      </c>
      <c r="C965" s="7">
        <v>83190</v>
      </c>
      <c r="D965" s="7">
        <v>84195</v>
      </c>
      <c r="E965" s="7">
        <v>84439</v>
      </c>
      <c r="F965" s="7">
        <v>84602</v>
      </c>
      <c r="G965" s="7">
        <v>84662</v>
      </c>
      <c r="H965" s="7">
        <v>84700</v>
      </c>
      <c r="I965" s="7">
        <v>84732</v>
      </c>
      <c r="J965" s="7">
        <v>84755</v>
      </c>
      <c r="K965" s="7">
        <v>84774</v>
      </c>
      <c r="L965" s="7">
        <v>84784</v>
      </c>
      <c r="M965" s="7">
        <v>84795</v>
      </c>
      <c r="N965" s="7">
        <v>84799</v>
      </c>
      <c r="O965" s="7">
        <v>84803</v>
      </c>
      <c r="P965" s="7">
        <v>84811</v>
      </c>
      <c r="Q965" s="7">
        <v>84812</v>
      </c>
      <c r="R965" s="7">
        <v>84813</v>
      </c>
      <c r="S965" s="32" t="s">
        <v>185</v>
      </c>
      <c r="T965" s="32" t="s">
        <v>185</v>
      </c>
      <c r="U965" s="32" t="s">
        <v>185</v>
      </c>
      <c r="V965" s="32" t="s">
        <v>185</v>
      </c>
      <c r="W965" s="32" t="s">
        <v>185</v>
      </c>
      <c r="X965" s="32" t="s">
        <v>185</v>
      </c>
      <c r="Y965" s="32" t="s">
        <v>185</v>
      </c>
      <c r="Z965" s="32" t="s">
        <v>185</v>
      </c>
      <c r="AA965" s="32" t="s">
        <v>185</v>
      </c>
      <c r="AB965" s="32" t="s">
        <v>185</v>
      </c>
      <c r="AC965" s="32" t="s">
        <v>185</v>
      </c>
      <c r="AD965" s="32" t="s">
        <v>185</v>
      </c>
      <c r="AE965" s="32" t="s">
        <v>185</v>
      </c>
      <c r="AF965" s="32" t="s">
        <v>185</v>
      </c>
      <c r="AG965" s="32" t="s">
        <v>185</v>
      </c>
      <c r="AH965" s="32" t="s">
        <v>185</v>
      </c>
      <c r="AI965" s="32" t="s">
        <v>185</v>
      </c>
      <c r="AJ965" s="32" t="s">
        <v>185</v>
      </c>
      <c r="AK965" s="32" t="s">
        <v>185</v>
      </c>
      <c r="AL965" s="32" t="s">
        <v>185</v>
      </c>
      <c r="AM965" s="32" t="s">
        <v>185</v>
      </c>
      <c r="AN965" s="32" t="s">
        <v>185</v>
      </c>
      <c r="AO965" s="32" t="s">
        <v>185</v>
      </c>
      <c r="AP965" s="7">
        <v>4</v>
      </c>
      <c r="AQ965" s="7">
        <v>10</v>
      </c>
      <c r="AR965" s="7">
        <v>12</v>
      </c>
      <c r="AS965" s="7">
        <v>12</v>
      </c>
      <c r="AT965" s="7">
        <v>12</v>
      </c>
      <c r="AU965" s="7">
        <v>12</v>
      </c>
      <c r="AV965" s="7">
        <v>12</v>
      </c>
      <c r="AW965" s="7">
        <v>12</v>
      </c>
      <c r="AX965" s="7">
        <v>12</v>
      </c>
      <c r="AY965" s="7">
        <v>13</v>
      </c>
      <c r="AZ965" s="7">
        <v>13</v>
      </c>
      <c r="BA965" s="7">
        <v>13</v>
      </c>
      <c r="BB965" s="7">
        <v>13</v>
      </c>
      <c r="BC965" s="7">
        <v>13</v>
      </c>
      <c r="BD965" s="7">
        <v>13</v>
      </c>
      <c r="BE965" s="7">
        <v>13</v>
      </c>
      <c r="BF965" s="7">
        <v>13</v>
      </c>
      <c r="BG965" s="32" t="s">
        <v>185</v>
      </c>
      <c r="BH965" s="32" t="s">
        <v>185</v>
      </c>
      <c r="BI965" s="32" t="s">
        <v>185</v>
      </c>
      <c r="BJ965" s="32" t="s">
        <v>185</v>
      </c>
      <c r="BK965" s="32" t="s">
        <v>185</v>
      </c>
      <c r="BL965" s="32" t="s">
        <v>185</v>
      </c>
      <c r="BM965" s="32" t="s">
        <v>185</v>
      </c>
      <c r="BN965" s="32" t="s">
        <v>185</v>
      </c>
      <c r="BO965" s="32" t="s">
        <v>185</v>
      </c>
      <c r="BP965" s="32" t="s">
        <v>185</v>
      </c>
      <c r="BQ965" s="32" t="s">
        <v>185</v>
      </c>
      <c r="BR965" s="32" t="s">
        <v>185</v>
      </c>
      <c r="BS965" s="32" t="s">
        <v>185</v>
      </c>
      <c r="BT965" s="32" t="s">
        <v>185</v>
      </c>
      <c r="BU965" s="32" t="s">
        <v>185</v>
      </c>
      <c r="BV965" s="32" t="s">
        <v>185</v>
      </c>
      <c r="BW965" s="32" t="s">
        <v>185</v>
      </c>
      <c r="BX965" s="32" t="s">
        <v>185</v>
      </c>
      <c r="BY965" s="32" t="s">
        <v>185</v>
      </c>
      <c r="BZ965" s="32" t="s">
        <v>185</v>
      </c>
      <c r="CA965" s="32" t="s">
        <v>185</v>
      </c>
      <c r="CB965" s="32" t="s">
        <v>185</v>
      </c>
      <c r="CC965" s="32" t="s">
        <v>185</v>
      </c>
      <c r="CD965" s="7"/>
      <c r="CE965" s="7"/>
      <c r="CF965" s="7"/>
      <c r="CG965" s="7"/>
      <c r="CH965" s="7"/>
      <c r="CI965" s="7"/>
      <c r="CJ965" s="7"/>
      <c r="CK965" s="7"/>
      <c r="CL965" s="7"/>
      <c r="CM965" s="7"/>
      <c r="CN965" s="7"/>
      <c r="CO965" s="7"/>
      <c r="CP965" s="7"/>
      <c r="CQ965" s="7"/>
      <c r="CR965" s="7"/>
      <c r="CS965" s="7"/>
      <c r="CT965" s="7"/>
      <c r="CU965" s="32"/>
      <c r="CV965" s="32"/>
      <c r="CW965" s="32"/>
      <c r="CX965" s="32"/>
      <c r="CY965" s="32"/>
      <c r="CZ965" s="32"/>
      <c r="DA965" s="32"/>
      <c r="DB965" s="32"/>
      <c r="DC965" s="32"/>
      <c r="DD965" s="32"/>
      <c r="DE965" s="32"/>
      <c r="DF965" s="32"/>
      <c r="DG965" s="32"/>
      <c r="DH965" s="32"/>
      <c r="DI965" s="32"/>
      <c r="DJ965" s="32"/>
      <c r="DK965" s="32"/>
      <c r="DL965" s="32"/>
      <c r="DM965" s="32"/>
      <c r="DN965" s="32"/>
      <c r="DO965" s="32"/>
      <c r="DP965" s="32"/>
      <c r="DQ965" s="32"/>
      <c r="DR965" s="7"/>
      <c r="DS965" s="7"/>
      <c r="DT965" s="7"/>
      <c r="DU965" s="7"/>
      <c r="DV965" s="7"/>
      <c r="DW965" s="7"/>
      <c r="DX965" s="7"/>
      <c r="DY965" s="7"/>
      <c r="DZ965" s="7"/>
      <c r="EA965" s="7"/>
      <c r="EB965" s="7"/>
      <c r="EC965" s="7"/>
      <c r="ED965" s="7"/>
      <c r="EE965" s="7"/>
      <c r="EF965" s="7"/>
      <c r="EG965" s="7"/>
      <c r="EH965" s="7"/>
      <c r="EI965" s="32"/>
      <c r="EJ965" s="32"/>
      <c r="EK965" s="32"/>
      <c r="EL965" s="32"/>
      <c r="EM965" s="32"/>
      <c r="EN965" s="32"/>
      <c r="EO965" s="32"/>
      <c r="EP965" s="32"/>
      <c r="EQ965" s="32"/>
      <c r="ER965" s="32"/>
      <c r="ES965" s="32"/>
      <c r="ET965" s="32"/>
      <c r="EU965" s="32"/>
      <c r="EV965" s="32"/>
      <c r="EW965" s="32"/>
      <c r="EX965" s="32"/>
      <c r="EY965" s="32"/>
      <c r="EZ965" s="32"/>
      <c r="FA965" s="32"/>
      <c r="FB965" s="32"/>
      <c r="FC965" s="32"/>
      <c r="FD965" s="32"/>
      <c r="FE965" s="32"/>
      <c r="FF965" s="7"/>
      <c r="FG965" s="7"/>
      <c r="FH965" s="7"/>
      <c r="FI965" s="7"/>
      <c r="FJ965" s="7"/>
      <c r="FK965" s="7"/>
      <c r="FL965" s="7"/>
      <c r="FM965" s="7"/>
      <c r="FN965" s="7"/>
      <c r="FO965" s="7"/>
      <c r="FP965" s="7"/>
      <c r="FQ965" s="7"/>
      <c r="FR965" s="7"/>
      <c r="FS965" s="7"/>
      <c r="FT965" s="7"/>
      <c r="FU965" s="7"/>
      <c r="FV965" s="7"/>
      <c r="FW965" s="32"/>
      <c r="FX965" s="32"/>
      <c r="FY965" s="32"/>
      <c r="FZ965" s="32"/>
      <c r="GA965" s="32"/>
      <c r="GB965" s="32"/>
      <c r="GC965" s="32"/>
      <c r="GD965" s="32"/>
      <c r="GE965" s="32"/>
      <c r="GF965" s="32"/>
      <c r="GG965" s="32"/>
      <c r="GH965" s="32"/>
      <c r="GI965" s="32"/>
      <c r="GJ965" s="32"/>
      <c r="GK965" s="32"/>
      <c r="GL965" s="32"/>
      <c r="GM965" s="32"/>
      <c r="GN965" s="32"/>
      <c r="GO965" s="32"/>
      <c r="GP965" s="32"/>
      <c r="GQ965" s="32"/>
      <c r="GR965" s="32"/>
      <c r="GS965" s="32"/>
    </row>
    <row r="966" spans="1:201" ht="15" customHeight="1" x14ac:dyDescent="0.25">
      <c r="A966" s="3">
        <f>$A$60</f>
        <v>20194</v>
      </c>
      <c r="B966" s="7">
        <v>67776</v>
      </c>
      <c r="C966" s="7">
        <v>83097</v>
      </c>
      <c r="D966" s="7">
        <v>83770</v>
      </c>
      <c r="E966" s="7">
        <v>84103</v>
      </c>
      <c r="F966" s="7">
        <v>84242</v>
      </c>
      <c r="G966" s="7">
        <v>84318</v>
      </c>
      <c r="H966" s="7">
        <v>84371</v>
      </c>
      <c r="I966" s="7">
        <v>84415</v>
      </c>
      <c r="J966" s="7">
        <v>84457</v>
      </c>
      <c r="K966" s="7">
        <v>84472</v>
      </c>
      <c r="L966" s="7">
        <v>84492</v>
      </c>
      <c r="M966" s="7">
        <v>84499</v>
      </c>
      <c r="N966" s="7">
        <v>84508</v>
      </c>
      <c r="O966" s="7">
        <v>84513</v>
      </c>
      <c r="P966" s="7">
        <v>84517</v>
      </c>
      <c r="Q966" s="7">
        <v>84517</v>
      </c>
      <c r="R966" s="32" t="s">
        <v>185</v>
      </c>
      <c r="S966" s="32" t="s">
        <v>185</v>
      </c>
      <c r="T966" s="32" t="s">
        <v>185</v>
      </c>
      <c r="U966" s="32" t="s">
        <v>185</v>
      </c>
      <c r="V966" s="32" t="s">
        <v>185</v>
      </c>
      <c r="W966" s="32" t="s">
        <v>185</v>
      </c>
      <c r="X966" s="32" t="s">
        <v>185</v>
      </c>
      <c r="Y966" s="32" t="s">
        <v>185</v>
      </c>
      <c r="Z966" s="32" t="s">
        <v>185</v>
      </c>
      <c r="AA966" s="32" t="s">
        <v>185</v>
      </c>
      <c r="AB966" s="32" t="s">
        <v>185</v>
      </c>
      <c r="AC966" s="32" t="s">
        <v>185</v>
      </c>
      <c r="AD966" s="32" t="s">
        <v>185</v>
      </c>
      <c r="AE966" s="32" t="s">
        <v>185</v>
      </c>
      <c r="AF966" s="32" t="s">
        <v>185</v>
      </c>
      <c r="AG966" s="32" t="s">
        <v>185</v>
      </c>
      <c r="AH966" s="32" t="s">
        <v>185</v>
      </c>
      <c r="AI966" s="32" t="s">
        <v>185</v>
      </c>
      <c r="AJ966" s="32" t="s">
        <v>185</v>
      </c>
      <c r="AK966" s="32" t="s">
        <v>185</v>
      </c>
      <c r="AL966" s="32" t="s">
        <v>185</v>
      </c>
      <c r="AM966" s="32" t="s">
        <v>185</v>
      </c>
      <c r="AN966" s="32" t="s">
        <v>185</v>
      </c>
      <c r="AO966" s="32" t="s">
        <v>185</v>
      </c>
      <c r="AP966" s="7">
        <v>1</v>
      </c>
      <c r="AQ966" s="7">
        <v>2</v>
      </c>
      <c r="AR966" s="7">
        <v>2</v>
      </c>
      <c r="AS966" s="7">
        <v>2</v>
      </c>
      <c r="AT966" s="7">
        <v>2</v>
      </c>
      <c r="AU966" s="7">
        <v>3</v>
      </c>
      <c r="AV966" s="7">
        <v>3</v>
      </c>
      <c r="AW966" s="7">
        <v>3</v>
      </c>
      <c r="AX966" s="7">
        <v>3</v>
      </c>
      <c r="AY966" s="7">
        <v>3</v>
      </c>
      <c r="AZ966" s="7">
        <v>3</v>
      </c>
      <c r="BA966" s="7">
        <v>3</v>
      </c>
      <c r="BB966" s="7">
        <v>3</v>
      </c>
      <c r="BC966" s="7">
        <v>3</v>
      </c>
      <c r="BD966" s="7">
        <v>3</v>
      </c>
      <c r="BE966" s="7">
        <v>3</v>
      </c>
      <c r="BF966" s="32" t="s">
        <v>185</v>
      </c>
      <c r="BG966" s="32" t="s">
        <v>185</v>
      </c>
      <c r="BH966" s="32" t="s">
        <v>185</v>
      </c>
      <c r="BI966" s="32" t="s">
        <v>185</v>
      </c>
      <c r="BJ966" s="32" t="s">
        <v>185</v>
      </c>
      <c r="BK966" s="32" t="s">
        <v>185</v>
      </c>
      <c r="BL966" s="32" t="s">
        <v>185</v>
      </c>
      <c r="BM966" s="32" t="s">
        <v>185</v>
      </c>
      <c r="BN966" s="32" t="s">
        <v>185</v>
      </c>
      <c r="BO966" s="32" t="s">
        <v>185</v>
      </c>
      <c r="BP966" s="32" t="s">
        <v>185</v>
      </c>
      <c r="BQ966" s="32" t="s">
        <v>185</v>
      </c>
      <c r="BR966" s="32" t="s">
        <v>185</v>
      </c>
      <c r="BS966" s="32" t="s">
        <v>185</v>
      </c>
      <c r="BT966" s="32" t="s">
        <v>185</v>
      </c>
      <c r="BU966" s="32" t="s">
        <v>185</v>
      </c>
      <c r="BV966" s="32" t="s">
        <v>185</v>
      </c>
      <c r="BW966" s="32" t="s">
        <v>185</v>
      </c>
      <c r="BX966" s="32" t="s">
        <v>185</v>
      </c>
      <c r="BY966" s="32" t="s">
        <v>185</v>
      </c>
      <c r="BZ966" s="32" t="s">
        <v>185</v>
      </c>
      <c r="CA966" s="32" t="s">
        <v>185</v>
      </c>
      <c r="CB966" s="32" t="s">
        <v>185</v>
      </c>
      <c r="CC966" s="32" t="s">
        <v>185</v>
      </c>
      <c r="CD966" s="7"/>
      <c r="CE966" s="7"/>
      <c r="CF966" s="7"/>
      <c r="CG966" s="7"/>
      <c r="CH966" s="7"/>
      <c r="CI966" s="7"/>
      <c r="CJ966" s="7"/>
      <c r="CK966" s="7"/>
      <c r="CL966" s="7"/>
      <c r="CM966" s="7"/>
      <c r="CN966" s="7"/>
      <c r="CO966" s="7"/>
      <c r="CP966" s="7"/>
      <c r="CQ966" s="7"/>
      <c r="CR966" s="7"/>
      <c r="CS966" s="7"/>
      <c r="CT966" s="32"/>
      <c r="CU966" s="32"/>
      <c r="CV966" s="32"/>
      <c r="CW966" s="32"/>
      <c r="CX966" s="32"/>
      <c r="CY966" s="32"/>
      <c r="CZ966" s="32"/>
      <c r="DA966" s="32"/>
      <c r="DB966" s="32"/>
      <c r="DC966" s="32"/>
      <c r="DD966" s="32"/>
      <c r="DE966" s="32"/>
      <c r="DF966" s="32"/>
      <c r="DG966" s="32"/>
      <c r="DH966" s="32"/>
      <c r="DI966" s="32"/>
      <c r="DJ966" s="32"/>
      <c r="DK966" s="32"/>
      <c r="DL966" s="32"/>
      <c r="DM966" s="32"/>
      <c r="DN966" s="32"/>
      <c r="DO966" s="32"/>
      <c r="DP966" s="32"/>
      <c r="DQ966" s="32"/>
      <c r="DR966" s="7"/>
      <c r="DS966" s="7"/>
      <c r="DT966" s="7"/>
      <c r="DU966" s="7"/>
      <c r="DV966" s="7"/>
      <c r="DW966" s="7"/>
      <c r="DX966" s="7"/>
      <c r="DY966" s="7"/>
      <c r="DZ966" s="7"/>
      <c r="EA966" s="7"/>
      <c r="EB966" s="7"/>
      <c r="EC966" s="7"/>
      <c r="ED966" s="7"/>
      <c r="EE966" s="7"/>
      <c r="EF966" s="7"/>
      <c r="EG966" s="7"/>
      <c r="EH966" s="32"/>
      <c r="EI966" s="32"/>
      <c r="EJ966" s="32"/>
      <c r="EK966" s="32"/>
      <c r="EL966" s="32"/>
      <c r="EM966" s="32"/>
      <c r="EN966" s="32"/>
      <c r="EO966" s="32"/>
      <c r="EP966" s="32"/>
      <c r="EQ966" s="32"/>
      <c r="ER966" s="32"/>
      <c r="ES966" s="32"/>
      <c r="ET966" s="32"/>
      <c r="EU966" s="32"/>
      <c r="EV966" s="32"/>
      <c r="EW966" s="32"/>
      <c r="EX966" s="32"/>
      <c r="EY966" s="32"/>
      <c r="EZ966" s="32"/>
      <c r="FA966" s="32"/>
      <c r="FB966" s="32"/>
      <c r="FC966" s="32"/>
      <c r="FD966" s="32"/>
      <c r="FE966" s="32"/>
      <c r="FF966" s="7"/>
      <c r="FG966" s="7"/>
      <c r="FH966" s="7"/>
      <c r="FI966" s="7"/>
      <c r="FJ966" s="7"/>
      <c r="FK966" s="7"/>
      <c r="FL966" s="7"/>
      <c r="FM966" s="7"/>
      <c r="FN966" s="7"/>
      <c r="FO966" s="7"/>
      <c r="FP966" s="7"/>
      <c r="FQ966" s="7"/>
      <c r="FR966" s="7"/>
      <c r="FS966" s="7"/>
      <c r="FT966" s="7"/>
      <c r="FU966" s="7"/>
      <c r="FV966" s="32"/>
      <c r="FW966" s="32"/>
      <c r="FX966" s="32"/>
      <c r="FY966" s="32"/>
      <c r="FZ966" s="32"/>
      <c r="GA966" s="32"/>
      <c r="GB966" s="32"/>
      <c r="GC966" s="32"/>
      <c r="GD966" s="32"/>
      <c r="GE966" s="32"/>
      <c r="GF966" s="32"/>
      <c r="GG966" s="32"/>
      <c r="GH966" s="32"/>
      <c r="GI966" s="32"/>
      <c r="GJ966" s="32"/>
      <c r="GK966" s="32"/>
      <c r="GL966" s="32"/>
      <c r="GM966" s="32"/>
      <c r="GN966" s="32"/>
      <c r="GO966" s="32"/>
      <c r="GP966" s="32"/>
      <c r="GQ966" s="32"/>
      <c r="GR966" s="32"/>
      <c r="GS966" s="32"/>
    </row>
    <row r="967" spans="1:201" ht="15" customHeight="1" x14ac:dyDescent="0.25">
      <c r="A967" s="3">
        <f>$A$61</f>
        <v>20201</v>
      </c>
      <c r="B967" s="7">
        <v>60928</v>
      </c>
      <c r="C967" s="7">
        <v>69508</v>
      </c>
      <c r="D967" s="7">
        <v>70354</v>
      </c>
      <c r="E967" s="7">
        <v>70645</v>
      </c>
      <c r="F967" s="7">
        <v>70813</v>
      </c>
      <c r="G967" s="7">
        <v>70891</v>
      </c>
      <c r="H967" s="7">
        <v>70950</v>
      </c>
      <c r="I967" s="7">
        <v>70978</v>
      </c>
      <c r="J967" s="7">
        <v>71005</v>
      </c>
      <c r="K967" s="7">
        <v>71020</v>
      </c>
      <c r="L967" s="7">
        <v>71035</v>
      </c>
      <c r="M967" s="7">
        <v>71044</v>
      </c>
      <c r="N967" s="7">
        <v>71051</v>
      </c>
      <c r="O967" s="7">
        <v>71056</v>
      </c>
      <c r="P967" s="7">
        <v>71062</v>
      </c>
      <c r="Q967" s="32" t="s">
        <v>185</v>
      </c>
      <c r="R967" s="32" t="s">
        <v>185</v>
      </c>
      <c r="S967" s="32" t="s">
        <v>185</v>
      </c>
      <c r="T967" s="32" t="s">
        <v>185</v>
      </c>
      <c r="U967" s="32" t="s">
        <v>185</v>
      </c>
      <c r="V967" s="32" t="s">
        <v>185</v>
      </c>
      <c r="W967" s="32" t="s">
        <v>185</v>
      </c>
      <c r="X967" s="32" t="s">
        <v>185</v>
      </c>
      <c r="Y967" s="32" t="s">
        <v>185</v>
      </c>
      <c r="Z967" s="32" t="s">
        <v>185</v>
      </c>
      <c r="AA967" s="32" t="s">
        <v>185</v>
      </c>
      <c r="AB967" s="32" t="s">
        <v>185</v>
      </c>
      <c r="AC967" s="32" t="s">
        <v>185</v>
      </c>
      <c r="AD967" s="32" t="s">
        <v>185</v>
      </c>
      <c r="AE967" s="32" t="s">
        <v>185</v>
      </c>
      <c r="AF967" s="32" t="s">
        <v>185</v>
      </c>
      <c r="AG967" s="32" t="s">
        <v>185</v>
      </c>
      <c r="AH967" s="32" t="s">
        <v>185</v>
      </c>
      <c r="AI967" s="32" t="s">
        <v>185</v>
      </c>
      <c r="AJ967" s="32" t="s">
        <v>185</v>
      </c>
      <c r="AK967" s="32" t="s">
        <v>185</v>
      </c>
      <c r="AL967" s="32" t="s">
        <v>185</v>
      </c>
      <c r="AM967" s="32" t="s">
        <v>185</v>
      </c>
      <c r="AN967" s="32" t="s">
        <v>185</v>
      </c>
      <c r="AO967" s="32" t="s">
        <v>185</v>
      </c>
      <c r="AP967" s="7">
        <v>2</v>
      </c>
      <c r="AQ967" s="7">
        <v>5</v>
      </c>
      <c r="AR967" s="7">
        <v>5</v>
      </c>
      <c r="AS967" s="7">
        <v>5</v>
      </c>
      <c r="AT967" s="7">
        <v>5</v>
      </c>
      <c r="AU967" s="7">
        <v>5</v>
      </c>
      <c r="AV967" s="7">
        <v>5</v>
      </c>
      <c r="AW967" s="7">
        <v>5</v>
      </c>
      <c r="AX967" s="7">
        <v>5</v>
      </c>
      <c r="AY967" s="7">
        <v>5</v>
      </c>
      <c r="AZ967" s="7">
        <v>5</v>
      </c>
      <c r="BA967" s="7">
        <v>5</v>
      </c>
      <c r="BB967" s="7">
        <v>5</v>
      </c>
      <c r="BC967" s="7">
        <v>5</v>
      </c>
      <c r="BD967" s="7">
        <v>5</v>
      </c>
      <c r="BE967" s="32" t="s">
        <v>185</v>
      </c>
      <c r="BF967" s="32" t="s">
        <v>185</v>
      </c>
      <c r="BG967" s="32" t="s">
        <v>185</v>
      </c>
      <c r="BH967" s="32" t="s">
        <v>185</v>
      </c>
      <c r="BI967" s="32" t="s">
        <v>185</v>
      </c>
      <c r="BJ967" s="32" t="s">
        <v>185</v>
      </c>
      <c r="BK967" s="32" t="s">
        <v>185</v>
      </c>
      <c r="BL967" s="32" t="s">
        <v>185</v>
      </c>
      <c r="BM967" s="32" t="s">
        <v>185</v>
      </c>
      <c r="BN967" s="32" t="s">
        <v>185</v>
      </c>
      <c r="BO967" s="32" t="s">
        <v>185</v>
      </c>
      <c r="BP967" s="32" t="s">
        <v>185</v>
      </c>
      <c r="BQ967" s="32" t="s">
        <v>185</v>
      </c>
      <c r="BR967" s="32" t="s">
        <v>185</v>
      </c>
      <c r="BS967" s="32" t="s">
        <v>185</v>
      </c>
      <c r="BT967" s="32" t="s">
        <v>185</v>
      </c>
      <c r="BU967" s="32" t="s">
        <v>185</v>
      </c>
      <c r="BV967" s="32" t="s">
        <v>185</v>
      </c>
      <c r="BW967" s="32" t="s">
        <v>185</v>
      </c>
      <c r="BX967" s="32" t="s">
        <v>185</v>
      </c>
      <c r="BY967" s="32" t="s">
        <v>185</v>
      </c>
      <c r="BZ967" s="32" t="s">
        <v>185</v>
      </c>
      <c r="CA967" s="32" t="s">
        <v>185</v>
      </c>
      <c r="CB967" s="32" t="s">
        <v>185</v>
      </c>
      <c r="CC967" s="32" t="s">
        <v>185</v>
      </c>
      <c r="CD967" s="7"/>
      <c r="CE967" s="7"/>
      <c r="CF967" s="7"/>
      <c r="CG967" s="7"/>
      <c r="CH967" s="7"/>
      <c r="CI967" s="7"/>
      <c r="CJ967" s="7"/>
      <c r="CK967" s="7"/>
      <c r="CL967" s="7"/>
      <c r="CM967" s="7"/>
      <c r="CN967" s="7"/>
      <c r="CO967" s="7"/>
      <c r="CP967" s="7"/>
      <c r="CQ967" s="7"/>
      <c r="CR967" s="7"/>
      <c r="CS967" s="32"/>
      <c r="CT967" s="32"/>
      <c r="CU967" s="32"/>
      <c r="CV967" s="32"/>
      <c r="CW967" s="32"/>
      <c r="CX967" s="32"/>
      <c r="CY967" s="32"/>
      <c r="CZ967" s="32"/>
      <c r="DA967" s="32"/>
      <c r="DB967" s="32"/>
      <c r="DC967" s="32"/>
      <c r="DD967" s="32"/>
      <c r="DE967" s="32"/>
      <c r="DF967" s="32"/>
      <c r="DG967" s="32"/>
      <c r="DH967" s="32"/>
      <c r="DI967" s="32"/>
      <c r="DJ967" s="32"/>
      <c r="DK967" s="32"/>
      <c r="DL967" s="32"/>
      <c r="DM967" s="32"/>
      <c r="DN967" s="32"/>
      <c r="DO967" s="32"/>
      <c r="DP967" s="32"/>
      <c r="DQ967" s="32"/>
      <c r="DR967" s="7"/>
      <c r="DS967" s="7"/>
      <c r="DT967" s="7"/>
      <c r="DU967" s="7"/>
      <c r="DV967" s="7"/>
      <c r="DW967" s="7"/>
      <c r="DX967" s="7"/>
      <c r="DY967" s="7"/>
      <c r="DZ967" s="7"/>
      <c r="EA967" s="7"/>
      <c r="EB967" s="7"/>
      <c r="EC967" s="7"/>
      <c r="ED967" s="7"/>
      <c r="EE967" s="7"/>
      <c r="EF967" s="7"/>
      <c r="EG967" s="32"/>
      <c r="EH967" s="32"/>
      <c r="EI967" s="32"/>
      <c r="EJ967" s="32"/>
      <c r="EK967" s="32"/>
      <c r="EL967" s="32"/>
      <c r="EM967" s="32"/>
      <c r="EN967" s="32"/>
      <c r="EO967" s="32"/>
      <c r="EP967" s="32"/>
      <c r="EQ967" s="32"/>
      <c r="ER967" s="32"/>
      <c r="ES967" s="32"/>
      <c r="ET967" s="32"/>
      <c r="EU967" s="32"/>
      <c r="EV967" s="32"/>
      <c r="EW967" s="32"/>
      <c r="EX967" s="32"/>
      <c r="EY967" s="32"/>
      <c r="EZ967" s="32"/>
      <c r="FA967" s="32"/>
      <c r="FB967" s="32"/>
      <c r="FC967" s="32"/>
      <c r="FD967" s="32"/>
      <c r="FE967" s="32"/>
      <c r="FF967" s="7"/>
      <c r="FG967" s="7"/>
      <c r="FH967" s="7"/>
      <c r="FI967" s="7"/>
      <c r="FJ967" s="7"/>
      <c r="FK967" s="7"/>
      <c r="FL967" s="7"/>
      <c r="FM967" s="7"/>
      <c r="FN967" s="7"/>
      <c r="FO967" s="7"/>
      <c r="FP967" s="7"/>
      <c r="FQ967" s="7"/>
      <c r="FR967" s="7"/>
      <c r="FS967" s="7"/>
      <c r="FT967" s="7"/>
      <c r="FU967" s="32"/>
      <c r="FV967" s="32"/>
      <c r="FW967" s="32"/>
      <c r="FX967" s="32"/>
      <c r="FY967" s="32"/>
      <c r="FZ967" s="32"/>
      <c r="GA967" s="32"/>
      <c r="GB967" s="32"/>
      <c r="GC967" s="32"/>
      <c r="GD967" s="32"/>
      <c r="GE967" s="32"/>
      <c r="GF967" s="32"/>
      <c r="GG967" s="32"/>
      <c r="GH967" s="32"/>
      <c r="GI967" s="32"/>
      <c r="GJ967" s="32"/>
      <c r="GK967" s="32"/>
      <c r="GL967" s="32"/>
      <c r="GM967" s="32"/>
      <c r="GN967" s="32"/>
      <c r="GO967" s="32"/>
      <c r="GP967" s="32"/>
      <c r="GQ967" s="32"/>
      <c r="GR967" s="32"/>
      <c r="GS967" s="32"/>
    </row>
    <row r="968" spans="1:201" ht="15" customHeight="1" x14ac:dyDescent="0.25">
      <c r="A968" s="3">
        <f>$A$62</f>
        <v>20202</v>
      </c>
      <c r="B968" s="7">
        <v>47188</v>
      </c>
      <c r="C968" s="7">
        <v>57625</v>
      </c>
      <c r="D968" s="7">
        <v>58199</v>
      </c>
      <c r="E968" s="7">
        <v>58412</v>
      </c>
      <c r="F968" s="7">
        <v>58511</v>
      </c>
      <c r="G968" s="7">
        <v>58552</v>
      </c>
      <c r="H968" s="7">
        <v>58570</v>
      </c>
      <c r="I968" s="7">
        <v>58582</v>
      </c>
      <c r="J968" s="7">
        <v>58592</v>
      </c>
      <c r="K968" s="7">
        <v>58603</v>
      </c>
      <c r="L968" s="7">
        <v>58606</v>
      </c>
      <c r="M968" s="7">
        <v>58613</v>
      </c>
      <c r="N968" s="7">
        <v>58615</v>
      </c>
      <c r="O968" s="7">
        <v>58623</v>
      </c>
      <c r="P968" s="32" t="s">
        <v>185</v>
      </c>
      <c r="Q968" s="32" t="s">
        <v>185</v>
      </c>
      <c r="R968" s="32" t="s">
        <v>185</v>
      </c>
      <c r="S968" s="32" t="s">
        <v>185</v>
      </c>
      <c r="T968" s="32" t="s">
        <v>185</v>
      </c>
      <c r="U968" s="32" t="s">
        <v>185</v>
      </c>
      <c r="V968" s="32" t="s">
        <v>185</v>
      </c>
      <c r="W968" s="32" t="s">
        <v>185</v>
      </c>
      <c r="X968" s="32" t="s">
        <v>185</v>
      </c>
      <c r="Y968" s="32" t="s">
        <v>185</v>
      </c>
      <c r="Z968" s="32" t="s">
        <v>185</v>
      </c>
      <c r="AA968" s="32" t="s">
        <v>185</v>
      </c>
      <c r="AB968" s="32" t="s">
        <v>185</v>
      </c>
      <c r="AC968" s="32" t="s">
        <v>185</v>
      </c>
      <c r="AD968" s="32" t="s">
        <v>185</v>
      </c>
      <c r="AE968" s="32" t="s">
        <v>185</v>
      </c>
      <c r="AF968" s="32" t="s">
        <v>185</v>
      </c>
      <c r="AG968" s="32" t="s">
        <v>185</v>
      </c>
      <c r="AH968" s="32" t="s">
        <v>185</v>
      </c>
      <c r="AI968" s="32" t="s">
        <v>185</v>
      </c>
      <c r="AJ968" s="32" t="s">
        <v>185</v>
      </c>
      <c r="AK968" s="32" t="s">
        <v>185</v>
      </c>
      <c r="AL968" s="32" t="s">
        <v>185</v>
      </c>
      <c r="AM968" s="32" t="s">
        <v>185</v>
      </c>
      <c r="AN968" s="32" t="s">
        <v>185</v>
      </c>
      <c r="AO968" s="32" t="s">
        <v>185</v>
      </c>
      <c r="AP968" s="7">
        <v>2</v>
      </c>
      <c r="AQ968" s="7">
        <v>5</v>
      </c>
      <c r="AR968" s="7">
        <v>5</v>
      </c>
      <c r="AS968" s="7">
        <v>5</v>
      </c>
      <c r="AT968" s="7">
        <v>5</v>
      </c>
      <c r="AU968" s="7">
        <v>5</v>
      </c>
      <c r="AV968" s="7">
        <v>5</v>
      </c>
      <c r="AW968" s="7">
        <v>5</v>
      </c>
      <c r="AX968" s="7">
        <v>5</v>
      </c>
      <c r="AY968" s="7">
        <v>5</v>
      </c>
      <c r="AZ968" s="7">
        <v>5</v>
      </c>
      <c r="BA968" s="7">
        <v>5</v>
      </c>
      <c r="BB968" s="7">
        <v>5</v>
      </c>
      <c r="BC968" s="7">
        <v>5</v>
      </c>
      <c r="BD968" s="32" t="s">
        <v>185</v>
      </c>
      <c r="BE968" s="32" t="s">
        <v>185</v>
      </c>
      <c r="BF968" s="32" t="s">
        <v>185</v>
      </c>
      <c r="BG968" s="32" t="s">
        <v>185</v>
      </c>
      <c r="BH968" s="32" t="s">
        <v>185</v>
      </c>
      <c r="BI968" s="32" t="s">
        <v>185</v>
      </c>
      <c r="BJ968" s="32" t="s">
        <v>185</v>
      </c>
      <c r="BK968" s="32" t="s">
        <v>185</v>
      </c>
      <c r="BL968" s="32" t="s">
        <v>185</v>
      </c>
      <c r="BM968" s="32" t="s">
        <v>185</v>
      </c>
      <c r="BN968" s="32" t="s">
        <v>185</v>
      </c>
      <c r="BO968" s="32" t="s">
        <v>185</v>
      </c>
      <c r="BP968" s="32" t="s">
        <v>185</v>
      </c>
      <c r="BQ968" s="32" t="s">
        <v>185</v>
      </c>
      <c r="BR968" s="32" t="s">
        <v>185</v>
      </c>
      <c r="BS968" s="32" t="s">
        <v>185</v>
      </c>
      <c r="BT968" s="32" t="s">
        <v>185</v>
      </c>
      <c r="BU968" s="32" t="s">
        <v>185</v>
      </c>
      <c r="BV968" s="32" t="s">
        <v>185</v>
      </c>
      <c r="BW968" s="32" t="s">
        <v>185</v>
      </c>
      <c r="BX968" s="32" t="s">
        <v>185</v>
      </c>
      <c r="BY968" s="32" t="s">
        <v>185</v>
      </c>
      <c r="BZ968" s="32" t="s">
        <v>185</v>
      </c>
      <c r="CA968" s="32" t="s">
        <v>185</v>
      </c>
      <c r="CB968" s="32" t="s">
        <v>185</v>
      </c>
      <c r="CC968" s="32" t="s">
        <v>185</v>
      </c>
      <c r="CD968" s="7"/>
      <c r="CE968" s="7"/>
      <c r="CF968" s="7"/>
      <c r="CG968" s="7"/>
      <c r="CH968" s="7"/>
      <c r="CI968" s="7"/>
      <c r="CJ968" s="7"/>
      <c r="CK968" s="7"/>
      <c r="CL968" s="7"/>
      <c r="CM968" s="7"/>
      <c r="CN968" s="7"/>
      <c r="CO968" s="7"/>
      <c r="CP968" s="7"/>
      <c r="CQ968" s="7"/>
      <c r="CR968" s="32"/>
      <c r="CS968" s="32"/>
      <c r="CT968" s="32"/>
      <c r="CU968" s="32"/>
      <c r="CV968" s="32"/>
      <c r="CW968" s="32"/>
      <c r="CX968" s="32"/>
      <c r="CY968" s="32"/>
      <c r="CZ968" s="32"/>
      <c r="DA968" s="32"/>
      <c r="DB968" s="32"/>
      <c r="DC968" s="32"/>
      <c r="DD968" s="32"/>
      <c r="DE968" s="32"/>
      <c r="DF968" s="32"/>
      <c r="DG968" s="32"/>
      <c r="DH968" s="32"/>
      <c r="DI968" s="32"/>
      <c r="DJ968" s="32"/>
      <c r="DK968" s="32"/>
      <c r="DL968" s="32"/>
      <c r="DM968" s="32"/>
      <c r="DN968" s="32"/>
      <c r="DO968" s="32"/>
      <c r="DP968" s="32"/>
      <c r="DQ968" s="32"/>
      <c r="DR968" s="7"/>
      <c r="DS968" s="7"/>
      <c r="DT968" s="7"/>
      <c r="DU968" s="7"/>
      <c r="DV968" s="7"/>
      <c r="DW968" s="7"/>
      <c r="DX968" s="7"/>
      <c r="DY968" s="7"/>
      <c r="DZ968" s="7"/>
      <c r="EA968" s="7"/>
      <c r="EB968" s="7"/>
      <c r="EC968" s="7"/>
      <c r="ED968" s="7"/>
      <c r="EE968" s="7"/>
      <c r="EF968" s="32"/>
      <c r="EG968" s="32"/>
      <c r="EH968" s="32"/>
      <c r="EI968" s="32"/>
      <c r="EJ968" s="32"/>
      <c r="EK968" s="32"/>
      <c r="EL968" s="32"/>
      <c r="EM968" s="32"/>
      <c r="EN968" s="32"/>
      <c r="EO968" s="32"/>
      <c r="EP968" s="32"/>
      <c r="EQ968" s="32"/>
      <c r="ER968" s="32"/>
      <c r="ES968" s="32"/>
      <c r="ET968" s="32"/>
      <c r="EU968" s="32"/>
      <c r="EV968" s="32"/>
      <c r="EW968" s="32"/>
      <c r="EX968" s="32"/>
      <c r="EY968" s="32"/>
      <c r="EZ968" s="32"/>
      <c r="FA968" s="32"/>
      <c r="FB968" s="32"/>
      <c r="FC968" s="32"/>
      <c r="FD968" s="32"/>
      <c r="FE968" s="32"/>
      <c r="FF968" s="7"/>
      <c r="FG968" s="7"/>
      <c r="FH968" s="7"/>
      <c r="FI968" s="7"/>
      <c r="FJ968" s="7"/>
      <c r="FK968" s="7"/>
      <c r="FL968" s="7"/>
      <c r="FM968" s="7"/>
      <c r="FN968" s="7"/>
      <c r="FO968" s="7"/>
      <c r="FP968" s="7"/>
      <c r="FQ968" s="7"/>
      <c r="FR968" s="7"/>
      <c r="FS968" s="7"/>
      <c r="FT968" s="32"/>
      <c r="FU968" s="32"/>
      <c r="FV968" s="32"/>
      <c r="FW968" s="32"/>
      <c r="FX968" s="32"/>
      <c r="FY968" s="32"/>
      <c r="FZ968" s="32"/>
      <c r="GA968" s="32"/>
      <c r="GB968" s="32"/>
      <c r="GC968" s="32"/>
      <c r="GD968" s="32"/>
      <c r="GE968" s="32"/>
      <c r="GF968" s="32"/>
      <c r="GG968" s="32"/>
      <c r="GH968" s="32"/>
      <c r="GI968" s="32"/>
      <c r="GJ968" s="32"/>
      <c r="GK968" s="32"/>
      <c r="GL968" s="32"/>
      <c r="GM968" s="32"/>
      <c r="GN968" s="32"/>
      <c r="GO968" s="32"/>
      <c r="GP968" s="32"/>
      <c r="GQ968" s="32"/>
      <c r="GR968" s="32"/>
      <c r="GS968" s="32"/>
    </row>
    <row r="969" spans="1:201" ht="15" customHeight="1" x14ac:dyDescent="0.25">
      <c r="A969" s="3">
        <f>$A$63</f>
        <v>20203</v>
      </c>
      <c r="B969" s="7">
        <v>55010</v>
      </c>
      <c r="C969" s="7">
        <v>66847</v>
      </c>
      <c r="D969" s="7">
        <v>67468</v>
      </c>
      <c r="E969" s="7">
        <v>67699</v>
      </c>
      <c r="F969" s="7">
        <v>67801</v>
      </c>
      <c r="G969" s="7">
        <v>67857</v>
      </c>
      <c r="H969" s="7">
        <v>67891</v>
      </c>
      <c r="I969" s="7">
        <v>67913</v>
      </c>
      <c r="J969" s="7">
        <v>67934</v>
      </c>
      <c r="K969" s="7">
        <v>67941</v>
      </c>
      <c r="L969" s="7">
        <v>67953</v>
      </c>
      <c r="M969" s="7">
        <v>67961</v>
      </c>
      <c r="N969" s="7">
        <v>67969</v>
      </c>
      <c r="O969" s="32" t="s">
        <v>185</v>
      </c>
      <c r="P969" s="32" t="s">
        <v>185</v>
      </c>
      <c r="Q969" s="32" t="s">
        <v>185</v>
      </c>
      <c r="R969" s="32" t="s">
        <v>185</v>
      </c>
      <c r="S969" s="32" t="s">
        <v>185</v>
      </c>
      <c r="T969" s="32" t="s">
        <v>185</v>
      </c>
      <c r="U969" s="32" t="s">
        <v>185</v>
      </c>
      <c r="V969" s="32" t="s">
        <v>185</v>
      </c>
      <c r="W969" s="32" t="s">
        <v>185</v>
      </c>
      <c r="X969" s="32" t="s">
        <v>185</v>
      </c>
      <c r="Y969" s="32" t="s">
        <v>185</v>
      </c>
      <c r="Z969" s="32" t="s">
        <v>185</v>
      </c>
      <c r="AA969" s="32" t="s">
        <v>185</v>
      </c>
      <c r="AB969" s="32" t="s">
        <v>185</v>
      </c>
      <c r="AC969" s="32" t="s">
        <v>185</v>
      </c>
      <c r="AD969" s="32" t="s">
        <v>185</v>
      </c>
      <c r="AE969" s="32" t="s">
        <v>185</v>
      </c>
      <c r="AF969" s="32" t="s">
        <v>185</v>
      </c>
      <c r="AG969" s="32" t="s">
        <v>185</v>
      </c>
      <c r="AH969" s="32" t="s">
        <v>185</v>
      </c>
      <c r="AI969" s="32" t="s">
        <v>185</v>
      </c>
      <c r="AJ969" s="32" t="s">
        <v>185</v>
      </c>
      <c r="AK969" s="32" t="s">
        <v>185</v>
      </c>
      <c r="AL969" s="32" t="s">
        <v>185</v>
      </c>
      <c r="AM969" s="32" t="s">
        <v>185</v>
      </c>
      <c r="AN969" s="32" t="s">
        <v>185</v>
      </c>
      <c r="AO969" s="32" t="s">
        <v>185</v>
      </c>
      <c r="AP969" s="7">
        <v>1</v>
      </c>
      <c r="AQ969" s="7">
        <v>3</v>
      </c>
      <c r="AR969" s="7">
        <v>4</v>
      </c>
      <c r="AS969" s="7">
        <v>4</v>
      </c>
      <c r="AT969" s="7">
        <v>4</v>
      </c>
      <c r="AU969" s="7">
        <v>4</v>
      </c>
      <c r="AV969" s="7">
        <v>4</v>
      </c>
      <c r="AW969" s="7">
        <v>4</v>
      </c>
      <c r="AX969" s="7">
        <v>4</v>
      </c>
      <c r="AY969" s="7">
        <v>4</v>
      </c>
      <c r="AZ969" s="7">
        <v>4</v>
      </c>
      <c r="BA969" s="7">
        <v>4</v>
      </c>
      <c r="BB969" s="7">
        <v>4</v>
      </c>
      <c r="BC969" s="32" t="s">
        <v>185</v>
      </c>
      <c r="BD969" s="32" t="s">
        <v>185</v>
      </c>
      <c r="BE969" s="32" t="s">
        <v>185</v>
      </c>
      <c r="BF969" s="32" t="s">
        <v>185</v>
      </c>
      <c r="BG969" s="32" t="s">
        <v>185</v>
      </c>
      <c r="BH969" s="32" t="s">
        <v>185</v>
      </c>
      <c r="BI969" s="32" t="s">
        <v>185</v>
      </c>
      <c r="BJ969" s="32" t="s">
        <v>185</v>
      </c>
      <c r="BK969" s="32" t="s">
        <v>185</v>
      </c>
      <c r="BL969" s="32" t="s">
        <v>185</v>
      </c>
      <c r="BM969" s="32" t="s">
        <v>185</v>
      </c>
      <c r="BN969" s="32" t="s">
        <v>185</v>
      </c>
      <c r="BO969" s="32" t="s">
        <v>185</v>
      </c>
      <c r="BP969" s="32" t="s">
        <v>185</v>
      </c>
      <c r="BQ969" s="32" t="s">
        <v>185</v>
      </c>
      <c r="BR969" s="32" t="s">
        <v>185</v>
      </c>
      <c r="BS969" s="32" t="s">
        <v>185</v>
      </c>
      <c r="BT969" s="32" t="s">
        <v>185</v>
      </c>
      <c r="BU969" s="32" t="s">
        <v>185</v>
      </c>
      <c r="BV969" s="32" t="s">
        <v>185</v>
      </c>
      <c r="BW969" s="32" t="s">
        <v>185</v>
      </c>
      <c r="BX969" s="32" t="s">
        <v>185</v>
      </c>
      <c r="BY969" s="32" t="s">
        <v>185</v>
      </c>
      <c r="BZ969" s="32" t="s">
        <v>185</v>
      </c>
      <c r="CA969" s="32" t="s">
        <v>185</v>
      </c>
      <c r="CB969" s="32" t="s">
        <v>185</v>
      </c>
      <c r="CC969" s="32" t="s">
        <v>185</v>
      </c>
      <c r="CD969" s="7"/>
      <c r="CE969" s="7"/>
      <c r="CF969" s="7"/>
      <c r="CG969" s="7"/>
      <c r="CH969" s="7"/>
      <c r="CI969" s="7"/>
      <c r="CJ969" s="7"/>
      <c r="CK969" s="7"/>
      <c r="CL969" s="7"/>
      <c r="CM969" s="7"/>
      <c r="CN969" s="7"/>
      <c r="CO969" s="7"/>
      <c r="CP969" s="7"/>
      <c r="CQ969" s="32"/>
      <c r="CR969" s="32"/>
      <c r="CS969" s="32"/>
      <c r="CT969" s="32"/>
      <c r="CU969" s="32"/>
      <c r="CV969" s="32"/>
      <c r="CW969" s="32"/>
      <c r="CX969" s="32"/>
      <c r="CY969" s="32"/>
      <c r="CZ969" s="32"/>
      <c r="DA969" s="32"/>
      <c r="DB969" s="32"/>
      <c r="DC969" s="32"/>
      <c r="DD969" s="32"/>
      <c r="DE969" s="32"/>
      <c r="DF969" s="32"/>
      <c r="DG969" s="32"/>
      <c r="DH969" s="32"/>
      <c r="DI969" s="32"/>
      <c r="DJ969" s="32"/>
      <c r="DK969" s="32"/>
      <c r="DL969" s="32"/>
      <c r="DM969" s="32"/>
      <c r="DN969" s="32"/>
      <c r="DO969" s="32"/>
      <c r="DP969" s="32"/>
      <c r="DQ969" s="32"/>
      <c r="DR969" s="7"/>
      <c r="DS969" s="7"/>
      <c r="DT969" s="7"/>
      <c r="DU969" s="7"/>
      <c r="DV969" s="7"/>
      <c r="DW969" s="7"/>
      <c r="DX969" s="7"/>
      <c r="DY969" s="7"/>
      <c r="DZ969" s="7"/>
      <c r="EA969" s="7"/>
      <c r="EB969" s="7"/>
      <c r="EC969" s="7"/>
      <c r="ED969" s="7"/>
      <c r="EE969" s="32"/>
      <c r="EF969" s="32"/>
      <c r="EG969" s="32"/>
      <c r="EH969" s="32"/>
      <c r="EI969" s="32"/>
      <c r="EJ969" s="32"/>
      <c r="EK969" s="32"/>
      <c r="EL969" s="32"/>
      <c r="EM969" s="32"/>
      <c r="EN969" s="32"/>
      <c r="EO969" s="32"/>
      <c r="EP969" s="32"/>
      <c r="EQ969" s="32"/>
      <c r="ER969" s="32"/>
      <c r="ES969" s="32"/>
      <c r="ET969" s="32"/>
      <c r="EU969" s="32"/>
      <c r="EV969" s="32"/>
      <c r="EW969" s="32"/>
      <c r="EX969" s="32"/>
      <c r="EY969" s="32"/>
      <c r="EZ969" s="32"/>
      <c r="FA969" s="32"/>
      <c r="FB969" s="32"/>
      <c r="FC969" s="32"/>
      <c r="FD969" s="32"/>
      <c r="FE969" s="32"/>
      <c r="FF969" s="7"/>
      <c r="FG969" s="7"/>
      <c r="FH969" s="7"/>
      <c r="FI969" s="7"/>
      <c r="FJ969" s="7"/>
      <c r="FK969" s="7"/>
      <c r="FL969" s="7"/>
      <c r="FM969" s="7"/>
      <c r="FN969" s="7"/>
      <c r="FO969" s="7"/>
      <c r="FP969" s="7"/>
      <c r="FQ969" s="7"/>
      <c r="FR969" s="7"/>
      <c r="FS969" s="32"/>
      <c r="FT969" s="32"/>
      <c r="FU969" s="32"/>
      <c r="FV969" s="32"/>
      <c r="FW969" s="32"/>
      <c r="FX969" s="32"/>
      <c r="FY969" s="32"/>
      <c r="FZ969" s="32"/>
      <c r="GA969" s="32"/>
      <c r="GB969" s="32"/>
      <c r="GC969" s="32"/>
      <c r="GD969" s="32"/>
      <c r="GE969" s="32"/>
      <c r="GF969" s="32"/>
      <c r="GG969" s="32"/>
      <c r="GH969" s="32"/>
      <c r="GI969" s="32"/>
      <c r="GJ969" s="32"/>
      <c r="GK969" s="32"/>
      <c r="GL969" s="32"/>
      <c r="GM969" s="32"/>
      <c r="GN969" s="32"/>
      <c r="GO969" s="32"/>
      <c r="GP969" s="32"/>
      <c r="GQ969" s="32"/>
      <c r="GR969" s="32"/>
      <c r="GS969" s="32"/>
    </row>
    <row r="970" spans="1:201" ht="15" customHeight="1" x14ac:dyDescent="0.25">
      <c r="A970" s="3">
        <f>$A$64</f>
        <v>20204</v>
      </c>
      <c r="B970" s="7">
        <v>55490</v>
      </c>
      <c r="C970" s="7">
        <v>67514</v>
      </c>
      <c r="D970" s="7">
        <v>68178</v>
      </c>
      <c r="E970" s="7">
        <v>68387</v>
      </c>
      <c r="F970" s="7">
        <v>68484</v>
      </c>
      <c r="G970" s="7">
        <v>68530</v>
      </c>
      <c r="H970" s="7">
        <v>68572</v>
      </c>
      <c r="I970" s="7">
        <v>68597</v>
      </c>
      <c r="J970" s="7">
        <v>68612</v>
      </c>
      <c r="K970" s="7">
        <v>68627</v>
      </c>
      <c r="L970" s="7">
        <v>68632</v>
      </c>
      <c r="M970" s="7">
        <v>68641</v>
      </c>
      <c r="N970" s="32" t="s">
        <v>185</v>
      </c>
      <c r="O970" s="32" t="s">
        <v>185</v>
      </c>
      <c r="P970" s="32" t="s">
        <v>185</v>
      </c>
      <c r="Q970" s="32" t="s">
        <v>185</v>
      </c>
      <c r="R970" s="32" t="s">
        <v>185</v>
      </c>
      <c r="S970" s="32" t="s">
        <v>185</v>
      </c>
      <c r="T970" s="32" t="s">
        <v>185</v>
      </c>
      <c r="U970" s="32" t="s">
        <v>185</v>
      </c>
      <c r="V970" s="32" t="s">
        <v>185</v>
      </c>
      <c r="W970" s="32" t="s">
        <v>185</v>
      </c>
      <c r="X970" s="32" t="s">
        <v>185</v>
      </c>
      <c r="Y970" s="32" t="s">
        <v>185</v>
      </c>
      <c r="Z970" s="32" t="s">
        <v>185</v>
      </c>
      <c r="AA970" s="32" t="s">
        <v>185</v>
      </c>
      <c r="AB970" s="32" t="s">
        <v>185</v>
      </c>
      <c r="AC970" s="32" t="s">
        <v>185</v>
      </c>
      <c r="AD970" s="32" t="s">
        <v>185</v>
      </c>
      <c r="AE970" s="32" t="s">
        <v>185</v>
      </c>
      <c r="AF970" s="32" t="s">
        <v>185</v>
      </c>
      <c r="AG970" s="32" t="s">
        <v>185</v>
      </c>
      <c r="AH970" s="32" t="s">
        <v>185</v>
      </c>
      <c r="AI970" s="32" t="s">
        <v>185</v>
      </c>
      <c r="AJ970" s="32" t="s">
        <v>185</v>
      </c>
      <c r="AK970" s="32" t="s">
        <v>185</v>
      </c>
      <c r="AL970" s="32" t="s">
        <v>185</v>
      </c>
      <c r="AM970" s="32" t="s">
        <v>185</v>
      </c>
      <c r="AN970" s="32" t="s">
        <v>185</v>
      </c>
      <c r="AO970" s="32" t="s">
        <v>185</v>
      </c>
      <c r="AP970" s="7">
        <v>0</v>
      </c>
      <c r="AQ970" s="7">
        <v>1</v>
      </c>
      <c r="AR970" s="7">
        <v>2</v>
      </c>
      <c r="AS970" s="7">
        <v>2</v>
      </c>
      <c r="AT970" s="7">
        <v>3</v>
      </c>
      <c r="AU970" s="7">
        <v>3</v>
      </c>
      <c r="AV970" s="7">
        <v>3</v>
      </c>
      <c r="AW970" s="7">
        <v>3</v>
      </c>
      <c r="AX970" s="7">
        <v>3</v>
      </c>
      <c r="AY970" s="7">
        <v>3</v>
      </c>
      <c r="AZ970" s="7">
        <v>3</v>
      </c>
      <c r="BA970" s="7">
        <v>3</v>
      </c>
      <c r="BB970" s="32" t="s">
        <v>185</v>
      </c>
      <c r="BC970" s="32" t="s">
        <v>185</v>
      </c>
      <c r="BD970" s="32" t="s">
        <v>185</v>
      </c>
      <c r="BE970" s="32" t="s">
        <v>185</v>
      </c>
      <c r="BF970" s="32" t="s">
        <v>185</v>
      </c>
      <c r="BG970" s="32" t="s">
        <v>185</v>
      </c>
      <c r="BH970" s="32" t="s">
        <v>185</v>
      </c>
      <c r="BI970" s="32" t="s">
        <v>185</v>
      </c>
      <c r="BJ970" s="32" t="s">
        <v>185</v>
      </c>
      <c r="BK970" s="32" t="s">
        <v>185</v>
      </c>
      <c r="BL970" s="32" t="s">
        <v>185</v>
      </c>
      <c r="BM970" s="32" t="s">
        <v>185</v>
      </c>
      <c r="BN970" s="32" t="s">
        <v>185</v>
      </c>
      <c r="BO970" s="32" t="s">
        <v>185</v>
      </c>
      <c r="BP970" s="32" t="s">
        <v>185</v>
      </c>
      <c r="BQ970" s="32" t="s">
        <v>185</v>
      </c>
      <c r="BR970" s="32" t="s">
        <v>185</v>
      </c>
      <c r="BS970" s="32" t="s">
        <v>185</v>
      </c>
      <c r="BT970" s="32" t="s">
        <v>185</v>
      </c>
      <c r="BU970" s="32" t="s">
        <v>185</v>
      </c>
      <c r="BV970" s="32" t="s">
        <v>185</v>
      </c>
      <c r="BW970" s="32" t="s">
        <v>185</v>
      </c>
      <c r="BX970" s="32" t="s">
        <v>185</v>
      </c>
      <c r="BY970" s="32" t="s">
        <v>185</v>
      </c>
      <c r="BZ970" s="32" t="s">
        <v>185</v>
      </c>
      <c r="CA970" s="32" t="s">
        <v>185</v>
      </c>
      <c r="CB970" s="32" t="s">
        <v>185</v>
      </c>
      <c r="CC970" s="32" t="s">
        <v>185</v>
      </c>
      <c r="CD970" s="7"/>
      <c r="CE970" s="7"/>
      <c r="CF970" s="7"/>
      <c r="CG970" s="7"/>
      <c r="CH970" s="7"/>
      <c r="CI970" s="7"/>
      <c r="CJ970" s="7"/>
      <c r="CK970" s="7"/>
      <c r="CL970" s="7"/>
      <c r="CM970" s="7"/>
      <c r="CN970" s="7"/>
      <c r="CO970" s="7"/>
      <c r="CP970" s="32"/>
      <c r="CQ970" s="32"/>
      <c r="CR970" s="32"/>
      <c r="CS970" s="32"/>
      <c r="CT970" s="32"/>
      <c r="CU970" s="32"/>
      <c r="CV970" s="32"/>
      <c r="CW970" s="32"/>
      <c r="CX970" s="32"/>
      <c r="CY970" s="32"/>
      <c r="CZ970" s="32"/>
      <c r="DA970" s="32"/>
      <c r="DB970" s="32"/>
      <c r="DC970" s="32"/>
      <c r="DD970" s="32"/>
      <c r="DE970" s="32"/>
      <c r="DF970" s="32"/>
      <c r="DG970" s="32"/>
      <c r="DH970" s="32"/>
      <c r="DI970" s="32"/>
      <c r="DJ970" s="32"/>
      <c r="DK970" s="32"/>
      <c r="DL970" s="32"/>
      <c r="DM970" s="32"/>
      <c r="DN970" s="32"/>
      <c r="DO970" s="32"/>
      <c r="DP970" s="32"/>
      <c r="DQ970" s="32"/>
      <c r="DR970" s="7"/>
      <c r="DS970" s="7"/>
      <c r="DT970" s="7"/>
      <c r="DU970" s="7"/>
      <c r="DV970" s="7"/>
      <c r="DW970" s="7"/>
      <c r="DX970" s="7"/>
      <c r="DY970" s="7"/>
      <c r="DZ970" s="7"/>
      <c r="EA970" s="7"/>
      <c r="EB970" s="7"/>
      <c r="EC970" s="7"/>
      <c r="ED970" s="32"/>
      <c r="EE970" s="32"/>
      <c r="EF970" s="32"/>
      <c r="EG970" s="32"/>
      <c r="EH970" s="32"/>
      <c r="EI970" s="32"/>
      <c r="EJ970" s="32"/>
      <c r="EK970" s="32"/>
      <c r="EL970" s="32"/>
      <c r="EM970" s="32"/>
      <c r="EN970" s="32"/>
      <c r="EO970" s="32"/>
      <c r="EP970" s="32"/>
      <c r="EQ970" s="32"/>
      <c r="ER970" s="32"/>
      <c r="ES970" s="32"/>
      <c r="ET970" s="32"/>
      <c r="EU970" s="32"/>
      <c r="EV970" s="32"/>
      <c r="EW970" s="32"/>
      <c r="EX970" s="32"/>
      <c r="EY970" s="32"/>
      <c r="EZ970" s="32"/>
      <c r="FA970" s="32"/>
      <c r="FB970" s="32"/>
      <c r="FC970" s="32"/>
      <c r="FD970" s="32"/>
      <c r="FE970" s="32"/>
      <c r="FF970" s="7"/>
      <c r="FG970" s="7"/>
      <c r="FH970" s="7"/>
      <c r="FI970" s="7"/>
      <c r="FJ970" s="7"/>
      <c r="FK970" s="7"/>
      <c r="FL970" s="7"/>
      <c r="FM970" s="7"/>
      <c r="FN970" s="7"/>
      <c r="FO970" s="7"/>
      <c r="FP970" s="7"/>
      <c r="FQ970" s="7"/>
      <c r="FR970" s="32"/>
      <c r="FS970" s="32"/>
      <c r="FT970" s="32"/>
      <c r="FU970" s="32"/>
      <c r="FV970" s="32"/>
      <c r="FW970" s="32"/>
      <c r="FX970" s="32"/>
      <c r="FY970" s="32"/>
      <c r="FZ970" s="32"/>
      <c r="GA970" s="32"/>
      <c r="GB970" s="32"/>
      <c r="GC970" s="32"/>
      <c r="GD970" s="32"/>
      <c r="GE970" s="32"/>
      <c r="GF970" s="32"/>
      <c r="GG970" s="32"/>
      <c r="GH970" s="32"/>
      <c r="GI970" s="32"/>
      <c r="GJ970" s="32"/>
      <c r="GK970" s="32"/>
      <c r="GL970" s="32"/>
      <c r="GM970" s="32"/>
      <c r="GN970" s="32"/>
      <c r="GO970" s="32"/>
      <c r="GP970" s="32"/>
      <c r="GQ970" s="32"/>
      <c r="GR970" s="32"/>
      <c r="GS970" s="32"/>
    </row>
    <row r="971" spans="1:201" ht="15" customHeight="1" x14ac:dyDescent="0.25">
      <c r="A971" s="3">
        <f>$A$65</f>
        <v>20211</v>
      </c>
      <c r="B971" s="7">
        <v>51134</v>
      </c>
      <c r="C971" s="7">
        <v>63675</v>
      </c>
      <c r="D971" s="7">
        <v>64419</v>
      </c>
      <c r="E971" s="7">
        <v>64692</v>
      </c>
      <c r="F971" s="7">
        <v>64836</v>
      </c>
      <c r="G971" s="7">
        <v>64894</v>
      </c>
      <c r="H971" s="7">
        <v>64930</v>
      </c>
      <c r="I971" s="7">
        <v>64958</v>
      </c>
      <c r="J971" s="7">
        <v>64975</v>
      </c>
      <c r="K971" s="7">
        <v>64985</v>
      </c>
      <c r="L971" s="7">
        <v>64995</v>
      </c>
      <c r="M971" s="32" t="s">
        <v>185</v>
      </c>
      <c r="N971" s="32" t="s">
        <v>185</v>
      </c>
      <c r="O971" s="32" t="s">
        <v>185</v>
      </c>
      <c r="P971" s="32" t="s">
        <v>185</v>
      </c>
      <c r="Q971" s="32" t="s">
        <v>185</v>
      </c>
      <c r="R971" s="32" t="s">
        <v>185</v>
      </c>
      <c r="S971" s="32" t="s">
        <v>185</v>
      </c>
      <c r="T971" s="32" t="s">
        <v>185</v>
      </c>
      <c r="U971" s="32" t="s">
        <v>185</v>
      </c>
      <c r="V971" s="32" t="s">
        <v>185</v>
      </c>
      <c r="W971" s="32" t="s">
        <v>185</v>
      </c>
      <c r="X971" s="32" t="s">
        <v>185</v>
      </c>
      <c r="Y971" s="32" t="s">
        <v>185</v>
      </c>
      <c r="Z971" s="32" t="s">
        <v>185</v>
      </c>
      <c r="AA971" s="32" t="s">
        <v>185</v>
      </c>
      <c r="AB971" s="32" t="s">
        <v>185</v>
      </c>
      <c r="AC971" s="32" t="s">
        <v>185</v>
      </c>
      <c r="AD971" s="32" t="s">
        <v>185</v>
      </c>
      <c r="AE971" s="32" t="s">
        <v>185</v>
      </c>
      <c r="AF971" s="32" t="s">
        <v>185</v>
      </c>
      <c r="AG971" s="32" t="s">
        <v>185</v>
      </c>
      <c r="AH971" s="32" t="s">
        <v>185</v>
      </c>
      <c r="AI971" s="32" t="s">
        <v>185</v>
      </c>
      <c r="AJ971" s="32" t="s">
        <v>185</v>
      </c>
      <c r="AK971" s="32" t="s">
        <v>185</v>
      </c>
      <c r="AL971" s="32" t="s">
        <v>185</v>
      </c>
      <c r="AM971" s="32" t="s">
        <v>185</v>
      </c>
      <c r="AN971" s="32" t="s">
        <v>185</v>
      </c>
      <c r="AO971" s="32" t="s">
        <v>185</v>
      </c>
      <c r="AP971" s="7">
        <v>1</v>
      </c>
      <c r="AQ971" s="7">
        <v>5</v>
      </c>
      <c r="AR971" s="7">
        <v>5</v>
      </c>
      <c r="AS971" s="7">
        <v>5</v>
      </c>
      <c r="AT971" s="7">
        <v>5</v>
      </c>
      <c r="AU971" s="7">
        <v>6</v>
      </c>
      <c r="AV971" s="7">
        <v>6</v>
      </c>
      <c r="AW971" s="7">
        <v>6</v>
      </c>
      <c r="AX971" s="7">
        <v>6</v>
      </c>
      <c r="AY971" s="7">
        <v>6</v>
      </c>
      <c r="AZ971" s="7">
        <v>6</v>
      </c>
      <c r="BA971" s="32" t="s">
        <v>185</v>
      </c>
      <c r="BB971" s="32" t="s">
        <v>185</v>
      </c>
      <c r="BC971" s="32" t="s">
        <v>185</v>
      </c>
      <c r="BD971" s="32" t="s">
        <v>185</v>
      </c>
      <c r="BE971" s="32" t="s">
        <v>185</v>
      </c>
      <c r="BF971" s="32" t="s">
        <v>185</v>
      </c>
      <c r="BG971" s="32" t="s">
        <v>185</v>
      </c>
      <c r="BH971" s="32" t="s">
        <v>185</v>
      </c>
      <c r="BI971" s="32" t="s">
        <v>185</v>
      </c>
      <c r="BJ971" s="32" t="s">
        <v>185</v>
      </c>
      <c r="BK971" s="32" t="s">
        <v>185</v>
      </c>
      <c r="BL971" s="32" t="s">
        <v>185</v>
      </c>
      <c r="BM971" s="32" t="s">
        <v>185</v>
      </c>
      <c r="BN971" s="32" t="s">
        <v>185</v>
      </c>
      <c r="BO971" s="32" t="s">
        <v>185</v>
      </c>
      <c r="BP971" s="32" t="s">
        <v>185</v>
      </c>
      <c r="BQ971" s="32" t="s">
        <v>185</v>
      </c>
      <c r="BR971" s="32" t="s">
        <v>185</v>
      </c>
      <c r="BS971" s="32" t="s">
        <v>185</v>
      </c>
      <c r="BT971" s="32" t="s">
        <v>185</v>
      </c>
      <c r="BU971" s="32" t="s">
        <v>185</v>
      </c>
      <c r="BV971" s="32" t="s">
        <v>185</v>
      </c>
      <c r="BW971" s="32" t="s">
        <v>185</v>
      </c>
      <c r="BX971" s="32" t="s">
        <v>185</v>
      </c>
      <c r="BY971" s="32" t="s">
        <v>185</v>
      </c>
      <c r="BZ971" s="32" t="s">
        <v>185</v>
      </c>
      <c r="CA971" s="32" t="s">
        <v>185</v>
      </c>
      <c r="CB971" s="32" t="s">
        <v>185</v>
      </c>
      <c r="CC971" s="32" t="s">
        <v>185</v>
      </c>
      <c r="CD971" s="7"/>
      <c r="CE971" s="7"/>
      <c r="CF971" s="7"/>
      <c r="CG971" s="7"/>
      <c r="CH971" s="7"/>
      <c r="CI971" s="7"/>
      <c r="CJ971" s="7"/>
      <c r="CK971" s="7"/>
      <c r="CL971" s="7"/>
      <c r="CM971" s="7"/>
      <c r="CN971" s="7"/>
      <c r="CO971" s="32"/>
      <c r="CP971" s="32"/>
      <c r="CQ971" s="32"/>
      <c r="CR971" s="32"/>
      <c r="CS971" s="32"/>
      <c r="CT971" s="32"/>
      <c r="CU971" s="32"/>
      <c r="CV971" s="32"/>
      <c r="CW971" s="32"/>
      <c r="CX971" s="32"/>
      <c r="CY971" s="32"/>
      <c r="CZ971" s="32"/>
      <c r="DA971" s="32"/>
      <c r="DB971" s="32"/>
      <c r="DC971" s="32"/>
      <c r="DD971" s="32"/>
      <c r="DE971" s="32"/>
      <c r="DF971" s="32"/>
      <c r="DG971" s="32"/>
      <c r="DH971" s="32"/>
      <c r="DI971" s="32"/>
      <c r="DJ971" s="32"/>
      <c r="DK971" s="32"/>
      <c r="DL971" s="32"/>
      <c r="DM971" s="32"/>
      <c r="DN971" s="32"/>
      <c r="DO971" s="32"/>
      <c r="DP971" s="32"/>
      <c r="DQ971" s="32"/>
      <c r="DR971" s="7"/>
      <c r="DS971" s="7"/>
      <c r="DT971" s="7"/>
      <c r="DU971" s="7"/>
      <c r="DV971" s="7"/>
      <c r="DW971" s="7"/>
      <c r="DX971" s="7"/>
      <c r="DY971" s="7"/>
      <c r="DZ971" s="7"/>
      <c r="EA971" s="7"/>
      <c r="EB971" s="7"/>
      <c r="EC971" s="32"/>
      <c r="ED971" s="32"/>
      <c r="EE971" s="32"/>
      <c r="EF971" s="32"/>
      <c r="EG971" s="32"/>
      <c r="EH971" s="32"/>
      <c r="EI971" s="32"/>
      <c r="EJ971" s="32"/>
      <c r="EK971" s="32"/>
      <c r="EL971" s="32"/>
      <c r="EM971" s="32"/>
      <c r="EN971" s="32"/>
      <c r="EO971" s="32"/>
      <c r="EP971" s="32"/>
      <c r="EQ971" s="32"/>
      <c r="ER971" s="32"/>
      <c r="ES971" s="32"/>
      <c r="ET971" s="32"/>
      <c r="EU971" s="32"/>
      <c r="EV971" s="32"/>
      <c r="EW971" s="32"/>
      <c r="EX971" s="32"/>
      <c r="EY971" s="32"/>
      <c r="EZ971" s="32"/>
      <c r="FA971" s="32"/>
      <c r="FB971" s="32"/>
      <c r="FC971" s="32"/>
      <c r="FD971" s="32"/>
      <c r="FE971" s="32"/>
      <c r="FF971" s="7"/>
      <c r="FG971" s="7"/>
      <c r="FH971" s="7"/>
      <c r="FI971" s="7"/>
      <c r="FJ971" s="7"/>
      <c r="FK971" s="7"/>
      <c r="FL971" s="7"/>
      <c r="FM971" s="7"/>
      <c r="FN971" s="7"/>
      <c r="FO971" s="7"/>
      <c r="FP971" s="7"/>
      <c r="FQ971" s="32"/>
      <c r="FR971" s="32"/>
      <c r="FS971" s="32"/>
      <c r="FT971" s="32"/>
      <c r="FU971" s="32"/>
      <c r="FV971" s="32"/>
      <c r="FW971" s="32"/>
      <c r="FX971" s="32"/>
      <c r="FY971" s="32"/>
      <c r="FZ971" s="32"/>
      <c r="GA971" s="32"/>
      <c r="GB971" s="32"/>
      <c r="GC971" s="32"/>
      <c r="GD971" s="32"/>
      <c r="GE971" s="32"/>
      <c r="GF971" s="32"/>
      <c r="GG971" s="32"/>
      <c r="GH971" s="32"/>
      <c r="GI971" s="32"/>
      <c r="GJ971" s="32"/>
      <c r="GK971" s="32"/>
      <c r="GL971" s="32"/>
      <c r="GM971" s="32"/>
      <c r="GN971" s="32"/>
      <c r="GO971" s="32"/>
      <c r="GP971" s="32"/>
      <c r="GQ971" s="32"/>
      <c r="GR971" s="32"/>
      <c r="GS971" s="32"/>
    </row>
    <row r="972" spans="1:201" ht="15" customHeight="1" x14ac:dyDescent="0.25">
      <c r="A972" s="3">
        <f>$A$66</f>
        <v>20212</v>
      </c>
      <c r="B972" s="7">
        <v>54032</v>
      </c>
      <c r="C972" s="7">
        <v>68423</v>
      </c>
      <c r="D972" s="7">
        <v>69364</v>
      </c>
      <c r="E972" s="7">
        <v>69625</v>
      </c>
      <c r="F972" s="7">
        <v>69817</v>
      </c>
      <c r="G972" s="7">
        <v>69873</v>
      </c>
      <c r="H972" s="7">
        <v>69917</v>
      </c>
      <c r="I972" s="7">
        <v>69945</v>
      </c>
      <c r="J972" s="7">
        <v>69964</v>
      </c>
      <c r="K972" s="7">
        <v>69984</v>
      </c>
      <c r="L972" s="32" t="s">
        <v>185</v>
      </c>
      <c r="M972" s="32" t="s">
        <v>185</v>
      </c>
      <c r="N972" s="32" t="s">
        <v>185</v>
      </c>
      <c r="O972" s="32" t="s">
        <v>185</v>
      </c>
      <c r="P972" s="32" t="s">
        <v>185</v>
      </c>
      <c r="Q972" s="32" t="s">
        <v>185</v>
      </c>
      <c r="R972" s="32" t="s">
        <v>185</v>
      </c>
      <c r="S972" s="32" t="s">
        <v>185</v>
      </c>
      <c r="T972" s="32" t="s">
        <v>185</v>
      </c>
      <c r="U972" s="32" t="s">
        <v>185</v>
      </c>
      <c r="V972" s="32" t="s">
        <v>185</v>
      </c>
      <c r="W972" s="32" t="s">
        <v>185</v>
      </c>
      <c r="X972" s="32" t="s">
        <v>185</v>
      </c>
      <c r="Y972" s="32" t="s">
        <v>185</v>
      </c>
      <c r="Z972" s="32" t="s">
        <v>185</v>
      </c>
      <c r="AA972" s="32" t="s">
        <v>185</v>
      </c>
      <c r="AB972" s="32" t="s">
        <v>185</v>
      </c>
      <c r="AC972" s="32" t="s">
        <v>185</v>
      </c>
      <c r="AD972" s="32" t="s">
        <v>185</v>
      </c>
      <c r="AE972" s="32" t="s">
        <v>185</v>
      </c>
      <c r="AF972" s="32" t="s">
        <v>185</v>
      </c>
      <c r="AG972" s="32" t="s">
        <v>185</v>
      </c>
      <c r="AH972" s="32" t="s">
        <v>185</v>
      </c>
      <c r="AI972" s="32" t="s">
        <v>185</v>
      </c>
      <c r="AJ972" s="32" t="s">
        <v>185</v>
      </c>
      <c r="AK972" s="32" t="s">
        <v>185</v>
      </c>
      <c r="AL972" s="32" t="s">
        <v>185</v>
      </c>
      <c r="AM972" s="32" t="s">
        <v>185</v>
      </c>
      <c r="AN972" s="32" t="s">
        <v>185</v>
      </c>
      <c r="AO972" s="32" t="s">
        <v>185</v>
      </c>
      <c r="AP972" s="7">
        <v>2</v>
      </c>
      <c r="AQ972" s="7">
        <v>3</v>
      </c>
      <c r="AR972" s="7">
        <v>4</v>
      </c>
      <c r="AS972" s="7">
        <v>4</v>
      </c>
      <c r="AT972" s="7">
        <v>4</v>
      </c>
      <c r="AU972" s="7">
        <v>4</v>
      </c>
      <c r="AV972" s="7">
        <v>4</v>
      </c>
      <c r="AW972" s="7">
        <v>4</v>
      </c>
      <c r="AX972" s="7">
        <v>4</v>
      </c>
      <c r="AY972" s="7">
        <v>4</v>
      </c>
      <c r="AZ972" s="32" t="s">
        <v>185</v>
      </c>
      <c r="BA972" s="32" t="s">
        <v>185</v>
      </c>
      <c r="BB972" s="32" t="s">
        <v>185</v>
      </c>
      <c r="BC972" s="32" t="s">
        <v>185</v>
      </c>
      <c r="BD972" s="32" t="s">
        <v>185</v>
      </c>
      <c r="BE972" s="32" t="s">
        <v>185</v>
      </c>
      <c r="BF972" s="32" t="s">
        <v>185</v>
      </c>
      <c r="BG972" s="32" t="s">
        <v>185</v>
      </c>
      <c r="BH972" s="32" t="s">
        <v>185</v>
      </c>
      <c r="BI972" s="32" t="s">
        <v>185</v>
      </c>
      <c r="BJ972" s="32" t="s">
        <v>185</v>
      </c>
      <c r="BK972" s="32" t="s">
        <v>185</v>
      </c>
      <c r="BL972" s="32" t="s">
        <v>185</v>
      </c>
      <c r="BM972" s="32" t="s">
        <v>185</v>
      </c>
      <c r="BN972" s="32" t="s">
        <v>185</v>
      </c>
      <c r="BO972" s="32" t="s">
        <v>185</v>
      </c>
      <c r="BP972" s="32" t="s">
        <v>185</v>
      </c>
      <c r="BQ972" s="32" t="s">
        <v>185</v>
      </c>
      <c r="BR972" s="32" t="s">
        <v>185</v>
      </c>
      <c r="BS972" s="32" t="s">
        <v>185</v>
      </c>
      <c r="BT972" s="32" t="s">
        <v>185</v>
      </c>
      <c r="BU972" s="32" t="s">
        <v>185</v>
      </c>
      <c r="BV972" s="32" t="s">
        <v>185</v>
      </c>
      <c r="BW972" s="32" t="s">
        <v>185</v>
      </c>
      <c r="BX972" s="32" t="s">
        <v>185</v>
      </c>
      <c r="BY972" s="32" t="s">
        <v>185</v>
      </c>
      <c r="BZ972" s="32" t="s">
        <v>185</v>
      </c>
      <c r="CA972" s="32" t="s">
        <v>185</v>
      </c>
      <c r="CB972" s="32" t="s">
        <v>185</v>
      </c>
      <c r="CC972" s="32" t="s">
        <v>185</v>
      </c>
      <c r="CD972" s="7"/>
      <c r="CE972" s="7"/>
      <c r="CF972" s="7"/>
      <c r="CG972" s="7"/>
      <c r="CH972" s="7"/>
      <c r="CI972" s="7"/>
      <c r="CJ972" s="7"/>
      <c r="CK972" s="7"/>
      <c r="CL972" s="7"/>
      <c r="CM972" s="7"/>
      <c r="CN972" s="32"/>
      <c r="CO972" s="32"/>
      <c r="CP972" s="32"/>
      <c r="CQ972" s="32"/>
      <c r="CR972" s="32"/>
      <c r="CS972" s="32"/>
      <c r="CT972" s="32"/>
      <c r="CU972" s="32"/>
      <c r="CV972" s="32"/>
      <c r="CW972" s="32"/>
      <c r="CX972" s="32"/>
      <c r="CY972" s="32"/>
      <c r="CZ972" s="32"/>
      <c r="DA972" s="32"/>
      <c r="DB972" s="32"/>
      <c r="DC972" s="32"/>
      <c r="DD972" s="32"/>
      <c r="DE972" s="32"/>
      <c r="DF972" s="32"/>
      <c r="DG972" s="32"/>
      <c r="DH972" s="32"/>
      <c r="DI972" s="32"/>
      <c r="DJ972" s="32"/>
      <c r="DK972" s="32"/>
      <c r="DL972" s="32"/>
      <c r="DM972" s="32"/>
      <c r="DN972" s="32"/>
      <c r="DO972" s="32"/>
      <c r="DP972" s="32"/>
      <c r="DQ972" s="32"/>
      <c r="DR972" s="7"/>
      <c r="DS972" s="7"/>
      <c r="DT972" s="7"/>
      <c r="DU972" s="7"/>
      <c r="DV972" s="7"/>
      <c r="DW972" s="7"/>
      <c r="DX972" s="7"/>
      <c r="DY972" s="7"/>
      <c r="DZ972" s="7"/>
      <c r="EA972" s="7"/>
      <c r="EB972" s="32"/>
      <c r="EC972" s="32"/>
      <c r="ED972" s="32"/>
      <c r="EE972" s="32"/>
      <c r="EF972" s="32"/>
      <c r="EG972" s="32"/>
      <c r="EH972" s="32"/>
      <c r="EI972" s="32"/>
      <c r="EJ972" s="32"/>
      <c r="EK972" s="32"/>
      <c r="EL972" s="32"/>
      <c r="EM972" s="32"/>
      <c r="EN972" s="32"/>
      <c r="EO972" s="32"/>
      <c r="EP972" s="32"/>
      <c r="EQ972" s="32"/>
      <c r="ER972" s="32"/>
      <c r="ES972" s="32"/>
      <c r="ET972" s="32"/>
      <c r="EU972" s="32"/>
      <c r="EV972" s="32"/>
      <c r="EW972" s="32"/>
      <c r="EX972" s="32"/>
      <c r="EY972" s="32"/>
      <c r="EZ972" s="32"/>
      <c r="FA972" s="32"/>
      <c r="FB972" s="32"/>
      <c r="FC972" s="32"/>
      <c r="FD972" s="32"/>
      <c r="FE972" s="32"/>
      <c r="FF972" s="7"/>
      <c r="FG972" s="7"/>
      <c r="FH972" s="7"/>
      <c r="FI972" s="7"/>
      <c r="FJ972" s="7"/>
      <c r="FK972" s="7"/>
      <c r="FL972" s="7"/>
      <c r="FM972" s="7"/>
      <c r="FN972" s="7"/>
      <c r="FO972" s="7"/>
      <c r="FP972" s="32"/>
      <c r="FQ972" s="32"/>
      <c r="FR972" s="32"/>
      <c r="FS972" s="32"/>
      <c r="FT972" s="32"/>
      <c r="FU972" s="32"/>
      <c r="FV972" s="32"/>
      <c r="FW972" s="32"/>
      <c r="FX972" s="32"/>
      <c r="FY972" s="32"/>
      <c r="FZ972" s="32"/>
      <c r="GA972" s="32"/>
      <c r="GB972" s="32"/>
      <c r="GC972" s="32"/>
      <c r="GD972" s="32"/>
      <c r="GE972" s="32"/>
      <c r="GF972" s="32"/>
      <c r="GG972" s="32"/>
      <c r="GH972" s="32"/>
      <c r="GI972" s="32"/>
      <c r="GJ972" s="32"/>
      <c r="GK972" s="32"/>
      <c r="GL972" s="32"/>
      <c r="GM972" s="32"/>
      <c r="GN972" s="32"/>
      <c r="GO972" s="32"/>
      <c r="GP972" s="32"/>
      <c r="GQ972" s="32"/>
      <c r="GR972" s="32"/>
      <c r="GS972" s="32"/>
    </row>
    <row r="973" spans="1:201" ht="15" customHeight="1" x14ac:dyDescent="0.25">
      <c r="A973" s="3">
        <f>$A$67</f>
        <v>20213</v>
      </c>
      <c r="B973" s="7">
        <v>56825</v>
      </c>
      <c r="C973" s="7">
        <v>73860</v>
      </c>
      <c r="D973" s="7">
        <v>75125</v>
      </c>
      <c r="E973" s="7">
        <v>75517</v>
      </c>
      <c r="F973" s="7">
        <v>75711</v>
      </c>
      <c r="G973" s="7">
        <v>75795</v>
      </c>
      <c r="H973" s="7">
        <v>75849</v>
      </c>
      <c r="I973" s="7">
        <v>75872</v>
      </c>
      <c r="J973" s="7">
        <v>75902</v>
      </c>
      <c r="K973" s="32" t="s">
        <v>185</v>
      </c>
      <c r="L973" s="32" t="s">
        <v>185</v>
      </c>
      <c r="M973" s="32" t="s">
        <v>185</v>
      </c>
      <c r="N973" s="32" t="s">
        <v>185</v>
      </c>
      <c r="O973" s="32" t="s">
        <v>185</v>
      </c>
      <c r="P973" s="32" t="s">
        <v>185</v>
      </c>
      <c r="Q973" s="32" t="s">
        <v>185</v>
      </c>
      <c r="R973" s="32" t="s">
        <v>185</v>
      </c>
      <c r="S973" s="32" t="s">
        <v>185</v>
      </c>
      <c r="T973" s="32" t="s">
        <v>185</v>
      </c>
      <c r="U973" s="32" t="s">
        <v>185</v>
      </c>
      <c r="V973" s="32" t="s">
        <v>185</v>
      </c>
      <c r="W973" s="32" t="s">
        <v>185</v>
      </c>
      <c r="X973" s="32" t="s">
        <v>185</v>
      </c>
      <c r="Y973" s="32" t="s">
        <v>185</v>
      </c>
      <c r="Z973" s="32" t="s">
        <v>185</v>
      </c>
      <c r="AA973" s="32" t="s">
        <v>185</v>
      </c>
      <c r="AB973" s="32" t="s">
        <v>185</v>
      </c>
      <c r="AC973" s="32" t="s">
        <v>185</v>
      </c>
      <c r="AD973" s="32" t="s">
        <v>185</v>
      </c>
      <c r="AE973" s="32" t="s">
        <v>185</v>
      </c>
      <c r="AF973" s="32" t="s">
        <v>185</v>
      </c>
      <c r="AG973" s="32" t="s">
        <v>185</v>
      </c>
      <c r="AH973" s="32" t="s">
        <v>185</v>
      </c>
      <c r="AI973" s="32" t="s">
        <v>185</v>
      </c>
      <c r="AJ973" s="32" t="s">
        <v>185</v>
      </c>
      <c r="AK973" s="32" t="s">
        <v>185</v>
      </c>
      <c r="AL973" s="32" t="s">
        <v>185</v>
      </c>
      <c r="AM973" s="32" t="s">
        <v>185</v>
      </c>
      <c r="AN973" s="32" t="s">
        <v>185</v>
      </c>
      <c r="AO973" s="32" t="s">
        <v>185</v>
      </c>
      <c r="AP973" s="7">
        <v>1</v>
      </c>
      <c r="AQ973" s="7">
        <v>3</v>
      </c>
      <c r="AR973" s="7">
        <v>3</v>
      </c>
      <c r="AS973" s="7">
        <v>3</v>
      </c>
      <c r="AT973" s="7">
        <v>3</v>
      </c>
      <c r="AU973" s="7">
        <v>3</v>
      </c>
      <c r="AV973" s="7">
        <v>3</v>
      </c>
      <c r="AW973" s="7">
        <v>3</v>
      </c>
      <c r="AX973" s="7">
        <v>3</v>
      </c>
      <c r="AY973" s="32" t="s">
        <v>185</v>
      </c>
      <c r="AZ973" s="32" t="s">
        <v>185</v>
      </c>
      <c r="BA973" s="32" t="s">
        <v>185</v>
      </c>
      <c r="BB973" s="32" t="s">
        <v>185</v>
      </c>
      <c r="BC973" s="32" t="s">
        <v>185</v>
      </c>
      <c r="BD973" s="32" t="s">
        <v>185</v>
      </c>
      <c r="BE973" s="32" t="s">
        <v>185</v>
      </c>
      <c r="BF973" s="32" t="s">
        <v>185</v>
      </c>
      <c r="BG973" s="32" t="s">
        <v>185</v>
      </c>
      <c r="BH973" s="32" t="s">
        <v>185</v>
      </c>
      <c r="BI973" s="32" t="s">
        <v>185</v>
      </c>
      <c r="BJ973" s="32" t="s">
        <v>185</v>
      </c>
      <c r="BK973" s="32" t="s">
        <v>185</v>
      </c>
      <c r="BL973" s="32" t="s">
        <v>185</v>
      </c>
      <c r="BM973" s="32" t="s">
        <v>185</v>
      </c>
      <c r="BN973" s="32" t="s">
        <v>185</v>
      </c>
      <c r="BO973" s="32" t="s">
        <v>185</v>
      </c>
      <c r="BP973" s="32" t="s">
        <v>185</v>
      </c>
      <c r="BQ973" s="32" t="s">
        <v>185</v>
      </c>
      <c r="BR973" s="32" t="s">
        <v>185</v>
      </c>
      <c r="BS973" s="32" t="s">
        <v>185</v>
      </c>
      <c r="BT973" s="32" t="s">
        <v>185</v>
      </c>
      <c r="BU973" s="32" t="s">
        <v>185</v>
      </c>
      <c r="BV973" s="32" t="s">
        <v>185</v>
      </c>
      <c r="BW973" s="32" t="s">
        <v>185</v>
      </c>
      <c r="BX973" s="32" t="s">
        <v>185</v>
      </c>
      <c r="BY973" s="32" t="s">
        <v>185</v>
      </c>
      <c r="BZ973" s="32" t="s">
        <v>185</v>
      </c>
      <c r="CA973" s="32" t="s">
        <v>185</v>
      </c>
      <c r="CB973" s="32" t="s">
        <v>185</v>
      </c>
      <c r="CC973" s="32" t="s">
        <v>185</v>
      </c>
      <c r="CD973" s="7"/>
      <c r="CE973" s="7"/>
      <c r="CF973" s="7"/>
      <c r="CG973" s="7"/>
      <c r="CH973" s="7"/>
      <c r="CI973" s="7"/>
      <c r="CJ973" s="7"/>
      <c r="CK973" s="7"/>
      <c r="CL973" s="7"/>
      <c r="CM973" s="32"/>
      <c r="CN973" s="32"/>
      <c r="CO973" s="32"/>
      <c r="CP973" s="32"/>
      <c r="CQ973" s="32"/>
      <c r="CR973" s="32"/>
      <c r="CS973" s="32"/>
      <c r="CT973" s="32"/>
      <c r="CU973" s="32"/>
      <c r="CV973" s="32"/>
      <c r="CW973" s="32"/>
      <c r="CX973" s="32"/>
      <c r="CY973" s="32"/>
      <c r="CZ973" s="32"/>
      <c r="DA973" s="32"/>
      <c r="DB973" s="32"/>
      <c r="DC973" s="32"/>
      <c r="DD973" s="32"/>
      <c r="DE973" s="32"/>
      <c r="DF973" s="32"/>
      <c r="DG973" s="32"/>
      <c r="DH973" s="32"/>
      <c r="DI973" s="32"/>
      <c r="DJ973" s="32"/>
      <c r="DK973" s="32"/>
      <c r="DL973" s="32"/>
      <c r="DM973" s="32"/>
      <c r="DN973" s="32"/>
      <c r="DO973" s="32"/>
      <c r="DP973" s="32"/>
      <c r="DQ973" s="32"/>
      <c r="DR973" s="7"/>
      <c r="DS973" s="7"/>
      <c r="DT973" s="7"/>
      <c r="DU973" s="7"/>
      <c r="DV973" s="7"/>
      <c r="DW973" s="7"/>
      <c r="DX973" s="7"/>
      <c r="DY973" s="7"/>
      <c r="DZ973" s="7"/>
      <c r="EA973" s="32"/>
      <c r="EB973" s="32"/>
      <c r="EC973" s="32"/>
      <c r="ED973" s="32"/>
      <c r="EE973" s="32"/>
      <c r="EF973" s="32"/>
      <c r="EG973" s="32"/>
      <c r="EH973" s="32"/>
      <c r="EI973" s="32"/>
      <c r="EJ973" s="32"/>
      <c r="EK973" s="32"/>
      <c r="EL973" s="32"/>
      <c r="EM973" s="32"/>
      <c r="EN973" s="32"/>
      <c r="EO973" s="32"/>
      <c r="EP973" s="32"/>
      <c r="EQ973" s="32"/>
      <c r="ER973" s="32"/>
      <c r="ES973" s="32"/>
      <c r="ET973" s="32"/>
      <c r="EU973" s="32"/>
      <c r="EV973" s="32"/>
      <c r="EW973" s="32"/>
      <c r="EX973" s="32"/>
      <c r="EY973" s="32"/>
      <c r="EZ973" s="32"/>
      <c r="FA973" s="32"/>
      <c r="FB973" s="32"/>
      <c r="FC973" s="32"/>
      <c r="FD973" s="32"/>
      <c r="FE973" s="32"/>
      <c r="FF973" s="7"/>
      <c r="FG973" s="7"/>
      <c r="FH973" s="7"/>
      <c r="FI973" s="7"/>
      <c r="FJ973" s="7"/>
      <c r="FK973" s="7"/>
      <c r="FL973" s="7"/>
      <c r="FM973" s="7"/>
      <c r="FN973" s="7"/>
      <c r="FO973" s="32"/>
      <c r="FP973" s="32"/>
      <c r="FQ973" s="32"/>
      <c r="FR973" s="32"/>
      <c r="FS973" s="32"/>
      <c r="FT973" s="32"/>
      <c r="FU973" s="32"/>
      <c r="FV973" s="32"/>
      <c r="FW973" s="32"/>
      <c r="FX973" s="32"/>
      <c r="FY973" s="32"/>
      <c r="FZ973" s="32"/>
      <c r="GA973" s="32"/>
      <c r="GB973" s="32"/>
      <c r="GC973" s="32"/>
      <c r="GD973" s="32"/>
      <c r="GE973" s="32"/>
      <c r="GF973" s="32"/>
      <c r="GG973" s="32"/>
      <c r="GH973" s="32"/>
      <c r="GI973" s="32"/>
      <c r="GJ973" s="32"/>
      <c r="GK973" s="32"/>
      <c r="GL973" s="32"/>
      <c r="GM973" s="32"/>
      <c r="GN973" s="32"/>
      <c r="GO973" s="32"/>
      <c r="GP973" s="32"/>
      <c r="GQ973" s="32"/>
      <c r="GR973" s="32"/>
      <c r="GS973" s="32"/>
    </row>
    <row r="974" spans="1:201" ht="15" customHeight="1" x14ac:dyDescent="0.25">
      <c r="A974" s="3">
        <f>$A$68</f>
        <v>20214</v>
      </c>
      <c r="B974" s="7">
        <v>58089</v>
      </c>
      <c r="C974" s="7">
        <v>75835</v>
      </c>
      <c r="D974" s="7">
        <v>77407</v>
      </c>
      <c r="E974" s="7">
        <v>77802</v>
      </c>
      <c r="F974" s="7">
        <v>78029</v>
      </c>
      <c r="G974" s="7">
        <v>78132</v>
      </c>
      <c r="H974" s="7">
        <v>78182</v>
      </c>
      <c r="I974" s="7">
        <v>78235</v>
      </c>
      <c r="J974" s="32" t="s">
        <v>185</v>
      </c>
      <c r="K974" s="32" t="s">
        <v>185</v>
      </c>
      <c r="L974" s="32" t="s">
        <v>185</v>
      </c>
      <c r="M974" s="32" t="s">
        <v>185</v>
      </c>
      <c r="N974" s="32" t="s">
        <v>185</v>
      </c>
      <c r="O974" s="32" t="s">
        <v>185</v>
      </c>
      <c r="P974" s="32" t="s">
        <v>185</v>
      </c>
      <c r="Q974" s="32" t="s">
        <v>185</v>
      </c>
      <c r="R974" s="32" t="s">
        <v>185</v>
      </c>
      <c r="S974" s="32" t="s">
        <v>185</v>
      </c>
      <c r="T974" s="32" t="s">
        <v>185</v>
      </c>
      <c r="U974" s="32" t="s">
        <v>185</v>
      </c>
      <c r="V974" s="32" t="s">
        <v>185</v>
      </c>
      <c r="W974" s="32" t="s">
        <v>185</v>
      </c>
      <c r="X974" s="32" t="s">
        <v>185</v>
      </c>
      <c r="Y974" s="32" t="s">
        <v>185</v>
      </c>
      <c r="Z974" s="32" t="s">
        <v>185</v>
      </c>
      <c r="AA974" s="32" t="s">
        <v>185</v>
      </c>
      <c r="AB974" s="32" t="s">
        <v>185</v>
      </c>
      <c r="AC974" s="32" t="s">
        <v>185</v>
      </c>
      <c r="AD974" s="32" t="s">
        <v>185</v>
      </c>
      <c r="AE974" s="32" t="s">
        <v>185</v>
      </c>
      <c r="AF974" s="32" t="s">
        <v>185</v>
      </c>
      <c r="AG974" s="32" t="s">
        <v>185</v>
      </c>
      <c r="AH974" s="32" t="s">
        <v>185</v>
      </c>
      <c r="AI974" s="32" t="s">
        <v>185</v>
      </c>
      <c r="AJ974" s="32" t="s">
        <v>185</v>
      </c>
      <c r="AK974" s="32" t="s">
        <v>185</v>
      </c>
      <c r="AL974" s="32" t="s">
        <v>185</v>
      </c>
      <c r="AM974" s="32" t="s">
        <v>185</v>
      </c>
      <c r="AN974" s="32" t="s">
        <v>185</v>
      </c>
      <c r="AO974" s="32" t="s">
        <v>185</v>
      </c>
      <c r="AP974" s="7">
        <v>1</v>
      </c>
      <c r="AQ974" s="7">
        <v>3</v>
      </c>
      <c r="AR974" s="7">
        <v>4</v>
      </c>
      <c r="AS974" s="7">
        <v>5</v>
      </c>
      <c r="AT974" s="7">
        <v>6</v>
      </c>
      <c r="AU974" s="7">
        <v>6</v>
      </c>
      <c r="AV974" s="7">
        <v>6</v>
      </c>
      <c r="AW974" s="7">
        <v>6</v>
      </c>
      <c r="AX974" s="32" t="s">
        <v>185</v>
      </c>
      <c r="AY974" s="32" t="s">
        <v>185</v>
      </c>
      <c r="AZ974" s="32" t="s">
        <v>185</v>
      </c>
      <c r="BA974" s="32" t="s">
        <v>185</v>
      </c>
      <c r="BB974" s="32" t="s">
        <v>185</v>
      </c>
      <c r="BC974" s="32" t="s">
        <v>185</v>
      </c>
      <c r="BD974" s="32" t="s">
        <v>185</v>
      </c>
      <c r="BE974" s="32" t="s">
        <v>185</v>
      </c>
      <c r="BF974" s="32" t="s">
        <v>185</v>
      </c>
      <c r="BG974" s="32" t="s">
        <v>185</v>
      </c>
      <c r="BH974" s="32" t="s">
        <v>185</v>
      </c>
      <c r="BI974" s="32" t="s">
        <v>185</v>
      </c>
      <c r="BJ974" s="32" t="s">
        <v>185</v>
      </c>
      <c r="BK974" s="32" t="s">
        <v>185</v>
      </c>
      <c r="BL974" s="32" t="s">
        <v>185</v>
      </c>
      <c r="BM974" s="32" t="s">
        <v>185</v>
      </c>
      <c r="BN974" s="32" t="s">
        <v>185</v>
      </c>
      <c r="BO974" s="32" t="s">
        <v>185</v>
      </c>
      <c r="BP974" s="32" t="s">
        <v>185</v>
      </c>
      <c r="BQ974" s="32" t="s">
        <v>185</v>
      </c>
      <c r="BR974" s="32" t="s">
        <v>185</v>
      </c>
      <c r="BS974" s="32" t="s">
        <v>185</v>
      </c>
      <c r="BT974" s="32" t="s">
        <v>185</v>
      </c>
      <c r="BU974" s="32" t="s">
        <v>185</v>
      </c>
      <c r="BV974" s="32" t="s">
        <v>185</v>
      </c>
      <c r="BW974" s="32" t="s">
        <v>185</v>
      </c>
      <c r="BX974" s="32" t="s">
        <v>185</v>
      </c>
      <c r="BY974" s="32" t="s">
        <v>185</v>
      </c>
      <c r="BZ974" s="32" t="s">
        <v>185</v>
      </c>
      <c r="CA974" s="32" t="s">
        <v>185</v>
      </c>
      <c r="CB974" s="32" t="s">
        <v>185</v>
      </c>
      <c r="CC974" s="32" t="s">
        <v>185</v>
      </c>
      <c r="CD974" s="7"/>
      <c r="CE974" s="7"/>
      <c r="CF974" s="7"/>
      <c r="CG974" s="7"/>
      <c r="CH974" s="7"/>
      <c r="CI974" s="7"/>
      <c r="CJ974" s="7"/>
      <c r="CK974" s="7"/>
      <c r="CL974" s="32"/>
      <c r="CM974" s="32"/>
      <c r="CN974" s="32"/>
      <c r="CO974" s="32"/>
      <c r="CP974" s="32"/>
      <c r="CQ974" s="32"/>
      <c r="CR974" s="32"/>
      <c r="CS974" s="32"/>
      <c r="CT974" s="32"/>
      <c r="CU974" s="32"/>
      <c r="CV974" s="32"/>
      <c r="CW974" s="32"/>
      <c r="CX974" s="32"/>
      <c r="CY974" s="32"/>
      <c r="CZ974" s="32"/>
      <c r="DA974" s="32"/>
      <c r="DB974" s="32"/>
      <c r="DC974" s="32"/>
      <c r="DD974" s="32"/>
      <c r="DE974" s="32"/>
      <c r="DF974" s="32"/>
      <c r="DG974" s="32"/>
      <c r="DH974" s="32"/>
      <c r="DI974" s="32"/>
      <c r="DJ974" s="32"/>
      <c r="DK974" s="32"/>
      <c r="DL974" s="32"/>
      <c r="DM974" s="32"/>
      <c r="DN974" s="32"/>
      <c r="DO974" s="32"/>
      <c r="DP974" s="32"/>
      <c r="DQ974" s="32"/>
      <c r="DR974" s="7"/>
      <c r="DS974" s="7"/>
      <c r="DT974" s="7"/>
      <c r="DU974" s="7"/>
      <c r="DV974" s="7"/>
      <c r="DW974" s="7"/>
      <c r="DX974" s="7"/>
      <c r="DY974" s="7"/>
      <c r="DZ974" s="32"/>
      <c r="EA974" s="32"/>
      <c r="EB974" s="32"/>
      <c r="EC974" s="32"/>
      <c r="ED974" s="32"/>
      <c r="EE974" s="32"/>
      <c r="EF974" s="32"/>
      <c r="EG974" s="32"/>
      <c r="EH974" s="32"/>
      <c r="EI974" s="32"/>
      <c r="EJ974" s="32"/>
      <c r="EK974" s="32"/>
      <c r="EL974" s="32"/>
      <c r="EM974" s="32"/>
      <c r="EN974" s="32"/>
      <c r="EO974" s="32"/>
      <c r="EP974" s="32"/>
      <c r="EQ974" s="32"/>
      <c r="ER974" s="32"/>
      <c r="ES974" s="32"/>
      <c r="ET974" s="32"/>
      <c r="EU974" s="32"/>
      <c r="EV974" s="32"/>
      <c r="EW974" s="32"/>
      <c r="EX974" s="32"/>
      <c r="EY974" s="32"/>
      <c r="EZ974" s="32"/>
      <c r="FA974" s="32"/>
      <c r="FB974" s="32"/>
      <c r="FC974" s="32"/>
      <c r="FD974" s="32"/>
      <c r="FE974" s="32"/>
      <c r="FF974" s="7"/>
      <c r="FG974" s="7"/>
      <c r="FH974" s="7"/>
      <c r="FI974" s="7"/>
      <c r="FJ974" s="7"/>
      <c r="FK974" s="7"/>
      <c r="FL974" s="7"/>
      <c r="FM974" s="7"/>
      <c r="FN974" s="32"/>
      <c r="FO974" s="32"/>
      <c r="FP974" s="32"/>
      <c r="FQ974" s="32"/>
      <c r="FR974" s="32"/>
      <c r="FS974" s="32"/>
      <c r="FT974" s="32"/>
      <c r="FU974" s="32"/>
      <c r="FV974" s="32"/>
      <c r="FW974" s="32"/>
      <c r="FX974" s="32"/>
      <c r="FY974" s="32"/>
      <c r="FZ974" s="32"/>
      <c r="GA974" s="32"/>
      <c r="GB974" s="32"/>
      <c r="GC974" s="32"/>
      <c r="GD974" s="32"/>
      <c r="GE974" s="32"/>
      <c r="GF974" s="32"/>
      <c r="GG974" s="32"/>
      <c r="GH974" s="32"/>
      <c r="GI974" s="32"/>
      <c r="GJ974" s="32"/>
      <c r="GK974" s="32"/>
      <c r="GL974" s="32"/>
      <c r="GM974" s="32"/>
      <c r="GN974" s="32"/>
      <c r="GO974" s="32"/>
      <c r="GP974" s="32"/>
      <c r="GQ974" s="32"/>
      <c r="GR974" s="32"/>
      <c r="GS974" s="32"/>
    </row>
    <row r="975" spans="1:201" ht="15" customHeight="1" x14ac:dyDescent="0.25">
      <c r="A975" s="3">
        <f>$A$69</f>
        <v>20221</v>
      </c>
      <c r="B975" s="7">
        <v>52600</v>
      </c>
      <c r="C975" s="7">
        <v>69089</v>
      </c>
      <c r="D975" s="7">
        <v>70304</v>
      </c>
      <c r="E975" s="7">
        <v>70725</v>
      </c>
      <c r="F975" s="7">
        <v>70934</v>
      </c>
      <c r="G975" s="7">
        <v>71024</v>
      </c>
      <c r="H975" s="7">
        <v>71081</v>
      </c>
      <c r="I975" s="32" t="s">
        <v>185</v>
      </c>
      <c r="J975" s="32" t="s">
        <v>185</v>
      </c>
      <c r="K975" s="32" t="s">
        <v>185</v>
      </c>
      <c r="L975" s="32" t="s">
        <v>185</v>
      </c>
      <c r="M975" s="32" t="s">
        <v>185</v>
      </c>
      <c r="N975" s="32" t="s">
        <v>185</v>
      </c>
      <c r="O975" s="32" t="s">
        <v>185</v>
      </c>
      <c r="P975" s="32" t="s">
        <v>185</v>
      </c>
      <c r="Q975" s="32" t="s">
        <v>185</v>
      </c>
      <c r="R975" s="32" t="s">
        <v>185</v>
      </c>
      <c r="S975" s="32" t="s">
        <v>185</v>
      </c>
      <c r="T975" s="32" t="s">
        <v>185</v>
      </c>
      <c r="U975" s="32" t="s">
        <v>185</v>
      </c>
      <c r="V975" s="32" t="s">
        <v>185</v>
      </c>
      <c r="W975" s="32" t="s">
        <v>185</v>
      </c>
      <c r="X975" s="32" t="s">
        <v>185</v>
      </c>
      <c r="Y975" s="32" t="s">
        <v>185</v>
      </c>
      <c r="Z975" s="32" t="s">
        <v>185</v>
      </c>
      <c r="AA975" s="32" t="s">
        <v>185</v>
      </c>
      <c r="AB975" s="32" t="s">
        <v>185</v>
      </c>
      <c r="AC975" s="32" t="s">
        <v>185</v>
      </c>
      <c r="AD975" s="32" t="s">
        <v>185</v>
      </c>
      <c r="AE975" s="32" t="s">
        <v>185</v>
      </c>
      <c r="AF975" s="32" t="s">
        <v>185</v>
      </c>
      <c r="AG975" s="32" t="s">
        <v>185</v>
      </c>
      <c r="AH975" s="32" t="s">
        <v>185</v>
      </c>
      <c r="AI975" s="32" t="s">
        <v>185</v>
      </c>
      <c r="AJ975" s="32" t="s">
        <v>185</v>
      </c>
      <c r="AK975" s="32" t="s">
        <v>185</v>
      </c>
      <c r="AL975" s="32" t="s">
        <v>185</v>
      </c>
      <c r="AM975" s="32" t="s">
        <v>185</v>
      </c>
      <c r="AN975" s="32" t="s">
        <v>185</v>
      </c>
      <c r="AO975" s="32" t="s">
        <v>185</v>
      </c>
      <c r="AP975" s="7">
        <v>0</v>
      </c>
      <c r="AQ975" s="7">
        <v>2</v>
      </c>
      <c r="AR975" s="7">
        <v>4</v>
      </c>
      <c r="AS975" s="7">
        <v>5</v>
      </c>
      <c r="AT975" s="7">
        <v>6</v>
      </c>
      <c r="AU975" s="7">
        <v>6</v>
      </c>
      <c r="AV975" s="7">
        <v>6</v>
      </c>
      <c r="AW975" s="32" t="s">
        <v>185</v>
      </c>
      <c r="AX975" s="32" t="s">
        <v>185</v>
      </c>
      <c r="AY975" s="32" t="s">
        <v>185</v>
      </c>
      <c r="AZ975" s="32" t="s">
        <v>185</v>
      </c>
      <c r="BA975" s="32" t="s">
        <v>185</v>
      </c>
      <c r="BB975" s="32" t="s">
        <v>185</v>
      </c>
      <c r="BC975" s="32" t="s">
        <v>185</v>
      </c>
      <c r="BD975" s="32" t="s">
        <v>185</v>
      </c>
      <c r="BE975" s="32" t="s">
        <v>185</v>
      </c>
      <c r="BF975" s="32" t="s">
        <v>185</v>
      </c>
      <c r="BG975" s="32" t="s">
        <v>185</v>
      </c>
      <c r="BH975" s="32" t="s">
        <v>185</v>
      </c>
      <c r="BI975" s="32" t="s">
        <v>185</v>
      </c>
      <c r="BJ975" s="32" t="s">
        <v>185</v>
      </c>
      <c r="BK975" s="32" t="s">
        <v>185</v>
      </c>
      <c r="BL975" s="32" t="s">
        <v>185</v>
      </c>
      <c r="BM975" s="32" t="s">
        <v>185</v>
      </c>
      <c r="BN975" s="32" t="s">
        <v>185</v>
      </c>
      <c r="BO975" s="32" t="s">
        <v>185</v>
      </c>
      <c r="BP975" s="32" t="s">
        <v>185</v>
      </c>
      <c r="BQ975" s="32" t="s">
        <v>185</v>
      </c>
      <c r="BR975" s="32" t="s">
        <v>185</v>
      </c>
      <c r="BS975" s="32" t="s">
        <v>185</v>
      </c>
      <c r="BT975" s="32" t="s">
        <v>185</v>
      </c>
      <c r="BU975" s="32" t="s">
        <v>185</v>
      </c>
      <c r="BV975" s="32" t="s">
        <v>185</v>
      </c>
      <c r="BW975" s="32" t="s">
        <v>185</v>
      </c>
      <c r="BX975" s="32" t="s">
        <v>185</v>
      </c>
      <c r="BY975" s="32" t="s">
        <v>185</v>
      </c>
      <c r="BZ975" s="32" t="s">
        <v>185</v>
      </c>
      <c r="CA975" s="32" t="s">
        <v>185</v>
      </c>
      <c r="CB975" s="32" t="s">
        <v>185</v>
      </c>
      <c r="CC975" s="32" t="s">
        <v>185</v>
      </c>
      <c r="CD975" s="7"/>
      <c r="CE975" s="7"/>
      <c r="CF975" s="7"/>
      <c r="CG975" s="7"/>
      <c r="CH975" s="7"/>
      <c r="CI975" s="7"/>
      <c r="CJ975" s="7"/>
      <c r="CK975" s="32"/>
      <c r="CL975" s="32"/>
      <c r="CM975" s="32"/>
      <c r="CN975" s="32"/>
      <c r="CO975" s="32"/>
      <c r="CP975" s="32"/>
      <c r="CQ975" s="32"/>
      <c r="CR975" s="32"/>
      <c r="CS975" s="32"/>
      <c r="CT975" s="32"/>
      <c r="CU975" s="32"/>
      <c r="CV975" s="32"/>
      <c r="CW975" s="32"/>
      <c r="CX975" s="32"/>
      <c r="CY975" s="32"/>
      <c r="CZ975" s="32"/>
      <c r="DA975" s="32"/>
      <c r="DB975" s="32"/>
      <c r="DC975" s="32"/>
      <c r="DD975" s="32"/>
      <c r="DE975" s="32"/>
      <c r="DF975" s="32"/>
      <c r="DG975" s="32"/>
      <c r="DH975" s="32"/>
      <c r="DI975" s="32"/>
      <c r="DJ975" s="32"/>
      <c r="DK975" s="32"/>
      <c r="DL975" s="32"/>
      <c r="DM975" s="32"/>
      <c r="DN975" s="32"/>
      <c r="DO975" s="32"/>
      <c r="DP975" s="32"/>
      <c r="DQ975" s="32"/>
      <c r="DR975" s="7"/>
      <c r="DS975" s="7"/>
      <c r="DT975" s="7"/>
      <c r="DU975" s="7"/>
      <c r="DV975" s="7"/>
      <c r="DW975" s="7"/>
      <c r="DX975" s="7"/>
      <c r="DY975" s="32"/>
      <c r="DZ975" s="32"/>
      <c r="EA975" s="32"/>
      <c r="EB975" s="32"/>
      <c r="EC975" s="32"/>
      <c r="ED975" s="32"/>
      <c r="EE975" s="32"/>
      <c r="EF975" s="32"/>
      <c r="EG975" s="32"/>
      <c r="EH975" s="32"/>
      <c r="EI975" s="32"/>
      <c r="EJ975" s="32"/>
      <c r="EK975" s="32"/>
      <c r="EL975" s="32"/>
      <c r="EM975" s="32"/>
      <c r="EN975" s="32"/>
      <c r="EO975" s="32"/>
      <c r="EP975" s="32"/>
      <c r="EQ975" s="32"/>
      <c r="ER975" s="32"/>
      <c r="ES975" s="32"/>
      <c r="ET975" s="32"/>
      <c r="EU975" s="32"/>
      <c r="EV975" s="32"/>
      <c r="EW975" s="32"/>
      <c r="EX975" s="32"/>
      <c r="EY975" s="32"/>
      <c r="EZ975" s="32"/>
      <c r="FA975" s="32"/>
      <c r="FB975" s="32"/>
      <c r="FC975" s="32"/>
      <c r="FD975" s="32"/>
      <c r="FE975" s="32"/>
      <c r="FF975" s="7"/>
      <c r="FG975" s="7"/>
      <c r="FH975" s="7"/>
      <c r="FI975" s="7"/>
      <c r="FJ975" s="7"/>
      <c r="FK975" s="7"/>
      <c r="FL975" s="7"/>
      <c r="FM975" s="32"/>
      <c r="FN975" s="32"/>
      <c r="FO975" s="32"/>
      <c r="FP975" s="32"/>
      <c r="FQ975" s="32"/>
      <c r="FR975" s="32"/>
      <c r="FS975" s="32"/>
      <c r="FT975" s="32"/>
      <c r="FU975" s="32"/>
      <c r="FV975" s="32"/>
      <c r="FW975" s="32"/>
      <c r="FX975" s="32"/>
      <c r="FY975" s="32"/>
      <c r="FZ975" s="32"/>
      <c r="GA975" s="32"/>
      <c r="GB975" s="32"/>
      <c r="GC975" s="32"/>
      <c r="GD975" s="32"/>
      <c r="GE975" s="32"/>
      <c r="GF975" s="32"/>
      <c r="GG975" s="32"/>
      <c r="GH975" s="32"/>
      <c r="GI975" s="32"/>
      <c r="GJ975" s="32"/>
      <c r="GK975" s="32"/>
      <c r="GL975" s="32"/>
      <c r="GM975" s="32"/>
      <c r="GN975" s="32"/>
      <c r="GO975" s="32"/>
      <c r="GP975" s="32"/>
      <c r="GQ975" s="32"/>
      <c r="GR975" s="32"/>
      <c r="GS975" s="32"/>
    </row>
    <row r="976" spans="1:201" ht="15" customHeight="1" x14ac:dyDescent="0.25">
      <c r="A976" s="3">
        <f>$A$70</f>
        <v>20222</v>
      </c>
      <c r="B976" s="7">
        <v>51766</v>
      </c>
      <c r="C976" s="7">
        <v>67887</v>
      </c>
      <c r="D976" s="7">
        <v>70243</v>
      </c>
      <c r="E976" s="7">
        <v>70669</v>
      </c>
      <c r="F976" s="7">
        <v>70867</v>
      </c>
      <c r="G976" s="7">
        <v>70980</v>
      </c>
      <c r="H976" s="32" t="s">
        <v>185</v>
      </c>
      <c r="I976" s="32" t="s">
        <v>185</v>
      </c>
      <c r="J976" s="32" t="s">
        <v>185</v>
      </c>
      <c r="K976" s="32" t="s">
        <v>185</v>
      </c>
      <c r="L976" s="32" t="s">
        <v>185</v>
      </c>
      <c r="M976" s="32" t="s">
        <v>185</v>
      </c>
      <c r="N976" s="32" t="s">
        <v>185</v>
      </c>
      <c r="O976" s="32" t="s">
        <v>185</v>
      </c>
      <c r="P976" s="32" t="s">
        <v>185</v>
      </c>
      <c r="Q976" s="32" t="s">
        <v>185</v>
      </c>
      <c r="R976" s="32" t="s">
        <v>185</v>
      </c>
      <c r="S976" s="32" t="s">
        <v>185</v>
      </c>
      <c r="T976" s="32" t="s">
        <v>185</v>
      </c>
      <c r="U976" s="32" t="s">
        <v>185</v>
      </c>
      <c r="V976" s="32" t="s">
        <v>185</v>
      </c>
      <c r="W976" s="32" t="s">
        <v>185</v>
      </c>
      <c r="X976" s="32" t="s">
        <v>185</v>
      </c>
      <c r="Y976" s="32" t="s">
        <v>185</v>
      </c>
      <c r="Z976" s="32" t="s">
        <v>185</v>
      </c>
      <c r="AA976" s="32" t="s">
        <v>185</v>
      </c>
      <c r="AB976" s="32" t="s">
        <v>185</v>
      </c>
      <c r="AC976" s="32" t="s">
        <v>185</v>
      </c>
      <c r="AD976" s="32" t="s">
        <v>185</v>
      </c>
      <c r="AE976" s="32" t="s">
        <v>185</v>
      </c>
      <c r="AF976" s="32" t="s">
        <v>185</v>
      </c>
      <c r="AG976" s="32" t="s">
        <v>185</v>
      </c>
      <c r="AH976" s="32" t="s">
        <v>185</v>
      </c>
      <c r="AI976" s="32" t="s">
        <v>185</v>
      </c>
      <c r="AJ976" s="32" t="s">
        <v>185</v>
      </c>
      <c r="AK976" s="32" t="s">
        <v>185</v>
      </c>
      <c r="AL976" s="32" t="s">
        <v>185</v>
      </c>
      <c r="AM976" s="32" t="s">
        <v>185</v>
      </c>
      <c r="AN976" s="32" t="s">
        <v>185</v>
      </c>
      <c r="AO976" s="32" t="s">
        <v>185</v>
      </c>
      <c r="AP976" s="7">
        <v>3</v>
      </c>
      <c r="AQ976" s="7">
        <v>6</v>
      </c>
      <c r="AR976" s="7">
        <v>7</v>
      </c>
      <c r="AS976" s="7">
        <v>8</v>
      </c>
      <c r="AT976" s="7">
        <v>8</v>
      </c>
      <c r="AU976" s="7">
        <v>8</v>
      </c>
      <c r="AV976" s="32" t="s">
        <v>185</v>
      </c>
      <c r="AW976" s="32" t="s">
        <v>185</v>
      </c>
      <c r="AX976" s="32" t="s">
        <v>185</v>
      </c>
      <c r="AY976" s="32" t="s">
        <v>185</v>
      </c>
      <c r="AZ976" s="32" t="s">
        <v>185</v>
      </c>
      <c r="BA976" s="32" t="s">
        <v>185</v>
      </c>
      <c r="BB976" s="32" t="s">
        <v>185</v>
      </c>
      <c r="BC976" s="32" t="s">
        <v>185</v>
      </c>
      <c r="BD976" s="32" t="s">
        <v>185</v>
      </c>
      <c r="BE976" s="32" t="s">
        <v>185</v>
      </c>
      <c r="BF976" s="32" t="s">
        <v>185</v>
      </c>
      <c r="BG976" s="32" t="s">
        <v>185</v>
      </c>
      <c r="BH976" s="32" t="s">
        <v>185</v>
      </c>
      <c r="BI976" s="32" t="s">
        <v>185</v>
      </c>
      <c r="BJ976" s="32" t="s">
        <v>185</v>
      </c>
      <c r="BK976" s="32" t="s">
        <v>185</v>
      </c>
      <c r="BL976" s="32" t="s">
        <v>185</v>
      </c>
      <c r="BM976" s="32" t="s">
        <v>185</v>
      </c>
      <c r="BN976" s="32" t="s">
        <v>185</v>
      </c>
      <c r="BO976" s="32" t="s">
        <v>185</v>
      </c>
      <c r="BP976" s="32" t="s">
        <v>185</v>
      </c>
      <c r="BQ976" s="32" t="s">
        <v>185</v>
      </c>
      <c r="BR976" s="32" t="s">
        <v>185</v>
      </c>
      <c r="BS976" s="32" t="s">
        <v>185</v>
      </c>
      <c r="BT976" s="32" t="s">
        <v>185</v>
      </c>
      <c r="BU976" s="32" t="s">
        <v>185</v>
      </c>
      <c r="BV976" s="32" t="s">
        <v>185</v>
      </c>
      <c r="BW976" s="32" t="s">
        <v>185</v>
      </c>
      <c r="BX976" s="32" t="s">
        <v>185</v>
      </c>
      <c r="BY976" s="32" t="s">
        <v>185</v>
      </c>
      <c r="BZ976" s="32" t="s">
        <v>185</v>
      </c>
      <c r="CA976" s="32" t="s">
        <v>185</v>
      </c>
      <c r="CB976" s="32" t="s">
        <v>185</v>
      </c>
      <c r="CC976" s="32" t="s">
        <v>185</v>
      </c>
      <c r="CD976" s="7"/>
      <c r="CE976" s="7"/>
      <c r="CF976" s="7"/>
      <c r="CG976" s="7"/>
      <c r="CH976" s="7"/>
      <c r="CI976" s="7"/>
      <c r="CJ976" s="32"/>
      <c r="CK976" s="32"/>
      <c r="CL976" s="32"/>
      <c r="CM976" s="32"/>
      <c r="CN976" s="32"/>
      <c r="CO976" s="32"/>
      <c r="CP976" s="32"/>
      <c r="CQ976" s="32"/>
      <c r="CR976" s="32"/>
      <c r="CS976" s="32"/>
      <c r="CT976" s="32"/>
      <c r="CU976" s="32"/>
      <c r="CV976" s="32"/>
      <c r="CW976" s="32"/>
      <c r="CX976" s="32"/>
      <c r="CY976" s="32"/>
      <c r="CZ976" s="32"/>
      <c r="DA976" s="32"/>
      <c r="DB976" s="32"/>
      <c r="DC976" s="32"/>
      <c r="DD976" s="32"/>
      <c r="DE976" s="32"/>
      <c r="DF976" s="32"/>
      <c r="DG976" s="32"/>
      <c r="DH976" s="32"/>
      <c r="DI976" s="32"/>
      <c r="DJ976" s="32"/>
      <c r="DK976" s="32"/>
      <c r="DL976" s="32"/>
      <c r="DM976" s="32"/>
      <c r="DN976" s="32"/>
      <c r="DO976" s="32"/>
      <c r="DP976" s="32"/>
      <c r="DQ976" s="32"/>
      <c r="DR976" s="7"/>
      <c r="DS976" s="7"/>
      <c r="DT976" s="7"/>
      <c r="DU976" s="7"/>
      <c r="DV976" s="7"/>
      <c r="DW976" s="7"/>
      <c r="DX976" s="32"/>
      <c r="DY976" s="32"/>
      <c r="DZ976" s="32"/>
      <c r="EA976" s="32"/>
      <c r="EB976" s="32"/>
      <c r="EC976" s="32"/>
      <c r="ED976" s="32"/>
      <c r="EE976" s="32"/>
      <c r="EF976" s="32"/>
      <c r="EG976" s="32"/>
      <c r="EH976" s="32"/>
      <c r="EI976" s="32"/>
      <c r="EJ976" s="32"/>
      <c r="EK976" s="32"/>
      <c r="EL976" s="32"/>
      <c r="EM976" s="32"/>
      <c r="EN976" s="32"/>
      <c r="EO976" s="32"/>
      <c r="EP976" s="32"/>
      <c r="EQ976" s="32"/>
      <c r="ER976" s="32"/>
      <c r="ES976" s="32"/>
      <c r="ET976" s="32"/>
      <c r="EU976" s="32"/>
      <c r="EV976" s="32"/>
      <c r="EW976" s="32"/>
      <c r="EX976" s="32"/>
      <c r="EY976" s="32"/>
      <c r="EZ976" s="32"/>
      <c r="FA976" s="32"/>
      <c r="FB976" s="32"/>
      <c r="FC976" s="32"/>
      <c r="FD976" s="32"/>
      <c r="FE976" s="32"/>
      <c r="FF976" s="7"/>
      <c r="FG976" s="7"/>
      <c r="FH976" s="7"/>
      <c r="FI976" s="7"/>
      <c r="FJ976" s="7"/>
      <c r="FK976" s="7"/>
      <c r="FL976" s="32"/>
      <c r="FM976" s="32"/>
      <c r="FN976" s="32"/>
      <c r="FO976" s="32"/>
      <c r="FP976" s="32"/>
      <c r="FQ976" s="32"/>
      <c r="FR976" s="32"/>
      <c r="FS976" s="32"/>
      <c r="FT976" s="32"/>
      <c r="FU976" s="32"/>
      <c r="FV976" s="32"/>
      <c r="FW976" s="32"/>
      <c r="FX976" s="32"/>
      <c r="FY976" s="32"/>
      <c r="FZ976" s="32"/>
      <c r="GA976" s="32"/>
      <c r="GB976" s="32"/>
      <c r="GC976" s="32"/>
      <c r="GD976" s="32"/>
      <c r="GE976" s="32"/>
      <c r="GF976" s="32"/>
      <c r="GG976" s="32"/>
      <c r="GH976" s="32"/>
      <c r="GI976" s="32"/>
      <c r="GJ976" s="32"/>
      <c r="GK976" s="32"/>
      <c r="GL976" s="32"/>
      <c r="GM976" s="32"/>
      <c r="GN976" s="32"/>
      <c r="GO976" s="32"/>
      <c r="GP976" s="32"/>
      <c r="GQ976" s="32"/>
      <c r="GR976" s="32"/>
      <c r="GS976" s="32"/>
    </row>
    <row r="977" spans="1:201" ht="15" customHeight="1" x14ac:dyDescent="0.25">
      <c r="A977" s="3">
        <f>$A$71</f>
        <v>20223</v>
      </c>
      <c r="B977" s="7">
        <v>56543</v>
      </c>
      <c r="C977" s="7">
        <v>74361</v>
      </c>
      <c r="D977" s="7">
        <v>75869</v>
      </c>
      <c r="E977" s="7">
        <v>76341</v>
      </c>
      <c r="F977" s="7">
        <v>76572</v>
      </c>
      <c r="G977" s="32" t="s">
        <v>185</v>
      </c>
      <c r="H977" s="32" t="s">
        <v>185</v>
      </c>
      <c r="I977" s="32" t="s">
        <v>185</v>
      </c>
      <c r="J977" s="32" t="s">
        <v>185</v>
      </c>
      <c r="K977" s="32" t="s">
        <v>185</v>
      </c>
      <c r="L977" s="32" t="s">
        <v>185</v>
      </c>
      <c r="M977" s="32" t="s">
        <v>185</v>
      </c>
      <c r="N977" s="32" t="s">
        <v>185</v>
      </c>
      <c r="O977" s="32" t="s">
        <v>185</v>
      </c>
      <c r="P977" s="32" t="s">
        <v>185</v>
      </c>
      <c r="Q977" s="32" t="s">
        <v>185</v>
      </c>
      <c r="R977" s="32" t="s">
        <v>185</v>
      </c>
      <c r="S977" s="32" t="s">
        <v>185</v>
      </c>
      <c r="T977" s="32" t="s">
        <v>185</v>
      </c>
      <c r="U977" s="32" t="s">
        <v>185</v>
      </c>
      <c r="V977" s="32" t="s">
        <v>185</v>
      </c>
      <c r="W977" s="32" t="s">
        <v>185</v>
      </c>
      <c r="X977" s="32" t="s">
        <v>185</v>
      </c>
      <c r="Y977" s="32" t="s">
        <v>185</v>
      </c>
      <c r="Z977" s="32" t="s">
        <v>185</v>
      </c>
      <c r="AA977" s="32" t="s">
        <v>185</v>
      </c>
      <c r="AB977" s="32" t="s">
        <v>185</v>
      </c>
      <c r="AC977" s="32" t="s">
        <v>185</v>
      </c>
      <c r="AD977" s="32" t="s">
        <v>185</v>
      </c>
      <c r="AE977" s="32" t="s">
        <v>185</v>
      </c>
      <c r="AF977" s="32" t="s">
        <v>185</v>
      </c>
      <c r="AG977" s="32" t="s">
        <v>185</v>
      </c>
      <c r="AH977" s="32" t="s">
        <v>185</v>
      </c>
      <c r="AI977" s="32" t="s">
        <v>185</v>
      </c>
      <c r="AJ977" s="32" t="s">
        <v>185</v>
      </c>
      <c r="AK977" s="32" t="s">
        <v>185</v>
      </c>
      <c r="AL977" s="32" t="s">
        <v>185</v>
      </c>
      <c r="AM977" s="32" t="s">
        <v>185</v>
      </c>
      <c r="AN977" s="32" t="s">
        <v>185</v>
      </c>
      <c r="AO977" s="32" t="s">
        <v>185</v>
      </c>
      <c r="AP977" s="7">
        <v>4</v>
      </c>
      <c r="AQ977" s="7">
        <v>7</v>
      </c>
      <c r="AR977" s="7">
        <v>7</v>
      </c>
      <c r="AS977" s="7">
        <v>7</v>
      </c>
      <c r="AT977" s="7">
        <v>7</v>
      </c>
      <c r="AU977" s="32" t="s">
        <v>185</v>
      </c>
      <c r="AV977" s="32" t="s">
        <v>185</v>
      </c>
      <c r="AW977" s="32" t="s">
        <v>185</v>
      </c>
      <c r="AX977" s="32" t="s">
        <v>185</v>
      </c>
      <c r="AY977" s="32" t="s">
        <v>185</v>
      </c>
      <c r="AZ977" s="32" t="s">
        <v>185</v>
      </c>
      <c r="BA977" s="32" t="s">
        <v>185</v>
      </c>
      <c r="BB977" s="32" t="s">
        <v>185</v>
      </c>
      <c r="BC977" s="32" t="s">
        <v>185</v>
      </c>
      <c r="BD977" s="32" t="s">
        <v>185</v>
      </c>
      <c r="BE977" s="32" t="s">
        <v>185</v>
      </c>
      <c r="BF977" s="32" t="s">
        <v>185</v>
      </c>
      <c r="BG977" s="32" t="s">
        <v>185</v>
      </c>
      <c r="BH977" s="32" t="s">
        <v>185</v>
      </c>
      <c r="BI977" s="32" t="s">
        <v>185</v>
      </c>
      <c r="BJ977" s="32" t="s">
        <v>185</v>
      </c>
      <c r="BK977" s="32" t="s">
        <v>185</v>
      </c>
      <c r="BL977" s="32" t="s">
        <v>185</v>
      </c>
      <c r="BM977" s="32" t="s">
        <v>185</v>
      </c>
      <c r="BN977" s="32" t="s">
        <v>185</v>
      </c>
      <c r="BO977" s="32" t="s">
        <v>185</v>
      </c>
      <c r="BP977" s="32" t="s">
        <v>185</v>
      </c>
      <c r="BQ977" s="32" t="s">
        <v>185</v>
      </c>
      <c r="BR977" s="32" t="s">
        <v>185</v>
      </c>
      <c r="BS977" s="32" t="s">
        <v>185</v>
      </c>
      <c r="BT977" s="32" t="s">
        <v>185</v>
      </c>
      <c r="BU977" s="32" t="s">
        <v>185</v>
      </c>
      <c r="BV977" s="32" t="s">
        <v>185</v>
      </c>
      <c r="BW977" s="32" t="s">
        <v>185</v>
      </c>
      <c r="BX977" s="32" t="s">
        <v>185</v>
      </c>
      <c r="BY977" s="32" t="s">
        <v>185</v>
      </c>
      <c r="BZ977" s="32" t="s">
        <v>185</v>
      </c>
      <c r="CA977" s="32" t="s">
        <v>185</v>
      </c>
      <c r="CB977" s="32" t="s">
        <v>185</v>
      </c>
      <c r="CC977" s="32" t="s">
        <v>185</v>
      </c>
      <c r="CD977" s="7"/>
      <c r="CE977" s="7"/>
      <c r="CF977" s="7"/>
      <c r="CG977" s="7"/>
      <c r="CH977" s="7"/>
      <c r="CI977" s="32"/>
      <c r="CJ977" s="32"/>
      <c r="CK977" s="32"/>
      <c r="CL977" s="32"/>
      <c r="CM977" s="32"/>
      <c r="CN977" s="32"/>
      <c r="CO977" s="32"/>
      <c r="CP977" s="32"/>
      <c r="CQ977" s="32"/>
      <c r="CR977" s="32"/>
      <c r="CS977" s="32"/>
      <c r="CT977" s="32"/>
      <c r="CU977" s="32"/>
      <c r="CV977" s="32"/>
      <c r="CW977" s="32"/>
      <c r="CX977" s="32"/>
      <c r="CY977" s="32"/>
      <c r="CZ977" s="32"/>
      <c r="DA977" s="32"/>
      <c r="DB977" s="32"/>
      <c r="DC977" s="32"/>
      <c r="DD977" s="32"/>
      <c r="DE977" s="32"/>
      <c r="DF977" s="32"/>
      <c r="DG977" s="32"/>
      <c r="DH977" s="32"/>
      <c r="DI977" s="32"/>
      <c r="DJ977" s="32"/>
      <c r="DK977" s="32"/>
      <c r="DL977" s="32"/>
      <c r="DM977" s="32"/>
      <c r="DN977" s="32"/>
      <c r="DO977" s="32"/>
      <c r="DP977" s="32"/>
      <c r="DQ977" s="32"/>
      <c r="DR977" s="7"/>
      <c r="DS977" s="7"/>
      <c r="DT977" s="7"/>
      <c r="DU977" s="7"/>
      <c r="DV977" s="7"/>
      <c r="DW977" s="32"/>
      <c r="DX977" s="32"/>
      <c r="DY977" s="32"/>
      <c r="DZ977" s="32"/>
      <c r="EA977" s="32"/>
      <c r="EB977" s="32"/>
      <c r="EC977" s="32"/>
      <c r="ED977" s="32"/>
      <c r="EE977" s="32"/>
      <c r="EF977" s="32"/>
      <c r="EG977" s="32"/>
      <c r="EH977" s="32"/>
      <c r="EI977" s="32"/>
      <c r="EJ977" s="32"/>
      <c r="EK977" s="32"/>
      <c r="EL977" s="32"/>
      <c r="EM977" s="32"/>
      <c r="EN977" s="32"/>
      <c r="EO977" s="32"/>
      <c r="EP977" s="32"/>
      <c r="EQ977" s="32"/>
      <c r="ER977" s="32"/>
      <c r="ES977" s="32"/>
      <c r="ET977" s="32"/>
      <c r="EU977" s="32"/>
      <c r="EV977" s="32"/>
      <c r="EW977" s="32"/>
      <c r="EX977" s="32"/>
      <c r="EY977" s="32"/>
      <c r="EZ977" s="32"/>
      <c r="FA977" s="32"/>
      <c r="FB977" s="32"/>
      <c r="FC977" s="32"/>
      <c r="FD977" s="32"/>
      <c r="FE977" s="32"/>
      <c r="FF977" s="7"/>
      <c r="FG977" s="7"/>
      <c r="FH977" s="7"/>
      <c r="FI977" s="7"/>
      <c r="FJ977" s="7"/>
      <c r="FK977" s="32"/>
      <c r="FL977" s="32"/>
      <c r="FM977" s="32"/>
      <c r="FN977" s="32"/>
      <c r="FO977" s="32"/>
      <c r="FP977" s="32"/>
      <c r="FQ977" s="32"/>
      <c r="FR977" s="32"/>
      <c r="FS977" s="32"/>
      <c r="FT977" s="32"/>
      <c r="FU977" s="32"/>
      <c r="FV977" s="32"/>
      <c r="FW977" s="32"/>
      <c r="FX977" s="32"/>
      <c r="FY977" s="32"/>
      <c r="FZ977" s="32"/>
      <c r="GA977" s="32"/>
      <c r="GB977" s="32"/>
      <c r="GC977" s="32"/>
      <c r="GD977" s="32"/>
      <c r="GE977" s="32"/>
      <c r="GF977" s="32"/>
      <c r="GG977" s="32"/>
      <c r="GH977" s="32"/>
      <c r="GI977" s="32"/>
      <c r="GJ977" s="32"/>
      <c r="GK977" s="32"/>
      <c r="GL977" s="32"/>
      <c r="GM977" s="32"/>
      <c r="GN977" s="32"/>
      <c r="GO977" s="32"/>
      <c r="GP977" s="32"/>
      <c r="GQ977" s="32"/>
      <c r="GR977" s="32"/>
      <c r="GS977" s="32"/>
    </row>
    <row r="978" spans="1:201" ht="15" customHeight="1" x14ac:dyDescent="0.25">
      <c r="A978" s="3">
        <f>$A$72</f>
        <v>20224</v>
      </c>
      <c r="B978" s="7">
        <v>59736</v>
      </c>
      <c r="C978" s="7">
        <v>77556</v>
      </c>
      <c r="D978" s="7">
        <v>79018</v>
      </c>
      <c r="E978" s="7">
        <v>79454</v>
      </c>
      <c r="F978" s="32" t="s">
        <v>185</v>
      </c>
      <c r="G978" s="32" t="s">
        <v>185</v>
      </c>
      <c r="H978" s="32" t="s">
        <v>185</v>
      </c>
      <c r="I978" s="32" t="s">
        <v>185</v>
      </c>
      <c r="J978" s="32" t="s">
        <v>185</v>
      </c>
      <c r="K978" s="32" t="s">
        <v>185</v>
      </c>
      <c r="L978" s="32" t="s">
        <v>185</v>
      </c>
      <c r="M978" s="32" t="s">
        <v>185</v>
      </c>
      <c r="N978" s="32" t="s">
        <v>185</v>
      </c>
      <c r="O978" s="32" t="s">
        <v>185</v>
      </c>
      <c r="P978" s="32" t="s">
        <v>185</v>
      </c>
      <c r="Q978" s="32" t="s">
        <v>185</v>
      </c>
      <c r="R978" s="32" t="s">
        <v>185</v>
      </c>
      <c r="S978" s="32" t="s">
        <v>185</v>
      </c>
      <c r="T978" s="32" t="s">
        <v>185</v>
      </c>
      <c r="U978" s="32" t="s">
        <v>185</v>
      </c>
      <c r="V978" s="32" t="s">
        <v>185</v>
      </c>
      <c r="W978" s="32" t="s">
        <v>185</v>
      </c>
      <c r="X978" s="32" t="s">
        <v>185</v>
      </c>
      <c r="Y978" s="32" t="s">
        <v>185</v>
      </c>
      <c r="Z978" s="32" t="s">
        <v>185</v>
      </c>
      <c r="AA978" s="32" t="s">
        <v>185</v>
      </c>
      <c r="AB978" s="32" t="s">
        <v>185</v>
      </c>
      <c r="AC978" s="32" t="s">
        <v>185</v>
      </c>
      <c r="AD978" s="32" t="s">
        <v>185</v>
      </c>
      <c r="AE978" s="32" t="s">
        <v>185</v>
      </c>
      <c r="AF978" s="32" t="s">
        <v>185</v>
      </c>
      <c r="AG978" s="32" t="s">
        <v>185</v>
      </c>
      <c r="AH978" s="32" t="s">
        <v>185</v>
      </c>
      <c r="AI978" s="32" t="s">
        <v>185</v>
      </c>
      <c r="AJ978" s="32" t="s">
        <v>185</v>
      </c>
      <c r="AK978" s="32" t="s">
        <v>185</v>
      </c>
      <c r="AL978" s="32" t="s">
        <v>185</v>
      </c>
      <c r="AM978" s="32" t="s">
        <v>185</v>
      </c>
      <c r="AN978" s="32" t="s">
        <v>185</v>
      </c>
      <c r="AO978" s="32" t="s">
        <v>185</v>
      </c>
      <c r="AP978" s="7">
        <v>3</v>
      </c>
      <c r="AQ978" s="7">
        <v>7</v>
      </c>
      <c r="AR978" s="7">
        <v>8</v>
      </c>
      <c r="AS978" s="7">
        <v>9</v>
      </c>
      <c r="AT978" s="32" t="s">
        <v>185</v>
      </c>
      <c r="AU978" s="32" t="s">
        <v>185</v>
      </c>
      <c r="AV978" s="32" t="s">
        <v>185</v>
      </c>
      <c r="AW978" s="32" t="s">
        <v>185</v>
      </c>
      <c r="AX978" s="32" t="s">
        <v>185</v>
      </c>
      <c r="AY978" s="32" t="s">
        <v>185</v>
      </c>
      <c r="AZ978" s="32" t="s">
        <v>185</v>
      </c>
      <c r="BA978" s="32" t="s">
        <v>185</v>
      </c>
      <c r="BB978" s="32" t="s">
        <v>185</v>
      </c>
      <c r="BC978" s="32" t="s">
        <v>185</v>
      </c>
      <c r="BD978" s="32" t="s">
        <v>185</v>
      </c>
      <c r="BE978" s="32" t="s">
        <v>185</v>
      </c>
      <c r="BF978" s="32" t="s">
        <v>185</v>
      </c>
      <c r="BG978" s="32" t="s">
        <v>185</v>
      </c>
      <c r="BH978" s="32" t="s">
        <v>185</v>
      </c>
      <c r="BI978" s="32" t="s">
        <v>185</v>
      </c>
      <c r="BJ978" s="32" t="s">
        <v>185</v>
      </c>
      <c r="BK978" s="32" t="s">
        <v>185</v>
      </c>
      <c r="BL978" s="32" t="s">
        <v>185</v>
      </c>
      <c r="BM978" s="32" t="s">
        <v>185</v>
      </c>
      <c r="BN978" s="32" t="s">
        <v>185</v>
      </c>
      <c r="BO978" s="32" t="s">
        <v>185</v>
      </c>
      <c r="BP978" s="32" t="s">
        <v>185</v>
      </c>
      <c r="BQ978" s="32" t="s">
        <v>185</v>
      </c>
      <c r="BR978" s="32" t="s">
        <v>185</v>
      </c>
      <c r="BS978" s="32" t="s">
        <v>185</v>
      </c>
      <c r="BT978" s="32" t="s">
        <v>185</v>
      </c>
      <c r="BU978" s="32" t="s">
        <v>185</v>
      </c>
      <c r="BV978" s="32" t="s">
        <v>185</v>
      </c>
      <c r="BW978" s="32" t="s">
        <v>185</v>
      </c>
      <c r="BX978" s="32" t="s">
        <v>185</v>
      </c>
      <c r="BY978" s="32" t="s">
        <v>185</v>
      </c>
      <c r="BZ978" s="32" t="s">
        <v>185</v>
      </c>
      <c r="CA978" s="32" t="s">
        <v>185</v>
      </c>
      <c r="CB978" s="32" t="s">
        <v>185</v>
      </c>
      <c r="CC978" s="32" t="s">
        <v>185</v>
      </c>
      <c r="CD978" s="7"/>
      <c r="CE978" s="7"/>
      <c r="CF978" s="7"/>
      <c r="CG978" s="7"/>
      <c r="CH978" s="32"/>
      <c r="CI978" s="32"/>
      <c r="CJ978" s="32"/>
      <c r="CK978" s="32"/>
      <c r="CL978" s="32"/>
      <c r="CM978" s="32"/>
      <c r="CN978" s="32"/>
      <c r="CO978" s="32"/>
      <c r="CP978" s="32"/>
      <c r="CQ978" s="32"/>
      <c r="CR978" s="32"/>
      <c r="CS978" s="32"/>
      <c r="CT978" s="32"/>
      <c r="CU978" s="32"/>
      <c r="CV978" s="32"/>
      <c r="CW978" s="32"/>
      <c r="CX978" s="32"/>
      <c r="CY978" s="32"/>
      <c r="CZ978" s="32"/>
      <c r="DA978" s="32"/>
      <c r="DB978" s="32"/>
      <c r="DC978" s="32"/>
      <c r="DD978" s="32"/>
      <c r="DE978" s="32"/>
      <c r="DF978" s="32"/>
      <c r="DG978" s="32"/>
      <c r="DH978" s="32"/>
      <c r="DI978" s="32"/>
      <c r="DJ978" s="32"/>
      <c r="DK978" s="32"/>
      <c r="DL978" s="32"/>
      <c r="DM978" s="32"/>
      <c r="DN978" s="32"/>
      <c r="DO978" s="32"/>
      <c r="DP978" s="32"/>
      <c r="DQ978" s="32"/>
      <c r="DR978" s="7"/>
      <c r="DS978" s="7"/>
      <c r="DT978" s="7"/>
      <c r="DU978" s="7"/>
      <c r="DV978" s="32"/>
      <c r="DW978" s="32"/>
      <c r="DX978" s="32"/>
      <c r="DY978" s="32"/>
      <c r="DZ978" s="32"/>
      <c r="EA978" s="32"/>
      <c r="EB978" s="32"/>
      <c r="EC978" s="32"/>
      <c r="ED978" s="32"/>
      <c r="EE978" s="32"/>
      <c r="EF978" s="32"/>
      <c r="EG978" s="32"/>
      <c r="EH978" s="32"/>
      <c r="EI978" s="32"/>
      <c r="EJ978" s="32"/>
      <c r="EK978" s="32"/>
      <c r="EL978" s="32"/>
      <c r="EM978" s="32"/>
      <c r="EN978" s="32"/>
      <c r="EO978" s="32"/>
      <c r="EP978" s="32"/>
      <c r="EQ978" s="32"/>
      <c r="ER978" s="32"/>
      <c r="ES978" s="32"/>
      <c r="ET978" s="32"/>
      <c r="EU978" s="32"/>
      <c r="EV978" s="32"/>
      <c r="EW978" s="32"/>
      <c r="EX978" s="32"/>
      <c r="EY978" s="32"/>
      <c r="EZ978" s="32"/>
      <c r="FA978" s="32"/>
      <c r="FB978" s="32"/>
      <c r="FC978" s="32"/>
      <c r="FD978" s="32"/>
      <c r="FE978" s="32"/>
      <c r="FF978" s="7"/>
      <c r="FG978" s="7"/>
      <c r="FH978" s="7"/>
      <c r="FI978" s="7"/>
      <c r="FJ978" s="32"/>
      <c r="FK978" s="32"/>
      <c r="FL978" s="32"/>
      <c r="FM978" s="32"/>
      <c r="FN978" s="32"/>
      <c r="FO978" s="32"/>
      <c r="FP978" s="32"/>
      <c r="FQ978" s="32"/>
      <c r="FR978" s="32"/>
      <c r="FS978" s="32"/>
      <c r="FT978" s="32"/>
      <c r="FU978" s="32"/>
      <c r="FV978" s="32"/>
      <c r="FW978" s="32"/>
      <c r="FX978" s="32"/>
      <c r="FY978" s="32"/>
      <c r="FZ978" s="32"/>
      <c r="GA978" s="32"/>
      <c r="GB978" s="32"/>
      <c r="GC978" s="32"/>
      <c r="GD978" s="32"/>
      <c r="GE978" s="32"/>
      <c r="GF978" s="32"/>
      <c r="GG978" s="32"/>
      <c r="GH978" s="32"/>
      <c r="GI978" s="32"/>
      <c r="GJ978" s="32"/>
      <c r="GK978" s="32"/>
      <c r="GL978" s="32"/>
      <c r="GM978" s="32"/>
      <c r="GN978" s="32"/>
      <c r="GO978" s="32"/>
      <c r="GP978" s="32"/>
      <c r="GQ978" s="32"/>
      <c r="GR978" s="32"/>
      <c r="GS978" s="32"/>
    </row>
    <row r="979" spans="1:201" ht="15" customHeight="1" x14ac:dyDescent="0.25">
      <c r="A979" s="3">
        <f>$A$73</f>
        <v>20231</v>
      </c>
      <c r="B979" s="7">
        <v>64851</v>
      </c>
      <c r="C979" s="7">
        <v>81513</v>
      </c>
      <c r="D979" s="7">
        <v>82827</v>
      </c>
      <c r="E979" s="32" t="s">
        <v>185</v>
      </c>
      <c r="F979" s="32" t="s">
        <v>185</v>
      </c>
      <c r="G979" s="32" t="s">
        <v>185</v>
      </c>
      <c r="H979" s="32" t="s">
        <v>185</v>
      </c>
      <c r="I979" s="32" t="s">
        <v>185</v>
      </c>
      <c r="J979" s="32" t="s">
        <v>185</v>
      </c>
      <c r="K979" s="32" t="s">
        <v>185</v>
      </c>
      <c r="L979" s="32" t="s">
        <v>185</v>
      </c>
      <c r="M979" s="32" t="s">
        <v>185</v>
      </c>
      <c r="N979" s="32" t="s">
        <v>185</v>
      </c>
      <c r="O979" s="32" t="s">
        <v>185</v>
      </c>
      <c r="P979" s="32" t="s">
        <v>185</v>
      </c>
      <c r="Q979" s="32" t="s">
        <v>185</v>
      </c>
      <c r="R979" s="32" t="s">
        <v>185</v>
      </c>
      <c r="S979" s="32" t="s">
        <v>185</v>
      </c>
      <c r="T979" s="32" t="s">
        <v>185</v>
      </c>
      <c r="U979" s="32" t="s">
        <v>185</v>
      </c>
      <c r="V979" s="32" t="s">
        <v>185</v>
      </c>
      <c r="W979" s="32" t="s">
        <v>185</v>
      </c>
      <c r="X979" s="32" t="s">
        <v>185</v>
      </c>
      <c r="Y979" s="32" t="s">
        <v>185</v>
      </c>
      <c r="Z979" s="32" t="s">
        <v>185</v>
      </c>
      <c r="AA979" s="32" t="s">
        <v>185</v>
      </c>
      <c r="AB979" s="32" t="s">
        <v>185</v>
      </c>
      <c r="AC979" s="32" t="s">
        <v>185</v>
      </c>
      <c r="AD979" s="32" t="s">
        <v>185</v>
      </c>
      <c r="AE979" s="32" t="s">
        <v>185</v>
      </c>
      <c r="AF979" s="32" t="s">
        <v>185</v>
      </c>
      <c r="AG979" s="32" t="s">
        <v>185</v>
      </c>
      <c r="AH979" s="32" t="s">
        <v>185</v>
      </c>
      <c r="AI979" s="32" t="s">
        <v>185</v>
      </c>
      <c r="AJ979" s="32" t="s">
        <v>185</v>
      </c>
      <c r="AK979" s="32" t="s">
        <v>185</v>
      </c>
      <c r="AL979" s="32" t="s">
        <v>185</v>
      </c>
      <c r="AM979" s="32" t="s">
        <v>185</v>
      </c>
      <c r="AN979" s="32" t="s">
        <v>185</v>
      </c>
      <c r="AO979" s="32" t="s">
        <v>185</v>
      </c>
      <c r="AP979" s="7">
        <v>1</v>
      </c>
      <c r="AQ979" s="7">
        <v>3</v>
      </c>
      <c r="AR979" s="7">
        <v>5</v>
      </c>
      <c r="AS979" s="32" t="s">
        <v>185</v>
      </c>
      <c r="AT979" s="32" t="s">
        <v>185</v>
      </c>
      <c r="AU979" s="32" t="s">
        <v>185</v>
      </c>
      <c r="AV979" s="32" t="s">
        <v>185</v>
      </c>
      <c r="AW979" s="32" t="s">
        <v>185</v>
      </c>
      <c r="AX979" s="32" t="s">
        <v>185</v>
      </c>
      <c r="AY979" s="32" t="s">
        <v>185</v>
      </c>
      <c r="AZ979" s="32" t="s">
        <v>185</v>
      </c>
      <c r="BA979" s="32" t="s">
        <v>185</v>
      </c>
      <c r="BB979" s="32" t="s">
        <v>185</v>
      </c>
      <c r="BC979" s="32" t="s">
        <v>185</v>
      </c>
      <c r="BD979" s="32" t="s">
        <v>185</v>
      </c>
      <c r="BE979" s="32" t="s">
        <v>185</v>
      </c>
      <c r="BF979" s="32" t="s">
        <v>185</v>
      </c>
      <c r="BG979" s="32" t="s">
        <v>185</v>
      </c>
      <c r="BH979" s="32" t="s">
        <v>185</v>
      </c>
      <c r="BI979" s="32" t="s">
        <v>185</v>
      </c>
      <c r="BJ979" s="32" t="s">
        <v>185</v>
      </c>
      <c r="BK979" s="32" t="s">
        <v>185</v>
      </c>
      <c r="BL979" s="32" t="s">
        <v>185</v>
      </c>
      <c r="BM979" s="32" t="s">
        <v>185</v>
      </c>
      <c r="BN979" s="32" t="s">
        <v>185</v>
      </c>
      <c r="BO979" s="32" t="s">
        <v>185</v>
      </c>
      <c r="BP979" s="32" t="s">
        <v>185</v>
      </c>
      <c r="BQ979" s="32" t="s">
        <v>185</v>
      </c>
      <c r="BR979" s="32" t="s">
        <v>185</v>
      </c>
      <c r="BS979" s="32" t="s">
        <v>185</v>
      </c>
      <c r="BT979" s="32" t="s">
        <v>185</v>
      </c>
      <c r="BU979" s="32" t="s">
        <v>185</v>
      </c>
      <c r="BV979" s="32" t="s">
        <v>185</v>
      </c>
      <c r="BW979" s="32" t="s">
        <v>185</v>
      </c>
      <c r="BX979" s="32" t="s">
        <v>185</v>
      </c>
      <c r="BY979" s="32" t="s">
        <v>185</v>
      </c>
      <c r="BZ979" s="32" t="s">
        <v>185</v>
      </c>
      <c r="CA979" s="32" t="s">
        <v>185</v>
      </c>
      <c r="CB979" s="32" t="s">
        <v>185</v>
      </c>
      <c r="CC979" s="32" t="s">
        <v>185</v>
      </c>
      <c r="CD979" s="7"/>
      <c r="CE979" s="7"/>
      <c r="CF979" s="7"/>
      <c r="CG979" s="32"/>
      <c r="CH979" s="32"/>
      <c r="CI979" s="32"/>
      <c r="CJ979" s="32"/>
      <c r="CK979" s="32"/>
      <c r="CL979" s="32"/>
      <c r="CM979" s="32"/>
      <c r="CN979" s="32"/>
      <c r="CO979" s="32"/>
      <c r="CP979" s="32"/>
      <c r="CQ979" s="32"/>
      <c r="CR979" s="32"/>
      <c r="CS979" s="32"/>
      <c r="CT979" s="32"/>
      <c r="CU979" s="32"/>
      <c r="CV979" s="32"/>
      <c r="CW979" s="32"/>
      <c r="CX979" s="32"/>
      <c r="CY979" s="32"/>
      <c r="CZ979" s="32"/>
      <c r="DA979" s="32"/>
      <c r="DB979" s="32"/>
      <c r="DC979" s="32"/>
      <c r="DD979" s="32"/>
      <c r="DE979" s="32"/>
      <c r="DF979" s="32"/>
      <c r="DG979" s="32"/>
      <c r="DH979" s="32"/>
      <c r="DI979" s="32"/>
      <c r="DJ979" s="32"/>
      <c r="DK979" s="32"/>
      <c r="DL979" s="32"/>
      <c r="DM979" s="32"/>
      <c r="DN979" s="32"/>
      <c r="DO979" s="32"/>
      <c r="DP979" s="32"/>
      <c r="DQ979" s="32"/>
      <c r="DR979" s="7"/>
      <c r="DS979" s="7"/>
      <c r="DT979" s="7"/>
      <c r="DU979" s="32"/>
      <c r="DV979" s="32"/>
      <c r="DW979" s="32"/>
      <c r="DX979" s="32"/>
      <c r="DY979" s="32"/>
      <c r="DZ979" s="32"/>
      <c r="EA979" s="32"/>
      <c r="EB979" s="32"/>
      <c r="EC979" s="32"/>
      <c r="ED979" s="32"/>
      <c r="EE979" s="32"/>
      <c r="EF979" s="32"/>
      <c r="EG979" s="32"/>
      <c r="EH979" s="32"/>
      <c r="EI979" s="32"/>
      <c r="EJ979" s="32"/>
      <c r="EK979" s="32"/>
      <c r="EL979" s="32"/>
      <c r="EM979" s="32"/>
      <c r="EN979" s="32"/>
      <c r="EO979" s="32"/>
      <c r="EP979" s="32"/>
      <c r="EQ979" s="32"/>
      <c r="ER979" s="32"/>
      <c r="ES979" s="32"/>
      <c r="ET979" s="32"/>
      <c r="EU979" s="32"/>
      <c r="EV979" s="32"/>
      <c r="EW979" s="32"/>
      <c r="EX979" s="32"/>
      <c r="EY979" s="32"/>
      <c r="EZ979" s="32"/>
      <c r="FA979" s="32"/>
      <c r="FB979" s="32"/>
      <c r="FC979" s="32"/>
      <c r="FD979" s="32"/>
      <c r="FE979" s="32"/>
      <c r="FF979" s="7"/>
      <c r="FG979" s="7"/>
      <c r="FH979" s="7"/>
      <c r="FI979" s="32"/>
      <c r="FJ979" s="32"/>
      <c r="FK979" s="32"/>
      <c r="FL979" s="32"/>
      <c r="FM979" s="32"/>
      <c r="FN979" s="32"/>
      <c r="FO979" s="32"/>
      <c r="FP979" s="32"/>
      <c r="FQ979" s="32"/>
      <c r="FR979" s="32"/>
      <c r="FS979" s="32"/>
      <c r="FT979" s="32"/>
      <c r="FU979" s="32"/>
      <c r="FV979" s="32"/>
      <c r="FW979" s="32"/>
      <c r="FX979" s="32"/>
      <c r="FY979" s="32"/>
      <c r="FZ979" s="32"/>
      <c r="GA979" s="32"/>
      <c r="GB979" s="32"/>
      <c r="GC979" s="32"/>
      <c r="GD979" s="32"/>
      <c r="GE979" s="32"/>
      <c r="GF979" s="32"/>
      <c r="GG979" s="32"/>
      <c r="GH979" s="32"/>
      <c r="GI979" s="32"/>
      <c r="GJ979" s="32"/>
      <c r="GK979" s="32"/>
      <c r="GL979" s="32"/>
      <c r="GM979" s="32"/>
      <c r="GN979" s="32"/>
      <c r="GO979" s="32"/>
      <c r="GP979" s="32"/>
      <c r="GQ979" s="32"/>
      <c r="GR979" s="32"/>
      <c r="GS979" s="32"/>
    </row>
    <row r="980" spans="1:201" ht="15" customHeight="1" x14ac:dyDescent="0.25">
      <c r="A980" s="3">
        <f>$A$74</f>
        <v>20232</v>
      </c>
      <c r="B980" s="7">
        <v>59668</v>
      </c>
      <c r="C980" s="7">
        <v>75716</v>
      </c>
      <c r="D980" s="32" t="s">
        <v>185</v>
      </c>
      <c r="E980" s="32" t="s">
        <v>185</v>
      </c>
      <c r="F980" s="32" t="s">
        <v>185</v>
      </c>
      <c r="G980" s="32" t="s">
        <v>185</v>
      </c>
      <c r="H980" s="32" t="s">
        <v>185</v>
      </c>
      <c r="I980" s="32" t="s">
        <v>185</v>
      </c>
      <c r="J980" s="32" t="s">
        <v>185</v>
      </c>
      <c r="K980" s="32" t="s">
        <v>185</v>
      </c>
      <c r="L980" s="32" t="s">
        <v>185</v>
      </c>
      <c r="M980" s="32" t="s">
        <v>185</v>
      </c>
      <c r="N980" s="32" t="s">
        <v>185</v>
      </c>
      <c r="O980" s="32" t="s">
        <v>185</v>
      </c>
      <c r="P980" s="32" t="s">
        <v>185</v>
      </c>
      <c r="Q980" s="32" t="s">
        <v>185</v>
      </c>
      <c r="R980" s="32" t="s">
        <v>185</v>
      </c>
      <c r="S980" s="32" t="s">
        <v>185</v>
      </c>
      <c r="T980" s="32" t="s">
        <v>185</v>
      </c>
      <c r="U980" s="32" t="s">
        <v>185</v>
      </c>
      <c r="V980" s="32" t="s">
        <v>185</v>
      </c>
      <c r="W980" s="32" t="s">
        <v>185</v>
      </c>
      <c r="X980" s="32" t="s">
        <v>185</v>
      </c>
      <c r="Y980" s="32" t="s">
        <v>185</v>
      </c>
      <c r="Z980" s="32" t="s">
        <v>185</v>
      </c>
      <c r="AA980" s="32" t="s">
        <v>185</v>
      </c>
      <c r="AB980" s="32" t="s">
        <v>185</v>
      </c>
      <c r="AC980" s="32" t="s">
        <v>185</v>
      </c>
      <c r="AD980" s="32" t="s">
        <v>185</v>
      </c>
      <c r="AE980" s="32" t="s">
        <v>185</v>
      </c>
      <c r="AF980" s="32" t="s">
        <v>185</v>
      </c>
      <c r="AG980" s="32" t="s">
        <v>185</v>
      </c>
      <c r="AH980" s="32" t="s">
        <v>185</v>
      </c>
      <c r="AI980" s="32" t="s">
        <v>185</v>
      </c>
      <c r="AJ980" s="32" t="s">
        <v>185</v>
      </c>
      <c r="AK980" s="32" t="s">
        <v>185</v>
      </c>
      <c r="AL980" s="32" t="s">
        <v>185</v>
      </c>
      <c r="AM980" s="32" t="s">
        <v>185</v>
      </c>
      <c r="AN980" s="32" t="s">
        <v>185</v>
      </c>
      <c r="AO980" s="32" t="s">
        <v>185</v>
      </c>
      <c r="AP980" s="7">
        <v>1</v>
      </c>
      <c r="AQ980" s="7">
        <v>6</v>
      </c>
      <c r="AR980" s="32" t="s">
        <v>185</v>
      </c>
      <c r="AS980" s="32" t="s">
        <v>185</v>
      </c>
      <c r="AT980" s="32" t="s">
        <v>185</v>
      </c>
      <c r="AU980" s="32" t="s">
        <v>185</v>
      </c>
      <c r="AV980" s="32" t="s">
        <v>185</v>
      </c>
      <c r="AW980" s="32" t="s">
        <v>185</v>
      </c>
      <c r="AX980" s="32" t="s">
        <v>185</v>
      </c>
      <c r="AY980" s="32" t="s">
        <v>185</v>
      </c>
      <c r="AZ980" s="32" t="s">
        <v>185</v>
      </c>
      <c r="BA980" s="32" t="s">
        <v>185</v>
      </c>
      <c r="BB980" s="32" t="s">
        <v>185</v>
      </c>
      <c r="BC980" s="32" t="s">
        <v>185</v>
      </c>
      <c r="BD980" s="32" t="s">
        <v>185</v>
      </c>
      <c r="BE980" s="32" t="s">
        <v>185</v>
      </c>
      <c r="BF980" s="32" t="s">
        <v>185</v>
      </c>
      <c r="BG980" s="32" t="s">
        <v>185</v>
      </c>
      <c r="BH980" s="32" t="s">
        <v>185</v>
      </c>
      <c r="BI980" s="32" t="s">
        <v>185</v>
      </c>
      <c r="BJ980" s="32" t="s">
        <v>185</v>
      </c>
      <c r="BK980" s="32" t="s">
        <v>185</v>
      </c>
      <c r="BL980" s="32" t="s">
        <v>185</v>
      </c>
      <c r="BM980" s="32" t="s">
        <v>185</v>
      </c>
      <c r="BN980" s="32" t="s">
        <v>185</v>
      </c>
      <c r="BO980" s="32" t="s">
        <v>185</v>
      </c>
      <c r="BP980" s="32" t="s">
        <v>185</v>
      </c>
      <c r="BQ980" s="32" t="s">
        <v>185</v>
      </c>
      <c r="BR980" s="32" t="s">
        <v>185</v>
      </c>
      <c r="BS980" s="32" t="s">
        <v>185</v>
      </c>
      <c r="BT980" s="32" t="s">
        <v>185</v>
      </c>
      <c r="BU980" s="32" t="s">
        <v>185</v>
      </c>
      <c r="BV980" s="32" t="s">
        <v>185</v>
      </c>
      <c r="BW980" s="32" t="s">
        <v>185</v>
      </c>
      <c r="BX980" s="32" t="s">
        <v>185</v>
      </c>
      <c r="BY980" s="32" t="s">
        <v>185</v>
      </c>
      <c r="BZ980" s="32" t="s">
        <v>185</v>
      </c>
      <c r="CA980" s="32" t="s">
        <v>185</v>
      </c>
      <c r="CB980" s="32" t="s">
        <v>185</v>
      </c>
      <c r="CC980" s="32" t="s">
        <v>185</v>
      </c>
      <c r="CD980" s="7"/>
      <c r="CE980" s="7"/>
      <c r="CF980" s="32"/>
      <c r="CG980" s="32"/>
      <c r="CH980" s="32"/>
      <c r="CI980" s="32"/>
      <c r="CJ980" s="32"/>
      <c r="CK980" s="32"/>
      <c r="CL980" s="32"/>
      <c r="CM980" s="32"/>
      <c r="CN980" s="32"/>
      <c r="CO980" s="32"/>
      <c r="CP980" s="32"/>
      <c r="CQ980" s="32"/>
      <c r="CR980" s="32"/>
      <c r="CS980" s="32"/>
      <c r="CT980" s="32"/>
      <c r="CU980" s="32"/>
      <c r="CV980" s="32"/>
      <c r="CW980" s="32"/>
      <c r="CX980" s="32"/>
      <c r="CY980" s="32"/>
      <c r="CZ980" s="32"/>
      <c r="DA980" s="32"/>
      <c r="DB980" s="32"/>
      <c r="DC980" s="32"/>
      <c r="DD980" s="32"/>
      <c r="DE980" s="32"/>
      <c r="DF980" s="32"/>
      <c r="DG980" s="32"/>
      <c r="DH980" s="32"/>
      <c r="DI980" s="32"/>
      <c r="DJ980" s="32"/>
      <c r="DK980" s="32"/>
      <c r="DL980" s="32"/>
      <c r="DM980" s="32"/>
      <c r="DN980" s="32"/>
      <c r="DO980" s="32"/>
      <c r="DP980" s="32"/>
      <c r="DQ980" s="32"/>
      <c r="DR980" s="7"/>
      <c r="DS980" s="7"/>
      <c r="DT980" s="32"/>
      <c r="DU980" s="32"/>
      <c r="DV980" s="32"/>
      <c r="DW980" s="32"/>
      <c r="DX980" s="32"/>
      <c r="DY980" s="32"/>
      <c r="DZ980" s="32"/>
      <c r="EA980" s="32"/>
      <c r="EB980" s="32"/>
      <c r="EC980" s="32"/>
      <c r="ED980" s="32"/>
      <c r="EE980" s="32"/>
      <c r="EF980" s="32"/>
      <c r="EG980" s="32"/>
      <c r="EH980" s="32"/>
      <c r="EI980" s="32"/>
      <c r="EJ980" s="32"/>
      <c r="EK980" s="32"/>
      <c r="EL980" s="32"/>
      <c r="EM980" s="32"/>
      <c r="EN980" s="32"/>
      <c r="EO980" s="32"/>
      <c r="EP980" s="32"/>
      <c r="EQ980" s="32"/>
      <c r="ER980" s="32"/>
      <c r="ES980" s="32"/>
      <c r="ET980" s="32"/>
      <c r="EU980" s="32"/>
      <c r="EV980" s="32"/>
      <c r="EW980" s="32"/>
      <c r="EX980" s="32"/>
      <c r="EY980" s="32"/>
      <c r="EZ980" s="32"/>
      <c r="FA980" s="32"/>
      <c r="FB980" s="32"/>
      <c r="FC980" s="32"/>
      <c r="FD980" s="32"/>
      <c r="FE980" s="32"/>
      <c r="FF980" s="7"/>
      <c r="FG980" s="7"/>
      <c r="FH980" s="32"/>
      <c r="FI980" s="32"/>
      <c r="FJ980" s="32"/>
      <c r="FK980" s="32"/>
      <c r="FL980" s="32"/>
      <c r="FM980" s="32"/>
      <c r="FN980" s="32"/>
      <c r="FO980" s="32"/>
      <c r="FP980" s="32"/>
      <c r="FQ980" s="32"/>
      <c r="FR980" s="32"/>
      <c r="FS980" s="32"/>
      <c r="FT980" s="32"/>
      <c r="FU980" s="32"/>
      <c r="FV980" s="32"/>
      <c r="FW980" s="32"/>
      <c r="FX980" s="32"/>
      <c r="FY980" s="32"/>
      <c r="FZ980" s="32"/>
      <c r="GA980" s="32"/>
      <c r="GB980" s="32"/>
      <c r="GC980" s="32"/>
      <c r="GD980" s="32"/>
      <c r="GE980" s="32"/>
      <c r="GF980" s="32"/>
      <c r="GG980" s="32"/>
      <c r="GH980" s="32"/>
      <c r="GI980" s="32"/>
      <c r="GJ980" s="32"/>
      <c r="GK980" s="32"/>
      <c r="GL980" s="32"/>
      <c r="GM980" s="32"/>
      <c r="GN980" s="32"/>
      <c r="GO980" s="32"/>
      <c r="GP980" s="32"/>
      <c r="GQ980" s="32"/>
      <c r="GR980" s="32"/>
      <c r="GS980" s="32"/>
    </row>
    <row r="981" spans="1:201" ht="15" customHeight="1" x14ac:dyDescent="0.25">
      <c r="A981" s="3">
        <f>$A$75</f>
        <v>20233</v>
      </c>
      <c r="B981" s="7">
        <v>64467</v>
      </c>
      <c r="C981" s="32" t="s">
        <v>185</v>
      </c>
      <c r="D981" s="32" t="s">
        <v>185</v>
      </c>
      <c r="E981" s="32" t="s">
        <v>185</v>
      </c>
      <c r="F981" s="32" t="s">
        <v>185</v>
      </c>
      <c r="G981" s="32" t="s">
        <v>185</v>
      </c>
      <c r="H981" s="32" t="s">
        <v>185</v>
      </c>
      <c r="I981" s="32" t="s">
        <v>185</v>
      </c>
      <c r="J981" s="32" t="s">
        <v>185</v>
      </c>
      <c r="K981" s="32" t="s">
        <v>185</v>
      </c>
      <c r="L981" s="32" t="s">
        <v>185</v>
      </c>
      <c r="M981" s="32" t="s">
        <v>185</v>
      </c>
      <c r="N981" s="32" t="s">
        <v>185</v>
      </c>
      <c r="O981" s="32" t="s">
        <v>185</v>
      </c>
      <c r="P981" s="32" t="s">
        <v>185</v>
      </c>
      <c r="Q981" s="32" t="s">
        <v>185</v>
      </c>
      <c r="R981" s="32" t="s">
        <v>185</v>
      </c>
      <c r="S981" s="32" t="s">
        <v>185</v>
      </c>
      <c r="T981" s="32" t="s">
        <v>185</v>
      </c>
      <c r="U981" s="32" t="s">
        <v>185</v>
      </c>
      <c r="V981" s="32" t="s">
        <v>185</v>
      </c>
      <c r="W981" s="32" t="s">
        <v>185</v>
      </c>
      <c r="X981" s="32" t="s">
        <v>185</v>
      </c>
      <c r="Y981" s="32" t="s">
        <v>185</v>
      </c>
      <c r="Z981" s="32" t="s">
        <v>185</v>
      </c>
      <c r="AA981" s="32" t="s">
        <v>185</v>
      </c>
      <c r="AB981" s="32" t="s">
        <v>185</v>
      </c>
      <c r="AC981" s="32" t="s">
        <v>185</v>
      </c>
      <c r="AD981" s="32" t="s">
        <v>185</v>
      </c>
      <c r="AE981" s="32" t="s">
        <v>185</v>
      </c>
      <c r="AF981" s="32" t="s">
        <v>185</v>
      </c>
      <c r="AG981" s="32" t="s">
        <v>185</v>
      </c>
      <c r="AH981" s="32" t="s">
        <v>185</v>
      </c>
      <c r="AI981" s="32" t="s">
        <v>185</v>
      </c>
      <c r="AJ981" s="32" t="s">
        <v>185</v>
      </c>
      <c r="AK981" s="32" t="s">
        <v>185</v>
      </c>
      <c r="AL981" s="32" t="s">
        <v>185</v>
      </c>
      <c r="AM981" s="32" t="s">
        <v>185</v>
      </c>
      <c r="AN981" s="32" t="s">
        <v>185</v>
      </c>
      <c r="AO981" s="32" t="s">
        <v>185</v>
      </c>
      <c r="AP981" s="7">
        <v>3</v>
      </c>
      <c r="AQ981" s="32" t="s">
        <v>185</v>
      </c>
      <c r="AR981" s="32" t="s">
        <v>185</v>
      </c>
      <c r="AS981" s="32" t="s">
        <v>185</v>
      </c>
      <c r="AT981" s="32" t="s">
        <v>185</v>
      </c>
      <c r="AU981" s="32" t="s">
        <v>185</v>
      </c>
      <c r="AV981" s="32" t="s">
        <v>185</v>
      </c>
      <c r="AW981" s="32" t="s">
        <v>185</v>
      </c>
      <c r="AX981" s="32" t="s">
        <v>185</v>
      </c>
      <c r="AY981" s="32" t="s">
        <v>185</v>
      </c>
      <c r="AZ981" s="32" t="s">
        <v>185</v>
      </c>
      <c r="BA981" s="32" t="s">
        <v>185</v>
      </c>
      <c r="BB981" s="32" t="s">
        <v>185</v>
      </c>
      <c r="BC981" s="32" t="s">
        <v>185</v>
      </c>
      <c r="BD981" s="32" t="s">
        <v>185</v>
      </c>
      <c r="BE981" s="32" t="s">
        <v>185</v>
      </c>
      <c r="BF981" s="32" t="s">
        <v>185</v>
      </c>
      <c r="BG981" s="32" t="s">
        <v>185</v>
      </c>
      <c r="BH981" s="32" t="s">
        <v>185</v>
      </c>
      <c r="BI981" s="32" t="s">
        <v>185</v>
      </c>
      <c r="BJ981" s="32" t="s">
        <v>185</v>
      </c>
      <c r="BK981" s="32" t="s">
        <v>185</v>
      </c>
      <c r="BL981" s="32" t="s">
        <v>185</v>
      </c>
      <c r="BM981" s="32" t="s">
        <v>185</v>
      </c>
      <c r="BN981" s="32" t="s">
        <v>185</v>
      </c>
      <c r="BO981" s="32" t="s">
        <v>185</v>
      </c>
      <c r="BP981" s="32" t="s">
        <v>185</v>
      </c>
      <c r="BQ981" s="32" t="s">
        <v>185</v>
      </c>
      <c r="BR981" s="32" t="s">
        <v>185</v>
      </c>
      <c r="BS981" s="32" t="s">
        <v>185</v>
      </c>
      <c r="BT981" s="32" t="s">
        <v>185</v>
      </c>
      <c r="BU981" s="32" t="s">
        <v>185</v>
      </c>
      <c r="BV981" s="32" t="s">
        <v>185</v>
      </c>
      <c r="BW981" s="32" t="s">
        <v>185</v>
      </c>
      <c r="BX981" s="32" t="s">
        <v>185</v>
      </c>
      <c r="BY981" s="32" t="s">
        <v>185</v>
      </c>
      <c r="BZ981" s="32" t="s">
        <v>185</v>
      </c>
      <c r="CA981" s="32" t="s">
        <v>185</v>
      </c>
      <c r="CB981" s="32" t="s">
        <v>185</v>
      </c>
      <c r="CC981" s="32" t="s">
        <v>185</v>
      </c>
      <c r="CD981" s="7"/>
      <c r="CE981" s="32"/>
      <c r="CF981" s="32"/>
      <c r="CG981" s="32"/>
      <c r="CH981" s="32"/>
      <c r="CI981" s="32"/>
      <c r="CJ981" s="32"/>
      <c r="CK981" s="32"/>
      <c r="CL981" s="32"/>
      <c r="CM981" s="32"/>
      <c r="CN981" s="32"/>
      <c r="CO981" s="32"/>
      <c r="CP981" s="32"/>
      <c r="CQ981" s="32"/>
      <c r="CR981" s="32"/>
      <c r="CS981" s="32"/>
      <c r="CT981" s="32"/>
      <c r="CU981" s="32"/>
      <c r="CV981" s="32"/>
      <c r="CW981" s="32"/>
      <c r="CX981" s="32"/>
      <c r="CY981" s="32"/>
      <c r="CZ981" s="32"/>
      <c r="DA981" s="32"/>
      <c r="DB981" s="32"/>
      <c r="DC981" s="32"/>
      <c r="DD981" s="32"/>
      <c r="DE981" s="32"/>
      <c r="DF981" s="32"/>
      <c r="DG981" s="32"/>
      <c r="DH981" s="32"/>
      <c r="DI981" s="32"/>
      <c r="DJ981" s="32"/>
      <c r="DK981" s="32"/>
      <c r="DL981" s="32"/>
      <c r="DM981" s="32"/>
      <c r="DN981" s="32"/>
      <c r="DO981" s="32"/>
      <c r="DP981" s="32"/>
      <c r="DQ981" s="32"/>
      <c r="DR981" s="7"/>
      <c r="DS981" s="32"/>
      <c r="DT981" s="32"/>
      <c r="DU981" s="32"/>
      <c r="DV981" s="32"/>
      <c r="DW981" s="32"/>
      <c r="DX981" s="32"/>
      <c r="DY981" s="32"/>
      <c r="DZ981" s="32"/>
      <c r="EA981" s="32"/>
      <c r="EB981" s="32"/>
      <c r="EC981" s="32"/>
      <c r="ED981" s="32"/>
      <c r="EE981" s="32"/>
      <c r="EF981" s="32"/>
      <c r="EG981" s="32"/>
      <c r="EH981" s="32"/>
      <c r="EI981" s="32"/>
      <c r="EJ981" s="32"/>
      <c r="EK981" s="32"/>
      <c r="EL981" s="32"/>
      <c r="EM981" s="32"/>
      <c r="EN981" s="32"/>
      <c r="EO981" s="32"/>
      <c r="EP981" s="32"/>
      <c r="EQ981" s="32"/>
      <c r="ER981" s="32"/>
      <c r="ES981" s="32"/>
      <c r="ET981" s="32"/>
      <c r="EU981" s="32"/>
      <c r="EV981" s="32"/>
      <c r="EW981" s="32"/>
      <c r="EX981" s="32"/>
      <c r="EY981" s="32"/>
      <c r="EZ981" s="32"/>
      <c r="FA981" s="32"/>
      <c r="FB981" s="32"/>
      <c r="FC981" s="32"/>
      <c r="FD981" s="32"/>
      <c r="FE981" s="32"/>
      <c r="FF981" s="7"/>
      <c r="FG981" s="32"/>
      <c r="FH981" s="32"/>
      <c r="FI981" s="32"/>
      <c r="FJ981" s="32"/>
      <c r="FK981" s="32"/>
      <c r="FL981" s="32"/>
      <c r="FM981" s="32"/>
      <c r="FN981" s="32"/>
      <c r="FO981" s="32"/>
      <c r="FP981" s="32"/>
      <c r="FQ981" s="32"/>
      <c r="FR981" s="32"/>
      <c r="FS981" s="32"/>
      <c r="FT981" s="32"/>
      <c r="FU981" s="32"/>
      <c r="FV981" s="32"/>
      <c r="FW981" s="32"/>
      <c r="FX981" s="32"/>
      <c r="FY981" s="32"/>
      <c r="FZ981" s="32"/>
      <c r="GA981" s="32"/>
      <c r="GB981" s="32"/>
      <c r="GC981" s="32"/>
      <c r="GD981" s="32"/>
      <c r="GE981" s="32"/>
      <c r="GF981" s="32"/>
      <c r="GG981" s="32"/>
      <c r="GH981" s="32"/>
      <c r="GI981" s="32"/>
      <c r="GJ981" s="32"/>
      <c r="GK981" s="32"/>
      <c r="GL981" s="32"/>
      <c r="GM981" s="32"/>
      <c r="GN981" s="32"/>
      <c r="GO981" s="32"/>
      <c r="GP981" s="32"/>
      <c r="GQ981" s="32"/>
      <c r="GR981" s="32"/>
      <c r="GS981" s="32"/>
    </row>
    <row r="982" spans="1:201" ht="21" customHeight="1" x14ac:dyDescent="0.35">
      <c r="B982" s="96" t="str">
        <f>Co_Name</f>
        <v>State Farm Mutual Automobile Insurance Company</v>
      </c>
      <c r="O982" s="16"/>
      <c r="U982" s="16"/>
      <c r="V982" s="96" t="str">
        <f>Co_Name</f>
        <v>State Farm Mutual Automobile Insurance Company</v>
      </c>
      <c r="W982" s="16"/>
      <c r="X982" s="16"/>
      <c r="Y982" s="16"/>
      <c r="Z982" s="16"/>
      <c r="AA982" s="16"/>
      <c r="AB982" s="16"/>
      <c r="AC982" s="16"/>
      <c r="AE982" s="16"/>
      <c r="AF982" s="16"/>
      <c r="AG982" s="16"/>
      <c r="AH982" s="16"/>
      <c r="AI982" s="16"/>
      <c r="AJ982" s="16"/>
      <c r="AK982" s="16"/>
      <c r="AL982" s="16"/>
      <c r="AM982" s="16"/>
      <c r="AN982" s="16"/>
      <c r="AO982" s="16"/>
      <c r="AP982" s="96" t="str">
        <f>Co_Name</f>
        <v>State Farm Mutual Automobile Insurance Company</v>
      </c>
      <c r="BC982" s="16"/>
      <c r="BI982" s="16"/>
      <c r="BJ982" s="96" t="str">
        <f>Co_Name</f>
        <v>State Farm Mutual Automobile Insurance Company</v>
      </c>
      <c r="BK982" s="16"/>
      <c r="BL982" s="16"/>
      <c r="BM982" s="16"/>
      <c r="BN982" s="16"/>
      <c r="BO982" s="16"/>
      <c r="BP982" s="16"/>
      <c r="BQ982" s="16"/>
      <c r="BS982" s="16"/>
      <c r="BT982" s="16"/>
      <c r="BU982" s="16"/>
      <c r="BV982" s="16"/>
      <c r="BW982" s="16"/>
      <c r="BX982" s="16"/>
      <c r="BY982" s="16"/>
      <c r="BZ982" s="16"/>
      <c r="CA982" s="16"/>
      <c r="CB982" s="16"/>
      <c r="CC982" s="16"/>
      <c r="CD982" s="96" t="str">
        <f>Co_Name</f>
        <v>State Farm Mutual Automobile Insurance Company</v>
      </c>
      <c r="CQ982" s="16"/>
      <c r="CW982" s="16"/>
      <c r="CX982" s="96" t="str">
        <f>Co_Name</f>
        <v>State Farm Mutual Automobile Insurance Company</v>
      </c>
      <c r="CY982" s="16"/>
      <c r="CZ982" s="16"/>
      <c r="DA982" s="16"/>
      <c r="DB982" s="16"/>
      <c r="DC982" s="16"/>
      <c r="DD982" s="16"/>
      <c r="DE982" s="16"/>
      <c r="DG982" s="16"/>
      <c r="DH982" s="16"/>
      <c r="DI982" s="16"/>
      <c r="DJ982" s="16"/>
      <c r="DK982" s="16"/>
      <c r="DL982" s="16"/>
      <c r="DM982" s="16"/>
      <c r="DN982" s="16"/>
      <c r="DO982" s="16"/>
      <c r="DP982" s="16"/>
      <c r="DQ982" s="16"/>
      <c r="DR982" s="96" t="str">
        <f>Co_Name</f>
        <v>State Farm Mutual Automobile Insurance Company</v>
      </c>
      <c r="EE982" s="16"/>
      <c r="EK982" s="16"/>
      <c r="EL982" s="96" t="str">
        <f>Co_Name</f>
        <v>State Farm Mutual Automobile Insurance Company</v>
      </c>
      <c r="EM982" s="16"/>
      <c r="EN982" s="16"/>
      <c r="EO982" s="16"/>
      <c r="EP982" s="16"/>
      <c r="EQ982" s="16"/>
      <c r="ER982" s="16"/>
      <c r="ES982" s="16"/>
      <c r="EU982" s="16"/>
      <c r="EV982" s="16"/>
      <c r="EW982" s="16"/>
      <c r="EX982" s="16"/>
      <c r="EY982" s="16"/>
      <c r="EZ982" s="16"/>
      <c r="FA982" s="16"/>
      <c r="FB982" s="16"/>
      <c r="FC982" s="16"/>
      <c r="FD982" s="16"/>
      <c r="FE982" s="16"/>
      <c r="FF982" s="96" t="str">
        <f>Co_Name</f>
        <v>State Farm Mutual Automobile Insurance Company</v>
      </c>
      <c r="FS982" s="16"/>
      <c r="FY982" s="16"/>
      <c r="FZ982" s="96" t="str">
        <f>Co_Name</f>
        <v>State Farm Mutual Automobile Insurance Company</v>
      </c>
      <c r="GA982" s="16"/>
      <c r="GB982" s="16"/>
      <c r="GC982" s="16"/>
      <c r="GD982" s="16"/>
      <c r="GE982" s="16"/>
      <c r="GF982" s="16"/>
      <c r="GG982" s="16"/>
      <c r="GI982" s="16"/>
      <c r="GJ982" s="16"/>
      <c r="GK982" s="16"/>
      <c r="GL982" s="16"/>
      <c r="GM982" s="16"/>
      <c r="GN982" s="16"/>
      <c r="GO982" s="16"/>
      <c r="GP982" s="16"/>
      <c r="GQ982" s="16"/>
      <c r="GR982" s="16"/>
      <c r="GS982" s="16"/>
    </row>
    <row r="983" spans="1:201" ht="21" customHeight="1" x14ac:dyDescent="0.35">
      <c r="B983" s="96" t="str">
        <f>B$2</f>
        <v>Private Passenger Auto Physical Damage</v>
      </c>
      <c r="O983" s="16"/>
      <c r="U983" s="16"/>
      <c r="V983" s="96" t="str">
        <f>B$2</f>
        <v>Private Passenger Auto Physical Damage</v>
      </c>
      <c r="W983" s="16"/>
      <c r="X983" s="16"/>
      <c r="Y983" s="16"/>
      <c r="Z983" s="16"/>
      <c r="AA983" s="16"/>
      <c r="AB983" s="16"/>
      <c r="AC983" s="16"/>
      <c r="AE983" s="16"/>
      <c r="AF983" s="16"/>
      <c r="AG983" s="16"/>
      <c r="AH983" s="16"/>
      <c r="AI983" s="16"/>
      <c r="AJ983" s="16"/>
      <c r="AK983" s="16"/>
      <c r="AL983" s="16"/>
      <c r="AM983" s="16"/>
      <c r="AN983" s="16"/>
      <c r="AO983" s="16"/>
      <c r="AP983" s="96" t="str">
        <f>AP$2</f>
        <v>Private Passenger Auto Liability</v>
      </c>
      <c r="BC983" s="16"/>
      <c r="BI983" s="16"/>
      <c r="BJ983" s="96" t="str">
        <f>AP$2</f>
        <v>Private Passenger Auto Liability</v>
      </c>
      <c r="BK983" s="16"/>
      <c r="BL983" s="16"/>
      <c r="BM983" s="16"/>
      <c r="BN983" s="16"/>
      <c r="BO983" s="16"/>
      <c r="BP983" s="16"/>
      <c r="BQ983" s="16"/>
      <c r="BS983" s="16"/>
      <c r="BT983" s="16"/>
      <c r="BU983" s="16"/>
      <c r="BV983" s="16"/>
      <c r="BW983" s="16"/>
      <c r="BX983" s="16"/>
      <c r="BY983" s="16"/>
      <c r="BZ983" s="16"/>
      <c r="CA983" s="16"/>
      <c r="CB983" s="16"/>
      <c r="CC983" s="16"/>
      <c r="CD983" s="96" t="str">
        <f>CD$2</f>
        <v/>
      </c>
      <c r="CQ983" s="16"/>
      <c r="CW983" s="16"/>
      <c r="CX983" s="96" t="str">
        <f>CD$2</f>
        <v/>
      </c>
      <c r="CY983" s="16"/>
      <c r="CZ983" s="16"/>
      <c r="DA983" s="16"/>
      <c r="DB983" s="16"/>
      <c r="DC983" s="16"/>
      <c r="DD983" s="16"/>
      <c r="DE983" s="16"/>
      <c r="DG983" s="16"/>
      <c r="DH983" s="16"/>
      <c r="DI983" s="16"/>
      <c r="DJ983" s="16"/>
      <c r="DK983" s="16"/>
      <c r="DL983" s="16"/>
      <c r="DM983" s="16"/>
      <c r="DN983" s="16"/>
      <c r="DO983" s="16"/>
      <c r="DP983" s="16"/>
      <c r="DQ983" s="16"/>
      <c r="DR983" s="96" t="str">
        <f>DR$2</f>
        <v/>
      </c>
      <c r="EE983" s="16"/>
      <c r="EK983" s="16"/>
      <c r="EL983" s="96" t="str">
        <f>DR$2</f>
        <v/>
      </c>
      <c r="EM983" s="16"/>
      <c r="EN983" s="16"/>
      <c r="EO983" s="16"/>
      <c r="EP983" s="16"/>
      <c r="EQ983" s="16"/>
      <c r="ER983" s="16"/>
      <c r="ES983" s="16"/>
      <c r="EU983" s="16"/>
      <c r="EV983" s="16"/>
      <c r="EW983" s="16"/>
      <c r="EX983" s="16"/>
      <c r="EY983" s="16"/>
      <c r="EZ983" s="16"/>
      <c r="FA983" s="16"/>
      <c r="FB983" s="16"/>
      <c r="FC983" s="16"/>
      <c r="FD983" s="16"/>
      <c r="FE983" s="16"/>
      <c r="FF983" s="96" t="str">
        <f>FF$2</f>
        <v/>
      </c>
      <c r="FS983" s="16"/>
      <c r="FY983" s="16"/>
      <c r="FZ983" s="96" t="str">
        <f>FF$2</f>
        <v/>
      </c>
      <c r="GA983" s="16"/>
      <c r="GB983" s="16"/>
      <c r="GC983" s="16"/>
      <c r="GD983" s="16"/>
      <c r="GE983" s="16"/>
      <c r="GF983" s="16"/>
      <c r="GG983" s="16"/>
      <c r="GI983" s="16"/>
      <c r="GJ983" s="16"/>
      <c r="GK983" s="16"/>
      <c r="GL983" s="16"/>
      <c r="GM983" s="16"/>
      <c r="GN983" s="16"/>
      <c r="GO983" s="16"/>
      <c r="GP983" s="16"/>
      <c r="GQ983" s="16"/>
      <c r="GR983" s="16"/>
      <c r="GS983" s="16"/>
    </row>
    <row r="984" spans="1:201" ht="21" customHeight="1" x14ac:dyDescent="0.25"/>
    <row r="985" spans="1:201" ht="21" customHeight="1" x14ac:dyDescent="0.25">
      <c r="B985" s="18" t="s">
        <v>150</v>
      </c>
      <c r="V985" s="18" t="s">
        <v>150</v>
      </c>
      <c r="AP985" s="18" t="s">
        <v>150</v>
      </c>
      <c r="BJ985" s="18" t="s">
        <v>150</v>
      </c>
      <c r="CD985" s="18" t="s">
        <v>150</v>
      </c>
      <c r="CX985" s="18" t="s">
        <v>150</v>
      </c>
      <c r="DR985" s="18" t="s">
        <v>150</v>
      </c>
      <c r="EL985" s="18" t="s">
        <v>150</v>
      </c>
      <c r="FF985" s="18" t="s">
        <v>150</v>
      </c>
      <c r="FZ985" s="18" t="s">
        <v>150</v>
      </c>
    </row>
    <row r="986" spans="1:201" ht="15" customHeight="1" x14ac:dyDescent="0.25">
      <c r="B986" s="23" t="str">
        <f>B$5</f>
        <v>Misc. Damage</v>
      </c>
      <c r="V986" s="23" t="str">
        <f>B$5</f>
        <v>Misc. Damage</v>
      </c>
      <c r="AP986" s="23" t="str">
        <f>AP$5</f>
        <v>Misc. Liability</v>
      </c>
      <c r="BJ986" s="23" t="str">
        <f>AP$5</f>
        <v>Misc. Liability</v>
      </c>
      <c r="CD986" s="23">
        <f>CD$5</f>
        <v>0</v>
      </c>
      <c r="CX986" s="23">
        <f>CD$5</f>
        <v>0</v>
      </c>
      <c r="DR986" s="23">
        <f>DR$5</f>
        <v>0</v>
      </c>
      <c r="EL986" s="23">
        <f>DR$5</f>
        <v>0</v>
      </c>
      <c r="FF986" s="23">
        <f>FF$5</f>
        <v>0</v>
      </c>
      <c r="FZ986" s="23">
        <f>FF$5</f>
        <v>0</v>
      </c>
    </row>
    <row r="987" spans="1:201" ht="15" customHeight="1" x14ac:dyDescent="0.25"/>
    <row r="988" spans="1:201" x14ac:dyDescent="0.25">
      <c r="A988" s="101"/>
      <c r="B988" s="106" t="s">
        <v>1</v>
      </c>
      <c r="C988" s="107"/>
      <c r="D988" s="107"/>
      <c r="E988" s="107"/>
      <c r="F988" s="107"/>
      <c r="G988" s="107"/>
      <c r="H988" s="107"/>
      <c r="I988" s="107"/>
      <c r="J988" s="107"/>
      <c r="K988" s="107"/>
      <c r="L988" s="107"/>
      <c r="M988" s="107"/>
      <c r="N988" s="107"/>
      <c r="O988" s="107"/>
      <c r="P988" s="107"/>
      <c r="Q988" s="107"/>
      <c r="R988" s="107"/>
      <c r="S988" s="107"/>
      <c r="T988" s="107"/>
      <c r="U988" s="107"/>
      <c r="V988" s="106" t="s">
        <v>1</v>
      </c>
      <c r="W988" s="98"/>
      <c r="X988" s="98"/>
      <c r="Y988" s="98"/>
      <c r="Z988" s="98"/>
      <c r="AA988" s="98"/>
      <c r="AB988" s="98"/>
      <c r="AC988" s="98"/>
      <c r="AD988" s="98"/>
      <c r="AE988" s="98"/>
      <c r="AF988" s="98"/>
      <c r="AG988" s="98"/>
      <c r="AH988" s="98"/>
      <c r="AI988" s="98"/>
      <c r="AJ988" s="98"/>
      <c r="AK988" s="98"/>
      <c r="AL988" s="98"/>
      <c r="AM988" s="98"/>
      <c r="AN988" s="98"/>
      <c r="AO988" s="98"/>
      <c r="AP988" s="106" t="s">
        <v>1</v>
      </c>
      <c r="AQ988" s="107"/>
      <c r="AR988" s="107"/>
      <c r="AS988" s="107"/>
      <c r="AT988" s="107"/>
      <c r="AU988" s="107"/>
      <c r="AV988" s="107"/>
      <c r="AW988" s="107"/>
      <c r="AX988" s="107"/>
      <c r="AY988" s="107"/>
      <c r="AZ988" s="107"/>
      <c r="BA988" s="107"/>
      <c r="BB988" s="107"/>
      <c r="BC988" s="107"/>
      <c r="BD988" s="107"/>
      <c r="BE988" s="107"/>
      <c r="BF988" s="107"/>
      <c r="BG988" s="107"/>
      <c r="BH988" s="107"/>
      <c r="BI988" s="107"/>
      <c r="BJ988" s="106" t="s">
        <v>1</v>
      </c>
      <c r="BK988" s="98"/>
      <c r="BL988" s="98"/>
      <c r="BM988" s="98"/>
      <c r="BN988" s="98"/>
      <c r="BO988" s="98"/>
      <c r="BP988" s="98"/>
      <c r="BQ988" s="98"/>
      <c r="BR988" s="98"/>
      <c r="BS988" s="98"/>
      <c r="BT988" s="98"/>
      <c r="BU988" s="98"/>
      <c r="BV988" s="98"/>
      <c r="BW988" s="98"/>
      <c r="BX988" s="98"/>
      <c r="BY988" s="98"/>
      <c r="BZ988" s="98"/>
      <c r="CA988" s="98"/>
      <c r="CB988" s="98"/>
      <c r="CC988" s="98"/>
      <c r="CD988" s="106" t="s">
        <v>1</v>
      </c>
      <c r="CE988" s="107"/>
      <c r="CF988" s="107"/>
      <c r="CG988" s="107"/>
      <c r="CH988" s="107"/>
      <c r="CI988" s="107"/>
      <c r="CJ988" s="107"/>
      <c r="CK988" s="107"/>
      <c r="CL988" s="107"/>
      <c r="CM988" s="107"/>
      <c r="CN988" s="107"/>
      <c r="CO988" s="107"/>
      <c r="CP988" s="107"/>
      <c r="CQ988" s="107"/>
      <c r="CR988" s="107"/>
      <c r="CS988" s="107"/>
      <c r="CT988" s="107"/>
      <c r="CU988" s="107"/>
      <c r="CV988" s="107"/>
      <c r="CW988" s="107"/>
      <c r="CX988" s="106" t="s">
        <v>1</v>
      </c>
      <c r="CY988" s="98"/>
      <c r="CZ988" s="98"/>
      <c r="DA988" s="98"/>
      <c r="DB988" s="98"/>
      <c r="DC988" s="98"/>
      <c r="DD988" s="98"/>
      <c r="DE988" s="98"/>
      <c r="DF988" s="98"/>
      <c r="DG988" s="98"/>
      <c r="DH988" s="98"/>
      <c r="DI988" s="98"/>
      <c r="DJ988" s="98"/>
      <c r="DK988" s="98"/>
      <c r="DL988" s="98"/>
      <c r="DM988" s="98"/>
      <c r="DN988" s="98"/>
      <c r="DO988" s="98"/>
      <c r="DP988" s="98"/>
      <c r="DQ988" s="98"/>
      <c r="DR988" s="106" t="s">
        <v>1</v>
      </c>
      <c r="DS988" s="107"/>
      <c r="DT988" s="107"/>
      <c r="DU988" s="107"/>
      <c r="DV988" s="107"/>
      <c r="DW988" s="107"/>
      <c r="DX988" s="107"/>
      <c r="DY988" s="107"/>
      <c r="DZ988" s="107"/>
      <c r="EA988" s="107"/>
      <c r="EB988" s="107"/>
      <c r="EC988" s="107"/>
      <c r="ED988" s="107"/>
      <c r="EE988" s="107"/>
      <c r="EF988" s="107"/>
      <c r="EG988" s="107"/>
      <c r="EH988" s="107"/>
      <c r="EI988" s="107"/>
      <c r="EJ988" s="107"/>
      <c r="EK988" s="107"/>
      <c r="EL988" s="106" t="s">
        <v>1</v>
      </c>
      <c r="EM988" s="98"/>
      <c r="EN988" s="98"/>
      <c r="EO988" s="98"/>
      <c r="EP988" s="98"/>
      <c r="EQ988" s="98"/>
      <c r="ER988" s="98"/>
      <c r="ES988" s="98"/>
      <c r="ET988" s="98"/>
      <c r="EU988" s="98"/>
      <c r="EV988" s="98"/>
      <c r="EW988" s="98"/>
      <c r="EX988" s="98"/>
      <c r="EY988" s="98"/>
      <c r="EZ988" s="98"/>
      <c r="FA988" s="98"/>
      <c r="FB988" s="98"/>
      <c r="FC988" s="98"/>
      <c r="FD988" s="98"/>
      <c r="FE988" s="98"/>
      <c r="FF988" s="106" t="s">
        <v>1</v>
      </c>
      <c r="FG988" s="107"/>
      <c r="FH988" s="107"/>
      <c r="FI988" s="107"/>
      <c r="FJ988" s="107"/>
      <c r="FK988" s="107"/>
      <c r="FL988" s="107"/>
      <c r="FM988" s="107"/>
      <c r="FN988" s="107"/>
      <c r="FO988" s="107"/>
      <c r="FP988" s="107"/>
      <c r="FQ988" s="107"/>
      <c r="FR988" s="107"/>
      <c r="FS988" s="107"/>
      <c r="FT988" s="107"/>
      <c r="FU988" s="107"/>
      <c r="FV988" s="107"/>
      <c r="FW988" s="107"/>
      <c r="FX988" s="107"/>
      <c r="FY988" s="107"/>
      <c r="FZ988" s="106" t="s">
        <v>1</v>
      </c>
      <c r="GA988" s="98"/>
      <c r="GB988" s="98"/>
      <c r="GC988" s="98"/>
      <c r="GD988" s="98"/>
      <c r="GE988" s="98"/>
      <c r="GF988" s="98"/>
      <c r="GG988" s="98"/>
      <c r="GH988" s="98"/>
      <c r="GI988" s="98"/>
      <c r="GJ988" s="98"/>
      <c r="GK988" s="98"/>
      <c r="GL988" s="98"/>
      <c r="GM988" s="98"/>
      <c r="GN988" s="98"/>
      <c r="GO988" s="98"/>
      <c r="GP988" s="98"/>
      <c r="GQ988" s="98"/>
      <c r="GR988" s="98"/>
      <c r="GS988" s="98"/>
    </row>
    <row r="989" spans="1:201" ht="30" x14ac:dyDescent="0.25">
      <c r="A989" s="100" t="str">
        <f>$A$35</f>
        <v>Accident Quarter Data</v>
      </c>
      <c r="B989" s="108" t="str">
        <f>$B$35&amp;"-"&amp;$C$35</f>
        <v>3-6</v>
      </c>
      <c r="C989" s="108" t="str">
        <f>$C$35&amp;"-"&amp;$D$35</f>
        <v>6-9</v>
      </c>
      <c r="D989" s="108" t="str">
        <f>$D$35&amp;"-"&amp;$E$35</f>
        <v>9-12</v>
      </c>
      <c r="E989" s="108" t="str">
        <f>$E$35&amp;"-"&amp;$F$35</f>
        <v>12-15</v>
      </c>
      <c r="F989" s="108" t="str">
        <f>$F$35&amp;"-"&amp;$G$35</f>
        <v>15-18</v>
      </c>
      <c r="G989" s="108" t="str">
        <f>$G$35&amp;"-"&amp;$H$35</f>
        <v>18-21</v>
      </c>
      <c r="H989" s="108" t="str">
        <f>$H$35&amp;"-"&amp;$I$35</f>
        <v>21-24</v>
      </c>
      <c r="I989" s="108" t="str">
        <f>$I$35&amp;"-"&amp;$J$35</f>
        <v>24-27</v>
      </c>
      <c r="J989" s="108" t="str">
        <f>$J$35&amp;"-"&amp;$K$35</f>
        <v>27-30</v>
      </c>
      <c r="K989" s="108" t="str">
        <f>$K$35&amp;"-"&amp;$L$35</f>
        <v>30-33</v>
      </c>
      <c r="L989" s="108" t="str">
        <f>$L$35&amp;"-"&amp;$M$35</f>
        <v>33-36</v>
      </c>
      <c r="M989" s="108" t="str">
        <f>$M$35&amp;"-"&amp;$N$35</f>
        <v>36-39</v>
      </c>
      <c r="N989" s="108" t="str">
        <f>$N$35&amp;"-"&amp;$O$35</f>
        <v>39-42</v>
      </c>
      <c r="O989" s="108" t="str">
        <f>$O$35&amp;"-"&amp;$P$35</f>
        <v>42-45</v>
      </c>
      <c r="P989" s="108" t="str">
        <f>$P$35&amp;"-"&amp;$Q$35</f>
        <v>45-48</v>
      </c>
      <c r="Q989" s="108" t="str">
        <f>$Q$35&amp;"-"&amp;$R$35</f>
        <v>48-51</v>
      </c>
      <c r="R989" s="108" t="str">
        <f>$R$35&amp;"-"&amp;$S$35</f>
        <v>51-54</v>
      </c>
      <c r="S989" s="108" t="str">
        <f>$S$35&amp;"-"&amp;$T$35</f>
        <v>54-57</v>
      </c>
      <c r="T989" s="108" t="str">
        <f>$T$35&amp;"-"&amp;$U$35</f>
        <v>57-60</v>
      </c>
      <c r="U989" s="108" t="str">
        <f>$U$35&amp;"-"&amp;$V$35</f>
        <v>60-63</v>
      </c>
      <c r="V989" s="108" t="str">
        <f>$V$35&amp;"-"&amp;$W$35</f>
        <v>63-66</v>
      </c>
      <c r="W989" s="108" t="str">
        <f>$W$35&amp;"-"&amp;$X$35</f>
        <v>66-69</v>
      </c>
      <c r="X989" s="108" t="str">
        <f>$X$35&amp;"-"&amp;$Y$35</f>
        <v>69-72</v>
      </c>
      <c r="Y989" s="108" t="str">
        <f>$Y$35&amp;"-"&amp;$Z$35</f>
        <v>72-75</v>
      </c>
      <c r="Z989" s="108" t="str">
        <f>$Z$35&amp;"-"&amp;$AA$35</f>
        <v>75-78</v>
      </c>
      <c r="AA989" s="108" t="str">
        <f>$AA$35&amp;"-"&amp;$AB$35</f>
        <v>78-81</v>
      </c>
      <c r="AB989" s="108" t="str">
        <f>$AB$35&amp;"-"&amp;$AC$35</f>
        <v>81-84</v>
      </c>
      <c r="AC989" s="108" t="str">
        <f>$AC$35&amp;"-"&amp;$AD$35</f>
        <v>84-87</v>
      </c>
      <c r="AD989" s="108" t="str">
        <f>$AD$35&amp;"-"&amp;$AE$35</f>
        <v>87-90</v>
      </c>
      <c r="AE989" s="108" t="str">
        <f>$AE$35&amp;"-"&amp;$AF$35</f>
        <v>90-93</v>
      </c>
      <c r="AF989" s="108" t="str">
        <f>$AF$35&amp;"-"&amp;$AG$35</f>
        <v>93-96</v>
      </c>
      <c r="AG989" s="108" t="str">
        <f>$AG$35&amp;"-"&amp;$AH$35</f>
        <v>96-99</v>
      </c>
      <c r="AH989" s="108" t="str">
        <f>$AH$35&amp;"-"&amp;$AI$35</f>
        <v>99-102</v>
      </c>
      <c r="AI989" s="108" t="str">
        <f>$AI$35&amp;"-"&amp;$AJ$35</f>
        <v>102-105</v>
      </c>
      <c r="AJ989" s="108" t="str">
        <f>$AJ$35&amp;"-"&amp;$AK$35</f>
        <v>105-108</v>
      </c>
      <c r="AK989" s="108" t="str">
        <f>$AK$35&amp;"-"&amp;$AL$35</f>
        <v>108-111</v>
      </c>
      <c r="AL989" s="108" t="str">
        <f>$AL$35&amp;"-"&amp;$AM$35</f>
        <v>111-114</v>
      </c>
      <c r="AM989" s="108" t="str">
        <f>$AM$35&amp;"-"&amp;$AN$35</f>
        <v>114-117</v>
      </c>
      <c r="AN989" s="108" t="str">
        <f>$AN$35&amp;"-"&amp;$AO$35</f>
        <v>117-120</v>
      </c>
      <c r="AO989" s="108" t="str">
        <f>$AO$35&amp;"-Ult"</f>
        <v>120-Ult</v>
      </c>
      <c r="AP989" s="108" t="str">
        <f>$B$35&amp;"-"&amp;$C$35</f>
        <v>3-6</v>
      </c>
      <c r="AQ989" s="108" t="str">
        <f>$C$35&amp;"-"&amp;$D$35</f>
        <v>6-9</v>
      </c>
      <c r="AR989" s="108" t="str">
        <f>$D$35&amp;"-"&amp;$E$35</f>
        <v>9-12</v>
      </c>
      <c r="AS989" s="108" t="str">
        <f>$E$35&amp;"-"&amp;$F$35</f>
        <v>12-15</v>
      </c>
      <c r="AT989" s="108" t="str">
        <f>$F$35&amp;"-"&amp;$G$35</f>
        <v>15-18</v>
      </c>
      <c r="AU989" s="108" t="str">
        <f>$G$35&amp;"-"&amp;$H$35</f>
        <v>18-21</v>
      </c>
      <c r="AV989" s="108" t="str">
        <f>$H$35&amp;"-"&amp;$I$35</f>
        <v>21-24</v>
      </c>
      <c r="AW989" s="108" t="str">
        <f>$I$35&amp;"-"&amp;$J$35</f>
        <v>24-27</v>
      </c>
      <c r="AX989" s="108" t="str">
        <f>$J$35&amp;"-"&amp;$K$35</f>
        <v>27-30</v>
      </c>
      <c r="AY989" s="108" t="str">
        <f>$K$35&amp;"-"&amp;$L$35</f>
        <v>30-33</v>
      </c>
      <c r="AZ989" s="108" t="str">
        <f>$L$35&amp;"-"&amp;$M$35</f>
        <v>33-36</v>
      </c>
      <c r="BA989" s="108" t="str">
        <f>$M$35&amp;"-"&amp;$N$35</f>
        <v>36-39</v>
      </c>
      <c r="BB989" s="108" t="str">
        <f>$N$35&amp;"-"&amp;$O$35</f>
        <v>39-42</v>
      </c>
      <c r="BC989" s="108" t="str">
        <f>$O$35&amp;"-"&amp;$P$35</f>
        <v>42-45</v>
      </c>
      <c r="BD989" s="108" t="str">
        <f>$P$35&amp;"-"&amp;$Q$35</f>
        <v>45-48</v>
      </c>
      <c r="BE989" s="108" t="str">
        <f>$Q$35&amp;"-"&amp;$R$35</f>
        <v>48-51</v>
      </c>
      <c r="BF989" s="108" t="str">
        <f>$R$35&amp;"-"&amp;$S$35</f>
        <v>51-54</v>
      </c>
      <c r="BG989" s="108" t="str">
        <f>$S$35&amp;"-"&amp;$T$35</f>
        <v>54-57</v>
      </c>
      <c r="BH989" s="108" t="str">
        <f>$T$35&amp;"-"&amp;$U$35</f>
        <v>57-60</v>
      </c>
      <c r="BI989" s="108" t="str">
        <f>$U$35&amp;"-"&amp;$V$35</f>
        <v>60-63</v>
      </c>
      <c r="BJ989" s="108" t="str">
        <f>$V$35&amp;"-"&amp;$W$35</f>
        <v>63-66</v>
      </c>
      <c r="BK989" s="108" t="str">
        <f>$W$35&amp;"-"&amp;$X$35</f>
        <v>66-69</v>
      </c>
      <c r="BL989" s="108" t="str">
        <f>$X$35&amp;"-"&amp;$Y$35</f>
        <v>69-72</v>
      </c>
      <c r="BM989" s="108" t="str">
        <f>$Y$35&amp;"-"&amp;$Z$35</f>
        <v>72-75</v>
      </c>
      <c r="BN989" s="108" t="str">
        <f>$Z$35&amp;"-"&amp;$AA$35</f>
        <v>75-78</v>
      </c>
      <c r="BO989" s="108" t="str">
        <f>$AA$35&amp;"-"&amp;$AB$35</f>
        <v>78-81</v>
      </c>
      <c r="BP989" s="108" t="str">
        <f>$AB$35&amp;"-"&amp;$AC$35</f>
        <v>81-84</v>
      </c>
      <c r="BQ989" s="108" t="str">
        <f>$AC$35&amp;"-"&amp;$AD$35</f>
        <v>84-87</v>
      </c>
      <c r="BR989" s="108" t="str">
        <f>$AD$35&amp;"-"&amp;$AE$35</f>
        <v>87-90</v>
      </c>
      <c r="BS989" s="108" t="str">
        <f>$AE$35&amp;"-"&amp;$AF$35</f>
        <v>90-93</v>
      </c>
      <c r="BT989" s="108" t="str">
        <f>$AF$35&amp;"-"&amp;$AG$35</f>
        <v>93-96</v>
      </c>
      <c r="BU989" s="108" t="str">
        <f>$AG$35&amp;"-"&amp;$AH$35</f>
        <v>96-99</v>
      </c>
      <c r="BV989" s="108" t="str">
        <f>$AH$35&amp;"-"&amp;$AI$35</f>
        <v>99-102</v>
      </c>
      <c r="BW989" s="108" t="str">
        <f>$AI$35&amp;"-"&amp;$AJ$35</f>
        <v>102-105</v>
      </c>
      <c r="BX989" s="108" t="str">
        <f>$AJ$35&amp;"-"&amp;$AK$35</f>
        <v>105-108</v>
      </c>
      <c r="BY989" s="108" t="str">
        <f>$AK$35&amp;"-"&amp;$AL$35</f>
        <v>108-111</v>
      </c>
      <c r="BZ989" s="108" t="str">
        <f>$AL$35&amp;"-"&amp;$AM$35</f>
        <v>111-114</v>
      </c>
      <c r="CA989" s="108" t="str">
        <f>$AM$35&amp;"-"&amp;$AN$35</f>
        <v>114-117</v>
      </c>
      <c r="CB989" s="108" t="str">
        <f>$AN$35&amp;"-"&amp;$AO$35</f>
        <v>117-120</v>
      </c>
      <c r="CC989" s="108" t="str">
        <f>$AO$35&amp;"-Ult"</f>
        <v>120-Ult</v>
      </c>
      <c r="CD989" s="108" t="str">
        <f>$B$35&amp;"-"&amp;$C$35</f>
        <v>3-6</v>
      </c>
      <c r="CE989" s="108" t="str">
        <f>$C$35&amp;"-"&amp;$D$35</f>
        <v>6-9</v>
      </c>
      <c r="CF989" s="108" t="str">
        <f>$D$35&amp;"-"&amp;$E$35</f>
        <v>9-12</v>
      </c>
      <c r="CG989" s="108" t="str">
        <f>$E$35&amp;"-"&amp;$F$35</f>
        <v>12-15</v>
      </c>
      <c r="CH989" s="108" t="str">
        <f>$F$35&amp;"-"&amp;$G$35</f>
        <v>15-18</v>
      </c>
      <c r="CI989" s="108" t="str">
        <f>$G$35&amp;"-"&amp;$H$35</f>
        <v>18-21</v>
      </c>
      <c r="CJ989" s="108" t="str">
        <f>$H$35&amp;"-"&amp;$I$35</f>
        <v>21-24</v>
      </c>
      <c r="CK989" s="108" t="str">
        <f>$I$35&amp;"-"&amp;$J$35</f>
        <v>24-27</v>
      </c>
      <c r="CL989" s="108" t="str">
        <f>$J$35&amp;"-"&amp;$K$35</f>
        <v>27-30</v>
      </c>
      <c r="CM989" s="108" t="str">
        <f>$K$35&amp;"-"&amp;$L$35</f>
        <v>30-33</v>
      </c>
      <c r="CN989" s="108" t="str">
        <f>$L$35&amp;"-"&amp;$M$35</f>
        <v>33-36</v>
      </c>
      <c r="CO989" s="108" t="str">
        <f>$M$35&amp;"-"&amp;$N$35</f>
        <v>36-39</v>
      </c>
      <c r="CP989" s="108" t="str">
        <f>$N$35&amp;"-"&amp;$O$35</f>
        <v>39-42</v>
      </c>
      <c r="CQ989" s="108" t="str">
        <f>$O$35&amp;"-"&amp;$P$35</f>
        <v>42-45</v>
      </c>
      <c r="CR989" s="108" t="str">
        <f>$P$35&amp;"-"&amp;$Q$35</f>
        <v>45-48</v>
      </c>
      <c r="CS989" s="108" t="str">
        <f>$Q$35&amp;"-"&amp;$R$35</f>
        <v>48-51</v>
      </c>
      <c r="CT989" s="108" t="str">
        <f>$R$35&amp;"-"&amp;$S$35</f>
        <v>51-54</v>
      </c>
      <c r="CU989" s="108" t="str">
        <f>$S$35&amp;"-"&amp;$T$35</f>
        <v>54-57</v>
      </c>
      <c r="CV989" s="108" t="str">
        <f>$T$35&amp;"-"&amp;$U$35</f>
        <v>57-60</v>
      </c>
      <c r="CW989" s="108" t="str">
        <f>$U$35&amp;"-"&amp;$V$35</f>
        <v>60-63</v>
      </c>
      <c r="CX989" s="108" t="str">
        <f>$V$35&amp;"-"&amp;$W$35</f>
        <v>63-66</v>
      </c>
      <c r="CY989" s="108" t="str">
        <f>$W$35&amp;"-"&amp;$X$35</f>
        <v>66-69</v>
      </c>
      <c r="CZ989" s="108" t="str">
        <f>$X$35&amp;"-"&amp;$Y$35</f>
        <v>69-72</v>
      </c>
      <c r="DA989" s="108" t="str">
        <f>$Y$35&amp;"-"&amp;$Z$35</f>
        <v>72-75</v>
      </c>
      <c r="DB989" s="108" t="str">
        <f>$Z$35&amp;"-"&amp;$AA$35</f>
        <v>75-78</v>
      </c>
      <c r="DC989" s="108" t="str">
        <f>$AA$35&amp;"-"&amp;$AB$35</f>
        <v>78-81</v>
      </c>
      <c r="DD989" s="108" t="str">
        <f>$AB$35&amp;"-"&amp;$AC$35</f>
        <v>81-84</v>
      </c>
      <c r="DE989" s="108" t="str">
        <f>$AC$35&amp;"-"&amp;$AD$35</f>
        <v>84-87</v>
      </c>
      <c r="DF989" s="108" t="str">
        <f>$AD$35&amp;"-"&amp;$AE$35</f>
        <v>87-90</v>
      </c>
      <c r="DG989" s="108" t="str">
        <f>$AE$35&amp;"-"&amp;$AF$35</f>
        <v>90-93</v>
      </c>
      <c r="DH989" s="108" t="str">
        <f>$AF$35&amp;"-"&amp;$AG$35</f>
        <v>93-96</v>
      </c>
      <c r="DI989" s="108" t="str">
        <f>$AG$35&amp;"-"&amp;$AH$35</f>
        <v>96-99</v>
      </c>
      <c r="DJ989" s="108" t="str">
        <f>$AH$35&amp;"-"&amp;$AI$35</f>
        <v>99-102</v>
      </c>
      <c r="DK989" s="108" t="str">
        <f>$AI$35&amp;"-"&amp;$AJ$35</f>
        <v>102-105</v>
      </c>
      <c r="DL989" s="108" t="str">
        <f>$AJ$35&amp;"-"&amp;$AK$35</f>
        <v>105-108</v>
      </c>
      <c r="DM989" s="108" t="str">
        <f>$AK$35&amp;"-"&amp;$AL$35</f>
        <v>108-111</v>
      </c>
      <c r="DN989" s="108" t="str">
        <f>$AL$35&amp;"-"&amp;$AM$35</f>
        <v>111-114</v>
      </c>
      <c r="DO989" s="108" t="str">
        <f>$AM$35&amp;"-"&amp;$AN$35</f>
        <v>114-117</v>
      </c>
      <c r="DP989" s="108" t="str">
        <f>$AN$35&amp;"-"&amp;$AO$35</f>
        <v>117-120</v>
      </c>
      <c r="DQ989" s="108" t="str">
        <f>$AO$35&amp;"-Ult"</f>
        <v>120-Ult</v>
      </c>
      <c r="DR989" s="108" t="str">
        <f>$B$35&amp;"-"&amp;$C$35</f>
        <v>3-6</v>
      </c>
      <c r="DS989" s="108" t="str">
        <f>$C$35&amp;"-"&amp;$D$35</f>
        <v>6-9</v>
      </c>
      <c r="DT989" s="108" t="str">
        <f>$D$35&amp;"-"&amp;$E$35</f>
        <v>9-12</v>
      </c>
      <c r="DU989" s="108" t="str">
        <f>$E$35&amp;"-"&amp;$F$35</f>
        <v>12-15</v>
      </c>
      <c r="DV989" s="108" t="str">
        <f>$F$35&amp;"-"&amp;$G$35</f>
        <v>15-18</v>
      </c>
      <c r="DW989" s="108" t="str">
        <f>$G$35&amp;"-"&amp;$H$35</f>
        <v>18-21</v>
      </c>
      <c r="DX989" s="108" t="str">
        <f>$H$35&amp;"-"&amp;$I$35</f>
        <v>21-24</v>
      </c>
      <c r="DY989" s="108" t="str">
        <f>$I$35&amp;"-"&amp;$J$35</f>
        <v>24-27</v>
      </c>
      <c r="DZ989" s="108" t="str">
        <f>$J$35&amp;"-"&amp;$K$35</f>
        <v>27-30</v>
      </c>
      <c r="EA989" s="108" t="str">
        <f>$K$35&amp;"-"&amp;$L$35</f>
        <v>30-33</v>
      </c>
      <c r="EB989" s="108" t="str">
        <f>$L$35&amp;"-"&amp;$M$35</f>
        <v>33-36</v>
      </c>
      <c r="EC989" s="108" t="str">
        <f>$M$35&amp;"-"&amp;$N$35</f>
        <v>36-39</v>
      </c>
      <c r="ED989" s="108" t="str">
        <f>$N$35&amp;"-"&amp;$O$35</f>
        <v>39-42</v>
      </c>
      <c r="EE989" s="108" t="str">
        <f>$O$35&amp;"-"&amp;$P$35</f>
        <v>42-45</v>
      </c>
      <c r="EF989" s="108" t="str">
        <f>$P$35&amp;"-"&amp;$Q$35</f>
        <v>45-48</v>
      </c>
      <c r="EG989" s="108" t="str">
        <f>$Q$35&amp;"-"&amp;$R$35</f>
        <v>48-51</v>
      </c>
      <c r="EH989" s="108" t="str">
        <f>$R$35&amp;"-"&amp;$S$35</f>
        <v>51-54</v>
      </c>
      <c r="EI989" s="108" t="str">
        <f>$S$35&amp;"-"&amp;$T$35</f>
        <v>54-57</v>
      </c>
      <c r="EJ989" s="108" t="str">
        <f>$T$35&amp;"-"&amp;$U$35</f>
        <v>57-60</v>
      </c>
      <c r="EK989" s="108" t="str">
        <f>$U$35&amp;"-"&amp;$V$35</f>
        <v>60-63</v>
      </c>
      <c r="EL989" s="108" t="str">
        <f>$V$35&amp;"-"&amp;$W$35</f>
        <v>63-66</v>
      </c>
      <c r="EM989" s="108" t="str">
        <f>$W$35&amp;"-"&amp;$X$35</f>
        <v>66-69</v>
      </c>
      <c r="EN989" s="108" t="str">
        <f>$X$35&amp;"-"&amp;$Y$35</f>
        <v>69-72</v>
      </c>
      <c r="EO989" s="108" t="str">
        <f>$Y$35&amp;"-"&amp;$Z$35</f>
        <v>72-75</v>
      </c>
      <c r="EP989" s="108" t="str">
        <f>$Z$35&amp;"-"&amp;$AA$35</f>
        <v>75-78</v>
      </c>
      <c r="EQ989" s="108" t="str">
        <f>$AA$35&amp;"-"&amp;$AB$35</f>
        <v>78-81</v>
      </c>
      <c r="ER989" s="108" t="str">
        <f>$AB$35&amp;"-"&amp;$AC$35</f>
        <v>81-84</v>
      </c>
      <c r="ES989" s="108" t="str">
        <f>$AC$35&amp;"-"&amp;$AD$35</f>
        <v>84-87</v>
      </c>
      <c r="ET989" s="108" t="str">
        <f>$AD$35&amp;"-"&amp;$AE$35</f>
        <v>87-90</v>
      </c>
      <c r="EU989" s="108" t="str">
        <f>$AE$35&amp;"-"&amp;$AF$35</f>
        <v>90-93</v>
      </c>
      <c r="EV989" s="108" t="str">
        <f>$AF$35&amp;"-"&amp;$AG$35</f>
        <v>93-96</v>
      </c>
      <c r="EW989" s="108" t="str">
        <f>$AG$35&amp;"-"&amp;$AH$35</f>
        <v>96-99</v>
      </c>
      <c r="EX989" s="108" t="str">
        <f>$AH$35&amp;"-"&amp;$AI$35</f>
        <v>99-102</v>
      </c>
      <c r="EY989" s="108" t="str">
        <f>$AI$35&amp;"-"&amp;$AJ$35</f>
        <v>102-105</v>
      </c>
      <c r="EZ989" s="108" t="str">
        <f>$AJ$35&amp;"-"&amp;$AK$35</f>
        <v>105-108</v>
      </c>
      <c r="FA989" s="108" t="str">
        <f>$AK$35&amp;"-"&amp;$AL$35</f>
        <v>108-111</v>
      </c>
      <c r="FB989" s="108" t="str">
        <f>$AL$35&amp;"-"&amp;$AM$35</f>
        <v>111-114</v>
      </c>
      <c r="FC989" s="108" t="str">
        <f>$AM$35&amp;"-"&amp;$AN$35</f>
        <v>114-117</v>
      </c>
      <c r="FD989" s="108" t="str">
        <f>$AN$35&amp;"-"&amp;$AO$35</f>
        <v>117-120</v>
      </c>
      <c r="FE989" s="108" t="str">
        <f>$AO$35&amp;"-Ult"</f>
        <v>120-Ult</v>
      </c>
      <c r="FF989" s="108" t="str">
        <f>$B$35&amp;"-"&amp;$C$35</f>
        <v>3-6</v>
      </c>
      <c r="FG989" s="108" t="str">
        <f>$C$35&amp;"-"&amp;$D$35</f>
        <v>6-9</v>
      </c>
      <c r="FH989" s="108" t="str">
        <f>$D$35&amp;"-"&amp;$E$35</f>
        <v>9-12</v>
      </c>
      <c r="FI989" s="108" t="str">
        <f>$E$35&amp;"-"&amp;$F$35</f>
        <v>12-15</v>
      </c>
      <c r="FJ989" s="108" t="str">
        <f>$F$35&amp;"-"&amp;$G$35</f>
        <v>15-18</v>
      </c>
      <c r="FK989" s="108" t="str">
        <f>$G$35&amp;"-"&amp;$H$35</f>
        <v>18-21</v>
      </c>
      <c r="FL989" s="108" t="str">
        <f>$H$35&amp;"-"&amp;$I$35</f>
        <v>21-24</v>
      </c>
      <c r="FM989" s="108" t="str">
        <f>$I$35&amp;"-"&amp;$J$35</f>
        <v>24-27</v>
      </c>
      <c r="FN989" s="108" t="str">
        <f>$J$35&amp;"-"&amp;$K$35</f>
        <v>27-30</v>
      </c>
      <c r="FO989" s="108" t="str">
        <f>$K$35&amp;"-"&amp;$L$35</f>
        <v>30-33</v>
      </c>
      <c r="FP989" s="108" t="str">
        <f>$L$35&amp;"-"&amp;$M$35</f>
        <v>33-36</v>
      </c>
      <c r="FQ989" s="108" t="str">
        <f>$M$35&amp;"-"&amp;$N$35</f>
        <v>36-39</v>
      </c>
      <c r="FR989" s="108" t="str">
        <f>$N$35&amp;"-"&amp;$O$35</f>
        <v>39-42</v>
      </c>
      <c r="FS989" s="108" t="str">
        <f>$O$35&amp;"-"&amp;$P$35</f>
        <v>42-45</v>
      </c>
      <c r="FT989" s="108" t="str">
        <f>$P$35&amp;"-"&amp;$Q$35</f>
        <v>45-48</v>
      </c>
      <c r="FU989" s="108" t="str">
        <f>$Q$35&amp;"-"&amp;$R$35</f>
        <v>48-51</v>
      </c>
      <c r="FV989" s="108" t="str">
        <f>$R$35&amp;"-"&amp;$S$35</f>
        <v>51-54</v>
      </c>
      <c r="FW989" s="108" t="str">
        <f>$S$35&amp;"-"&amp;$T$35</f>
        <v>54-57</v>
      </c>
      <c r="FX989" s="108" t="str">
        <f>$T$35&amp;"-"&amp;$U$35</f>
        <v>57-60</v>
      </c>
      <c r="FY989" s="108" t="str">
        <f>$U$35&amp;"-"&amp;$V$35</f>
        <v>60-63</v>
      </c>
      <c r="FZ989" s="108" t="str">
        <f>$V$35&amp;"-"&amp;$W$35</f>
        <v>63-66</v>
      </c>
      <c r="GA989" s="108" t="str">
        <f>$W$35&amp;"-"&amp;$X$35</f>
        <v>66-69</v>
      </c>
      <c r="GB989" s="108" t="str">
        <f>$X$35&amp;"-"&amp;$Y$35</f>
        <v>69-72</v>
      </c>
      <c r="GC989" s="108" t="str">
        <f>$Y$35&amp;"-"&amp;$Z$35</f>
        <v>72-75</v>
      </c>
      <c r="GD989" s="108" t="str">
        <f>$Z$35&amp;"-"&amp;$AA$35</f>
        <v>75-78</v>
      </c>
      <c r="GE989" s="108" t="str">
        <f>$AA$35&amp;"-"&amp;$AB$35</f>
        <v>78-81</v>
      </c>
      <c r="GF989" s="108" t="str">
        <f>$AB$35&amp;"-"&amp;$AC$35</f>
        <v>81-84</v>
      </c>
      <c r="GG989" s="108" t="str">
        <f>$AC$35&amp;"-"&amp;$AD$35</f>
        <v>84-87</v>
      </c>
      <c r="GH989" s="108" t="str">
        <f>$AD$35&amp;"-"&amp;$AE$35</f>
        <v>87-90</v>
      </c>
      <c r="GI989" s="108" t="str">
        <f>$AE$35&amp;"-"&amp;$AF$35</f>
        <v>90-93</v>
      </c>
      <c r="GJ989" s="108" t="str">
        <f>$AF$35&amp;"-"&amp;$AG$35</f>
        <v>93-96</v>
      </c>
      <c r="GK989" s="108" t="str">
        <f>$AG$35&amp;"-"&amp;$AH$35</f>
        <v>96-99</v>
      </c>
      <c r="GL989" s="108" t="str">
        <f>$AH$35&amp;"-"&amp;$AI$35</f>
        <v>99-102</v>
      </c>
      <c r="GM989" s="108" t="str">
        <f>$AI$35&amp;"-"&amp;$AJ$35</f>
        <v>102-105</v>
      </c>
      <c r="GN989" s="108" t="str">
        <f>$AJ$35&amp;"-"&amp;$AK$35</f>
        <v>105-108</v>
      </c>
      <c r="GO989" s="108" t="str">
        <f>$AK$35&amp;"-"&amp;$AL$35</f>
        <v>108-111</v>
      </c>
      <c r="GP989" s="108" t="str">
        <f>$AL$35&amp;"-"&amp;$AM$35</f>
        <v>111-114</v>
      </c>
      <c r="GQ989" s="108" t="str">
        <f>$AM$35&amp;"-"&amp;$AN$35</f>
        <v>114-117</v>
      </c>
      <c r="GR989" s="108" t="str">
        <f>$AN$35&amp;"-"&amp;$AO$35</f>
        <v>117-120</v>
      </c>
      <c r="GS989" s="108" t="str">
        <f>$AO$35&amp;"-Ult"</f>
        <v>120-Ult</v>
      </c>
    </row>
    <row r="990" spans="1:201" x14ac:dyDescent="0.25">
      <c r="A990" s="102">
        <f>$A$36</f>
        <v>20134</v>
      </c>
      <c r="B990" s="14">
        <f>IFERROR(C942/B942,"")</f>
        <v>1.3027364170602445</v>
      </c>
      <c r="C990" s="14">
        <f t="shared" ref="C990:AN1003" si="3598">IFERROR(D942/C942,"")</f>
        <v>1.0111806055238832</v>
      </c>
      <c r="D990" s="14">
        <f t="shared" si="3598"/>
        <v>1.0037632054299632</v>
      </c>
      <c r="E990" s="14">
        <f t="shared" si="3598"/>
        <v>1.0016496025957382</v>
      </c>
      <c r="F990" s="14">
        <f t="shared" si="3598"/>
        <v>1.0008846907665505</v>
      </c>
      <c r="G990" s="14">
        <f t="shared" si="3598"/>
        <v>1.0004895494784938</v>
      </c>
      <c r="H990" s="14">
        <f t="shared" si="3598"/>
        <v>1.0003397985674092</v>
      </c>
      <c r="I990" s="14">
        <f t="shared" si="3598"/>
        <v>1.0002445718633659</v>
      </c>
      <c r="J990" s="14">
        <f t="shared" si="3598"/>
        <v>1.0001630080417301</v>
      </c>
      <c r="K990" s="14">
        <f t="shared" si="3598"/>
        <v>1.0000679089476829</v>
      </c>
      <c r="L990" s="14">
        <f t="shared" si="3598"/>
        <v>1.0000950660709194</v>
      </c>
      <c r="M990" s="14">
        <f t="shared" si="3598"/>
        <v>1.000067897881586</v>
      </c>
      <c r="N990" s="14">
        <f t="shared" si="3598"/>
        <v>1.000149365197909</v>
      </c>
      <c r="O990" s="14">
        <f t="shared" si="3598"/>
        <v>1.0000271532529597</v>
      </c>
      <c r="P990" s="14">
        <f t="shared" si="3598"/>
        <v>1.0000271525156805</v>
      </c>
      <c r="Q990" s="14">
        <f t="shared" si="3598"/>
        <v>1.0000135758892208</v>
      </c>
      <c r="R990" s="14">
        <f t="shared" si="3598"/>
        <v>1.0000271514098369</v>
      </c>
      <c r="S990" s="14">
        <f t="shared" si="3598"/>
        <v>1.0000135753363291</v>
      </c>
      <c r="T990" s="14">
        <f t="shared" si="3598"/>
        <v>1.0000135751520418</v>
      </c>
      <c r="U990" s="14">
        <f t="shared" si="3598"/>
        <v>1.0000271499355189</v>
      </c>
      <c r="V990" s="14">
        <f t="shared" si="3598"/>
        <v>1</v>
      </c>
      <c r="W990" s="14">
        <f t="shared" si="3598"/>
        <v>1</v>
      </c>
      <c r="X990" s="14">
        <f t="shared" si="3598"/>
        <v>1</v>
      </c>
      <c r="Y990" s="14">
        <f t="shared" si="3598"/>
        <v>1</v>
      </c>
      <c r="Z990" s="14">
        <f t="shared" si="3598"/>
        <v>1</v>
      </c>
      <c r="AA990" s="14">
        <f t="shared" si="3598"/>
        <v>1</v>
      </c>
      <c r="AB990" s="14">
        <f t="shared" si="3598"/>
        <v>1</v>
      </c>
      <c r="AC990" s="14">
        <f t="shared" si="3598"/>
        <v>1</v>
      </c>
      <c r="AD990" s="14">
        <f t="shared" si="3598"/>
        <v>1</v>
      </c>
      <c r="AE990" s="14">
        <f t="shared" si="3598"/>
        <v>1</v>
      </c>
      <c r="AF990" s="14">
        <f t="shared" si="3598"/>
        <v>1</v>
      </c>
      <c r="AG990" s="14">
        <f t="shared" si="3598"/>
        <v>1</v>
      </c>
      <c r="AH990" s="14">
        <f t="shared" si="3598"/>
        <v>1</v>
      </c>
      <c r="AI990" s="14">
        <f t="shared" si="3598"/>
        <v>1</v>
      </c>
      <c r="AJ990" s="14">
        <f t="shared" si="3598"/>
        <v>1</v>
      </c>
      <c r="AK990" s="14">
        <f t="shared" si="3598"/>
        <v>1</v>
      </c>
      <c r="AL990" s="14">
        <f t="shared" si="3598"/>
        <v>1</v>
      </c>
      <c r="AM990" s="14">
        <f t="shared" si="3598"/>
        <v>1</v>
      </c>
      <c r="AN990" s="14">
        <f t="shared" si="3598"/>
        <v>1</v>
      </c>
      <c r="AO990" s="8"/>
      <c r="AP990" s="14">
        <f>IFERROR(AQ942/AP942,"")</f>
        <v>3.5</v>
      </c>
      <c r="AQ990" s="14">
        <f t="shared" ref="AQ990:CB990" si="3599">IFERROR(AR942/AQ942,"")</f>
        <v>1.1428571428571428</v>
      </c>
      <c r="AR990" s="14">
        <f t="shared" si="3599"/>
        <v>1.125</v>
      </c>
      <c r="AS990" s="14">
        <f t="shared" si="3599"/>
        <v>1</v>
      </c>
      <c r="AT990" s="14">
        <f t="shared" si="3599"/>
        <v>1</v>
      </c>
      <c r="AU990" s="14">
        <f t="shared" si="3599"/>
        <v>1</v>
      </c>
      <c r="AV990" s="14">
        <f t="shared" si="3599"/>
        <v>1</v>
      </c>
      <c r="AW990" s="14">
        <f t="shared" si="3599"/>
        <v>1</v>
      </c>
      <c r="AX990" s="14">
        <f t="shared" si="3599"/>
        <v>1</v>
      </c>
      <c r="AY990" s="14">
        <f t="shared" si="3599"/>
        <v>1</v>
      </c>
      <c r="AZ990" s="14">
        <f t="shared" si="3599"/>
        <v>1</v>
      </c>
      <c r="BA990" s="14">
        <f t="shared" si="3599"/>
        <v>1</v>
      </c>
      <c r="BB990" s="14">
        <f t="shared" si="3599"/>
        <v>1</v>
      </c>
      <c r="BC990" s="14">
        <f t="shared" si="3599"/>
        <v>1</v>
      </c>
      <c r="BD990" s="14">
        <f t="shared" si="3599"/>
        <v>1</v>
      </c>
      <c r="BE990" s="14">
        <f t="shared" si="3599"/>
        <v>1</v>
      </c>
      <c r="BF990" s="14">
        <f t="shared" si="3599"/>
        <v>1</v>
      </c>
      <c r="BG990" s="14">
        <f t="shared" si="3599"/>
        <v>1</v>
      </c>
      <c r="BH990" s="14">
        <f t="shared" si="3599"/>
        <v>1</v>
      </c>
      <c r="BI990" s="14">
        <f t="shared" si="3599"/>
        <v>1</v>
      </c>
      <c r="BJ990" s="14">
        <f t="shared" si="3599"/>
        <v>1</v>
      </c>
      <c r="BK990" s="14">
        <f t="shared" si="3599"/>
        <v>1</v>
      </c>
      <c r="BL990" s="14">
        <f t="shared" si="3599"/>
        <v>1</v>
      </c>
      <c r="BM990" s="14">
        <f t="shared" si="3599"/>
        <v>1</v>
      </c>
      <c r="BN990" s="14">
        <f t="shared" si="3599"/>
        <v>1</v>
      </c>
      <c r="BO990" s="14">
        <f t="shared" si="3599"/>
        <v>1</v>
      </c>
      <c r="BP990" s="14">
        <f t="shared" si="3599"/>
        <v>1</v>
      </c>
      <c r="BQ990" s="14">
        <f t="shared" si="3599"/>
        <v>1</v>
      </c>
      <c r="BR990" s="14">
        <f t="shared" si="3599"/>
        <v>1</v>
      </c>
      <c r="BS990" s="14">
        <f t="shared" si="3599"/>
        <v>1</v>
      </c>
      <c r="BT990" s="14">
        <f t="shared" si="3599"/>
        <v>1</v>
      </c>
      <c r="BU990" s="14">
        <f t="shared" si="3599"/>
        <v>1</v>
      </c>
      <c r="BV990" s="14">
        <f t="shared" si="3599"/>
        <v>1</v>
      </c>
      <c r="BW990" s="14">
        <f t="shared" si="3599"/>
        <v>1</v>
      </c>
      <c r="BX990" s="14">
        <f t="shared" si="3599"/>
        <v>1</v>
      </c>
      <c r="BY990" s="14">
        <f t="shared" si="3599"/>
        <v>1</v>
      </c>
      <c r="BZ990" s="14">
        <f t="shared" si="3599"/>
        <v>1</v>
      </c>
      <c r="CA990" s="14">
        <f t="shared" si="3599"/>
        <v>1</v>
      </c>
      <c r="CB990" s="14">
        <f t="shared" si="3599"/>
        <v>1</v>
      </c>
      <c r="CC990" s="8"/>
      <c r="CD990" s="14" t="str">
        <f>IFERROR(CE942/CD942,"")</f>
        <v/>
      </c>
      <c r="CE990" s="14" t="str">
        <f t="shared" ref="CE990:DP990" si="3600">IFERROR(CF942/CE942,"")</f>
        <v/>
      </c>
      <c r="CF990" s="14" t="str">
        <f t="shared" si="3600"/>
        <v/>
      </c>
      <c r="CG990" s="14" t="str">
        <f t="shared" si="3600"/>
        <v/>
      </c>
      <c r="CH990" s="14" t="str">
        <f t="shared" si="3600"/>
        <v/>
      </c>
      <c r="CI990" s="14" t="str">
        <f t="shared" si="3600"/>
        <v/>
      </c>
      <c r="CJ990" s="14" t="str">
        <f t="shared" si="3600"/>
        <v/>
      </c>
      <c r="CK990" s="14" t="str">
        <f t="shared" si="3600"/>
        <v/>
      </c>
      <c r="CL990" s="14" t="str">
        <f t="shared" si="3600"/>
        <v/>
      </c>
      <c r="CM990" s="14" t="str">
        <f t="shared" si="3600"/>
        <v/>
      </c>
      <c r="CN990" s="14" t="str">
        <f t="shared" si="3600"/>
        <v/>
      </c>
      <c r="CO990" s="14" t="str">
        <f t="shared" si="3600"/>
        <v/>
      </c>
      <c r="CP990" s="14" t="str">
        <f t="shared" si="3600"/>
        <v/>
      </c>
      <c r="CQ990" s="14" t="str">
        <f t="shared" si="3600"/>
        <v/>
      </c>
      <c r="CR990" s="14" t="str">
        <f t="shared" si="3600"/>
        <v/>
      </c>
      <c r="CS990" s="14" t="str">
        <f t="shared" si="3600"/>
        <v/>
      </c>
      <c r="CT990" s="14" t="str">
        <f t="shared" si="3600"/>
        <v/>
      </c>
      <c r="CU990" s="14" t="str">
        <f t="shared" si="3600"/>
        <v/>
      </c>
      <c r="CV990" s="14" t="str">
        <f t="shared" si="3600"/>
        <v/>
      </c>
      <c r="CW990" s="14" t="str">
        <f t="shared" si="3600"/>
        <v/>
      </c>
      <c r="CX990" s="14" t="str">
        <f t="shared" si="3600"/>
        <v/>
      </c>
      <c r="CY990" s="14" t="str">
        <f t="shared" si="3600"/>
        <v/>
      </c>
      <c r="CZ990" s="14" t="str">
        <f t="shared" si="3600"/>
        <v/>
      </c>
      <c r="DA990" s="14" t="str">
        <f t="shared" si="3600"/>
        <v/>
      </c>
      <c r="DB990" s="14" t="str">
        <f t="shared" si="3600"/>
        <v/>
      </c>
      <c r="DC990" s="14" t="str">
        <f t="shared" si="3600"/>
        <v/>
      </c>
      <c r="DD990" s="14" t="str">
        <f t="shared" si="3600"/>
        <v/>
      </c>
      <c r="DE990" s="14" t="str">
        <f t="shared" si="3600"/>
        <v/>
      </c>
      <c r="DF990" s="14" t="str">
        <f t="shared" si="3600"/>
        <v/>
      </c>
      <c r="DG990" s="14" t="str">
        <f t="shared" si="3600"/>
        <v/>
      </c>
      <c r="DH990" s="14" t="str">
        <f t="shared" si="3600"/>
        <v/>
      </c>
      <c r="DI990" s="14" t="str">
        <f t="shared" si="3600"/>
        <v/>
      </c>
      <c r="DJ990" s="14" t="str">
        <f t="shared" si="3600"/>
        <v/>
      </c>
      <c r="DK990" s="14" t="str">
        <f t="shared" si="3600"/>
        <v/>
      </c>
      <c r="DL990" s="14" t="str">
        <f t="shared" si="3600"/>
        <v/>
      </c>
      <c r="DM990" s="14" t="str">
        <f t="shared" si="3600"/>
        <v/>
      </c>
      <c r="DN990" s="14" t="str">
        <f t="shared" si="3600"/>
        <v/>
      </c>
      <c r="DO990" s="14" t="str">
        <f t="shared" si="3600"/>
        <v/>
      </c>
      <c r="DP990" s="14" t="str">
        <f t="shared" si="3600"/>
        <v/>
      </c>
      <c r="DQ990" s="8"/>
      <c r="DR990" s="14" t="str">
        <f>IFERROR(DS942/DR942,"")</f>
        <v/>
      </c>
      <c r="DS990" s="14" t="str">
        <f t="shared" ref="DS990:FD990" si="3601">IFERROR(DT942/DS942,"")</f>
        <v/>
      </c>
      <c r="DT990" s="14" t="str">
        <f t="shared" si="3601"/>
        <v/>
      </c>
      <c r="DU990" s="14" t="str">
        <f t="shared" si="3601"/>
        <v/>
      </c>
      <c r="DV990" s="14" t="str">
        <f t="shared" si="3601"/>
        <v/>
      </c>
      <c r="DW990" s="14" t="str">
        <f t="shared" si="3601"/>
        <v/>
      </c>
      <c r="DX990" s="14" t="str">
        <f t="shared" si="3601"/>
        <v/>
      </c>
      <c r="DY990" s="14" t="str">
        <f t="shared" si="3601"/>
        <v/>
      </c>
      <c r="DZ990" s="14" t="str">
        <f t="shared" si="3601"/>
        <v/>
      </c>
      <c r="EA990" s="14" t="str">
        <f t="shared" si="3601"/>
        <v/>
      </c>
      <c r="EB990" s="14" t="str">
        <f t="shared" si="3601"/>
        <v/>
      </c>
      <c r="EC990" s="14" t="str">
        <f t="shared" si="3601"/>
        <v/>
      </c>
      <c r="ED990" s="14" t="str">
        <f t="shared" si="3601"/>
        <v/>
      </c>
      <c r="EE990" s="14" t="str">
        <f t="shared" si="3601"/>
        <v/>
      </c>
      <c r="EF990" s="14" t="str">
        <f t="shared" si="3601"/>
        <v/>
      </c>
      <c r="EG990" s="14" t="str">
        <f t="shared" si="3601"/>
        <v/>
      </c>
      <c r="EH990" s="14" t="str">
        <f t="shared" si="3601"/>
        <v/>
      </c>
      <c r="EI990" s="14" t="str">
        <f t="shared" si="3601"/>
        <v/>
      </c>
      <c r="EJ990" s="14" t="str">
        <f t="shared" si="3601"/>
        <v/>
      </c>
      <c r="EK990" s="14" t="str">
        <f t="shared" si="3601"/>
        <v/>
      </c>
      <c r="EL990" s="14" t="str">
        <f t="shared" si="3601"/>
        <v/>
      </c>
      <c r="EM990" s="14" t="str">
        <f t="shared" si="3601"/>
        <v/>
      </c>
      <c r="EN990" s="14" t="str">
        <f t="shared" si="3601"/>
        <v/>
      </c>
      <c r="EO990" s="14" t="str">
        <f t="shared" si="3601"/>
        <v/>
      </c>
      <c r="EP990" s="14" t="str">
        <f t="shared" si="3601"/>
        <v/>
      </c>
      <c r="EQ990" s="14" t="str">
        <f t="shared" si="3601"/>
        <v/>
      </c>
      <c r="ER990" s="14" t="str">
        <f t="shared" si="3601"/>
        <v/>
      </c>
      <c r="ES990" s="14" t="str">
        <f t="shared" si="3601"/>
        <v/>
      </c>
      <c r="ET990" s="14" t="str">
        <f t="shared" si="3601"/>
        <v/>
      </c>
      <c r="EU990" s="14" t="str">
        <f t="shared" si="3601"/>
        <v/>
      </c>
      <c r="EV990" s="14" t="str">
        <f t="shared" si="3601"/>
        <v/>
      </c>
      <c r="EW990" s="14" t="str">
        <f t="shared" si="3601"/>
        <v/>
      </c>
      <c r="EX990" s="14" t="str">
        <f t="shared" si="3601"/>
        <v/>
      </c>
      <c r="EY990" s="14" t="str">
        <f t="shared" si="3601"/>
        <v/>
      </c>
      <c r="EZ990" s="14" t="str">
        <f t="shared" si="3601"/>
        <v/>
      </c>
      <c r="FA990" s="14" t="str">
        <f t="shared" si="3601"/>
        <v/>
      </c>
      <c r="FB990" s="14" t="str">
        <f t="shared" si="3601"/>
        <v/>
      </c>
      <c r="FC990" s="14" t="str">
        <f t="shared" si="3601"/>
        <v/>
      </c>
      <c r="FD990" s="14" t="str">
        <f t="shared" si="3601"/>
        <v/>
      </c>
      <c r="FE990" s="8"/>
      <c r="FF990" s="14" t="str">
        <f>IFERROR(FG942/FF942,"")</f>
        <v/>
      </c>
      <c r="FG990" s="14" t="str">
        <f t="shared" ref="FG990:GR990" si="3602">IFERROR(FH942/FG942,"")</f>
        <v/>
      </c>
      <c r="FH990" s="14" t="str">
        <f t="shared" si="3602"/>
        <v/>
      </c>
      <c r="FI990" s="14" t="str">
        <f t="shared" si="3602"/>
        <v/>
      </c>
      <c r="FJ990" s="14" t="str">
        <f t="shared" si="3602"/>
        <v/>
      </c>
      <c r="FK990" s="14" t="str">
        <f t="shared" si="3602"/>
        <v/>
      </c>
      <c r="FL990" s="14" t="str">
        <f t="shared" si="3602"/>
        <v/>
      </c>
      <c r="FM990" s="14" t="str">
        <f t="shared" si="3602"/>
        <v/>
      </c>
      <c r="FN990" s="14" t="str">
        <f t="shared" si="3602"/>
        <v/>
      </c>
      <c r="FO990" s="14" t="str">
        <f t="shared" si="3602"/>
        <v/>
      </c>
      <c r="FP990" s="14" t="str">
        <f t="shared" si="3602"/>
        <v/>
      </c>
      <c r="FQ990" s="14" t="str">
        <f t="shared" si="3602"/>
        <v/>
      </c>
      <c r="FR990" s="14" t="str">
        <f t="shared" si="3602"/>
        <v/>
      </c>
      <c r="FS990" s="14" t="str">
        <f t="shared" si="3602"/>
        <v/>
      </c>
      <c r="FT990" s="14" t="str">
        <f t="shared" si="3602"/>
        <v/>
      </c>
      <c r="FU990" s="14" t="str">
        <f t="shared" si="3602"/>
        <v/>
      </c>
      <c r="FV990" s="14" t="str">
        <f t="shared" si="3602"/>
        <v/>
      </c>
      <c r="FW990" s="14" t="str">
        <f t="shared" si="3602"/>
        <v/>
      </c>
      <c r="FX990" s="14" t="str">
        <f t="shared" si="3602"/>
        <v/>
      </c>
      <c r="FY990" s="14" t="str">
        <f t="shared" si="3602"/>
        <v/>
      </c>
      <c r="FZ990" s="14" t="str">
        <f t="shared" si="3602"/>
        <v/>
      </c>
      <c r="GA990" s="14" t="str">
        <f t="shared" si="3602"/>
        <v/>
      </c>
      <c r="GB990" s="14" t="str">
        <f t="shared" si="3602"/>
        <v/>
      </c>
      <c r="GC990" s="14" t="str">
        <f t="shared" si="3602"/>
        <v/>
      </c>
      <c r="GD990" s="14" t="str">
        <f t="shared" si="3602"/>
        <v/>
      </c>
      <c r="GE990" s="14" t="str">
        <f t="shared" si="3602"/>
        <v/>
      </c>
      <c r="GF990" s="14" t="str">
        <f t="shared" si="3602"/>
        <v/>
      </c>
      <c r="GG990" s="14" t="str">
        <f t="shared" si="3602"/>
        <v/>
      </c>
      <c r="GH990" s="14" t="str">
        <f t="shared" si="3602"/>
        <v/>
      </c>
      <c r="GI990" s="14" t="str">
        <f t="shared" si="3602"/>
        <v/>
      </c>
      <c r="GJ990" s="14" t="str">
        <f t="shared" si="3602"/>
        <v/>
      </c>
      <c r="GK990" s="14" t="str">
        <f t="shared" si="3602"/>
        <v/>
      </c>
      <c r="GL990" s="14" t="str">
        <f t="shared" si="3602"/>
        <v/>
      </c>
      <c r="GM990" s="14" t="str">
        <f t="shared" si="3602"/>
        <v/>
      </c>
      <c r="GN990" s="14" t="str">
        <f t="shared" si="3602"/>
        <v/>
      </c>
      <c r="GO990" s="14" t="str">
        <f t="shared" si="3602"/>
        <v/>
      </c>
      <c r="GP990" s="14" t="str">
        <f t="shared" si="3602"/>
        <v/>
      </c>
      <c r="GQ990" s="14" t="str">
        <f t="shared" si="3602"/>
        <v/>
      </c>
      <c r="GR990" s="14" t="str">
        <f t="shared" si="3602"/>
        <v/>
      </c>
      <c r="GS990" s="8"/>
    </row>
    <row r="991" spans="1:201" x14ac:dyDescent="0.25">
      <c r="A991" s="102">
        <f>$A$37</f>
        <v>20141</v>
      </c>
      <c r="B991" s="14">
        <f t="shared" ref="B991:Q1028" si="3603">IFERROR(C943/B943,"")</f>
        <v>1.310065822975802</v>
      </c>
      <c r="C991" s="14">
        <f t="shared" si="3603"/>
        <v>1.0121650998401981</v>
      </c>
      <c r="D991" s="14">
        <f t="shared" si="3603"/>
        <v>1.0031434017011351</v>
      </c>
      <c r="E991" s="14">
        <f t="shared" si="3603"/>
        <v>1.003856679002368</v>
      </c>
      <c r="F991" s="14">
        <f t="shared" si="3603"/>
        <v>1.001087585982853</v>
      </c>
      <c r="G991" s="14">
        <f t="shared" si="3603"/>
        <v>1.0003668378576669</v>
      </c>
      <c r="H991" s="14">
        <f t="shared" si="3603"/>
        <v>1.0003525993625004</v>
      </c>
      <c r="I991" s="14">
        <f t="shared" si="3603"/>
        <v>1.0002537820576085</v>
      </c>
      <c r="J991" s="14">
        <f t="shared" si="3603"/>
        <v>1.0002678130946507</v>
      </c>
      <c r="K991" s="14">
        <f t="shared" si="3603"/>
        <v>1.0001409165210529</v>
      </c>
      <c r="L991" s="14">
        <f t="shared" si="3603"/>
        <v>1.0000563586665538</v>
      </c>
      <c r="M991" s="14">
        <f t="shared" si="3603"/>
        <v>1.0000281777452169</v>
      </c>
      <c r="N991" s="14">
        <f t="shared" si="3603"/>
        <v>1.0000563539025078</v>
      </c>
      <c r="O991" s="14">
        <f t="shared" si="3603"/>
        <v>1.0000704384086554</v>
      </c>
      <c r="P991" s="14">
        <f t="shared" si="3603"/>
        <v>1.0000281733789742</v>
      </c>
      <c r="Q991" s="14">
        <f t="shared" si="3603"/>
        <v>1.0000140862926286</v>
      </c>
      <c r="R991" s="14">
        <f t="shared" si="3598"/>
        <v>1.0000281721884157</v>
      </c>
      <c r="S991" s="14">
        <f t="shared" si="3598"/>
        <v>1.0000140856973829</v>
      </c>
      <c r="T991" s="14">
        <f t="shared" si="3598"/>
        <v>1</v>
      </c>
      <c r="U991" s="14">
        <f t="shared" si="3598"/>
        <v>1</v>
      </c>
      <c r="V991" s="14">
        <f t="shared" si="3598"/>
        <v>1</v>
      </c>
      <c r="W991" s="14">
        <f t="shared" si="3598"/>
        <v>1</v>
      </c>
      <c r="X991" s="14">
        <f t="shared" si="3598"/>
        <v>1</v>
      </c>
      <c r="Y991" s="14">
        <f t="shared" si="3598"/>
        <v>1</v>
      </c>
      <c r="Z991" s="14">
        <f t="shared" si="3598"/>
        <v>1</v>
      </c>
      <c r="AA991" s="14">
        <f t="shared" si="3598"/>
        <v>1</v>
      </c>
      <c r="AB991" s="14">
        <f t="shared" si="3598"/>
        <v>1</v>
      </c>
      <c r="AC991" s="14">
        <f t="shared" si="3598"/>
        <v>1</v>
      </c>
      <c r="AD991" s="14">
        <f t="shared" si="3598"/>
        <v>1</v>
      </c>
      <c r="AE991" s="14">
        <f t="shared" si="3598"/>
        <v>1</v>
      </c>
      <c r="AF991" s="14">
        <f t="shared" si="3598"/>
        <v>1</v>
      </c>
      <c r="AG991" s="14">
        <f t="shared" si="3598"/>
        <v>1</v>
      </c>
      <c r="AH991" s="14">
        <f t="shared" si="3598"/>
        <v>1</v>
      </c>
      <c r="AI991" s="14">
        <f t="shared" si="3598"/>
        <v>1</v>
      </c>
      <c r="AJ991" s="14">
        <f t="shared" si="3598"/>
        <v>1</v>
      </c>
      <c r="AK991" s="14">
        <f t="shared" si="3598"/>
        <v>1</v>
      </c>
      <c r="AL991" s="14">
        <f t="shared" si="3598"/>
        <v>1</v>
      </c>
      <c r="AM991" s="14">
        <f t="shared" si="3598"/>
        <v>1</v>
      </c>
      <c r="AN991" s="8"/>
      <c r="AO991" s="8"/>
      <c r="AP991" s="14">
        <f t="shared" ref="AP991:CA991" si="3604">IFERROR(AQ943/AP943,"")</f>
        <v>2</v>
      </c>
      <c r="AQ991" s="14">
        <f t="shared" si="3604"/>
        <v>1.1666666666666667</v>
      </c>
      <c r="AR991" s="14">
        <f t="shared" si="3604"/>
        <v>1</v>
      </c>
      <c r="AS991" s="14">
        <f t="shared" si="3604"/>
        <v>1</v>
      </c>
      <c r="AT991" s="14">
        <f t="shared" si="3604"/>
        <v>1</v>
      </c>
      <c r="AU991" s="14">
        <f t="shared" si="3604"/>
        <v>1</v>
      </c>
      <c r="AV991" s="14">
        <f t="shared" si="3604"/>
        <v>1</v>
      </c>
      <c r="AW991" s="14">
        <f t="shared" si="3604"/>
        <v>1</v>
      </c>
      <c r="AX991" s="14">
        <f t="shared" si="3604"/>
        <v>1</v>
      </c>
      <c r="AY991" s="14">
        <f t="shared" si="3604"/>
        <v>1</v>
      </c>
      <c r="AZ991" s="14">
        <f t="shared" si="3604"/>
        <v>1</v>
      </c>
      <c r="BA991" s="14">
        <f t="shared" si="3604"/>
        <v>1</v>
      </c>
      <c r="BB991" s="14">
        <f t="shared" si="3604"/>
        <v>1</v>
      </c>
      <c r="BC991" s="14">
        <f t="shared" si="3604"/>
        <v>1</v>
      </c>
      <c r="BD991" s="14">
        <f t="shared" si="3604"/>
        <v>1</v>
      </c>
      <c r="BE991" s="14">
        <f t="shared" si="3604"/>
        <v>1</v>
      </c>
      <c r="BF991" s="14">
        <f t="shared" si="3604"/>
        <v>1</v>
      </c>
      <c r="BG991" s="14">
        <f t="shared" si="3604"/>
        <v>1</v>
      </c>
      <c r="BH991" s="14">
        <f t="shared" si="3604"/>
        <v>1</v>
      </c>
      <c r="BI991" s="14">
        <f t="shared" si="3604"/>
        <v>1</v>
      </c>
      <c r="BJ991" s="14">
        <f t="shared" si="3604"/>
        <v>1</v>
      </c>
      <c r="BK991" s="14">
        <f t="shared" si="3604"/>
        <v>1</v>
      </c>
      <c r="BL991" s="14">
        <f t="shared" si="3604"/>
        <v>1</v>
      </c>
      <c r="BM991" s="14">
        <f t="shared" si="3604"/>
        <v>1</v>
      </c>
      <c r="BN991" s="14">
        <f t="shared" si="3604"/>
        <v>1</v>
      </c>
      <c r="BO991" s="14">
        <f t="shared" si="3604"/>
        <v>1</v>
      </c>
      <c r="BP991" s="14">
        <f t="shared" si="3604"/>
        <v>1</v>
      </c>
      <c r="BQ991" s="14">
        <f t="shared" si="3604"/>
        <v>1</v>
      </c>
      <c r="BR991" s="14">
        <f t="shared" si="3604"/>
        <v>1</v>
      </c>
      <c r="BS991" s="14">
        <f t="shared" si="3604"/>
        <v>1</v>
      </c>
      <c r="BT991" s="14">
        <f t="shared" si="3604"/>
        <v>1</v>
      </c>
      <c r="BU991" s="14">
        <f t="shared" si="3604"/>
        <v>1</v>
      </c>
      <c r="BV991" s="14">
        <f t="shared" si="3604"/>
        <v>1</v>
      </c>
      <c r="BW991" s="14">
        <f t="shared" si="3604"/>
        <v>1</v>
      </c>
      <c r="BX991" s="14">
        <f t="shared" si="3604"/>
        <v>1</v>
      </c>
      <c r="BY991" s="14">
        <f t="shared" si="3604"/>
        <v>1</v>
      </c>
      <c r="BZ991" s="14">
        <f t="shared" si="3604"/>
        <v>1</v>
      </c>
      <c r="CA991" s="14">
        <f t="shared" si="3604"/>
        <v>1</v>
      </c>
      <c r="CB991" s="8"/>
      <c r="CC991" s="8"/>
      <c r="CD991" s="14" t="str">
        <f t="shared" ref="CD991:DO991" si="3605">IFERROR(CE943/CD943,"")</f>
        <v/>
      </c>
      <c r="CE991" s="14" t="str">
        <f t="shared" si="3605"/>
        <v/>
      </c>
      <c r="CF991" s="14" t="str">
        <f t="shared" si="3605"/>
        <v/>
      </c>
      <c r="CG991" s="14" t="str">
        <f t="shared" si="3605"/>
        <v/>
      </c>
      <c r="CH991" s="14" t="str">
        <f t="shared" si="3605"/>
        <v/>
      </c>
      <c r="CI991" s="14" t="str">
        <f t="shared" si="3605"/>
        <v/>
      </c>
      <c r="CJ991" s="14" t="str">
        <f t="shared" si="3605"/>
        <v/>
      </c>
      <c r="CK991" s="14" t="str">
        <f t="shared" si="3605"/>
        <v/>
      </c>
      <c r="CL991" s="14" t="str">
        <f t="shared" si="3605"/>
        <v/>
      </c>
      <c r="CM991" s="14" t="str">
        <f t="shared" si="3605"/>
        <v/>
      </c>
      <c r="CN991" s="14" t="str">
        <f t="shared" si="3605"/>
        <v/>
      </c>
      <c r="CO991" s="14" t="str">
        <f t="shared" si="3605"/>
        <v/>
      </c>
      <c r="CP991" s="14" t="str">
        <f t="shared" si="3605"/>
        <v/>
      </c>
      <c r="CQ991" s="14" t="str">
        <f t="shared" si="3605"/>
        <v/>
      </c>
      <c r="CR991" s="14" t="str">
        <f t="shared" si="3605"/>
        <v/>
      </c>
      <c r="CS991" s="14" t="str">
        <f t="shared" si="3605"/>
        <v/>
      </c>
      <c r="CT991" s="14" t="str">
        <f t="shared" si="3605"/>
        <v/>
      </c>
      <c r="CU991" s="14" t="str">
        <f t="shared" si="3605"/>
        <v/>
      </c>
      <c r="CV991" s="14" t="str">
        <f t="shared" si="3605"/>
        <v/>
      </c>
      <c r="CW991" s="14" t="str">
        <f t="shared" si="3605"/>
        <v/>
      </c>
      <c r="CX991" s="14" t="str">
        <f t="shared" si="3605"/>
        <v/>
      </c>
      <c r="CY991" s="14" t="str">
        <f t="shared" si="3605"/>
        <v/>
      </c>
      <c r="CZ991" s="14" t="str">
        <f t="shared" si="3605"/>
        <v/>
      </c>
      <c r="DA991" s="14" t="str">
        <f t="shared" si="3605"/>
        <v/>
      </c>
      <c r="DB991" s="14" t="str">
        <f t="shared" si="3605"/>
        <v/>
      </c>
      <c r="DC991" s="14" t="str">
        <f t="shared" si="3605"/>
        <v/>
      </c>
      <c r="DD991" s="14" t="str">
        <f t="shared" si="3605"/>
        <v/>
      </c>
      <c r="DE991" s="14" t="str">
        <f t="shared" si="3605"/>
        <v/>
      </c>
      <c r="DF991" s="14" t="str">
        <f t="shared" si="3605"/>
        <v/>
      </c>
      <c r="DG991" s="14" t="str">
        <f t="shared" si="3605"/>
        <v/>
      </c>
      <c r="DH991" s="14" t="str">
        <f t="shared" si="3605"/>
        <v/>
      </c>
      <c r="DI991" s="14" t="str">
        <f t="shared" si="3605"/>
        <v/>
      </c>
      <c r="DJ991" s="14" t="str">
        <f t="shared" si="3605"/>
        <v/>
      </c>
      <c r="DK991" s="14" t="str">
        <f t="shared" si="3605"/>
        <v/>
      </c>
      <c r="DL991" s="14" t="str">
        <f t="shared" si="3605"/>
        <v/>
      </c>
      <c r="DM991" s="14" t="str">
        <f t="shared" si="3605"/>
        <v/>
      </c>
      <c r="DN991" s="14" t="str">
        <f t="shared" si="3605"/>
        <v/>
      </c>
      <c r="DO991" s="14" t="str">
        <f t="shared" si="3605"/>
        <v/>
      </c>
      <c r="DP991" s="8"/>
      <c r="DQ991" s="8"/>
      <c r="DR991" s="14" t="str">
        <f t="shared" ref="DR991:FC991" si="3606">IFERROR(DS943/DR943,"")</f>
        <v/>
      </c>
      <c r="DS991" s="14" t="str">
        <f t="shared" si="3606"/>
        <v/>
      </c>
      <c r="DT991" s="14" t="str">
        <f t="shared" si="3606"/>
        <v/>
      </c>
      <c r="DU991" s="14" t="str">
        <f t="shared" si="3606"/>
        <v/>
      </c>
      <c r="DV991" s="14" t="str">
        <f t="shared" si="3606"/>
        <v/>
      </c>
      <c r="DW991" s="14" t="str">
        <f t="shared" si="3606"/>
        <v/>
      </c>
      <c r="DX991" s="14" t="str">
        <f t="shared" si="3606"/>
        <v/>
      </c>
      <c r="DY991" s="14" t="str">
        <f t="shared" si="3606"/>
        <v/>
      </c>
      <c r="DZ991" s="14" t="str">
        <f t="shared" si="3606"/>
        <v/>
      </c>
      <c r="EA991" s="14" t="str">
        <f t="shared" si="3606"/>
        <v/>
      </c>
      <c r="EB991" s="14" t="str">
        <f t="shared" si="3606"/>
        <v/>
      </c>
      <c r="EC991" s="14" t="str">
        <f t="shared" si="3606"/>
        <v/>
      </c>
      <c r="ED991" s="14" t="str">
        <f t="shared" si="3606"/>
        <v/>
      </c>
      <c r="EE991" s="14" t="str">
        <f t="shared" si="3606"/>
        <v/>
      </c>
      <c r="EF991" s="14" t="str">
        <f t="shared" si="3606"/>
        <v/>
      </c>
      <c r="EG991" s="14" t="str">
        <f t="shared" si="3606"/>
        <v/>
      </c>
      <c r="EH991" s="14" t="str">
        <f t="shared" si="3606"/>
        <v/>
      </c>
      <c r="EI991" s="14" t="str">
        <f t="shared" si="3606"/>
        <v/>
      </c>
      <c r="EJ991" s="14" t="str">
        <f t="shared" si="3606"/>
        <v/>
      </c>
      <c r="EK991" s="14" t="str">
        <f t="shared" si="3606"/>
        <v/>
      </c>
      <c r="EL991" s="14" t="str">
        <f t="shared" si="3606"/>
        <v/>
      </c>
      <c r="EM991" s="14" t="str">
        <f t="shared" si="3606"/>
        <v/>
      </c>
      <c r="EN991" s="14" t="str">
        <f t="shared" si="3606"/>
        <v/>
      </c>
      <c r="EO991" s="14" t="str">
        <f t="shared" si="3606"/>
        <v/>
      </c>
      <c r="EP991" s="14" t="str">
        <f t="shared" si="3606"/>
        <v/>
      </c>
      <c r="EQ991" s="14" t="str">
        <f t="shared" si="3606"/>
        <v/>
      </c>
      <c r="ER991" s="14" t="str">
        <f t="shared" si="3606"/>
        <v/>
      </c>
      <c r="ES991" s="14" t="str">
        <f t="shared" si="3606"/>
        <v/>
      </c>
      <c r="ET991" s="14" t="str">
        <f t="shared" si="3606"/>
        <v/>
      </c>
      <c r="EU991" s="14" t="str">
        <f t="shared" si="3606"/>
        <v/>
      </c>
      <c r="EV991" s="14" t="str">
        <f t="shared" si="3606"/>
        <v/>
      </c>
      <c r="EW991" s="14" t="str">
        <f t="shared" si="3606"/>
        <v/>
      </c>
      <c r="EX991" s="14" t="str">
        <f t="shared" si="3606"/>
        <v/>
      </c>
      <c r="EY991" s="14" t="str">
        <f t="shared" si="3606"/>
        <v/>
      </c>
      <c r="EZ991" s="14" t="str">
        <f t="shared" si="3606"/>
        <v/>
      </c>
      <c r="FA991" s="14" t="str">
        <f t="shared" si="3606"/>
        <v/>
      </c>
      <c r="FB991" s="14" t="str">
        <f t="shared" si="3606"/>
        <v/>
      </c>
      <c r="FC991" s="14" t="str">
        <f t="shared" si="3606"/>
        <v/>
      </c>
      <c r="FD991" s="8"/>
      <c r="FE991" s="8"/>
      <c r="FF991" s="14" t="str">
        <f t="shared" ref="FF991:GQ991" si="3607">IFERROR(FG943/FF943,"")</f>
        <v/>
      </c>
      <c r="FG991" s="14" t="str">
        <f t="shared" si="3607"/>
        <v/>
      </c>
      <c r="FH991" s="14" t="str">
        <f t="shared" si="3607"/>
        <v/>
      </c>
      <c r="FI991" s="14" t="str">
        <f t="shared" si="3607"/>
        <v/>
      </c>
      <c r="FJ991" s="14" t="str">
        <f t="shared" si="3607"/>
        <v/>
      </c>
      <c r="FK991" s="14" t="str">
        <f t="shared" si="3607"/>
        <v/>
      </c>
      <c r="FL991" s="14" t="str">
        <f t="shared" si="3607"/>
        <v/>
      </c>
      <c r="FM991" s="14" t="str">
        <f t="shared" si="3607"/>
        <v/>
      </c>
      <c r="FN991" s="14" t="str">
        <f t="shared" si="3607"/>
        <v/>
      </c>
      <c r="FO991" s="14" t="str">
        <f t="shared" si="3607"/>
        <v/>
      </c>
      <c r="FP991" s="14" t="str">
        <f t="shared" si="3607"/>
        <v/>
      </c>
      <c r="FQ991" s="14" t="str">
        <f t="shared" si="3607"/>
        <v/>
      </c>
      <c r="FR991" s="14" t="str">
        <f t="shared" si="3607"/>
        <v/>
      </c>
      <c r="FS991" s="14" t="str">
        <f t="shared" si="3607"/>
        <v/>
      </c>
      <c r="FT991" s="14" t="str">
        <f t="shared" si="3607"/>
        <v/>
      </c>
      <c r="FU991" s="14" t="str">
        <f t="shared" si="3607"/>
        <v/>
      </c>
      <c r="FV991" s="14" t="str">
        <f t="shared" si="3607"/>
        <v/>
      </c>
      <c r="FW991" s="14" t="str">
        <f t="shared" si="3607"/>
        <v/>
      </c>
      <c r="FX991" s="14" t="str">
        <f t="shared" si="3607"/>
        <v/>
      </c>
      <c r="FY991" s="14" t="str">
        <f t="shared" si="3607"/>
        <v/>
      </c>
      <c r="FZ991" s="14" t="str">
        <f t="shared" si="3607"/>
        <v/>
      </c>
      <c r="GA991" s="14" t="str">
        <f t="shared" si="3607"/>
        <v/>
      </c>
      <c r="GB991" s="14" t="str">
        <f t="shared" si="3607"/>
        <v/>
      </c>
      <c r="GC991" s="14" t="str">
        <f t="shared" si="3607"/>
        <v/>
      </c>
      <c r="GD991" s="14" t="str">
        <f t="shared" si="3607"/>
        <v/>
      </c>
      <c r="GE991" s="14" t="str">
        <f t="shared" si="3607"/>
        <v/>
      </c>
      <c r="GF991" s="14" t="str">
        <f t="shared" si="3607"/>
        <v/>
      </c>
      <c r="GG991" s="14" t="str">
        <f t="shared" si="3607"/>
        <v/>
      </c>
      <c r="GH991" s="14" t="str">
        <f t="shared" si="3607"/>
        <v/>
      </c>
      <c r="GI991" s="14" t="str">
        <f t="shared" si="3607"/>
        <v/>
      </c>
      <c r="GJ991" s="14" t="str">
        <f t="shared" si="3607"/>
        <v/>
      </c>
      <c r="GK991" s="14" t="str">
        <f t="shared" si="3607"/>
        <v/>
      </c>
      <c r="GL991" s="14" t="str">
        <f t="shared" si="3607"/>
        <v/>
      </c>
      <c r="GM991" s="14" t="str">
        <f t="shared" si="3607"/>
        <v/>
      </c>
      <c r="GN991" s="14" t="str">
        <f t="shared" si="3607"/>
        <v/>
      </c>
      <c r="GO991" s="14" t="str">
        <f t="shared" si="3607"/>
        <v/>
      </c>
      <c r="GP991" s="14" t="str">
        <f t="shared" si="3607"/>
        <v/>
      </c>
      <c r="GQ991" s="14" t="str">
        <f t="shared" si="3607"/>
        <v/>
      </c>
      <c r="GR991" s="8"/>
      <c r="GS991" s="8"/>
    </row>
    <row r="992" spans="1:201" x14ac:dyDescent="0.25">
      <c r="A992" s="102">
        <f>$A$38</f>
        <v>20142</v>
      </c>
      <c r="B992" s="14">
        <f t="shared" si="3603"/>
        <v>1.3100334388355417</v>
      </c>
      <c r="C992" s="14">
        <f t="shared" si="3603"/>
        <v>1.0107970134177802</v>
      </c>
      <c r="D992" s="14">
        <f t="shared" si="3603"/>
        <v>1.0029843893480257</v>
      </c>
      <c r="E992" s="14">
        <f t="shared" si="3603"/>
        <v>1.0019387933704038</v>
      </c>
      <c r="F992" s="14">
        <f t="shared" si="3603"/>
        <v>1.0009540830724162</v>
      </c>
      <c r="G992" s="14">
        <f t="shared" si="3603"/>
        <v>1.0006175491354312</v>
      </c>
      <c r="H992" s="14">
        <f t="shared" si="3603"/>
        <v>1.0004159175678213</v>
      </c>
      <c r="I992" s="14">
        <f t="shared" si="3603"/>
        <v>1.0003084557097834</v>
      </c>
      <c r="J992" s="14">
        <f t="shared" si="3603"/>
        <v>1.0001474768059204</v>
      </c>
      <c r="K992" s="14">
        <f t="shared" si="3603"/>
        <v>1.0000804300325741</v>
      </c>
      <c r="L992" s="14">
        <f t="shared" si="3603"/>
        <v>1.0001742510555593</v>
      </c>
      <c r="M992" s="14">
        <f t="shared" si="3603"/>
        <v>1.0000670079605458</v>
      </c>
      <c r="N992" s="14">
        <f t="shared" si="3603"/>
        <v>1.0000402020824679</v>
      </c>
      <c r="O992" s="14">
        <f t="shared" si="3603"/>
        <v>1</v>
      </c>
      <c r="P992" s="14">
        <f t="shared" si="3603"/>
        <v>1.0000268003108836</v>
      </c>
      <c r="Q992" s="14">
        <f t="shared" si="3603"/>
        <v>1.0000267995926462</v>
      </c>
      <c r="R992" s="14">
        <f t="shared" si="3598"/>
        <v>1.0000267988744473</v>
      </c>
      <c r="S992" s="14">
        <f t="shared" si="3598"/>
        <v>1.0000267981562869</v>
      </c>
      <c r="T992" s="14">
        <f t="shared" si="3598"/>
        <v>1.0000267974381649</v>
      </c>
      <c r="U992" s="14">
        <f t="shared" si="3598"/>
        <v>1.0000133983600408</v>
      </c>
      <c r="V992" s="14">
        <f t="shared" si="3598"/>
        <v>1</v>
      </c>
      <c r="W992" s="14">
        <f t="shared" si="3598"/>
        <v>1</v>
      </c>
      <c r="X992" s="14">
        <f t="shared" si="3598"/>
        <v>1</v>
      </c>
      <c r="Y992" s="14">
        <f t="shared" si="3598"/>
        <v>1</v>
      </c>
      <c r="Z992" s="14">
        <f t="shared" si="3598"/>
        <v>1</v>
      </c>
      <c r="AA992" s="14">
        <f t="shared" si="3598"/>
        <v>1</v>
      </c>
      <c r="AB992" s="14">
        <f t="shared" si="3598"/>
        <v>1</v>
      </c>
      <c r="AC992" s="14">
        <f t="shared" si="3598"/>
        <v>1</v>
      </c>
      <c r="AD992" s="14">
        <f t="shared" si="3598"/>
        <v>1</v>
      </c>
      <c r="AE992" s="14">
        <f t="shared" si="3598"/>
        <v>1</v>
      </c>
      <c r="AF992" s="14">
        <f t="shared" si="3598"/>
        <v>1.000013398180527</v>
      </c>
      <c r="AG992" s="14">
        <f t="shared" si="3598"/>
        <v>1</v>
      </c>
      <c r="AH992" s="14">
        <f t="shared" si="3598"/>
        <v>1</v>
      </c>
      <c r="AI992" s="14">
        <f t="shared" si="3598"/>
        <v>1</v>
      </c>
      <c r="AJ992" s="14">
        <f t="shared" si="3598"/>
        <v>1</v>
      </c>
      <c r="AK992" s="14">
        <f t="shared" si="3598"/>
        <v>1</v>
      </c>
      <c r="AL992" s="14">
        <f t="shared" si="3598"/>
        <v>1</v>
      </c>
      <c r="AM992" s="8"/>
      <c r="AN992" s="8"/>
      <c r="AO992" s="8"/>
      <c r="AP992" s="14">
        <f t="shared" ref="AP992:BZ992" si="3608">IFERROR(AQ944/AP944,"")</f>
        <v>3.5</v>
      </c>
      <c r="AQ992" s="14">
        <f t="shared" si="3608"/>
        <v>1</v>
      </c>
      <c r="AR992" s="14">
        <f t="shared" si="3608"/>
        <v>1</v>
      </c>
      <c r="AS992" s="14">
        <f t="shared" si="3608"/>
        <v>1.1428571428571428</v>
      </c>
      <c r="AT992" s="14">
        <f t="shared" si="3608"/>
        <v>1.125</v>
      </c>
      <c r="AU992" s="14">
        <f t="shared" si="3608"/>
        <v>1</v>
      </c>
      <c r="AV992" s="14">
        <f t="shared" si="3608"/>
        <v>1</v>
      </c>
      <c r="AW992" s="14">
        <f t="shared" si="3608"/>
        <v>1</v>
      </c>
      <c r="AX992" s="14">
        <f t="shared" si="3608"/>
        <v>1</v>
      </c>
      <c r="AY992" s="14">
        <f t="shared" si="3608"/>
        <v>1</v>
      </c>
      <c r="AZ992" s="14">
        <f t="shared" si="3608"/>
        <v>1.1111111111111112</v>
      </c>
      <c r="BA992" s="14">
        <f t="shared" si="3608"/>
        <v>1.1000000000000001</v>
      </c>
      <c r="BB992" s="14">
        <f t="shared" si="3608"/>
        <v>1</v>
      </c>
      <c r="BC992" s="14">
        <f t="shared" si="3608"/>
        <v>1</v>
      </c>
      <c r="BD992" s="14">
        <f t="shared" si="3608"/>
        <v>1</v>
      </c>
      <c r="BE992" s="14">
        <f t="shared" si="3608"/>
        <v>1</v>
      </c>
      <c r="BF992" s="14">
        <f t="shared" si="3608"/>
        <v>1</v>
      </c>
      <c r="BG992" s="14">
        <f t="shared" si="3608"/>
        <v>1</v>
      </c>
      <c r="BH992" s="14">
        <f t="shared" si="3608"/>
        <v>1</v>
      </c>
      <c r="BI992" s="14">
        <f t="shared" si="3608"/>
        <v>1</v>
      </c>
      <c r="BJ992" s="14">
        <f t="shared" si="3608"/>
        <v>1</v>
      </c>
      <c r="BK992" s="14">
        <f t="shared" si="3608"/>
        <v>1</v>
      </c>
      <c r="BL992" s="14">
        <f t="shared" si="3608"/>
        <v>1</v>
      </c>
      <c r="BM992" s="14">
        <f t="shared" si="3608"/>
        <v>1</v>
      </c>
      <c r="BN992" s="14">
        <f t="shared" si="3608"/>
        <v>1</v>
      </c>
      <c r="BO992" s="14">
        <f t="shared" si="3608"/>
        <v>1</v>
      </c>
      <c r="BP992" s="14">
        <f t="shared" si="3608"/>
        <v>1</v>
      </c>
      <c r="BQ992" s="14">
        <f t="shared" si="3608"/>
        <v>1</v>
      </c>
      <c r="BR992" s="14">
        <f t="shared" si="3608"/>
        <v>1</v>
      </c>
      <c r="BS992" s="14">
        <f t="shared" si="3608"/>
        <v>1</v>
      </c>
      <c r="BT992" s="14">
        <f t="shared" si="3608"/>
        <v>1</v>
      </c>
      <c r="BU992" s="14">
        <f t="shared" si="3608"/>
        <v>1</v>
      </c>
      <c r="BV992" s="14">
        <f t="shared" si="3608"/>
        <v>1</v>
      </c>
      <c r="BW992" s="14">
        <f t="shared" si="3608"/>
        <v>1</v>
      </c>
      <c r="BX992" s="14">
        <f t="shared" si="3608"/>
        <v>1</v>
      </c>
      <c r="BY992" s="14">
        <f t="shared" si="3608"/>
        <v>1</v>
      </c>
      <c r="BZ992" s="14">
        <f t="shared" si="3608"/>
        <v>1</v>
      </c>
      <c r="CA992" s="8"/>
      <c r="CB992" s="8"/>
      <c r="CC992" s="8"/>
      <c r="CD992" s="14" t="str">
        <f t="shared" ref="CD992:DN992" si="3609">IFERROR(CE944/CD944,"")</f>
        <v/>
      </c>
      <c r="CE992" s="14" t="str">
        <f t="shared" si="3609"/>
        <v/>
      </c>
      <c r="CF992" s="14" t="str">
        <f t="shared" si="3609"/>
        <v/>
      </c>
      <c r="CG992" s="14" t="str">
        <f t="shared" si="3609"/>
        <v/>
      </c>
      <c r="CH992" s="14" t="str">
        <f t="shared" si="3609"/>
        <v/>
      </c>
      <c r="CI992" s="14" t="str">
        <f t="shared" si="3609"/>
        <v/>
      </c>
      <c r="CJ992" s="14" t="str">
        <f t="shared" si="3609"/>
        <v/>
      </c>
      <c r="CK992" s="14" t="str">
        <f t="shared" si="3609"/>
        <v/>
      </c>
      <c r="CL992" s="14" t="str">
        <f t="shared" si="3609"/>
        <v/>
      </c>
      <c r="CM992" s="14" t="str">
        <f t="shared" si="3609"/>
        <v/>
      </c>
      <c r="CN992" s="14" t="str">
        <f t="shared" si="3609"/>
        <v/>
      </c>
      <c r="CO992" s="14" t="str">
        <f t="shared" si="3609"/>
        <v/>
      </c>
      <c r="CP992" s="14" t="str">
        <f t="shared" si="3609"/>
        <v/>
      </c>
      <c r="CQ992" s="14" t="str">
        <f t="shared" si="3609"/>
        <v/>
      </c>
      <c r="CR992" s="14" t="str">
        <f t="shared" si="3609"/>
        <v/>
      </c>
      <c r="CS992" s="14" t="str">
        <f t="shared" si="3609"/>
        <v/>
      </c>
      <c r="CT992" s="14" t="str">
        <f t="shared" si="3609"/>
        <v/>
      </c>
      <c r="CU992" s="14" t="str">
        <f t="shared" si="3609"/>
        <v/>
      </c>
      <c r="CV992" s="14" t="str">
        <f t="shared" si="3609"/>
        <v/>
      </c>
      <c r="CW992" s="14" t="str">
        <f t="shared" si="3609"/>
        <v/>
      </c>
      <c r="CX992" s="14" t="str">
        <f t="shared" si="3609"/>
        <v/>
      </c>
      <c r="CY992" s="14" t="str">
        <f t="shared" si="3609"/>
        <v/>
      </c>
      <c r="CZ992" s="14" t="str">
        <f t="shared" si="3609"/>
        <v/>
      </c>
      <c r="DA992" s="14" t="str">
        <f t="shared" si="3609"/>
        <v/>
      </c>
      <c r="DB992" s="14" t="str">
        <f t="shared" si="3609"/>
        <v/>
      </c>
      <c r="DC992" s="14" t="str">
        <f t="shared" si="3609"/>
        <v/>
      </c>
      <c r="DD992" s="14" t="str">
        <f t="shared" si="3609"/>
        <v/>
      </c>
      <c r="DE992" s="14" t="str">
        <f t="shared" si="3609"/>
        <v/>
      </c>
      <c r="DF992" s="14" t="str">
        <f t="shared" si="3609"/>
        <v/>
      </c>
      <c r="DG992" s="14" t="str">
        <f t="shared" si="3609"/>
        <v/>
      </c>
      <c r="DH992" s="14" t="str">
        <f t="shared" si="3609"/>
        <v/>
      </c>
      <c r="DI992" s="14" t="str">
        <f t="shared" si="3609"/>
        <v/>
      </c>
      <c r="DJ992" s="14" t="str">
        <f t="shared" si="3609"/>
        <v/>
      </c>
      <c r="DK992" s="14" t="str">
        <f t="shared" si="3609"/>
        <v/>
      </c>
      <c r="DL992" s="14" t="str">
        <f t="shared" si="3609"/>
        <v/>
      </c>
      <c r="DM992" s="14" t="str">
        <f t="shared" si="3609"/>
        <v/>
      </c>
      <c r="DN992" s="14" t="str">
        <f t="shared" si="3609"/>
        <v/>
      </c>
      <c r="DO992" s="8"/>
      <c r="DP992" s="8"/>
      <c r="DQ992" s="8"/>
      <c r="DR992" s="14" t="str">
        <f t="shared" ref="DR992:FB992" si="3610">IFERROR(DS944/DR944,"")</f>
        <v/>
      </c>
      <c r="DS992" s="14" t="str">
        <f t="shared" si="3610"/>
        <v/>
      </c>
      <c r="DT992" s="14" t="str">
        <f t="shared" si="3610"/>
        <v/>
      </c>
      <c r="DU992" s="14" t="str">
        <f t="shared" si="3610"/>
        <v/>
      </c>
      <c r="DV992" s="14" t="str">
        <f t="shared" si="3610"/>
        <v/>
      </c>
      <c r="DW992" s="14" t="str">
        <f t="shared" si="3610"/>
        <v/>
      </c>
      <c r="DX992" s="14" t="str">
        <f t="shared" si="3610"/>
        <v/>
      </c>
      <c r="DY992" s="14" t="str">
        <f t="shared" si="3610"/>
        <v/>
      </c>
      <c r="DZ992" s="14" t="str">
        <f t="shared" si="3610"/>
        <v/>
      </c>
      <c r="EA992" s="14" t="str">
        <f t="shared" si="3610"/>
        <v/>
      </c>
      <c r="EB992" s="14" t="str">
        <f t="shared" si="3610"/>
        <v/>
      </c>
      <c r="EC992" s="14" t="str">
        <f t="shared" si="3610"/>
        <v/>
      </c>
      <c r="ED992" s="14" t="str">
        <f t="shared" si="3610"/>
        <v/>
      </c>
      <c r="EE992" s="14" t="str">
        <f t="shared" si="3610"/>
        <v/>
      </c>
      <c r="EF992" s="14" t="str">
        <f t="shared" si="3610"/>
        <v/>
      </c>
      <c r="EG992" s="14" t="str">
        <f t="shared" si="3610"/>
        <v/>
      </c>
      <c r="EH992" s="14" t="str">
        <f t="shared" si="3610"/>
        <v/>
      </c>
      <c r="EI992" s="14" t="str">
        <f t="shared" si="3610"/>
        <v/>
      </c>
      <c r="EJ992" s="14" t="str">
        <f t="shared" si="3610"/>
        <v/>
      </c>
      <c r="EK992" s="14" t="str">
        <f t="shared" si="3610"/>
        <v/>
      </c>
      <c r="EL992" s="14" t="str">
        <f t="shared" si="3610"/>
        <v/>
      </c>
      <c r="EM992" s="14" t="str">
        <f t="shared" si="3610"/>
        <v/>
      </c>
      <c r="EN992" s="14" t="str">
        <f t="shared" si="3610"/>
        <v/>
      </c>
      <c r="EO992" s="14" t="str">
        <f t="shared" si="3610"/>
        <v/>
      </c>
      <c r="EP992" s="14" t="str">
        <f t="shared" si="3610"/>
        <v/>
      </c>
      <c r="EQ992" s="14" t="str">
        <f t="shared" si="3610"/>
        <v/>
      </c>
      <c r="ER992" s="14" t="str">
        <f t="shared" si="3610"/>
        <v/>
      </c>
      <c r="ES992" s="14" t="str">
        <f t="shared" si="3610"/>
        <v/>
      </c>
      <c r="ET992" s="14" t="str">
        <f t="shared" si="3610"/>
        <v/>
      </c>
      <c r="EU992" s="14" t="str">
        <f t="shared" si="3610"/>
        <v/>
      </c>
      <c r="EV992" s="14" t="str">
        <f t="shared" si="3610"/>
        <v/>
      </c>
      <c r="EW992" s="14" t="str">
        <f t="shared" si="3610"/>
        <v/>
      </c>
      <c r="EX992" s="14" t="str">
        <f t="shared" si="3610"/>
        <v/>
      </c>
      <c r="EY992" s="14" t="str">
        <f t="shared" si="3610"/>
        <v/>
      </c>
      <c r="EZ992" s="14" t="str">
        <f t="shared" si="3610"/>
        <v/>
      </c>
      <c r="FA992" s="14" t="str">
        <f t="shared" si="3610"/>
        <v/>
      </c>
      <c r="FB992" s="14" t="str">
        <f t="shared" si="3610"/>
        <v/>
      </c>
      <c r="FC992" s="8"/>
      <c r="FD992" s="8"/>
      <c r="FE992" s="8"/>
      <c r="FF992" s="14" t="str">
        <f t="shared" ref="FF992:GP992" si="3611">IFERROR(FG944/FF944,"")</f>
        <v/>
      </c>
      <c r="FG992" s="14" t="str">
        <f t="shared" si="3611"/>
        <v/>
      </c>
      <c r="FH992" s="14" t="str">
        <f t="shared" si="3611"/>
        <v/>
      </c>
      <c r="FI992" s="14" t="str">
        <f t="shared" si="3611"/>
        <v/>
      </c>
      <c r="FJ992" s="14" t="str">
        <f t="shared" si="3611"/>
        <v/>
      </c>
      <c r="FK992" s="14" t="str">
        <f t="shared" si="3611"/>
        <v/>
      </c>
      <c r="FL992" s="14" t="str">
        <f t="shared" si="3611"/>
        <v/>
      </c>
      <c r="FM992" s="14" t="str">
        <f t="shared" si="3611"/>
        <v/>
      </c>
      <c r="FN992" s="14" t="str">
        <f t="shared" si="3611"/>
        <v/>
      </c>
      <c r="FO992" s="14" t="str">
        <f t="shared" si="3611"/>
        <v/>
      </c>
      <c r="FP992" s="14" t="str">
        <f t="shared" si="3611"/>
        <v/>
      </c>
      <c r="FQ992" s="14" t="str">
        <f t="shared" si="3611"/>
        <v/>
      </c>
      <c r="FR992" s="14" t="str">
        <f t="shared" si="3611"/>
        <v/>
      </c>
      <c r="FS992" s="14" t="str">
        <f t="shared" si="3611"/>
        <v/>
      </c>
      <c r="FT992" s="14" t="str">
        <f t="shared" si="3611"/>
        <v/>
      </c>
      <c r="FU992" s="14" t="str">
        <f t="shared" si="3611"/>
        <v/>
      </c>
      <c r="FV992" s="14" t="str">
        <f t="shared" si="3611"/>
        <v/>
      </c>
      <c r="FW992" s="14" t="str">
        <f t="shared" si="3611"/>
        <v/>
      </c>
      <c r="FX992" s="14" t="str">
        <f t="shared" si="3611"/>
        <v/>
      </c>
      <c r="FY992" s="14" t="str">
        <f t="shared" si="3611"/>
        <v/>
      </c>
      <c r="FZ992" s="14" t="str">
        <f t="shared" si="3611"/>
        <v/>
      </c>
      <c r="GA992" s="14" t="str">
        <f t="shared" si="3611"/>
        <v/>
      </c>
      <c r="GB992" s="14" t="str">
        <f t="shared" si="3611"/>
        <v/>
      </c>
      <c r="GC992" s="14" t="str">
        <f t="shared" si="3611"/>
        <v/>
      </c>
      <c r="GD992" s="14" t="str">
        <f t="shared" si="3611"/>
        <v/>
      </c>
      <c r="GE992" s="14" t="str">
        <f t="shared" si="3611"/>
        <v/>
      </c>
      <c r="GF992" s="14" t="str">
        <f t="shared" si="3611"/>
        <v/>
      </c>
      <c r="GG992" s="14" t="str">
        <f t="shared" si="3611"/>
        <v/>
      </c>
      <c r="GH992" s="14" t="str">
        <f t="shared" si="3611"/>
        <v/>
      </c>
      <c r="GI992" s="14" t="str">
        <f t="shared" si="3611"/>
        <v/>
      </c>
      <c r="GJ992" s="14" t="str">
        <f t="shared" si="3611"/>
        <v/>
      </c>
      <c r="GK992" s="14" t="str">
        <f t="shared" si="3611"/>
        <v/>
      </c>
      <c r="GL992" s="14" t="str">
        <f t="shared" si="3611"/>
        <v/>
      </c>
      <c r="GM992" s="14" t="str">
        <f t="shared" si="3611"/>
        <v/>
      </c>
      <c r="GN992" s="14" t="str">
        <f t="shared" si="3611"/>
        <v/>
      </c>
      <c r="GO992" s="14" t="str">
        <f t="shared" si="3611"/>
        <v/>
      </c>
      <c r="GP992" s="14" t="str">
        <f t="shared" si="3611"/>
        <v/>
      </c>
      <c r="GQ992" s="8"/>
      <c r="GR992" s="8"/>
      <c r="GS992" s="8"/>
    </row>
    <row r="993" spans="1:201" x14ac:dyDescent="0.25">
      <c r="A993" s="102">
        <f>$A$39</f>
        <v>20143</v>
      </c>
      <c r="B993" s="14">
        <f t="shared" si="3603"/>
        <v>1.298945115936941</v>
      </c>
      <c r="C993" s="14">
        <f t="shared" si="3603"/>
        <v>1.0101159603083696</v>
      </c>
      <c r="D993" s="14">
        <f t="shared" si="3603"/>
        <v>1.0032235459004906</v>
      </c>
      <c r="E993" s="14">
        <f t="shared" si="3603"/>
        <v>1.0017018466305976</v>
      </c>
      <c r="F993" s="14">
        <f t="shared" si="3603"/>
        <v>1.0005959022213207</v>
      </c>
      <c r="G993" s="14">
        <f t="shared" si="3603"/>
        <v>1.0004941775744751</v>
      </c>
      <c r="H993" s="14">
        <f t="shared" si="3603"/>
        <v>1.0003546189113199</v>
      </c>
      <c r="I993" s="14">
        <f t="shared" si="3603"/>
        <v>1.0002405489580433</v>
      </c>
      <c r="J993" s="14">
        <f t="shared" si="3603"/>
        <v>1.0001012594139611</v>
      </c>
      <c r="K993" s="14">
        <f t="shared" si="3603"/>
        <v>1.0001012491615304</v>
      </c>
      <c r="L993" s="14">
        <f t="shared" si="3603"/>
        <v>1.0001265486389694</v>
      </c>
      <c r="M993" s="14">
        <f t="shared" si="3603"/>
        <v>1.0001265326264377</v>
      </c>
      <c r="N993" s="14">
        <f t="shared" si="3603"/>
        <v>1.0000253033235915</v>
      </c>
      <c r="O993" s="14">
        <f t="shared" si="3603"/>
        <v>1</v>
      </c>
      <c r="P993" s="14">
        <f t="shared" si="3603"/>
        <v>1.0000379540250244</v>
      </c>
      <c r="Q993" s="14">
        <f t="shared" si="3603"/>
        <v>1</v>
      </c>
      <c r="R993" s="14">
        <f t="shared" si="3598"/>
        <v>1</v>
      </c>
      <c r="S993" s="14">
        <f t="shared" si="3598"/>
        <v>1</v>
      </c>
      <c r="T993" s="14">
        <f t="shared" si="3598"/>
        <v>1</v>
      </c>
      <c r="U993" s="14">
        <f t="shared" si="3598"/>
        <v>1</v>
      </c>
      <c r="V993" s="14">
        <f t="shared" si="3598"/>
        <v>1</v>
      </c>
      <c r="W993" s="14">
        <f t="shared" si="3598"/>
        <v>1</v>
      </c>
      <c r="X993" s="14">
        <f t="shared" si="3598"/>
        <v>1</v>
      </c>
      <c r="Y993" s="14">
        <f t="shared" si="3598"/>
        <v>1</v>
      </c>
      <c r="Z993" s="14">
        <f t="shared" si="3598"/>
        <v>1</v>
      </c>
      <c r="AA993" s="14">
        <f t="shared" si="3598"/>
        <v>1</v>
      </c>
      <c r="AB993" s="14">
        <f t="shared" si="3598"/>
        <v>1</v>
      </c>
      <c r="AC993" s="14">
        <f t="shared" si="3598"/>
        <v>1.0000126508615237</v>
      </c>
      <c r="AD993" s="14">
        <f t="shared" si="3598"/>
        <v>1</v>
      </c>
      <c r="AE993" s="14">
        <f t="shared" si="3598"/>
        <v>1</v>
      </c>
      <c r="AF993" s="14">
        <f t="shared" si="3598"/>
        <v>1</v>
      </c>
      <c r="AG993" s="14">
        <f t="shared" si="3598"/>
        <v>1</v>
      </c>
      <c r="AH993" s="14">
        <f t="shared" si="3598"/>
        <v>1</v>
      </c>
      <c r="AI993" s="14">
        <f t="shared" si="3598"/>
        <v>1</v>
      </c>
      <c r="AJ993" s="14">
        <f t="shared" si="3598"/>
        <v>1</v>
      </c>
      <c r="AK993" s="14">
        <f t="shared" si="3598"/>
        <v>1</v>
      </c>
      <c r="AL993" s="8"/>
      <c r="AM993" s="8"/>
      <c r="AN993" s="8"/>
      <c r="AO993" s="8"/>
      <c r="AP993" s="14">
        <f t="shared" ref="AP993:BY993" si="3612">IFERROR(AQ945/AP945,"")</f>
        <v>1.75</v>
      </c>
      <c r="AQ993" s="14">
        <f t="shared" si="3612"/>
        <v>1</v>
      </c>
      <c r="AR993" s="14">
        <f t="shared" si="3612"/>
        <v>1</v>
      </c>
      <c r="AS993" s="14">
        <f t="shared" si="3612"/>
        <v>1.1428571428571428</v>
      </c>
      <c r="AT993" s="14">
        <f t="shared" si="3612"/>
        <v>1</v>
      </c>
      <c r="AU993" s="14">
        <f t="shared" si="3612"/>
        <v>1</v>
      </c>
      <c r="AV993" s="14">
        <f t="shared" si="3612"/>
        <v>1</v>
      </c>
      <c r="AW993" s="14">
        <f t="shared" si="3612"/>
        <v>1</v>
      </c>
      <c r="AX993" s="14">
        <f t="shared" si="3612"/>
        <v>1</v>
      </c>
      <c r="AY993" s="14">
        <f t="shared" si="3612"/>
        <v>1</v>
      </c>
      <c r="AZ993" s="14">
        <f t="shared" si="3612"/>
        <v>1</v>
      </c>
      <c r="BA993" s="14">
        <f t="shared" si="3612"/>
        <v>1</v>
      </c>
      <c r="BB993" s="14">
        <f t="shared" si="3612"/>
        <v>1</v>
      </c>
      <c r="BC993" s="14">
        <f t="shared" si="3612"/>
        <v>1</v>
      </c>
      <c r="BD993" s="14">
        <f t="shared" si="3612"/>
        <v>1</v>
      </c>
      <c r="BE993" s="14">
        <f t="shared" si="3612"/>
        <v>1</v>
      </c>
      <c r="BF993" s="14">
        <f t="shared" si="3612"/>
        <v>1</v>
      </c>
      <c r="BG993" s="14">
        <f t="shared" si="3612"/>
        <v>1</v>
      </c>
      <c r="BH993" s="14">
        <f t="shared" si="3612"/>
        <v>1</v>
      </c>
      <c r="BI993" s="14">
        <f t="shared" si="3612"/>
        <v>1</v>
      </c>
      <c r="BJ993" s="14">
        <f t="shared" si="3612"/>
        <v>1</v>
      </c>
      <c r="BK993" s="14">
        <f t="shared" si="3612"/>
        <v>1</v>
      </c>
      <c r="BL993" s="14">
        <f t="shared" si="3612"/>
        <v>1</v>
      </c>
      <c r="BM993" s="14">
        <f t="shared" si="3612"/>
        <v>1</v>
      </c>
      <c r="BN993" s="14">
        <f t="shared" si="3612"/>
        <v>1</v>
      </c>
      <c r="BO993" s="14">
        <f t="shared" si="3612"/>
        <v>1</v>
      </c>
      <c r="BP993" s="14">
        <f t="shared" si="3612"/>
        <v>1</v>
      </c>
      <c r="BQ993" s="14">
        <f t="shared" si="3612"/>
        <v>1</v>
      </c>
      <c r="BR993" s="14">
        <f t="shared" si="3612"/>
        <v>1</v>
      </c>
      <c r="BS993" s="14">
        <f t="shared" si="3612"/>
        <v>1</v>
      </c>
      <c r="BT993" s="14">
        <f t="shared" si="3612"/>
        <v>1</v>
      </c>
      <c r="BU993" s="14">
        <f t="shared" si="3612"/>
        <v>1</v>
      </c>
      <c r="BV993" s="14">
        <f t="shared" si="3612"/>
        <v>1</v>
      </c>
      <c r="BW993" s="14">
        <f t="shared" si="3612"/>
        <v>1</v>
      </c>
      <c r="BX993" s="14">
        <f t="shared" si="3612"/>
        <v>1</v>
      </c>
      <c r="BY993" s="14">
        <f t="shared" si="3612"/>
        <v>1</v>
      </c>
      <c r="BZ993" s="8"/>
      <c r="CA993" s="8"/>
      <c r="CB993" s="8"/>
      <c r="CC993" s="8"/>
      <c r="CD993" s="14" t="str">
        <f t="shared" ref="CD993:DM993" si="3613">IFERROR(CE945/CD945,"")</f>
        <v/>
      </c>
      <c r="CE993" s="14" t="str">
        <f t="shared" si="3613"/>
        <v/>
      </c>
      <c r="CF993" s="14" t="str">
        <f t="shared" si="3613"/>
        <v/>
      </c>
      <c r="CG993" s="14" t="str">
        <f t="shared" si="3613"/>
        <v/>
      </c>
      <c r="CH993" s="14" t="str">
        <f t="shared" si="3613"/>
        <v/>
      </c>
      <c r="CI993" s="14" t="str">
        <f t="shared" si="3613"/>
        <v/>
      </c>
      <c r="CJ993" s="14" t="str">
        <f t="shared" si="3613"/>
        <v/>
      </c>
      <c r="CK993" s="14" t="str">
        <f t="shared" si="3613"/>
        <v/>
      </c>
      <c r="CL993" s="14" t="str">
        <f t="shared" si="3613"/>
        <v/>
      </c>
      <c r="CM993" s="14" t="str">
        <f t="shared" si="3613"/>
        <v/>
      </c>
      <c r="CN993" s="14" t="str">
        <f t="shared" si="3613"/>
        <v/>
      </c>
      <c r="CO993" s="14" t="str">
        <f t="shared" si="3613"/>
        <v/>
      </c>
      <c r="CP993" s="14" t="str">
        <f t="shared" si="3613"/>
        <v/>
      </c>
      <c r="CQ993" s="14" t="str">
        <f t="shared" si="3613"/>
        <v/>
      </c>
      <c r="CR993" s="14" t="str">
        <f t="shared" si="3613"/>
        <v/>
      </c>
      <c r="CS993" s="14" t="str">
        <f t="shared" si="3613"/>
        <v/>
      </c>
      <c r="CT993" s="14" t="str">
        <f t="shared" si="3613"/>
        <v/>
      </c>
      <c r="CU993" s="14" t="str">
        <f t="shared" si="3613"/>
        <v/>
      </c>
      <c r="CV993" s="14" t="str">
        <f t="shared" si="3613"/>
        <v/>
      </c>
      <c r="CW993" s="14" t="str">
        <f t="shared" si="3613"/>
        <v/>
      </c>
      <c r="CX993" s="14" t="str">
        <f t="shared" si="3613"/>
        <v/>
      </c>
      <c r="CY993" s="14" t="str">
        <f t="shared" si="3613"/>
        <v/>
      </c>
      <c r="CZ993" s="14" t="str">
        <f t="shared" si="3613"/>
        <v/>
      </c>
      <c r="DA993" s="14" t="str">
        <f t="shared" si="3613"/>
        <v/>
      </c>
      <c r="DB993" s="14" t="str">
        <f t="shared" si="3613"/>
        <v/>
      </c>
      <c r="DC993" s="14" t="str">
        <f t="shared" si="3613"/>
        <v/>
      </c>
      <c r="DD993" s="14" t="str">
        <f t="shared" si="3613"/>
        <v/>
      </c>
      <c r="DE993" s="14" t="str">
        <f t="shared" si="3613"/>
        <v/>
      </c>
      <c r="DF993" s="14" t="str">
        <f t="shared" si="3613"/>
        <v/>
      </c>
      <c r="DG993" s="14" t="str">
        <f t="shared" si="3613"/>
        <v/>
      </c>
      <c r="DH993" s="14" t="str">
        <f t="shared" si="3613"/>
        <v/>
      </c>
      <c r="DI993" s="14" t="str">
        <f t="shared" si="3613"/>
        <v/>
      </c>
      <c r="DJ993" s="14" t="str">
        <f t="shared" si="3613"/>
        <v/>
      </c>
      <c r="DK993" s="14" t="str">
        <f t="shared" si="3613"/>
        <v/>
      </c>
      <c r="DL993" s="14" t="str">
        <f t="shared" si="3613"/>
        <v/>
      </c>
      <c r="DM993" s="14" t="str">
        <f t="shared" si="3613"/>
        <v/>
      </c>
      <c r="DN993" s="8"/>
      <c r="DO993" s="8"/>
      <c r="DP993" s="8"/>
      <c r="DQ993" s="8"/>
      <c r="DR993" s="14" t="str">
        <f t="shared" ref="DR993:FA993" si="3614">IFERROR(DS945/DR945,"")</f>
        <v/>
      </c>
      <c r="DS993" s="14" t="str">
        <f t="shared" si="3614"/>
        <v/>
      </c>
      <c r="DT993" s="14" t="str">
        <f t="shared" si="3614"/>
        <v/>
      </c>
      <c r="DU993" s="14" t="str">
        <f t="shared" si="3614"/>
        <v/>
      </c>
      <c r="DV993" s="14" t="str">
        <f t="shared" si="3614"/>
        <v/>
      </c>
      <c r="DW993" s="14" t="str">
        <f t="shared" si="3614"/>
        <v/>
      </c>
      <c r="DX993" s="14" t="str">
        <f t="shared" si="3614"/>
        <v/>
      </c>
      <c r="DY993" s="14" t="str">
        <f t="shared" si="3614"/>
        <v/>
      </c>
      <c r="DZ993" s="14" t="str">
        <f t="shared" si="3614"/>
        <v/>
      </c>
      <c r="EA993" s="14" t="str">
        <f t="shared" si="3614"/>
        <v/>
      </c>
      <c r="EB993" s="14" t="str">
        <f t="shared" si="3614"/>
        <v/>
      </c>
      <c r="EC993" s="14" t="str">
        <f t="shared" si="3614"/>
        <v/>
      </c>
      <c r="ED993" s="14" t="str">
        <f t="shared" si="3614"/>
        <v/>
      </c>
      <c r="EE993" s="14" t="str">
        <f t="shared" si="3614"/>
        <v/>
      </c>
      <c r="EF993" s="14" t="str">
        <f t="shared" si="3614"/>
        <v/>
      </c>
      <c r="EG993" s="14" t="str">
        <f t="shared" si="3614"/>
        <v/>
      </c>
      <c r="EH993" s="14" t="str">
        <f t="shared" si="3614"/>
        <v/>
      </c>
      <c r="EI993" s="14" t="str">
        <f t="shared" si="3614"/>
        <v/>
      </c>
      <c r="EJ993" s="14" t="str">
        <f t="shared" si="3614"/>
        <v/>
      </c>
      <c r="EK993" s="14" t="str">
        <f t="shared" si="3614"/>
        <v/>
      </c>
      <c r="EL993" s="14" t="str">
        <f t="shared" si="3614"/>
        <v/>
      </c>
      <c r="EM993" s="14" t="str">
        <f t="shared" si="3614"/>
        <v/>
      </c>
      <c r="EN993" s="14" t="str">
        <f t="shared" si="3614"/>
        <v/>
      </c>
      <c r="EO993" s="14" t="str">
        <f t="shared" si="3614"/>
        <v/>
      </c>
      <c r="EP993" s="14" t="str">
        <f t="shared" si="3614"/>
        <v/>
      </c>
      <c r="EQ993" s="14" t="str">
        <f t="shared" si="3614"/>
        <v/>
      </c>
      <c r="ER993" s="14" t="str">
        <f t="shared" si="3614"/>
        <v/>
      </c>
      <c r="ES993" s="14" t="str">
        <f t="shared" si="3614"/>
        <v/>
      </c>
      <c r="ET993" s="14" t="str">
        <f t="shared" si="3614"/>
        <v/>
      </c>
      <c r="EU993" s="14" t="str">
        <f t="shared" si="3614"/>
        <v/>
      </c>
      <c r="EV993" s="14" t="str">
        <f t="shared" si="3614"/>
        <v/>
      </c>
      <c r="EW993" s="14" t="str">
        <f t="shared" si="3614"/>
        <v/>
      </c>
      <c r="EX993" s="14" t="str">
        <f t="shared" si="3614"/>
        <v/>
      </c>
      <c r="EY993" s="14" t="str">
        <f t="shared" si="3614"/>
        <v/>
      </c>
      <c r="EZ993" s="14" t="str">
        <f t="shared" si="3614"/>
        <v/>
      </c>
      <c r="FA993" s="14" t="str">
        <f t="shared" si="3614"/>
        <v/>
      </c>
      <c r="FB993" s="8"/>
      <c r="FC993" s="8"/>
      <c r="FD993" s="8"/>
      <c r="FE993" s="8"/>
      <c r="FF993" s="14" t="str">
        <f t="shared" ref="FF993:GO993" si="3615">IFERROR(FG945/FF945,"")</f>
        <v/>
      </c>
      <c r="FG993" s="14" t="str">
        <f t="shared" si="3615"/>
        <v/>
      </c>
      <c r="FH993" s="14" t="str">
        <f t="shared" si="3615"/>
        <v/>
      </c>
      <c r="FI993" s="14" t="str">
        <f t="shared" si="3615"/>
        <v/>
      </c>
      <c r="FJ993" s="14" t="str">
        <f t="shared" si="3615"/>
        <v/>
      </c>
      <c r="FK993" s="14" t="str">
        <f t="shared" si="3615"/>
        <v/>
      </c>
      <c r="FL993" s="14" t="str">
        <f t="shared" si="3615"/>
        <v/>
      </c>
      <c r="FM993" s="14" t="str">
        <f t="shared" si="3615"/>
        <v/>
      </c>
      <c r="FN993" s="14" t="str">
        <f t="shared" si="3615"/>
        <v/>
      </c>
      <c r="FO993" s="14" t="str">
        <f t="shared" si="3615"/>
        <v/>
      </c>
      <c r="FP993" s="14" t="str">
        <f t="shared" si="3615"/>
        <v/>
      </c>
      <c r="FQ993" s="14" t="str">
        <f t="shared" si="3615"/>
        <v/>
      </c>
      <c r="FR993" s="14" t="str">
        <f t="shared" si="3615"/>
        <v/>
      </c>
      <c r="FS993" s="14" t="str">
        <f t="shared" si="3615"/>
        <v/>
      </c>
      <c r="FT993" s="14" t="str">
        <f t="shared" si="3615"/>
        <v/>
      </c>
      <c r="FU993" s="14" t="str">
        <f t="shared" si="3615"/>
        <v/>
      </c>
      <c r="FV993" s="14" t="str">
        <f t="shared" si="3615"/>
        <v/>
      </c>
      <c r="FW993" s="14" t="str">
        <f t="shared" si="3615"/>
        <v/>
      </c>
      <c r="FX993" s="14" t="str">
        <f t="shared" si="3615"/>
        <v/>
      </c>
      <c r="FY993" s="14" t="str">
        <f t="shared" si="3615"/>
        <v/>
      </c>
      <c r="FZ993" s="14" t="str">
        <f t="shared" si="3615"/>
        <v/>
      </c>
      <c r="GA993" s="14" t="str">
        <f t="shared" si="3615"/>
        <v/>
      </c>
      <c r="GB993" s="14" t="str">
        <f t="shared" si="3615"/>
        <v/>
      </c>
      <c r="GC993" s="14" t="str">
        <f t="shared" si="3615"/>
        <v/>
      </c>
      <c r="GD993" s="14" t="str">
        <f t="shared" si="3615"/>
        <v/>
      </c>
      <c r="GE993" s="14" t="str">
        <f t="shared" si="3615"/>
        <v/>
      </c>
      <c r="GF993" s="14" t="str">
        <f t="shared" si="3615"/>
        <v/>
      </c>
      <c r="GG993" s="14" t="str">
        <f t="shared" si="3615"/>
        <v/>
      </c>
      <c r="GH993" s="14" t="str">
        <f t="shared" si="3615"/>
        <v/>
      </c>
      <c r="GI993" s="14" t="str">
        <f t="shared" si="3615"/>
        <v/>
      </c>
      <c r="GJ993" s="14" t="str">
        <f t="shared" si="3615"/>
        <v/>
      </c>
      <c r="GK993" s="14" t="str">
        <f t="shared" si="3615"/>
        <v/>
      </c>
      <c r="GL993" s="14" t="str">
        <f t="shared" si="3615"/>
        <v/>
      </c>
      <c r="GM993" s="14" t="str">
        <f t="shared" si="3615"/>
        <v/>
      </c>
      <c r="GN993" s="14" t="str">
        <f t="shared" si="3615"/>
        <v/>
      </c>
      <c r="GO993" s="14" t="str">
        <f t="shared" si="3615"/>
        <v/>
      </c>
      <c r="GP993" s="8"/>
      <c r="GQ993" s="8"/>
      <c r="GR993" s="8"/>
      <c r="GS993" s="8"/>
    </row>
    <row r="994" spans="1:201" x14ac:dyDescent="0.25">
      <c r="A994" s="102">
        <f>$A$40</f>
        <v>20144</v>
      </c>
      <c r="B994" s="14">
        <f t="shared" si="3603"/>
        <v>1.3155465913674869</v>
      </c>
      <c r="C994" s="14">
        <f t="shared" si="3603"/>
        <v>1.0115784180250458</v>
      </c>
      <c r="D994" s="14">
        <f t="shared" si="3603"/>
        <v>1.0029463473779934</v>
      </c>
      <c r="E994" s="14">
        <f t="shared" si="3603"/>
        <v>1.0014386227906864</v>
      </c>
      <c r="F994" s="14">
        <f t="shared" si="3603"/>
        <v>1.0009536801187875</v>
      </c>
      <c r="G994" s="14">
        <f t="shared" si="3603"/>
        <v>1.0006271407207294</v>
      </c>
      <c r="H994" s="14">
        <f t="shared" si="3603"/>
        <v>1.0002169511136825</v>
      </c>
      <c r="I994" s="14">
        <f t="shared" si="3603"/>
        <v>1.0001807533800882</v>
      </c>
      <c r="J994" s="14">
        <f t="shared" si="3603"/>
        <v>1.0000843363332972</v>
      </c>
      <c r="K994" s="14">
        <f t="shared" si="3603"/>
        <v>1.0001204703161142</v>
      </c>
      <c r="L994" s="14">
        <f t="shared" si="3603"/>
        <v>1.0001084102242888</v>
      </c>
      <c r="M994" s="14">
        <f t="shared" si="3603"/>
        <v>1.0000481770990159</v>
      </c>
      <c r="N994" s="14">
        <f t="shared" si="3603"/>
        <v>1.0000240873890474</v>
      </c>
      <c r="O994" s="14">
        <f t="shared" si="3603"/>
        <v>1.0000240868088592</v>
      </c>
      <c r="P994" s="14">
        <f t="shared" si="3603"/>
        <v>1.0000120431143493</v>
      </c>
      <c r="Q994" s="14">
        <f t="shared" si="3603"/>
        <v>1.0000240859386291</v>
      </c>
      <c r="R994" s="14">
        <f t="shared" si="3598"/>
        <v>1.0000120426792554</v>
      </c>
      <c r="S994" s="14">
        <f t="shared" si="3598"/>
        <v>1.0000240850684619</v>
      </c>
      <c r="T994" s="14">
        <f t="shared" si="3598"/>
        <v>1</v>
      </c>
      <c r="U994" s="14">
        <f t="shared" si="3598"/>
        <v>1</v>
      </c>
      <c r="V994" s="14">
        <f t="shared" si="3598"/>
        <v>1</v>
      </c>
      <c r="W994" s="14">
        <f t="shared" si="3598"/>
        <v>1</v>
      </c>
      <c r="X994" s="14">
        <f t="shared" si="3598"/>
        <v>1</v>
      </c>
      <c r="Y994" s="14">
        <f t="shared" si="3598"/>
        <v>1</v>
      </c>
      <c r="Z994" s="14">
        <f t="shared" si="3598"/>
        <v>1</v>
      </c>
      <c r="AA994" s="14">
        <f t="shared" si="3598"/>
        <v>1</v>
      </c>
      <c r="AB994" s="14">
        <f t="shared" si="3598"/>
        <v>1</v>
      </c>
      <c r="AC994" s="14">
        <f t="shared" si="3598"/>
        <v>1</v>
      </c>
      <c r="AD994" s="14">
        <f t="shared" si="3598"/>
        <v>1</v>
      </c>
      <c r="AE994" s="14">
        <f t="shared" si="3598"/>
        <v>1</v>
      </c>
      <c r="AF994" s="14">
        <f t="shared" si="3598"/>
        <v>1</v>
      </c>
      <c r="AG994" s="14">
        <f t="shared" si="3598"/>
        <v>1</v>
      </c>
      <c r="AH994" s="14">
        <f t="shared" si="3598"/>
        <v>1</v>
      </c>
      <c r="AI994" s="14">
        <f t="shared" si="3598"/>
        <v>1</v>
      </c>
      <c r="AJ994" s="14">
        <f t="shared" si="3598"/>
        <v>1</v>
      </c>
      <c r="AK994" s="8"/>
      <c r="AL994" s="8"/>
      <c r="AM994" s="8"/>
      <c r="AN994" s="8"/>
      <c r="AO994" s="8"/>
      <c r="AP994" s="14">
        <f t="shared" ref="AP994:BX994" si="3616">IFERROR(AQ946/AP946,"")</f>
        <v>2.5</v>
      </c>
      <c r="AQ994" s="14">
        <f t="shared" si="3616"/>
        <v>1</v>
      </c>
      <c r="AR994" s="14">
        <f t="shared" si="3616"/>
        <v>1.2</v>
      </c>
      <c r="AS994" s="14">
        <f t="shared" si="3616"/>
        <v>1</v>
      </c>
      <c r="AT994" s="14">
        <f t="shared" si="3616"/>
        <v>1</v>
      </c>
      <c r="AU994" s="14">
        <f t="shared" si="3616"/>
        <v>1.0833333333333333</v>
      </c>
      <c r="AV994" s="14">
        <f t="shared" si="3616"/>
        <v>1</v>
      </c>
      <c r="AW994" s="14">
        <f t="shared" si="3616"/>
        <v>1</v>
      </c>
      <c r="AX994" s="14">
        <f t="shared" si="3616"/>
        <v>1</v>
      </c>
      <c r="AY994" s="14">
        <f t="shared" si="3616"/>
        <v>1</v>
      </c>
      <c r="AZ994" s="14">
        <f t="shared" si="3616"/>
        <v>1</v>
      </c>
      <c r="BA994" s="14">
        <f t="shared" si="3616"/>
        <v>1</v>
      </c>
      <c r="BB994" s="14">
        <f t="shared" si="3616"/>
        <v>1</v>
      </c>
      <c r="BC994" s="14">
        <f t="shared" si="3616"/>
        <v>1</v>
      </c>
      <c r="BD994" s="14">
        <f t="shared" si="3616"/>
        <v>1</v>
      </c>
      <c r="BE994" s="14">
        <f t="shared" si="3616"/>
        <v>1</v>
      </c>
      <c r="BF994" s="14">
        <f t="shared" si="3616"/>
        <v>1</v>
      </c>
      <c r="BG994" s="14">
        <f t="shared" si="3616"/>
        <v>1</v>
      </c>
      <c r="BH994" s="14">
        <f t="shared" si="3616"/>
        <v>1</v>
      </c>
      <c r="BI994" s="14">
        <f t="shared" si="3616"/>
        <v>1</v>
      </c>
      <c r="BJ994" s="14">
        <f t="shared" si="3616"/>
        <v>1</v>
      </c>
      <c r="BK994" s="14">
        <f t="shared" si="3616"/>
        <v>1</v>
      </c>
      <c r="BL994" s="14">
        <f t="shared" si="3616"/>
        <v>1</v>
      </c>
      <c r="BM994" s="14">
        <f t="shared" si="3616"/>
        <v>1</v>
      </c>
      <c r="BN994" s="14">
        <f t="shared" si="3616"/>
        <v>1</v>
      </c>
      <c r="BO994" s="14">
        <f t="shared" si="3616"/>
        <v>1</v>
      </c>
      <c r="BP994" s="14">
        <f t="shared" si="3616"/>
        <v>1</v>
      </c>
      <c r="BQ994" s="14">
        <f t="shared" si="3616"/>
        <v>1</v>
      </c>
      <c r="BR994" s="14">
        <f t="shared" si="3616"/>
        <v>1</v>
      </c>
      <c r="BS994" s="14">
        <f t="shared" si="3616"/>
        <v>1</v>
      </c>
      <c r="BT994" s="14">
        <f t="shared" si="3616"/>
        <v>1</v>
      </c>
      <c r="BU994" s="14">
        <f t="shared" si="3616"/>
        <v>1</v>
      </c>
      <c r="BV994" s="14">
        <f t="shared" si="3616"/>
        <v>1</v>
      </c>
      <c r="BW994" s="14">
        <f t="shared" si="3616"/>
        <v>1</v>
      </c>
      <c r="BX994" s="14">
        <f t="shared" si="3616"/>
        <v>1</v>
      </c>
      <c r="BY994" s="8"/>
      <c r="BZ994" s="8"/>
      <c r="CA994" s="8"/>
      <c r="CB994" s="8"/>
      <c r="CC994" s="8"/>
      <c r="CD994" s="14" t="str">
        <f t="shared" ref="CD994:DL994" si="3617">IFERROR(CE946/CD946,"")</f>
        <v/>
      </c>
      <c r="CE994" s="14" t="str">
        <f t="shared" si="3617"/>
        <v/>
      </c>
      <c r="CF994" s="14" t="str">
        <f t="shared" si="3617"/>
        <v/>
      </c>
      <c r="CG994" s="14" t="str">
        <f t="shared" si="3617"/>
        <v/>
      </c>
      <c r="CH994" s="14" t="str">
        <f t="shared" si="3617"/>
        <v/>
      </c>
      <c r="CI994" s="14" t="str">
        <f t="shared" si="3617"/>
        <v/>
      </c>
      <c r="CJ994" s="14" t="str">
        <f t="shared" si="3617"/>
        <v/>
      </c>
      <c r="CK994" s="14" t="str">
        <f t="shared" si="3617"/>
        <v/>
      </c>
      <c r="CL994" s="14" t="str">
        <f t="shared" si="3617"/>
        <v/>
      </c>
      <c r="CM994" s="14" t="str">
        <f t="shared" si="3617"/>
        <v/>
      </c>
      <c r="CN994" s="14" t="str">
        <f t="shared" si="3617"/>
        <v/>
      </c>
      <c r="CO994" s="14" t="str">
        <f t="shared" si="3617"/>
        <v/>
      </c>
      <c r="CP994" s="14" t="str">
        <f t="shared" si="3617"/>
        <v/>
      </c>
      <c r="CQ994" s="14" t="str">
        <f t="shared" si="3617"/>
        <v/>
      </c>
      <c r="CR994" s="14" t="str">
        <f t="shared" si="3617"/>
        <v/>
      </c>
      <c r="CS994" s="14" t="str">
        <f t="shared" si="3617"/>
        <v/>
      </c>
      <c r="CT994" s="14" t="str">
        <f t="shared" si="3617"/>
        <v/>
      </c>
      <c r="CU994" s="14" t="str">
        <f t="shared" si="3617"/>
        <v/>
      </c>
      <c r="CV994" s="14" t="str">
        <f t="shared" si="3617"/>
        <v/>
      </c>
      <c r="CW994" s="14" t="str">
        <f t="shared" si="3617"/>
        <v/>
      </c>
      <c r="CX994" s="14" t="str">
        <f t="shared" si="3617"/>
        <v/>
      </c>
      <c r="CY994" s="14" t="str">
        <f t="shared" si="3617"/>
        <v/>
      </c>
      <c r="CZ994" s="14" t="str">
        <f t="shared" si="3617"/>
        <v/>
      </c>
      <c r="DA994" s="14" t="str">
        <f t="shared" si="3617"/>
        <v/>
      </c>
      <c r="DB994" s="14" t="str">
        <f t="shared" si="3617"/>
        <v/>
      </c>
      <c r="DC994" s="14" t="str">
        <f t="shared" si="3617"/>
        <v/>
      </c>
      <c r="DD994" s="14" t="str">
        <f t="shared" si="3617"/>
        <v/>
      </c>
      <c r="DE994" s="14" t="str">
        <f t="shared" si="3617"/>
        <v/>
      </c>
      <c r="DF994" s="14" t="str">
        <f t="shared" si="3617"/>
        <v/>
      </c>
      <c r="DG994" s="14" t="str">
        <f t="shared" si="3617"/>
        <v/>
      </c>
      <c r="DH994" s="14" t="str">
        <f t="shared" si="3617"/>
        <v/>
      </c>
      <c r="DI994" s="14" t="str">
        <f t="shared" si="3617"/>
        <v/>
      </c>
      <c r="DJ994" s="14" t="str">
        <f t="shared" si="3617"/>
        <v/>
      </c>
      <c r="DK994" s="14" t="str">
        <f t="shared" si="3617"/>
        <v/>
      </c>
      <c r="DL994" s="14" t="str">
        <f t="shared" si="3617"/>
        <v/>
      </c>
      <c r="DM994" s="8"/>
      <c r="DN994" s="8"/>
      <c r="DO994" s="8"/>
      <c r="DP994" s="8"/>
      <c r="DQ994" s="8"/>
      <c r="DR994" s="14" t="str">
        <f t="shared" ref="DR994:EZ994" si="3618">IFERROR(DS946/DR946,"")</f>
        <v/>
      </c>
      <c r="DS994" s="14" t="str">
        <f t="shared" si="3618"/>
        <v/>
      </c>
      <c r="DT994" s="14" t="str">
        <f t="shared" si="3618"/>
        <v/>
      </c>
      <c r="DU994" s="14" t="str">
        <f t="shared" si="3618"/>
        <v/>
      </c>
      <c r="DV994" s="14" t="str">
        <f t="shared" si="3618"/>
        <v/>
      </c>
      <c r="DW994" s="14" t="str">
        <f t="shared" si="3618"/>
        <v/>
      </c>
      <c r="DX994" s="14" t="str">
        <f t="shared" si="3618"/>
        <v/>
      </c>
      <c r="DY994" s="14" t="str">
        <f t="shared" si="3618"/>
        <v/>
      </c>
      <c r="DZ994" s="14" t="str">
        <f t="shared" si="3618"/>
        <v/>
      </c>
      <c r="EA994" s="14" t="str">
        <f t="shared" si="3618"/>
        <v/>
      </c>
      <c r="EB994" s="14" t="str">
        <f t="shared" si="3618"/>
        <v/>
      </c>
      <c r="EC994" s="14" t="str">
        <f t="shared" si="3618"/>
        <v/>
      </c>
      <c r="ED994" s="14" t="str">
        <f t="shared" si="3618"/>
        <v/>
      </c>
      <c r="EE994" s="14" t="str">
        <f t="shared" si="3618"/>
        <v/>
      </c>
      <c r="EF994" s="14" t="str">
        <f t="shared" si="3618"/>
        <v/>
      </c>
      <c r="EG994" s="14" t="str">
        <f t="shared" si="3618"/>
        <v/>
      </c>
      <c r="EH994" s="14" t="str">
        <f t="shared" si="3618"/>
        <v/>
      </c>
      <c r="EI994" s="14" t="str">
        <f t="shared" si="3618"/>
        <v/>
      </c>
      <c r="EJ994" s="14" t="str">
        <f t="shared" si="3618"/>
        <v/>
      </c>
      <c r="EK994" s="14" t="str">
        <f t="shared" si="3618"/>
        <v/>
      </c>
      <c r="EL994" s="14" t="str">
        <f t="shared" si="3618"/>
        <v/>
      </c>
      <c r="EM994" s="14" t="str">
        <f t="shared" si="3618"/>
        <v/>
      </c>
      <c r="EN994" s="14" t="str">
        <f t="shared" si="3618"/>
        <v/>
      </c>
      <c r="EO994" s="14" t="str">
        <f t="shared" si="3618"/>
        <v/>
      </c>
      <c r="EP994" s="14" t="str">
        <f t="shared" si="3618"/>
        <v/>
      </c>
      <c r="EQ994" s="14" t="str">
        <f t="shared" si="3618"/>
        <v/>
      </c>
      <c r="ER994" s="14" t="str">
        <f t="shared" si="3618"/>
        <v/>
      </c>
      <c r="ES994" s="14" t="str">
        <f t="shared" si="3618"/>
        <v/>
      </c>
      <c r="ET994" s="14" t="str">
        <f t="shared" si="3618"/>
        <v/>
      </c>
      <c r="EU994" s="14" t="str">
        <f t="shared" si="3618"/>
        <v/>
      </c>
      <c r="EV994" s="14" t="str">
        <f t="shared" si="3618"/>
        <v/>
      </c>
      <c r="EW994" s="14" t="str">
        <f t="shared" si="3618"/>
        <v/>
      </c>
      <c r="EX994" s="14" t="str">
        <f t="shared" si="3618"/>
        <v/>
      </c>
      <c r="EY994" s="14" t="str">
        <f t="shared" si="3618"/>
        <v/>
      </c>
      <c r="EZ994" s="14" t="str">
        <f t="shared" si="3618"/>
        <v/>
      </c>
      <c r="FA994" s="8"/>
      <c r="FB994" s="8"/>
      <c r="FC994" s="8"/>
      <c r="FD994" s="8"/>
      <c r="FE994" s="8"/>
      <c r="FF994" s="14" t="str">
        <f t="shared" ref="FF994:GN994" si="3619">IFERROR(FG946/FF946,"")</f>
        <v/>
      </c>
      <c r="FG994" s="14" t="str">
        <f t="shared" si="3619"/>
        <v/>
      </c>
      <c r="FH994" s="14" t="str">
        <f t="shared" si="3619"/>
        <v/>
      </c>
      <c r="FI994" s="14" t="str">
        <f t="shared" si="3619"/>
        <v/>
      </c>
      <c r="FJ994" s="14" t="str">
        <f t="shared" si="3619"/>
        <v/>
      </c>
      <c r="FK994" s="14" t="str">
        <f t="shared" si="3619"/>
        <v/>
      </c>
      <c r="FL994" s="14" t="str">
        <f t="shared" si="3619"/>
        <v/>
      </c>
      <c r="FM994" s="14" t="str">
        <f t="shared" si="3619"/>
        <v/>
      </c>
      <c r="FN994" s="14" t="str">
        <f t="shared" si="3619"/>
        <v/>
      </c>
      <c r="FO994" s="14" t="str">
        <f t="shared" si="3619"/>
        <v/>
      </c>
      <c r="FP994" s="14" t="str">
        <f t="shared" si="3619"/>
        <v/>
      </c>
      <c r="FQ994" s="14" t="str">
        <f t="shared" si="3619"/>
        <v/>
      </c>
      <c r="FR994" s="14" t="str">
        <f t="shared" si="3619"/>
        <v/>
      </c>
      <c r="FS994" s="14" t="str">
        <f t="shared" si="3619"/>
        <v/>
      </c>
      <c r="FT994" s="14" t="str">
        <f t="shared" si="3619"/>
        <v/>
      </c>
      <c r="FU994" s="14" t="str">
        <f t="shared" si="3619"/>
        <v/>
      </c>
      <c r="FV994" s="14" t="str">
        <f t="shared" si="3619"/>
        <v/>
      </c>
      <c r="FW994" s="14" t="str">
        <f t="shared" si="3619"/>
        <v/>
      </c>
      <c r="FX994" s="14" t="str">
        <f t="shared" si="3619"/>
        <v/>
      </c>
      <c r="FY994" s="14" t="str">
        <f t="shared" si="3619"/>
        <v/>
      </c>
      <c r="FZ994" s="14" t="str">
        <f t="shared" si="3619"/>
        <v/>
      </c>
      <c r="GA994" s="14" t="str">
        <f t="shared" si="3619"/>
        <v/>
      </c>
      <c r="GB994" s="14" t="str">
        <f t="shared" si="3619"/>
        <v/>
      </c>
      <c r="GC994" s="14" t="str">
        <f t="shared" si="3619"/>
        <v/>
      </c>
      <c r="GD994" s="14" t="str">
        <f t="shared" si="3619"/>
        <v/>
      </c>
      <c r="GE994" s="14" t="str">
        <f t="shared" si="3619"/>
        <v/>
      </c>
      <c r="GF994" s="14" t="str">
        <f t="shared" si="3619"/>
        <v/>
      </c>
      <c r="GG994" s="14" t="str">
        <f t="shared" si="3619"/>
        <v/>
      </c>
      <c r="GH994" s="14" t="str">
        <f t="shared" si="3619"/>
        <v/>
      </c>
      <c r="GI994" s="14" t="str">
        <f t="shared" si="3619"/>
        <v/>
      </c>
      <c r="GJ994" s="14" t="str">
        <f t="shared" si="3619"/>
        <v/>
      </c>
      <c r="GK994" s="14" t="str">
        <f t="shared" si="3619"/>
        <v/>
      </c>
      <c r="GL994" s="14" t="str">
        <f t="shared" si="3619"/>
        <v/>
      </c>
      <c r="GM994" s="14" t="str">
        <f t="shared" si="3619"/>
        <v/>
      </c>
      <c r="GN994" s="14" t="str">
        <f t="shared" si="3619"/>
        <v/>
      </c>
      <c r="GO994" s="8"/>
      <c r="GP994" s="8"/>
      <c r="GQ994" s="8"/>
      <c r="GR994" s="8"/>
      <c r="GS994" s="8"/>
    </row>
    <row r="995" spans="1:201" x14ac:dyDescent="0.25">
      <c r="A995" s="102">
        <f>$A$41</f>
        <v>20151</v>
      </c>
      <c r="B995" s="14">
        <f t="shared" si="3603"/>
        <v>1.291510030273795</v>
      </c>
      <c r="C995" s="14">
        <f t="shared" si="3603"/>
        <v>1.0090800200919594</v>
      </c>
      <c r="D995" s="14">
        <f t="shared" si="3603"/>
        <v>1.0029739112676774</v>
      </c>
      <c r="E995" s="14">
        <f t="shared" si="3603"/>
        <v>1.0022779043280183</v>
      </c>
      <c r="F995" s="14">
        <f t="shared" si="3603"/>
        <v>1.0018029456576942</v>
      </c>
      <c r="G995" s="14">
        <f t="shared" si="3603"/>
        <v>1.0005830016983093</v>
      </c>
      <c r="H995" s="14">
        <f t="shared" si="3603"/>
        <v>1.0003039975680195</v>
      </c>
      <c r="I995" s="14">
        <f t="shared" si="3603"/>
        <v>1.000291242465684</v>
      </c>
      <c r="J995" s="14">
        <f t="shared" si="3603"/>
        <v>1.0001898854357871</v>
      </c>
      <c r="K995" s="14">
        <f t="shared" si="3603"/>
        <v>1.0000506265029743</v>
      </c>
      <c r="L995" s="14">
        <f t="shared" si="3603"/>
        <v>1.0000506239400613</v>
      </c>
      <c r="M995" s="14">
        <f t="shared" si="3603"/>
        <v>1.0000506213774076</v>
      </c>
      <c r="N995" s="14">
        <f t="shared" si="3603"/>
        <v>1.0000253094075067</v>
      </c>
      <c r="O995" s="14">
        <f t="shared" si="3603"/>
        <v>1.0000379631504352</v>
      </c>
      <c r="P995" s="14">
        <f t="shared" si="3603"/>
        <v>1</v>
      </c>
      <c r="Q995" s="14">
        <f t="shared" si="3603"/>
        <v>1.0000126539030965</v>
      </c>
      <c r="R995" s="14">
        <f t="shared" si="3598"/>
        <v>1.0000126537429772</v>
      </c>
      <c r="S995" s="14">
        <f t="shared" si="3598"/>
        <v>1</v>
      </c>
      <c r="T995" s="14">
        <f t="shared" si="3598"/>
        <v>1</v>
      </c>
      <c r="U995" s="14">
        <f t="shared" si="3598"/>
        <v>1</v>
      </c>
      <c r="V995" s="14">
        <f t="shared" si="3598"/>
        <v>1.000012653582862</v>
      </c>
      <c r="W995" s="14">
        <f t="shared" si="3598"/>
        <v>1</v>
      </c>
      <c r="X995" s="14">
        <f t="shared" si="3598"/>
        <v>1</v>
      </c>
      <c r="Y995" s="14">
        <f t="shared" si="3598"/>
        <v>1</v>
      </c>
      <c r="Z995" s="14">
        <f t="shared" si="3598"/>
        <v>1</v>
      </c>
      <c r="AA995" s="14">
        <f t="shared" si="3598"/>
        <v>1.0000126534227509</v>
      </c>
      <c r="AB995" s="14">
        <f t="shared" si="3598"/>
        <v>1</v>
      </c>
      <c r="AC995" s="14">
        <f t="shared" si="3598"/>
        <v>1</v>
      </c>
      <c r="AD995" s="14">
        <f t="shared" si="3598"/>
        <v>1</v>
      </c>
      <c r="AE995" s="14">
        <f t="shared" si="3598"/>
        <v>1</v>
      </c>
      <c r="AF995" s="14">
        <f t="shared" si="3598"/>
        <v>1</v>
      </c>
      <c r="AG995" s="14">
        <f t="shared" si="3598"/>
        <v>1</v>
      </c>
      <c r="AH995" s="14">
        <f t="shared" si="3598"/>
        <v>1</v>
      </c>
      <c r="AI995" s="14">
        <f t="shared" si="3598"/>
        <v>1</v>
      </c>
      <c r="AJ995" s="8"/>
      <c r="AK995" s="8"/>
      <c r="AL995" s="8"/>
      <c r="AM995" s="8"/>
      <c r="AN995" s="8"/>
      <c r="AO995" s="8"/>
      <c r="AP995" s="14">
        <f t="shared" ref="AP995:BW995" si="3620">IFERROR(AQ947/AP947,"")</f>
        <v>2.75</v>
      </c>
      <c r="AQ995" s="14">
        <f t="shared" si="3620"/>
        <v>1.0909090909090908</v>
      </c>
      <c r="AR995" s="14">
        <f t="shared" si="3620"/>
        <v>1</v>
      </c>
      <c r="AS995" s="14">
        <f t="shared" si="3620"/>
        <v>1.0833333333333333</v>
      </c>
      <c r="AT995" s="14">
        <f t="shared" si="3620"/>
        <v>1</v>
      </c>
      <c r="AU995" s="14">
        <f t="shared" si="3620"/>
        <v>1.0769230769230769</v>
      </c>
      <c r="AV995" s="14">
        <f t="shared" si="3620"/>
        <v>1</v>
      </c>
      <c r="AW995" s="14">
        <f t="shared" si="3620"/>
        <v>1</v>
      </c>
      <c r="AX995" s="14">
        <f t="shared" si="3620"/>
        <v>1</v>
      </c>
      <c r="AY995" s="14">
        <f t="shared" si="3620"/>
        <v>1</v>
      </c>
      <c r="AZ995" s="14">
        <f t="shared" si="3620"/>
        <v>1</v>
      </c>
      <c r="BA995" s="14">
        <f t="shared" si="3620"/>
        <v>1</v>
      </c>
      <c r="BB995" s="14">
        <f t="shared" si="3620"/>
        <v>1</v>
      </c>
      <c r="BC995" s="14">
        <f t="shared" si="3620"/>
        <v>1</v>
      </c>
      <c r="BD995" s="14">
        <f t="shared" si="3620"/>
        <v>1</v>
      </c>
      <c r="BE995" s="14">
        <f t="shared" si="3620"/>
        <v>1</v>
      </c>
      <c r="BF995" s="14">
        <f t="shared" si="3620"/>
        <v>1</v>
      </c>
      <c r="BG995" s="14">
        <f t="shared" si="3620"/>
        <v>1</v>
      </c>
      <c r="BH995" s="14">
        <f t="shared" si="3620"/>
        <v>1</v>
      </c>
      <c r="BI995" s="14">
        <f t="shared" si="3620"/>
        <v>1</v>
      </c>
      <c r="BJ995" s="14">
        <f t="shared" si="3620"/>
        <v>1</v>
      </c>
      <c r="BK995" s="14">
        <f t="shared" si="3620"/>
        <v>1</v>
      </c>
      <c r="BL995" s="14">
        <f t="shared" si="3620"/>
        <v>1</v>
      </c>
      <c r="BM995" s="14">
        <f t="shared" si="3620"/>
        <v>1</v>
      </c>
      <c r="BN995" s="14">
        <f t="shared" si="3620"/>
        <v>1</v>
      </c>
      <c r="BO995" s="14">
        <f t="shared" si="3620"/>
        <v>1</v>
      </c>
      <c r="BP995" s="14">
        <f t="shared" si="3620"/>
        <v>1</v>
      </c>
      <c r="BQ995" s="14">
        <f t="shared" si="3620"/>
        <v>1</v>
      </c>
      <c r="BR995" s="14">
        <f t="shared" si="3620"/>
        <v>1</v>
      </c>
      <c r="BS995" s="14">
        <f t="shared" si="3620"/>
        <v>1</v>
      </c>
      <c r="BT995" s="14">
        <f t="shared" si="3620"/>
        <v>1</v>
      </c>
      <c r="BU995" s="14">
        <f t="shared" si="3620"/>
        <v>1</v>
      </c>
      <c r="BV995" s="14">
        <f t="shared" si="3620"/>
        <v>1</v>
      </c>
      <c r="BW995" s="14">
        <f t="shared" si="3620"/>
        <v>1</v>
      </c>
      <c r="BX995" s="8"/>
      <c r="BY995" s="8"/>
      <c r="BZ995" s="8"/>
      <c r="CA995" s="8"/>
      <c r="CB995" s="8"/>
      <c r="CC995" s="8"/>
      <c r="CD995" s="14" t="str">
        <f t="shared" ref="CD995:DK995" si="3621">IFERROR(CE947/CD947,"")</f>
        <v/>
      </c>
      <c r="CE995" s="14" t="str">
        <f t="shared" si="3621"/>
        <v/>
      </c>
      <c r="CF995" s="14" t="str">
        <f t="shared" si="3621"/>
        <v/>
      </c>
      <c r="CG995" s="14" t="str">
        <f t="shared" si="3621"/>
        <v/>
      </c>
      <c r="CH995" s="14" t="str">
        <f t="shared" si="3621"/>
        <v/>
      </c>
      <c r="CI995" s="14" t="str">
        <f t="shared" si="3621"/>
        <v/>
      </c>
      <c r="CJ995" s="14" t="str">
        <f t="shared" si="3621"/>
        <v/>
      </c>
      <c r="CK995" s="14" t="str">
        <f t="shared" si="3621"/>
        <v/>
      </c>
      <c r="CL995" s="14" t="str">
        <f t="shared" si="3621"/>
        <v/>
      </c>
      <c r="CM995" s="14" t="str">
        <f t="shared" si="3621"/>
        <v/>
      </c>
      <c r="CN995" s="14" t="str">
        <f t="shared" si="3621"/>
        <v/>
      </c>
      <c r="CO995" s="14" t="str">
        <f t="shared" si="3621"/>
        <v/>
      </c>
      <c r="CP995" s="14" t="str">
        <f t="shared" si="3621"/>
        <v/>
      </c>
      <c r="CQ995" s="14" t="str">
        <f t="shared" si="3621"/>
        <v/>
      </c>
      <c r="CR995" s="14" t="str">
        <f t="shared" si="3621"/>
        <v/>
      </c>
      <c r="CS995" s="14" t="str">
        <f t="shared" si="3621"/>
        <v/>
      </c>
      <c r="CT995" s="14" t="str">
        <f t="shared" si="3621"/>
        <v/>
      </c>
      <c r="CU995" s="14" t="str">
        <f t="shared" si="3621"/>
        <v/>
      </c>
      <c r="CV995" s="14" t="str">
        <f t="shared" si="3621"/>
        <v/>
      </c>
      <c r="CW995" s="14" t="str">
        <f t="shared" si="3621"/>
        <v/>
      </c>
      <c r="CX995" s="14" t="str">
        <f t="shared" si="3621"/>
        <v/>
      </c>
      <c r="CY995" s="14" t="str">
        <f t="shared" si="3621"/>
        <v/>
      </c>
      <c r="CZ995" s="14" t="str">
        <f t="shared" si="3621"/>
        <v/>
      </c>
      <c r="DA995" s="14" t="str">
        <f t="shared" si="3621"/>
        <v/>
      </c>
      <c r="DB995" s="14" t="str">
        <f t="shared" si="3621"/>
        <v/>
      </c>
      <c r="DC995" s="14" t="str">
        <f t="shared" si="3621"/>
        <v/>
      </c>
      <c r="DD995" s="14" t="str">
        <f t="shared" si="3621"/>
        <v/>
      </c>
      <c r="DE995" s="14" t="str">
        <f t="shared" si="3621"/>
        <v/>
      </c>
      <c r="DF995" s="14" t="str">
        <f t="shared" si="3621"/>
        <v/>
      </c>
      <c r="DG995" s="14" t="str">
        <f t="shared" si="3621"/>
        <v/>
      </c>
      <c r="DH995" s="14" t="str">
        <f t="shared" si="3621"/>
        <v/>
      </c>
      <c r="DI995" s="14" t="str">
        <f t="shared" si="3621"/>
        <v/>
      </c>
      <c r="DJ995" s="14" t="str">
        <f t="shared" si="3621"/>
        <v/>
      </c>
      <c r="DK995" s="14" t="str">
        <f t="shared" si="3621"/>
        <v/>
      </c>
      <c r="DL995" s="8"/>
      <c r="DM995" s="8"/>
      <c r="DN995" s="8"/>
      <c r="DO995" s="8"/>
      <c r="DP995" s="8"/>
      <c r="DQ995" s="8"/>
      <c r="DR995" s="14" t="str">
        <f t="shared" ref="DR995:EY995" si="3622">IFERROR(DS947/DR947,"")</f>
        <v/>
      </c>
      <c r="DS995" s="14" t="str">
        <f t="shared" si="3622"/>
        <v/>
      </c>
      <c r="DT995" s="14" t="str">
        <f t="shared" si="3622"/>
        <v/>
      </c>
      <c r="DU995" s="14" t="str">
        <f t="shared" si="3622"/>
        <v/>
      </c>
      <c r="DV995" s="14" t="str">
        <f t="shared" si="3622"/>
        <v/>
      </c>
      <c r="DW995" s="14" t="str">
        <f t="shared" si="3622"/>
        <v/>
      </c>
      <c r="DX995" s="14" t="str">
        <f t="shared" si="3622"/>
        <v/>
      </c>
      <c r="DY995" s="14" t="str">
        <f t="shared" si="3622"/>
        <v/>
      </c>
      <c r="DZ995" s="14" t="str">
        <f t="shared" si="3622"/>
        <v/>
      </c>
      <c r="EA995" s="14" t="str">
        <f t="shared" si="3622"/>
        <v/>
      </c>
      <c r="EB995" s="14" t="str">
        <f t="shared" si="3622"/>
        <v/>
      </c>
      <c r="EC995" s="14" t="str">
        <f t="shared" si="3622"/>
        <v/>
      </c>
      <c r="ED995" s="14" t="str">
        <f t="shared" si="3622"/>
        <v/>
      </c>
      <c r="EE995" s="14" t="str">
        <f t="shared" si="3622"/>
        <v/>
      </c>
      <c r="EF995" s="14" t="str">
        <f t="shared" si="3622"/>
        <v/>
      </c>
      <c r="EG995" s="14" t="str">
        <f t="shared" si="3622"/>
        <v/>
      </c>
      <c r="EH995" s="14" t="str">
        <f t="shared" si="3622"/>
        <v/>
      </c>
      <c r="EI995" s="14" t="str">
        <f t="shared" si="3622"/>
        <v/>
      </c>
      <c r="EJ995" s="14" t="str">
        <f t="shared" si="3622"/>
        <v/>
      </c>
      <c r="EK995" s="14" t="str">
        <f t="shared" si="3622"/>
        <v/>
      </c>
      <c r="EL995" s="14" t="str">
        <f t="shared" si="3622"/>
        <v/>
      </c>
      <c r="EM995" s="14" t="str">
        <f t="shared" si="3622"/>
        <v/>
      </c>
      <c r="EN995" s="14" t="str">
        <f t="shared" si="3622"/>
        <v/>
      </c>
      <c r="EO995" s="14" t="str">
        <f t="shared" si="3622"/>
        <v/>
      </c>
      <c r="EP995" s="14" t="str">
        <f t="shared" si="3622"/>
        <v/>
      </c>
      <c r="EQ995" s="14" t="str">
        <f t="shared" si="3622"/>
        <v/>
      </c>
      <c r="ER995" s="14" t="str">
        <f t="shared" si="3622"/>
        <v/>
      </c>
      <c r="ES995" s="14" t="str">
        <f t="shared" si="3622"/>
        <v/>
      </c>
      <c r="ET995" s="14" t="str">
        <f t="shared" si="3622"/>
        <v/>
      </c>
      <c r="EU995" s="14" t="str">
        <f t="shared" si="3622"/>
        <v/>
      </c>
      <c r="EV995" s="14" t="str">
        <f t="shared" si="3622"/>
        <v/>
      </c>
      <c r="EW995" s="14" t="str">
        <f t="shared" si="3622"/>
        <v/>
      </c>
      <c r="EX995" s="14" t="str">
        <f t="shared" si="3622"/>
        <v/>
      </c>
      <c r="EY995" s="14" t="str">
        <f t="shared" si="3622"/>
        <v/>
      </c>
      <c r="EZ995" s="8"/>
      <c r="FA995" s="8"/>
      <c r="FB995" s="8"/>
      <c r="FC995" s="8"/>
      <c r="FD995" s="8"/>
      <c r="FE995" s="8"/>
      <c r="FF995" s="14" t="str">
        <f t="shared" ref="FF995:GM995" si="3623">IFERROR(FG947/FF947,"")</f>
        <v/>
      </c>
      <c r="FG995" s="14" t="str">
        <f t="shared" si="3623"/>
        <v/>
      </c>
      <c r="FH995" s="14" t="str">
        <f t="shared" si="3623"/>
        <v/>
      </c>
      <c r="FI995" s="14" t="str">
        <f t="shared" si="3623"/>
        <v/>
      </c>
      <c r="FJ995" s="14" t="str">
        <f t="shared" si="3623"/>
        <v/>
      </c>
      <c r="FK995" s="14" t="str">
        <f t="shared" si="3623"/>
        <v/>
      </c>
      <c r="FL995" s="14" t="str">
        <f t="shared" si="3623"/>
        <v/>
      </c>
      <c r="FM995" s="14" t="str">
        <f t="shared" si="3623"/>
        <v/>
      </c>
      <c r="FN995" s="14" t="str">
        <f t="shared" si="3623"/>
        <v/>
      </c>
      <c r="FO995" s="14" t="str">
        <f t="shared" si="3623"/>
        <v/>
      </c>
      <c r="FP995" s="14" t="str">
        <f t="shared" si="3623"/>
        <v/>
      </c>
      <c r="FQ995" s="14" t="str">
        <f t="shared" si="3623"/>
        <v/>
      </c>
      <c r="FR995" s="14" t="str">
        <f t="shared" si="3623"/>
        <v/>
      </c>
      <c r="FS995" s="14" t="str">
        <f t="shared" si="3623"/>
        <v/>
      </c>
      <c r="FT995" s="14" t="str">
        <f t="shared" si="3623"/>
        <v/>
      </c>
      <c r="FU995" s="14" t="str">
        <f t="shared" si="3623"/>
        <v/>
      </c>
      <c r="FV995" s="14" t="str">
        <f t="shared" si="3623"/>
        <v/>
      </c>
      <c r="FW995" s="14" t="str">
        <f t="shared" si="3623"/>
        <v/>
      </c>
      <c r="FX995" s="14" t="str">
        <f t="shared" si="3623"/>
        <v/>
      </c>
      <c r="FY995" s="14" t="str">
        <f t="shared" si="3623"/>
        <v/>
      </c>
      <c r="FZ995" s="14" t="str">
        <f t="shared" si="3623"/>
        <v/>
      </c>
      <c r="GA995" s="14" t="str">
        <f t="shared" si="3623"/>
        <v/>
      </c>
      <c r="GB995" s="14" t="str">
        <f t="shared" si="3623"/>
        <v/>
      </c>
      <c r="GC995" s="14" t="str">
        <f t="shared" si="3623"/>
        <v/>
      </c>
      <c r="GD995" s="14" t="str">
        <f t="shared" si="3623"/>
        <v/>
      </c>
      <c r="GE995" s="14" t="str">
        <f t="shared" si="3623"/>
        <v/>
      </c>
      <c r="GF995" s="14" t="str">
        <f t="shared" si="3623"/>
        <v/>
      </c>
      <c r="GG995" s="14" t="str">
        <f t="shared" si="3623"/>
        <v/>
      </c>
      <c r="GH995" s="14" t="str">
        <f t="shared" si="3623"/>
        <v/>
      </c>
      <c r="GI995" s="14" t="str">
        <f t="shared" si="3623"/>
        <v/>
      </c>
      <c r="GJ995" s="14" t="str">
        <f t="shared" si="3623"/>
        <v/>
      </c>
      <c r="GK995" s="14" t="str">
        <f t="shared" si="3623"/>
        <v/>
      </c>
      <c r="GL995" s="14" t="str">
        <f t="shared" si="3623"/>
        <v/>
      </c>
      <c r="GM995" s="14" t="str">
        <f t="shared" si="3623"/>
        <v/>
      </c>
      <c r="GN995" s="8"/>
      <c r="GO995" s="8"/>
      <c r="GP995" s="8"/>
      <c r="GQ995" s="8"/>
      <c r="GR995" s="8"/>
      <c r="GS995" s="8"/>
    </row>
    <row r="996" spans="1:201" x14ac:dyDescent="0.25">
      <c r="A996" s="102">
        <f>$A$42</f>
        <v>20152</v>
      </c>
      <c r="B996" s="14">
        <f t="shared" si="3603"/>
        <v>1.2927381530001618</v>
      </c>
      <c r="C996" s="14">
        <f t="shared" si="3603"/>
        <v>1.0132490929563367</v>
      </c>
      <c r="D996" s="14">
        <f t="shared" si="3603"/>
        <v>1.0032597019348306</v>
      </c>
      <c r="E996" s="14">
        <f t="shared" si="3603"/>
        <v>1.0041844608814443</v>
      </c>
      <c r="F996" s="14">
        <f t="shared" si="3603"/>
        <v>1.0005637738531492</v>
      </c>
      <c r="G996" s="14">
        <f t="shared" si="3603"/>
        <v>1.0002817280956406</v>
      </c>
      <c r="H996" s="14">
        <f t="shared" si="3603"/>
        <v>1.0002938943449831</v>
      </c>
      <c r="I996" s="14">
        <f t="shared" si="3603"/>
        <v>1.0002938079964743</v>
      </c>
      <c r="J996" s="14">
        <f t="shared" si="3603"/>
        <v>1.0001468608493453</v>
      </c>
      <c r="K996" s="14">
        <f t="shared" si="3603"/>
        <v>1.0000856562492353</v>
      </c>
      <c r="L996" s="14">
        <f t="shared" si="3603"/>
        <v>1.0000611777949076</v>
      </c>
      <c r="M996" s="14">
        <f t="shared" si="3603"/>
        <v>1.0000489392419312</v>
      </c>
      <c r="N996" s="14">
        <f t="shared" si="3603"/>
        <v>1.0000367026352492</v>
      </c>
      <c r="O996" s="14">
        <f t="shared" si="3603"/>
        <v>1.0000489350509536</v>
      </c>
      <c r="P996" s="14">
        <f t="shared" si="3603"/>
        <v>1.0000244663282158</v>
      </c>
      <c r="Q996" s="14">
        <f t="shared" si="3603"/>
        <v>1.0000122328648147</v>
      </c>
      <c r="R996" s="14">
        <f t="shared" si="3598"/>
        <v>1.0000122327151735</v>
      </c>
      <c r="S996" s="14">
        <f t="shared" si="3598"/>
        <v>1</v>
      </c>
      <c r="T996" s="14">
        <f t="shared" si="3598"/>
        <v>1</v>
      </c>
      <c r="U996" s="14">
        <f t="shared" si="3598"/>
        <v>1</v>
      </c>
      <c r="V996" s="14">
        <f t="shared" si="3598"/>
        <v>1</v>
      </c>
      <c r="W996" s="14">
        <f t="shared" si="3598"/>
        <v>1</v>
      </c>
      <c r="X996" s="14">
        <f t="shared" si="3598"/>
        <v>1</v>
      </c>
      <c r="Y996" s="14">
        <f t="shared" si="3598"/>
        <v>1</v>
      </c>
      <c r="Z996" s="14">
        <f t="shared" si="3598"/>
        <v>1.0000122325655361</v>
      </c>
      <c r="AA996" s="14">
        <f t="shared" si="3598"/>
        <v>1</v>
      </c>
      <c r="AB996" s="14">
        <f t="shared" si="3598"/>
        <v>1</v>
      </c>
      <c r="AC996" s="14">
        <f t="shared" si="3598"/>
        <v>1</v>
      </c>
      <c r="AD996" s="14">
        <f t="shared" si="3598"/>
        <v>1</v>
      </c>
      <c r="AE996" s="14">
        <f t="shared" si="3598"/>
        <v>1</v>
      </c>
      <c r="AF996" s="14">
        <f t="shared" si="3598"/>
        <v>1</v>
      </c>
      <c r="AG996" s="14">
        <f t="shared" si="3598"/>
        <v>1</v>
      </c>
      <c r="AH996" s="14">
        <f t="shared" si="3598"/>
        <v>1</v>
      </c>
      <c r="AI996" s="8"/>
      <c r="AJ996" s="8"/>
      <c r="AK996" s="8"/>
      <c r="AL996" s="8"/>
      <c r="AM996" s="8"/>
      <c r="AN996" s="8"/>
      <c r="AO996" s="8"/>
      <c r="AP996" s="14">
        <f t="shared" ref="AP996:BV996" si="3624">IFERROR(AQ948/AP948,"")</f>
        <v>1.6</v>
      </c>
      <c r="AQ996" s="14">
        <f t="shared" si="3624"/>
        <v>1.375</v>
      </c>
      <c r="AR996" s="14">
        <f t="shared" si="3624"/>
        <v>1</v>
      </c>
      <c r="AS996" s="14">
        <f t="shared" si="3624"/>
        <v>1</v>
      </c>
      <c r="AT996" s="14">
        <f t="shared" si="3624"/>
        <v>1</v>
      </c>
      <c r="AU996" s="14">
        <f t="shared" si="3624"/>
        <v>1</v>
      </c>
      <c r="AV996" s="14">
        <f t="shared" si="3624"/>
        <v>1</v>
      </c>
      <c r="AW996" s="14">
        <f t="shared" si="3624"/>
        <v>1</v>
      </c>
      <c r="AX996" s="14">
        <f t="shared" si="3624"/>
        <v>1</v>
      </c>
      <c r="AY996" s="14">
        <f t="shared" si="3624"/>
        <v>1</v>
      </c>
      <c r="AZ996" s="14">
        <f t="shared" si="3624"/>
        <v>1</v>
      </c>
      <c r="BA996" s="14">
        <f t="shared" si="3624"/>
        <v>1</v>
      </c>
      <c r="BB996" s="14">
        <f t="shared" si="3624"/>
        <v>1</v>
      </c>
      <c r="BC996" s="14">
        <f t="shared" si="3624"/>
        <v>1</v>
      </c>
      <c r="BD996" s="14">
        <f t="shared" si="3624"/>
        <v>1</v>
      </c>
      <c r="BE996" s="14">
        <f t="shared" si="3624"/>
        <v>1</v>
      </c>
      <c r="BF996" s="14">
        <f t="shared" si="3624"/>
        <v>1</v>
      </c>
      <c r="BG996" s="14">
        <f t="shared" si="3624"/>
        <v>1</v>
      </c>
      <c r="BH996" s="14">
        <f t="shared" si="3624"/>
        <v>1</v>
      </c>
      <c r="BI996" s="14">
        <f t="shared" si="3624"/>
        <v>1</v>
      </c>
      <c r="BJ996" s="14">
        <f t="shared" si="3624"/>
        <v>1</v>
      </c>
      <c r="BK996" s="14">
        <f t="shared" si="3624"/>
        <v>1</v>
      </c>
      <c r="BL996" s="14">
        <f t="shared" si="3624"/>
        <v>1</v>
      </c>
      <c r="BM996" s="14">
        <f t="shared" si="3624"/>
        <v>1</v>
      </c>
      <c r="BN996" s="14">
        <f t="shared" si="3624"/>
        <v>1</v>
      </c>
      <c r="BO996" s="14">
        <f t="shared" si="3624"/>
        <v>1</v>
      </c>
      <c r="BP996" s="14">
        <f t="shared" si="3624"/>
        <v>1</v>
      </c>
      <c r="BQ996" s="14">
        <f t="shared" si="3624"/>
        <v>1</v>
      </c>
      <c r="BR996" s="14">
        <f t="shared" si="3624"/>
        <v>1</v>
      </c>
      <c r="BS996" s="14">
        <f t="shared" si="3624"/>
        <v>1</v>
      </c>
      <c r="BT996" s="14">
        <f t="shared" si="3624"/>
        <v>1</v>
      </c>
      <c r="BU996" s="14">
        <f t="shared" si="3624"/>
        <v>1</v>
      </c>
      <c r="BV996" s="14">
        <f t="shared" si="3624"/>
        <v>1</v>
      </c>
      <c r="BW996" s="8"/>
      <c r="BX996" s="8"/>
      <c r="BY996" s="8"/>
      <c r="BZ996" s="8"/>
      <c r="CA996" s="8"/>
      <c r="CB996" s="8"/>
      <c r="CC996" s="8"/>
      <c r="CD996" s="14" t="str">
        <f t="shared" ref="CD996:DJ996" si="3625">IFERROR(CE948/CD948,"")</f>
        <v/>
      </c>
      <c r="CE996" s="14" t="str">
        <f t="shared" si="3625"/>
        <v/>
      </c>
      <c r="CF996" s="14" t="str">
        <f t="shared" si="3625"/>
        <v/>
      </c>
      <c r="CG996" s="14" t="str">
        <f t="shared" si="3625"/>
        <v/>
      </c>
      <c r="CH996" s="14" t="str">
        <f t="shared" si="3625"/>
        <v/>
      </c>
      <c r="CI996" s="14" t="str">
        <f t="shared" si="3625"/>
        <v/>
      </c>
      <c r="CJ996" s="14" t="str">
        <f t="shared" si="3625"/>
        <v/>
      </c>
      <c r="CK996" s="14" t="str">
        <f t="shared" si="3625"/>
        <v/>
      </c>
      <c r="CL996" s="14" t="str">
        <f t="shared" si="3625"/>
        <v/>
      </c>
      <c r="CM996" s="14" t="str">
        <f t="shared" si="3625"/>
        <v/>
      </c>
      <c r="CN996" s="14" t="str">
        <f t="shared" si="3625"/>
        <v/>
      </c>
      <c r="CO996" s="14" t="str">
        <f t="shared" si="3625"/>
        <v/>
      </c>
      <c r="CP996" s="14" t="str">
        <f t="shared" si="3625"/>
        <v/>
      </c>
      <c r="CQ996" s="14" t="str">
        <f t="shared" si="3625"/>
        <v/>
      </c>
      <c r="CR996" s="14" t="str">
        <f t="shared" si="3625"/>
        <v/>
      </c>
      <c r="CS996" s="14" t="str">
        <f t="shared" si="3625"/>
        <v/>
      </c>
      <c r="CT996" s="14" t="str">
        <f t="shared" si="3625"/>
        <v/>
      </c>
      <c r="CU996" s="14" t="str">
        <f t="shared" si="3625"/>
        <v/>
      </c>
      <c r="CV996" s="14" t="str">
        <f t="shared" si="3625"/>
        <v/>
      </c>
      <c r="CW996" s="14" t="str">
        <f t="shared" si="3625"/>
        <v/>
      </c>
      <c r="CX996" s="14" t="str">
        <f t="shared" si="3625"/>
        <v/>
      </c>
      <c r="CY996" s="14" t="str">
        <f t="shared" si="3625"/>
        <v/>
      </c>
      <c r="CZ996" s="14" t="str">
        <f t="shared" si="3625"/>
        <v/>
      </c>
      <c r="DA996" s="14" t="str">
        <f t="shared" si="3625"/>
        <v/>
      </c>
      <c r="DB996" s="14" t="str">
        <f t="shared" si="3625"/>
        <v/>
      </c>
      <c r="DC996" s="14" t="str">
        <f t="shared" si="3625"/>
        <v/>
      </c>
      <c r="DD996" s="14" t="str">
        <f t="shared" si="3625"/>
        <v/>
      </c>
      <c r="DE996" s="14" t="str">
        <f t="shared" si="3625"/>
        <v/>
      </c>
      <c r="DF996" s="14" t="str">
        <f t="shared" si="3625"/>
        <v/>
      </c>
      <c r="DG996" s="14" t="str">
        <f t="shared" si="3625"/>
        <v/>
      </c>
      <c r="DH996" s="14" t="str">
        <f t="shared" si="3625"/>
        <v/>
      </c>
      <c r="DI996" s="14" t="str">
        <f t="shared" si="3625"/>
        <v/>
      </c>
      <c r="DJ996" s="14" t="str">
        <f t="shared" si="3625"/>
        <v/>
      </c>
      <c r="DK996" s="8"/>
      <c r="DL996" s="8"/>
      <c r="DM996" s="8"/>
      <c r="DN996" s="8"/>
      <c r="DO996" s="8"/>
      <c r="DP996" s="8"/>
      <c r="DQ996" s="8"/>
      <c r="DR996" s="14" t="str">
        <f t="shared" ref="DR996:EX996" si="3626">IFERROR(DS948/DR948,"")</f>
        <v/>
      </c>
      <c r="DS996" s="14" t="str">
        <f t="shared" si="3626"/>
        <v/>
      </c>
      <c r="DT996" s="14" t="str">
        <f t="shared" si="3626"/>
        <v/>
      </c>
      <c r="DU996" s="14" t="str">
        <f t="shared" si="3626"/>
        <v/>
      </c>
      <c r="DV996" s="14" t="str">
        <f t="shared" si="3626"/>
        <v/>
      </c>
      <c r="DW996" s="14" t="str">
        <f t="shared" si="3626"/>
        <v/>
      </c>
      <c r="DX996" s="14" t="str">
        <f t="shared" si="3626"/>
        <v/>
      </c>
      <c r="DY996" s="14" t="str">
        <f t="shared" si="3626"/>
        <v/>
      </c>
      <c r="DZ996" s="14" t="str">
        <f t="shared" si="3626"/>
        <v/>
      </c>
      <c r="EA996" s="14" t="str">
        <f t="shared" si="3626"/>
        <v/>
      </c>
      <c r="EB996" s="14" t="str">
        <f t="shared" si="3626"/>
        <v/>
      </c>
      <c r="EC996" s="14" t="str">
        <f t="shared" si="3626"/>
        <v/>
      </c>
      <c r="ED996" s="14" t="str">
        <f t="shared" si="3626"/>
        <v/>
      </c>
      <c r="EE996" s="14" t="str">
        <f t="shared" si="3626"/>
        <v/>
      </c>
      <c r="EF996" s="14" t="str">
        <f t="shared" si="3626"/>
        <v/>
      </c>
      <c r="EG996" s="14" t="str">
        <f t="shared" si="3626"/>
        <v/>
      </c>
      <c r="EH996" s="14" t="str">
        <f t="shared" si="3626"/>
        <v/>
      </c>
      <c r="EI996" s="14" t="str">
        <f t="shared" si="3626"/>
        <v/>
      </c>
      <c r="EJ996" s="14" t="str">
        <f t="shared" si="3626"/>
        <v/>
      </c>
      <c r="EK996" s="14" t="str">
        <f t="shared" si="3626"/>
        <v/>
      </c>
      <c r="EL996" s="14" t="str">
        <f t="shared" si="3626"/>
        <v/>
      </c>
      <c r="EM996" s="14" t="str">
        <f t="shared" si="3626"/>
        <v/>
      </c>
      <c r="EN996" s="14" t="str">
        <f t="shared" si="3626"/>
        <v/>
      </c>
      <c r="EO996" s="14" t="str">
        <f t="shared" si="3626"/>
        <v/>
      </c>
      <c r="EP996" s="14" t="str">
        <f t="shared" si="3626"/>
        <v/>
      </c>
      <c r="EQ996" s="14" t="str">
        <f t="shared" si="3626"/>
        <v/>
      </c>
      <c r="ER996" s="14" t="str">
        <f t="shared" si="3626"/>
        <v/>
      </c>
      <c r="ES996" s="14" t="str">
        <f t="shared" si="3626"/>
        <v/>
      </c>
      <c r="ET996" s="14" t="str">
        <f t="shared" si="3626"/>
        <v/>
      </c>
      <c r="EU996" s="14" t="str">
        <f t="shared" si="3626"/>
        <v/>
      </c>
      <c r="EV996" s="14" t="str">
        <f t="shared" si="3626"/>
        <v/>
      </c>
      <c r="EW996" s="14" t="str">
        <f t="shared" si="3626"/>
        <v/>
      </c>
      <c r="EX996" s="14" t="str">
        <f t="shared" si="3626"/>
        <v/>
      </c>
      <c r="EY996" s="8"/>
      <c r="EZ996" s="8"/>
      <c r="FA996" s="8"/>
      <c r="FB996" s="8"/>
      <c r="FC996" s="8"/>
      <c r="FD996" s="8"/>
      <c r="FE996" s="8"/>
      <c r="FF996" s="14" t="str">
        <f t="shared" ref="FF996:GL996" si="3627">IFERROR(FG948/FF948,"")</f>
        <v/>
      </c>
      <c r="FG996" s="14" t="str">
        <f t="shared" si="3627"/>
        <v/>
      </c>
      <c r="FH996" s="14" t="str">
        <f t="shared" si="3627"/>
        <v/>
      </c>
      <c r="FI996" s="14" t="str">
        <f t="shared" si="3627"/>
        <v/>
      </c>
      <c r="FJ996" s="14" t="str">
        <f t="shared" si="3627"/>
        <v/>
      </c>
      <c r="FK996" s="14" t="str">
        <f t="shared" si="3627"/>
        <v/>
      </c>
      <c r="FL996" s="14" t="str">
        <f t="shared" si="3627"/>
        <v/>
      </c>
      <c r="FM996" s="14" t="str">
        <f t="shared" si="3627"/>
        <v/>
      </c>
      <c r="FN996" s="14" t="str">
        <f t="shared" si="3627"/>
        <v/>
      </c>
      <c r="FO996" s="14" t="str">
        <f t="shared" si="3627"/>
        <v/>
      </c>
      <c r="FP996" s="14" t="str">
        <f t="shared" si="3627"/>
        <v/>
      </c>
      <c r="FQ996" s="14" t="str">
        <f t="shared" si="3627"/>
        <v/>
      </c>
      <c r="FR996" s="14" t="str">
        <f t="shared" si="3627"/>
        <v/>
      </c>
      <c r="FS996" s="14" t="str">
        <f t="shared" si="3627"/>
        <v/>
      </c>
      <c r="FT996" s="14" t="str">
        <f t="shared" si="3627"/>
        <v/>
      </c>
      <c r="FU996" s="14" t="str">
        <f t="shared" si="3627"/>
        <v/>
      </c>
      <c r="FV996" s="14" t="str">
        <f t="shared" si="3627"/>
        <v/>
      </c>
      <c r="FW996" s="14" t="str">
        <f t="shared" si="3627"/>
        <v/>
      </c>
      <c r="FX996" s="14" t="str">
        <f t="shared" si="3627"/>
        <v/>
      </c>
      <c r="FY996" s="14" t="str">
        <f t="shared" si="3627"/>
        <v/>
      </c>
      <c r="FZ996" s="14" t="str">
        <f t="shared" si="3627"/>
        <v/>
      </c>
      <c r="GA996" s="14" t="str">
        <f t="shared" si="3627"/>
        <v/>
      </c>
      <c r="GB996" s="14" t="str">
        <f t="shared" si="3627"/>
        <v/>
      </c>
      <c r="GC996" s="14" t="str">
        <f t="shared" si="3627"/>
        <v/>
      </c>
      <c r="GD996" s="14" t="str">
        <f t="shared" si="3627"/>
        <v/>
      </c>
      <c r="GE996" s="14" t="str">
        <f t="shared" si="3627"/>
        <v/>
      </c>
      <c r="GF996" s="14" t="str">
        <f t="shared" si="3627"/>
        <v/>
      </c>
      <c r="GG996" s="14" t="str">
        <f t="shared" si="3627"/>
        <v/>
      </c>
      <c r="GH996" s="14" t="str">
        <f t="shared" si="3627"/>
        <v/>
      </c>
      <c r="GI996" s="14" t="str">
        <f t="shared" si="3627"/>
        <v/>
      </c>
      <c r="GJ996" s="14" t="str">
        <f t="shared" si="3627"/>
        <v/>
      </c>
      <c r="GK996" s="14" t="str">
        <f t="shared" si="3627"/>
        <v/>
      </c>
      <c r="GL996" s="14" t="str">
        <f t="shared" si="3627"/>
        <v/>
      </c>
      <c r="GM996" s="8"/>
      <c r="GN996" s="8"/>
      <c r="GO996" s="8"/>
      <c r="GP996" s="8"/>
      <c r="GQ996" s="8"/>
      <c r="GR996" s="8"/>
      <c r="GS996" s="8"/>
    </row>
    <row r="997" spans="1:201" x14ac:dyDescent="0.25">
      <c r="A997" s="102">
        <f>$A$43</f>
        <v>20153</v>
      </c>
      <c r="B997" s="14">
        <f t="shared" si="3603"/>
        <v>1.392055640395724</v>
      </c>
      <c r="C997" s="14">
        <f t="shared" si="3603"/>
        <v>1.0127112075647187</v>
      </c>
      <c r="D997" s="14">
        <f t="shared" si="3603"/>
        <v>1.0048275618457772</v>
      </c>
      <c r="E997" s="14">
        <f t="shared" si="3603"/>
        <v>1.0015467722846529</v>
      </c>
      <c r="F997" s="14">
        <f t="shared" si="3603"/>
        <v>1.0008423909864164</v>
      </c>
      <c r="G997" s="14">
        <f t="shared" si="3603"/>
        <v>1.0003740808716084</v>
      </c>
      <c r="H997" s="14">
        <f t="shared" si="3603"/>
        <v>1.0003155127081507</v>
      </c>
      <c r="I997" s="14">
        <f t="shared" si="3603"/>
        <v>1.0002570033410434</v>
      </c>
      <c r="J997" s="14">
        <f t="shared" si="3603"/>
        <v>1.000070073811081</v>
      </c>
      <c r="K997" s="14">
        <f t="shared" si="3603"/>
        <v>1.0001167815018102</v>
      </c>
      <c r="L997" s="14">
        <f t="shared" si="3603"/>
        <v>1.0000934142923867</v>
      </c>
      <c r="M997" s="14">
        <f t="shared" si="3603"/>
        <v>1.0000700541752288</v>
      </c>
      <c r="N997" s="14">
        <f t="shared" si="3603"/>
        <v>1.0000466995119901</v>
      </c>
      <c r="O997" s="14">
        <f t="shared" si="3603"/>
        <v>1.0000233486656238</v>
      </c>
      <c r="P997" s="14">
        <f t="shared" si="3603"/>
        <v>1.0000233481204763</v>
      </c>
      <c r="Q997" s="14">
        <f t="shared" si="3603"/>
        <v>1.0000350213630314</v>
      </c>
      <c r="R997" s="14">
        <f t="shared" si="3598"/>
        <v>1.0000116733788595</v>
      </c>
      <c r="S997" s="14">
        <f t="shared" si="3598"/>
        <v>1</v>
      </c>
      <c r="T997" s="14">
        <f t="shared" si="3598"/>
        <v>1</v>
      </c>
      <c r="U997" s="14">
        <f t="shared" si="3598"/>
        <v>1</v>
      </c>
      <c r="V997" s="14">
        <f t="shared" si="3598"/>
        <v>1</v>
      </c>
      <c r="W997" s="14">
        <f t="shared" si="3598"/>
        <v>1.0000116732425934</v>
      </c>
      <c r="X997" s="14">
        <f t="shared" si="3598"/>
        <v>1</v>
      </c>
      <c r="Y997" s="14">
        <f t="shared" si="3598"/>
        <v>1</v>
      </c>
      <c r="Z997" s="14">
        <f t="shared" si="3598"/>
        <v>1</v>
      </c>
      <c r="AA997" s="14">
        <f t="shared" si="3598"/>
        <v>1.0000116731063304</v>
      </c>
      <c r="AB997" s="14">
        <f t="shared" si="3598"/>
        <v>1</v>
      </c>
      <c r="AC997" s="14">
        <f t="shared" si="3598"/>
        <v>1</v>
      </c>
      <c r="AD997" s="14">
        <f t="shared" si="3598"/>
        <v>1</v>
      </c>
      <c r="AE997" s="14">
        <f t="shared" si="3598"/>
        <v>1.0000116729700705</v>
      </c>
      <c r="AF997" s="14">
        <f t="shared" si="3598"/>
        <v>1</v>
      </c>
      <c r="AG997" s="14">
        <f t="shared" si="3598"/>
        <v>1</v>
      </c>
      <c r="AH997" s="8"/>
      <c r="AI997" s="8"/>
      <c r="AJ997" s="8"/>
      <c r="AK997" s="8"/>
      <c r="AL997" s="8"/>
      <c r="AM997" s="8"/>
      <c r="AN997" s="8"/>
      <c r="AO997" s="8"/>
      <c r="AP997" s="14">
        <f t="shared" ref="AP997:BU997" si="3628">IFERROR(AQ949/AP949,"")</f>
        <v>5</v>
      </c>
      <c r="AQ997" s="14">
        <f t="shared" si="3628"/>
        <v>1.2</v>
      </c>
      <c r="AR997" s="14">
        <f t="shared" si="3628"/>
        <v>1.1666666666666667</v>
      </c>
      <c r="AS997" s="14">
        <f t="shared" si="3628"/>
        <v>1</v>
      </c>
      <c r="AT997" s="14">
        <f t="shared" si="3628"/>
        <v>1</v>
      </c>
      <c r="AU997" s="14">
        <f t="shared" si="3628"/>
        <v>1</v>
      </c>
      <c r="AV997" s="14">
        <f t="shared" si="3628"/>
        <v>1</v>
      </c>
      <c r="AW997" s="14">
        <f t="shared" si="3628"/>
        <v>1</v>
      </c>
      <c r="AX997" s="14">
        <f t="shared" si="3628"/>
        <v>1</v>
      </c>
      <c r="AY997" s="14">
        <f t="shared" si="3628"/>
        <v>1</v>
      </c>
      <c r="AZ997" s="14">
        <f t="shared" si="3628"/>
        <v>1</v>
      </c>
      <c r="BA997" s="14">
        <f t="shared" si="3628"/>
        <v>1</v>
      </c>
      <c r="BB997" s="14">
        <f t="shared" si="3628"/>
        <v>1</v>
      </c>
      <c r="BC997" s="14">
        <f t="shared" si="3628"/>
        <v>1</v>
      </c>
      <c r="BD997" s="14">
        <f t="shared" si="3628"/>
        <v>1</v>
      </c>
      <c r="BE997" s="14">
        <f t="shared" si="3628"/>
        <v>1</v>
      </c>
      <c r="BF997" s="14">
        <f t="shared" si="3628"/>
        <v>1</v>
      </c>
      <c r="BG997" s="14">
        <f t="shared" si="3628"/>
        <v>1</v>
      </c>
      <c r="BH997" s="14">
        <f t="shared" si="3628"/>
        <v>1</v>
      </c>
      <c r="BI997" s="14">
        <f t="shared" si="3628"/>
        <v>1</v>
      </c>
      <c r="BJ997" s="14">
        <f t="shared" si="3628"/>
        <v>1</v>
      </c>
      <c r="BK997" s="14">
        <f t="shared" si="3628"/>
        <v>1</v>
      </c>
      <c r="BL997" s="14">
        <f t="shared" si="3628"/>
        <v>1</v>
      </c>
      <c r="BM997" s="14">
        <f t="shared" si="3628"/>
        <v>1</v>
      </c>
      <c r="BN997" s="14">
        <f t="shared" si="3628"/>
        <v>1</v>
      </c>
      <c r="BO997" s="14">
        <f t="shared" si="3628"/>
        <v>1</v>
      </c>
      <c r="BP997" s="14">
        <f t="shared" si="3628"/>
        <v>1</v>
      </c>
      <c r="BQ997" s="14">
        <f t="shared" si="3628"/>
        <v>1</v>
      </c>
      <c r="BR997" s="14">
        <f t="shared" si="3628"/>
        <v>1</v>
      </c>
      <c r="BS997" s="14">
        <f t="shared" si="3628"/>
        <v>1</v>
      </c>
      <c r="BT997" s="14">
        <f t="shared" si="3628"/>
        <v>1</v>
      </c>
      <c r="BU997" s="14">
        <f t="shared" si="3628"/>
        <v>1</v>
      </c>
      <c r="BV997" s="8"/>
      <c r="BW997" s="8"/>
      <c r="BX997" s="8"/>
      <c r="BY997" s="8"/>
      <c r="BZ997" s="8"/>
      <c r="CA997" s="8"/>
      <c r="CB997" s="8"/>
      <c r="CC997" s="8"/>
      <c r="CD997" s="14" t="str">
        <f t="shared" ref="CD997:DI997" si="3629">IFERROR(CE949/CD949,"")</f>
        <v/>
      </c>
      <c r="CE997" s="14" t="str">
        <f t="shared" si="3629"/>
        <v/>
      </c>
      <c r="CF997" s="14" t="str">
        <f t="shared" si="3629"/>
        <v/>
      </c>
      <c r="CG997" s="14" t="str">
        <f t="shared" si="3629"/>
        <v/>
      </c>
      <c r="CH997" s="14" t="str">
        <f t="shared" si="3629"/>
        <v/>
      </c>
      <c r="CI997" s="14" t="str">
        <f t="shared" si="3629"/>
        <v/>
      </c>
      <c r="CJ997" s="14" t="str">
        <f t="shared" si="3629"/>
        <v/>
      </c>
      <c r="CK997" s="14" t="str">
        <f t="shared" si="3629"/>
        <v/>
      </c>
      <c r="CL997" s="14" t="str">
        <f t="shared" si="3629"/>
        <v/>
      </c>
      <c r="CM997" s="14" t="str">
        <f t="shared" si="3629"/>
        <v/>
      </c>
      <c r="CN997" s="14" t="str">
        <f t="shared" si="3629"/>
        <v/>
      </c>
      <c r="CO997" s="14" t="str">
        <f t="shared" si="3629"/>
        <v/>
      </c>
      <c r="CP997" s="14" t="str">
        <f t="shared" si="3629"/>
        <v/>
      </c>
      <c r="CQ997" s="14" t="str">
        <f t="shared" si="3629"/>
        <v/>
      </c>
      <c r="CR997" s="14" t="str">
        <f t="shared" si="3629"/>
        <v/>
      </c>
      <c r="CS997" s="14" t="str">
        <f t="shared" si="3629"/>
        <v/>
      </c>
      <c r="CT997" s="14" t="str">
        <f t="shared" si="3629"/>
        <v/>
      </c>
      <c r="CU997" s="14" t="str">
        <f t="shared" si="3629"/>
        <v/>
      </c>
      <c r="CV997" s="14" t="str">
        <f t="shared" si="3629"/>
        <v/>
      </c>
      <c r="CW997" s="14" t="str">
        <f t="shared" si="3629"/>
        <v/>
      </c>
      <c r="CX997" s="14" t="str">
        <f t="shared" si="3629"/>
        <v/>
      </c>
      <c r="CY997" s="14" t="str">
        <f t="shared" si="3629"/>
        <v/>
      </c>
      <c r="CZ997" s="14" t="str">
        <f t="shared" si="3629"/>
        <v/>
      </c>
      <c r="DA997" s="14" t="str">
        <f t="shared" si="3629"/>
        <v/>
      </c>
      <c r="DB997" s="14" t="str">
        <f t="shared" si="3629"/>
        <v/>
      </c>
      <c r="DC997" s="14" t="str">
        <f t="shared" si="3629"/>
        <v/>
      </c>
      <c r="DD997" s="14" t="str">
        <f t="shared" si="3629"/>
        <v/>
      </c>
      <c r="DE997" s="14" t="str">
        <f t="shared" si="3629"/>
        <v/>
      </c>
      <c r="DF997" s="14" t="str">
        <f t="shared" si="3629"/>
        <v/>
      </c>
      <c r="DG997" s="14" t="str">
        <f t="shared" si="3629"/>
        <v/>
      </c>
      <c r="DH997" s="14" t="str">
        <f t="shared" si="3629"/>
        <v/>
      </c>
      <c r="DI997" s="14" t="str">
        <f t="shared" si="3629"/>
        <v/>
      </c>
      <c r="DJ997" s="8"/>
      <c r="DK997" s="8"/>
      <c r="DL997" s="8"/>
      <c r="DM997" s="8"/>
      <c r="DN997" s="8"/>
      <c r="DO997" s="8"/>
      <c r="DP997" s="8"/>
      <c r="DQ997" s="8"/>
      <c r="DR997" s="14" t="str">
        <f t="shared" ref="DR997:EW997" si="3630">IFERROR(DS949/DR949,"")</f>
        <v/>
      </c>
      <c r="DS997" s="14" t="str">
        <f t="shared" si="3630"/>
        <v/>
      </c>
      <c r="DT997" s="14" t="str">
        <f t="shared" si="3630"/>
        <v/>
      </c>
      <c r="DU997" s="14" t="str">
        <f t="shared" si="3630"/>
        <v/>
      </c>
      <c r="DV997" s="14" t="str">
        <f t="shared" si="3630"/>
        <v/>
      </c>
      <c r="DW997" s="14" t="str">
        <f t="shared" si="3630"/>
        <v/>
      </c>
      <c r="DX997" s="14" t="str">
        <f t="shared" si="3630"/>
        <v/>
      </c>
      <c r="DY997" s="14" t="str">
        <f t="shared" si="3630"/>
        <v/>
      </c>
      <c r="DZ997" s="14" t="str">
        <f t="shared" si="3630"/>
        <v/>
      </c>
      <c r="EA997" s="14" t="str">
        <f t="shared" si="3630"/>
        <v/>
      </c>
      <c r="EB997" s="14" t="str">
        <f t="shared" si="3630"/>
        <v/>
      </c>
      <c r="EC997" s="14" t="str">
        <f t="shared" si="3630"/>
        <v/>
      </c>
      <c r="ED997" s="14" t="str">
        <f t="shared" si="3630"/>
        <v/>
      </c>
      <c r="EE997" s="14" t="str">
        <f t="shared" si="3630"/>
        <v/>
      </c>
      <c r="EF997" s="14" t="str">
        <f t="shared" si="3630"/>
        <v/>
      </c>
      <c r="EG997" s="14" t="str">
        <f t="shared" si="3630"/>
        <v/>
      </c>
      <c r="EH997" s="14" t="str">
        <f t="shared" si="3630"/>
        <v/>
      </c>
      <c r="EI997" s="14" t="str">
        <f t="shared" si="3630"/>
        <v/>
      </c>
      <c r="EJ997" s="14" t="str">
        <f t="shared" si="3630"/>
        <v/>
      </c>
      <c r="EK997" s="14" t="str">
        <f t="shared" si="3630"/>
        <v/>
      </c>
      <c r="EL997" s="14" t="str">
        <f t="shared" si="3630"/>
        <v/>
      </c>
      <c r="EM997" s="14" t="str">
        <f t="shared" si="3630"/>
        <v/>
      </c>
      <c r="EN997" s="14" t="str">
        <f t="shared" si="3630"/>
        <v/>
      </c>
      <c r="EO997" s="14" t="str">
        <f t="shared" si="3630"/>
        <v/>
      </c>
      <c r="EP997" s="14" t="str">
        <f t="shared" si="3630"/>
        <v/>
      </c>
      <c r="EQ997" s="14" t="str">
        <f t="shared" si="3630"/>
        <v/>
      </c>
      <c r="ER997" s="14" t="str">
        <f t="shared" si="3630"/>
        <v/>
      </c>
      <c r="ES997" s="14" t="str">
        <f t="shared" si="3630"/>
        <v/>
      </c>
      <c r="ET997" s="14" t="str">
        <f t="shared" si="3630"/>
        <v/>
      </c>
      <c r="EU997" s="14" t="str">
        <f t="shared" si="3630"/>
        <v/>
      </c>
      <c r="EV997" s="14" t="str">
        <f t="shared" si="3630"/>
        <v/>
      </c>
      <c r="EW997" s="14" t="str">
        <f t="shared" si="3630"/>
        <v/>
      </c>
      <c r="EX997" s="8"/>
      <c r="EY997" s="8"/>
      <c r="EZ997" s="8"/>
      <c r="FA997" s="8"/>
      <c r="FB997" s="8"/>
      <c r="FC997" s="8"/>
      <c r="FD997" s="8"/>
      <c r="FE997" s="8"/>
      <c r="FF997" s="14" t="str">
        <f t="shared" ref="FF997:GK997" si="3631">IFERROR(FG949/FF949,"")</f>
        <v/>
      </c>
      <c r="FG997" s="14" t="str">
        <f t="shared" si="3631"/>
        <v/>
      </c>
      <c r="FH997" s="14" t="str">
        <f t="shared" si="3631"/>
        <v/>
      </c>
      <c r="FI997" s="14" t="str">
        <f t="shared" si="3631"/>
        <v/>
      </c>
      <c r="FJ997" s="14" t="str">
        <f t="shared" si="3631"/>
        <v/>
      </c>
      <c r="FK997" s="14" t="str">
        <f t="shared" si="3631"/>
        <v/>
      </c>
      <c r="FL997" s="14" t="str">
        <f t="shared" si="3631"/>
        <v/>
      </c>
      <c r="FM997" s="14" t="str">
        <f t="shared" si="3631"/>
        <v/>
      </c>
      <c r="FN997" s="14" t="str">
        <f t="shared" si="3631"/>
        <v/>
      </c>
      <c r="FO997" s="14" t="str">
        <f t="shared" si="3631"/>
        <v/>
      </c>
      <c r="FP997" s="14" t="str">
        <f t="shared" si="3631"/>
        <v/>
      </c>
      <c r="FQ997" s="14" t="str">
        <f t="shared" si="3631"/>
        <v/>
      </c>
      <c r="FR997" s="14" t="str">
        <f t="shared" si="3631"/>
        <v/>
      </c>
      <c r="FS997" s="14" t="str">
        <f t="shared" si="3631"/>
        <v/>
      </c>
      <c r="FT997" s="14" t="str">
        <f t="shared" si="3631"/>
        <v/>
      </c>
      <c r="FU997" s="14" t="str">
        <f t="shared" si="3631"/>
        <v/>
      </c>
      <c r="FV997" s="14" t="str">
        <f t="shared" si="3631"/>
        <v/>
      </c>
      <c r="FW997" s="14" t="str">
        <f t="shared" si="3631"/>
        <v/>
      </c>
      <c r="FX997" s="14" t="str">
        <f t="shared" si="3631"/>
        <v/>
      </c>
      <c r="FY997" s="14" t="str">
        <f t="shared" si="3631"/>
        <v/>
      </c>
      <c r="FZ997" s="14" t="str">
        <f t="shared" si="3631"/>
        <v/>
      </c>
      <c r="GA997" s="14" t="str">
        <f t="shared" si="3631"/>
        <v/>
      </c>
      <c r="GB997" s="14" t="str">
        <f t="shared" si="3631"/>
        <v/>
      </c>
      <c r="GC997" s="14" t="str">
        <f t="shared" si="3631"/>
        <v/>
      </c>
      <c r="GD997" s="14" t="str">
        <f t="shared" si="3631"/>
        <v/>
      </c>
      <c r="GE997" s="14" t="str">
        <f t="shared" si="3631"/>
        <v/>
      </c>
      <c r="GF997" s="14" t="str">
        <f t="shared" si="3631"/>
        <v/>
      </c>
      <c r="GG997" s="14" t="str">
        <f t="shared" si="3631"/>
        <v/>
      </c>
      <c r="GH997" s="14" t="str">
        <f t="shared" si="3631"/>
        <v/>
      </c>
      <c r="GI997" s="14" t="str">
        <f t="shared" si="3631"/>
        <v/>
      </c>
      <c r="GJ997" s="14" t="str">
        <f t="shared" si="3631"/>
        <v/>
      </c>
      <c r="GK997" s="14" t="str">
        <f t="shared" si="3631"/>
        <v/>
      </c>
      <c r="GL997" s="8"/>
      <c r="GM997" s="8"/>
      <c r="GN997" s="8"/>
      <c r="GO997" s="8"/>
      <c r="GP997" s="8"/>
      <c r="GQ997" s="8"/>
      <c r="GR997" s="8"/>
      <c r="GS997" s="8"/>
    </row>
    <row r="998" spans="1:201" x14ac:dyDescent="0.25">
      <c r="A998" s="102">
        <f>$A$44</f>
        <v>20154</v>
      </c>
      <c r="B998" s="14">
        <f t="shared" si="3603"/>
        <v>1.3318876755070204</v>
      </c>
      <c r="C998" s="14">
        <f t="shared" si="3603"/>
        <v>1.0147703047766299</v>
      </c>
      <c r="D998" s="14">
        <f t="shared" si="3603"/>
        <v>1.0034050903214635</v>
      </c>
      <c r="E998" s="14">
        <f t="shared" si="3603"/>
        <v>1.0014494420798343</v>
      </c>
      <c r="F998" s="14">
        <f t="shared" si="3603"/>
        <v>1.0009304355816946</v>
      </c>
      <c r="G998" s="14">
        <f t="shared" si="3603"/>
        <v>1.0004475710662519</v>
      </c>
      <c r="H998" s="14">
        <f t="shared" si="3603"/>
        <v>1.0003670735064696</v>
      </c>
      <c r="I998" s="14">
        <f t="shared" si="3603"/>
        <v>1.0001605357306669</v>
      </c>
      <c r="J998" s="14">
        <f t="shared" si="3603"/>
        <v>1.0001490449657195</v>
      </c>
      <c r="K998" s="14">
        <f t="shared" si="3603"/>
        <v>1.0001146328881756</v>
      </c>
      <c r="L998" s="14">
        <f t="shared" si="3603"/>
        <v>1.0001031577740844</v>
      </c>
      <c r="M998" s="14">
        <f t="shared" si="3603"/>
        <v>1.0000687647557704</v>
      </c>
      <c r="N998" s="14">
        <f t="shared" si="3603"/>
        <v>1.0000229200091679</v>
      </c>
      <c r="O998" s="14">
        <f t="shared" si="3603"/>
        <v>1.0000229194838532</v>
      </c>
      <c r="P998" s="14">
        <f t="shared" si="3603"/>
        <v>1.0000458379171251</v>
      </c>
      <c r="Q998" s="14">
        <f t="shared" si="3603"/>
        <v>1.0000114589540268</v>
      </c>
      <c r="R998" s="14">
        <f t="shared" si="3598"/>
        <v>1.0000114588227205</v>
      </c>
      <c r="S998" s="14">
        <f t="shared" si="3598"/>
        <v>1</v>
      </c>
      <c r="T998" s="14">
        <f t="shared" si="3598"/>
        <v>1</v>
      </c>
      <c r="U998" s="14">
        <f t="shared" si="3598"/>
        <v>1.0000229173828348</v>
      </c>
      <c r="V998" s="14">
        <f t="shared" si="3598"/>
        <v>1</v>
      </c>
      <c r="W998" s="14">
        <f t="shared" si="3598"/>
        <v>1</v>
      </c>
      <c r="X998" s="14">
        <f t="shared" si="3598"/>
        <v>1</v>
      </c>
      <c r="Y998" s="14">
        <f t="shared" si="3598"/>
        <v>1.0000114584288202</v>
      </c>
      <c r="Z998" s="14">
        <f t="shared" si="3598"/>
        <v>1</v>
      </c>
      <c r="AA998" s="14">
        <f t="shared" si="3598"/>
        <v>1.0000114582975261</v>
      </c>
      <c r="AB998" s="14">
        <f t="shared" si="3598"/>
        <v>1</v>
      </c>
      <c r="AC998" s="14">
        <f t="shared" si="3598"/>
        <v>1</v>
      </c>
      <c r="AD998" s="14">
        <f t="shared" si="3598"/>
        <v>1</v>
      </c>
      <c r="AE998" s="14">
        <f t="shared" si="3598"/>
        <v>1</v>
      </c>
      <c r="AF998" s="14">
        <f t="shared" si="3598"/>
        <v>1</v>
      </c>
      <c r="AG998" s="8"/>
      <c r="AH998" s="8"/>
      <c r="AI998" s="8"/>
      <c r="AJ998" s="8"/>
      <c r="AK998" s="8"/>
      <c r="AL998" s="8"/>
      <c r="AM998" s="8"/>
      <c r="AN998" s="8"/>
      <c r="AO998" s="8"/>
      <c r="AP998" s="14">
        <f t="shared" ref="AP998:BT998" si="3632">IFERROR(AQ950/AP950,"")</f>
        <v>3.5</v>
      </c>
      <c r="AQ998" s="14">
        <f t="shared" si="3632"/>
        <v>1</v>
      </c>
      <c r="AR998" s="14">
        <f t="shared" si="3632"/>
        <v>1</v>
      </c>
      <c r="AS998" s="14">
        <f t="shared" si="3632"/>
        <v>1</v>
      </c>
      <c r="AT998" s="14">
        <f t="shared" si="3632"/>
        <v>1</v>
      </c>
      <c r="AU998" s="14">
        <f t="shared" si="3632"/>
        <v>1</v>
      </c>
      <c r="AV998" s="14">
        <f t="shared" si="3632"/>
        <v>1</v>
      </c>
      <c r="AW998" s="14">
        <f t="shared" si="3632"/>
        <v>1</v>
      </c>
      <c r="AX998" s="14">
        <f t="shared" si="3632"/>
        <v>1</v>
      </c>
      <c r="AY998" s="14">
        <f t="shared" si="3632"/>
        <v>1</v>
      </c>
      <c r="AZ998" s="14">
        <f t="shared" si="3632"/>
        <v>1</v>
      </c>
      <c r="BA998" s="14">
        <f t="shared" si="3632"/>
        <v>1</v>
      </c>
      <c r="BB998" s="14">
        <f t="shared" si="3632"/>
        <v>1</v>
      </c>
      <c r="BC998" s="14">
        <f t="shared" si="3632"/>
        <v>1</v>
      </c>
      <c r="BD998" s="14">
        <f t="shared" si="3632"/>
        <v>1</v>
      </c>
      <c r="BE998" s="14">
        <f t="shared" si="3632"/>
        <v>1</v>
      </c>
      <c r="BF998" s="14">
        <f t="shared" si="3632"/>
        <v>1</v>
      </c>
      <c r="BG998" s="14">
        <f t="shared" si="3632"/>
        <v>1</v>
      </c>
      <c r="BH998" s="14">
        <f t="shared" si="3632"/>
        <v>1</v>
      </c>
      <c r="BI998" s="14">
        <f t="shared" si="3632"/>
        <v>1</v>
      </c>
      <c r="BJ998" s="14">
        <f t="shared" si="3632"/>
        <v>1</v>
      </c>
      <c r="BK998" s="14">
        <f t="shared" si="3632"/>
        <v>1</v>
      </c>
      <c r="BL998" s="14">
        <f t="shared" si="3632"/>
        <v>1</v>
      </c>
      <c r="BM998" s="14">
        <f t="shared" si="3632"/>
        <v>1</v>
      </c>
      <c r="BN998" s="14">
        <f t="shared" si="3632"/>
        <v>1</v>
      </c>
      <c r="BO998" s="14">
        <f t="shared" si="3632"/>
        <v>1</v>
      </c>
      <c r="BP998" s="14">
        <f t="shared" si="3632"/>
        <v>1</v>
      </c>
      <c r="BQ998" s="14">
        <f t="shared" si="3632"/>
        <v>1</v>
      </c>
      <c r="BR998" s="14">
        <f t="shared" si="3632"/>
        <v>1</v>
      </c>
      <c r="BS998" s="14">
        <f t="shared" si="3632"/>
        <v>1</v>
      </c>
      <c r="BT998" s="14">
        <f t="shared" si="3632"/>
        <v>1</v>
      </c>
      <c r="BU998" s="8"/>
      <c r="BV998" s="8"/>
      <c r="BW998" s="8"/>
      <c r="BX998" s="8"/>
      <c r="BY998" s="8"/>
      <c r="BZ998" s="8"/>
      <c r="CA998" s="8"/>
      <c r="CB998" s="8"/>
      <c r="CC998" s="8"/>
      <c r="CD998" s="14" t="str">
        <f t="shared" ref="CD998:DH998" si="3633">IFERROR(CE950/CD950,"")</f>
        <v/>
      </c>
      <c r="CE998" s="14" t="str">
        <f t="shared" si="3633"/>
        <v/>
      </c>
      <c r="CF998" s="14" t="str">
        <f t="shared" si="3633"/>
        <v/>
      </c>
      <c r="CG998" s="14" t="str">
        <f t="shared" si="3633"/>
        <v/>
      </c>
      <c r="CH998" s="14" t="str">
        <f t="shared" si="3633"/>
        <v/>
      </c>
      <c r="CI998" s="14" t="str">
        <f t="shared" si="3633"/>
        <v/>
      </c>
      <c r="CJ998" s="14" t="str">
        <f t="shared" si="3633"/>
        <v/>
      </c>
      <c r="CK998" s="14" t="str">
        <f t="shared" si="3633"/>
        <v/>
      </c>
      <c r="CL998" s="14" t="str">
        <f t="shared" si="3633"/>
        <v/>
      </c>
      <c r="CM998" s="14" t="str">
        <f t="shared" si="3633"/>
        <v/>
      </c>
      <c r="CN998" s="14" t="str">
        <f t="shared" si="3633"/>
        <v/>
      </c>
      <c r="CO998" s="14" t="str">
        <f t="shared" si="3633"/>
        <v/>
      </c>
      <c r="CP998" s="14" t="str">
        <f t="shared" si="3633"/>
        <v/>
      </c>
      <c r="CQ998" s="14" t="str">
        <f t="shared" si="3633"/>
        <v/>
      </c>
      <c r="CR998" s="14" t="str">
        <f t="shared" si="3633"/>
        <v/>
      </c>
      <c r="CS998" s="14" t="str">
        <f t="shared" si="3633"/>
        <v/>
      </c>
      <c r="CT998" s="14" t="str">
        <f t="shared" si="3633"/>
        <v/>
      </c>
      <c r="CU998" s="14" t="str">
        <f t="shared" si="3633"/>
        <v/>
      </c>
      <c r="CV998" s="14" t="str">
        <f t="shared" si="3633"/>
        <v/>
      </c>
      <c r="CW998" s="14" t="str">
        <f t="shared" si="3633"/>
        <v/>
      </c>
      <c r="CX998" s="14" t="str">
        <f t="shared" si="3633"/>
        <v/>
      </c>
      <c r="CY998" s="14" t="str">
        <f t="shared" si="3633"/>
        <v/>
      </c>
      <c r="CZ998" s="14" t="str">
        <f t="shared" si="3633"/>
        <v/>
      </c>
      <c r="DA998" s="14" t="str">
        <f t="shared" si="3633"/>
        <v/>
      </c>
      <c r="DB998" s="14" t="str">
        <f t="shared" si="3633"/>
        <v/>
      </c>
      <c r="DC998" s="14" t="str">
        <f t="shared" si="3633"/>
        <v/>
      </c>
      <c r="DD998" s="14" t="str">
        <f t="shared" si="3633"/>
        <v/>
      </c>
      <c r="DE998" s="14" t="str">
        <f t="shared" si="3633"/>
        <v/>
      </c>
      <c r="DF998" s="14" t="str">
        <f t="shared" si="3633"/>
        <v/>
      </c>
      <c r="DG998" s="14" t="str">
        <f t="shared" si="3633"/>
        <v/>
      </c>
      <c r="DH998" s="14" t="str">
        <f t="shared" si="3633"/>
        <v/>
      </c>
      <c r="DI998" s="8"/>
      <c r="DJ998" s="8"/>
      <c r="DK998" s="8"/>
      <c r="DL998" s="8"/>
      <c r="DM998" s="8"/>
      <c r="DN998" s="8"/>
      <c r="DO998" s="8"/>
      <c r="DP998" s="8"/>
      <c r="DQ998" s="8"/>
      <c r="DR998" s="14" t="str">
        <f t="shared" ref="DR998:EV998" si="3634">IFERROR(DS950/DR950,"")</f>
        <v/>
      </c>
      <c r="DS998" s="14" t="str">
        <f t="shared" si="3634"/>
        <v/>
      </c>
      <c r="DT998" s="14" t="str">
        <f t="shared" si="3634"/>
        <v/>
      </c>
      <c r="DU998" s="14" t="str">
        <f t="shared" si="3634"/>
        <v/>
      </c>
      <c r="DV998" s="14" t="str">
        <f t="shared" si="3634"/>
        <v/>
      </c>
      <c r="DW998" s="14" t="str">
        <f t="shared" si="3634"/>
        <v/>
      </c>
      <c r="DX998" s="14" t="str">
        <f t="shared" si="3634"/>
        <v/>
      </c>
      <c r="DY998" s="14" t="str">
        <f t="shared" si="3634"/>
        <v/>
      </c>
      <c r="DZ998" s="14" t="str">
        <f t="shared" si="3634"/>
        <v/>
      </c>
      <c r="EA998" s="14" t="str">
        <f t="shared" si="3634"/>
        <v/>
      </c>
      <c r="EB998" s="14" t="str">
        <f t="shared" si="3634"/>
        <v/>
      </c>
      <c r="EC998" s="14" t="str">
        <f t="shared" si="3634"/>
        <v/>
      </c>
      <c r="ED998" s="14" t="str">
        <f t="shared" si="3634"/>
        <v/>
      </c>
      <c r="EE998" s="14" t="str">
        <f t="shared" si="3634"/>
        <v/>
      </c>
      <c r="EF998" s="14" t="str">
        <f t="shared" si="3634"/>
        <v/>
      </c>
      <c r="EG998" s="14" t="str">
        <f t="shared" si="3634"/>
        <v/>
      </c>
      <c r="EH998" s="14" t="str">
        <f t="shared" si="3634"/>
        <v/>
      </c>
      <c r="EI998" s="14" t="str">
        <f t="shared" si="3634"/>
        <v/>
      </c>
      <c r="EJ998" s="14" t="str">
        <f t="shared" si="3634"/>
        <v/>
      </c>
      <c r="EK998" s="14" t="str">
        <f t="shared" si="3634"/>
        <v/>
      </c>
      <c r="EL998" s="14" t="str">
        <f t="shared" si="3634"/>
        <v/>
      </c>
      <c r="EM998" s="14" t="str">
        <f t="shared" si="3634"/>
        <v/>
      </c>
      <c r="EN998" s="14" t="str">
        <f t="shared" si="3634"/>
        <v/>
      </c>
      <c r="EO998" s="14" t="str">
        <f t="shared" si="3634"/>
        <v/>
      </c>
      <c r="EP998" s="14" t="str">
        <f t="shared" si="3634"/>
        <v/>
      </c>
      <c r="EQ998" s="14" t="str">
        <f t="shared" si="3634"/>
        <v/>
      </c>
      <c r="ER998" s="14" t="str">
        <f t="shared" si="3634"/>
        <v/>
      </c>
      <c r="ES998" s="14" t="str">
        <f t="shared" si="3634"/>
        <v/>
      </c>
      <c r="ET998" s="14" t="str">
        <f t="shared" si="3634"/>
        <v/>
      </c>
      <c r="EU998" s="14" t="str">
        <f t="shared" si="3634"/>
        <v/>
      </c>
      <c r="EV998" s="14" t="str">
        <f t="shared" si="3634"/>
        <v/>
      </c>
      <c r="EW998" s="8"/>
      <c r="EX998" s="8"/>
      <c r="EY998" s="8"/>
      <c r="EZ998" s="8"/>
      <c r="FA998" s="8"/>
      <c r="FB998" s="8"/>
      <c r="FC998" s="8"/>
      <c r="FD998" s="8"/>
      <c r="FE998" s="8"/>
      <c r="FF998" s="14" t="str">
        <f t="shared" ref="FF998:GJ998" si="3635">IFERROR(FG950/FF950,"")</f>
        <v/>
      </c>
      <c r="FG998" s="14" t="str">
        <f t="shared" si="3635"/>
        <v/>
      </c>
      <c r="FH998" s="14" t="str">
        <f t="shared" si="3635"/>
        <v/>
      </c>
      <c r="FI998" s="14" t="str">
        <f t="shared" si="3635"/>
        <v/>
      </c>
      <c r="FJ998" s="14" t="str">
        <f t="shared" si="3635"/>
        <v/>
      </c>
      <c r="FK998" s="14" t="str">
        <f t="shared" si="3635"/>
        <v/>
      </c>
      <c r="FL998" s="14" t="str">
        <f t="shared" si="3635"/>
        <v/>
      </c>
      <c r="FM998" s="14" t="str">
        <f t="shared" si="3635"/>
        <v/>
      </c>
      <c r="FN998" s="14" t="str">
        <f t="shared" si="3635"/>
        <v/>
      </c>
      <c r="FO998" s="14" t="str">
        <f t="shared" si="3635"/>
        <v/>
      </c>
      <c r="FP998" s="14" t="str">
        <f t="shared" si="3635"/>
        <v/>
      </c>
      <c r="FQ998" s="14" t="str">
        <f t="shared" si="3635"/>
        <v/>
      </c>
      <c r="FR998" s="14" t="str">
        <f t="shared" si="3635"/>
        <v/>
      </c>
      <c r="FS998" s="14" t="str">
        <f t="shared" si="3635"/>
        <v/>
      </c>
      <c r="FT998" s="14" t="str">
        <f t="shared" si="3635"/>
        <v/>
      </c>
      <c r="FU998" s="14" t="str">
        <f t="shared" si="3635"/>
        <v/>
      </c>
      <c r="FV998" s="14" t="str">
        <f t="shared" si="3635"/>
        <v/>
      </c>
      <c r="FW998" s="14" t="str">
        <f t="shared" si="3635"/>
        <v/>
      </c>
      <c r="FX998" s="14" t="str">
        <f t="shared" si="3635"/>
        <v/>
      </c>
      <c r="FY998" s="14" t="str">
        <f t="shared" si="3635"/>
        <v/>
      </c>
      <c r="FZ998" s="14" t="str">
        <f t="shared" si="3635"/>
        <v/>
      </c>
      <c r="GA998" s="14" t="str">
        <f t="shared" si="3635"/>
        <v/>
      </c>
      <c r="GB998" s="14" t="str">
        <f t="shared" si="3635"/>
        <v/>
      </c>
      <c r="GC998" s="14" t="str">
        <f t="shared" si="3635"/>
        <v/>
      </c>
      <c r="GD998" s="14" t="str">
        <f t="shared" si="3635"/>
        <v/>
      </c>
      <c r="GE998" s="14" t="str">
        <f t="shared" si="3635"/>
        <v/>
      </c>
      <c r="GF998" s="14" t="str">
        <f t="shared" si="3635"/>
        <v/>
      </c>
      <c r="GG998" s="14" t="str">
        <f t="shared" si="3635"/>
        <v/>
      </c>
      <c r="GH998" s="14" t="str">
        <f t="shared" si="3635"/>
        <v/>
      </c>
      <c r="GI998" s="14" t="str">
        <f t="shared" si="3635"/>
        <v/>
      </c>
      <c r="GJ998" s="14" t="str">
        <f t="shared" si="3635"/>
        <v/>
      </c>
      <c r="GK998" s="8"/>
      <c r="GL998" s="8"/>
      <c r="GM998" s="8"/>
      <c r="GN998" s="8"/>
      <c r="GO998" s="8"/>
      <c r="GP998" s="8"/>
      <c r="GQ998" s="8"/>
      <c r="GR998" s="8"/>
      <c r="GS998" s="8"/>
    </row>
    <row r="999" spans="1:201" x14ac:dyDescent="0.25">
      <c r="A999" s="102">
        <f>$A$45</f>
        <v>20161</v>
      </c>
      <c r="B999" s="14">
        <f t="shared" si="3603"/>
        <v>1.3452541610436348</v>
      </c>
      <c r="C999" s="14">
        <f t="shared" si="3603"/>
        <v>1.0112260252704994</v>
      </c>
      <c r="D999" s="14">
        <f t="shared" si="3603"/>
        <v>1.0033304201998252</v>
      </c>
      <c r="E999" s="14">
        <f t="shared" si="3603"/>
        <v>1.0022129102123452</v>
      </c>
      <c r="F999" s="14">
        <f t="shared" si="3603"/>
        <v>1.0007751573804378</v>
      </c>
      <c r="G999" s="14">
        <f t="shared" si="3603"/>
        <v>1.0006571998591716</v>
      </c>
      <c r="H999" s="14">
        <f t="shared" si="3603"/>
        <v>1.0002345600825651</v>
      </c>
      <c r="I999" s="14">
        <f t="shared" si="3603"/>
        <v>1.0001289777923692</v>
      </c>
      <c r="J999" s="14">
        <f t="shared" si="3603"/>
        <v>1.0001055136757449</v>
      </c>
      <c r="K999" s="14">
        <f t="shared" si="3603"/>
        <v>1.0001758375729726</v>
      </c>
      <c r="L999" s="14">
        <f t="shared" si="3603"/>
        <v>1.0000234408879409</v>
      </c>
      <c r="M999" s="14">
        <f t="shared" si="3603"/>
        <v>1.0000703210154354</v>
      </c>
      <c r="N999" s="14">
        <f t="shared" si="3603"/>
        <v>1.000035158035369</v>
      </c>
      <c r="O999" s="14">
        <f t="shared" si="3603"/>
        <v>1.0000937514648667</v>
      </c>
      <c r="P999" s="14">
        <f t="shared" si="3603"/>
        <v>1.0000351535036325</v>
      </c>
      <c r="Q999" s="14">
        <f t="shared" si="3603"/>
        <v>1.0000117174226357</v>
      </c>
      <c r="R999" s="14">
        <f t="shared" si="3598"/>
        <v>1.000035151856018</v>
      </c>
      <c r="S999" s="14">
        <f t="shared" si="3598"/>
        <v>1.0000117168734695</v>
      </c>
      <c r="T999" s="14">
        <f t="shared" si="3598"/>
        <v>1</v>
      </c>
      <c r="U999" s="14">
        <f t="shared" si="3598"/>
        <v>1.0000117167361859</v>
      </c>
      <c r="V999" s="14">
        <f t="shared" si="3598"/>
        <v>1</v>
      </c>
      <c r="W999" s="14">
        <f t="shared" si="3598"/>
        <v>1</v>
      </c>
      <c r="X999" s="14">
        <f t="shared" si="3598"/>
        <v>1</v>
      </c>
      <c r="Y999" s="14">
        <f t="shared" si="3598"/>
        <v>1</v>
      </c>
      <c r="Z999" s="14">
        <f t="shared" si="3598"/>
        <v>1</v>
      </c>
      <c r="AA999" s="14">
        <f t="shared" si="3598"/>
        <v>1</v>
      </c>
      <c r="AB999" s="14">
        <f t="shared" si="3598"/>
        <v>1</v>
      </c>
      <c r="AC999" s="14">
        <f t="shared" si="3598"/>
        <v>1</v>
      </c>
      <c r="AD999" s="14">
        <f t="shared" si="3598"/>
        <v>1</v>
      </c>
      <c r="AE999" s="14">
        <f t="shared" si="3598"/>
        <v>1</v>
      </c>
      <c r="AF999" s="8"/>
      <c r="AG999" s="8"/>
      <c r="AH999" s="8"/>
      <c r="AI999" s="8"/>
      <c r="AJ999" s="8"/>
      <c r="AK999" s="8"/>
      <c r="AL999" s="8"/>
      <c r="AM999" s="8"/>
      <c r="AN999" s="8"/>
      <c r="AO999" s="8"/>
      <c r="AP999" s="14" t="str">
        <f t="shared" ref="AP999:BS999" si="3636">IFERROR(AQ951/AP951,"")</f>
        <v/>
      </c>
      <c r="AQ999" s="14">
        <f t="shared" si="3636"/>
        <v>3</v>
      </c>
      <c r="AR999" s="14">
        <f t="shared" si="3636"/>
        <v>1</v>
      </c>
      <c r="AS999" s="14">
        <f t="shared" si="3636"/>
        <v>1</v>
      </c>
      <c r="AT999" s="14">
        <f t="shared" si="3636"/>
        <v>1</v>
      </c>
      <c r="AU999" s="14">
        <f t="shared" si="3636"/>
        <v>1</v>
      </c>
      <c r="AV999" s="14">
        <f t="shared" si="3636"/>
        <v>1</v>
      </c>
      <c r="AW999" s="14">
        <f t="shared" si="3636"/>
        <v>1</v>
      </c>
      <c r="AX999" s="14">
        <f t="shared" si="3636"/>
        <v>1.3333333333333333</v>
      </c>
      <c r="AY999" s="14">
        <f t="shared" si="3636"/>
        <v>1</v>
      </c>
      <c r="AZ999" s="14">
        <f t="shared" si="3636"/>
        <v>1</v>
      </c>
      <c r="BA999" s="14">
        <f t="shared" si="3636"/>
        <v>1</v>
      </c>
      <c r="BB999" s="14">
        <f t="shared" si="3636"/>
        <v>1</v>
      </c>
      <c r="BC999" s="14">
        <f t="shared" si="3636"/>
        <v>1</v>
      </c>
      <c r="BD999" s="14">
        <f t="shared" si="3636"/>
        <v>1</v>
      </c>
      <c r="BE999" s="14">
        <f t="shared" si="3636"/>
        <v>1</v>
      </c>
      <c r="BF999" s="14">
        <f t="shared" si="3636"/>
        <v>1</v>
      </c>
      <c r="BG999" s="14">
        <f t="shared" si="3636"/>
        <v>1</v>
      </c>
      <c r="BH999" s="14">
        <f t="shared" si="3636"/>
        <v>1</v>
      </c>
      <c r="BI999" s="14">
        <f t="shared" si="3636"/>
        <v>1</v>
      </c>
      <c r="BJ999" s="14">
        <f t="shared" si="3636"/>
        <v>1</v>
      </c>
      <c r="BK999" s="14">
        <f t="shared" si="3636"/>
        <v>1</v>
      </c>
      <c r="BL999" s="14">
        <f t="shared" si="3636"/>
        <v>1</v>
      </c>
      <c r="BM999" s="14">
        <f t="shared" si="3636"/>
        <v>1</v>
      </c>
      <c r="BN999" s="14">
        <f t="shared" si="3636"/>
        <v>1</v>
      </c>
      <c r="BO999" s="14">
        <f t="shared" si="3636"/>
        <v>1</v>
      </c>
      <c r="BP999" s="14">
        <f t="shared" si="3636"/>
        <v>1</v>
      </c>
      <c r="BQ999" s="14">
        <f t="shared" si="3636"/>
        <v>1</v>
      </c>
      <c r="BR999" s="14">
        <f t="shared" si="3636"/>
        <v>1</v>
      </c>
      <c r="BS999" s="14">
        <f t="shared" si="3636"/>
        <v>1</v>
      </c>
      <c r="BT999" s="8"/>
      <c r="BU999" s="8"/>
      <c r="BV999" s="8"/>
      <c r="BW999" s="8"/>
      <c r="BX999" s="8"/>
      <c r="BY999" s="8"/>
      <c r="BZ999" s="8"/>
      <c r="CA999" s="8"/>
      <c r="CB999" s="8"/>
      <c r="CC999" s="8"/>
      <c r="CD999" s="14" t="str">
        <f t="shared" ref="CD999:DG999" si="3637">IFERROR(CE951/CD951,"")</f>
        <v/>
      </c>
      <c r="CE999" s="14" t="str">
        <f t="shared" si="3637"/>
        <v/>
      </c>
      <c r="CF999" s="14" t="str">
        <f t="shared" si="3637"/>
        <v/>
      </c>
      <c r="CG999" s="14" t="str">
        <f t="shared" si="3637"/>
        <v/>
      </c>
      <c r="CH999" s="14" t="str">
        <f t="shared" si="3637"/>
        <v/>
      </c>
      <c r="CI999" s="14" t="str">
        <f t="shared" si="3637"/>
        <v/>
      </c>
      <c r="CJ999" s="14" t="str">
        <f t="shared" si="3637"/>
        <v/>
      </c>
      <c r="CK999" s="14" t="str">
        <f t="shared" si="3637"/>
        <v/>
      </c>
      <c r="CL999" s="14" t="str">
        <f t="shared" si="3637"/>
        <v/>
      </c>
      <c r="CM999" s="14" t="str">
        <f t="shared" si="3637"/>
        <v/>
      </c>
      <c r="CN999" s="14" t="str">
        <f t="shared" si="3637"/>
        <v/>
      </c>
      <c r="CO999" s="14" t="str">
        <f t="shared" si="3637"/>
        <v/>
      </c>
      <c r="CP999" s="14" t="str">
        <f t="shared" si="3637"/>
        <v/>
      </c>
      <c r="CQ999" s="14" t="str">
        <f t="shared" si="3637"/>
        <v/>
      </c>
      <c r="CR999" s="14" t="str">
        <f t="shared" si="3637"/>
        <v/>
      </c>
      <c r="CS999" s="14" t="str">
        <f t="shared" si="3637"/>
        <v/>
      </c>
      <c r="CT999" s="14" t="str">
        <f t="shared" si="3637"/>
        <v/>
      </c>
      <c r="CU999" s="14" t="str">
        <f t="shared" si="3637"/>
        <v/>
      </c>
      <c r="CV999" s="14" t="str">
        <f t="shared" si="3637"/>
        <v/>
      </c>
      <c r="CW999" s="14" t="str">
        <f t="shared" si="3637"/>
        <v/>
      </c>
      <c r="CX999" s="14" t="str">
        <f t="shared" si="3637"/>
        <v/>
      </c>
      <c r="CY999" s="14" t="str">
        <f t="shared" si="3637"/>
        <v/>
      </c>
      <c r="CZ999" s="14" t="str">
        <f t="shared" si="3637"/>
        <v/>
      </c>
      <c r="DA999" s="14" t="str">
        <f t="shared" si="3637"/>
        <v/>
      </c>
      <c r="DB999" s="14" t="str">
        <f t="shared" si="3637"/>
        <v/>
      </c>
      <c r="DC999" s="14" t="str">
        <f t="shared" si="3637"/>
        <v/>
      </c>
      <c r="DD999" s="14" t="str">
        <f t="shared" si="3637"/>
        <v/>
      </c>
      <c r="DE999" s="14" t="str">
        <f t="shared" si="3637"/>
        <v/>
      </c>
      <c r="DF999" s="14" t="str">
        <f t="shared" si="3637"/>
        <v/>
      </c>
      <c r="DG999" s="14" t="str">
        <f t="shared" si="3637"/>
        <v/>
      </c>
      <c r="DH999" s="8"/>
      <c r="DI999" s="8"/>
      <c r="DJ999" s="8"/>
      <c r="DK999" s="8"/>
      <c r="DL999" s="8"/>
      <c r="DM999" s="8"/>
      <c r="DN999" s="8"/>
      <c r="DO999" s="8"/>
      <c r="DP999" s="8"/>
      <c r="DQ999" s="8"/>
      <c r="DR999" s="14" t="str">
        <f t="shared" ref="DR999:EU999" si="3638">IFERROR(DS951/DR951,"")</f>
        <v/>
      </c>
      <c r="DS999" s="14" t="str">
        <f t="shared" si="3638"/>
        <v/>
      </c>
      <c r="DT999" s="14" t="str">
        <f t="shared" si="3638"/>
        <v/>
      </c>
      <c r="DU999" s="14" t="str">
        <f t="shared" si="3638"/>
        <v/>
      </c>
      <c r="DV999" s="14" t="str">
        <f t="shared" si="3638"/>
        <v/>
      </c>
      <c r="DW999" s="14" t="str">
        <f t="shared" si="3638"/>
        <v/>
      </c>
      <c r="DX999" s="14" t="str">
        <f t="shared" si="3638"/>
        <v/>
      </c>
      <c r="DY999" s="14" t="str">
        <f t="shared" si="3638"/>
        <v/>
      </c>
      <c r="DZ999" s="14" t="str">
        <f t="shared" si="3638"/>
        <v/>
      </c>
      <c r="EA999" s="14" t="str">
        <f t="shared" si="3638"/>
        <v/>
      </c>
      <c r="EB999" s="14" t="str">
        <f t="shared" si="3638"/>
        <v/>
      </c>
      <c r="EC999" s="14" t="str">
        <f t="shared" si="3638"/>
        <v/>
      </c>
      <c r="ED999" s="14" t="str">
        <f t="shared" si="3638"/>
        <v/>
      </c>
      <c r="EE999" s="14" t="str">
        <f t="shared" si="3638"/>
        <v/>
      </c>
      <c r="EF999" s="14" t="str">
        <f t="shared" si="3638"/>
        <v/>
      </c>
      <c r="EG999" s="14" t="str">
        <f t="shared" si="3638"/>
        <v/>
      </c>
      <c r="EH999" s="14" t="str">
        <f t="shared" si="3638"/>
        <v/>
      </c>
      <c r="EI999" s="14" t="str">
        <f t="shared" si="3638"/>
        <v/>
      </c>
      <c r="EJ999" s="14" t="str">
        <f t="shared" si="3638"/>
        <v/>
      </c>
      <c r="EK999" s="14" t="str">
        <f t="shared" si="3638"/>
        <v/>
      </c>
      <c r="EL999" s="14" t="str">
        <f t="shared" si="3638"/>
        <v/>
      </c>
      <c r="EM999" s="14" t="str">
        <f t="shared" si="3638"/>
        <v/>
      </c>
      <c r="EN999" s="14" t="str">
        <f t="shared" si="3638"/>
        <v/>
      </c>
      <c r="EO999" s="14" t="str">
        <f t="shared" si="3638"/>
        <v/>
      </c>
      <c r="EP999" s="14" t="str">
        <f t="shared" si="3638"/>
        <v/>
      </c>
      <c r="EQ999" s="14" t="str">
        <f t="shared" si="3638"/>
        <v/>
      </c>
      <c r="ER999" s="14" t="str">
        <f t="shared" si="3638"/>
        <v/>
      </c>
      <c r="ES999" s="14" t="str">
        <f t="shared" si="3638"/>
        <v/>
      </c>
      <c r="ET999" s="14" t="str">
        <f t="shared" si="3638"/>
        <v/>
      </c>
      <c r="EU999" s="14" t="str">
        <f t="shared" si="3638"/>
        <v/>
      </c>
      <c r="EV999" s="8"/>
      <c r="EW999" s="8"/>
      <c r="EX999" s="8"/>
      <c r="EY999" s="8"/>
      <c r="EZ999" s="8"/>
      <c r="FA999" s="8"/>
      <c r="FB999" s="8"/>
      <c r="FC999" s="8"/>
      <c r="FD999" s="8"/>
      <c r="FE999" s="8"/>
      <c r="FF999" s="14" t="str">
        <f t="shared" ref="FF999:GI999" si="3639">IFERROR(FG951/FF951,"")</f>
        <v/>
      </c>
      <c r="FG999" s="14" t="str">
        <f t="shared" si="3639"/>
        <v/>
      </c>
      <c r="FH999" s="14" t="str">
        <f t="shared" si="3639"/>
        <v/>
      </c>
      <c r="FI999" s="14" t="str">
        <f t="shared" si="3639"/>
        <v/>
      </c>
      <c r="FJ999" s="14" t="str">
        <f t="shared" si="3639"/>
        <v/>
      </c>
      <c r="FK999" s="14" t="str">
        <f t="shared" si="3639"/>
        <v/>
      </c>
      <c r="FL999" s="14" t="str">
        <f t="shared" si="3639"/>
        <v/>
      </c>
      <c r="FM999" s="14" t="str">
        <f t="shared" si="3639"/>
        <v/>
      </c>
      <c r="FN999" s="14" t="str">
        <f t="shared" si="3639"/>
        <v/>
      </c>
      <c r="FO999" s="14" t="str">
        <f t="shared" si="3639"/>
        <v/>
      </c>
      <c r="FP999" s="14" t="str">
        <f t="shared" si="3639"/>
        <v/>
      </c>
      <c r="FQ999" s="14" t="str">
        <f t="shared" si="3639"/>
        <v/>
      </c>
      <c r="FR999" s="14" t="str">
        <f t="shared" si="3639"/>
        <v/>
      </c>
      <c r="FS999" s="14" t="str">
        <f t="shared" si="3639"/>
        <v/>
      </c>
      <c r="FT999" s="14" t="str">
        <f t="shared" si="3639"/>
        <v/>
      </c>
      <c r="FU999" s="14" t="str">
        <f t="shared" si="3639"/>
        <v/>
      </c>
      <c r="FV999" s="14" t="str">
        <f t="shared" si="3639"/>
        <v/>
      </c>
      <c r="FW999" s="14" t="str">
        <f t="shared" si="3639"/>
        <v/>
      </c>
      <c r="FX999" s="14" t="str">
        <f t="shared" si="3639"/>
        <v/>
      </c>
      <c r="FY999" s="14" t="str">
        <f t="shared" si="3639"/>
        <v/>
      </c>
      <c r="FZ999" s="14" t="str">
        <f t="shared" si="3639"/>
        <v/>
      </c>
      <c r="GA999" s="14" t="str">
        <f t="shared" si="3639"/>
        <v/>
      </c>
      <c r="GB999" s="14" t="str">
        <f t="shared" si="3639"/>
        <v/>
      </c>
      <c r="GC999" s="14" t="str">
        <f t="shared" si="3639"/>
        <v/>
      </c>
      <c r="GD999" s="14" t="str">
        <f t="shared" si="3639"/>
        <v/>
      </c>
      <c r="GE999" s="14" t="str">
        <f t="shared" si="3639"/>
        <v/>
      </c>
      <c r="GF999" s="14" t="str">
        <f t="shared" si="3639"/>
        <v/>
      </c>
      <c r="GG999" s="14" t="str">
        <f t="shared" si="3639"/>
        <v/>
      </c>
      <c r="GH999" s="14" t="str">
        <f t="shared" si="3639"/>
        <v/>
      </c>
      <c r="GI999" s="14" t="str">
        <f t="shared" si="3639"/>
        <v/>
      </c>
      <c r="GJ999" s="8"/>
      <c r="GK999" s="8"/>
      <c r="GL999" s="8"/>
      <c r="GM999" s="8"/>
      <c r="GN999" s="8"/>
      <c r="GO999" s="8"/>
      <c r="GP999" s="8"/>
      <c r="GQ999" s="8"/>
      <c r="GR999" s="8"/>
      <c r="GS999" s="8"/>
    </row>
    <row r="1000" spans="1:201" x14ac:dyDescent="0.25">
      <c r="A1000" s="102">
        <f>$A$46</f>
        <v>20162</v>
      </c>
      <c r="B1000" s="14">
        <f t="shared" si="3603"/>
        <v>1.259317872567</v>
      </c>
      <c r="C1000" s="14">
        <f t="shared" si="3603"/>
        <v>1.0123319043983792</v>
      </c>
      <c r="D1000" s="14">
        <f t="shared" si="3603"/>
        <v>1.0038401299379314</v>
      </c>
      <c r="E1000" s="14">
        <f t="shared" si="3603"/>
        <v>1.0019184984860041</v>
      </c>
      <c r="F1000" s="14">
        <f t="shared" si="3603"/>
        <v>1.0012688598717299</v>
      </c>
      <c r="G1000" s="14">
        <f t="shared" si="3603"/>
        <v>1.0004147369876271</v>
      </c>
      <c r="H1000" s="14">
        <f t="shared" si="3603"/>
        <v>1.0004375964439531</v>
      </c>
      <c r="I1000" s="14">
        <f t="shared" si="3603"/>
        <v>1.0002647451540125</v>
      </c>
      <c r="J1000" s="14">
        <f t="shared" si="3603"/>
        <v>1.0001611065719973</v>
      </c>
      <c r="K1000" s="14">
        <f t="shared" si="3603"/>
        <v>1.0000920460690577</v>
      </c>
      <c r="L1000" s="14">
        <f t="shared" si="3603"/>
        <v>1.0000575234983491</v>
      </c>
      <c r="M1000" s="14">
        <f t="shared" si="3603"/>
        <v>1.0000460161516693</v>
      </c>
      <c r="N1000" s="14">
        <f t="shared" si="3603"/>
        <v>1.0001265385942713</v>
      </c>
      <c r="O1000" s="14">
        <f t="shared" si="3603"/>
        <v>1.0000115020531164</v>
      </c>
      <c r="P1000" s="14">
        <f t="shared" si="3603"/>
        <v>1.0000230038416416</v>
      </c>
      <c r="Q1000" s="14">
        <f t="shared" si="3603"/>
        <v>1.0000115016562385</v>
      </c>
      <c r="R1000" s="14">
        <f t="shared" si="3598"/>
        <v>1.0000115015239519</v>
      </c>
      <c r="S1000" s="14">
        <f t="shared" si="3598"/>
        <v>1</v>
      </c>
      <c r="T1000" s="14">
        <f t="shared" si="3598"/>
        <v>1.0000115013916684</v>
      </c>
      <c r="U1000" s="14">
        <f t="shared" si="3598"/>
        <v>1</v>
      </c>
      <c r="V1000" s="14">
        <f t="shared" si="3598"/>
        <v>1</v>
      </c>
      <c r="W1000" s="14">
        <f t="shared" si="3598"/>
        <v>1</v>
      </c>
      <c r="X1000" s="14">
        <f t="shared" si="3598"/>
        <v>1.000011501259388</v>
      </c>
      <c r="Y1000" s="14">
        <f t="shared" si="3598"/>
        <v>1</v>
      </c>
      <c r="Z1000" s="14">
        <f t="shared" si="3598"/>
        <v>1</v>
      </c>
      <c r="AA1000" s="14">
        <f t="shared" si="3598"/>
        <v>1</v>
      </c>
      <c r="AB1000" s="14">
        <f t="shared" si="3598"/>
        <v>1.0000115011271105</v>
      </c>
      <c r="AC1000" s="14">
        <f t="shared" si="3598"/>
        <v>1</v>
      </c>
      <c r="AD1000" s="14">
        <f t="shared" si="3598"/>
        <v>1</v>
      </c>
      <c r="AE1000" s="8"/>
      <c r="AF1000" s="8"/>
      <c r="AG1000" s="8"/>
      <c r="AH1000" s="8"/>
      <c r="AI1000" s="8"/>
      <c r="AJ1000" s="8"/>
      <c r="AK1000" s="8"/>
      <c r="AL1000" s="8"/>
      <c r="AM1000" s="8"/>
      <c r="AN1000" s="8"/>
      <c r="AO1000" s="8"/>
      <c r="AP1000" s="14">
        <f t="shared" ref="AP1000:BR1000" si="3640">IFERROR(AQ952/AP952,"")</f>
        <v>2.3333333333333335</v>
      </c>
      <c r="AQ1000" s="14">
        <f t="shared" si="3640"/>
        <v>1.1428571428571428</v>
      </c>
      <c r="AR1000" s="14">
        <f t="shared" si="3640"/>
        <v>1</v>
      </c>
      <c r="AS1000" s="14">
        <f t="shared" si="3640"/>
        <v>1</v>
      </c>
      <c r="AT1000" s="14">
        <f t="shared" si="3640"/>
        <v>1</v>
      </c>
      <c r="AU1000" s="14">
        <f t="shared" si="3640"/>
        <v>1</v>
      </c>
      <c r="AV1000" s="14">
        <f t="shared" si="3640"/>
        <v>1</v>
      </c>
      <c r="AW1000" s="14">
        <f t="shared" si="3640"/>
        <v>1</v>
      </c>
      <c r="AX1000" s="14">
        <f t="shared" si="3640"/>
        <v>1</v>
      </c>
      <c r="AY1000" s="14">
        <f t="shared" si="3640"/>
        <v>1</v>
      </c>
      <c r="AZ1000" s="14">
        <f t="shared" si="3640"/>
        <v>1</v>
      </c>
      <c r="BA1000" s="14">
        <f t="shared" si="3640"/>
        <v>1</v>
      </c>
      <c r="BB1000" s="14">
        <f t="shared" si="3640"/>
        <v>1</v>
      </c>
      <c r="BC1000" s="14">
        <f t="shared" si="3640"/>
        <v>1</v>
      </c>
      <c r="BD1000" s="14">
        <f t="shared" si="3640"/>
        <v>1</v>
      </c>
      <c r="BE1000" s="14">
        <f t="shared" si="3640"/>
        <v>1</v>
      </c>
      <c r="BF1000" s="14">
        <f t="shared" si="3640"/>
        <v>1</v>
      </c>
      <c r="BG1000" s="14">
        <f t="shared" si="3640"/>
        <v>1</v>
      </c>
      <c r="BH1000" s="14">
        <f t="shared" si="3640"/>
        <v>1</v>
      </c>
      <c r="BI1000" s="14">
        <f t="shared" si="3640"/>
        <v>1</v>
      </c>
      <c r="BJ1000" s="14">
        <f t="shared" si="3640"/>
        <v>1</v>
      </c>
      <c r="BK1000" s="14">
        <f t="shared" si="3640"/>
        <v>1</v>
      </c>
      <c r="BL1000" s="14">
        <f t="shared" si="3640"/>
        <v>1</v>
      </c>
      <c r="BM1000" s="14">
        <f t="shared" si="3640"/>
        <v>1</v>
      </c>
      <c r="BN1000" s="14">
        <f t="shared" si="3640"/>
        <v>1</v>
      </c>
      <c r="BO1000" s="14">
        <f t="shared" si="3640"/>
        <v>1</v>
      </c>
      <c r="BP1000" s="14">
        <f t="shared" si="3640"/>
        <v>1</v>
      </c>
      <c r="BQ1000" s="14">
        <f t="shared" si="3640"/>
        <v>1</v>
      </c>
      <c r="BR1000" s="14">
        <f t="shared" si="3640"/>
        <v>1</v>
      </c>
      <c r="BS1000" s="8"/>
      <c r="BT1000" s="8"/>
      <c r="BU1000" s="8"/>
      <c r="BV1000" s="8"/>
      <c r="BW1000" s="8"/>
      <c r="BX1000" s="8"/>
      <c r="BY1000" s="8"/>
      <c r="BZ1000" s="8"/>
      <c r="CA1000" s="8"/>
      <c r="CB1000" s="8"/>
      <c r="CC1000" s="8"/>
      <c r="CD1000" s="14" t="str">
        <f t="shared" ref="CD1000:DF1000" si="3641">IFERROR(CE952/CD952,"")</f>
        <v/>
      </c>
      <c r="CE1000" s="14" t="str">
        <f t="shared" si="3641"/>
        <v/>
      </c>
      <c r="CF1000" s="14" t="str">
        <f t="shared" si="3641"/>
        <v/>
      </c>
      <c r="CG1000" s="14" t="str">
        <f t="shared" si="3641"/>
        <v/>
      </c>
      <c r="CH1000" s="14" t="str">
        <f t="shared" si="3641"/>
        <v/>
      </c>
      <c r="CI1000" s="14" t="str">
        <f t="shared" si="3641"/>
        <v/>
      </c>
      <c r="CJ1000" s="14" t="str">
        <f t="shared" si="3641"/>
        <v/>
      </c>
      <c r="CK1000" s="14" t="str">
        <f t="shared" si="3641"/>
        <v/>
      </c>
      <c r="CL1000" s="14" t="str">
        <f t="shared" si="3641"/>
        <v/>
      </c>
      <c r="CM1000" s="14" t="str">
        <f t="shared" si="3641"/>
        <v/>
      </c>
      <c r="CN1000" s="14" t="str">
        <f t="shared" si="3641"/>
        <v/>
      </c>
      <c r="CO1000" s="14" t="str">
        <f t="shared" si="3641"/>
        <v/>
      </c>
      <c r="CP1000" s="14" t="str">
        <f t="shared" si="3641"/>
        <v/>
      </c>
      <c r="CQ1000" s="14" t="str">
        <f t="shared" si="3641"/>
        <v/>
      </c>
      <c r="CR1000" s="14" t="str">
        <f t="shared" si="3641"/>
        <v/>
      </c>
      <c r="CS1000" s="14" t="str">
        <f t="shared" si="3641"/>
        <v/>
      </c>
      <c r="CT1000" s="14" t="str">
        <f t="shared" si="3641"/>
        <v/>
      </c>
      <c r="CU1000" s="14" t="str">
        <f t="shared" si="3641"/>
        <v/>
      </c>
      <c r="CV1000" s="14" t="str">
        <f t="shared" si="3641"/>
        <v/>
      </c>
      <c r="CW1000" s="14" t="str">
        <f t="shared" si="3641"/>
        <v/>
      </c>
      <c r="CX1000" s="14" t="str">
        <f t="shared" si="3641"/>
        <v/>
      </c>
      <c r="CY1000" s="14" t="str">
        <f t="shared" si="3641"/>
        <v/>
      </c>
      <c r="CZ1000" s="14" t="str">
        <f t="shared" si="3641"/>
        <v/>
      </c>
      <c r="DA1000" s="14" t="str">
        <f t="shared" si="3641"/>
        <v/>
      </c>
      <c r="DB1000" s="14" t="str">
        <f t="shared" si="3641"/>
        <v/>
      </c>
      <c r="DC1000" s="14" t="str">
        <f t="shared" si="3641"/>
        <v/>
      </c>
      <c r="DD1000" s="14" t="str">
        <f t="shared" si="3641"/>
        <v/>
      </c>
      <c r="DE1000" s="14" t="str">
        <f t="shared" si="3641"/>
        <v/>
      </c>
      <c r="DF1000" s="14" t="str">
        <f t="shared" si="3641"/>
        <v/>
      </c>
      <c r="DG1000" s="8"/>
      <c r="DH1000" s="8"/>
      <c r="DI1000" s="8"/>
      <c r="DJ1000" s="8"/>
      <c r="DK1000" s="8"/>
      <c r="DL1000" s="8"/>
      <c r="DM1000" s="8"/>
      <c r="DN1000" s="8"/>
      <c r="DO1000" s="8"/>
      <c r="DP1000" s="8"/>
      <c r="DQ1000" s="8"/>
      <c r="DR1000" s="14" t="str">
        <f t="shared" ref="DR1000:ET1000" si="3642">IFERROR(DS952/DR952,"")</f>
        <v/>
      </c>
      <c r="DS1000" s="14" t="str">
        <f t="shared" si="3642"/>
        <v/>
      </c>
      <c r="DT1000" s="14" t="str">
        <f t="shared" si="3642"/>
        <v/>
      </c>
      <c r="DU1000" s="14" t="str">
        <f t="shared" si="3642"/>
        <v/>
      </c>
      <c r="DV1000" s="14" t="str">
        <f t="shared" si="3642"/>
        <v/>
      </c>
      <c r="DW1000" s="14" t="str">
        <f t="shared" si="3642"/>
        <v/>
      </c>
      <c r="DX1000" s="14" t="str">
        <f t="shared" si="3642"/>
        <v/>
      </c>
      <c r="DY1000" s="14" t="str">
        <f t="shared" si="3642"/>
        <v/>
      </c>
      <c r="DZ1000" s="14" t="str">
        <f t="shared" si="3642"/>
        <v/>
      </c>
      <c r="EA1000" s="14" t="str">
        <f t="shared" si="3642"/>
        <v/>
      </c>
      <c r="EB1000" s="14" t="str">
        <f t="shared" si="3642"/>
        <v/>
      </c>
      <c r="EC1000" s="14" t="str">
        <f t="shared" si="3642"/>
        <v/>
      </c>
      <c r="ED1000" s="14" t="str">
        <f t="shared" si="3642"/>
        <v/>
      </c>
      <c r="EE1000" s="14" t="str">
        <f t="shared" si="3642"/>
        <v/>
      </c>
      <c r="EF1000" s="14" t="str">
        <f t="shared" si="3642"/>
        <v/>
      </c>
      <c r="EG1000" s="14" t="str">
        <f t="shared" si="3642"/>
        <v/>
      </c>
      <c r="EH1000" s="14" t="str">
        <f t="shared" si="3642"/>
        <v/>
      </c>
      <c r="EI1000" s="14" t="str">
        <f t="shared" si="3642"/>
        <v/>
      </c>
      <c r="EJ1000" s="14" t="str">
        <f t="shared" si="3642"/>
        <v/>
      </c>
      <c r="EK1000" s="14" t="str">
        <f t="shared" si="3642"/>
        <v/>
      </c>
      <c r="EL1000" s="14" t="str">
        <f t="shared" si="3642"/>
        <v/>
      </c>
      <c r="EM1000" s="14" t="str">
        <f t="shared" si="3642"/>
        <v/>
      </c>
      <c r="EN1000" s="14" t="str">
        <f t="shared" si="3642"/>
        <v/>
      </c>
      <c r="EO1000" s="14" t="str">
        <f t="shared" si="3642"/>
        <v/>
      </c>
      <c r="EP1000" s="14" t="str">
        <f t="shared" si="3642"/>
        <v/>
      </c>
      <c r="EQ1000" s="14" t="str">
        <f t="shared" si="3642"/>
        <v/>
      </c>
      <c r="ER1000" s="14" t="str">
        <f t="shared" si="3642"/>
        <v/>
      </c>
      <c r="ES1000" s="14" t="str">
        <f t="shared" si="3642"/>
        <v/>
      </c>
      <c r="ET1000" s="14" t="str">
        <f t="shared" si="3642"/>
        <v/>
      </c>
      <c r="EU1000" s="8"/>
      <c r="EV1000" s="8"/>
      <c r="EW1000" s="8"/>
      <c r="EX1000" s="8"/>
      <c r="EY1000" s="8"/>
      <c r="EZ1000" s="8"/>
      <c r="FA1000" s="8"/>
      <c r="FB1000" s="8"/>
      <c r="FC1000" s="8"/>
      <c r="FD1000" s="8"/>
      <c r="FE1000" s="8"/>
      <c r="FF1000" s="14" t="str">
        <f t="shared" ref="FF1000:GH1000" si="3643">IFERROR(FG952/FF952,"")</f>
        <v/>
      </c>
      <c r="FG1000" s="14" t="str">
        <f t="shared" si="3643"/>
        <v/>
      </c>
      <c r="FH1000" s="14" t="str">
        <f t="shared" si="3643"/>
        <v/>
      </c>
      <c r="FI1000" s="14" t="str">
        <f t="shared" si="3643"/>
        <v/>
      </c>
      <c r="FJ1000" s="14" t="str">
        <f t="shared" si="3643"/>
        <v/>
      </c>
      <c r="FK1000" s="14" t="str">
        <f t="shared" si="3643"/>
        <v/>
      </c>
      <c r="FL1000" s="14" t="str">
        <f t="shared" si="3643"/>
        <v/>
      </c>
      <c r="FM1000" s="14" t="str">
        <f t="shared" si="3643"/>
        <v/>
      </c>
      <c r="FN1000" s="14" t="str">
        <f t="shared" si="3643"/>
        <v/>
      </c>
      <c r="FO1000" s="14" t="str">
        <f t="shared" si="3643"/>
        <v/>
      </c>
      <c r="FP1000" s="14" t="str">
        <f t="shared" si="3643"/>
        <v/>
      </c>
      <c r="FQ1000" s="14" t="str">
        <f t="shared" si="3643"/>
        <v/>
      </c>
      <c r="FR1000" s="14" t="str">
        <f t="shared" si="3643"/>
        <v/>
      </c>
      <c r="FS1000" s="14" t="str">
        <f t="shared" si="3643"/>
        <v/>
      </c>
      <c r="FT1000" s="14" t="str">
        <f t="shared" si="3643"/>
        <v/>
      </c>
      <c r="FU1000" s="14" t="str">
        <f t="shared" si="3643"/>
        <v/>
      </c>
      <c r="FV1000" s="14" t="str">
        <f t="shared" si="3643"/>
        <v/>
      </c>
      <c r="FW1000" s="14" t="str">
        <f t="shared" si="3643"/>
        <v/>
      </c>
      <c r="FX1000" s="14" t="str">
        <f t="shared" si="3643"/>
        <v/>
      </c>
      <c r="FY1000" s="14" t="str">
        <f t="shared" si="3643"/>
        <v/>
      </c>
      <c r="FZ1000" s="14" t="str">
        <f t="shared" si="3643"/>
        <v/>
      </c>
      <c r="GA1000" s="14" t="str">
        <f t="shared" si="3643"/>
        <v/>
      </c>
      <c r="GB1000" s="14" t="str">
        <f t="shared" si="3643"/>
        <v/>
      </c>
      <c r="GC1000" s="14" t="str">
        <f t="shared" si="3643"/>
        <v/>
      </c>
      <c r="GD1000" s="14" t="str">
        <f t="shared" si="3643"/>
        <v/>
      </c>
      <c r="GE1000" s="14" t="str">
        <f t="shared" si="3643"/>
        <v/>
      </c>
      <c r="GF1000" s="14" t="str">
        <f t="shared" si="3643"/>
        <v/>
      </c>
      <c r="GG1000" s="14" t="str">
        <f t="shared" si="3643"/>
        <v/>
      </c>
      <c r="GH1000" s="14" t="str">
        <f t="shared" si="3643"/>
        <v/>
      </c>
      <c r="GI1000" s="8"/>
      <c r="GJ1000" s="8"/>
      <c r="GK1000" s="8"/>
      <c r="GL1000" s="8"/>
      <c r="GM1000" s="8"/>
      <c r="GN1000" s="8"/>
      <c r="GO1000" s="8"/>
      <c r="GP1000" s="8"/>
      <c r="GQ1000" s="8"/>
      <c r="GR1000" s="8"/>
      <c r="GS1000" s="8"/>
    </row>
    <row r="1001" spans="1:201" x14ac:dyDescent="0.25">
      <c r="A1001" s="102">
        <f>$A$47</f>
        <v>20163</v>
      </c>
      <c r="B1001" s="14">
        <f t="shared" si="3603"/>
        <v>1.2750209662975651</v>
      </c>
      <c r="C1001" s="14">
        <f t="shared" si="3603"/>
        <v>1.0147827734980324</v>
      </c>
      <c r="D1001" s="14">
        <f t="shared" si="3603"/>
        <v>1.003460587750618</v>
      </c>
      <c r="E1001" s="14">
        <f t="shared" si="3603"/>
        <v>1.0025180643748632</v>
      </c>
      <c r="F1001" s="14">
        <f t="shared" si="3603"/>
        <v>1.0006770776455172</v>
      </c>
      <c r="G1001" s="14">
        <f t="shared" si="3603"/>
        <v>1.0007202723939235</v>
      </c>
      <c r="H1001" s="14">
        <f t="shared" si="3603"/>
        <v>1.0003598769875024</v>
      </c>
      <c r="I1001" s="14">
        <f t="shared" si="3603"/>
        <v>1.0001853244813639</v>
      </c>
      <c r="J1001" s="14">
        <f t="shared" si="3603"/>
        <v>1.0000544971007543</v>
      </c>
      <c r="K1001" s="14">
        <f t="shared" si="3603"/>
        <v>1.0000871906095714</v>
      </c>
      <c r="L1001" s="14">
        <f t="shared" si="3603"/>
        <v>1.0000326936280119</v>
      </c>
      <c r="M1001" s="14">
        <f t="shared" si="3603"/>
        <v>1.0001634627958678</v>
      </c>
      <c r="N1001" s="14">
        <f t="shared" si="3603"/>
        <v>1.0000217914773533</v>
      </c>
      <c r="O1001" s="14">
        <f t="shared" si="3603"/>
        <v>1.0000217910024951</v>
      </c>
      <c r="P1001" s="14">
        <f t="shared" si="3603"/>
        <v>1.0000108952638289</v>
      </c>
      <c r="Q1001" s="14">
        <f t="shared" si="3603"/>
        <v>1.0000326854353701</v>
      </c>
      <c r="R1001" s="14">
        <f t="shared" si="3598"/>
        <v>1.0000108947890225</v>
      </c>
      <c r="S1001" s="14">
        <f t="shared" si="3598"/>
        <v>1.0000326840109819</v>
      </c>
      <c r="T1001" s="14">
        <f t="shared" si="3598"/>
        <v>1</v>
      </c>
      <c r="U1001" s="14">
        <f t="shared" si="3598"/>
        <v>1.0000108943142574</v>
      </c>
      <c r="V1001" s="14">
        <f t="shared" si="3598"/>
        <v>1</v>
      </c>
      <c r="W1001" s="14">
        <f t="shared" si="3598"/>
        <v>1</v>
      </c>
      <c r="X1001" s="14">
        <f t="shared" si="3598"/>
        <v>1</v>
      </c>
      <c r="Y1001" s="14">
        <f t="shared" si="3598"/>
        <v>1</v>
      </c>
      <c r="Z1001" s="14">
        <f t="shared" si="3598"/>
        <v>1</v>
      </c>
      <c r="AA1001" s="14">
        <f t="shared" si="3598"/>
        <v>1</v>
      </c>
      <c r="AB1001" s="14">
        <f t="shared" si="3598"/>
        <v>1</v>
      </c>
      <c r="AC1001" s="14">
        <f t="shared" si="3598"/>
        <v>1</v>
      </c>
      <c r="AD1001" s="8"/>
      <c r="AE1001" s="8"/>
      <c r="AF1001" s="8"/>
      <c r="AG1001" s="8"/>
      <c r="AH1001" s="8"/>
      <c r="AI1001" s="8"/>
      <c r="AJ1001" s="8"/>
      <c r="AK1001" s="8"/>
      <c r="AL1001" s="8"/>
      <c r="AM1001" s="8"/>
      <c r="AN1001" s="8"/>
      <c r="AO1001" s="8"/>
      <c r="AP1001" s="14" t="str">
        <f t="shared" ref="AP1001:BQ1001" si="3644">IFERROR(AQ953/AP953,"")</f>
        <v/>
      </c>
      <c r="AQ1001" s="14">
        <f t="shared" si="3644"/>
        <v>1.5</v>
      </c>
      <c r="AR1001" s="14">
        <f t="shared" si="3644"/>
        <v>1.3333333333333333</v>
      </c>
      <c r="AS1001" s="14">
        <f t="shared" si="3644"/>
        <v>1.75</v>
      </c>
      <c r="AT1001" s="14">
        <f t="shared" si="3644"/>
        <v>1</v>
      </c>
      <c r="AU1001" s="14">
        <f t="shared" si="3644"/>
        <v>1</v>
      </c>
      <c r="AV1001" s="14">
        <f t="shared" si="3644"/>
        <v>1</v>
      </c>
      <c r="AW1001" s="14">
        <f t="shared" si="3644"/>
        <v>1</v>
      </c>
      <c r="AX1001" s="14">
        <f t="shared" si="3644"/>
        <v>1</v>
      </c>
      <c r="AY1001" s="14">
        <f t="shared" si="3644"/>
        <v>1</v>
      </c>
      <c r="AZ1001" s="14">
        <f t="shared" si="3644"/>
        <v>1</v>
      </c>
      <c r="BA1001" s="14">
        <f t="shared" si="3644"/>
        <v>1</v>
      </c>
      <c r="BB1001" s="14">
        <f t="shared" si="3644"/>
        <v>1</v>
      </c>
      <c r="BC1001" s="14">
        <f t="shared" si="3644"/>
        <v>1</v>
      </c>
      <c r="BD1001" s="14">
        <f t="shared" si="3644"/>
        <v>1</v>
      </c>
      <c r="BE1001" s="14">
        <f t="shared" si="3644"/>
        <v>1</v>
      </c>
      <c r="BF1001" s="14">
        <f t="shared" si="3644"/>
        <v>1</v>
      </c>
      <c r="BG1001" s="14">
        <f t="shared" si="3644"/>
        <v>1</v>
      </c>
      <c r="BH1001" s="14">
        <f t="shared" si="3644"/>
        <v>1</v>
      </c>
      <c r="BI1001" s="14">
        <f t="shared" si="3644"/>
        <v>1</v>
      </c>
      <c r="BJ1001" s="14">
        <f t="shared" si="3644"/>
        <v>1</v>
      </c>
      <c r="BK1001" s="14">
        <f t="shared" si="3644"/>
        <v>1</v>
      </c>
      <c r="BL1001" s="14">
        <f t="shared" si="3644"/>
        <v>1</v>
      </c>
      <c r="BM1001" s="14">
        <f t="shared" si="3644"/>
        <v>1</v>
      </c>
      <c r="BN1001" s="14">
        <f t="shared" si="3644"/>
        <v>1</v>
      </c>
      <c r="BO1001" s="14">
        <f t="shared" si="3644"/>
        <v>1</v>
      </c>
      <c r="BP1001" s="14">
        <f t="shared" si="3644"/>
        <v>1</v>
      </c>
      <c r="BQ1001" s="14">
        <f t="shared" si="3644"/>
        <v>1</v>
      </c>
      <c r="BR1001" s="8"/>
      <c r="BS1001" s="8"/>
      <c r="BT1001" s="8"/>
      <c r="BU1001" s="8"/>
      <c r="BV1001" s="8"/>
      <c r="BW1001" s="8"/>
      <c r="BX1001" s="8"/>
      <c r="BY1001" s="8"/>
      <c r="BZ1001" s="8"/>
      <c r="CA1001" s="8"/>
      <c r="CB1001" s="8"/>
      <c r="CC1001" s="8"/>
      <c r="CD1001" s="14" t="str">
        <f t="shared" ref="CD1001:DE1001" si="3645">IFERROR(CE953/CD953,"")</f>
        <v/>
      </c>
      <c r="CE1001" s="14" t="str">
        <f t="shared" si="3645"/>
        <v/>
      </c>
      <c r="CF1001" s="14" t="str">
        <f t="shared" si="3645"/>
        <v/>
      </c>
      <c r="CG1001" s="14" t="str">
        <f t="shared" si="3645"/>
        <v/>
      </c>
      <c r="CH1001" s="14" t="str">
        <f t="shared" si="3645"/>
        <v/>
      </c>
      <c r="CI1001" s="14" t="str">
        <f t="shared" si="3645"/>
        <v/>
      </c>
      <c r="CJ1001" s="14" t="str">
        <f t="shared" si="3645"/>
        <v/>
      </c>
      <c r="CK1001" s="14" t="str">
        <f t="shared" si="3645"/>
        <v/>
      </c>
      <c r="CL1001" s="14" t="str">
        <f t="shared" si="3645"/>
        <v/>
      </c>
      <c r="CM1001" s="14" t="str">
        <f t="shared" si="3645"/>
        <v/>
      </c>
      <c r="CN1001" s="14" t="str">
        <f t="shared" si="3645"/>
        <v/>
      </c>
      <c r="CO1001" s="14" t="str">
        <f t="shared" si="3645"/>
        <v/>
      </c>
      <c r="CP1001" s="14" t="str">
        <f t="shared" si="3645"/>
        <v/>
      </c>
      <c r="CQ1001" s="14" t="str">
        <f t="shared" si="3645"/>
        <v/>
      </c>
      <c r="CR1001" s="14" t="str">
        <f t="shared" si="3645"/>
        <v/>
      </c>
      <c r="CS1001" s="14" t="str">
        <f t="shared" si="3645"/>
        <v/>
      </c>
      <c r="CT1001" s="14" t="str">
        <f t="shared" si="3645"/>
        <v/>
      </c>
      <c r="CU1001" s="14" t="str">
        <f t="shared" si="3645"/>
        <v/>
      </c>
      <c r="CV1001" s="14" t="str">
        <f t="shared" si="3645"/>
        <v/>
      </c>
      <c r="CW1001" s="14" t="str">
        <f t="shared" si="3645"/>
        <v/>
      </c>
      <c r="CX1001" s="14" t="str">
        <f t="shared" si="3645"/>
        <v/>
      </c>
      <c r="CY1001" s="14" t="str">
        <f t="shared" si="3645"/>
        <v/>
      </c>
      <c r="CZ1001" s="14" t="str">
        <f t="shared" si="3645"/>
        <v/>
      </c>
      <c r="DA1001" s="14" t="str">
        <f t="shared" si="3645"/>
        <v/>
      </c>
      <c r="DB1001" s="14" t="str">
        <f t="shared" si="3645"/>
        <v/>
      </c>
      <c r="DC1001" s="14" t="str">
        <f t="shared" si="3645"/>
        <v/>
      </c>
      <c r="DD1001" s="14" t="str">
        <f t="shared" si="3645"/>
        <v/>
      </c>
      <c r="DE1001" s="14" t="str">
        <f t="shared" si="3645"/>
        <v/>
      </c>
      <c r="DF1001" s="8"/>
      <c r="DG1001" s="8"/>
      <c r="DH1001" s="8"/>
      <c r="DI1001" s="8"/>
      <c r="DJ1001" s="8"/>
      <c r="DK1001" s="8"/>
      <c r="DL1001" s="8"/>
      <c r="DM1001" s="8"/>
      <c r="DN1001" s="8"/>
      <c r="DO1001" s="8"/>
      <c r="DP1001" s="8"/>
      <c r="DQ1001" s="8"/>
      <c r="DR1001" s="14" t="str">
        <f t="shared" ref="DR1001:ES1001" si="3646">IFERROR(DS953/DR953,"")</f>
        <v/>
      </c>
      <c r="DS1001" s="14" t="str">
        <f t="shared" si="3646"/>
        <v/>
      </c>
      <c r="DT1001" s="14" t="str">
        <f t="shared" si="3646"/>
        <v/>
      </c>
      <c r="DU1001" s="14" t="str">
        <f t="shared" si="3646"/>
        <v/>
      </c>
      <c r="DV1001" s="14" t="str">
        <f t="shared" si="3646"/>
        <v/>
      </c>
      <c r="DW1001" s="14" t="str">
        <f t="shared" si="3646"/>
        <v/>
      </c>
      <c r="DX1001" s="14" t="str">
        <f t="shared" si="3646"/>
        <v/>
      </c>
      <c r="DY1001" s="14" t="str">
        <f t="shared" si="3646"/>
        <v/>
      </c>
      <c r="DZ1001" s="14" t="str">
        <f t="shared" si="3646"/>
        <v/>
      </c>
      <c r="EA1001" s="14" t="str">
        <f t="shared" si="3646"/>
        <v/>
      </c>
      <c r="EB1001" s="14" t="str">
        <f t="shared" si="3646"/>
        <v/>
      </c>
      <c r="EC1001" s="14" t="str">
        <f t="shared" si="3646"/>
        <v/>
      </c>
      <c r="ED1001" s="14" t="str">
        <f t="shared" si="3646"/>
        <v/>
      </c>
      <c r="EE1001" s="14" t="str">
        <f t="shared" si="3646"/>
        <v/>
      </c>
      <c r="EF1001" s="14" t="str">
        <f t="shared" si="3646"/>
        <v/>
      </c>
      <c r="EG1001" s="14" t="str">
        <f t="shared" si="3646"/>
        <v/>
      </c>
      <c r="EH1001" s="14" t="str">
        <f t="shared" si="3646"/>
        <v/>
      </c>
      <c r="EI1001" s="14" t="str">
        <f t="shared" si="3646"/>
        <v/>
      </c>
      <c r="EJ1001" s="14" t="str">
        <f t="shared" si="3646"/>
        <v/>
      </c>
      <c r="EK1001" s="14" t="str">
        <f t="shared" si="3646"/>
        <v/>
      </c>
      <c r="EL1001" s="14" t="str">
        <f t="shared" si="3646"/>
        <v/>
      </c>
      <c r="EM1001" s="14" t="str">
        <f t="shared" si="3646"/>
        <v/>
      </c>
      <c r="EN1001" s="14" t="str">
        <f t="shared" si="3646"/>
        <v/>
      </c>
      <c r="EO1001" s="14" t="str">
        <f t="shared" si="3646"/>
        <v/>
      </c>
      <c r="EP1001" s="14" t="str">
        <f t="shared" si="3646"/>
        <v/>
      </c>
      <c r="EQ1001" s="14" t="str">
        <f t="shared" si="3646"/>
        <v/>
      </c>
      <c r="ER1001" s="14" t="str">
        <f t="shared" si="3646"/>
        <v/>
      </c>
      <c r="ES1001" s="14" t="str">
        <f t="shared" si="3646"/>
        <v/>
      </c>
      <c r="ET1001" s="8"/>
      <c r="EU1001" s="8"/>
      <c r="EV1001" s="8"/>
      <c r="EW1001" s="8"/>
      <c r="EX1001" s="8"/>
      <c r="EY1001" s="8"/>
      <c r="EZ1001" s="8"/>
      <c r="FA1001" s="8"/>
      <c r="FB1001" s="8"/>
      <c r="FC1001" s="8"/>
      <c r="FD1001" s="8"/>
      <c r="FE1001" s="8"/>
      <c r="FF1001" s="14" t="str">
        <f t="shared" ref="FF1001:GG1001" si="3647">IFERROR(FG953/FF953,"")</f>
        <v/>
      </c>
      <c r="FG1001" s="14" t="str">
        <f t="shared" si="3647"/>
        <v/>
      </c>
      <c r="FH1001" s="14" t="str">
        <f t="shared" si="3647"/>
        <v/>
      </c>
      <c r="FI1001" s="14" t="str">
        <f t="shared" si="3647"/>
        <v/>
      </c>
      <c r="FJ1001" s="14" t="str">
        <f t="shared" si="3647"/>
        <v/>
      </c>
      <c r="FK1001" s="14" t="str">
        <f t="shared" si="3647"/>
        <v/>
      </c>
      <c r="FL1001" s="14" t="str">
        <f t="shared" si="3647"/>
        <v/>
      </c>
      <c r="FM1001" s="14" t="str">
        <f t="shared" si="3647"/>
        <v/>
      </c>
      <c r="FN1001" s="14" t="str">
        <f t="shared" si="3647"/>
        <v/>
      </c>
      <c r="FO1001" s="14" t="str">
        <f t="shared" si="3647"/>
        <v/>
      </c>
      <c r="FP1001" s="14" t="str">
        <f t="shared" si="3647"/>
        <v/>
      </c>
      <c r="FQ1001" s="14" t="str">
        <f t="shared" si="3647"/>
        <v/>
      </c>
      <c r="FR1001" s="14" t="str">
        <f t="shared" si="3647"/>
        <v/>
      </c>
      <c r="FS1001" s="14" t="str">
        <f t="shared" si="3647"/>
        <v/>
      </c>
      <c r="FT1001" s="14" t="str">
        <f t="shared" si="3647"/>
        <v/>
      </c>
      <c r="FU1001" s="14" t="str">
        <f t="shared" si="3647"/>
        <v/>
      </c>
      <c r="FV1001" s="14" t="str">
        <f t="shared" si="3647"/>
        <v/>
      </c>
      <c r="FW1001" s="14" t="str">
        <f t="shared" si="3647"/>
        <v/>
      </c>
      <c r="FX1001" s="14" t="str">
        <f t="shared" si="3647"/>
        <v/>
      </c>
      <c r="FY1001" s="14" t="str">
        <f t="shared" si="3647"/>
        <v/>
      </c>
      <c r="FZ1001" s="14" t="str">
        <f t="shared" si="3647"/>
        <v/>
      </c>
      <c r="GA1001" s="14" t="str">
        <f t="shared" si="3647"/>
        <v/>
      </c>
      <c r="GB1001" s="14" t="str">
        <f t="shared" si="3647"/>
        <v/>
      </c>
      <c r="GC1001" s="14" t="str">
        <f t="shared" si="3647"/>
        <v/>
      </c>
      <c r="GD1001" s="14" t="str">
        <f t="shared" si="3647"/>
        <v/>
      </c>
      <c r="GE1001" s="14" t="str">
        <f t="shared" si="3647"/>
        <v/>
      </c>
      <c r="GF1001" s="14" t="str">
        <f t="shared" si="3647"/>
        <v/>
      </c>
      <c r="GG1001" s="14" t="str">
        <f t="shared" si="3647"/>
        <v/>
      </c>
      <c r="GH1001" s="8"/>
      <c r="GI1001" s="8"/>
      <c r="GJ1001" s="8"/>
      <c r="GK1001" s="8"/>
      <c r="GL1001" s="8"/>
      <c r="GM1001" s="8"/>
      <c r="GN1001" s="8"/>
      <c r="GO1001" s="8"/>
      <c r="GP1001" s="8"/>
      <c r="GQ1001" s="8"/>
      <c r="GR1001" s="8"/>
      <c r="GS1001" s="8"/>
    </row>
    <row r="1002" spans="1:201" x14ac:dyDescent="0.25">
      <c r="A1002" s="102">
        <f>$A$48</f>
        <v>20164</v>
      </c>
      <c r="B1002" s="14">
        <f t="shared" si="3603"/>
        <v>1.3080335921407067</v>
      </c>
      <c r="C1002" s="14">
        <f t="shared" si="3603"/>
        <v>1.0129288034799846</v>
      </c>
      <c r="D1002" s="14">
        <f t="shared" si="3603"/>
        <v>1.0039356809706563</v>
      </c>
      <c r="E1002" s="14">
        <f t="shared" si="3603"/>
        <v>1.0016244138573331</v>
      </c>
      <c r="F1002" s="14">
        <f t="shared" si="3603"/>
        <v>1.0008541371592912</v>
      </c>
      <c r="G1002" s="14">
        <f t="shared" si="3603"/>
        <v>1.0020092902668252</v>
      </c>
      <c r="H1002" s="14">
        <f t="shared" si="3603"/>
        <v>1.0003665531070767</v>
      </c>
      <c r="I1002" s="14">
        <f t="shared" si="3603"/>
        <v>1.0003125336781982</v>
      </c>
      <c r="J1002" s="14">
        <f t="shared" si="3603"/>
        <v>1.000118510218813</v>
      </c>
      <c r="K1002" s="14">
        <f t="shared" si="3603"/>
        <v>1.0002154475923732</v>
      </c>
      <c r="L1002" s="14">
        <f t="shared" si="3603"/>
        <v>1.0001723209477653</v>
      </c>
      <c r="M1002" s="14">
        <f t="shared" si="3603"/>
        <v>1.0000861456291861</v>
      </c>
      <c r="N1002" s="14">
        <f t="shared" si="3603"/>
        <v>1.000021534552189</v>
      </c>
      <c r="O1002" s="14">
        <f t="shared" si="3603"/>
        <v>1</v>
      </c>
      <c r="P1002" s="14">
        <f t="shared" si="3603"/>
        <v>1.0000215340884619</v>
      </c>
      <c r="Q1002" s="14">
        <f t="shared" si="3603"/>
        <v>1.0000107668123774</v>
      </c>
      <c r="R1002" s="14">
        <f t="shared" si="3598"/>
        <v>1.0000107666964546</v>
      </c>
      <c r="S1002" s="14">
        <f t="shared" si="3598"/>
        <v>1.000021533161068</v>
      </c>
      <c r="T1002" s="14">
        <f t="shared" si="3598"/>
        <v>1</v>
      </c>
      <c r="U1002" s="14">
        <f t="shared" si="3598"/>
        <v>1.0000107663487006</v>
      </c>
      <c r="V1002" s="14">
        <f t="shared" si="3598"/>
        <v>1</v>
      </c>
      <c r="W1002" s="14">
        <f t="shared" si="3598"/>
        <v>1</v>
      </c>
      <c r="X1002" s="14">
        <f t="shared" si="3598"/>
        <v>1.0000107662327875</v>
      </c>
      <c r="Y1002" s="14">
        <f t="shared" si="3598"/>
        <v>1.0000107661168769</v>
      </c>
      <c r="Z1002" s="14">
        <f t="shared" si="3598"/>
        <v>1</v>
      </c>
      <c r="AA1002" s="14">
        <f t="shared" si="3598"/>
        <v>1</v>
      </c>
      <c r="AB1002" s="14">
        <f t="shared" si="3598"/>
        <v>1</v>
      </c>
      <c r="AC1002" s="8"/>
      <c r="AD1002" s="8"/>
      <c r="AE1002" s="8"/>
      <c r="AF1002" s="8"/>
      <c r="AG1002" s="8"/>
      <c r="AH1002" s="8"/>
      <c r="AI1002" s="8"/>
      <c r="AJ1002" s="8"/>
      <c r="AK1002" s="8"/>
      <c r="AL1002" s="8"/>
      <c r="AM1002" s="8"/>
      <c r="AN1002" s="8"/>
      <c r="AO1002" s="8"/>
      <c r="AP1002" s="14">
        <f t="shared" ref="AP1002:BP1002" si="3648">IFERROR(AQ954/AP954,"")</f>
        <v>3</v>
      </c>
      <c r="AQ1002" s="14">
        <f t="shared" si="3648"/>
        <v>1.1111111111111112</v>
      </c>
      <c r="AR1002" s="14">
        <f t="shared" si="3648"/>
        <v>1</v>
      </c>
      <c r="AS1002" s="14">
        <f t="shared" si="3648"/>
        <v>1</v>
      </c>
      <c r="AT1002" s="14">
        <f t="shared" si="3648"/>
        <v>1</v>
      </c>
      <c r="AU1002" s="14">
        <f t="shared" si="3648"/>
        <v>1</v>
      </c>
      <c r="AV1002" s="14">
        <f t="shared" si="3648"/>
        <v>1</v>
      </c>
      <c r="AW1002" s="14">
        <f t="shared" si="3648"/>
        <v>1</v>
      </c>
      <c r="AX1002" s="14">
        <f t="shared" si="3648"/>
        <v>1</v>
      </c>
      <c r="AY1002" s="14">
        <f t="shared" si="3648"/>
        <v>1</v>
      </c>
      <c r="AZ1002" s="14">
        <f t="shared" si="3648"/>
        <v>1</v>
      </c>
      <c r="BA1002" s="14">
        <f t="shared" si="3648"/>
        <v>1</v>
      </c>
      <c r="BB1002" s="14">
        <f t="shared" si="3648"/>
        <v>1</v>
      </c>
      <c r="BC1002" s="14">
        <f t="shared" si="3648"/>
        <v>1</v>
      </c>
      <c r="BD1002" s="14">
        <f t="shared" si="3648"/>
        <v>1</v>
      </c>
      <c r="BE1002" s="14">
        <f t="shared" si="3648"/>
        <v>1</v>
      </c>
      <c r="BF1002" s="14">
        <f t="shared" si="3648"/>
        <v>1</v>
      </c>
      <c r="BG1002" s="14">
        <f t="shared" si="3648"/>
        <v>1</v>
      </c>
      <c r="BH1002" s="14">
        <f t="shared" si="3648"/>
        <v>1</v>
      </c>
      <c r="BI1002" s="14">
        <f t="shared" si="3648"/>
        <v>1</v>
      </c>
      <c r="BJ1002" s="14">
        <f t="shared" si="3648"/>
        <v>1</v>
      </c>
      <c r="BK1002" s="14">
        <f t="shared" si="3648"/>
        <v>1</v>
      </c>
      <c r="BL1002" s="14">
        <f t="shared" si="3648"/>
        <v>1</v>
      </c>
      <c r="BM1002" s="14">
        <f t="shared" si="3648"/>
        <v>1</v>
      </c>
      <c r="BN1002" s="14">
        <f t="shared" si="3648"/>
        <v>1</v>
      </c>
      <c r="BO1002" s="14">
        <f t="shared" si="3648"/>
        <v>1</v>
      </c>
      <c r="BP1002" s="14">
        <f t="shared" si="3648"/>
        <v>1</v>
      </c>
      <c r="BQ1002" s="8"/>
      <c r="BR1002" s="8"/>
      <c r="BS1002" s="8"/>
      <c r="BT1002" s="8"/>
      <c r="BU1002" s="8"/>
      <c r="BV1002" s="8"/>
      <c r="BW1002" s="8"/>
      <c r="BX1002" s="8"/>
      <c r="BY1002" s="8"/>
      <c r="BZ1002" s="8"/>
      <c r="CA1002" s="8"/>
      <c r="CB1002" s="8"/>
      <c r="CC1002" s="8"/>
      <c r="CD1002" s="14" t="str">
        <f t="shared" ref="CD1002:DD1002" si="3649">IFERROR(CE954/CD954,"")</f>
        <v/>
      </c>
      <c r="CE1002" s="14" t="str">
        <f t="shared" si="3649"/>
        <v/>
      </c>
      <c r="CF1002" s="14" t="str">
        <f t="shared" si="3649"/>
        <v/>
      </c>
      <c r="CG1002" s="14" t="str">
        <f t="shared" si="3649"/>
        <v/>
      </c>
      <c r="CH1002" s="14" t="str">
        <f t="shared" si="3649"/>
        <v/>
      </c>
      <c r="CI1002" s="14" t="str">
        <f t="shared" si="3649"/>
        <v/>
      </c>
      <c r="CJ1002" s="14" t="str">
        <f t="shared" si="3649"/>
        <v/>
      </c>
      <c r="CK1002" s="14" t="str">
        <f t="shared" si="3649"/>
        <v/>
      </c>
      <c r="CL1002" s="14" t="str">
        <f t="shared" si="3649"/>
        <v/>
      </c>
      <c r="CM1002" s="14" t="str">
        <f t="shared" si="3649"/>
        <v/>
      </c>
      <c r="CN1002" s="14" t="str">
        <f t="shared" si="3649"/>
        <v/>
      </c>
      <c r="CO1002" s="14" t="str">
        <f t="shared" si="3649"/>
        <v/>
      </c>
      <c r="CP1002" s="14" t="str">
        <f t="shared" si="3649"/>
        <v/>
      </c>
      <c r="CQ1002" s="14" t="str">
        <f t="shared" si="3649"/>
        <v/>
      </c>
      <c r="CR1002" s="14" t="str">
        <f t="shared" si="3649"/>
        <v/>
      </c>
      <c r="CS1002" s="14" t="str">
        <f t="shared" si="3649"/>
        <v/>
      </c>
      <c r="CT1002" s="14" t="str">
        <f t="shared" si="3649"/>
        <v/>
      </c>
      <c r="CU1002" s="14" t="str">
        <f t="shared" si="3649"/>
        <v/>
      </c>
      <c r="CV1002" s="14" t="str">
        <f t="shared" si="3649"/>
        <v/>
      </c>
      <c r="CW1002" s="14" t="str">
        <f t="shared" si="3649"/>
        <v/>
      </c>
      <c r="CX1002" s="14" t="str">
        <f t="shared" si="3649"/>
        <v/>
      </c>
      <c r="CY1002" s="14" t="str">
        <f t="shared" si="3649"/>
        <v/>
      </c>
      <c r="CZ1002" s="14" t="str">
        <f t="shared" si="3649"/>
        <v/>
      </c>
      <c r="DA1002" s="14" t="str">
        <f t="shared" si="3649"/>
        <v/>
      </c>
      <c r="DB1002" s="14" t="str">
        <f t="shared" si="3649"/>
        <v/>
      </c>
      <c r="DC1002" s="14" t="str">
        <f t="shared" si="3649"/>
        <v/>
      </c>
      <c r="DD1002" s="14" t="str">
        <f t="shared" si="3649"/>
        <v/>
      </c>
      <c r="DE1002" s="8"/>
      <c r="DF1002" s="8"/>
      <c r="DG1002" s="8"/>
      <c r="DH1002" s="8"/>
      <c r="DI1002" s="8"/>
      <c r="DJ1002" s="8"/>
      <c r="DK1002" s="8"/>
      <c r="DL1002" s="8"/>
      <c r="DM1002" s="8"/>
      <c r="DN1002" s="8"/>
      <c r="DO1002" s="8"/>
      <c r="DP1002" s="8"/>
      <c r="DQ1002" s="8"/>
      <c r="DR1002" s="14" t="str">
        <f t="shared" ref="DR1002:ER1002" si="3650">IFERROR(DS954/DR954,"")</f>
        <v/>
      </c>
      <c r="DS1002" s="14" t="str">
        <f t="shared" si="3650"/>
        <v/>
      </c>
      <c r="DT1002" s="14" t="str">
        <f t="shared" si="3650"/>
        <v/>
      </c>
      <c r="DU1002" s="14" t="str">
        <f t="shared" si="3650"/>
        <v/>
      </c>
      <c r="DV1002" s="14" t="str">
        <f t="shared" si="3650"/>
        <v/>
      </c>
      <c r="DW1002" s="14" t="str">
        <f t="shared" si="3650"/>
        <v/>
      </c>
      <c r="DX1002" s="14" t="str">
        <f t="shared" si="3650"/>
        <v/>
      </c>
      <c r="DY1002" s="14" t="str">
        <f t="shared" si="3650"/>
        <v/>
      </c>
      <c r="DZ1002" s="14" t="str">
        <f t="shared" si="3650"/>
        <v/>
      </c>
      <c r="EA1002" s="14" t="str">
        <f t="shared" si="3650"/>
        <v/>
      </c>
      <c r="EB1002" s="14" t="str">
        <f t="shared" si="3650"/>
        <v/>
      </c>
      <c r="EC1002" s="14" t="str">
        <f t="shared" si="3650"/>
        <v/>
      </c>
      <c r="ED1002" s="14" t="str">
        <f t="shared" si="3650"/>
        <v/>
      </c>
      <c r="EE1002" s="14" t="str">
        <f t="shared" si="3650"/>
        <v/>
      </c>
      <c r="EF1002" s="14" t="str">
        <f t="shared" si="3650"/>
        <v/>
      </c>
      <c r="EG1002" s="14" t="str">
        <f t="shared" si="3650"/>
        <v/>
      </c>
      <c r="EH1002" s="14" t="str">
        <f t="shared" si="3650"/>
        <v/>
      </c>
      <c r="EI1002" s="14" t="str">
        <f t="shared" si="3650"/>
        <v/>
      </c>
      <c r="EJ1002" s="14" t="str">
        <f t="shared" si="3650"/>
        <v/>
      </c>
      <c r="EK1002" s="14" t="str">
        <f t="shared" si="3650"/>
        <v/>
      </c>
      <c r="EL1002" s="14" t="str">
        <f t="shared" si="3650"/>
        <v/>
      </c>
      <c r="EM1002" s="14" t="str">
        <f t="shared" si="3650"/>
        <v/>
      </c>
      <c r="EN1002" s="14" t="str">
        <f t="shared" si="3650"/>
        <v/>
      </c>
      <c r="EO1002" s="14" t="str">
        <f t="shared" si="3650"/>
        <v/>
      </c>
      <c r="EP1002" s="14" t="str">
        <f t="shared" si="3650"/>
        <v/>
      </c>
      <c r="EQ1002" s="14" t="str">
        <f t="shared" si="3650"/>
        <v/>
      </c>
      <c r="ER1002" s="14" t="str">
        <f t="shared" si="3650"/>
        <v/>
      </c>
      <c r="ES1002" s="8"/>
      <c r="ET1002" s="8"/>
      <c r="EU1002" s="8"/>
      <c r="EV1002" s="8"/>
      <c r="EW1002" s="8"/>
      <c r="EX1002" s="8"/>
      <c r="EY1002" s="8"/>
      <c r="EZ1002" s="8"/>
      <c r="FA1002" s="8"/>
      <c r="FB1002" s="8"/>
      <c r="FC1002" s="8"/>
      <c r="FD1002" s="8"/>
      <c r="FE1002" s="8"/>
      <c r="FF1002" s="14" t="str">
        <f t="shared" ref="FF1002:GF1002" si="3651">IFERROR(FG954/FF954,"")</f>
        <v/>
      </c>
      <c r="FG1002" s="14" t="str">
        <f t="shared" si="3651"/>
        <v/>
      </c>
      <c r="FH1002" s="14" t="str">
        <f t="shared" si="3651"/>
        <v/>
      </c>
      <c r="FI1002" s="14" t="str">
        <f t="shared" si="3651"/>
        <v/>
      </c>
      <c r="FJ1002" s="14" t="str">
        <f t="shared" si="3651"/>
        <v/>
      </c>
      <c r="FK1002" s="14" t="str">
        <f t="shared" si="3651"/>
        <v/>
      </c>
      <c r="FL1002" s="14" t="str">
        <f t="shared" si="3651"/>
        <v/>
      </c>
      <c r="FM1002" s="14" t="str">
        <f t="shared" si="3651"/>
        <v/>
      </c>
      <c r="FN1002" s="14" t="str">
        <f t="shared" si="3651"/>
        <v/>
      </c>
      <c r="FO1002" s="14" t="str">
        <f t="shared" si="3651"/>
        <v/>
      </c>
      <c r="FP1002" s="14" t="str">
        <f t="shared" si="3651"/>
        <v/>
      </c>
      <c r="FQ1002" s="14" t="str">
        <f t="shared" si="3651"/>
        <v/>
      </c>
      <c r="FR1002" s="14" t="str">
        <f t="shared" si="3651"/>
        <v/>
      </c>
      <c r="FS1002" s="14" t="str">
        <f t="shared" si="3651"/>
        <v/>
      </c>
      <c r="FT1002" s="14" t="str">
        <f t="shared" si="3651"/>
        <v/>
      </c>
      <c r="FU1002" s="14" t="str">
        <f t="shared" si="3651"/>
        <v/>
      </c>
      <c r="FV1002" s="14" t="str">
        <f t="shared" si="3651"/>
        <v/>
      </c>
      <c r="FW1002" s="14" t="str">
        <f t="shared" si="3651"/>
        <v/>
      </c>
      <c r="FX1002" s="14" t="str">
        <f t="shared" si="3651"/>
        <v/>
      </c>
      <c r="FY1002" s="14" t="str">
        <f t="shared" si="3651"/>
        <v/>
      </c>
      <c r="FZ1002" s="14" t="str">
        <f t="shared" si="3651"/>
        <v/>
      </c>
      <c r="GA1002" s="14" t="str">
        <f t="shared" si="3651"/>
        <v/>
      </c>
      <c r="GB1002" s="14" t="str">
        <f t="shared" si="3651"/>
        <v/>
      </c>
      <c r="GC1002" s="14" t="str">
        <f t="shared" si="3651"/>
        <v/>
      </c>
      <c r="GD1002" s="14" t="str">
        <f t="shared" si="3651"/>
        <v/>
      </c>
      <c r="GE1002" s="14" t="str">
        <f t="shared" si="3651"/>
        <v/>
      </c>
      <c r="GF1002" s="14" t="str">
        <f t="shared" si="3651"/>
        <v/>
      </c>
      <c r="GG1002" s="8"/>
      <c r="GH1002" s="8"/>
      <c r="GI1002" s="8"/>
      <c r="GJ1002" s="8"/>
      <c r="GK1002" s="8"/>
      <c r="GL1002" s="8"/>
      <c r="GM1002" s="8"/>
      <c r="GN1002" s="8"/>
      <c r="GO1002" s="8"/>
      <c r="GP1002" s="8"/>
      <c r="GQ1002" s="8"/>
      <c r="GR1002" s="8"/>
      <c r="GS1002" s="8"/>
    </row>
    <row r="1003" spans="1:201" x14ac:dyDescent="0.25">
      <c r="A1003" s="102">
        <f>$A$49</f>
        <v>20171</v>
      </c>
      <c r="B1003" s="14">
        <f t="shared" si="3603"/>
        <v>1.2540667923511986</v>
      </c>
      <c r="C1003" s="14">
        <f t="shared" si="3603"/>
        <v>1.0104695738078109</v>
      </c>
      <c r="D1003" s="14">
        <f t="shared" si="3603"/>
        <v>1.0027948396420905</v>
      </c>
      <c r="E1003" s="14">
        <f t="shared" si="3603"/>
        <v>1.0021618184708314</v>
      </c>
      <c r="F1003" s="14">
        <f t="shared" si="3603"/>
        <v>1.0028233353424483</v>
      </c>
      <c r="G1003" s="14">
        <f t="shared" si="3603"/>
        <v>1.0004850478721161</v>
      </c>
      <c r="H1003" s="14">
        <f t="shared" si="3603"/>
        <v>1.0002424063573703</v>
      </c>
      <c r="I1003" s="14">
        <f t="shared" si="3603"/>
        <v>1.000368789842474</v>
      </c>
      <c r="J1003" s="14">
        <f t="shared" si="3603"/>
        <v>1.0002106593638087</v>
      </c>
      <c r="K1003" s="14">
        <f t="shared" si="3603"/>
        <v>1.0002632687447346</v>
      </c>
      <c r="L1003" s="14">
        <f t="shared" si="3603"/>
        <v>1.0000315839343055</v>
      </c>
      <c r="M1003" s="14">
        <f t="shared" si="3603"/>
        <v>1.0000842211647787</v>
      </c>
      <c r="N1003" s="14">
        <f t="shared" si="3603"/>
        <v>1.0000315802770643</v>
      </c>
      <c r="O1003" s="14">
        <f t="shared" si="3603"/>
        <v>1</v>
      </c>
      <c r="P1003" s="14">
        <f t="shared" si="3603"/>
        <v>1</v>
      </c>
      <c r="Q1003" s="14">
        <f t="shared" si="3603"/>
        <v>1.0000210528531879</v>
      </c>
      <c r="R1003" s="14">
        <f t="shared" si="3598"/>
        <v>1</v>
      </c>
      <c r="S1003" s="14">
        <f t="shared" si="3598"/>
        <v>1.0000105262049874</v>
      </c>
      <c r="T1003" s="14">
        <f t="shared" si="3598"/>
        <v>1.0000105260941874</v>
      </c>
      <c r="U1003" s="14">
        <f t="shared" si="3598"/>
        <v>1</v>
      </c>
      <c r="V1003" s="14">
        <f t="shared" si="3598"/>
        <v>1</v>
      </c>
      <c r="W1003" s="14">
        <f t="shared" si="3598"/>
        <v>1.00001052598339</v>
      </c>
      <c r="X1003" s="14">
        <f t="shared" ref="X1003:AA1003" si="3652">IFERROR(Y955/X955,"")</f>
        <v>1</v>
      </c>
      <c r="Y1003" s="14">
        <f t="shared" si="3652"/>
        <v>1</v>
      </c>
      <c r="Z1003" s="14">
        <f t="shared" si="3652"/>
        <v>1</v>
      </c>
      <c r="AA1003" s="14">
        <f t="shared" si="3652"/>
        <v>1</v>
      </c>
      <c r="AB1003" s="8"/>
      <c r="AC1003" s="8"/>
      <c r="AD1003" s="8"/>
      <c r="AE1003" s="8"/>
      <c r="AF1003" s="8"/>
      <c r="AG1003" s="8"/>
      <c r="AH1003" s="8"/>
      <c r="AI1003" s="8"/>
      <c r="AJ1003" s="8"/>
      <c r="AK1003" s="8"/>
      <c r="AL1003" s="8"/>
      <c r="AM1003" s="8"/>
      <c r="AN1003" s="8"/>
      <c r="AO1003" s="8"/>
      <c r="AP1003" s="14">
        <f t="shared" ref="AP1003:BO1003" si="3653">IFERROR(AQ955/AP955,"")</f>
        <v>1.75</v>
      </c>
      <c r="AQ1003" s="14">
        <f t="shared" si="3653"/>
        <v>1</v>
      </c>
      <c r="AR1003" s="14">
        <f t="shared" si="3653"/>
        <v>1.1428571428571428</v>
      </c>
      <c r="AS1003" s="14">
        <f t="shared" si="3653"/>
        <v>1</v>
      </c>
      <c r="AT1003" s="14">
        <f t="shared" si="3653"/>
        <v>1</v>
      </c>
      <c r="AU1003" s="14">
        <f t="shared" si="3653"/>
        <v>1</v>
      </c>
      <c r="AV1003" s="14">
        <f t="shared" si="3653"/>
        <v>1</v>
      </c>
      <c r="AW1003" s="14">
        <f t="shared" si="3653"/>
        <v>1</v>
      </c>
      <c r="AX1003" s="14">
        <f t="shared" si="3653"/>
        <v>1</v>
      </c>
      <c r="AY1003" s="14">
        <f t="shared" si="3653"/>
        <v>1</v>
      </c>
      <c r="AZ1003" s="14">
        <f t="shared" si="3653"/>
        <v>1</v>
      </c>
      <c r="BA1003" s="14">
        <f t="shared" si="3653"/>
        <v>1</v>
      </c>
      <c r="BB1003" s="14">
        <f t="shared" si="3653"/>
        <v>1</v>
      </c>
      <c r="BC1003" s="14">
        <f t="shared" si="3653"/>
        <v>1</v>
      </c>
      <c r="BD1003" s="14">
        <f t="shared" si="3653"/>
        <v>1</v>
      </c>
      <c r="BE1003" s="14">
        <f t="shared" si="3653"/>
        <v>1</v>
      </c>
      <c r="BF1003" s="14">
        <f t="shared" si="3653"/>
        <v>1</v>
      </c>
      <c r="BG1003" s="14">
        <f t="shared" si="3653"/>
        <v>1</v>
      </c>
      <c r="BH1003" s="14">
        <f t="shared" si="3653"/>
        <v>1</v>
      </c>
      <c r="BI1003" s="14">
        <f t="shared" si="3653"/>
        <v>1</v>
      </c>
      <c r="BJ1003" s="14">
        <f t="shared" si="3653"/>
        <v>1</v>
      </c>
      <c r="BK1003" s="14">
        <f t="shared" si="3653"/>
        <v>1</v>
      </c>
      <c r="BL1003" s="14">
        <f t="shared" si="3653"/>
        <v>1</v>
      </c>
      <c r="BM1003" s="14">
        <f t="shared" si="3653"/>
        <v>1</v>
      </c>
      <c r="BN1003" s="14">
        <f t="shared" si="3653"/>
        <v>1</v>
      </c>
      <c r="BO1003" s="14">
        <f t="shared" si="3653"/>
        <v>1</v>
      </c>
      <c r="BP1003" s="8"/>
      <c r="BQ1003" s="8"/>
      <c r="BR1003" s="8"/>
      <c r="BS1003" s="8"/>
      <c r="BT1003" s="8"/>
      <c r="BU1003" s="8"/>
      <c r="BV1003" s="8"/>
      <c r="BW1003" s="8"/>
      <c r="BX1003" s="8"/>
      <c r="BY1003" s="8"/>
      <c r="BZ1003" s="8"/>
      <c r="CA1003" s="8"/>
      <c r="CB1003" s="8"/>
      <c r="CC1003" s="8"/>
      <c r="CD1003" s="14" t="str">
        <f t="shared" ref="CD1003:DC1003" si="3654">IFERROR(CE955/CD955,"")</f>
        <v/>
      </c>
      <c r="CE1003" s="14" t="str">
        <f t="shared" si="3654"/>
        <v/>
      </c>
      <c r="CF1003" s="14" t="str">
        <f t="shared" si="3654"/>
        <v/>
      </c>
      <c r="CG1003" s="14" t="str">
        <f t="shared" si="3654"/>
        <v/>
      </c>
      <c r="CH1003" s="14" t="str">
        <f t="shared" si="3654"/>
        <v/>
      </c>
      <c r="CI1003" s="14" t="str">
        <f t="shared" si="3654"/>
        <v/>
      </c>
      <c r="CJ1003" s="14" t="str">
        <f t="shared" si="3654"/>
        <v/>
      </c>
      <c r="CK1003" s="14" t="str">
        <f t="shared" si="3654"/>
        <v/>
      </c>
      <c r="CL1003" s="14" t="str">
        <f t="shared" si="3654"/>
        <v/>
      </c>
      <c r="CM1003" s="14" t="str">
        <f t="shared" si="3654"/>
        <v/>
      </c>
      <c r="CN1003" s="14" t="str">
        <f t="shared" si="3654"/>
        <v/>
      </c>
      <c r="CO1003" s="14" t="str">
        <f t="shared" si="3654"/>
        <v/>
      </c>
      <c r="CP1003" s="14" t="str">
        <f t="shared" si="3654"/>
        <v/>
      </c>
      <c r="CQ1003" s="14" t="str">
        <f t="shared" si="3654"/>
        <v/>
      </c>
      <c r="CR1003" s="14" t="str">
        <f t="shared" si="3654"/>
        <v/>
      </c>
      <c r="CS1003" s="14" t="str">
        <f t="shared" si="3654"/>
        <v/>
      </c>
      <c r="CT1003" s="14" t="str">
        <f t="shared" si="3654"/>
        <v/>
      </c>
      <c r="CU1003" s="14" t="str">
        <f t="shared" si="3654"/>
        <v/>
      </c>
      <c r="CV1003" s="14" t="str">
        <f t="shared" si="3654"/>
        <v/>
      </c>
      <c r="CW1003" s="14" t="str">
        <f t="shared" si="3654"/>
        <v/>
      </c>
      <c r="CX1003" s="14" t="str">
        <f t="shared" si="3654"/>
        <v/>
      </c>
      <c r="CY1003" s="14" t="str">
        <f t="shared" si="3654"/>
        <v/>
      </c>
      <c r="CZ1003" s="14" t="str">
        <f t="shared" si="3654"/>
        <v/>
      </c>
      <c r="DA1003" s="14" t="str">
        <f t="shared" si="3654"/>
        <v/>
      </c>
      <c r="DB1003" s="14" t="str">
        <f t="shared" si="3654"/>
        <v/>
      </c>
      <c r="DC1003" s="14" t="str">
        <f t="shared" si="3654"/>
        <v/>
      </c>
      <c r="DD1003" s="8"/>
      <c r="DE1003" s="8"/>
      <c r="DF1003" s="8"/>
      <c r="DG1003" s="8"/>
      <c r="DH1003" s="8"/>
      <c r="DI1003" s="8"/>
      <c r="DJ1003" s="8"/>
      <c r="DK1003" s="8"/>
      <c r="DL1003" s="8"/>
      <c r="DM1003" s="8"/>
      <c r="DN1003" s="8"/>
      <c r="DO1003" s="8"/>
      <c r="DP1003" s="8"/>
      <c r="DQ1003" s="8"/>
      <c r="DR1003" s="14" t="str">
        <f t="shared" ref="DR1003:EQ1003" si="3655">IFERROR(DS955/DR955,"")</f>
        <v/>
      </c>
      <c r="DS1003" s="14" t="str">
        <f t="shared" si="3655"/>
        <v/>
      </c>
      <c r="DT1003" s="14" t="str">
        <f t="shared" si="3655"/>
        <v/>
      </c>
      <c r="DU1003" s="14" t="str">
        <f t="shared" si="3655"/>
        <v/>
      </c>
      <c r="DV1003" s="14" t="str">
        <f t="shared" si="3655"/>
        <v/>
      </c>
      <c r="DW1003" s="14" t="str">
        <f t="shared" si="3655"/>
        <v/>
      </c>
      <c r="DX1003" s="14" t="str">
        <f t="shared" si="3655"/>
        <v/>
      </c>
      <c r="DY1003" s="14" t="str">
        <f t="shared" si="3655"/>
        <v/>
      </c>
      <c r="DZ1003" s="14" t="str">
        <f t="shared" si="3655"/>
        <v/>
      </c>
      <c r="EA1003" s="14" t="str">
        <f t="shared" si="3655"/>
        <v/>
      </c>
      <c r="EB1003" s="14" t="str">
        <f t="shared" si="3655"/>
        <v/>
      </c>
      <c r="EC1003" s="14" t="str">
        <f t="shared" si="3655"/>
        <v/>
      </c>
      <c r="ED1003" s="14" t="str">
        <f t="shared" si="3655"/>
        <v/>
      </c>
      <c r="EE1003" s="14" t="str">
        <f t="shared" si="3655"/>
        <v/>
      </c>
      <c r="EF1003" s="14" t="str">
        <f t="shared" si="3655"/>
        <v/>
      </c>
      <c r="EG1003" s="14" t="str">
        <f t="shared" si="3655"/>
        <v/>
      </c>
      <c r="EH1003" s="14" t="str">
        <f t="shared" si="3655"/>
        <v/>
      </c>
      <c r="EI1003" s="14" t="str">
        <f t="shared" si="3655"/>
        <v/>
      </c>
      <c r="EJ1003" s="14" t="str">
        <f t="shared" si="3655"/>
        <v/>
      </c>
      <c r="EK1003" s="14" t="str">
        <f t="shared" si="3655"/>
        <v/>
      </c>
      <c r="EL1003" s="14" t="str">
        <f t="shared" si="3655"/>
        <v/>
      </c>
      <c r="EM1003" s="14" t="str">
        <f t="shared" si="3655"/>
        <v/>
      </c>
      <c r="EN1003" s="14" t="str">
        <f t="shared" si="3655"/>
        <v/>
      </c>
      <c r="EO1003" s="14" t="str">
        <f t="shared" si="3655"/>
        <v/>
      </c>
      <c r="EP1003" s="14" t="str">
        <f t="shared" si="3655"/>
        <v/>
      </c>
      <c r="EQ1003" s="14" t="str">
        <f t="shared" si="3655"/>
        <v/>
      </c>
      <c r="ER1003" s="8"/>
      <c r="ES1003" s="8"/>
      <c r="ET1003" s="8"/>
      <c r="EU1003" s="8"/>
      <c r="EV1003" s="8"/>
      <c r="EW1003" s="8"/>
      <c r="EX1003" s="8"/>
      <c r="EY1003" s="8"/>
      <c r="EZ1003" s="8"/>
      <c r="FA1003" s="8"/>
      <c r="FB1003" s="8"/>
      <c r="FC1003" s="8"/>
      <c r="FD1003" s="8"/>
      <c r="FE1003" s="8"/>
      <c r="FF1003" s="14" t="str">
        <f t="shared" ref="FF1003:GE1003" si="3656">IFERROR(FG955/FF955,"")</f>
        <v/>
      </c>
      <c r="FG1003" s="14" t="str">
        <f t="shared" si="3656"/>
        <v/>
      </c>
      <c r="FH1003" s="14" t="str">
        <f t="shared" si="3656"/>
        <v/>
      </c>
      <c r="FI1003" s="14" t="str">
        <f t="shared" si="3656"/>
        <v/>
      </c>
      <c r="FJ1003" s="14" t="str">
        <f t="shared" si="3656"/>
        <v/>
      </c>
      <c r="FK1003" s="14" t="str">
        <f t="shared" si="3656"/>
        <v/>
      </c>
      <c r="FL1003" s="14" t="str">
        <f t="shared" si="3656"/>
        <v/>
      </c>
      <c r="FM1003" s="14" t="str">
        <f t="shared" si="3656"/>
        <v/>
      </c>
      <c r="FN1003" s="14" t="str">
        <f t="shared" si="3656"/>
        <v/>
      </c>
      <c r="FO1003" s="14" t="str">
        <f t="shared" si="3656"/>
        <v/>
      </c>
      <c r="FP1003" s="14" t="str">
        <f t="shared" si="3656"/>
        <v/>
      </c>
      <c r="FQ1003" s="14" t="str">
        <f t="shared" si="3656"/>
        <v/>
      </c>
      <c r="FR1003" s="14" t="str">
        <f t="shared" si="3656"/>
        <v/>
      </c>
      <c r="FS1003" s="14" t="str">
        <f t="shared" si="3656"/>
        <v/>
      </c>
      <c r="FT1003" s="14" t="str">
        <f t="shared" si="3656"/>
        <v/>
      </c>
      <c r="FU1003" s="14" t="str">
        <f t="shared" si="3656"/>
        <v/>
      </c>
      <c r="FV1003" s="14" t="str">
        <f t="shared" si="3656"/>
        <v/>
      </c>
      <c r="FW1003" s="14" t="str">
        <f t="shared" si="3656"/>
        <v/>
      </c>
      <c r="FX1003" s="14" t="str">
        <f t="shared" si="3656"/>
        <v/>
      </c>
      <c r="FY1003" s="14" t="str">
        <f t="shared" si="3656"/>
        <v/>
      </c>
      <c r="FZ1003" s="14" t="str">
        <f t="shared" si="3656"/>
        <v/>
      </c>
      <c r="GA1003" s="14" t="str">
        <f t="shared" si="3656"/>
        <v/>
      </c>
      <c r="GB1003" s="14" t="str">
        <f t="shared" si="3656"/>
        <v/>
      </c>
      <c r="GC1003" s="14" t="str">
        <f t="shared" si="3656"/>
        <v/>
      </c>
      <c r="GD1003" s="14" t="str">
        <f t="shared" si="3656"/>
        <v/>
      </c>
      <c r="GE1003" s="14" t="str">
        <f t="shared" si="3656"/>
        <v/>
      </c>
      <c r="GF1003" s="8"/>
      <c r="GG1003" s="8"/>
      <c r="GH1003" s="8"/>
      <c r="GI1003" s="8"/>
      <c r="GJ1003" s="8"/>
      <c r="GK1003" s="8"/>
      <c r="GL1003" s="8"/>
      <c r="GM1003" s="8"/>
      <c r="GN1003" s="8"/>
      <c r="GO1003" s="8"/>
      <c r="GP1003" s="8"/>
      <c r="GQ1003" s="8"/>
      <c r="GR1003" s="8"/>
      <c r="GS1003" s="8"/>
    </row>
    <row r="1004" spans="1:201" x14ac:dyDescent="0.25">
      <c r="A1004" s="102">
        <f>$A$50</f>
        <v>20172</v>
      </c>
      <c r="B1004" s="14">
        <f t="shared" si="3603"/>
        <v>1.2274248390608411</v>
      </c>
      <c r="C1004" s="14">
        <f t="shared" si="3603"/>
        <v>1.0095916959563775</v>
      </c>
      <c r="D1004" s="14">
        <f t="shared" si="3603"/>
        <v>1.0032102380565044</v>
      </c>
      <c r="E1004" s="14">
        <f t="shared" si="3603"/>
        <v>1.0028648338936876</v>
      </c>
      <c r="F1004" s="14">
        <f t="shared" si="3603"/>
        <v>1.0006791281288403</v>
      </c>
      <c r="G1004" s="14">
        <f t="shared" si="3603"/>
        <v>1.0007217572094926</v>
      </c>
      <c r="H1004" s="14">
        <f t="shared" si="3603"/>
        <v>1.0003767654150879</v>
      </c>
      <c r="I1004" s="14">
        <f t="shared" si="3603"/>
        <v>1.0002797774693051</v>
      </c>
      <c r="J1004" s="14">
        <f t="shared" ref="J1004:Z1004" si="3657">IFERROR(K956/J956,"")</f>
        <v>1.0001936379186076</v>
      </c>
      <c r="K1004" s="14">
        <f t="shared" si="3657"/>
        <v>1.0000645334767411</v>
      </c>
      <c r="L1004" s="14">
        <f t="shared" si="3657"/>
        <v>1.0000645293124402</v>
      </c>
      <c r="M1004" s="14">
        <f t="shared" si="3657"/>
        <v>1.0000967877230151</v>
      </c>
      <c r="N1004" s="14">
        <f t="shared" si="3657"/>
        <v>1.0000215063013462</v>
      </c>
      <c r="O1004" s="14">
        <f t="shared" si="3657"/>
        <v>1.0000107529194175</v>
      </c>
      <c r="P1004" s="14">
        <f t="shared" si="3657"/>
        <v>1.0000322584113808</v>
      </c>
      <c r="Q1004" s="14">
        <f t="shared" si="3657"/>
        <v>1.0000107524569364</v>
      </c>
      <c r="R1004" s="14">
        <f t="shared" si="3657"/>
        <v>1.0000107523413224</v>
      </c>
      <c r="S1004" s="14">
        <f t="shared" si="3657"/>
        <v>1.0000215044514214</v>
      </c>
      <c r="T1004" s="14">
        <f t="shared" si="3657"/>
        <v>1.000010751994495</v>
      </c>
      <c r="U1004" s="14">
        <f t="shared" si="3657"/>
        <v>1</v>
      </c>
      <c r="V1004" s="14">
        <f t="shared" si="3657"/>
        <v>1</v>
      </c>
      <c r="W1004" s="14">
        <f t="shared" si="3657"/>
        <v>1</v>
      </c>
      <c r="X1004" s="14">
        <f t="shared" si="3657"/>
        <v>1</v>
      </c>
      <c r="Y1004" s="14">
        <f t="shared" si="3657"/>
        <v>1.0000107518788908</v>
      </c>
      <c r="Z1004" s="14">
        <f t="shared" si="3657"/>
        <v>1</v>
      </c>
      <c r="AA1004" s="8"/>
      <c r="AB1004" s="8"/>
      <c r="AC1004" s="8"/>
      <c r="AD1004" s="8"/>
      <c r="AE1004" s="8"/>
      <c r="AF1004" s="8"/>
      <c r="AG1004" s="8"/>
      <c r="AH1004" s="8"/>
      <c r="AI1004" s="8"/>
      <c r="AJ1004" s="8"/>
      <c r="AK1004" s="8"/>
      <c r="AL1004" s="8"/>
      <c r="AM1004" s="8"/>
      <c r="AN1004" s="8"/>
      <c r="AO1004" s="8"/>
      <c r="AP1004" s="14">
        <f t="shared" ref="AP1004:BN1004" si="3658">IFERROR(AQ956/AP956,"")</f>
        <v>2.5</v>
      </c>
      <c r="AQ1004" s="14">
        <f t="shared" si="3658"/>
        <v>1.2</v>
      </c>
      <c r="AR1004" s="14">
        <f t="shared" si="3658"/>
        <v>1.1666666666666667</v>
      </c>
      <c r="AS1004" s="14">
        <f t="shared" si="3658"/>
        <v>1</v>
      </c>
      <c r="AT1004" s="14">
        <f t="shared" si="3658"/>
        <v>1</v>
      </c>
      <c r="AU1004" s="14">
        <f t="shared" si="3658"/>
        <v>1</v>
      </c>
      <c r="AV1004" s="14">
        <f t="shared" si="3658"/>
        <v>1</v>
      </c>
      <c r="AW1004" s="14">
        <f t="shared" si="3658"/>
        <v>1</v>
      </c>
      <c r="AX1004" s="14">
        <f t="shared" si="3658"/>
        <v>1</v>
      </c>
      <c r="AY1004" s="14">
        <f t="shared" si="3658"/>
        <v>1.1428571428571428</v>
      </c>
      <c r="AZ1004" s="14">
        <f t="shared" si="3658"/>
        <v>1</v>
      </c>
      <c r="BA1004" s="14">
        <f t="shared" si="3658"/>
        <v>1</v>
      </c>
      <c r="BB1004" s="14">
        <f t="shared" si="3658"/>
        <v>1</v>
      </c>
      <c r="BC1004" s="14">
        <f t="shared" si="3658"/>
        <v>1</v>
      </c>
      <c r="BD1004" s="14">
        <f t="shared" si="3658"/>
        <v>1</v>
      </c>
      <c r="BE1004" s="14">
        <f t="shared" si="3658"/>
        <v>1</v>
      </c>
      <c r="BF1004" s="14">
        <f t="shared" si="3658"/>
        <v>1</v>
      </c>
      <c r="BG1004" s="14">
        <f t="shared" si="3658"/>
        <v>1</v>
      </c>
      <c r="BH1004" s="14">
        <f t="shared" si="3658"/>
        <v>1</v>
      </c>
      <c r="BI1004" s="14">
        <f t="shared" si="3658"/>
        <v>1</v>
      </c>
      <c r="BJ1004" s="14">
        <f t="shared" si="3658"/>
        <v>1</v>
      </c>
      <c r="BK1004" s="14">
        <f t="shared" si="3658"/>
        <v>1</v>
      </c>
      <c r="BL1004" s="14">
        <f t="shared" si="3658"/>
        <v>1</v>
      </c>
      <c r="BM1004" s="14">
        <f t="shared" si="3658"/>
        <v>1</v>
      </c>
      <c r="BN1004" s="14">
        <f t="shared" si="3658"/>
        <v>1</v>
      </c>
      <c r="BO1004" s="8"/>
      <c r="BP1004" s="8"/>
      <c r="BQ1004" s="8"/>
      <c r="BR1004" s="8"/>
      <c r="BS1004" s="8"/>
      <c r="BT1004" s="8"/>
      <c r="BU1004" s="8"/>
      <c r="BV1004" s="8"/>
      <c r="BW1004" s="8"/>
      <c r="BX1004" s="8"/>
      <c r="BY1004" s="8"/>
      <c r="BZ1004" s="8"/>
      <c r="CA1004" s="8"/>
      <c r="CB1004" s="8"/>
      <c r="CC1004" s="8"/>
      <c r="CD1004" s="14" t="str">
        <f t="shared" ref="CD1004:DB1004" si="3659">IFERROR(CE956/CD956,"")</f>
        <v/>
      </c>
      <c r="CE1004" s="14" t="str">
        <f t="shared" si="3659"/>
        <v/>
      </c>
      <c r="CF1004" s="14" t="str">
        <f t="shared" si="3659"/>
        <v/>
      </c>
      <c r="CG1004" s="14" t="str">
        <f t="shared" si="3659"/>
        <v/>
      </c>
      <c r="CH1004" s="14" t="str">
        <f t="shared" si="3659"/>
        <v/>
      </c>
      <c r="CI1004" s="14" t="str">
        <f t="shared" si="3659"/>
        <v/>
      </c>
      <c r="CJ1004" s="14" t="str">
        <f t="shared" si="3659"/>
        <v/>
      </c>
      <c r="CK1004" s="14" t="str">
        <f t="shared" si="3659"/>
        <v/>
      </c>
      <c r="CL1004" s="14" t="str">
        <f t="shared" si="3659"/>
        <v/>
      </c>
      <c r="CM1004" s="14" t="str">
        <f t="shared" si="3659"/>
        <v/>
      </c>
      <c r="CN1004" s="14" t="str">
        <f t="shared" si="3659"/>
        <v/>
      </c>
      <c r="CO1004" s="14" t="str">
        <f t="shared" si="3659"/>
        <v/>
      </c>
      <c r="CP1004" s="14" t="str">
        <f t="shared" si="3659"/>
        <v/>
      </c>
      <c r="CQ1004" s="14" t="str">
        <f t="shared" si="3659"/>
        <v/>
      </c>
      <c r="CR1004" s="14" t="str">
        <f t="shared" si="3659"/>
        <v/>
      </c>
      <c r="CS1004" s="14" t="str">
        <f t="shared" si="3659"/>
        <v/>
      </c>
      <c r="CT1004" s="14" t="str">
        <f t="shared" si="3659"/>
        <v/>
      </c>
      <c r="CU1004" s="14" t="str">
        <f t="shared" si="3659"/>
        <v/>
      </c>
      <c r="CV1004" s="14" t="str">
        <f t="shared" si="3659"/>
        <v/>
      </c>
      <c r="CW1004" s="14" t="str">
        <f t="shared" si="3659"/>
        <v/>
      </c>
      <c r="CX1004" s="14" t="str">
        <f t="shared" si="3659"/>
        <v/>
      </c>
      <c r="CY1004" s="14" t="str">
        <f t="shared" si="3659"/>
        <v/>
      </c>
      <c r="CZ1004" s="14" t="str">
        <f t="shared" si="3659"/>
        <v/>
      </c>
      <c r="DA1004" s="14" t="str">
        <f t="shared" si="3659"/>
        <v/>
      </c>
      <c r="DB1004" s="14" t="str">
        <f t="shared" si="3659"/>
        <v/>
      </c>
      <c r="DC1004" s="8"/>
      <c r="DD1004" s="8"/>
      <c r="DE1004" s="8"/>
      <c r="DF1004" s="8"/>
      <c r="DG1004" s="8"/>
      <c r="DH1004" s="8"/>
      <c r="DI1004" s="8"/>
      <c r="DJ1004" s="8"/>
      <c r="DK1004" s="8"/>
      <c r="DL1004" s="8"/>
      <c r="DM1004" s="8"/>
      <c r="DN1004" s="8"/>
      <c r="DO1004" s="8"/>
      <c r="DP1004" s="8"/>
      <c r="DQ1004" s="8"/>
      <c r="DR1004" s="14" t="str">
        <f t="shared" ref="DR1004:EP1004" si="3660">IFERROR(DS956/DR956,"")</f>
        <v/>
      </c>
      <c r="DS1004" s="14" t="str">
        <f t="shared" si="3660"/>
        <v/>
      </c>
      <c r="DT1004" s="14" t="str">
        <f t="shared" si="3660"/>
        <v/>
      </c>
      <c r="DU1004" s="14" t="str">
        <f t="shared" si="3660"/>
        <v/>
      </c>
      <c r="DV1004" s="14" t="str">
        <f t="shared" si="3660"/>
        <v/>
      </c>
      <c r="DW1004" s="14" t="str">
        <f t="shared" si="3660"/>
        <v/>
      </c>
      <c r="DX1004" s="14" t="str">
        <f t="shared" si="3660"/>
        <v/>
      </c>
      <c r="DY1004" s="14" t="str">
        <f t="shared" si="3660"/>
        <v/>
      </c>
      <c r="DZ1004" s="14" t="str">
        <f t="shared" si="3660"/>
        <v/>
      </c>
      <c r="EA1004" s="14" t="str">
        <f t="shared" si="3660"/>
        <v/>
      </c>
      <c r="EB1004" s="14" t="str">
        <f t="shared" si="3660"/>
        <v/>
      </c>
      <c r="EC1004" s="14" t="str">
        <f t="shared" si="3660"/>
        <v/>
      </c>
      <c r="ED1004" s="14" t="str">
        <f t="shared" si="3660"/>
        <v/>
      </c>
      <c r="EE1004" s="14" t="str">
        <f t="shared" si="3660"/>
        <v/>
      </c>
      <c r="EF1004" s="14" t="str">
        <f t="shared" si="3660"/>
        <v/>
      </c>
      <c r="EG1004" s="14" t="str">
        <f t="shared" si="3660"/>
        <v/>
      </c>
      <c r="EH1004" s="14" t="str">
        <f t="shared" si="3660"/>
        <v/>
      </c>
      <c r="EI1004" s="14" t="str">
        <f t="shared" si="3660"/>
        <v/>
      </c>
      <c r="EJ1004" s="14" t="str">
        <f t="shared" si="3660"/>
        <v/>
      </c>
      <c r="EK1004" s="14" t="str">
        <f t="shared" si="3660"/>
        <v/>
      </c>
      <c r="EL1004" s="14" t="str">
        <f t="shared" si="3660"/>
        <v/>
      </c>
      <c r="EM1004" s="14" t="str">
        <f t="shared" si="3660"/>
        <v/>
      </c>
      <c r="EN1004" s="14" t="str">
        <f t="shared" si="3660"/>
        <v/>
      </c>
      <c r="EO1004" s="14" t="str">
        <f t="shared" si="3660"/>
        <v/>
      </c>
      <c r="EP1004" s="14" t="str">
        <f t="shared" si="3660"/>
        <v/>
      </c>
      <c r="EQ1004" s="8"/>
      <c r="ER1004" s="8"/>
      <c r="ES1004" s="8"/>
      <c r="ET1004" s="8"/>
      <c r="EU1004" s="8"/>
      <c r="EV1004" s="8"/>
      <c r="EW1004" s="8"/>
      <c r="EX1004" s="8"/>
      <c r="EY1004" s="8"/>
      <c r="EZ1004" s="8"/>
      <c r="FA1004" s="8"/>
      <c r="FB1004" s="8"/>
      <c r="FC1004" s="8"/>
      <c r="FD1004" s="8"/>
      <c r="FE1004" s="8"/>
      <c r="FF1004" s="14" t="str">
        <f t="shared" ref="FF1004:GD1004" si="3661">IFERROR(FG956/FF956,"")</f>
        <v/>
      </c>
      <c r="FG1004" s="14" t="str">
        <f t="shared" si="3661"/>
        <v/>
      </c>
      <c r="FH1004" s="14" t="str">
        <f t="shared" si="3661"/>
        <v/>
      </c>
      <c r="FI1004" s="14" t="str">
        <f t="shared" si="3661"/>
        <v/>
      </c>
      <c r="FJ1004" s="14" t="str">
        <f t="shared" si="3661"/>
        <v/>
      </c>
      <c r="FK1004" s="14" t="str">
        <f t="shared" si="3661"/>
        <v/>
      </c>
      <c r="FL1004" s="14" t="str">
        <f t="shared" si="3661"/>
        <v/>
      </c>
      <c r="FM1004" s="14" t="str">
        <f t="shared" si="3661"/>
        <v/>
      </c>
      <c r="FN1004" s="14" t="str">
        <f t="shared" si="3661"/>
        <v/>
      </c>
      <c r="FO1004" s="14" t="str">
        <f t="shared" si="3661"/>
        <v/>
      </c>
      <c r="FP1004" s="14" t="str">
        <f t="shared" si="3661"/>
        <v/>
      </c>
      <c r="FQ1004" s="14" t="str">
        <f t="shared" si="3661"/>
        <v/>
      </c>
      <c r="FR1004" s="14" t="str">
        <f t="shared" si="3661"/>
        <v/>
      </c>
      <c r="FS1004" s="14" t="str">
        <f t="shared" si="3661"/>
        <v/>
      </c>
      <c r="FT1004" s="14" t="str">
        <f t="shared" si="3661"/>
        <v/>
      </c>
      <c r="FU1004" s="14" t="str">
        <f t="shared" si="3661"/>
        <v/>
      </c>
      <c r="FV1004" s="14" t="str">
        <f t="shared" si="3661"/>
        <v/>
      </c>
      <c r="FW1004" s="14" t="str">
        <f t="shared" si="3661"/>
        <v/>
      </c>
      <c r="FX1004" s="14" t="str">
        <f t="shared" si="3661"/>
        <v/>
      </c>
      <c r="FY1004" s="14" t="str">
        <f t="shared" si="3661"/>
        <v/>
      </c>
      <c r="FZ1004" s="14" t="str">
        <f t="shared" si="3661"/>
        <v/>
      </c>
      <c r="GA1004" s="14" t="str">
        <f t="shared" si="3661"/>
        <v/>
      </c>
      <c r="GB1004" s="14" t="str">
        <f t="shared" si="3661"/>
        <v/>
      </c>
      <c r="GC1004" s="14" t="str">
        <f t="shared" si="3661"/>
        <v/>
      </c>
      <c r="GD1004" s="14" t="str">
        <f t="shared" si="3661"/>
        <v/>
      </c>
      <c r="GE1004" s="8"/>
      <c r="GF1004" s="8"/>
      <c r="GG1004" s="8"/>
      <c r="GH1004" s="8"/>
      <c r="GI1004" s="8"/>
      <c r="GJ1004" s="8"/>
      <c r="GK1004" s="8"/>
      <c r="GL1004" s="8"/>
      <c r="GM1004" s="8"/>
      <c r="GN1004" s="8"/>
      <c r="GO1004" s="8"/>
      <c r="GP1004" s="8"/>
      <c r="GQ1004" s="8"/>
      <c r="GR1004" s="8"/>
      <c r="GS1004" s="8"/>
    </row>
    <row r="1005" spans="1:201" x14ac:dyDescent="0.25">
      <c r="A1005" s="102">
        <f>$A$51</f>
        <v>20173</v>
      </c>
      <c r="B1005" s="14">
        <f t="shared" si="3603"/>
        <v>1.2239760982740493</v>
      </c>
      <c r="C1005" s="14">
        <f t="shared" ref="C1005:Y1020" si="3662">IFERROR(D957/C957,"")</f>
        <v>1.0091144332813007</v>
      </c>
      <c r="D1005" s="14">
        <f t="shared" si="3662"/>
        <v>1.004920943076939</v>
      </c>
      <c r="E1005" s="14">
        <f t="shared" si="3662"/>
        <v>1.0014256640185131</v>
      </c>
      <c r="F1005" s="14">
        <f t="shared" si="3662"/>
        <v>1.0005158095631093</v>
      </c>
      <c r="G1005" s="14">
        <f t="shared" si="3662"/>
        <v>1.0004021240398</v>
      </c>
      <c r="H1005" s="14">
        <f t="shared" si="3662"/>
        <v>1.0003298153034301</v>
      </c>
      <c r="I1005" s="14">
        <f t="shared" si="3662"/>
        <v>1.0002472799208704</v>
      </c>
      <c r="J1005" s="14">
        <f t="shared" si="3662"/>
        <v>1.0001442109600329</v>
      </c>
      <c r="K1005" s="14">
        <f t="shared" si="3662"/>
        <v>1.0001338908686428</v>
      </c>
      <c r="L1005" s="14">
        <f t="shared" si="3662"/>
        <v>1.0000411916751624</v>
      </c>
      <c r="M1005" s="14">
        <f t="shared" si="3662"/>
        <v>1.0000411899784782</v>
      </c>
      <c r="N1005" s="14">
        <f t="shared" si="3662"/>
        <v>1.0000617824229008</v>
      </c>
      <c r="O1005" s="14">
        <f t="shared" si="3662"/>
        <v>1.0000411857373792</v>
      </c>
      <c r="P1005" s="14">
        <f t="shared" si="3662"/>
        <v>1.0000514800514801</v>
      </c>
      <c r="Q1005" s="14">
        <f t="shared" si="3662"/>
        <v>1.0000411819211366</v>
      </c>
      <c r="R1005" s="14">
        <f t="shared" si="3662"/>
        <v>1</v>
      </c>
      <c r="S1005" s="14">
        <f t="shared" si="3662"/>
        <v>1.0000102950563139</v>
      </c>
      <c r="T1005" s="14">
        <f t="shared" si="3662"/>
        <v>1.0000102949503269</v>
      </c>
      <c r="U1005" s="14">
        <f t="shared" si="3662"/>
        <v>1</v>
      </c>
      <c r="V1005" s="14">
        <f t="shared" si="3662"/>
        <v>1</v>
      </c>
      <c r="W1005" s="14">
        <f t="shared" si="3662"/>
        <v>1.0000102948443419</v>
      </c>
      <c r="X1005" s="14">
        <f t="shared" si="3662"/>
        <v>1</v>
      </c>
      <c r="Y1005" s="14">
        <f t="shared" si="3662"/>
        <v>1</v>
      </c>
      <c r="Z1005" s="8"/>
      <c r="AA1005" s="8"/>
      <c r="AB1005" s="8"/>
      <c r="AC1005" s="8"/>
      <c r="AD1005" s="8"/>
      <c r="AE1005" s="8"/>
      <c r="AF1005" s="8"/>
      <c r="AG1005" s="8"/>
      <c r="AH1005" s="8"/>
      <c r="AI1005" s="8"/>
      <c r="AJ1005" s="8"/>
      <c r="AK1005" s="8"/>
      <c r="AL1005" s="8"/>
      <c r="AM1005" s="8"/>
      <c r="AN1005" s="8"/>
      <c r="AO1005" s="8"/>
      <c r="AP1005" s="14">
        <f t="shared" ref="AP1005:BM1005" si="3663">IFERROR(AQ957/AP957,"")</f>
        <v>1.3333333333333333</v>
      </c>
      <c r="AQ1005" s="14">
        <f t="shared" si="3663"/>
        <v>1.25</v>
      </c>
      <c r="AR1005" s="14">
        <f t="shared" si="3663"/>
        <v>1</v>
      </c>
      <c r="AS1005" s="14">
        <f t="shared" si="3663"/>
        <v>1</v>
      </c>
      <c r="AT1005" s="14">
        <f t="shared" si="3663"/>
        <v>1</v>
      </c>
      <c r="AU1005" s="14">
        <f t="shared" si="3663"/>
        <v>1</v>
      </c>
      <c r="AV1005" s="14">
        <f t="shared" si="3663"/>
        <v>1</v>
      </c>
      <c r="AW1005" s="14">
        <f t="shared" si="3663"/>
        <v>1</v>
      </c>
      <c r="AX1005" s="14">
        <f t="shared" si="3663"/>
        <v>1</v>
      </c>
      <c r="AY1005" s="14">
        <f t="shared" si="3663"/>
        <v>1</v>
      </c>
      <c r="AZ1005" s="14">
        <f t="shared" si="3663"/>
        <v>1</v>
      </c>
      <c r="BA1005" s="14">
        <f t="shared" si="3663"/>
        <v>1</v>
      </c>
      <c r="BB1005" s="14">
        <f t="shared" si="3663"/>
        <v>1</v>
      </c>
      <c r="BC1005" s="14">
        <f t="shared" si="3663"/>
        <v>1</v>
      </c>
      <c r="BD1005" s="14">
        <f t="shared" si="3663"/>
        <v>1</v>
      </c>
      <c r="BE1005" s="14">
        <f t="shared" si="3663"/>
        <v>1</v>
      </c>
      <c r="BF1005" s="14">
        <f t="shared" si="3663"/>
        <v>1</v>
      </c>
      <c r="BG1005" s="14">
        <f t="shared" si="3663"/>
        <v>1</v>
      </c>
      <c r="BH1005" s="14">
        <f t="shared" si="3663"/>
        <v>1</v>
      </c>
      <c r="BI1005" s="14">
        <f t="shared" si="3663"/>
        <v>1</v>
      </c>
      <c r="BJ1005" s="14">
        <f t="shared" si="3663"/>
        <v>1</v>
      </c>
      <c r="BK1005" s="14">
        <f t="shared" si="3663"/>
        <v>1</v>
      </c>
      <c r="BL1005" s="14">
        <f t="shared" si="3663"/>
        <v>1</v>
      </c>
      <c r="BM1005" s="14">
        <f t="shared" si="3663"/>
        <v>1</v>
      </c>
      <c r="BN1005" s="8"/>
      <c r="BO1005" s="8"/>
      <c r="BP1005" s="8"/>
      <c r="BQ1005" s="8"/>
      <c r="BR1005" s="8"/>
      <c r="BS1005" s="8"/>
      <c r="BT1005" s="8"/>
      <c r="BU1005" s="8"/>
      <c r="BV1005" s="8"/>
      <c r="BW1005" s="8"/>
      <c r="BX1005" s="8"/>
      <c r="BY1005" s="8"/>
      <c r="BZ1005" s="8"/>
      <c r="CA1005" s="8"/>
      <c r="CB1005" s="8"/>
      <c r="CC1005" s="8"/>
      <c r="CD1005" s="14" t="str">
        <f t="shared" ref="CD1005:DA1005" si="3664">IFERROR(CE957/CD957,"")</f>
        <v/>
      </c>
      <c r="CE1005" s="14" t="str">
        <f t="shared" si="3664"/>
        <v/>
      </c>
      <c r="CF1005" s="14" t="str">
        <f t="shared" si="3664"/>
        <v/>
      </c>
      <c r="CG1005" s="14" t="str">
        <f t="shared" si="3664"/>
        <v/>
      </c>
      <c r="CH1005" s="14" t="str">
        <f t="shared" si="3664"/>
        <v/>
      </c>
      <c r="CI1005" s="14" t="str">
        <f t="shared" si="3664"/>
        <v/>
      </c>
      <c r="CJ1005" s="14" t="str">
        <f t="shared" si="3664"/>
        <v/>
      </c>
      <c r="CK1005" s="14" t="str">
        <f t="shared" si="3664"/>
        <v/>
      </c>
      <c r="CL1005" s="14" t="str">
        <f t="shared" si="3664"/>
        <v/>
      </c>
      <c r="CM1005" s="14" t="str">
        <f t="shared" si="3664"/>
        <v/>
      </c>
      <c r="CN1005" s="14" t="str">
        <f t="shared" si="3664"/>
        <v/>
      </c>
      <c r="CO1005" s="14" t="str">
        <f t="shared" si="3664"/>
        <v/>
      </c>
      <c r="CP1005" s="14" t="str">
        <f t="shared" si="3664"/>
        <v/>
      </c>
      <c r="CQ1005" s="14" t="str">
        <f t="shared" si="3664"/>
        <v/>
      </c>
      <c r="CR1005" s="14" t="str">
        <f t="shared" si="3664"/>
        <v/>
      </c>
      <c r="CS1005" s="14" t="str">
        <f t="shared" si="3664"/>
        <v/>
      </c>
      <c r="CT1005" s="14" t="str">
        <f t="shared" si="3664"/>
        <v/>
      </c>
      <c r="CU1005" s="14" t="str">
        <f t="shared" si="3664"/>
        <v/>
      </c>
      <c r="CV1005" s="14" t="str">
        <f t="shared" si="3664"/>
        <v/>
      </c>
      <c r="CW1005" s="14" t="str">
        <f t="shared" si="3664"/>
        <v/>
      </c>
      <c r="CX1005" s="14" t="str">
        <f t="shared" si="3664"/>
        <v/>
      </c>
      <c r="CY1005" s="14" t="str">
        <f t="shared" si="3664"/>
        <v/>
      </c>
      <c r="CZ1005" s="14" t="str">
        <f t="shared" si="3664"/>
        <v/>
      </c>
      <c r="DA1005" s="14" t="str">
        <f t="shared" si="3664"/>
        <v/>
      </c>
      <c r="DB1005" s="8"/>
      <c r="DC1005" s="8"/>
      <c r="DD1005" s="8"/>
      <c r="DE1005" s="8"/>
      <c r="DF1005" s="8"/>
      <c r="DG1005" s="8"/>
      <c r="DH1005" s="8"/>
      <c r="DI1005" s="8"/>
      <c r="DJ1005" s="8"/>
      <c r="DK1005" s="8"/>
      <c r="DL1005" s="8"/>
      <c r="DM1005" s="8"/>
      <c r="DN1005" s="8"/>
      <c r="DO1005" s="8"/>
      <c r="DP1005" s="8"/>
      <c r="DQ1005" s="8"/>
      <c r="DR1005" s="14" t="str">
        <f t="shared" ref="DR1005:EO1005" si="3665">IFERROR(DS957/DR957,"")</f>
        <v/>
      </c>
      <c r="DS1005" s="14" t="str">
        <f t="shared" si="3665"/>
        <v/>
      </c>
      <c r="DT1005" s="14" t="str">
        <f t="shared" si="3665"/>
        <v/>
      </c>
      <c r="DU1005" s="14" t="str">
        <f t="shared" si="3665"/>
        <v/>
      </c>
      <c r="DV1005" s="14" t="str">
        <f t="shared" si="3665"/>
        <v/>
      </c>
      <c r="DW1005" s="14" t="str">
        <f t="shared" si="3665"/>
        <v/>
      </c>
      <c r="DX1005" s="14" t="str">
        <f t="shared" si="3665"/>
        <v/>
      </c>
      <c r="DY1005" s="14" t="str">
        <f t="shared" si="3665"/>
        <v/>
      </c>
      <c r="DZ1005" s="14" t="str">
        <f t="shared" si="3665"/>
        <v/>
      </c>
      <c r="EA1005" s="14" t="str">
        <f t="shared" si="3665"/>
        <v/>
      </c>
      <c r="EB1005" s="14" t="str">
        <f t="shared" si="3665"/>
        <v/>
      </c>
      <c r="EC1005" s="14" t="str">
        <f t="shared" si="3665"/>
        <v/>
      </c>
      <c r="ED1005" s="14" t="str">
        <f t="shared" si="3665"/>
        <v/>
      </c>
      <c r="EE1005" s="14" t="str">
        <f t="shared" si="3665"/>
        <v/>
      </c>
      <c r="EF1005" s="14" t="str">
        <f t="shared" si="3665"/>
        <v/>
      </c>
      <c r="EG1005" s="14" t="str">
        <f t="shared" si="3665"/>
        <v/>
      </c>
      <c r="EH1005" s="14" t="str">
        <f t="shared" si="3665"/>
        <v/>
      </c>
      <c r="EI1005" s="14" t="str">
        <f t="shared" si="3665"/>
        <v/>
      </c>
      <c r="EJ1005" s="14" t="str">
        <f t="shared" si="3665"/>
        <v/>
      </c>
      <c r="EK1005" s="14" t="str">
        <f t="shared" si="3665"/>
        <v/>
      </c>
      <c r="EL1005" s="14" t="str">
        <f t="shared" si="3665"/>
        <v/>
      </c>
      <c r="EM1005" s="14" t="str">
        <f t="shared" si="3665"/>
        <v/>
      </c>
      <c r="EN1005" s="14" t="str">
        <f t="shared" si="3665"/>
        <v/>
      </c>
      <c r="EO1005" s="14" t="str">
        <f t="shared" si="3665"/>
        <v/>
      </c>
      <c r="EP1005" s="8"/>
      <c r="EQ1005" s="8"/>
      <c r="ER1005" s="8"/>
      <c r="ES1005" s="8"/>
      <c r="ET1005" s="8"/>
      <c r="EU1005" s="8"/>
      <c r="EV1005" s="8"/>
      <c r="EW1005" s="8"/>
      <c r="EX1005" s="8"/>
      <c r="EY1005" s="8"/>
      <c r="EZ1005" s="8"/>
      <c r="FA1005" s="8"/>
      <c r="FB1005" s="8"/>
      <c r="FC1005" s="8"/>
      <c r="FD1005" s="8"/>
      <c r="FE1005" s="8"/>
      <c r="FF1005" s="14" t="str">
        <f t="shared" ref="FF1005:GC1005" si="3666">IFERROR(FG957/FF957,"")</f>
        <v/>
      </c>
      <c r="FG1005" s="14" t="str">
        <f t="shared" si="3666"/>
        <v/>
      </c>
      <c r="FH1005" s="14" t="str">
        <f t="shared" si="3666"/>
        <v/>
      </c>
      <c r="FI1005" s="14" t="str">
        <f t="shared" si="3666"/>
        <v/>
      </c>
      <c r="FJ1005" s="14" t="str">
        <f t="shared" si="3666"/>
        <v/>
      </c>
      <c r="FK1005" s="14" t="str">
        <f t="shared" si="3666"/>
        <v/>
      </c>
      <c r="FL1005" s="14" t="str">
        <f t="shared" si="3666"/>
        <v/>
      </c>
      <c r="FM1005" s="14" t="str">
        <f t="shared" si="3666"/>
        <v/>
      </c>
      <c r="FN1005" s="14" t="str">
        <f t="shared" si="3666"/>
        <v/>
      </c>
      <c r="FO1005" s="14" t="str">
        <f t="shared" si="3666"/>
        <v/>
      </c>
      <c r="FP1005" s="14" t="str">
        <f t="shared" si="3666"/>
        <v/>
      </c>
      <c r="FQ1005" s="14" t="str">
        <f t="shared" si="3666"/>
        <v/>
      </c>
      <c r="FR1005" s="14" t="str">
        <f t="shared" si="3666"/>
        <v/>
      </c>
      <c r="FS1005" s="14" t="str">
        <f t="shared" si="3666"/>
        <v/>
      </c>
      <c r="FT1005" s="14" t="str">
        <f t="shared" si="3666"/>
        <v/>
      </c>
      <c r="FU1005" s="14" t="str">
        <f t="shared" si="3666"/>
        <v/>
      </c>
      <c r="FV1005" s="14" t="str">
        <f t="shared" si="3666"/>
        <v/>
      </c>
      <c r="FW1005" s="14" t="str">
        <f t="shared" si="3666"/>
        <v/>
      </c>
      <c r="FX1005" s="14" t="str">
        <f t="shared" si="3666"/>
        <v/>
      </c>
      <c r="FY1005" s="14" t="str">
        <f t="shared" si="3666"/>
        <v/>
      </c>
      <c r="FZ1005" s="14" t="str">
        <f t="shared" si="3666"/>
        <v/>
      </c>
      <c r="GA1005" s="14" t="str">
        <f t="shared" si="3666"/>
        <v/>
      </c>
      <c r="GB1005" s="14" t="str">
        <f t="shared" si="3666"/>
        <v/>
      </c>
      <c r="GC1005" s="14" t="str">
        <f t="shared" si="3666"/>
        <v/>
      </c>
      <c r="GD1005" s="8"/>
      <c r="GE1005" s="8"/>
      <c r="GF1005" s="8"/>
      <c r="GG1005" s="8"/>
      <c r="GH1005" s="8"/>
      <c r="GI1005" s="8"/>
      <c r="GJ1005" s="8"/>
      <c r="GK1005" s="8"/>
      <c r="GL1005" s="8"/>
      <c r="GM1005" s="8"/>
      <c r="GN1005" s="8"/>
      <c r="GO1005" s="8"/>
      <c r="GP1005" s="8"/>
      <c r="GQ1005" s="8"/>
      <c r="GR1005" s="8"/>
      <c r="GS1005" s="8"/>
    </row>
    <row r="1006" spans="1:201" x14ac:dyDescent="0.25">
      <c r="A1006" s="102">
        <f>$A$52</f>
        <v>20174</v>
      </c>
      <c r="B1006" s="14">
        <f t="shared" si="3603"/>
        <v>1.2271570544587609</v>
      </c>
      <c r="C1006" s="14">
        <f t="shared" si="3662"/>
        <v>1.0118312195760844</v>
      </c>
      <c r="D1006" s="14">
        <f t="shared" si="3662"/>
        <v>1.0034194119042996</v>
      </c>
      <c r="E1006" s="14">
        <f t="shared" si="3662"/>
        <v>1.0014297539318233</v>
      </c>
      <c r="F1006" s="14">
        <f t="shared" si="3662"/>
        <v>1.0007514277126541</v>
      </c>
      <c r="G1006" s="14">
        <f t="shared" si="3662"/>
        <v>1.0008259498423187</v>
      </c>
      <c r="H1006" s="14">
        <f t="shared" si="3662"/>
        <v>1.0004072752215898</v>
      </c>
      <c r="I1006" s="14">
        <f t="shared" si="3662"/>
        <v>1.0002035547080061</v>
      </c>
      <c r="J1006" s="14">
        <f t="shared" si="3662"/>
        <v>1.0001713796058269</v>
      </c>
      <c r="K1006" s="14">
        <f t="shared" si="3662"/>
        <v>1.0000428375599726</v>
      </c>
      <c r="L1006" s="14">
        <f t="shared" si="3662"/>
        <v>1.0000428357249946</v>
      </c>
      <c r="M1006" s="14">
        <f t="shared" si="3662"/>
        <v>1.0000535423627175</v>
      </c>
      <c r="N1006" s="14">
        <f t="shared" si="3662"/>
        <v>1.0000107078992173</v>
      </c>
      <c r="O1006" s="14">
        <f t="shared" si="3662"/>
        <v>1.0000321233536782</v>
      </c>
      <c r="P1006" s="14">
        <f t="shared" si="3662"/>
        <v>1.000021414881201</v>
      </c>
      <c r="Q1006" s="14">
        <f t="shared" si="3662"/>
        <v>1.0000535360565341</v>
      </c>
      <c r="R1006" s="14">
        <f t="shared" si="3662"/>
        <v>1.0000107066381156</v>
      </c>
      <c r="S1006" s="14">
        <f t="shared" si="3662"/>
        <v>1.0000107065234847</v>
      </c>
      <c r="T1006" s="14">
        <f t="shared" si="3662"/>
        <v>1</v>
      </c>
      <c r="U1006" s="14">
        <f t="shared" si="3662"/>
        <v>1.0000107064088564</v>
      </c>
      <c r="V1006" s="14">
        <f t="shared" si="3662"/>
        <v>1.0000107062942303</v>
      </c>
      <c r="W1006" s="14">
        <f t="shared" si="3662"/>
        <v>1</v>
      </c>
      <c r="X1006" s="14">
        <f t="shared" si="3662"/>
        <v>1</v>
      </c>
      <c r="Y1006" s="8"/>
      <c r="Z1006" s="8"/>
      <c r="AA1006" s="8"/>
      <c r="AB1006" s="8"/>
      <c r="AC1006" s="8"/>
      <c r="AD1006" s="8"/>
      <c r="AE1006" s="8"/>
      <c r="AF1006" s="8"/>
      <c r="AG1006" s="8"/>
      <c r="AH1006" s="8"/>
      <c r="AI1006" s="8"/>
      <c r="AJ1006" s="8"/>
      <c r="AK1006" s="8"/>
      <c r="AL1006" s="8"/>
      <c r="AM1006" s="8"/>
      <c r="AN1006" s="8"/>
      <c r="AO1006" s="8"/>
      <c r="AP1006" s="14">
        <f t="shared" ref="AP1006:BL1006" si="3667">IFERROR(AQ958/AP958,"")</f>
        <v>1.3333333333333333</v>
      </c>
      <c r="AQ1006" s="14">
        <f t="shared" si="3667"/>
        <v>1.125</v>
      </c>
      <c r="AR1006" s="14">
        <f t="shared" si="3667"/>
        <v>1.1111111111111112</v>
      </c>
      <c r="AS1006" s="14">
        <f t="shared" si="3667"/>
        <v>1</v>
      </c>
      <c r="AT1006" s="14">
        <f t="shared" si="3667"/>
        <v>1</v>
      </c>
      <c r="AU1006" s="14">
        <f t="shared" si="3667"/>
        <v>1</v>
      </c>
      <c r="AV1006" s="14">
        <f t="shared" si="3667"/>
        <v>1</v>
      </c>
      <c r="AW1006" s="14">
        <f t="shared" si="3667"/>
        <v>1</v>
      </c>
      <c r="AX1006" s="14">
        <f t="shared" si="3667"/>
        <v>1</v>
      </c>
      <c r="AY1006" s="14">
        <f t="shared" si="3667"/>
        <v>1</v>
      </c>
      <c r="AZ1006" s="14">
        <f t="shared" si="3667"/>
        <v>1</v>
      </c>
      <c r="BA1006" s="14">
        <f t="shared" si="3667"/>
        <v>1</v>
      </c>
      <c r="BB1006" s="14">
        <f t="shared" si="3667"/>
        <v>1</v>
      </c>
      <c r="BC1006" s="14">
        <f t="shared" si="3667"/>
        <v>1</v>
      </c>
      <c r="BD1006" s="14">
        <f t="shared" si="3667"/>
        <v>1</v>
      </c>
      <c r="BE1006" s="14">
        <f t="shared" si="3667"/>
        <v>1</v>
      </c>
      <c r="BF1006" s="14">
        <f t="shared" si="3667"/>
        <v>1</v>
      </c>
      <c r="BG1006" s="14">
        <f t="shared" si="3667"/>
        <v>1</v>
      </c>
      <c r="BH1006" s="14">
        <f t="shared" si="3667"/>
        <v>1</v>
      </c>
      <c r="BI1006" s="14">
        <f t="shared" si="3667"/>
        <v>1</v>
      </c>
      <c r="BJ1006" s="14">
        <f t="shared" si="3667"/>
        <v>1</v>
      </c>
      <c r="BK1006" s="14">
        <f t="shared" si="3667"/>
        <v>1</v>
      </c>
      <c r="BL1006" s="14">
        <f t="shared" si="3667"/>
        <v>1</v>
      </c>
      <c r="BM1006" s="8"/>
      <c r="BN1006" s="8"/>
      <c r="BO1006" s="8"/>
      <c r="BP1006" s="8"/>
      <c r="BQ1006" s="8"/>
      <c r="BR1006" s="8"/>
      <c r="BS1006" s="8"/>
      <c r="BT1006" s="8"/>
      <c r="BU1006" s="8"/>
      <c r="BV1006" s="8"/>
      <c r="BW1006" s="8"/>
      <c r="BX1006" s="8"/>
      <c r="BY1006" s="8"/>
      <c r="BZ1006" s="8"/>
      <c r="CA1006" s="8"/>
      <c r="CB1006" s="8"/>
      <c r="CC1006" s="8"/>
      <c r="CD1006" s="14" t="str">
        <f t="shared" ref="CD1006:CZ1006" si="3668">IFERROR(CE958/CD958,"")</f>
        <v/>
      </c>
      <c r="CE1006" s="14" t="str">
        <f t="shared" si="3668"/>
        <v/>
      </c>
      <c r="CF1006" s="14" t="str">
        <f t="shared" si="3668"/>
        <v/>
      </c>
      <c r="CG1006" s="14" t="str">
        <f t="shared" si="3668"/>
        <v/>
      </c>
      <c r="CH1006" s="14" t="str">
        <f t="shared" si="3668"/>
        <v/>
      </c>
      <c r="CI1006" s="14" t="str">
        <f t="shared" si="3668"/>
        <v/>
      </c>
      <c r="CJ1006" s="14" t="str">
        <f t="shared" si="3668"/>
        <v/>
      </c>
      <c r="CK1006" s="14" t="str">
        <f t="shared" si="3668"/>
        <v/>
      </c>
      <c r="CL1006" s="14" t="str">
        <f t="shared" si="3668"/>
        <v/>
      </c>
      <c r="CM1006" s="14" t="str">
        <f t="shared" si="3668"/>
        <v/>
      </c>
      <c r="CN1006" s="14" t="str">
        <f t="shared" si="3668"/>
        <v/>
      </c>
      <c r="CO1006" s="14" t="str">
        <f t="shared" si="3668"/>
        <v/>
      </c>
      <c r="CP1006" s="14" t="str">
        <f t="shared" si="3668"/>
        <v/>
      </c>
      <c r="CQ1006" s="14" t="str">
        <f t="shared" si="3668"/>
        <v/>
      </c>
      <c r="CR1006" s="14" t="str">
        <f t="shared" si="3668"/>
        <v/>
      </c>
      <c r="CS1006" s="14" t="str">
        <f t="shared" si="3668"/>
        <v/>
      </c>
      <c r="CT1006" s="14" t="str">
        <f t="shared" si="3668"/>
        <v/>
      </c>
      <c r="CU1006" s="14" t="str">
        <f t="shared" si="3668"/>
        <v/>
      </c>
      <c r="CV1006" s="14" t="str">
        <f t="shared" si="3668"/>
        <v/>
      </c>
      <c r="CW1006" s="14" t="str">
        <f t="shared" si="3668"/>
        <v/>
      </c>
      <c r="CX1006" s="14" t="str">
        <f t="shared" si="3668"/>
        <v/>
      </c>
      <c r="CY1006" s="14" t="str">
        <f t="shared" si="3668"/>
        <v/>
      </c>
      <c r="CZ1006" s="14" t="str">
        <f t="shared" si="3668"/>
        <v/>
      </c>
      <c r="DA1006" s="8"/>
      <c r="DB1006" s="8"/>
      <c r="DC1006" s="8"/>
      <c r="DD1006" s="8"/>
      <c r="DE1006" s="8"/>
      <c r="DF1006" s="8"/>
      <c r="DG1006" s="8"/>
      <c r="DH1006" s="8"/>
      <c r="DI1006" s="8"/>
      <c r="DJ1006" s="8"/>
      <c r="DK1006" s="8"/>
      <c r="DL1006" s="8"/>
      <c r="DM1006" s="8"/>
      <c r="DN1006" s="8"/>
      <c r="DO1006" s="8"/>
      <c r="DP1006" s="8"/>
      <c r="DQ1006" s="8"/>
      <c r="DR1006" s="14" t="str">
        <f t="shared" ref="DR1006:EN1006" si="3669">IFERROR(DS958/DR958,"")</f>
        <v/>
      </c>
      <c r="DS1006" s="14" t="str">
        <f t="shared" si="3669"/>
        <v/>
      </c>
      <c r="DT1006" s="14" t="str">
        <f t="shared" si="3669"/>
        <v/>
      </c>
      <c r="DU1006" s="14" t="str">
        <f t="shared" si="3669"/>
        <v/>
      </c>
      <c r="DV1006" s="14" t="str">
        <f t="shared" si="3669"/>
        <v/>
      </c>
      <c r="DW1006" s="14" t="str">
        <f t="shared" si="3669"/>
        <v/>
      </c>
      <c r="DX1006" s="14" t="str">
        <f t="shared" si="3669"/>
        <v/>
      </c>
      <c r="DY1006" s="14" t="str">
        <f t="shared" si="3669"/>
        <v/>
      </c>
      <c r="DZ1006" s="14" t="str">
        <f t="shared" si="3669"/>
        <v/>
      </c>
      <c r="EA1006" s="14" t="str">
        <f t="shared" si="3669"/>
        <v/>
      </c>
      <c r="EB1006" s="14" t="str">
        <f t="shared" si="3669"/>
        <v/>
      </c>
      <c r="EC1006" s="14" t="str">
        <f t="shared" si="3669"/>
        <v/>
      </c>
      <c r="ED1006" s="14" t="str">
        <f t="shared" si="3669"/>
        <v/>
      </c>
      <c r="EE1006" s="14" t="str">
        <f t="shared" si="3669"/>
        <v/>
      </c>
      <c r="EF1006" s="14" t="str">
        <f t="shared" si="3669"/>
        <v/>
      </c>
      <c r="EG1006" s="14" t="str">
        <f t="shared" si="3669"/>
        <v/>
      </c>
      <c r="EH1006" s="14" t="str">
        <f t="shared" si="3669"/>
        <v/>
      </c>
      <c r="EI1006" s="14" t="str">
        <f t="shared" si="3669"/>
        <v/>
      </c>
      <c r="EJ1006" s="14" t="str">
        <f t="shared" si="3669"/>
        <v/>
      </c>
      <c r="EK1006" s="14" t="str">
        <f t="shared" si="3669"/>
        <v/>
      </c>
      <c r="EL1006" s="14" t="str">
        <f t="shared" si="3669"/>
        <v/>
      </c>
      <c r="EM1006" s="14" t="str">
        <f t="shared" si="3669"/>
        <v/>
      </c>
      <c r="EN1006" s="14" t="str">
        <f t="shared" si="3669"/>
        <v/>
      </c>
      <c r="EO1006" s="8"/>
      <c r="EP1006" s="8"/>
      <c r="EQ1006" s="8"/>
      <c r="ER1006" s="8"/>
      <c r="ES1006" s="8"/>
      <c r="ET1006" s="8"/>
      <c r="EU1006" s="8"/>
      <c r="EV1006" s="8"/>
      <c r="EW1006" s="8"/>
      <c r="EX1006" s="8"/>
      <c r="EY1006" s="8"/>
      <c r="EZ1006" s="8"/>
      <c r="FA1006" s="8"/>
      <c r="FB1006" s="8"/>
      <c r="FC1006" s="8"/>
      <c r="FD1006" s="8"/>
      <c r="FE1006" s="8"/>
      <c r="FF1006" s="14" t="str">
        <f t="shared" ref="FF1006:GB1006" si="3670">IFERROR(FG958/FF958,"")</f>
        <v/>
      </c>
      <c r="FG1006" s="14" t="str">
        <f t="shared" si="3670"/>
        <v/>
      </c>
      <c r="FH1006" s="14" t="str">
        <f t="shared" si="3670"/>
        <v/>
      </c>
      <c r="FI1006" s="14" t="str">
        <f t="shared" si="3670"/>
        <v/>
      </c>
      <c r="FJ1006" s="14" t="str">
        <f t="shared" si="3670"/>
        <v/>
      </c>
      <c r="FK1006" s="14" t="str">
        <f t="shared" si="3670"/>
        <v/>
      </c>
      <c r="FL1006" s="14" t="str">
        <f t="shared" si="3670"/>
        <v/>
      </c>
      <c r="FM1006" s="14" t="str">
        <f t="shared" si="3670"/>
        <v/>
      </c>
      <c r="FN1006" s="14" t="str">
        <f t="shared" si="3670"/>
        <v/>
      </c>
      <c r="FO1006" s="14" t="str">
        <f t="shared" si="3670"/>
        <v/>
      </c>
      <c r="FP1006" s="14" t="str">
        <f t="shared" si="3670"/>
        <v/>
      </c>
      <c r="FQ1006" s="14" t="str">
        <f t="shared" si="3670"/>
        <v/>
      </c>
      <c r="FR1006" s="14" t="str">
        <f t="shared" si="3670"/>
        <v/>
      </c>
      <c r="FS1006" s="14" t="str">
        <f t="shared" si="3670"/>
        <v/>
      </c>
      <c r="FT1006" s="14" t="str">
        <f t="shared" si="3670"/>
        <v/>
      </c>
      <c r="FU1006" s="14" t="str">
        <f t="shared" si="3670"/>
        <v/>
      </c>
      <c r="FV1006" s="14" t="str">
        <f t="shared" si="3670"/>
        <v/>
      </c>
      <c r="FW1006" s="14" t="str">
        <f t="shared" si="3670"/>
        <v/>
      </c>
      <c r="FX1006" s="14" t="str">
        <f t="shared" si="3670"/>
        <v/>
      </c>
      <c r="FY1006" s="14" t="str">
        <f t="shared" si="3670"/>
        <v/>
      </c>
      <c r="FZ1006" s="14" t="str">
        <f t="shared" si="3670"/>
        <v/>
      </c>
      <c r="GA1006" s="14" t="str">
        <f t="shared" si="3670"/>
        <v/>
      </c>
      <c r="GB1006" s="14" t="str">
        <f t="shared" si="3670"/>
        <v/>
      </c>
      <c r="GC1006" s="8"/>
      <c r="GD1006" s="8"/>
      <c r="GE1006" s="8"/>
      <c r="GF1006" s="8"/>
      <c r="GG1006" s="8"/>
      <c r="GH1006" s="8"/>
      <c r="GI1006" s="8"/>
      <c r="GJ1006" s="8"/>
      <c r="GK1006" s="8"/>
      <c r="GL1006" s="8"/>
      <c r="GM1006" s="8"/>
      <c r="GN1006" s="8"/>
      <c r="GO1006" s="8"/>
      <c r="GP1006" s="8"/>
      <c r="GQ1006" s="8"/>
      <c r="GR1006" s="8"/>
      <c r="GS1006" s="8"/>
    </row>
    <row r="1007" spans="1:201" x14ac:dyDescent="0.25">
      <c r="A1007" s="102">
        <f>$A$53</f>
        <v>20181</v>
      </c>
      <c r="B1007" s="14">
        <f t="shared" si="3603"/>
        <v>1.2343021582733813</v>
      </c>
      <c r="C1007" s="14">
        <f t="shared" si="3662"/>
        <v>1.0097104355124498</v>
      </c>
      <c r="D1007" s="14">
        <f t="shared" si="3662"/>
        <v>1.0039715067480979</v>
      </c>
      <c r="E1007" s="14">
        <f t="shared" si="3662"/>
        <v>1.0017019123515138</v>
      </c>
      <c r="F1007" s="14">
        <f t="shared" si="3662"/>
        <v>1.0010102285642126</v>
      </c>
      <c r="G1007" s="14">
        <f t="shared" si="3662"/>
        <v>1.0006536922141818</v>
      </c>
      <c r="H1007" s="14">
        <f t="shared" si="3662"/>
        <v>1.0002635982304535</v>
      </c>
      <c r="I1007" s="14">
        <f t="shared" si="3662"/>
        <v>1.0002406132199777</v>
      </c>
      <c r="J1007" s="14">
        <f t="shared" si="3662"/>
        <v>1.0001603702261219</v>
      </c>
      <c r="K1007" s="14">
        <f t="shared" si="3662"/>
        <v>1.0001145317940261</v>
      </c>
      <c r="L1007" s="14">
        <f t="shared" si="3662"/>
        <v>1.0000458074711986</v>
      </c>
      <c r="M1007" s="14">
        <f t="shared" si="3662"/>
        <v>1.0001030620891831</v>
      </c>
      <c r="N1007" s="14">
        <f t="shared" si="3662"/>
        <v>1.000068700978989</v>
      </c>
      <c r="O1007" s="14">
        <f t="shared" si="3662"/>
        <v>1.000022898753163</v>
      </c>
      <c r="P1007" s="14">
        <f t="shared" si="3662"/>
        <v>1.0000457964576439</v>
      </c>
      <c r="Q1007" s="14">
        <f t="shared" si="3662"/>
        <v>1.0000343457703185</v>
      </c>
      <c r="R1007" s="14">
        <f t="shared" si="3662"/>
        <v>1.0000457927876361</v>
      </c>
      <c r="S1007" s="14">
        <f t="shared" si="3662"/>
        <v>1.0000114476726882</v>
      </c>
      <c r="T1007" s="14">
        <f t="shared" si="3662"/>
        <v>1</v>
      </c>
      <c r="U1007" s="14">
        <f t="shared" si="3662"/>
        <v>1.0000114475416404</v>
      </c>
      <c r="V1007" s="14">
        <f t="shared" si="3662"/>
        <v>1</v>
      </c>
      <c r="W1007" s="14">
        <f t="shared" si="3662"/>
        <v>1</v>
      </c>
      <c r="X1007" s="8"/>
      <c r="Y1007" s="8"/>
      <c r="Z1007" s="8"/>
      <c r="AA1007" s="8"/>
      <c r="AB1007" s="8"/>
      <c r="AC1007" s="8"/>
      <c r="AD1007" s="8"/>
      <c r="AE1007" s="8"/>
      <c r="AF1007" s="8"/>
      <c r="AG1007" s="8"/>
      <c r="AH1007" s="8"/>
      <c r="AI1007" s="8"/>
      <c r="AJ1007" s="8"/>
      <c r="AK1007" s="8"/>
      <c r="AL1007" s="8"/>
      <c r="AM1007" s="8"/>
      <c r="AN1007" s="8"/>
      <c r="AO1007" s="8"/>
      <c r="AP1007" s="14">
        <f t="shared" ref="AP1007:BK1007" si="3671">IFERROR(AQ959/AP959,"")</f>
        <v>2</v>
      </c>
      <c r="AQ1007" s="14">
        <f t="shared" si="3671"/>
        <v>1.1666666666666667</v>
      </c>
      <c r="AR1007" s="14">
        <f t="shared" si="3671"/>
        <v>1</v>
      </c>
      <c r="AS1007" s="14">
        <f t="shared" si="3671"/>
        <v>1.1428571428571428</v>
      </c>
      <c r="AT1007" s="14">
        <f t="shared" si="3671"/>
        <v>1</v>
      </c>
      <c r="AU1007" s="14">
        <f t="shared" si="3671"/>
        <v>1</v>
      </c>
      <c r="AV1007" s="14">
        <f t="shared" si="3671"/>
        <v>1</v>
      </c>
      <c r="AW1007" s="14">
        <f t="shared" si="3671"/>
        <v>1</v>
      </c>
      <c r="AX1007" s="14">
        <f t="shared" si="3671"/>
        <v>1</v>
      </c>
      <c r="AY1007" s="14">
        <f t="shared" si="3671"/>
        <v>1</v>
      </c>
      <c r="AZ1007" s="14">
        <f t="shared" si="3671"/>
        <v>1</v>
      </c>
      <c r="BA1007" s="14">
        <f t="shared" si="3671"/>
        <v>1</v>
      </c>
      <c r="BB1007" s="14">
        <f t="shared" si="3671"/>
        <v>1</v>
      </c>
      <c r="BC1007" s="14">
        <f t="shared" si="3671"/>
        <v>1</v>
      </c>
      <c r="BD1007" s="14">
        <f t="shared" si="3671"/>
        <v>1</v>
      </c>
      <c r="BE1007" s="14">
        <f t="shared" si="3671"/>
        <v>1</v>
      </c>
      <c r="BF1007" s="14">
        <f t="shared" si="3671"/>
        <v>1</v>
      </c>
      <c r="BG1007" s="14">
        <f t="shared" si="3671"/>
        <v>1</v>
      </c>
      <c r="BH1007" s="14">
        <f t="shared" si="3671"/>
        <v>1</v>
      </c>
      <c r="BI1007" s="14">
        <f t="shared" si="3671"/>
        <v>1</v>
      </c>
      <c r="BJ1007" s="14">
        <f t="shared" si="3671"/>
        <v>1</v>
      </c>
      <c r="BK1007" s="14">
        <f t="shared" si="3671"/>
        <v>1</v>
      </c>
      <c r="BL1007" s="8"/>
      <c r="BM1007" s="8"/>
      <c r="BN1007" s="8"/>
      <c r="BO1007" s="8"/>
      <c r="BP1007" s="8"/>
      <c r="BQ1007" s="8"/>
      <c r="BR1007" s="8"/>
      <c r="BS1007" s="8"/>
      <c r="BT1007" s="8"/>
      <c r="BU1007" s="8"/>
      <c r="BV1007" s="8"/>
      <c r="BW1007" s="8"/>
      <c r="BX1007" s="8"/>
      <c r="BY1007" s="8"/>
      <c r="BZ1007" s="8"/>
      <c r="CA1007" s="8"/>
      <c r="CB1007" s="8"/>
      <c r="CC1007" s="8"/>
      <c r="CD1007" s="14" t="str">
        <f t="shared" ref="CD1007:CY1007" si="3672">IFERROR(CE959/CD959,"")</f>
        <v/>
      </c>
      <c r="CE1007" s="14" t="str">
        <f t="shared" si="3672"/>
        <v/>
      </c>
      <c r="CF1007" s="14" t="str">
        <f t="shared" si="3672"/>
        <v/>
      </c>
      <c r="CG1007" s="14" t="str">
        <f t="shared" si="3672"/>
        <v/>
      </c>
      <c r="CH1007" s="14" t="str">
        <f t="shared" si="3672"/>
        <v/>
      </c>
      <c r="CI1007" s="14" t="str">
        <f t="shared" si="3672"/>
        <v/>
      </c>
      <c r="CJ1007" s="14" t="str">
        <f t="shared" si="3672"/>
        <v/>
      </c>
      <c r="CK1007" s="14" t="str">
        <f t="shared" si="3672"/>
        <v/>
      </c>
      <c r="CL1007" s="14" t="str">
        <f t="shared" si="3672"/>
        <v/>
      </c>
      <c r="CM1007" s="14" t="str">
        <f t="shared" si="3672"/>
        <v/>
      </c>
      <c r="CN1007" s="14" t="str">
        <f t="shared" si="3672"/>
        <v/>
      </c>
      <c r="CO1007" s="14" t="str">
        <f t="shared" si="3672"/>
        <v/>
      </c>
      <c r="CP1007" s="14" t="str">
        <f t="shared" si="3672"/>
        <v/>
      </c>
      <c r="CQ1007" s="14" t="str">
        <f t="shared" si="3672"/>
        <v/>
      </c>
      <c r="CR1007" s="14" t="str">
        <f t="shared" si="3672"/>
        <v/>
      </c>
      <c r="CS1007" s="14" t="str">
        <f t="shared" si="3672"/>
        <v/>
      </c>
      <c r="CT1007" s="14" t="str">
        <f t="shared" si="3672"/>
        <v/>
      </c>
      <c r="CU1007" s="14" t="str">
        <f t="shared" si="3672"/>
        <v/>
      </c>
      <c r="CV1007" s="14" t="str">
        <f t="shared" si="3672"/>
        <v/>
      </c>
      <c r="CW1007" s="14" t="str">
        <f t="shared" si="3672"/>
        <v/>
      </c>
      <c r="CX1007" s="14" t="str">
        <f t="shared" si="3672"/>
        <v/>
      </c>
      <c r="CY1007" s="14" t="str">
        <f t="shared" si="3672"/>
        <v/>
      </c>
      <c r="CZ1007" s="8"/>
      <c r="DA1007" s="8"/>
      <c r="DB1007" s="8"/>
      <c r="DC1007" s="8"/>
      <c r="DD1007" s="8"/>
      <c r="DE1007" s="8"/>
      <c r="DF1007" s="8"/>
      <c r="DG1007" s="8"/>
      <c r="DH1007" s="8"/>
      <c r="DI1007" s="8"/>
      <c r="DJ1007" s="8"/>
      <c r="DK1007" s="8"/>
      <c r="DL1007" s="8"/>
      <c r="DM1007" s="8"/>
      <c r="DN1007" s="8"/>
      <c r="DO1007" s="8"/>
      <c r="DP1007" s="8"/>
      <c r="DQ1007" s="8"/>
      <c r="DR1007" s="14" t="str">
        <f t="shared" ref="DR1007:EM1007" si="3673">IFERROR(DS959/DR959,"")</f>
        <v/>
      </c>
      <c r="DS1007" s="14" t="str">
        <f t="shared" si="3673"/>
        <v/>
      </c>
      <c r="DT1007" s="14" t="str">
        <f t="shared" si="3673"/>
        <v/>
      </c>
      <c r="DU1007" s="14" t="str">
        <f t="shared" si="3673"/>
        <v/>
      </c>
      <c r="DV1007" s="14" t="str">
        <f t="shared" si="3673"/>
        <v/>
      </c>
      <c r="DW1007" s="14" t="str">
        <f t="shared" si="3673"/>
        <v/>
      </c>
      <c r="DX1007" s="14" t="str">
        <f t="shared" si="3673"/>
        <v/>
      </c>
      <c r="DY1007" s="14" t="str">
        <f t="shared" si="3673"/>
        <v/>
      </c>
      <c r="DZ1007" s="14" t="str">
        <f t="shared" si="3673"/>
        <v/>
      </c>
      <c r="EA1007" s="14" t="str">
        <f t="shared" si="3673"/>
        <v/>
      </c>
      <c r="EB1007" s="14" t="str">
        <f t="shared" si="3673"/>
        <v/>
      </c>
      <c r="EC1007" s="14" t="str">
        <f t="shared" si="3673"/>
        <v/>
      </c>
      <c r="ED1007" s="14" t="str">
        <f t="shared" si="3673"/>
        <v/>
      </c>
      <c r="EE1007" s="14" t="str">
        <f t="shared" si="3673"/>
        <v/>
      </c>
      <c r="EF1007" s="14" t="str">
        <f t="shared" si="3673"/>
        <v/>
      </c>
      <c r="EG1007" s="14" t="str">
        <f t="shared" si="3673"/>
        <v/>
      </c>
      <c r="EH1007" s="14" t="str">
        <f t="shared" si="3673"/>
        <v/>
      </c>
      <c r="EI1007" s="14" t="str">
        <f t="shared" si="3673"/>
        <v/>
      </c>
      <c r="EJ1007" s="14" t="str">
        <f t="shared" si="3673"/>
        <v/>
      </c>
      <c r="EK1007" s="14" t="str">
        <f t="shared" si="3673"/>
        <v/>
      </c>
      <c r="EL1007" s="14" t="str">
        <f t="shared" si="3673"/>
        <v/>
      </c>
      <c r="EM1007" s="14" t="str">
        <f t="shared" si="3673"/>
        <v/>
      </c>
      <c r="EN1007" s="8"/>
      <c r="EO1007" s="8"/>
      <c r="EP1007" s="8"/>
      <c r="EQ1007" s="8"/>
      <c r="ER1007" s="8"/>
      <c r="ES1007" s="8"/>
      <c r="ET1007" s="8"/>
      <c r="EU1007" s="8"/>
      <c r="EV1007" s="8"/>
      <c r="EW1007" s="8"/>
      <c r="EX1007" s="8"/>
      <c r="EY1007" s="8"/>
      <c r="EZ1007" s="8"/>
      <c r="FA1007" s="8"/>
      <c r="FB1007" s="8"/>
      <c r="FC1007" s="8"/>
      <c r="FD1007" s="8"/>
      <c r="FE1007" s="8"/>
      <c r="FF1007" s="14" t="str">
        <f t="shared" ref="FF1007:GA1007" si="3674">IFERROR(FG959/FF959,"")</f>
        <v/>
      </c>
      <c r="FG1007" s="14" t="str">
        <f t="shared" si="3674"/>
        <v/>
      </c>
      <c r="FH1007" s="14" t="str">
        <f t="shared" si="3674"/>
        <v/>
      </c>
      <c r="FI1007" s="14" t="str">
        <f t="shared" si="3674"/>
        <v/>
      </c>
      <c r="FJ1007" s="14" t="str">
        <f t="shared" si="3674"/>
        <v/>
      </c>
      <c r="FK1007" s="14" t="str">
        <f t="shared" si="3674"/>
        <v/>
      </c>
      <c r="FL1007" s="14" t="str">
        <f t="shared" si="3674"/>
        <v/>
      </c>
      <c r="FM1007" s="14" t="str">
        <f t="shared" si="3674"/>
        <v/>
      </c>
      <c r="FN1007" s="14" t="str">
        <f t="shared" si="3674"/>
        <v/>
      </c>
      <c r="FO1007" s="14" t="str">
        <f t="shared" si="3674"/>
        <v/>
      </c>
      <c r="FP1007" s="14" t="str">
        <f t="shared" si="3674"/>
        <v/>
      </c>
      <c r="FQ1007" s="14" t="str">
        <f t="shared" si="3674"/>
        <v/>
      </c>
      <c r="FR1007" s="14" t="str">
        <f t="shared" si="3674"/>
        <v/>
      </c>
      <c r="FS1007" s="14" t="str">
        <f t="shared" si="3674"/>
        <v/>
      </c>
      <c r="FT1007" s="14" t="str">
        <f t="shared" si="3674"/>
        <v/>
      </c>
      <c r="FU1007" s="14" t="str">
        <f t="shared" si="3674"/>
        <v/>
      </c>
      <c r="FV1007" s="14" t="str">
        <f t="shared" si="3674"/>
        <v/>
      </c>
      <c r="FW1007" s="14" t="str">
        <f t="shared" si="3674"/>
        <v/>
      </c>
      <c r="FX1007" s="14" t="str">
        <f t="shared" si="3674"/>
        <v/>
      </c>
      <c r="FY1007" s="14" t="str">
        <f t="shared" si="3674"/>
        <v/>
      </c>
      <c r="FZ1007" s="14" t="str">
        <f t="shared" si="3674"/>
        <v/>
      </c>
      <c r="GA1007" s="14" t="str">
        <f t="shared" si="3674"/>
        <v/>
      </c>
      <c r="GB1007" s="8"/>
      <c r="GC1007" s="8"/>
      <c r="GD1007" s="8"/>
      <c r="GE1007" s="8"/>
      <c r="GF1007" s="8"/>
      <c r="GG1007" s="8"/>
      <c r="GH1007" s="8"/>
      <c r="GI1007" s="8"/>
      <c r="GJ1007" s="8"/>
      <c r="GK1007" s="8"/>
      <c r="GL1007" s="8"/>
      <c r="GM1007" s="8"/>
      <c r="GN1007" s="8"/>
      <c r="GO1007" s="8"/>
      <c r="GP1007" s="8"/>
      <c r="GQ1007" s="8"/>
      <c r="GR1007" s="8"/>
      <c r="GS1007" s="8"/>
    </row>
    <row r="1008" spans="1:201" x14ac:dyDescent="0.25">
      <c r="A1008" s="102">
        <f>$A$54</f>
        <v>20182</v>
      </c>
      <c r="B1008" s="14">
        <f t="shared" si="3603"/>
        <v>1.2237376838289038</v>
      </c>
      <c r="C1008" s="14">
        <f t="shared" si="3662"/>
        <v>1.0099150649257564</v>
      </c>
      <c r="D1008" s="14">
        <f t="shared" si="3662"/>
        <v>1.0035012597437929</v>
      </c>
      <c r="E1008" s="14">
        <f t="shared" si="3662"/>
        <v>1.0021570776901587</v>
      </c>
      <c r="F1008" s="14">
        <f t="shared" si="3662"/>
        <v>1.0008350976240885</v>
      </c>
      <c r="G1008" s="14">
        <f t="shared" si="3662"/>
        <v>1.0003055552291076</v>
      </c>
      <c r="H1008" s="14">
        <f t="shared" si="3662"/>
        <v>1.0002584677561475</v>
      </c>
      <c r="I1008" s="14">
        <f t="shared" si="3662"/>
        <v>1.0002231644722159</v>
      </c>
      <c r="J1008" s="14">
        <f t="shared" si="3662"/>
        <v>1.000199628925057</v>
      </c>
      <c r="K1008" s="14">
        <f t="shared" si="3662"/>
        <v>1.0000704432051659</v>
      </c>
      <c r="L1008" s="14">
        <f t="shared" si="3662"/>
        <v>1.0001408764865405</v>
      </c>
      <c r="M1008" s="14">
        <f t="shared" si="3662"/>
        <v>1.0001173805359596</v>
      </c>
      <c r="N1008" s="14">
        <f t="shared" si="3662"/>
        <v>1.0000469467037545</v>
      </c>
      <c r="O1008" s="14">
        <f t="shared" si="3662"/>
        <v>1.0000234722499326</v>
      </c>
      <c r="P1008" s="14">
        <f t="shared" si="3662"/>
        <v>1</v>
      </c>
      <c r="Q1008" s="14">
        <f t="shared" si="3662"/>
        <v>1.0000469433979979</v>
      </c>
      <c r="R1008" s="14">
        <f t="shared" si="3662"/>
        <v>1.000035205895814</v>
      </c>
      <c r="S1008" s="14">
        <f t="shared" si="3662"/>
        <v>1</v>
      </c>
      <c r="T1008" s="14">
        <f t="shared" si="3662"/>
        <v>1</v>
      </c>
      <c r="U1008" s="14">
        <f t="shared" si="3662"/>
        <v>1</v>
      </c>
      <c r="V1008" s="14">
        <f t="shared" si="3662"/>
        <v>1</v>
      </c>
      <c r="W1008" s="8"/>
      <c r="X1008" s="8"/>
      <c r="Y1008" s="8"/>
      <c r="Z1008" s="8"/>
      <c r="AA1008" s="8"/>
      <c r="AB1008" s="8"/>
      <c r="AC1008" s="8"/>
      <c r="AD1008" s="8"/>
      <c r="AE1008" s="8"/>
      <c r="AF1008" s="8"/>
      <c r="AG1008" s="8"/>
      <c r="AH1008" s="8"/>
      <c r="AI1008" s="8"/>
      <c r="AJ1008" s="8"/>
      <c r="AK1008" s="8"/>
      <c r="AL1008" s="8"/>
      <c r="AM1008" s="8"/>
      <c r="AN1008" s="8"/>
      <c r="AO1008" s="8"/>
      <c r="AP1008" s="14">
        <f t="shared" ref="AP1008:BJ1008" si="3675">IFERROR(AQ960/AP960,"")</f>
        <v>3</v>
      </c>
      <c r="AQ1008" s="14">
        <f t="shared" si="3675"/>
        <v>2</v>
      </c>
      <c r="AR1008" s="14">
        <f t="shared" si="3675"/>
        <v>1.1666666666666667</v>
      </c>
      <c r="AS1008" s="14">
        <f t="shared" si="3675"/>
        <v>1</v>
      </c>
      <c r="AT1008" s="14">
        <f t="shared" si="3675"/>
        <v>1.1428571428571428</v>
      </c>
      <c r="AU1008" s="14">
        <f t="shared" si="3675"/>
        <v>1</v>
      </c>
      <c r="AV1008" s="14">
        <f t="shared" si="3675"/>
        <v>1</v>
      </c>
      <c r="AW1008" s="14">
        <f t="shared" si="3675"/>
        <v>1</v>
      </c>
      <c r="AX1008" s="14">
        <f t="shared" si="3675"/>
        <v>1.125</v>
      </c>
      <c r="AY1008" s="14">
        <f t="shared" si="3675"/>
        <v>1</v>
      </c>
      <c r="AZ1008" s="14">
        <f t="shared" si="3675"/>
        <v>1.1111111111111112</v>
      </c>
      <c r="BA1008" s="14">
        <f t="shared" si="3675"/>
        <v>1</v>
      </c>
      <c r="BB1008" s="14">
        <f t="shared" si="3675"/>
        <v>1</v>
      </c>
      <c r="BC1008" s="14">
        <f t="shared" si="3675"/>
        <v>1</v>
      </c>
      <c r="BD1008" s="14">
        <f t="shared" si="3675"/>
        <v>1</v>
      </c>
      <c r="BE1008" s="14">
        <f t="shared" si="3675"/>
        <v>1</v>
      </c>
      <c r="BF1008" s="14">
        <f t="shared" si="3675"/>
        <v>1</v>
      </c>
      <c r="BG1008" s="14">
        <f t="shared" si="3675"/>
        <v>1</v>
      </c>
      <c r="BH1008" s="14">
        <f t="shared" si="3675"/>
        <v>1</v>
      </c>
      <c r="BI1008" s="14">
        <f t="shared" si="3675"/>
        <v>1</v>
      </c>
      <c r="BJ1008" s="14">
        <f t="shared" si="3675"/>
        <v>1</v>
      </c>
      <c r="BK1008" s="8"/>
      <c r="BL1008" s="8"/>
      <c r="BM1008" s="8"/>
      <c r="BN1008" s="8"/>
      <c r="BO1008" s="8"/>
      <c r="BP1008" s="8"/>
      <c r="BQ1008" s="8"/>
      <c r="BR1008" s="8"/>
      <c r="BS1008" s="8"/>
      <c r="BT1008" s="8"/>
      <c r="BU1008" s="8"/>
      <c r="BV1008" s="8"/>
      <c r="BW1008" s="8"/>
      <c r="BX1008" s="8"/>
      <c r="BY1008" s="8"/>
      <c r="BZ1008" s="8"/>
      <c r="CA1008" s="8"/>
      <c r="CB1008" s="8"/>
      <c r="CC1008" s="8"/>
      <c r="CD1008" s="14" t="str">
        <f t="shared" ref="CD1008:CX1008" si="3676">IFERROR(CE960/CD960,"")</f>
        <v/>
      </c>
      <c r="CE1008" s="14" t="str">
        <f t="shared" si="3676"/>
        <v/>
      </c>
      <c r="CF1008" s="14" t="str">
        <f t="shared" si="3676"/>
        <v/>
      </c>
      <c r="CG1008" s="14" t="str">
        <f t="shared" si="3676"/>
        <v/>
      </c>
      <c r="CH1008" s="14" t="str">
        <f t="shared" si="3676"/>
        <v/>
      </c>
      <c r="CI1008" s="14" t="str">
        <f t="shared" si="3676"/>
        <v/>
      </c>
      <c r="CJ1008" s="14" t="str">
        <f t="shared" si="3676"/>
        <v/>
      </c>
      <c r="CK1008" s="14" t="str">
        <f t="shared" si="3676"/>
        <v/>
      </c>
      <c r="CL1008" s="14" t="str">
        <f t="shared" si="3676"/>
        <v/>
      </c>
      <c r="CM1008" s="14" t="str">
        <f t="shared" si="3676"/>
        <v/>
      </c>
      <c r="CN1008" s="14" t="str">
        <f t="shared" si="3676"/>
        <v/>
      </c>
      <c r="CO1008" s="14" t="str">
        <f t="shared" si="3676"/>
        <v/>
      </c>
      <c r="CP1008" s="14" t="str">
        <f t="shared" si="3676"/>
        <v/>
      </c>
      <c r="CQ1008" s="14" t="str">
        <f t="shared" si="3676"/>
        <v/>
      </c>
      <c r="CR1008" s="14" t="str">
        <f t="shared" si="3676"/>
        <v/>
      </c>
      <c r="CS1008" s="14" t="str">
        <f t="shared" si="3676"/>
        <v/>
      </c>
      <c r="CT1008" s="14" t="str">
        <f t="shared" si="3676"/>
        <v/>
      </c>
      <c r="CU1008" s="14" t="str">
        <f t="shared" si="3676"/>
        <v/>
      </c>
      <c r="CV1008" s="14" t="str">
        <f t="shared" si="3676"/>
        <v/>
      </c>
      <c r="CW1008" s="14" t="str">
        <f t="shared" si="3676"/>
        <v/>
      </c>
      <c r="CX1008" s="14" t="str">
        <f t="shared" si="3676"/>
        <v/>
      </c>
      <c r="CY1008" s="8"/>
      <c r="CZ1008" s="8"/>
      <c r="DA1008" s="8"/>
      <c r="DB1008" s="8"/>
      <c r="DC1008" s="8"/>
      <c r="DD1008" s="8"/>
      <c r="DE1008" s="8"/>
      <c r="DF1008" s="8"/>
      <c r="DG1008" s="8"/>
      <c r="DH1008" s="8"/>
      <c r="DI1008" s="8"/>
      <c r="DJ1008" s="8"/>
      <c r="DK1008" s="8"/>
      <c r="DL1008" s="8"/>
      <c r="DM1008" s="8"/>
      <c r="DN1008" s="8"/>
      <c r="DO1008" s="8"/>
      <c r="DP1008" s="8"/>
      <c r="DQ1008" s="8"/>
      <c r="DR1008" s="14" t="str">
        <f t="shared" ref="DR1008:EL1008" si="3677">IFERROR(DS960/DR960,"")</f>
        <v/>
      </c>
      <c r="DS1008" s="14" t="str">
        <f t="shared" si="3677"/>
        <v/>
      </c>
      <c r="DT1008" s="14" t="str">
        <f t="shared" si="3677"/>
        <v/>
      </c>
      <c r="DU1008" s="14" t="str">
        <f t="shared" si="3677"/>
        <v/>
      </c>
      <c r="DV1008" s="14" t="str">
        <f t="shared" si="3677"/>
        <v/>
      </c>
      <c r="DW1008" s="14" t="str">
        <f t="shared" si="3677"/>
        <v/>
      </c>
      <c r="DX1008" s="14" t="str">
        <f t="shared" si="3677"/>
        <v/>
      </c>
      <c r="DY1008" s="14" t="str">
        <f t="shared" si="3677"/>
        <v/>
      </c>
      <c r="DZ1008" s="14" t="str">
        <f t="shared" si="3677"/>
        <v/>
      </c>
      <c r="EA1008" s="14" t="str">
        <f t="shared" si="3677"/>
        <v/>
      </c>
      <c r="EB1008" s="14" t="str">
        <f t="shared" si="3677"/>
        <v/>
      </c>
      <c r="EC1008" s="14" t="str">
        <f t="shared" si="3677"/>
        <v/>
      </c>
      <c r="ED1008" s="14" t="str">
        <f t="shared" si="3677"/>
        <v/>
      </c>
      <c r="EE1008" s="14" t="str">
        <f t="shared" si="3677"/>
        <v/>
      </c>
      <c r="EF1008" s="14" t="str">
        <f t="shared" si="3677"/>
        <v/>
      </c>
      <c r="EG1008" s="14" t="str">
        <f t="shared" si="3677"/>
        <v/>
      </c>
      <c r="EH1008" s="14" t="str">
        <f t="shared" si="3677"/>
        <v/>
      </c>
      <c r="EI1008" s="14" t="str">
        <f t="shared" si="3677"/>
        <v/>
      </c>
      <c r="EJ1008" s="14" t="str">
        <f t="shared" si="3677"/>
        <v/>
      </c>
      <c r="EK1008" s="14" t="str">
        <f t="shared" si="3677"/>
        <v/>
      </c>
      <c r="EL1008" s="14" t="str">
        <f t="shared" si="3677"/>
        <v/>
      </c>
      <c r="EM1008" s="8"/>
      <c r="EN1008" s="8"/>
      <c r="EO1008" s="8"/>
      <c r="EP1008" s="8"/>
      <c r="EQ1008" s="8"/>
      <c r="ER1008" s="8"/>
      <c r="ES1008" s="8"/>
      <c r="ET1008" s="8"/>
      <c r="EU1008" s="8"/>
      <c r="EV1008" s="8"/>
      <c r="EW1008" s="8"/>
      <c r="EX1008" s="8"/>
      <c r="EY1008" s="8"/>
      <c r="EZ1008" s="8"/>
      <c r="FA1008" s="8"/>
      <c r="FB1008" s="8"/>
      <c r="FC1008" s="8"/>
      <c r="FD1008" s="8"/>
      <c r="FE1008" s="8"/>
      <c r="FF1008" s="14" t="str">
        <f t="shared" ref="FF1008:FZ1008" si="3678">IFERROR(FG960/FF960,"")</f>
        <v/>
      </c>
      <c r="FG1008" s="14" t="str">
        <f t="shared" si="3678"/>
        <v/>
      </c>
      <c r="FH1008" s="14" t="str">
        <f t="shared" si="3678"/>
        <v/>
      </c>
      <c r="FI1008" s="14" t="str">
        <f t="shared" si="3678"/>
        <v/>
      </c>
      <c r="FJ1008" s="14" t="str">
        <f t="shared" si="3678"/>
        <v/>
      </c>
      <c r="FK1008" s="14" t="str">
        <f t="shared" si="3678"/>
        <v/>
      </c>
      <c r="FL1008" s="14" t="str">
        <f t="shared" si="3678"/>
        <v/>
      </c>
      <c r="FM1008" s="14" t="str">
        <f t="shared" si="3678"/>
        <v/>
      </c>
      <c r="FN1008" s="14" t="str">
        <f t="shared" si="3678"/>
        <v/>
      </c>
      <c r="FO1008" s="14" t="str">
        <f t="shared" si="3678"/>
        <v/>
      </c>
      <c r="FP1008" s="14" t="str">
        <f t="shared" si="3678"/>
        <v/>
      </c>
      <c r="FQ1008" s="14" t="str">
        <f t="shared" si="3678"/>
        <v/>
      </c>
      <c r="FR1008" s="14" t="str">
        <f t="shared" si="3678"/>
        <v/>
      </c>
      <c r="FS1008" s="14" t="str">
        <f t="shared" si="3678"/>
        <v/>
      </c>
      <c r="FT1008" s="14" t="str">
        <f t="shared" si="3678"/>
        <v/>
      </c>
      <c r="FU1008" s="14" t="str">
        <f t="shared" si="3678"/>
        <v/>
      </c>
      <c r="FV1008" s="14" t="str">
        <f t="shared" si="3678"/>
        <v/>
      </c>
      <c r="FW1008" s="14" t="str">
        <f t="shared" si="3678"/>
        <v/>
      </c>
      <c r="FX1008" s="14" t="str">
        <f t="shared" si="3678"/>
        <v/>
      </c>
      <c r="FY1008" s="14" t="str">
        <f t="shared" si="3678"/>
        <v/>
      </c>
      <c r="FZ1008" s="14" t="str">
        <f t="shared" si="3678"/>
        <v/>
      </c>
      <c r="GA1008" s="8"/>
      <c r="GB1008" s="8"/>
      <c r="GC1008" s="8"/>
      <c r="GD1008" s="8"/>
      <c r="GE1008" s="8"/>
      <c r="GF1008" s="8"/>
      <c r="GG1008" s="8"/>
      <c r="GH1008" s="8"/>
      <c r="GI1008" s="8"/>
      <c r="GJ1008" s="8"/>
      <c r="GK1008" s="8"/>
      <c r="GL1008" s="8"/>
      <c r="GM1008" s="8"/>
      <c r="GN1008" s="8"/>
      <c r="GO1008" s="8"/>
      <c r="GP1008" s="8"/>
      <c r="GQ1008" s="8"/>
      <c r="GR1008" s="8"/>
      <c r="GS1008" s="8"/>
    </row>
    <row r="1009" spans="1:201" x14ac:dyDescent="0.25">
      <c r="A1009" s="102">
        <f>$A$55</f>
        <v>20183</v>
      </c>
      <c r="B1009" s="14">
        <f t="shared" si="3603"/>
        <v>1.2571836387491169</v>
      </c>
      <c r="C1009" s="14">
        <f t="shared" si="3662"/>
        <v>1.0106081631248782</v>
      </c>
      <c r="D1009" s="14">
        <f t="shared" si="3662"/>
        <v>1.004334899344091</v>
      </c>
      <c r="E1009" s="14">
        <f t="shared" si="3662"/>
        <v>1.0016948386513604</v>
      </c>
      <c r="F1009" s="14">
        <f t="shared" si="3662"/>
        <v>1.0007444672547205</v>
      </c>
      <c r="G1009" s="14">
        <f t="shared" si="3662"/>
        <v>1.0007326420198377</v>
      </c>
      <c r="H1009" s="14">
        <f t="shared" si="3662"/>
        <v>1.0004730528805541</v>
      </c>
      <c r="I1009" s="14">
        <f t="shared" si="3662"/>
        <v>1.0003039616332872</v>
      </c>
      <c r="J1009" s="14">
        <f t="shared" si="3662"/>
        <v>1.0001012897562294</v>
      </c>
      <c r="K1009" s="14">
        <f t="shared" si="3662"/>
        <v>1.000157545885239</v>
      </c>
      <c r="L1009" s="14">
        <f t="shared" si="3662"/>
        <v>1.0000900120391103</v>
      </c>
      <c r="M1009" s="14">
        <f t="shared" si="3662"/>
        <v>1.0000787534454632</v>
      </c>
      <c r="N1009" s="14">
        <f t="shared" si="3662"/>
        <v>1.0000674976375827</v>
      </c>
      <c r="O1009" s="14">
        <f t="shared" si="3662"/>
        <v>1.0000224976939864</v>
      </c>
      <c r="P1009" s="14">
        <f t="shared" si="3662"/>
        <v>1.0000337457817772</v>
      </c>
      <c r="Q1009" s="14">
        <f t="shared" si="3662"/>
        <v>1.0000112482143459</v>
      </c>
      <c r="R1009" s="14">
        <f t="shared" si="3662"/>
        <v>1.0000224961756501</v>
      </c>
      <c r="S1009" s="14">
        <f t="shared" si="3662"/>
        <v>1.0000112478347918</v>
      </c>
      <c r="T1009" s="14">
        <f t="shared" si="3662"/>
        <v>1</v>
      </c>
      <c r="U1009" s="14">
        <f t="shared" si="3662"/>
        <v>1</v>
      </c>
      <c r="V1009" s="8"/>
      <c r="W1009" s="8"/>
      <c r="X1009" s="8"/>
      <c r="Y1009" s="8"/>
      <c r="Z1009" s="8"/>
      <c r="AA1009" s="8"/>
      <c r="AB1009" s="8"/>
      <c r="AC1009" s="8"/>
      <c r="AD1009" s="8"/>
      <c r="AE1009" s="8"/>
      <c r="AF1009" s="8"/>
      <c r="AG1009" s="8"/>
      <c r="AH1009" s="8"/>
      <c r="AI1009" s="8"/>
      <c r="AJ1009" s="8"/>
      <c r="AK1009" s="8"/>
      <c r="AL1009" s="8"/>
      <c r="AM1009" s="8"/>
      <c r="AN1009" s="8"/>
      <c r="AO1009" s="8"/>
      <c r="AP1009" s="14">
        <f t="shared" ref="AP1009:BI1009" si="3679">IFERROR(AQ961/AP961,"")</f>
        <v>2.6666666666666665</v>
      </c>
      <c r="AQ1009" s="14">
        <f t="shared" si="3679"/>
        <v>1</v>
      </c>
      <c r="AR1009" s="14">
        <f t="shared" si="3679"/>
        <v>1.25</v>
      </c>
      <c r="AS1009" s="14">
        <f t="shared" si="3679"/>
        <v>1</v>
      </c>
      <c r="AT1009" s="14">
        <f t="shared" si="3679"/>
        <v>1</v>
      </c>
      <c r="AU1009" s="14">
        <f t="shared" si="3679"/>
        <v>1</v>
      </c>
      <c r="AV1009" s="14">
        <f t="shared" si="3679"/>
        <v>1</v>
      </c>
      <c r="AW1009" s="14">
        <f t="shared" si="3679"/>
        <v>1</v>
      </c>
      <c r="AX1009" s="14">
        <f t="shared" si="3679"/>
        <v>1</v>
      </c>
      <c r="AY1009" s="14">
        <f t="shared" si="3679"/>
        <v>1</v>
      </c>
      <c r="AZ1009" s="14">
        <f t="shared" si="3679"/>
        <v>1</v>
      </c>
      <c r="BA1009" s="14">
        <f t="shared" si="3679"/>
        <v>1</v>
      </c>
      <c r="BB1009" s="14">
        <f t="shared" si="3679"/>
        <v>1</v>
      </c>
      <c r="BC1009" s="14">
        <f t="shared" si="3679"/>
        <v>1</v>
      </c>
      <c r="BD1009" s="14">
        <f t="shared" si="3679"/>
        <v>1</v>
      </c>
      <c r="BE1009" s="14">
        <f t="shared" si="3679"/>
        <v>1</v>
      </c>
      <c r="BF1009" s="14">
        <f t="shared" si="3679"/>
        <v>1</v>
      </c>
      <c r="BG1009" s="14">
        <f t="shared" si="3679"/>
        <v>1</v>
      </c>
      <c r="BH1009" s="14">
        <f t="shared" si="3679"/>
        <v>1</v>
      </c>
      <c r="BI1009" s="14">
        <f t="shared" si="3679"/>
        <v>1</v>
      </c>
      <c r="BJ1009" s="8"/>
      <c r="BK1009" s="8"/>
      <c r="BL1009" s="8"/>
      <c r="BM1009" s="8"/>
      <c r="BN1009" s="8"/>
      <c r="BO1009" s="8"/>
      <c r="BP1009" s="8"/>
      <c r="BQ1009" s="8"/>
      <c r="BR1009" s="8"/>
      <c r="BS1009" s="8"/>
      <c r="BT1009" s="8"/>
      <c r="BU1009" s="8"/>
      <c r="BV1009" s="8"/>
      <c r="BW1009" s="8"/>
      <c r="BX1009" s="8"/>
      <c r="BY1009" s="8"/>
      <c r="BZ1009" s="8"/>
      <c r="CA1009" s="8"/>
      <c r="CB1009" s="8"/>
      <c r="CC1009" s="8"/>
      <c r="CD1009" s="14" t="str">
        <f t="shared" ref="CD1009:CW1009" si="3680">IFERROR(CE961/CD961,"")</f>
        <v/>
      </c>
      <c r="CE1009" s="14" t="str">
        <f t="shared" si="3680"/>
        <v/>
      </c>
      <c r="CF1009" s="14" t="str">
        <f t="shared" si="3680"/>
        <v/>
      </c>
      <c r="CG1009" s="14" t="str">
        <f t="shared" si="3680"/>
        <v/>
      </c>
      <c r="CH1009" s="14" t="str">
        <f t="shared" si="3680"/>
        <v/>
      </c>
      <c r="CI1009" s="14" t="str">
        <f t="shared" si="3680"/>
        <v/>
      </c>
      <c r="CJ1009" s="14" t="str">
        <f t="shared" si="3680"/>
        <v/>
      </c>
      <c r="CK1009" s="14" t="str">
        <f t="shared" si="3680"/>
        <v/>
      </c>
      <c r="CL1009" s="14" t="str">
        <f t="shared" si="3680"/>
        <v/>
      </c>
      <c r="CM1009" s="14" t="str">
        <f t="shared" si="3680"/>
        <v/>
      </c>
      <c r="CN1009" s="14" t="str">
        <f t="shared" si="3680"/>
        <v/>
      </c>
      <c r="CO1009" s="14" t="str">
        <f t="shared" si="3680"/>
        <v/>
      </c>
      <c r="CP1009" s="14" t="str">
        <f t="shared" si="3680"/>
        <v/>
      </c>
      <c r="CQ1009" s="14" t="str">
        <f t="shared" si="3680"/>
        <v/>
      </c>
      <c r="CR1009" s="14" t="str">
        <f t="shared" si="3680"/>
        <v/>
      </c>
      <c r="CS1009" s="14" t="str">
        <f t="shared" si="3680"/>
        <v/>
      </c>
      <c r="CT1009" s="14" t="str">
        <f t="shared" si="3680"/>
        <v/>
      </c>
      <c r="CU1009" s="14" t="str">
        <f t="shared" si="3680"/>
        <v/>
      </c>
      <c r="CV1009" s="14" t="str">
        <f t="shared" si="3680"/>
        <v/>
      </c>
      <c r="CW1009" s="14" t="str">
        <f t="shared" si="3680"/>
        <v/>
      </c>
      <c r="CX1009" s="8"/>
      <c r="CY1009" s="8"/>
      <c r="CZ1009" s="8"/>
      <c r="DA1009" s="8"/>
      <c r="DB1009" s="8"/>
      <c r="DC1009" s="8"/>
      <c r="DD1009" s="8"/>
      <c r="DE1009" s="8"/>
      <c r="DF1009" s="8"/>
      <c r="DG1009" s="8"/>
      <c r="DH1009" s="8"/>
      <c r="DI1009" s="8"/>
      <c r="DJ1009" s="8"/>
      <c r="DK1009" s="8"/>
      <c r="DL1009" s="8"/>
      <c r="DM1009" s="8"/>
      <c r="DN1009" s="8"/>
      <c r="DO1009" s="8"/>
      <c r="DP1009" s="8"/>
      <c r="DQ1009" s="8"/>
      <c r="DR1009" s="14" t="str">
        <f t="shared" ref="DR1009:EK1009" si="3681">IFERROR(DS961/DR961,"")</f>
        <v/>
      </c>
      <c r="DS1009" s="14" t="str">
        <f t="shared" si="3681"/>
        <v/>
      </c>
      <c r="DT1009" s="14" t="str">
        <f t="shared" si="3681"/>
        <v/>
      </c>
      <c r="DU1009" s="14" t="str">
        <f t="shared" si="3681"/>
        <v/>
      </c>
      <c r="DV1009" s="14" t="str">
        <f t="shared" si="3681"/>
        <v/>
      </c>
      <c r="DW1009" s="14" t="str">
        <f t="shared" si="3681"/>
        <v/>
      </c>
      <c r="DX1009" s="14" t="str">
        <f t="shared" si="3681"/>
        <v/>
      </c>
      <c r="DY1009" s="14" t="str">
        <f t="shared" si="3681"/>
        <v/>
      </c>
      <c r="DZ1009" s="14" t="str">
        <f t="shared" si="3681"/>
        <v/>
      </c>
      <c r="EA1009" s="14" t="str">
        <f t="shared" si="3681"/>
        <v/>
      </c>
      <c r="EB1009" s="14" t="str">
        <f t="shared" si="3681"/>
        <v/>
      </c>
      <c r="EC1009" s="14" t="str">
        <f t="shared" si="3681"/>
        <v/>
      </c>
      <c r="ED1009" s="14" t="str">
        <f t="shared" si="3681"/>
        <v/>
      </c>
      <c r="EE1009" s="14" t="str">
        <f t="shared" si="3681"/>
        <v/>
      </c>
      <c r="EF1009" s="14" t="str">
        <f t="shared" si="3681"/>
        <v/>
      </c>
      <c r="EG1009" s="14" t="str">
        <f t="shared" si="3681"/>
        <v/>
      </c>
      <c r="EH1009" s="14" t="str">
        <f t="shared" si="3681"/>
        <v/>
      </c>
      <c r="EI1009" s="14" t="str">
        <f t="shared" si="3681"/>
        <v/>
      </c>
      <c r="EJ1009" s="14" t="str">
        <f t="shared" si="3681"/>
        <v/>
      </c>
      <c r="EK1009" s="14" t="str">
        <f t="shared" si="3681"/>
        <v/>
      </c>
      <c r="EL1009" s="8"/>
      <c r="EM1009" s="8"/>
      <c r="EN1009" s="8"/>
      <c r="EO1009" s="8"/>
      <c r="EP1009" s="8"/>
      <c r="EQ1009" s="8"/>
      <c r="ER1009" s="8"/>
      <c r="ES1009" s="8"/>
      <c r="ET1009" s="8"/>
      <c r="EU1009" s="8"/>
      <c r="EV1009" s="8"/>
      <c r="EW1009" s="8"/>
      <c r="EX1009" s="8"/>
      <c r="EY1009" s="8"/>
      <c r="EZ1009" s="8"/>
      <c r="FA1009" s="8"/>
      <c r="FB1009" s="8"/>
      <c r="FC1009" s="8"/>
      <c r="FD1009" s="8"/>
      <c r="FE1009" s="8"/>
      <c r="FF1009" s="14" t="str">
        <f t="shared" ref="FF1009:FY1009" si="3682">IFERROR(FG961/FF961,"")</f>
        <v/>
      </c>
      <c r="FG1009" s="14" t="str">
        <f t="shared" si="3682"/>
        <v/>
      </c>
      <c r="FH1009" s="14" t="str">
        <f t="shared" si="3682"/>
        <v/>
      </c>
      <c r="FI1009" s="14" t="str">
        <f t="shared" si="3682"/>
        <v/>
      </c>
      <c r="FJ1009" s="14" t="str">
        <f t="shared" si="3682"/>
        <v/>
      </c>
      <c r="FK1009" s="14" t="str">
        <f t="shared" si="3682"/>
        <v/>
      </c>
      <c r="FL1009" s="14" t="str">
        <f t="shared" si="3682"/>
        <v/>
      </c>
      <c r="FM1009" s="14" t="str">
        <f t="shared" si="3682"/>
        <v/>
      </c>
      <c r="FN1009" s="14" t="str">
        <f t="shared" si="3682"/>
        <v/>
      </c>
      <c r="FO1009" s="14" t="str">
        <f t="shared" si="3682"/>
        <v/>
      </c>
      <c r="FP1009" s="14" t="str">
        <f t="shared" si="3682"/>
        <v/>
      </c>
      <c r="FQ1009" s="14" t="str">
        <f t="shared" si="3682"/>
        <v/>
      </c>
      <c r="FR1009" s="14" t="str">
        <f t="shared" si="3682"/>
        <v/>
      </c>
      <c r="FS1009" s="14" t="str">
        <f t="shared" si="3682"/>
        <v/>
      </c>
      <c r="FT1009" s="14" t="str">
        <f t="shared" si="3682"/>
        <v/>
      </c>
      <c r="FU1009" s="14" t="str">
        <f t="shared" si="3682"/>
        <v/>
      </c>
      <c r="FV1009" s="14" t="str">
        <f t="shared" si="3682"/>
        <v/>
      </c>
      <c r="FW1009" s="14" t="str">
        <f t="shared" si="3682"/>
        <v/>
      </c>
      <c r="FX1009" s="14" t="str">
        <f t="shared" si="3682"/>
        <v/>
      </c>
      <c r="FY1009" s="14" t="str">
        <f t="shared" si="3682"/>
        <v/>
      </c>
      <c r="FZ1009" s="8"/>
      <c r="GA1009" s="8"/>
      <c r="GB1009" s="8"/>
      <c r="GC1009" s="8"/>
      <c r="GD1009" s="8"/>
      <c r="GE1009" s="8"/>
      <c r="GF1009" s="8"/>
      <c r="GG1009" s="8"/>
      <c r="GH1009" s="8"/>
      <c r="GI1009" s="8"/>
      <c r="GJ1009" s="8"/>
      <c r="GK1009" s="8"/>
      <c r="GL1009" s="8"/>
      <c r="GM1009" s="8"/>
      <c r="GN1009" s="8"/>
      <c r="GO1009" s="8"/>
      <c r="GP1009" s="8"/>
      <c r="GQ1009" s="8"/>
      <c r="GR1009" s="8"/>
      <c r="GS1009" s="8"/>
    </row>
    <row r="1010" spans="1:201" x14ac:dyDescent="0.25">
      <c r="A1010" s="102">
        <f>$A$56</f>
        <v>20184</v>
      </c>
      <c r="B1010" s="14">
        <f t="shared" si="3603"/>
        <v>1.252227829848594</v>
      </c>
      <c r="C1010" s="14">
        <f t="shared" si="3662"/>
        <v>1.0120563782501555</v>
      </c>
      <c r="D1010" s="14">
        <f t="shared" si="3662"/>
        <v>1.0035385543128263</v>
      </c>
      <c r="E1010" s="14">
        <f t="shared" si="3662"/>
        <v>1.0018027210884353</v>
      </c>
      <c r="F1010" s="14">
        <f t="shared" si="3662"/>
        <v>1.0009733020971265</v>
      </c>
      <c r="G1010" s="14">
        <f t="shared" si="3662"/>
        <v>1.0007010006218553</v>
      </c>
      <c r="H1010" s="14">
        <f t="shared" si="3662"/>
        <v>1.0004858372784073</v>
      </c>
      <c r="I1010" s="14">
        <f t="shared" si="3662"/>
        <v>1.0002371541501975</v>
      </c>
      <c r="J1010" s="14">
        <f t="shared" si="3662"/>
        <v>1.0001016133949034</v>
      </c>
      <c r="K1010" s="14">
        <f t="shared" si="3662"/>
        <v>1.0000451569202979</v>
      </c>
      <c r="L1010" s="14">
        <f t="shared" si="3662"/>
        <v>1.0000903097624854</v>
      </c>
      <c r="M1010" s="14">
        <f t="shared" si="3662"/>
        <v>1.0000903016073686</v>
      </c>
      <c r="N1010" s="14">
        <f t="shared" si="3662"/>
        <v>1.0000451467268623</v>
      </c>
      <c r="O1010" s="14">
        <f t="shared" si="3662"/>
        <v>1.0000338585165456</v>
      </c>
      <c r="P1010" s="14">
        <f t="shared" si="3662"/>
        <v>1.0000451431602468</v>
      </c>
      <c r="Q1010" s="14">
        <f t="shared" si="3662"/>
        <v>1.0000225705612169</v>
      </c>
      <c r="R1010" s="14">
        <f t="shared" si="3662"/>
        <v>1.0000338550776975</v>
      </c>
      <c r="S1010" s="14">
        <f t="shared" si="3662"/>
        <v>1</v>
      </c>
      <c r="T1010" s="14">
        <f t="shared" si="3662"/>
        <v>1</v>
      </c>
      <c r="U1010" s="8"/>
      <c r="V1010" s="8"/>
      <c r="W1010" s="8"/>
      <c r="X1010" s="8"/>
      <c r="Y1010" s="8"/>
      <c r="Z1010" s="8"/>
      <c r="AA1010" s="8"/>
      <c r="AB1010" s="8"/>
      <c r="AC1010" s="8"/>
      <c r="AD1010" s="8"/>
      <c r="AE1010" s="8"/>
      <c r="AF1010" s="8"/>
      <c r="AG1010" s="8"/>
      <c r="AH1010" s="8"/>
      <c r="AI1010" s="8"/>
      <c r="AJ1010" s="8"/>
      <c r="AK1010" s="8"/>
      <c r="AL1010" s="8"/>
      <c r="AM1010" s="8"/>
      <c r="AN1010" s="8"/>
      <c r="AO1010" s="8"/>
      <c r="AP1010" s="14">
        <f t="shared" ref="AP1010:BH1010" si="3683">IFERROR(AQ962/AP962,"")</f>
        <v>2.5</v>
      </c>
      <c r="AQ1010" s="14">
        <f t="shared" si="3683"/>
        <v>1.1000000000000001</v>
      </c>
      <c r="AR1010" s="14">
        <f t="shared" si="3683"/>
        <v>1.0909090909090908</v>
      </c>
      <c r="AS1010" s="14">
        <f t="shared" si="3683"/>
        <v>1</v>
      </c>
      <c r="AT1010" s="14">
        <f t="shared" si="3683"/>
        <v>1</v>
      </c>
      <c r="AU1010" s="14">
        <f t="shared" si="3683"/>
        <v>1</v>
      </c>
      <c r="AV1010" s="14">
        <f t="shared" si="3683"/>
        <v>1</v>
      </c>
      <c r="AW1010" s="14">
        <f t="shared" si="3683"/>
        <v>1</v>
      </c>
      <c r="AX1010" s="14">
        <f t="shared" si="3683"/>
        <v>1</v>
      </c>
      <c r="AY1010" s="14">
        <f t="shared" si="3683"/>
        <v>1</v>
      </c>
      <c r="AZ1010" s="14">
        <f t="shared" si="3683"/>
        <v>1</v>
      </c>
      <c r="BA1010" s="14">
        <f t="shared" si="3683"/>
        <v>1</v>
      </c>
      <c r="BB1010" s="14">
        <f t="shared" si="3683"/>
        <v>1</v>
      </c>
      <c r="BC1010" s="14">
        <f t="shared" si="3683"/>
        <v>1</v>
      </c>
      <c r="BD1010" s="14">
        <f t="shared" si="3683"/>
        <v>1</v>
      </c>
      <c r="BE1010" s="14">
        <f t="shared" si="3683"/>
        <v>1</v>
      </c>
      <c r="BF1010" s="14">
        <f t="shared" si="3683"/>
        <v>1</v>
      </c>
      <c r="BG1010" s="14">
        <f t="shared" si="3683"/>
        <v>1</v>
      </c>
      <c r="BH1010" s="14">
        <f t="shared" si="3683"/>
        <v>1</v>
      </c>
      <c r="BI1010" s="8"/>
      <c r="BJ1010" s="8"/>
      <c r="BK1010" s="8"/>
      <c r="BL1010" s="8"/>
      <c r="BM1010" s="8"/>
      <c r="BN1010" s="8"/>
      <c r="BO1010" s="8"/>
      <c r="BP1010" s="8"/>
      <c r="BQ1010" s="8"/>
      <c r="BR1010" s="8"/>
      <c r="BS1010" s="8"/>
      <c r="BT1010" s="8"/>
      <c r="BU1010" s="8"/>
      <c r="BV1010" s="8"/>
      <c r="BW1010" s="8"/>
      <c r="BX1010" s="8"/>
      <c r="BY1010" s="8"/>
      <c r="BZ1010" s="8"/>
      <c r="CA1010" s="8"/>
      <c r="CB1010" s="8"/>
      <c r="CC1010" s="8"/>
      <c r="CD1010" s="14" t="str">
        <f t="shared" ref="CD1010:CV1010" si="3684">IFERROR(CE962/CD962,"")</f>
        <v/>
      </c>
      <c r="CE1010" s="14" t="str">
        <f t="shared" si="3684"/>
        <v/>
      </c>
      <c r="CF1010" s="14" t="str">
        <f t="shared" si="3684"/>
        <v/>
      </c>
      <c r="CG1010" s="14" t="str">
        <f t="shared" si="3684"/>
        <v/>
      </c>
      <c r="CH1010" s="14" t="str">
        <f t="shared" si="3684"/>
        <v/>
      </c>
      <c r="CI1010" s="14" t="str">
        <f t="shared" si="3684"/>
        <v/>
      </c>
      <c r="CJ1010" s="14" t="str">
        <f t="shared" si="3684"/>
        <v/>
      </c>
      <c r="CK1010" s="14" t="str">
        <f t="shared" si="3684"/>
        <v/>
      </c>
      <c r="CL1010" s="14" t="str">
        <f t="shared" si="3684"/>
        <v/>
      </c>
      <c r="CM1010" s="14" t="str">
        <f t="shared" si="3684"/>
        <v/>
      </c>
      <c r="CN1010" s="14" t="str">
        <f t="shared" si="3684"/>
        <v/>
      </c>
      <c r="CO1010" s="14" t="str">
        <f t="shared" si="3684"/>
        <v/>
      </c>
      <c r="CP1010" s="14" t="str">
        <f t="shared" si="3684"/>
        <v/>
      </c>
      <c r="CQ1010" s="14" t="str">
        <f t="shared" si="3684"/>
        <v/>
      </c>
      <c r="CR1010" s="14" t="str">
        <f t="shared" si="3684"/>
        <v/>
      </c>
      <c r="CS1010" s="14" t="str">
        <f t="shared" si="3684"/>
        <v/>
      </c>
      <c r="CT1010" s="14" t="str">
        <f t="shared" si="3684"/>
        <v/>
      </c>
      <c r="CU1010" s="14" t="str">
        <f t="shared" si="3684"/>
        <v/>
      </c>
      <c r="CV1010" s="14" t="str">
        <f t="shared" si="3684"/>
        <v/>
      </c>
      <c r="CW1010" s="8"/>
      <c r="CX1010" s="8"/>
      <c r="CY1010" s="8"/>
      <c r="CZ1010" s="8"/>
      <c r="DA1010" s="8"/>
      <c r="DB1010" s="8"/>
      <c r="DC1010" s="8"/>
      <c r="DD1010" s="8"/>
      <c r="DE1010" s="8"/>
      <c r="DF1010" s="8"/>
      <c r="DG1010" s="8"/>
      <c r="DH1010" s="8"/>
      <c r="DI1010" s="8"/>
      <c r="DJ1010" s="8"/>
      <c r="DK1010" s="8"/>
      <c r="DL1010" s="8"/>
      <c r="DM1010" s="8"/>
      <c r="DN1010" s="8"/>
      <c r="DO1010" s="8"/>
      <c r="DP1010" s="8"/>
      <c r="DQ1010" s="8"/>
      <c r="DR1010" s="14" t="str">
        <f t="shared" ref="DR1010:EJ1010" si="3685">IFERROR(DS962/DR962,"")</f>
        <v/>
      </c>
      <c r="DS1010" s="14" t="str">
        <f t="shared" si="3685"/>
        <v/>
      </c>
      <c r="DT1010" s="14" t="str">
        <f t="shared" si="3685"/>
        <v/>
      </c>
      <c r="DU1010" s="14" t="str">
        <f t="shared" si="3685"/>
        <v/>
      </c>
      <c r="DV1010" s="14" t="str">
        <f t="shared" si="3685"/>
        <v/>
      </c>
      <c r="DW1010" s="14" t="str">
        <f t="shared" si="3685"/>
        <v/>
      </c>
      <c r="DX1010" s="14" t="str">
        <f t="shared" si="3685"/>
        <v/>
      </c>
      <c r="DY1010" s="14" t="str">
        <f t="shared" si="3685"/>
        <v/>
      </c>
      <c r="DZ1010" s="14" t="str">
        <f t="shared" si="3685"/>
        <v/>
      </c>
      <c r="EA1010" s="14" t="str">
        <f t="shared" si="3685"/>
        <v/>
      </c>
      <c r="EB1010" s="14" t="str">
        <f t="shared" si="3685"/>
        <v/>
      </c>
      <c r="EC1010" s="14" t="str">
        <f t="shared" si="3685"/>
        <v/>
      </c>
      <c r="ED1010" s="14" t="str">
        <f t="shared" si="3685"/>
        <v/>
      </c>
      <c r="EE1010" s="14" t="str">
        <f t="shared" si="3685"/>
        <v/>
      </c>
      <c r="EF1010" s="14" t="str">
        <f t="shared" si="3685"/>
        <v/>
      </c>
      <c r="EG1010" s="14" t="str">
        <f t="shared" si="3685"/>
        <v/>
      </c>
      <c r="EH1010" s="14" t="str">
        <f t="shared" si="3685"/>
        <v/>
      </c>
      <c r="EI1010" s="14" t="str">
        <f t="shared" si="3685"/>
        <v/>
      </c>
      <c r="EJ1010" s="14" t="str">
        <f t="shared" si="3685"/>
        <v/>
      </c>
      <c r="EK1010" s="8"/>
      <c r="EL1010" s="8"/>
      <c r="EM1010" s="8"/>
      <c r="EN1010" s="8"/>
      <c r="EO1010" s="8"/>
      <c r="EP1010" s="8"/>
      <c r="EQ1010" s="8"/>
      <c r="ER1010" s="8"/>
      <c r="ES1010" s="8"/>
      <c r="ET1010" s="8"/>
      <c r="EU1010" s="8"/>
      <c r="EV1010" s="8"/>
      <c r="EW1010" s="8"/>
      <c r="EX1010" s="8"/>
      <c r="EY1010" s="8"/>
      <c r="EZ1010" s="8"/>
      <c r="FA1010" s="8"/>
      <c r="FB1010" s="8"/>
      <c r="FC1010" s="8"/>
      <c r="FD1010" s="8"/>
      <c r="FE1010" s="8"/>
      <c r="FF1010" s="14" t="str">
        <f t="shared" ref="FF1010:FX1010" si="3686">IFERROR(FG962/FF962,"")</f>
        <v/>
      </c>
      <c r="FG1010" s="14" t="str">
        <f t="shared" si="3686"/>
        <v/>
      </c>
      <c r="FH1010" s="14" t="str">
        <f t="shared" si="3686"/>
        <v/>
      </c>
      <c r="FI1010" s="14" t="str">
        <f t="shared" si="3686"/>
        <v/>
      </c>
      <c r="FJ1010" s="14" t="str">
        <f t="shared" si="3686"/>
        <v/>
      </c>
      <c r="FK1010" s="14" t="str">
        <f t="shared" si="3686"/>
        <v/>
      </c>
      <c r="FL1010" s="14" t="str">
        <f t="shared" si="3686"/>
        <v/>
      </c>
      <c r="FM1010" s="14" t="str">
        <f t="shared" si="3686"/>
        <v/>
      </c>
      <c r="FN1010" s="14" t="str">
        <f t="shared" si="3686"/>
        <v/>
      </c>
      <c r="FO1010" s="14" t="str">
        <f t="shared" si="3686"/>
        <v/>
      </c>
      <c r="FP1010" s="14" t="str">
        <f t="shared" si="3686"/>
        <v/>
      </c>
      <c r="FQ1010" s="14" t="str">
        <f t="shared" si="3686"/>
        <v/>
      </c>
      <c r="FR1010" s="14" t="str">
        <f t="shared" si="3686"/>
        <v/>
      </c>
      <c r="FS1010" s="14" t="str">
        <f t="shared" si="3686"/>
        <v/>
      </c>
      <c r="FT1010" s="14" t="str">
        <f t="shared" si="3686"/>
        <v/>
      </c>
      <c r="FU1010" s="14" t="str">
        <f t="shared" si="3686"/>
        <v/>
      </c>
      <c r="FV1010" s="14" t="str">
        <f t="shared" si="3686"/>
        <v/>
      </c>
      <c r="FW1010" s="14" t="str">
        <f t="shared" si="3686"/>
        <v/>
      </c>
      <c r="FX1010" s="14" t="str">
        <f t="shared" si="3686"/>
        <v/>
      </c>
      <c r="FY1010" s="8"/>
      <c r="FZ1010" s="8"/>
      <c r="GA1010" s="8"/>
      <c r="GB1010" s="8"/>
      <c r="GC1010" s="8"/>
      <c r="GD1010" s="8"/>
      <c r="GE1010" s="8"/>
      <c r="GF1010" s="8"/>
      <c r="GG1010" s="8"/>
      <c r="GH1010" s="8"/>
      <c r="GI1010" s="8"/>
      <c r="GJ1010" s="8"/>
      <c r="GK1010" s="8"/>
      <c r="GL1010" s="8"/>
      <c r="GM1010" s="8"/>
      <c r="GN1010" s="8"/>
      <c r="GO1010" s="8"/>
      <c r="GP1010" s="8"/>
      <c r="GQ1010" s="8"/>
      <c r="GR1010" s="8"/>
      <c r="GS1010" s="8"/>
    </row>
    <row r="1011" spans="1:201" x14ac:dyDescent="0.25">
      <c r="A1011" s="102">
        <f>$A$57</f>
        <v>20191</v>
      </c>
      <c r="B1011" s="14">
        <f t="shared" si="3603"/>
        <v>1.2425179064998366</v>
      </c>
      <c r="C1011" s="14">
        <f t="shared" si="3662"/>
        <v>1.0108474657354032</v>
      </c>
      <c r="D1011" s="14">
        <f t="shared" si="3662"/>
        <v>1.0033601116882196</v>
      </c>
      <c r="E1011" s="14">
        <f t="shared" si="3662"/>
        <v>1.0021932669064324</v>
      </c>
      <c r="F1011" s="14">
        <f t="shared" si="3662"/>
        <v>1.0011059994587663</v>
      </c>
      <c r="G1011" s="14">
        <f t="shared" si="3662"/>
        <v>1.0006581653640476</v>
      </c>
      <c r="H1011" s="14">
        <f t="shared" si="3662"/>
        <v>1.0002936305657675</v>
      </c>
      <c r="I1011" s="14">
        <f t="shared" si="3662"/>
        <v>1.0002935443721672</v>
      </c>
      <c r="J1011" s="14">
        <f t="shared" si="3662"/>
        <v>1.000152598279161</v>
      </c>
      <c r="K1011" s="14">
        <f t="shared" si="3662"/>
        <v>1.0001291019200977</v>
      </c>
      <c r="L1011" s="14">
        <f t="shared" si="3662"/>
        <v>1.0000704101390601</v>
      </c>
      <c r="M1011" s="14">
        <f t="shared" si="3662"/>
        <v>1.0001056077727322</v>
      </c>
      <c r="N1011" s="14">
        <f t="shared" si="3662"/>
        <v>1.000070397747272</v>
      </c>
      <c r="O1011" s="14">
        <f t="shared" si="3662"/>
        <v>1.0000234642639261</v>
      </c>
      <c r="P1011" s="14">
        <f t="shared" si="3662"/>
        <v>1.0000351955700508</v>
      </c>
      <c r="Q1011" s="14">
        <f t="shared" si="3662"/>
        <v>1.0000351943313663</v>
      </c>
      <c r="R1011" s="14">
        <f t="shared" si="3662"/>
        <v>1.000023462061846</v>
      </c>
      <c r="S1011" s="14">
        <f t="shared" si="3662"/>
        <v>1</v>
      </c>
      <c r="T1011" s="8"/>
      <c r="U1011" s="8"/>
      <c r="V1011" s="8"/>
      <c r="W1011" s="8"/>
      <c r="X1011" s="8"/>
      <c r="Y1011" s="8"/>
      <c r="Z1011" s="8"/>
      <c r="AA1011" s="8"/>
      <c r="AB1011" s="8"/>
      <c r="AC1011" s="8"/>
      <c r="AD1011" s="8"/>
      <c r="AE1011" s="8"/>
      <c r="AF1011" s="8"/>
      <c r="AG1011" s="8"/>
      <c r="AH1011" s="8"/>
      <c r="AI1011" s="8"/>
      <c r="AJ1011" s="8"/>
      <c r="AK1011" s="8"/>
      <c r="AL1011" s="8"/>
      <c r="AM1011" s="8"/>
      <c r="AN1011" s="8"/>
      <c r="AO1011" s="8"/>
      <c r="AP1011" s="14">
        <f t="shared" ref="AP1011:BG1011" si="3687">IFERROR(AQ963/AP963,"")</f>
        <v>3</v>
      </c>
      <c r="AQ1011" s="14">
        <f t="shared" si="3687"/>
        <v>1</v>
      </c>
      <c r="AR1011" s="14">
        <f t="shared" si="3687"/>
        <v>1.3333333333333333</v>
      </c>
      <c r="AS1011" s="14">
        <f t="shared" si="3687"/>
        <v>1</v>
      </c>
      <c r="AT1011" s="14">
        <f t="shared" si="3687"/>
        <v>1</v>
      </c>
      <c r="AU1011" s="14">
        <f t="shared" si="3687"/>
        <v>1</v>
      </c>
      <c r="AV1011" s="14">
        <f t="shared" si="3687"/>
        <v>1</v>
      </c>
      <c r="AW1011" s="14">
        <f t="shared" si="3687"/>
        <v>1</v>
      </c>
      <c r="AX1011" s="14">
        <f t="shared" si="3687"/>
        <v>1</v>
      </c>
      <c r="AY1011" s="14">
        <f t="shared" si="3687"/>
        <v>1</v>
      </c>
      <c r="AZ1011" s="14">
        <f t="shared" si="3687"/>
        <v>1</v>
      </c>
      <c r="BA1011" s="14">
        <f t="shared" si="3687"/>
        <v>1</v>
      </c>
      <c r="BB1011" s="14">
        <f t="shared" si="3687"/>
        <v>1</v>
      </c>
      <c r="BC1011" s="14">
        <f t="shared" si="3687"/>
        <v>1</v>
      </c>
      <c r="BD1011" s="14">
        <f t="shared" si="3687"/>
        <v>1</v>
      </c>
      <c r="BE1011" s="14">
        <f t="shared" si="3687"/>
        <v>1</v>
      </c>
      <c r="BF1011" s="14">
        <f t="shared" si="3687"/>
        <v>1</v>
      </c>
      <c r="BG1011" s="14">
        <f t="shared" si="3687"/>
        <v>1</v>
      </c>
      <c r="BH1011" s="8"/>
      <c r="BI1011" s="8"/>
      <c r="BJ1011" s="8"/>
      <c r="BK1011" s="8"/>
      <c r="BL1011" s="8"/>
      <c r="BM1011" s="8"/>
      <c r="BN1011" s="8"/>
      <c r="BO1011" s="8"/>
      <c r="BP1011" s="8"/>
      <c r="BQ1011" s="8"/>
      <c r="BR1011" s="8"/>
      <c r="BS1011" s="8"/>
      <c r="BT1011" s="8"/>
      <c r="BU1011" s="8"/>
      <c r="BV1011" s="8"/>
      <c r="BW1011" s="8"/>
      <c r="BX1011" s="8"/>
      <c r="BY1011" s="8"/>
      <c r="BZ1011" s="8"/>
      <c r="CA1011" s="8"/>
      <c r="CB1011" s="8"/>
      <c r="CC1011" s="8"/>
      <c r="CD1011" s="14" t="str">
        <f t="shared" ref="CD1011:CU1011" si="3688">IFERROR(CE963/CD963,"")</f>
        <v/>
      </c>
      <c r="CE1011" s="14" t="str">
        <f t="shared" si="3688"/>
        <v/>
      </c>
      <c r="CF1011" s="14" t="str">
        <f t="shared" si="3688"/>
        <v/>
      </c>
      <c r="CG1011" s="14" t="str">
        <f t="shared" si="3688"/>
        <v/>
      </c>
      <c r="CH1011" s="14" t="str">
        <f t="shared" si="3688"/>
        <v/>
      </c>
      <c r="CI1011" s="14" t="str">
        <f t="shared" si="3688"/>
        <v/>
      </c>
      <c r="CJ1011" s="14" t="str">
        <f t="shared" si="3688"/>
        <v/>
      </c>
      <c r="CK1011" s="14" t="str">
        <f t="shared" si="3688"/>
        <v/>
      </c>
      <c r="CL1011" s="14" t="str">
        <f t="shared" si="3688"/>
        <v/>
      </c>
      <c r="CM1011" s="14" t="str">
        <f t="shared" si="3688"/>
        <v/>
      </c>
      <c r="CN1011" s="14" t="str">
        <f t="shared" si="3688"/>
        <v/>
      </c>
      <c r="CO1011" s="14" t="str">
        <f t="shared" si="3688"/>
        <v/>
      </c>
      <c r="CP1011" s="14" t="str">
        <f t="shared" si="3688"/>
        <v/>
      </c>
      <c r="CQ1011" s="14" t="str">
        <f t="shared" si="3688"/>
        <v/>
      </c>
      <c r="CR1011" s="14" t="str">
        <f t="shared" si="3688"/>
        <v/>
      </c>
      <c r="CS1011" s="14" t="str">
        <f t="shared" si="3688"/>
        <v/>
      </c>
      <c r="CT1011" s="14" t="str">
        <f t="shared" si="3688"/>
        <v/>
      </c>
      <c r="CU1011" s="14" t="str">
        <f t="shared" si="3688"/>
        <v/>
      </c>
      <c r="CV1011" s="8"/>
      <c r="CW1011" s="8"/>
      <c r="CX1011" s="8"/>
      <c r="CY1011" s="8"/>
      <c r="CZ1011" s="8"/>
      <c r="DA1011" s="8"/>
      <c r="DB1011" s="8"/>
      <c r="DC1011" s="8"/>
      <c r="DD1011" s="8"/>
      <c r="DE1011" s="8"/>
      <c r="DF1011" s="8"/>
      <c r="DG1011" s="8"/>
      <c r="DH1011" s="8"/>
      <c r="DI1011" s="8"/>
      <c r="DJ1011" s="8"/>
      <c r="DK1011" s="8"/>
      <c r="DL1011" s="8"/>
      <c r="DM1011" s="8"/>
      <c r="DN1011" s="8"/>
      <c r="DO1011" s="8"/>
      <c r="DP1011" s="8"/>
      <c r="DQ1011" s="8"/>
      <c r="DR1011" s="14" t="str">
        <f t="shared" ref="DR1011:EI1011" si="3689">IFERROR(DS963/DR963,"")</f>
        <v/>
      </c>
      <c r="DS1011" s="14" t="str">
        <f t="shared" si="3689"/>
        <v/>
      </c>
      <c r="DT1011" s="14" t="str">
        <f t="shared" si="3689"/>
        <v/>
      </c>
      <c r="DU1011" s="14" t="str">
        <f t="shared" si="3689"/>
        <v/>
      </c>
      <c r="DV1011" s="14" t="str">
        <f t="shared" si="3689"/>
        <v/>
      </c>
      <c r="DW1011" s="14" t="str">
        <f t="shared" si="3689"/>
        <v/>
      </c>
      <c r="DX1011" s="14" t="str">
        <f t="shared" si="3689"/>
        <v/>
      </c>
      <c r="DY1011" s="14" t="str">
        <f t="shared" si="3689"/>
        <v/>
      </c>
      <c r="DZ1011" s="14" t="str">
        <f t="shared" si="3689"/>
        <v/>
      </c>
      <c r="EA1011" s="14" t="str">
        <f t="shared" si="3689"/>
        <v/>
      </c>
      <c r="EB1011" s="14" t="str">
        <f t="shared" si="3689"/>
        <v/>
      </c>
      <c r="EC1011" s="14" t="str">
        <f t="shared" si="3689"/>
        <v/>
      </c>
      <c r="ED1011" s="14" t="str">
        <f t="shared" si="3689"/>
        <v/>
      </c>
      <c r="EE1011" s="14" t="str">
        <f t="shared" si="3689"/>
        <v/>
      </c>
      <c r="EF1011" s="14" t="str">
        <f t="shared" si="3689"/>
        <v/>
      </c>
      <c r="EG1011" s="14" t="str">
        <f t="shared" si="3689"/>
        <v/>
      </c>
      <c r="EH1011" s="14" t="str">
        <f t="shared" si="3689"/>
        <v/>
      </c>
      <c r="EI1011" s="14" t="str">
        <f t="shared" si="3689"/>
        <v/>
      </c>
      <c r="EJ1011" s="8"/>
      <c r="EK1011" s="8"/>
      <c r="EL1011" s="8"/>
      <c r="EM1011" s="8"/>
      <c r="EN1011" s="8"/>
      <c r="EO1011" s="8"/>
      <c r="EP1011" s="8"/>
      <c r="EQ1011" s="8"/>
      <c r="ER1011" s="8"/>
      <c r="ES1011" s="8"/>
      <c r="ET1011" s="8"/>
      <c r="EU1011" s="8"/>
      <c r="EV1011" s="8"/>
      <c r="EW1011" s="8"/>
      <c r="EX1011" s="8"/>
      <c r="EY1011" s="8"/>
      <c r="EZ1011" s="8"/>
      <c r="FA1011" s="8"/>
      <c r="FB1011" s="8"/>
      <c r="FC1011" s="8"/>
      <c r="FD1011" s="8"/>
      <c r="FE1011" s="8"/>
      <c r="FF1011" s="14" t="str">
        <f t="shared" ref="FF1011:FW1011" si="3690">IFERROR(FG963/FF963,"")</f>
        <v/>
      </c>
      <c r="FG1011" s="14" t="str">
        <f t="shared" si="3690"/>
        <v/>
      </c>
      <c r="FH1011" s="14" t="str">
        <f t="shared" si="3690"/>
        <v/>
      </c>
      <c r="FI1011" s="14" t="str">
        <f t="shared" si="3690"/>
        <v/>
      </c>
      <c r="FJ1011" s="14" t="str">
        <f t="shared" si="3690"/>
        <v/>
      </c>
      <c r="FK1011" s="14" t="str">
        <f t="shared" si="3690"/>
        <v/>
      </c>
      <c r="FL1011" s="14" t="str">
        <f t="shared" si="3690"/>
        <v/>
      </c>
      <c r="FM1011" s="14" t="str">
        <f t="shared" si="3690"/>
        <v/>
      </c>
      <c r="FN1011" s="14" t="str">
        <f t="shared" si="3690"/>
        <v/>
      </c>
      <c r="FO1011" s="14" t="str">
        <f t="shared" si="3690"/>
        <v/>
      </c>
      <c r="FP1011" s="14" t="str">
        <f t="shared" si="3690"/>
        <v/>
      </c>
      <c r="FQ1011" s="14" t="str">
        <f t="shared" si="3690"/>
        <v/>
      </c>
      <c r="FR1011" s="14" t="str">
        <f t="shared" si="3690"/>
        <v/>
      </c>
      <c r="FS1011" s="14" t="str">
        <f t="shared" si="3690"/>
        <v/>
      </c>
      <c r="FT1011" s="14" t="str">
        <f t="shared" si="3690"/>
        <v/>
      </c>
      <c r="FU1011" s="14" t="str">
        <f t="shared" si="3690"/>
        <v/>
      </c>
      <c r="FV1011" s="14" t="str">
        <f t="shared" si="3690"/>
        <v/>
      </c>
      <c r="FW1011" s="14" t="str">
        <f t="shared" si="3690"/>
        <v/>
      </c>
      <c r="FX1011" s="8"/>
      <c r="FY1011" s="8"/>
      <c r="FZ1011" s="8"/>
      <c r="GA1011" s="8"/>
      <c r="GB1011" s="8"/>
      <c r="GC1011" s="8"/>
      <c r="GD1011" s="8"/>
      <c r="GE1011" s="8"/>
      <c r="GF1011" s="8"/>
      <c r="GG1011" s="8"/>
      <c r="GH1011" s="8"/>
      <c r="GI1011" s="8"/>
      <c r="GJ1011" s="8"/>
      <c r="GK1011" s="8"/>
      <c r="GL1011" s="8"/>
      <c r="GM1011" s="8"/>
      <c r="GN1011" s="8"/>
      <c r="GO1011" s="8"/>
      <c r="GP1011" s="8"/>
      <c r="GQ1011" s="8"/>
      <c r="GR1011" s="8"/>
      <c r="GS1011" s="8"/>
    </row>
    <row r="1012" spans="1:201" x14ac:dyDescent="0.25">
      <c r="A1012" s="102">
        <f>$A$58</f>
        <v>20192</v>
      </c>
      <c r="B1012" s="14">
        <f t="shared" si="3603"/>
        <v>1.2413926260020698</v>
      </c>
      <c r="C1012" s="14">
        <f t="shared" si="3662"/>
        <v>1.0103273650288047</v>
      </c>
      <c r="D1012" s="14">
        <f t="shared" si="3662"/>
        <v>1.0032020098769689</v>
      </c>
      <c r="E1012" s="14">
        <f t="shared" si="3662"/>
        <v>1.0015467904098994</v>
      </c>
      <c r="F1012" s="14">
        <f t="shared" si="3662"/>
        <v>1.0008457437028866</v>
      </c>
      <c r="G1012" s="14">
        <f t="shared" si="3662"/>
        <v>1.0004163911137238</v>
      </c>
      <c r="H1012" s="14">
        <f t="shared" si="3662"/>
        <v>1.0002448340025463</v>
      </c>
      <c r="I1012" s="14">
        <f t="shared" si="3662"/>
        <v>1.0003304449992656</v>
      </c>
      <c r="J1012" s="14">
        <f t="shared" si="3662"/>
        <v>1.0001590505903224</v>
      </c>
      <c r="K1012" s="14">
        <f t="shared" si="3662"/>
        <v>1.0000733962910409</v>
      </c>
      <c r="L1012" s="14">
        <f t="shared" si="3662"/>
        <v>1.0000489272696138</v>
      </c>
      <c r="M1012" s="14">
        <f t="shared" si="3662"/>
        <v>1.0000611560948165</v>
      </c>
      <c r="N1012" s="14">
        <f t="shared" si="3662"/>
        <v>1.0000733828259727</v>
      </c>
      <c r="O1012" s="14">
        <f t="shared" si="3662"/>
        <v>1.0000366887206642</v>
      </c>
      <c r="P1012" s="14">
        <f t="shared" si="3662"/>
        <v>1.0000366873746516</v>
      </c>
      <c r="Q1012" s="14">
        <f t="shared" si="3662"/>
        <v>1.0000366860287373</v>
      </c>
      <c r="R1012" s="14">
        <f t="shared" si="3662"/>
        <v>1.0000122282276407</v>
      </c>
      <c r="S1012" s="8"/>
      <c r="T1012" s="8"/>
      <c r="U1012" s="8"/>
      <c r="V1012" s="8"/>
      <c r="W1012" s="8"/>
      <c r="X1012" s="8"/>
      <c r="Y1012" s="8"/>
      <c r="Z1012" s="8"/>
      <c r="AA1012" s="8"/>
      <c r="AB1012" s="8"/>
      <c r="AC1012" s="8"/>
      <c r="AD1012" s="8"/>
      <c r="AE1012" s="8"/>
      <c r="AF1012" s="8"/>
      <c r="AG1012" s="8"/>
      <c r="AH1012" s="8"/>
      <c r="AI1012" s="8"/>
      <c r="AJ1012" s="8"/>
      <c r="AK1012" s="8"/>
      <c r="AL1012" s="8"/>
      <c r="AM1012" s="8"/>
      <c r="AN1012" s="8"/>
      <c r="AO1012" s="8"/>
      <c r="AP1012" s="14">
        <f t="shared" ref="AP1012:BF1012" si="3691">IFERROR(AQ964/AP964,"")</f>
        <v>3</v>
      </c>
      <c r="AQ1012" s="14">
        <f t="shared" si="3691"/>
        <v>1</v>
      </c>
      <c r="AR1012" s="14">
        <f t="shared" si="3691"/>
        <v>1.1111111111111112</v>
      </c>
      <c r="AS1012" s="14">
        <f t="shared" si="3691"/>
        <v>1</v>
      </c>
      <c r="AT1012" s="14">
        <f t="shared" si="3691"/>
        <v>1</v>
      </c>
      <c r="AU1012" s="14">
        <f t="shared" si="3691"/>
        <v>1</v>
      </c>
      <c r="AV1012" s="14">
        <f t="shared" si="3691"/>
        <v>1</v>
      </c>
      <c r="AW1012" s="14">
        <f t="shared" si="3691"/>
        <v>1</v>
      </c>
      <c r="AX1012" s="14">
        <f t="shared" si="3691"/>
        <v>1</v>
      </c>
      <c r="AY1012" s="14">
        <f t="shared" si="3691"/>
        <v>1</v>
      </c>
      <c r="AZ1012" s="14">
        <f t="shared" si="3691"/>
        <v>1</v>
      </c>
      <c r="BA1012" s="14">
        <f t="shared" si="3691"/>
        <v>1</v>
      </c>
      <c r="BB1012" s="14">
        <f t="shared" si="3691"/>
        <v>1</v>
      </c>
      <c r="BC1012" s="14">
        <f t="shared" si="3691"/>
        <v>1</v>
      </c>
      <c r="BD1012" s="14">
        <f t="shared" si="3691"/>
        <v>1</v>
      </c>
      <c r="BE1012" s="14">
        <f t="shared" si="3691"/>
        <v>1</v>
      </c>
      <c r="BF1012" s="14">
        <f t="shared" si="3691"/>
        <v>1</v>
      </c>
      <c r="BG1012" s="8"/>
      <c r="BH1012" s="8"/>
      <c r="BI1012" s="8"/>
      <c r="BJ1012" s="8"/>
      <c r="BK1012" s="8"/>
      <c r="BL1012" s="8"/>
      <c r="BM1012" s="8"/>
      <c r="BN1012" s="8"/>
      <c r="BO1012" s="8"/>
      <c r="BP1012" s="8"/>
      <c r="BQ1012" s="8"/>
      <c r="BR1012" s="8"/>
      <c r="BS1012" s="8"/>
      <c r="BT1012" s="8"/>
      <c r="BU1012" s="8"/>
      <c r="BV1012" s="8"/>
      <c r="BW1012" s="8"/>
      <c r="BX1012" s="8"/>
      <c r="BY1012" s="8"/>
      <c r="BZ1012" s="8"/>
      <c r="CA1012" s="8"/>
      <c r="CB1012" s="8"/>
      <c r="CC1012" s="8"/>
      <c r="CD1012" s="14" t="str">
        <f t="shared" ref="CD1012:CT1012" si="3692">IFERROR(CE964/CD964,"")</f>
        <v/>
      </c>
      <c r="CE1012" s="14" t="str">
        <f t="shared" si="3692"/>
        <v/>
      </c>
      <c r="CF1012" s="14" t="str">
        <f t="shared" si="3692"/>
        <v/>
      </c>
      <c r="CG1012" s="14" t="str">
        <f t="shared" si="3692"/>
        <v/>
      </c>
      <c r="CH1012" s="14" t="str">
        <f t="shared" si="3692"/>
        <v/>
      </c>
      <c r="CI1012" s="14" t="str">
        <f t="shared" si="3692"/>
        <v/>
      </c>
      <c r="CJ1012" s="14" t="str">
        <f t="shared" si="3692"/>
        <v/>
      </c>
      <c r="CK1012" s="14" t="str">
        <f t="shared" si="3692"/>
        <v/>
      </c>
      <c r="CL1012" s="14" t="str">
        <f t="shared" si="3692"/>
        <v/>
      </c>
      <c r="CM1012" s="14" t="str">
        <f t="shared" si="3692"/>
        <v/>
      </c>
      <c r="CN1012" s="14" t="str">
        <f t="shared" si="3692"/>
        <v/>
      </c>
      <c r="CO1012" s="14" t="str">
        <f t="shared" si="3692"/>
        <v/>
      </c>
      <c r="CP1012" s="14" t="str">
        <f t="shared" si="3692"/>
        <v/>
      </c>
      <c r="CQ1012" s="14" t="str">
        <f t="shared" si="3692"/>
        <v/>
      </c>
      <c r="CR1012" s="14" t="str">
        <f t="shared" si="3692"/>
        <v/>
      </c>
      <c r="CS1012" s="14" t="str">
        <f t="shared" si="3692"/>
        <v/>
      </c>
      <c r="CT1012" s="14" t="str">
        <f t="shared" si="3692"/>
        <v/>
      </c>
      <c r="CU1012" s="8"/>
      <c r="CV1012" s="8"/>
      <c r="CW1012" s="8"/>
      <c r="CX1012" s="8"/>
      <c r="CY1012" s="8"/>
      <c r="CZ1012" s="8"/>
      <c r="DA1012" s="8"/>
      <c r="DB1012" s="8"/>
      <c r="DC1012" s="8"/>
      <c r="DD1012" s="8"/>
      <c r="DE1012" s="8"/>
      <c r="DF1012" s="8"/>
      <c r="DG1012" s="8"/>
      <c r="DH1012" s="8"/>
      <c r="DI1012" s="8"/>
      <c r="DJ1012" s="8"/>
      <c r="DK1012" s="8"/>
      <c r="DL1012" s="8"/>
      <c r="DM1012" s="8"/>
      <c r="DN1012" s="8"/>
      <c r="DO1012" s="8"/>
      <c r="DP1012" s="8"/>
      <c r="DQ1012" s="8"/>
      <c r="DR1012" s="14" t="str">
        <f t="shared" ref="DR1012:EH1012" si="3693">IFERROR(DS964/DR964,"")</f>
        <v/>
      </c>
      <c r="DS1012" s="14" t="str">
        <f t="shared" si="3693"/>
        <v/>
      </c>
      <c r="DT1012" s="14" t="str">
        <f t="shared" si="3693"/>
        <v/>
      </c>
      <c r="DU1012" s="14" t="str">
        <f t="shared" si="3693"/>
        <v/>
      </c>
      <c r="DV1012" s="14" t="str">
        <f t="shared" si="3693"/>
        <v/>
      </c>
      <c r="DW1012" s="14" t="str">
        <f t="shared" si="3693"/>
        <v/>
      </c>
      <c r="DX1012" s="14" t="str">
        <f t="shared" si="3693"/>
        <v/>
      </c>
      <c r="DY1012" s="14" t="str">
        <f t="shared" si="3693"/>
        <v/>
      </c>
      <c r="DZ1012" s="14" t="str">
        <f t="shared" si="3693"/>
        <v/>
      </c>
      <c r="EA1012" s="14" t="str">
        <f t="shared" si="3693"/>
        <v/>
      </c>
      <c r="EB1012" s="14" t="str">
        <f t="shared" si="3693"/>
        <v/>
      </c>
      <c r="EC1012" s="14" t="str">
        <f t="shared" si="3693"/>
        <v/>
      </c>
      <c r="ED1012" s="14" t="str">
        <f t="shared" si="3693"/>
        <v/>
      </c>
      <c r="EE1012" s="14" t="str">
        <f t="shared" si="3693"/>
        <v/>
      </c>
      <c r="EF1012" s="14" t="str">
        <f t="shared" si="3693"/>
        <v/>
      </c>
      <c r="EG1012" s="14" t="str">
        <f t="shared" si="3693"/>
        <v/>
      </c>
      <c r="EH1012" s="14" t="str">
        <f t="shared" si="3693"/>
        <v/>
      </c>
      <c r="EI1012" s="8"/>
      <c r="EJ1012" s="8"/>
      <c r="EK1012" s="8"/>
      <c r="EL1012" s="8"/>
      <c r="EM1012" s="8"/>
      <c r="EN1012" s="8"/>
      <c r="EO1012" s="8"/>
      <c r="EP1012" s="8"/>
      <c r="EQ1012" s="8"/>
      <c r="ER1012" s="8"/>
      <c r="ES1012" s="8"/>
      <c r="ET1012" s="8"/>
      <c r="EU1012" s="8"/>
      <c r="EV1012" s="8"/>
      <c r="EW1012" s="8"/>
      <c r="EX1012" s="8"/>
      <c r="EY1012" s="8"/>
      <c r="EZ1012" s="8"/>
      <c r="FA1012" s="8"/>
      <c r="FB1012" s="8"/>
      <c r="FC1012" s="8"/>
      <c r="FD1012" s="8"/>
      <c r="FE1012" s="8"/>
      <c r="FF1012" s="14" t="str">
        <f t="shared" ref="FF1012:FV1012" si="3694">IFERROR(FG964/FF964,"")</f>
        <v/>
      </c>
      <c r="FG1012" s="14" t="str">
        <f t="shared" si="3694"/>
        <v/>
      </c>
      <c r="FH1012" s="14" t="str">
        <f t="shared" si="3694"/>
        <v/>
      </c>
      <c r="FI1012" s="14" t="str">
        <f t="shared" si="3694"/>
        <v/>
      </c>
      <c r="FJ1012" s="14" t="str">
        <f t="shared" si="3694"/>
        <v/>
      </c>
      <c r="FK1012" s="14" t="str">
        <f t="shared" si="3694"/>
        <v/>
      </c>
      <c r="FL1012" s="14" t="str">
        <f t="shared" si="3694"/>
        <v/>
      </c>
      <c r="FM1012" s="14" t="str">
        <f t="shared" si="3694"/>
        <v/>
      </c>
      <c r="FN1012" s="14" t="str">
        <f t="shared" si="3694"/>
        <v/>
      </c>
      <c r="FO1012" s="14" t="str">
        <f t="shared" si="3694"/>
        <v/>
      </c>
      <c r="FP1012" s="14" t="str">
        <f t="shared" si="3694"/>
        <v/>
      </c>
      <c r="FQ1012" s="14" t="str">
        <f t="shared" si="3694"/>
        <v/>
      </c>
      <c r="FR1012" s="14" t="str">
        <f t="shared" si="3694"/>
        <v/>
      </c>
      <c r="FS1012" s="14" t="str">
        <f t="shared" si="3694"/>
        <v/>
      </c>
      <c r="FT1012" s="14" t="str">
        <f t="shared" si="3694"/>
        <v/>
      </c>
      <c r="FU1012" s="14" t="str">
        <f t="shared" si="3694"/>
        <v/>
      </c>
      <c r="FV1012" s="14" t="str">
        <f t="shared" si="3694"/>
        <v/>
      </c>
      <c r="FW1012" s="8"/>
      <c r="FX1012" s="8"/>
      <c r="FY1012" s="8"/>
      <c r="FZ1012" s="8"/>
      <c r="GA1012" s="8"/>
      <c r="GB1012" s="8"/>
      <c r="GC1012" s="8"/>
      <c r="GD1012" s="8"/>
      <c r="GE1012" s="8"/>
      <c r="GF1012" s="8"/>
      <c r="GG1012" s="8"/>
      <c r="GH1012" s="8"/>
      <c r="GI1012" s="8"/>
      <c r="GJ1012" s="8"/>
      <c r="GK1012" s="8"/>
      <c r="GL1012" s="8"/>
      <c r="GM1012" s="8"/>
      <c r="GN1012" s="8"/>
      <c r="GO1012" s="8"/>
      <c r="GP1012" s="8"/>
      <c r="GQ1012" s="8"/>
      <c r="GR1012" s="8"/>
      <c r="GS1012" s="8"/>
    </row>
    <row r="1013" spans="1:201" x14ac:dyDescent="0.25">
      <c r="A1013" s="102">
        <f>$A$59</f>
        <v>20193</v>
      </c>
      <c r="B1013" s="14">
        <f t="shared" si="3603"/>
        <v>1.2292574806058367</v>
      </c>
      <c r="C1013" s="14">
        <f t="shared" si="3662"/>
        <v>1.0120807789397763</v>
      </c>
      <c r="D1013" s="14">
        <f t="shared" si="3662"/>
        <v>1.0028980343250786</v>
      </c>
      <c r="E1013" s="14">
        <f t="shared" si="3662"/>
        <v>1.0019303876170964</v>
      </c>
      <c r="F1013" s="14">
        <f t="shared" si="3662"/>
        <v>1.0007092030921254</v>
      </c>
      <c r="G1013" s="14">
        <f t="shared" si="3662"/>
        <v>1.0004488436370509</v>
      </c>
      <c r="H1013" s="14">
        <f t="shared" si="3662"/>
        <v>1.0003778040141678</v>
      </c>
      <c r="I1013" s="14">
        <f t="shared" si="3662"/>
        <v>1.0002714440825189</v>
      </c>
      <c r="J1013" s="14">
        <f t="shared" si="3662"/>
        <v>1.0002241755648635</v>
      </c>
      <c r="K1013" s="14">
        <f t="shared" si="3662"/>
        <v>1.0001179606954962</v>
      </c>
      <c r="L1013" s="14">
        <f t="shared" si="3662"/>
        <v>1.0001297414606529</v>
      </c>
      <c r="M1013" s="14">
        <f t="shared" si="3662"/>
        <v>1.0000471725927236</v>
      </c>
      <c r="N1013" s="14">
        <f t="shared" si="3662"/>
        <v>1.0000471703675751</v>
      </c>
      <c r="O1013" s="14">
        <f t="shared" si="3662"/>
        <v>1.000094336285273</v>
      </c>
      <c r="P1013" s="14">
        <f t="shared" si="3662"/>
        <v>1.0000117909233472</v>
      </c>
      <c r="Q1013" s="14">
        <f t="shared" si="3662"/>
        <v>1.0000117907843229</v>
      </c>
      <c r="R1013" s="8"/>
      <c r="S1013" s="8"/>
      <c r="T1013" s="8"/>
      <c r="U1013" s="8"/>
      <c r="V1013" s="8"/>
      <c r="W1013" s="8"/>
      <c r="X1013" s="8"/>
      <c r="Y1013" s="8"/>
      <c r="Z1013" s="8"/>
      <c r="AA1013" s="8"/>
      <c r="AB1013" s="8"/>
      <c r="AC1013" s="8"/>
      <c r="AD1013" s="8"/>
      <c r="AE1013" s="8"/>
      <c r="AF1013" s="8"/>
      <c r="AG1013" s="8"/>
      <c r="AH1013" s="8"/>
      <c r="AI1013" s="8"/>
      <c r="AJ1013" s="8"/>
      <c r="AK1013" s="8"/>
      <c r="AL1013" s="8"/>
      <c r="AM1013" s="8"/>
      <c r="AN1013" s="8"/>
      <c r="AO1013" s="8"/>
      <c r="AP1013" s="14">
        <f t="shared" ref="AP1013:BE1013" si="3695">IFERROR(AQ965/AP965,"")</f>
        <v>2.5</v>
      </c>
      <c r="AQ1013" s="14">
        <f t="shared" si="3695"/>
        <v>1.2</v>
      </c>
      <c r="AR1013" s="14">
        <f t="shared" si="3695"/>
        <v>1</v>
      </c>
      <c r="AS1013" s="14">
        <f t="shared" si="3695"/>
        <v>1</v>
      </c>
      <c r="AT1013" s="14">
        <f t="shared" si="3695"/>
        <v>1</v>
      </c>
      <c r="AU1013" s="14">
        <f t="shared" si="3695"/>
        <v>1</v>
      </c>
      <c r="AV1013" s="14">
        <f t="shared" si="3695"/>
        <v>1</v>
      </c>
      <c r="AW1013" s="14">
        <f t="shared" si="3695"/>
        <v>1</v>
      </c>
      <c r="AX1013" s="14">
        <f t="shared" si="3695"/>
        <v>1.0833333333333333</v>
      </c>
      <c r="AY1013" s="14">
        <f t="shared" si="3695"/>
        <v>1</v>
      </c>
      <c r="AZ1013" s="14">
        <f t="shared" si="3695"/>
        <v>1</v>
      </c>
      <c r="BA1013" s="14">
        <f t="shared" si="3695"/>
        <v>1</v>
      </c>
      <c r="BB1013" s="14">
        <f t="shared" si="3695"/>
        <v>1</v>
      </c>
      <c r="BC1013" s="14">
        <f t="shared" si="3695"/>
        <v>1</v>
      </c>
      <c r="BD1013" s="14">
        <f t="shared" si="3695"/>
        <v>1</v>
      </c>
      <c r="BE1013" s="14">
        <f t="shared" si="3695"/>
        <v>1</v>
      </c>
      <c r="BF1013" s="8"/>
      <c r="BG1013" s="8"/>
      <c r="BH1013" s="8"/>
      <c r="BI1013" s="8"/>
      <c r="BJ1013" s="8"/>
      <c r="BK1013" s="8"/>
      <c r="BL1013" s="8"/>
      <c r="BM1013" s="8"/>
      <c r="BN1013" s="8"/>
      <c r="BO1013" s="8"/>
      <c r="BP1013" s="8"/>
      <c r="BQ1013" s="8"/>
      <c r="BR1013" s="8"/>
      <c r="BS1013" s="8"/>
      <c r="BT1013" s="8"/>
      <c r="BU1013" s="8"/>
      <c r="BV1013" s="8"/>
      <c r="BW1013" s="8"/>
      <c r="BX1013" s="8"/>
      <c r="BY1013" s="8"/>
      <c r="BZ1013" s="8"/>
      <c r="CA1013" s="8"/>
      <c r="CB1013" s="8"/>
      <c r="CC1013" s="8"/>
      <c r="CD1013" s="14" t="str">
        <f t="shared" ref="CD1013:CS1013" si="3696">IFERROR(CE965/CD965,"")</f>
        <v/>
      </c>
      <c r="CE1013" s="14" t="str">
        <f t="shared" si="3696"/>
        <v/>
      </c>
      <c r="CF1013" s="14" t="str">
        <f t="shared" si="3696"/>
        <v/>
      </c>
      <c r="CG1013" s="14" t="str">
        <f t="shared" si="3696"/>
        <v/>
      </c>
      <c r="CH1013" s="14" t="str">
        <f t="shared" si="3696"/>
        <v/>
      </c>
      <c r="CI1013" s="14" t="str">
        <f t="shared" si="3696"/>
        <v/>
      </c>
      <c r="CJ1013" s="14" t="str">
        <f t="shared" si="3696"/>
        <v/>
      </c>
      <c r="CK1013" s="14" t="str">
        <f t="shared" si="3696"/>
        <v/>
      </c>
      <c r="CL1013" s="14" t="str">
        <f t="shared" si="3696"/>
        <v/>
      </c>
      <c r="CM1013" s="14" t="str">
        <f t="shared" si="3696"/>
        <v/>
      </c>
      <c r="CN1013" s="14" t="str">
        <f t="shared" si="3696"/>
        <v/>
      </c>
      <c r="CO1013" s="14" t="str">
        <f t="shared" si="3696"/>
        <v/>
      </c>
      <c r="CP1013" s="14" t="str">
        <f t="shared" si="3696"/>
        <v/>
      </c>
      <c r="CQ1013" s="14" t="str">
        <f t="shared" si="3696"/>
        <v/>
      </c>
      <c r="CR1013" s="14" t="str">
        <f t="shared" si="3696"/>
        <v/>
      </c>
      <c r="CS1013" s="14" t="str">
        <f t="shared" si="3696"/>
        <v/>
      </c>
      <c r="CT1013" s="8"/>
      <c r="CU1013" s="8"/>
      <c r="CV1013" s="8"/>
      <c r="CW1013" s="8"/>
      <c r="CX1013" s="8"/>
      <c r="CY1013" s="8"/>
      <c r="CZ1013" s="8"/>
      <c r="DA1013" s="8"/>
      <c r="DB1013" s="8"/>
      <c r="DC1013" s="8"/>
      <c r="DD1013" s="8"/>
      <c r="DE1013" s="8"/>
      <c r="DF1013" s="8"/>
      <c r="DG1013" s="8"/>
      <c r="DH1013" s="8"/>
      <c r="DI1013" s="8"/>
      <c r="DJ1013" s="8"/>
      <c r="DK1013" s="8"/>
      <c r="DL1013" s="8"/>
      <c r="DM1013" s="8"/>
      <c r="DN1013" s="8"/>
      <c r="DO1013" s="8"/>
      <c r="DP1013" s="8"/>
      <c r="DQ1013" s="8"/>
      <c r="DR1013" s="14" t="str">
        <f t="shared" ref="DR1013:EG1013" si="3697">IFERROR(DS965/DR965,"")</f>
        <v/>
      </c>
      <c r="DS1013" s="14" t="str">
        <f t="shared" si="3697"/>
        <v/>
      </c>
      <c r="DT1013" s="14" t="str">
        <f t="shared" si="3697"/>
        <v/>
      </c>
      <c r="DU1013" s="14" t="str">
        <f t="shared" si="3697"/>
        <v/>
      </c>
      <c r="DV1013" s="14" t="str">
        <f t="shared" si="3697"/>
        <v/>
      </c>
      <c r="DW1013" s="14" t="str">
        <f t="shared" si="3697"/>
        <v/>
      </c>
      <c r="DX1013" s="14" t="str">
        <f t="shared" si="3697"/>
        <v/>
      </c>
      <c r="DY1013" s="14" t="str">
        <f t="shared" si="3697"/>
        <v/>
      </c>
      <c r="DZ1013" s="14" t="str">
        <f t="shared" si="3697"/>
        <v/>
      </c>
      <c r="EA1013" s="14" t="str">
        <f t="shared" si="3697"/>
        <v/>
      </c>
      <c r="EB1013" s="14" t="str">
        <f t="shared" si="3697"/>
        <v/>
      </c>
      <c r="EC1013" s="14" t="str">
        <f t="shared" si="3697"/>
        <v/>
      </c>
      <c r="ED1013" s="14" t="str">
        <f t="shared" si="3697"/>
        <v/>
      </c>
      <c r="EE1013" s="14" t="str">
        <f t="shared" si="3697"/>
        <v/>
      </c>
      <c r="EF1013" s="14" t="str">
        <f t="shared" si="3697"/>
        <v/>
      </c>
      <c r="EG1013" s="14" t="str">
        <f t="shared" si="3697"/>
        <v/>
      </c>
      <c r="EH1013" s="8"/>
      <c r="EI1013" s="8"/>
      <c r="EJ1013" s="8"/>
      <c r="EK1013" s="8"/>
      <c r="EL1013" s="8"/>
      <c r="EM1013" s="8"/>
      <c r="EN1013" s="8"/>
      <c r="EO1013" s="8"/>
      <c r="EP1013" s="8"/>
      <c r="EQ1013" s="8"/>
      <c r="ER1013" s="8"/>
      <c r="ES1013" s="8"/>
      <c r="ET1013" s="8"/>
      <c r="EU1013" s="8"/>
      <c r="EV1013" s="8"/>
      <c r="EW1013" s="8"/>
      <c r="EX1013" s="8"/>
      <c r="EY1013" s="8"/>
      <c r="EZ1013" s="8"/>
      <c r="FA1013" s="8"/>
      <c r="FB1013" s="8"/>
      <c r="FC1013" s="8"/>
      <c r="FD1013" s="8"/>
      <c r="FE1013" s="8"/>
      <c r="FF1013" s="14" t="str">
        <f t="shared" ref="FF1013:FU1013" si="3698">IFERROR(FG965/FF965,"")</f>
        <v/>
      </c>
      <c r="FG1013" s="14" t="str">
        <f t="shared" si="3698"/>
        <v/>
      </c>
      <c r="FH1013" s="14" t="str">
        <f t="shared" si="3698"/>
        <v/>
      </c>
      <c r="FI1013" s="14" t="str">
        <f t="shared" si="3698"/>
        <v/>
      </c>
      <c r="FJ1013" s="14" t="str">
        <f t="shared" si="3698"/>
        <v/>
      </c>
      <c r="FK1013" s="14" t="str">
        <f t="shared" si="3698"/>
        <v/>
      </c>
      <c r="FL1013" s="14" t="str">
        <f t="shared" si="3698"/>
        <v/>
      </c>
      <c r="FM1013" s="14" t="str">
        <f t="shared" si="3698"/>
        <v/>
      </c>
      <c r="FN1013" s="14" t="str">
        <f t="shared" si="3698"/>
        <v/>
      </c>
      <c r="FO1013" s="14" t="str">
        <f t="shared" si="3698"/>
        <v/>
      </c>
      <c r="FP1013" s="14" t="str">
        <f t="shared" si="3698"/>
        <v/>
      </c>
      <c r="FQ1013" s="14" t="str">
        <f t="shared" si="3698"/>
        <v/>
      </c>
      <c r="FR1013" s="14" t="str">
        <f t="shared" si="3698"/>
        <v/>
      </c>
      <c r="FS1013" s="14" t="str">
        <f t="shared" si="3698"/>
        <v/>
      </c>
      <c r="FT1013" s="14" t="str">
        <f t="shared" si="3698"/>
        <v/>
      </c>
      <c r="FU1013" s="14" t="str">
        <f t="shared" si="3698"/>
        <v/>
      </c>
      <c r="FV1013" s="8"/>
      <c r="FW1013" s="8"/>
      <c r="FX1013" s="8"/>
      <c r="FY1013" s="8"/>
      <c r="FZ1013" s="8"/>
      <c r="GA1013" s="8"/>
      <c r="GB1013" s="8"/>
      <c r="GC1013" s="8"/>
      <c r="GD1013" s="8"/>
      <c r="GE1013" s="8"/>
      <c r="GF1013" s="8"/>
      <c r="GG1013" s="8"/>
      <c r="GH1013" s="8"/>
      <c r="GI1013" s="8"/>
      <c r="GJ1013" s="8"/>
      <c r="GK1013" s="8"/>
      <c r="GL1013" s="8"/>
      <c r="GM1013" s="8"/>
      <c r="GN1013" s="8"/>
      <c r="GO1013" s="8"/>
      <c r="GP1013" s="8"/>
      <c r="GQ1013" s="8"/>
      <c r="GR1013" s="8"/>
      <c r="GS1013" s="8"/>
    </row>
    <row r="1014" spans="1:201" x14ac:dyDescent="0.25">
      <c r="A1014" s="102">
        <f>$A$60</f>
        <v>20194</v>
      </c>
      <c r="B1014" s="14">
        <f t="shared" si="3603"/>
        <v>1.2260534702549575</v>
      </c>
      <c r="C1014" s="14">
        <f t="shared" si="3662"/>
        <v>1.0080989686751627</v>
      </c>
      <c r="D1014" s="14">
        <f t="shared" si="3662"/>
        <v>1.0039751701086308</v>
      </c>
      <c r="E1014" s="14">
        <f t="shared" si="3662"/>
        <v>1.0016527353364326</v>
      </c>
      <c r="F1014" s="14">
        <f t="shared" si="3662"/>
        <v>1.0009021628166472</v>
      </c>
      <c r="G1014" s="14">
        <f t="shared" si="3662"/>
        <v>1.0006285727839845</v>
      </c>
      <c r="H1014" s="14">
        <f t="shared" si="3662"/>
        <v>1.0005215062047386</v>
      </c>
      <c r="I1014" s="14">
        <f t="shared" si="3662"/>
        <v>1.0004975419060593</v>
      </c>
      <c r="J1014" s="14">
        <f t="shared" si="3662"/>
        <v>1.0001776051718625</v>
      </c>
      <c r="K1014" s="14">
        <f t="shared" si="3662"/>
        <v>1.0002367648451558</v>
      </c>
      <c r="L1014" s="14">
        <f t="shared" si="3662"/>
        <v>1.0000828480802917</v>
      </c>
      <c r="M1014" s="14">
        <f t="shared" si="3662"/>
        <v>1.0001065101362145</v>
      </c>
      <c r="N1014" s="14">
        <f t="shared" si="3662"/>
        <v>1.0000591659961187</v>
      </c>
      <c r="O1014" s="14">
        <f t="shared" si="3662"/>
        <v>1.0000473299965686</v>
      </c>
      <c r="P1014" s="14">
        <f t="shared" si="3662"/>
        <v>1</v>
      </c>
      <c r="Q1014" s="8"/>
      <c r="R1014" s="8"/>
      <c r="S1014" s="8"/>
      <c r="T1014" s="8"/>
      <c r="U1014" s="8"/>
      <c r="V1014" s="8"/>
      <c r="W1014" s="8"/>
      <c r="X1014" s="8"/>
      <c r="Y1014" s="8"/>
      <c r="Z1014" s="8"/>
      <c r="AA1014" s="8"/>
      <c r="AB1014" s="8"/>
      <c r="AC1014" s="8"/>
      <c r="AD1014" s="8"/>
      <c r="AE1014" s="8"/>
      <c r="AF1014" s="8"/>
      <c r="AG1014" s="8"/>
      <c r="AH1014" s="8"/>
      <c r="AI1014" s="8"/>
      <c r="AJ1014" s="8"/>
      <c r="AK1014" s="8"/>
      <c r="AL1014" s="8"/>
      <c r="AM1014" s="8"/>
      <c r="AN1014" s="8"/>
      <c r="AO1014" s="8"/>
      <c r="AP1014" s="14">
        <f t="shared" ref="AP1014:BD1014" si="3699">IFERROR(AQ966/AP966,"")</f>
        <v>2</v>
      </c>
      <c r="AQ1014" s="14">
        <f t="shared" si="3699"/>
        <v>1</v>
      </c>
      <c r="AR1014" s="14">
        <f t="shared" si="3699"/>
        <v>1</v>
      </c>
      <c r="AS1014" s="14">
        <f t="shared" si="3699"/>
        <v>1</v>
      </c>
      <c r="AT1014" s="14">
        <f t="shared" si="3699"/>
        <v>1.5</v>
      </c>
      <c r="AU1014" s="14">
        <f t="shared" si="3699"/>
        <v>1</v>
      </c>
      <c r="AV1014" s="14">
        <f t="shared" si="3699"/>
        <v>1</v>
      </c>
      <c r="AW1014" s="14">
        <f t="shared" si="3699"/>
        <v>1</v>
      </c>
      <c r="AX1014" s="14">
        <f t="shared" si="3699"/>
        <v>1</v>
      </c>
      <c r="AY1014" s="14">
        <f t="shared" si="3699"/>
        <v>1</v>
      </c>
      <c r="AZ1014" s="14">
        <f t="shared" si="3699"/>
        <v>1</v>
      </c>
      <c r="BA1014" s="14">
        <f t="shared" si="3699"/>
        <v>1</v>
      </c>
      <c r="BB1014" s="14">
        <f t="shared" si="3699"/>
        <v>1</v>
      </c>
      <c r="BC1014" s="14">
        <f t="shared" si="3699"/>
        <v>1</v>
      </c>
      <c r="BD1014" s="14">
        <f t="shared" si="3699"/>
        <v>1</v>
      </c>
      <c r="BE1014" s="8"/>
      <c r="BF1014" s="8"/>
      <c r="BG1014" s="8"/>
      <c r="BH1014" s="8"/>
      <c r="BI1014" s="8"/>
      <c r="BJ1014" s="8"/>
      <c r="BK1014" s="8"/>
      <c r="BL1014" s="8"/>
      <c r="BM1014" s="8"/>
      <c r="BN1014" s="8"/>
      <c r="BO1014" s="8"/>
      <c r="BP1014" s="8"/>
      <c r="BQ1014" s="8"/>
      <c r="BR1014" s="8"/>
      <c r="BS1014" s="8"/>
      <c r="BT1014" s="8"/>
      <c r="BU1014" s="8"/>
      <c r="BV1014" s="8"/>
      <c r="BW1014" s="8"/>
      <c r="BX1014" s="8"/>
      <c r="BY1014" s="8"/>
      <c r="BZ1014" s="8"/>
      <c r="CA1014" s="8"/>
      <c r="CB1014" s="8"/>
      <c r="CC1014" s="8"/>
      <c r="CD1014" s="14" t="str">
        <f t="shared" ref="CD1014:CR1014" si="3700">IFERROR(CE966/CD966,"")</f>
        <v/>
      </c>
      <c r="CE1014" s="14" t="str">
        <f t="shared" si="3700"/>
        <v/>
      </c>
      <c r="CF1014" s="14" t="str">
        <f t="shared" si="3700"/>
        <v/>
      </c>
      <c r="CG1014" s="14" t="str">
        <f t="shared" si="3700"/>
        <v/>
      </c>
      <c r="CH1014" s="14" t="str">
        <f t="shared" si="3700"/>
        <v/>
      </c>
      <c r="CI1014" s="14" t="str">
        <f t="shared" si="3700"/>
        <v/>
      </c>
      <c r="CJ1014" s="14" t="str">
        <f t="shared" si="3700"/>
        <v/>
      </c>
      <c r="CK1014" s="14" t="str">
        <f t="shared" si="3700"/>
        <v/>
      </c>
      <c r="CL1014" s="14" t="str">
        <f t="shared" si="3700"/>
        <v/>
      </c>
      <c r="CM1014" s="14" t="str">
        <f t="shared" si="3700"/>
        <v/>
      </c>
      <c r="CN1014" s="14" t="str">
        <f t="shared" si="3700"/>
        <v/>
      </c>
      <c r="CO1014" s="14" t="str">
        <f t="shared" si="3700"/>
        <v/>
      </c>
      <c r="CP1014" s="14" t="str">
        <f t="shared" si="3700"/>
        <v/>
      </c>
      <c r="CQ1014" s="14" t="str">
        <f t="shared" si="3700"/>
        <v/>
      </c>
      <c r="CR1014" s="14" t="str">
        <f t="shared" si="3700"/>
        <v/>
      </c>
      <c r="CS1014" s="8"/>
      <c r="CT1014" s="8"/>
      <c r="CU1014" s="8"/>
      <c r="CV1014" s="8"/>
      <c r="CW1014" s="8"/>
      <c r="CX1014" s="8"/>
      <c r="CY1014" s="8"/>
      <c r="CZ1014" s="8"/>
      <c r="DA1014" s="8"/>
      <c r="DB1014" s="8"/>
      <c r="DC1014" s="8"/>
      <c r="DD1014" s="8"/>
      <c r="DE1014" s="8"/>
      <c r="DF1014" s="8"/>
      <c r="DG1014" s="8"/>
      <c r="DH1014" s="8"/>
      <c r="DI1014" s="8"/>
      <c r="DJ1014" s="8"/>
      <c r="DK1014" s="8"/>
      <c r="DL1014" s="8"/>
      <c r="DM1014" s="8"/>
      <c r="DN1014" s="8"/>
      <c r="DO1014" s="8"/>
      <c r="DP1014" s="8"/>
      <c r="DQ1014" s="8"/>
      <c r="DR1014" s="14" t="str">
        <f t="shared" ref="DR1014:EF1014" si="3701">IFERROR(DS966/DR966,"")</f>
        <v/>
      </c>
      <c r="DS1014" s="14" t="str">
        <f t="shared" si="3701"/>
        <v/>
      </c>
      <c r="DT1014" s="14" t="str">
        <f t="shared" si="3701"/>
        <v/>
      </c>
      <c r="DU1014" s="14" t="str">
        <f t="shared" si="3701"/>
        <v/>
      </c>
      <c r="DV1014" s="14" t="str">
        <f t="shared" si="3701"/>
        <v/>
      </c>
      <c r="DW1014" s="14" t="str">
        <f t="shared" si="3701"/>
        <v/>
      </c>
      <c r="DX1014" s="14" t="str">
        <f t="shared" si="3701"/>
        <v/>
      </c>
      <c r="DY1014" s="14" t="str">
        <f t="shared" si="3701"/>
        <v/>
      </c>
      <c r="DZ1014" s="14" t="str">
        <f t="shared" si="3701"/>
        <v/>
      </c>
      <c r="EA1014" s="14" t="str">
        <f t="shared" si="3701"/>
        <v/>
      </c>
      <c r="EB1014" s="14" t="str">
        <f t="shared" si="3701"/>
        <v/>
      </c>
      <c r="EC1014" s="14" t="str">
        <f t="shared" si="3701"/>
        <v/>
      </c>
      <c r="ED1014" s="14" t="str">
        <f t="shared" si="3701"/>
        <v/>
      </c>
      <c r="EE1014" s="14" t="str">
        <f t="shared" si="3701"/>
        <v/>
      </c>
      <c r="EF1014" s="14" t="str">
        <f t="shared" si="3701"/>
        <v/>
      </c>
      <c r="EG1014" s="8"/>
      <c r="EH1014" s="8"/>
      <c r="EI1014" s="8"/>
      <c r="EJ1014" s="8"/>
      <c r="EK1014" s="8"/>
      <c r="EL1014" s="8"/>
      <c r="EM1014" s="8"/>
      <c r="EN1014" s="8"/>
      <c r="EO1014" s="8"/>
      <c r="EP1014" s="8"/>
      <c r="EQ1014" s="8"/>
      <c r="ER1014" s="8"/>
      <c r="ES1014" s="8"/>
      <c r="ET1014" s="8"/>
      <c r="EU1014" s="8"/>
      <c r="EV1014" s="8"/>
      <c r="EW1014" s="8"/>
      <c r="EX1014" s="8"/>
      <c r="EY1014" s="8"/>
      <c r="EZ1014" s="8"/>
      <c r="FA1014" s="8"/>
      <c r="FB1014" s="8"/>
      <c r="FC1014" s="8"/>
      <c r="FD1014" s="8"/>
      <c r="FE1014" s="8"/>
      <c r="FF1014" s="14" t="str">
        <f t="shared" ref="FF1014:FT1014" si="3702">IFERROR(FG966/FF966,"")</f>
        <v/>
      </c>
      <c r="FG1014" s="14" t="str">
        <f t="shared" si="3702"/>
        <v/>
      </c>
      <c r="FH1014" s="14" t="str">
        <f t="shared" si="3702"/>
        <v/>
      </c>
      <c r="FI1014" s="14" t="str">
        <f t="shared" si="3702"/>
        <v/>
      </c>
      <c r="FJ1014" s="14" t="str">
        <f t="shared" si="3702"/>
        <v/>
      </c>
      <c r="FK1014" s="14" t="str">
        <f t="shared" si="3702"/>
        <v/>
      </c>
      <c r="FL1014" s="14" t="str">
        <f t="shared" si="3702"/>
        <v/>
      </c>
      <c r="FM1014" s="14" t="str">
        <f t="shared" si="3702"/>
        <v/>
      </c>
      <c r="FN1014" s="14" t="str">
        <f t="shared" si="3702"/>
        <v/>
      </c>
      <c r="FO1014" s="14" t="str">
        <f t="shared" si="3702"/>
        <v/>
      </c>
      <c r="FP1014" s="14" t="str">
        <f t="shared" si="3702"/>
        <v/>
      </c>
      <c r="FQ1014" s="14" t="str">
        <f t="shared" si="3702"/>
        <v/>
      </c>
      <c r="FR1014" s="14" t="str">
        <f t="shared" si="3702"/>
        <v/>
      </c>
      <c r="FS1014" s="14" t="str">
        <f t="shared" si="3702"/>
        <v/>
      </c>
      <c r="FT1014" s="14" t="str">
        <f t="shared" si="3702"/>
        <v/>
      </c>
      <c r="FU1014" s="8"/>
      <c r="FV1014" s="8"/>
      <c r="FW1014" s="8"/>
      <c r="FX1014" s="8"/>
      <c r="FY1014" s="8"/>
      <c r="FZ1014" s="8"/>
      <c r="GA1014" s="8"/>
      <c r="GB1014" s="8"/>
      <c r="GC1014" s="8"/>
      <c r="GD1014" s="8"/>
      <c r="GE1014" s="8"/>
      <c r="GF1014" s="8"/>
      <c r="GG1014" s="8"/>
      <c r="GH1014" s="8"/>
      <c r="GI1014" s="8"/>
      <c r="GJ1014" s="8"/>
      <c r="GK1014" s="8"/>
      <c r="GL1014" s="8"/>
      <c r="GM1014" s="8"/>
      <c r="GN1014" s="8"/>
      <c r="GO1014" s="8"/>
      <c r="GP1014" s="8"/>
      <c r="GQ1014" s="8"/>
      <c r="GR1014" s="8"/>
      <c r="GS1014" s="8"/>
    </row>
    <row r="1015" spans="1:201" x14ac:dyDescent="0.25">
      <c r="A1015" s="102">
        <f>$A$61</f>
        <v>20201</v>
      </c>
      <c r="B1015" s="14">
        <f t="shared" si="3603"/>
        <v>1.1408219537815125</v>
      </c>
      <c r="C1015" s="14">
        <f t="shared" si="3662"/>
        <v>1.012171260862059</v>
      </c>
      <c r="D1015" s="14">
        <f t="shared" si="3662"/>
        <v>1.0041362253745345</v>
      </c>
      <c r="E1015" s="14">
        <f t="shared" si="3662"/>
        <v>1.0023780876212045</v>
      </c>
      <c r="F1015" s="14">
        <f t="shared" si="3662"/>
        <v>1.0011014926637765</v>
      </c>
      <c r="G1015" s="14">
        <f t="shared" si="3662"/>
        <v>1.0008322636159739</v>
      </c>
      <c r="H1015" s="14">
        <f t="shared" si="3662"/>
        <v>1.0003946441155744</v>
      </c>
      <c r="I1015" s="14">
        <f t="shared" si="3662"/>
        <v>1.0003803995604272</v>
      </c>
      <c r="J1015" s="14">
        <f t="shared" si="3662"/>
        <v>1.0002112527286811</v>
      </c>
      <c r="K1015" s="14">
        <f t="shared" si="3662"/>
        <v>1.0002112081103915</v>
      </c>
      <c r="L1015" s="14">
        <f t="shared" si="3662"/>
        <v>1.0001266981065673</v>
      </c>
      <c r="M1015" s="14">
        <f t="shared" si="3662"/>
        <v>1.0000985304881482</v>
      </c>
      <c r="N1015" s="14">
        <f t="shared" si="3662"/>
        <v>1.0000703719863198</v>
      </c>
      <c r="O1015" s="14">
        <f t="shared" si="3662"/>
        <v>1.000084440441342</v>
      </c>
      <c r="P1015" s="8"/>
      <c r="Q1015" s="8"/>
      <c r="R1015" s="8"/>
      <c r="S1015" s="8"/>
      <c r="T1015" s="8"/>
      <c r="U1015" s="8"/>
      <c r="V1015" s="8"/>
      <c r="W1015" s="8"/>
      <c r="X1015" s="8"/>
      <c r="Y1015" s="8"/>
      <c r="Z1015" s="8"/>
      <c r="AA1015" s="8"/>
      <c r="AB1015" s="8"/>
      <c r="AC1015" s="8"/>
      <c r="AD1015" s="8"/>
      <c r="AE1015" s="8"/>
      <c r="AF1015" s="8"/>
      <c r="AG1015" s="8"/>
      <c r="AH1015" s="8"/>
      <c r="AI1015" s="8"/>
      <c r="AJ1015" s="8"/>
      <c r="AK1015" s="8"/>
      <c r="AL1015" s="8"/>
      <c r="AM1015" s="8"/>
      <c r="AN1015" s="8"/>
      <c r="AO1015" s="8"/>
      <c r="AP1015" s="14">
        <f t="shared" ref="AP1015:BC1015" si="3703">IFERROR(AQ967/AP967,"")</f>
        <v>2.5</v>
      </c>
      <c r="AQ1015" s="14">
        <f t="shared" si="3703"/>
        <v>1</v>
      </c>
      <c r="AR1015" s="14">
        <f t="shared" si="3703"/>
        <v>1</v>
      </c>
      <c r="AS1015" s="14">
        <f t="shared" si="3703"/>
        <v>1</v>
      </c>
      <c r="AT1015" s="14">
        <f t="shared" si="3703"/>
        <v>1</v>
      </c>
      <c r="AU1015" s="14">
        <f t="shared" si="3703"/>
        <v>1</v>
      </c>
      <c r="AV1015" s="14">
        <f t="shared" si="3703"/>
        <v>1</v>
      </c>
      <c r="AW1015" s="14">
        <f t="shared" si="3703"/>
        <v>1</v>
      </c>
      <c r="AX1015" s="14">
        <f t="shared" si="3703"/>
        <v>1</v>
      </c>
      <c r="AY1015" s="14">
        <f t="shared" si="3703"/>
        <v>1</v>
      </c>
      <c r="AZ1015" s="14">
        <f t="shared" si="3703"/>
        <v>1</v>
      </c>
      <c r="BA1015" s="14">
        <f t="shared" si="3703"/>
        <v>1</v>
      </c>
      <c r="BB1015" s="14">
        <f t="shared" si="3703"/>
        <v>1</v>
      </c>
      <c r="BC1015" s="14">
        <f t="shared" si="3703"/>
        <v>1</v>
      </c>
      <c r="BD1015" s="8"/>
      <c r="BE1015" s="8"/>
      <c r="BF1015" s="8"/>
      <c r="BG1015" s="8"/>
      <c r="BH1015" s="8"/>
      <c r="BI1015" s="8"/>
      <c r="BJ1015" s="8"/>
      <c r="BK1015" s="8"/>
      <c r="BL1015" s="8"/>
      <c r="BM1015" s="8"/>
      <c r="BN1015" s="8"/>
      <c r="BO1015" s="8"/>
      <c r="BP1015" s="8"/>
      <c r="BQ1015" s="8"/>
      <c r="BR1015" s="8"/>
      <c r="BS1015" s="8"/>
      <c r="BT1015" s="8"/>
      <c r="BU1015" s="8"/>
      <c r="BV1015" s="8"/>
      <c r="BW1015" s="8"/>
      <c r="BX1015" s="8"/>
      <c r="BY1015" s="8"/>
      <c r="BZ1015" s="8"/>
      <c r="CA1015" s="8"/>
      <c r="CB1015" s="8"/>
      <c r="CC1015" s="8"/>
      <c r="CD1015" s="14" t="str">
        <f t="shared" ref="CD1015:CQ1015" si="3704">IFERROR(CE967/CD967,"")</f>
        <v/>
      </c>
      <c r="CE1015" s="14" t="str">
        <f t="shared" si="3704"/>
        <v/>
      </c>
      <c r="CF1015" s="14" t="str">
        <f t="shared" si="3704"/>
        <v/>
      </c>
      <c r="CG1015" s="14" t="str">
        <f t="shared" si="3704"/>
        <v/>
      </c>
      <c r="CH1015" s="14" t="str">
        <f t="shared" si="3704"/>
        <v/>
      </c>
      <c r="CI1015" s="14" t="str">
        <f t="shared" si="3704"/>
        <v/>
      </c>
      <c r="CJ1015" s="14" t="str">
        <f t="shared" si="3704"/>
        <v/>
      </c>
      <c r="CK1015" s="14" t="str">
        <f t="shared" si="3704"/>
        <v/>
      </c>
      <c r="CL1015" s="14" t="str">
        <f t="shared" si="3704"/>
        <v/>
      </c>
      <c r="CM1015" s="14" t="str">
        <f t="shared" si="3704"/>
        <v/>
      </c>
      <c r="CN1015" s="14" t="str">
        <f t="shared" si="3704"/>
        <v/>
      </c>
      <c r="CO1015" s="14" t="str">
        <f t="shared" si="3704"/>
        <v/>
      </c>
      <c r="CP1015" s="14" t="str">
        <f t="shared" si="3704"/>
        <v/>
      </c>
      <c r="CQ1015" s="14" t="str">
        <f t="shared" si="3704"/>
        <v/>
      </c>
      <c r="CR1015" s="8"/>
      <c r="CS1015" s="8"/>
      <c r="CT1015" s="8"/>
      <c r="CU1015" s="8"/>
      <c r="CV1015" s="8"/>
      <c r="CW1015" s="8"/>
      <c r="CX1015" s="8"/>
      <c r="CY1015" s="8"/>
      <c r="CZ1015" s="8"/>
      <c r="DA1015" s="8"/>
      <c r="DB1015" s="8"/>
      <c r="DC1015" s="8"/>
      <c r="DD1015" s="8"/>
      <c r="DE1015" s="8"/>
      <c r="DF1015" s="8"/>
      <c r="DG1015" s="8"/>
      <c r="DH1015" s="8"/>
      <c r="DI1015" s="8"/>
      <c r="DJ1015" s="8"/>
      <c r="DK1015" s="8"/>
      <c r="DL1015" s="8"/>
      <c r="DM1015" s="8"/>
      <c r="DN1015" s="8"/>
      <c r="DO1015" s="8"/>
      <c r="DP1015" s="8"/>
      <c r="DQ1015" s="8"/>
      <c r="DR1015" s="14" t="str">
        <f t="shared" ref="DR1015:EE1015" si="3705">IFERROR(DS967/DR967,"")</f>
        <v/>
      </c>
      <c r="DS1015" s="14" t="str">
        <f t="shared" si="3705"/>
        <v/>
      </c>
      <c r="DT1015" s="14" t="str">
        <f t="shared" si="3705"/>
        <v/>
      </c>
      <c r="DU1015" s="14" t="str">
        <f t="shared" si="3705"/>
        <v/>
      </c>
      <c r="DV1015" s="14" t="str">
        <f t="shared" si="3705"/>
        <v/>
      </c>
      <c r="DW1015" s="14" t="str">
        <f t="shared" si="3705"/>
        <v/>
      </c>
      <c r="DX1015" s="14" t="str">
        <f t="shared" si="3705"/>
        <v/>
      </c>
      <c r="DY1015" s="14" t="str">
        <f t="shared" si="3705"/>
        <v/>
      </c>
      <c r="DZ1015" s="14" t="str">
        <f t="shared" si="3705"/>
        <v/>
      </c>
      <c r="EA1015" s="14" t="str">
        <f t="shared" si="3705"/>
        <v/>
      </c>
      <c r="EB1015" s="14" t="str">
        <f t="shared" si="3705"/>
        <v/>
      </c>
      <c r="EC1015" s="14" t="str">
        <f t="shared" si="3705"/>
        <v/>
      </c>
      <c r="ED1015" s="14" t="str">
        <f t="shared" si="3705"/>
        <v/>
      </c>
      <c r="EE1015" s="14" t="str">
        <f t="shared" si="3705"/>
        <v/>
      </c>
      <c r="EF1015" s="8"/>
      <c r="EG1015" s="8"/>
      <c r="EH1015" s="8"/>
      <c r="EI1015" s="8"/>
      <c r="EJ1015" s="8"/>
      <c r="EK1015" s="8"/>
      <c r="EL1015" s="8"/>
      <c r="EM1015" s="8"/>
      <c r="EN1015" s="8"/>
      <c r="EO1015" s="8"/>
      <c r="EP1015" s="8"/>
      <c r="EQ1015" s="8"/>
      <c r="ER1015" s="8"/>
      <c r="ES1015" s="8"/>
      <c r="ET1015" s="8"/>
      <c r="EU1015" s="8"/>
      <c r="EV1015" s="8"/>
      <c r="EW1015" s="8"/>
      <c r="EX1015" s="8"/>
      <c r="EY1015" s="8"/>
      <c r="EZ1015" s="8"/>
      <c r="FA1015" s="8"/>
      <c r="FB1015" s="8"/>
      <c r="FC1015" s="8"/>
      <c r="FD1015" s="8"/>
      <c r="FE1015" s="8"/>
      <c r="FF1015" s="14" t="str">
        <f t="shared" ref="FF1015:FS1015" si="3706">IFERROR(FG967/FF967,"")</f>
        <v/>
      </c>
      <c r="FG1015" s="14" t="str">
        <f t="shared" si="3706"/>
        <v/>
      </c>
      <c r="FH1015" s="14" t="str">
        <f t="shared" si="3706"/>
        <v/>
      </c>
      <c r="FI1015" s="14" t="str">
        <f t="shared" si="3706"/>
        <v/>
      </c>
      <c r="FJ1015" s="14" t="str">
        <f t="shared" si="3706"/>
        <v/>
      </c>
      <c r="FK1015" s="14" t="str">
        <f t="shared" si="3706"/>
        <v/>
      </c>
      <c r="FL1015" s="14" t="str">
        <f t="shared" si="3706"/>
        <v/>
      </c>
      <c r="FM1015" s="14" t="str">
        <f t="shared" si="3706"/>
        <v/>
      </c>
      <c r="FN1015" s="14" t="str">
        <f t="shared" si="3706"/>
        <v/>
      </c>
      <c r="FO1015" s="14" t="str">
        <f t="shared" si="3706"/>
        <v/>
      </c>
      <c r="FP1015" s="14" t="str">
        <f t="shared" si="3706"/>
        <v/>
      </c>
      <c r="FQ1015" s="14" t="str">
        <f t="shared" si="3706"/>
        <v/>
      </c>
      <c r="FR1015" s="14" t="str">
        <f t="shared" si="3706"/>
        <v/>
      </c>
      <c r="FS1015" s="14" t="str">
        <f t="shared" si="3706"/>
        <v/>
      </c>
      <c r="FT1015" s="8"/>
      <c r="FU1015" s="8"/>
      <c r="FV1015" s="8"/>
      <c r="FW1015" s="8"/>
      <c r="FX1015" s="8"/>
      <c r="FY1015" s="8"/>
      <c r="FZ1015" s="8"/>
      <c r="GA1015" s="8"/>
      <c r="GB1015" s="8"/>
      <c r="GC1015" s="8"/>
      <c r="GD1015" s="8"/>
      <c r="GE1015" s="8"/>
      <c r="GF1015" s="8"/>
      <c r="GG1015" s="8"/>
      <c r="GH1015" s="8"/>
      <c r="GI1015" s="8"/>
      <c r="GJ1015" s="8"/>
      <c r="GK1015" s="8"/>
      <c r="GL1015" s="8"/>
      <c r="GM1015" s="8"/>
      <c r="GN1015" s="8"/>
      <c r="GO1015" s="8"/>
      <c r="GP1015" s="8"/>
      <c r="GQ1015" s="8"/>
      <c r="GR1015" s="8"/>
      <c r="GS1015" s="8"/>
    </row>
    <row r="1016" spans="1:201" x14ac:dyDescent="0.25">
      <c r="A1016" s="102">
        <f>$A$62</f>
        <v>20202</v>
      </c>
      <c r="B1016" s="14">
        <f t="shared" si="3603"/>
        <v>1.2211791133338985</v>
      </c>
      <c r="C1016" s="14">
        <f t="shared" si="3662"/>
        <v>1.0099609544468546</v>
      </c>
      <c r="D1016" s="14">
        <f t="shared" si="3662"/>
        <v>1.0036598566985686</v>
      </c>
      <c r="E1016" s="14">
        <f t="shared" si="3662"/>
        <v>1.0016948572211188</v>
      </c>
      <c r="F1016" s="14">
        <f t="shared" si="3662"/>
        <v>1.0007007229409854</v>
      </c>
      <c r="G1016" s="14">
        <f t="shared" si="3662"/>
        <v>1.0003074190463177</v>
      </c>
      <c r="H1016" s="14">
        <f t="shared" si="3662"/>
        <v>1.000204883045928</v>
      </c>
      <c r="I1016" s="14">
        <f t="shared" si="3662"/>
        <v>1.0001707008978866</v>
      </c>
      <c r="J1016" s="14">
        <f t="shared" si="3662"/>
        <v>1.0001877389404696</v>
      </c>
      <c r="K1016" s="14">
        <f t="shared" si="3662"/>
        <v>1.0000511919185024</v>
      </c>
      <c r="L1016" s="14">
        <f t="shared" si="3662"/>
        <v>1.0001194416953896</v>
      </c>
      <c r="M1016" s="14">
        <f t="shared" si="3662"/>
        <v>1.0000341221230784</v>
      </c>
      <c r="N1016" s="14">
        <f t="shared" si="3662"/>
        <v>1.0001364838351958</v>
      </c>
      <c r="O1016" s="8"/>
      <c r="P1016" s="8"/>
      <c r="Q1016" s="8"/>
      <c r="R1016" s="8"/>
      <c r="S1016" s="8"/>
      <c r="T1016" s="8"/>
      <c r="U1016" s="8"/>
      <c r="V1016" s="8"/>
      <c r="W1016" s="8"/>
      <c r="X1016" s="8"/>
      <c r="Y1016" s="8"/>
      <c r="Z1016" s="8"/>
      <c r="AA1016" s="8"/>
      <c r="AB1016" s="8"/>
      <c r="AC1016" s="8"/>
      <c r="AD1016" s="8"/>
      <c r="AE1016" s="8"/>
      <c r="AF1016" s="8"/>
      <c r="AG1016" s="8"/>
      <c r="AH1016" s="8"/>
      <c r="AI1016" s="8"/>
      <c r="AJ1016" s="8"/>
      <c r="AK1016" s="8"/>
      <c r="AL1016" s="8"/>
      <c r="AM1016" s="8"/>
      <c r="AN1016" s="8"/>
      <c r="AO1016" s="8"/>
      <c r="AP1016" s="14">
        <f t="shared" ref="AP1016:BB1016" si="3707">IFERROR(AQ968/AP968,"")</f>
        <v>2.5</v>
      </c>
      <c r="AQ1016" s="14">
        <f t="shared" si="3707"/>
        <v>1</v>
      </c>
      <c r="AR1016" s="14">
        <f t="shared" si="3707"/>
        <v>1</v>
      </c>
      <c r="AS1016" s="14">
        <f t="shared" si="3707"/>
        <v>1</v>
      </c>
      <c r="AT1016" s="14">
        <f t="shared" si="3707"/>
        <v>1</v>
      </c>
      <c r="AU1016" s="14">
        <f t="shared" si="3707"/>
        <v>1</v>
      </c>
      <c r="AV1016" s="14">
        <f t="shared" si="3707"/>
        <v>1</v>
      </c>
      <c r="AW1016" s="14">
        <f t="shared" si="3707"/>
        <v>1</v>
      </c>
      <c r="AX1016" s="14">
        <f t="shared" si="3707"/>
        <v>1</v>
      </c>
      <c r="AY1016" s="14">
        <f t="shared" si="3707"/>
        <v>1</v>
      </c>
      <c r="AZ1016" s="14">
        <f t="shared" si="3707"/>
        <v>1</v>
      </c>
      <c r="BA1016" s="14">
        <f t="shared" si="3707"/>
        <v>1</v>
      </c>
      <c r="BB1016" s="14">
        <f t="shared" si="3707"/>
        <v>1</v>
      </c>
      <c r="BC1016" s="8"/>
      <c r="BD1016" s="8"/>
      <c r="BE1016" s="8"/>
      <c r="BF1016" s="8"/>
      <c r="BG1016" s="8"/>
      <c r="BH1016" s="8"/>
      <c r="BI1016" s="8"/>
      <c r="BJ1016" s="8"/>
      <c r="BK1016" s="8"/>
      <c r="BL1016" s="8"/>
      <c r="BM1016" s="8"/>
      <c r="BN1016" s="8"/>
      <c r="BO1016" s="8"/>
      <c r="BP1016" s="8"/>
      <c r="BQ1016" s="8"/>
      <c r="BR1016" s="8"/>
      <c r="BS1016" s="8"/>
      <c r="BT1016" s="8"/>
      <c r="BU1016" s="8"/>
      <c r="BV1016" s="8"/>
      <c r="BW1016" s="8"/>
      <c r="BX1016" s="8"/>
      <c r="BY1016" s="8"/>
      <c r="BZ1016" s="8"/>
      <c r="CA1016" s="8"/>
      <c r="CB1016" s="8"/>
      <c r="CC1016" s="8"/>
      <c r="CD1016" s="14" t="str">
        <f t="shared" ref="CD1016:CP1016" si="3708">IFERROR(CE968/CD968,"")</f>
        <v/>
      </c>
      <c r="CE1016" s="14" t="str">
        <f t="shared" si="3708"/>
        <v/>
      </c>
      <c r="CF1016" s="14" t="str">
        <f t="shared" si="3708"/>
        <v/>
      </c>
      <c r="CG1016" s="14" t="str">
        <f t="shared" si="3708"/>
        <v/>
      </c>
      <c r="CH1016" s="14" t="str">
        <f t="shared" si="3708"/>
        <v/>
      </c>
      <c r="CI1016" s="14" t="str">
        <f t="shared" si="3708"/>
        <v/>
      </c>
      <c r="CJ1016" s="14" t="str">
        <f t="shared" si="3708"/>
        <v/>
      </c>
      <c r="CK1016" s="14" t="str">
        <f t="shared" si="3708"/>
        <v/>
      </c>
      <c r="CL1016" s="14" t="str">
        <f t="shared" si="3708"/>
        <v/>
      </c>
      <c r="CM1016" s="14" t="str">
        <f t="shared" si="3708"/>
        <v/>
      </c>
      <c r="CN1016" s="14" t="str">
        <f t="shared" si="3708"/>
        <v/>
      </c>
      <c r="CO1016" s="14" t="str">
        <f t="shared" si="3708"/>
        <v/>
      </c>
      <c r="CP1016" s="14" t="str">
        <f t="shared" si="3708"/>
        <v/>
      </c>
      <c r="CQ1016" s="8"/>
      <c r="CR1016" s="8"/>
      <c r="CS1016" s="8"/>
      <c r="CT1016" s="8"/>
      <c r="CU1016" s="8"/>
      <c r="CV1016" s="8"/>
      <c r="CW1016" s="8"/>
      <c r="CX1016" s="8"/>
      <c r="CY1016" s="8"/>
      <c r="CZ1016" s="8"/>
      <c r="DA1016" s="8"/>
      <c r="DB1016" s="8"/>
      <c r="DC1016" s="8"/>
      <c r="DD1016" s="8"/>
      <c r="DE1016" s="8"/>
      <c r="DF1016" s="8"/>
      <c r="DG1016" s="8"/>
      <c r="DH1016" s="8"/>
      <c r="DI1016" s="8"/>
      <c r="DJ1016" s="8"/>
      <c r="DK1016" s="8"/>
      <c r="DL1016" s="8"/>
      <c r="DM1016" s="8"/>
      <c r="DN1016" s="8"/>
      <c r="DO1016" s="8"/>
      <c r="DP1016" s="8"/>
      <c r="DQ1016" s="8"/>
      <c r="DR1016" s="14" t="str">
        <f t="shared" ref="DR1016:ED1016" si="3709">IFERROR(DS968/DR968,"")</f>
        <v/>
      </c>
      <c r="DS1016" s="14" t="str">
        <f t="shared" si="3709"/>
        <v/>
      </c>
      <c r="DT1016" s="14" t="str">
        <f t="shared" si="3709"/>
        <v/>
      </c>
      <c r="DU1016" s="14" t="str">
        <f t="shared" si="3709"/>
        <v/>
      </c>
      <c r="DV1016" s="14" t="str">
        <f t="shared" si="3709"/>
        <v/>
      </c>
      <c r="DW1016" s="14" t="str">
        <f t="shared" si="3709"/>
        <v/>
      </c>
      <c r="DX1016" s="14" t="str">
        <f t="shared" si="3709"/>
        <v/>
      </c>
      <c r="DY1016" s="14" t="str">
        <f t="shared" si="3709"/>
        <v/>
      </c>
      <c r="DZ1016" s="14" t="str">
        <f t="shared" si="3709"/>
        <v/>
      </c>
      <c r="EA1016" s="14" t="str">
        <f t="shared" si="3709"/>
        <v/>
      </c>
      <c r="EB1016" s="14" t="str">
        <f t="shared" si="3709"/>
        <v/>
      </c>
      <c r="EC1016" s="14" t="str">
        <f t="shared" si="3709"/>
        <v/>
      </c>
      <c r="ED1016" s="14" t="str">
        <f t="shared" si="3709"/>
        <v/>
      </c>
      <c r="EE1016" s="8"/>
      <c r="EF1016" s="8"/>
      <c r="EG1016" s="8"/>
      <c r="EH1016" s="8"/>
      <c r="EI1016" s="8"/>
      <c r="EJ1016" s="8"/>
      <c r="EK1016" s="8"/>
      <c r="EL1016" s="8"/>
      <c r="EM1016" s="8"/>
      <c r="EN1016" s="8"/>
      <c r="EO1016" s="8"/>
      <c r="EP1016" s="8"/>
      <c r="EQ1016" s="8"/>
      <c r="ER1016" s="8"/>
      <c r="ES1016" s="8"/>
      <c r="ET1016" s="8"/>
      <c r="EU1016" s="8"/>
      <c r="EV1016" s="8"/>
      <c r="EW1016" s="8"/>
      <c r="EX1016" s="8"/>
      <c r="EY1016" s="8"/>
      <c r="EZ1016" s="8"/>
      <c r="FA1016" s="8"/>
      <c r="FB1016" s="8"/>
      <c r="FC1016" s="8"/>
      <c r="FD1016" s="8"/>
      <c r="FE1016" s="8"/>
      <c r="FF1016" s="14" t="str">
        <f t="shared" ref="FF1016:FR1016" si="3710">IFERROR(FG968/FF968,"")</f>
        <v/>
      </c>
      <c r="FG1016" s="14" t="str">
        <f t="shared" si="3710"/>
        <v/>
      </c>
      <c r="FH1016" s="14" t="str">
        <f t="shared" si="3710"/>
        <v/>
      </c>
      <c r="FI1016" s="14" t="str">
        <f t="shared" si="3710"/>
        <v/>
      </c>
      <c r="FJ1016" s="14" t="str">
        <f t="shared" si="3710"/>
        <v/>
      </c>
      <c r="FK1016" s="14" t="str">
        <f t="shared" si="3710"/>
        <v/>
      </c>
      <c r="FL1016" s="14" t="str">
        <f t="shared" si="3710"/>
        <v/>
      </c>
      <c r="FM1016" s="14" t="str">
        <f t="shared" si="3710"/>
        <v/>
      </c>
      <c r="FN1016" s="14" t="str">
        <f t="shared" si="3710"/>
        <v/>
      </c>
      <c r="FO1016" s="14" t="str">
        <f t="shared" si="3710"/>
        <v/>
      </c>
      <c r="FP1016" s="14" t="str">
        <f t="shared" si="3710"/>
        <v/>
      </c>
      <c r="FQ1016" s="14" t="str">
        <f t="shared" si="3710"/>
        <v/>
      </c>
      <c r="FR1016" s="14" t="str">
        <f t="shared" si="3710"/>
        <v/>
      </c>
      <c r="FS1016" s="8"/>
      <c r="FT1016" s="8"/>
      <c r="FU1016" s="8"/>
      <c r="FV1016" s="8"/>
      <c r="FW1016" s="8"/>
      <c r="FX1016" s="8"/>
      <c r="FY1016" s="8"/>
      <c r="FZ1016" s="8"/>
      <c r="GA1016" s="8"/>
      <c r="GB1016" s="8"/>
      <c r="GC1016" s="8"/>
      <c r="GD1016" s="8"/>
      <c r="GE1016" s="8"/>
      <c r="GF1016" s="8"/>
      <c r="GG1016" s="8"/>
      <c r="GH1016" s="8"/>
      <c r="GI1016" s="8"/>
      <c r="GJ1016" s="8"/>
      <c r="GK1016" s="8"/>
      <c r="GL1016" s="8"/>
      <c r="GM1016" s="8"/>
      <c r="GN1016" s="8"/>
      <c r="GO1016" s="8"/>
      <c r="GP1016" s="8"/>
      <c r="GQ1016" s="8"/>
      <c r="GR1016" s="8"/>
      <c r="GS1016" s="8"/>
    </row>
    <row r="1017" spans="1:201" x14ac:dyDescent="0.25">
      <c r="A1017" s="102">
        <f>$A$63</f>
        <v>20203</v>
      </c>
      <c r="B1017" s="14">
        <f t="shared" si="3603"/>
        <v>1.2151790583530266</v>
      </c>
      <c r="C1017" s="14">
        <f t="shared" si="3662"/>
        <v>1.0092898708992175</v>
      </c>
      <c r="D1017" s="14">
        <f t="shared" si="3662"/>
        <v>1.0034238453785498</v>
      </c>
      <c r="E1017" s="14">
        <f t="shared" si="3662"/>
        <v>1.0015066692270196</v>
      </c>
      <c r="F1017" s="14">
        <f t="shared" si="3662"/>
        <v>1.0008259465199629</v>
      </c>
      <c r="G1017" s="14">
        <f t="shared" si="3662"/>
        <v>1.0005010536864287</v>
      </c>
      <c r="H1017" s="14">
        <f t="shared" si="3662"/>
        <v>1.0003240488429983</v>
      </c>
      <c r="I1017" s="14">
        <f t="shared" si="3662"/>
        <v>1.0003092191480276</v>
      </c>
      <c r="J1017" s="14">
        <f t="shared" si="3662"/>
        <v>1.0001030411870344</v>
      </c>
      <c r="K1017" s="14">
        <f t="shared" si="3662"/>
        <v>1.0001766238353866</v>
      </c>
      <c r="L1017" s="14">
        <f t="shared" si="3662"/>
        <v>1.0001177284299443</v>
      </c>
      <c r="M1017" s="14">
        <f t="shared" si="3662"/>
        <v>1.0001177145715925</v>
      </c>
      <c r="N1017" s="8"/>
      <c r="O1017" s="8"/>
      <c r="P1017" s="8"/>
      <c r="Q1017" s="8"/>
      <c r="R1017" s="8"/>
      <c r="S1017" s="8"/>
      <c r="T1017" s="8"/>
      <c r="U1017" s="8"/>
      <c r="V1017" s="8"/>
      <c r="W1017" s="8"/>
      <c r="X1017" s="8"/>
      <c r="Y1017" s="8"/>
      <c r="Z1017" s="8"/>
      <c r="AA1017" s="8"/>
      <c r="AB1017" s="8"/>
      <c r="AC1017" s="8"/>
      <c r="AD1017" s="8"/>
      <c r="AE1017" s="8"/>
      <c r="AF1017" s="8"/>
      <c r="AG1017" s="8"/>
      <c r="AH1017" s="8"/>
      <c r="AI1017" s="8"/>
      <c r="AJ1017" s="8"/>
      <c r="AK1017" s="8"/>
      <c r="AL1017" s="8"/>
      <c r="AM1017" s="8"/>
      <c r="AN1017" s="8"/>
      <c r="AO1017" s="8"/>
      <c r="AP1017" s="14">
        <f t="shared" ref="AP1017:BA1017" si="3711">IFERROR(AQ969/AP969,"")</f>
        <v>3</v>
      </c>
      <c r="AQ1017" s="14">
        <f t="shared" si="3711"/>
        <v>1.3333333333333333</v>
      </c>
      <c r="AR1017" s="14">
        <f t="shared" si="3711"/>
        <v>1</v>
      </c>
      <c r="AS1017" s="14">
        <f t="shared" si="3711"/>
        <v>1</v>
      </c>
      <c r="AT1017" s="14">
        <f t="shared" si="3711"/>
        <v>1</v>
      </c>
      <c r="AU1017" s="14">
        <f t="shared" si="3711"/>
        <v>1</v>
      </c>
      <c r="AV1017" s="14">
        <f t="shared" si="3711"/>
        <v>1</v>
      </c>
      <c r="AW1017" s="14">
        <f t="shared" si="3711"/>
        <v>1</v>
      </c>
      <c r="AX1017" s="14">
        <f t="shared" si="3711"/>
        <v>1</v>
      </c>
      <c r="AY1017" s="14">
        <f t="shared" si="3711"/>
        <v>1</v>
      </c>
      <c r="AZ1017" s="14">
        <f t="shared" si="3711"/>
        <v>1</v>
      </c>
      <c r="BA1017" s="14">
        <f t="shared" si="3711"/>
        <v>1</v>
      </c>
      <c r="BB1017" s="8"/>
      <c r="BC1017" s="8"/>
      <c r="BD1017" s="8"/>
      <c r="BE1017" s="8"/>
      <c r="BF1017" s="8"/>
      <c r="BG1017" s="8"/>
      <c r="BH1017" s="8"/>
      <c r="BI1017" s="8"/>
      <c r="BJ1017" s="8"/>
      <c r="BK1017" s="8"/>
      <c r="BL1017" s="8"/>
      <c r="BM1017" s="8"/>
      <c r="BN1017" s="8"/>
      <c r="BO1017" s="8"/>
      <c r="BP1017" s="8"/>
      <c r="BQ1017" s="8"/>
      <c r="BR1017" s="8"/>
      <c r="BS1017" s="8"/>
      <c r="BT1017" s="8"/>
      <c r="BU1017" s="8"/>
      <c r="BV1017" s="8"/>
      <c r="BW1017" s="8"/>
      <c r="BX1017" s="8"/>
      <c r="BY1017" s="8"/>
      <c r="BZ1017" s="8"/>
      <c r="CA1017" s="8"/>
      <c r="CB1017" s="8"/>
      <c r="CC1017" s="8"/>
      <c r="CD1017" s="14" t="str">
        <f t="shared" ref="CD1017:CO1017" si="3712">IFERROR(CE969/CD969,"")</f>
        <v/>
      </c>
      <c r="CE1017" s="14" t="str">
        <f t="shared" si="3712"/>
        <v/>
      </c>
      <c r="CF1017" s="14" t="str">
        <f t="shared" si="3712"/>
        <v/>
      </c>
      <c r="CG1017" s="14" t="str">
        <f t="shared" si="3712"/>
        <v/>
      </c>
      <c r="CH1017" s="14" t="str">
        <f t="shared" si="3712"/>
        <v/>
      </c>
      <c r="CI1017" s="14" t="str">
        <f t="shared" si="3712"/>
        <v/>
      </c>
      <c r="CJ1017" s="14" t="str">
        <f t="shared" si="3712"/>
        <v/>
      </c>
      <c r="CK1017" s="14" t="str">
        <f t="shared" si="3712"/>
        <v/>
      </c>
      <c r="CL1017" s="14" t="str">
        <f t="shared" si="3712"/>
        <v/>
      </c>
      <c r="CM1017" s="14" t="str">
        <f t="shared" si="3712"/>
        <v/>
      </c>
      <c r="CN1017" s="14" t="str">
        <f t="shared" si="3712"/>
        <v/>
      </c>
      <c r="CO1017" s="14" t="str">
        <f t="shared" si="3712"/>
        <v/>
      </c>
      <c r="CP1017" s="8"/>
      <c r="CQ1017" s="8"/>
      <c r="CR1017" s="8"/>
      <c r="CS1017" s="8"/>
      <c r="CT1017" s="8"/>
      <c r="CU1017" s="8"/>
      <c r="CV1017" s="8"/>
      <c r="CW1017" s="8"/>
      <c r="CX1017" s="8"/>
      <c r="CY1017" s="8"/>
      <c r="CZ1017" s="8"/>
      <c r="DA1017" s="8"/>
      <c r="DB1017" s="8"/>
      <c r="DC1017" s="8"/>
      <c r="DD1017" s="8"/>
      <c r="DE1017" s="8"/>
      <c r="DF1017" s="8"/>
      <c r="DG1017" s="8"/>
      <c r="DH1017" s="8"/>
      <c r="DI1017" s="8"/>
      <c r="DJ1017" s="8"/>
      <c r="DK1017" s="8"/>
      <c r="DL1017" s="8"/>
      <c r="DM1017" s="8"/>
      <c r="DN1017" s="8"/>
      <c r="DO1017" s="8"/>
      <c r="DP1017" s="8"/>
      <c r="DQ1017" s="8"/>
      <c r="DR1017" s="14" t="str">
        <f t="shared" ref="DR1017:EC1017" si="3713">IFERROR(DS969/DR969,"")</f>
        <v/>
      </c>
      <c r="DS1017" s="14" t="str">
        <f t="shared" si="3713"/>
        <v/>
      </c>
      <c r="DT1017" s="14" t="str">
        <f t="shared" si="3713"/>
        <v/>
      </c>
      <c r="DU1017" s="14" t="str">
        <f t="shared" si="3713"/>
        <v/>
      </c>
      <c r="DV1017" s="14" t="str">
        <f t="shared" si="3713"/>
        <v/>
      </c>
      <c r="DW1017" s="14" t="str">
        <f t="shared" si="3713"/>
        <v/>
      </c>
      <c r="DX1017" s="14" t="str">
        <f t="shared" si="3713"/>
        <v/>
      </c>
      <c r="DY1017" s="14" t="str">
        <f t="shared" si="3713"/>
        <v/>
      </c>
      <c r="DZ1017" s="14" t="str">
        <f t="shared" si="3713"/>
        <v/>
      </c>
      <c r="EA1017" s="14" t="str">
        <f t="shared" si="3713"/>
        <v/>
      </c>
      <c r="EB1017" s="14" t="str">
        <f t="shared" si="3713"/>
        <v/>
      </c>
      <c r="EC1017" s="14" t="str">
        <f t="shared" si="3713"/>
        <v/>
      </c>
      <c r="ED1017" s="8"/>
      <c r="EE1017" s="8"/>
      <c r="EF1017" s="8"/>
      <c r="EG1017" s="8"/>
      <c r="EH1017" s="8"/>
      <c r="EI1017" s="8"/>
      <c r="EJ1017" s="8"/>
      <c r="EK1017" s="8"/>
      <c r="EL1017" s="8"/>
      <c r="EM1017" s="8"/>
      <c r="EN1017" s="8"/>
      <c r="EO1017" s="8"/>
      <c r="EP1017" s="8"/>
      <c r="EQ1017" s="8"/>
      <c r="ER1017" s="8"/>
      <c r="ES1017" s="8"/>
      <c r="ET1017" s="8"/>
      <c r="EU1017" s="8"/>
      <c r="EV1017" s="8"/>
      <c r="EW1017" s="8"/>
      <c r="EX1017" s="8"/>
      <c r="EY1017" s="8"/>
      <c r="EZ1017" s="8"/>
      <c r="FA1017" s="8"/>
      <c r="FB1017" s="8"/>
      <c r="FC1017" s="8"/>
      <c r="FD1017" s="8"/>
      <c r="FE1017" s="8"/>
      <c r="FF1017" s="14" t="str">
        <f t="shared" ref="FF1017:FQ1017" si="3714">IFERROR(FG969/FF969,"")</f>
        <v/>
      </c>
      <c r="FG1017" s="14" t="str">
        <f t="shared" si="3714"/>
        <v/>
      </c>
      <c r="FH1017" s="14" t="str">
        <f t="shared" si="3714"/>
        <v/>
      </c>
      <c r="FI1017" s="14" t="str">
        <f t="shared" si="3714"/>
        <v/>
      </c>
      <c r="FJ1017" s="14" t="str">
        <f t="shared" si="3714"/>
        <v/>
      </c>
      <c r="FK1017" s="14" t="str">
        <f t="shared" si="3714"/>
        <v/>
      </c>
      <c r="FL1017" s="14" t="str">
        <f t="shared" si="3714"/>
        <v/>
      </c>
      <c r="FM1017" s="14" t="str">
        <f t="shared" si="3714"/>
        <v/>
      </c>
      <c r="FN1017" s="14" t="str">
        <f t="shared" si="3714"/>
        <v/>
      </c>
      <c r="FO1017" s="14" t="str">
        <f t="shared" si="3714"/>
        <v/>
      </c>
      <c r="FP1017" s="14" t="str">
        <f t="shared" si="3714"/>
        <v/>
      </c>
      <c r="FQ1017" s="14" t="str">
        <f t="shared" si="3714"/>
        <v/>
      </c>
      <c r="FR1017" s="8"/>
      <c r="FS1017" s="8"/>
      <c r="FT1017" s="8"/>
      <c r="FU1017" s="8"/>
      <c r="FV1017" s="8"/>
      <c r="FW1017" s="8"/>
      <c r="FX1017" s="8"/>
      <c r="FY1017" s="8"/>
      <c r="FZ1017" s="8"/>
      <c r="GA1017" s="8"/>
      <c r="GB1017" s="8"/>
      <c r="GC1017" s="8"/>
      <c r="GD1017" s="8"/>
      <c r="GE1017" s="8"/>
      <c r="GF1017" s="8"/>
      <c r="GG1017" s="8"/>
      <c r="GH1017" s="8"/>
      <c r="GI1017" s="8"/>
      <c r="GJ1017" s="8"/>
      <c r="GK1017" s="8"/>
      <c r="GL1017" s="8"/>
      <c r="GM1017" s="8"/>
      <c r="GN1017" s="8"/>
      <c r="GO1017" s="8"/>
      <c r="GP1017" s="8"/>
      <c r="GQ1017" s="8"/>
      <c r="GR1017" s="8"/>
      <c r="GS1017" s="8"/>
    </row>
    <row r="1018" spans="1:201" x14ac:dyDescent="0.25">
      <c r="A1018" s="102">
        <f>$A$64</f>
        <v>20204</v>
      </c>
      <c r="B1018" s="14">
        <f t="shared" si="3603"/>
        <v>1.2166876914759417</v>
      </c>
      <c r="C1018" s="14">
        <f t="shared" si="3662"/>
        <v>1.009834997185769</v>
      </c>
      <c r="D1018" s="14">
        <f t="shared" si="3662"/>
        <v>1.0030655050016135</v>
      </c>
      <c r="E1018" s="14">
        <f t="shared" si="3662"/>
        <v>1.0014183982335825</v>
      </c>
      <c r="F1018" s="14">
        <f t="shared" si="3662"/>
        <v>1.000671689737749</v>
      </c>
      <c r="G1018" s="14">
        <f t="shared" si="3662"/>
        <v>1.0006128702757917</v>
      </c>
      <c r="H1018" s="14">
        <f t="shared" si="3662"/>
        <v>1.0003645802951642</v>
      </c>
      <c r="I1018" s="14">
        <f t="shared" si="3662"/>
        <v>1.0002186684548886</v>
      </c>
      <c r="J1018" s="14">
        <f t="shared" si="3662"/>
        <v>1.000218620649449</v>
      </c>
      <c r="K1018" s="14">
        <f t="shared" si="3662"/>
        <v>1.0000728576216358</v>
      </c>
      <c r="L1018" s="14">
        <f t="shared" si="3662"/>
        <v>1.0001311341648211</v>
      </c>
      <c r="M1018" s="8"/>
      <c r="N1018" s="8"/>
      <c r="O1018" s="8"/>
      <c r="P1018" s="8"/>
      <c r="Q1018" s="8"/>
      <c r="R1018" s="8"/>
      <c r="S1018" s="8"/>
      <c r="T1018" s="8"/>
      <c r="U1018" s="8"/>
      <c r="V1018" s="8"/>
      <c r="W1018" s="8"/>
      <c r="X1018" s="8"/>
      <c r="Y1018" s="8"/>
      <c r="Z1018" s="8"/>
      <c r="AA1018" s="8"/>
      <c r="AB1018" s="8"/>
      <c r="AC1018" s="8"/>
      <c r="AD1018" s="8"/>
      <c r="AE1018" s="8"/>
      <c r="AF1018" s="8"/>
      <c r="AG1018" s="8"/>
      <c r="AH1018" s="8"/>
      <c r="AI1018" s="8"/>
      <c r="AJ1018" s="8"/>
      <c r="AK1018" s="8"/>
      <c r="AL1018" s="8"/>
      <c r="AM1018" s="8"/>
      <c r="AN1018" s="8"/>
      <c r="AO1018" s="8"/>
      <c r="AP1018" s="14" t="str">
        <f t="shared" ref="AP1018:AZ1018" si="3715">IFERROR(AQ970/AP970,"")</f>
        <v/>
      </c>
      <c r="AQ1018" s="14">
        <f t="shared" si="3715"/>
        <v>2</v>
      </c>
      <c r="AR1018" s="14">
        <f t="shared" si="3715"/>
        <v>1</v>
      </c>
      <c r="AS1018" s="14">
        <f t="shared" si="3715"/>
        <v>1.5</v>
      </c>
      <c r="AT1018" s="14">
        <f t="shared" si="3715"/>
        <v>1</v>
      </c>
      <c r="AU1018" s="14">
        <f t="shared" si="3715"/>
        <v>1</v>
      </c>
      <c r="AV1018" s="14">
        <f t="shared" si="3715"/>
        <v>1</v>
      </c>
      <c r="AW1018" s="14">
        <f t="shared" si="3715"/>
        <v>1</v>
      </c>
      <c r="AX1018" s="14">
        <f t="shared" si="3715"/>
        <v>1</v>
      </c>
      <c r="AY1018" s="14">
        <f t="shared" si="3715"/>
        <v>1</v>
      </c>
      <c r="AZ1018" s="14">
        <f t="shared" si="3715"/>
        <v>1</v>
      </c>
      <c r="BA1018" s="8"/>
      <c r="BB1018" s="8"/>
      <c r="BC1018" s="8"/>
      <c r="BD1018" s="8"/>
      <c r="BE1018" s="8"/>
      <c r="BF1018" s="8"/>
      <c r="BG1018" s="8"/>
      <c r="BH1018" s="8"/>
      <c r="BI1018" s="8"/>
      <c r="BJ1018" s="8"/>
      <c r="BK1018" s="8"/>
      <c r="BL1018" s="8"/>
      <c r="BM1018" s="8"/>
      <c r="BN1018" s="8"/>
      <c r="BO1018" s="8"/>
      <c r="BP1018" s="8"/>
      <c r="BQ1018" s="8"/>
      <c r="BR1018" s="8"/>
      <c r="BS1018" s="8"/>
      <c r="BT1018" s="8"/>
      <c r="BU1018" s="8"/>
      <c r="BV1018" s="8"/>
      <c r="BW1018" s="8"/>
      <c r="BX1018" s="8"/>
      <c r="BY1018" s="8"/>
      <c r="BZ1018" s="8"/>
      <c r="CA1018" s="8"/>
      <c r="CB1018" s="8"/>
      <c r="CC1018" s="8"/>
      <c r="CD1018" s="14" t="str">
        <f t="shared" ref="CD1018:CN1018" si="3716">IFERROR(CE970/CD970,"")</f>
        <v/>
      </c>
      <c r="CE1018" s="14" t="str">
        <f t="shared" si="3716"/>
        <v/>
      </c>
      <c r="CF1018" s="14" t="str">
        <f t="shared" si="3716"/>
        <v/>
      </c>
      <c r="CG1018" s="14" t="str">
        <f t="shared" si="3716"/>
        <v/>
      </c>
      <c r="CH1018" s="14" t="str">
        <f t="shared" si="3716"/>
        <v/>
      </c>
      <c r="CI1018" s="14" t="str">
        <f t="shared" si="3716"/>
        <v/>
      </c>
      <c r="CJ1018" s="14" t="str">
        <f t="shared" si="3716"/>
        <v/>
      </c>
      <c r="CK1018" s="14" t="str">
        <f t="shared" si="3716"/>
        <v/>
      </c>
      <c r="CL1018" s="14" t="str">
        <f t="shared" si="3716"/>
        <v/>
      </c>
      <c r="CM1018" s="14" t="str">
        <f t="shared" si="3716"/>
        <v/>
      </c>
      <c r="CN1018" s="14" t="str">
        <f t="shared" si="3716"/>
        <v/>
      </c>
      <c r="CO1018" s="8"/>
      <c r="CP1018" s="8"/>
      <c r="CQ1018" s="8"/>
      <c r="CR1018" s="8"/>
      <c r="CS1018" s="8"/>
      <c r="CT1018" s="8"/>
      <c r="CU1018" s="8"/>
      <c r="CV1018" s="8"/>
      <c r="CW1018" s="8"/>
      <c r="CX1018" s="8"/>
      <c r="CY1018" s="8"/>
      <c r="CZ1018" s="8"/>
      <c r="DA1018" s="8"/>
      <c r="DB1018" s="8"/>
      <c r="DC1018" s="8"/>
      <c r="DD1018" s="8"/>
      <c r="DE1018" s="8"/>
      <c r="DF1018" s="8"/>
      <c r="DG1018" s="8"/>
      <c r="DH1018" s="8"/>
      <c r="DI1018" s="8"/>
      <c r="DJ1018" s="8"/>
      <c r="DK1018" s="8"/>
      <c r="DL1018" s="8"/>
      <c r="DM1018" s="8"/>
      <c r="DN1018" s="8"/>
      <c r="DO1018" s="8"/>
      <c r="DP1018" s="8"/>
      <c r="DQ1018" s="8"/>
      <c r="DR1018" s="14" t="str">
        <f t="shared" ref="DR1018:EB1018" si="3717">IFERROR(DS970/DR970,"")</f>
        <v/>
      </c>
      <c r="DS1018" s="14" t="str">
        <f t="shared" si="3717"/>
        <v/>
      </c>
      <c r="DT1018" s="14" t="str">
        <f t="shared" si="3717"/>
        <v/>
      </c>
      <c r="DU1018" s="14" t="str">
        <f t="shared" si="3717"/>
        <v/>
      </c>
      <c r="DV1018" s="14" t="str">
        <f t="shared" si="3717"/>
        <v/>
      </c>
      <c r="DW1018" s="14" t="str">
        <f t="shared" si="3717"/>
        <v/>
      </c>
      <c r="DX1018" s="14" t="str">
        <f t="shared" si="3717"/>
        <v/>
      </c>
      <c r="DY1018" s="14" t="str">
        <f t="shared" si="3717"/>
        <v/>
      </c>
      <c r="DZ1018" s="14" t="str">
        <f t="shared" si="3717"/>
        <v/>
      </c>
      <c r="EA1018" s="14" t="str">
        <f t="shared" si="3717"/>
        <v/>
      </c>
      <c r="EB1018" s="14" t="str">
        <f t="shared" si="3717"/>
        <v/>
      </c>
      <c r="EC1018" s="8"/>
      <c r="ED1018" s="8"/>
      <c r="EE1018" s="8"/>
      <c r="EF1018" s="8"/>
      <c r="EG1018" s="8"/>
      <c r="EH1018" s="8"/>
      <c r="EI1018" s="8"/>
      <c r="EJ1018" s="8"/>
      <c r="EK1018" s="8"/>
      <c r="EL1018" s="8"/>
      <c r="EM1018" s="8"/>
      <c r="EN1018" s="8"/>
      <c r="EO1018" s="8"/>
      <c r="EP1018" s="8"/>
      <c r="EQ1018" s="8"/>
      <c r="ER1018" s="8"/>
      <c r="ES1018" s="8"/>
      <c r="ET1018" s="8"/>
      <c r="EU1018" s="8"/>
      <c r="EV1018" s="8"/>
      <c r="EW1018" s="8"/>
      <c r="EX1018" s="8"/>
      <c r="EY1018" s="8"/>
      <c r="EZ1018" s="8"/>
      <c r="FA1018" s="8"/>
      <c r="FB1018" s="8"/>
      <c r="FC1018" s="8"/>
      <c r="FD1018" s="8"/>
      <c r="FE1018" s="8"/>
      <c r="FF1018" s="14" t="str">
        <f t="shared" ref="FF1018:FP1018" si="3718">IFERROR(FG970/FF970,"")</f>
        <v/>
      </c>
      <c r="FG1018" s="14" t="str">
        <f t="shared" si="3718"/>
        <v/>
      </c>
      <c r="FH1018" s="14" t="str">
        <f t="shared" si="3718"/>
        <v/>
      </c>
      <c r="FI1018" s="14" t="str">
        <f t="shared" si="3718"/>
        <v/>
      </c>
      <c r="FJ1018" s="14" t="str">
        <f t="shared" si="3718"/>
        <v/>
      </c>
      <c r="FK1018" s="14" t="str">
        <f t="shared" si="3718"/>
        <v/>
      </c>
      <c r="FL1018" s="14" t="str">
        <f t="shared" si="3718"/>
        <v/>
      </c>
      <c r="FM1018" s="14" t="str">
        <f t="shared" si="3718"/>
        <v/>
      </c>
      <c r="FN1018" s="14" t="str">
        <f t="shared" si="3718"/>
        <v/>
      </c>
      <c r="FO1018" s="14" t="str">
        <f t="shared" si="3718"/>
        <v/>
      </c>
      <c r="FP1018" s="14" t="str">
        <f t="shared" si="3718"/>
        <v/>
      </c>
      <c r="FQ1018" s="8"/>
      <c r="FR1018" s="8"/>
      <c r="FS1018" s="8"/>
      <c r="FT1018" s="8"/>
      <c r="FU1018" s="8"/>
      <c r="FV1018" s="8"/>
      <c r="FW1018" s="8"/>
      <c r="FX1018" s="8"/>
      <c r="FY1018" s="8"/>
      <c r="FZ1018" s="8"/>
      <c r="GA1018" s="8"/>
      <c r="GB1018" s="8"/>
      <c r="GC1018" s="8"/>
      <c r="GD1018" s="8"/>
      <c r="GE1018" s="8"/>
      <c r="GF1018" s="8"/>
      <c r="GG1018" s="8"/>
      <c r="GH1018" s="8"/>
      <c r="GI1018" s="8"/>
      <c r="GJ1018" s="8"/>
      <c r="GK1018" s="8"/>
      <c r="GL1018" s="8"/>
      <c r="GM1018" s="8"/>
      <c r="GN1018" s="8"/>
      <c r="GO1018" s="8"/>
      <c r="GP1018" s="8"/>
      <c r="GQ1018" s="8"/>
      <c r="GR1018" s="8"/>
      <c r="GS1018" s="8"/>
    </row>
    <row r="1019" spans="1:201" x14ac:dyDescent="0.25">
      <c r="A1019" s="102">
        <f>$A$65</f>
        <v>20211</v>
      </c>
      <c r="B1019" s="14">
        <f t="shared" si="3603"/>
        <v>1.2452575585715961</v>
      </c>
      <c r="C1019" s="14">
        <f t="shared" si="3662"/>
        <v>1.0116843345111897</v>
      </c>
      <c r="D1019" s="14">
        <f t="shared" si="3662"/>
        <v>1.0042378801285334</v>
      </c>
      <c r="E1019" s="14">
        <f t="shared" si="3662"/>
        <v>1.0022259321090707</v>
      </c>
      <c r="F1019" s="14">
        <f t="shared" si="3662"/>
        <v>1.0008945647479794</v>
      </c>
      <c r="G1019" s="14">
        <f t="shared" si="3662"/>
        <v>1.0005547508244215</v>
      </c>
      <c r="H1019" s="14">
        <f t="shared" si="3662"/>
        <v>1.0004312336362235</v>
      </c>
      <c r="I1019" s="14">
        <f t="shared" si="3662"/>
        <v>1.0002617075648881</v>
      </c>
      <c r="J1019" s="14">
        <f t="shared" si="3662"/>
        <v>1.0001539053482109</v>
      </c>
      <c r="K1019" s="14">
        <f t="shared" si="3662"/>
        <v>1.0001538816649995</v>
      </c>
      <c r="L1019" s="8"/>
      <c r="M1019" s="8"/>
      <c r="N1019" s="8"/>
      <c r="O1019" s="8"/>
      <c r="P1019" s="8"/>
      <c r="Q1019" s="8"/>
      <c r="R1019" s="8"/>
      <c r="S1019" s="8"/>
      <c r="T1019" s="8"/>
      <c r="U1019" s="8"/>
      <c r="V1019" s="8"/>
      <c r="W1019" s="8"/>
      <c r="X1019" s="8"/>
      <c r="Y1019" s="8"/>
      <c r="Z1019" s="8"/>
      <c r="AA1019" s="8"/>
      <c r="AB1019" s="8"/>
      <c r="AC1019" s="8"/>
      <c r="AD1019" s="8"/>
      <c r="AE1019" s="8"/>
      <c r="AF1019" s="8"/>
      <c r="AG1019" s="8"/>
      <c r="AH1019" s="8"/>
      <c r="AI1019" s="8"/>
      <c r="AJ1019" s="8"/>
      <c r="AK1019" s="8"/>
      <c r="AL1019" s="8"/>
      <c r="AM1019" s="8"/>
      <c r="AN1019" s="8"/>
      <c r="AO1019" s="8"/>
      <c r="AP1019" s="14">
        <f t="shared" ref="AP1019:AY1019" si="3719">IFERROR(AQ971/AP971,"")</f>
        <v>5</v>
      </c>
      <c r="AQ1019" s="14">
        <f t="shared" si="3719"/>
        <v>1</v>
      </c>
      <c r="AR1019" s="14">
        <f t="shared" si="3719"/>
        <v>1</v>
      </c>
      <c r="AS1019" s="14">
        <f t="shared" si="3719"/>
        <v>1</v>
      </c>
      <c r="AT1019" s="14">
        <f t="shared" si="3719"/>
        <v>1.2</v>
      </c>
      <c r="AU1019" s="14">
        <f t="shared" si="3719"/>
        <v>1</v>
      </c>
      <c r="AV1019" s="14">
        <f t="shared" si="3719"/>
        <v>1</v>
      </c>
      <c r="AW1019" s="14">
        <f t="shared" si="3719"/>
        <v>1</v>
      </c>
      <c r="AX1019" s="14">
        <f t="shared" si="3719"/>
        <v>1</v>
      </c>
      <c r="AY1019" s="14">
        <f t="shared" si="3719"/>
        <v>1</v>
      </c>
      <c r="AZ1019" s="8"/>
      <c r="BA1019" s="8"/>
      <c r="BB1019" s="8"/>
      <c r="BC1019" s="8"/>
      <c r="BD1019" s="8"/>
      <c r="BE1019" s="8"/>
      <c r="BF1019" s="8"/>
      <c r="BG1019" s="8"/>
      <c r="BH1019" s="8"/>
      <c r="BI1019" s="8"/>
      <c r="BJ1019" s="8"/>
      <c r="BK1019" s="8"/>
      <c r="BL1019" s="8"/>
      <c r="BM1019" s="8"/>
      <c r="BN1019" s="8"/>
      <c r="BO1019" s="8"/>
      <c r="BP1019" s="8"/>
      <c r="BQ1019" s="8"/>
      <c r="BR1019" s="8"/>
      <c r="BS1019" s="8"/>
      <c r="BT1019" s="8"/>
      <c r="BU1019" s="8"/>
      <c r="BV1019" s="8"/>
      <c r="BW1019" s="8"/>
      <c r="BX1019" s="8"/>
      <c r="BY1019" s="8"/>
      <c r="BZ1019" s="8"/>
      <c r="CA1019" s="8"/>
      <c r="CB1019" s="8"/>
      <c r="CC1019" s="8"/>
      <c r="CD1019" s="14" t="str">
        <f t="shared" ref="CD1019:CM1019" si="3720">IFERROR(CE971/CD971,"")</f>
        <v/>
      </c>
      <c r="CE1019" s="14" t="str">
        <f t="shared" si="3720"/>
        <v/>
      </c>
      <c r="CF1019" s="14" t="str">
        <f t="shared" si="3720"/>
        <v/>
      </c>
      <c r="CG1019" s="14" t="str">
        <f t="shared" si="3720"/>
        <v/>
      </c>
      <c r="CH1019" s="14" t="str">
        <f t="shared" si="3720"/>
        <v/>
      </c>
      <c r="CI1019" s="14" t="str">
        <f t="shared" si="3720"/>
        <v/>
      </c>
      <c r="CJ1019" s="14" t="str">
        <f t="shared" si="3720"/>
        <v/>
      </c>
      <c r="CK1019" s="14" t="str">
        <f t="shared" si="3720"/>
        <v/>
      </c>
      <c r="CL1019" s="14" t="str">
        <f t="shared" si="3720"/>
        <v/>
      </c>
      <c r="CM1019" s="14" t="str">
        <f t="shared" si="3720"/>
        <v/>
      </c>
      <c r="CN1019" s="8"/>
      <c r="CO1019" s="8"/>
      <c r="CP1019" s="8"/>
      <c r="CQ1019" s="8"/>
      <c r="CR1019" s="8"/>
      <c r="CS1019" s="8"/>
      <c r="CT1019" s="8"/>
      <c r="CU1019" s="8"/>
      <c r="CV1019" s="8"/>
      <c r="CW1019" s="8"/>
      <c r="CX1019" s="8"/>
      <c r="CY1019" s="8"/>
      <c r="CZ1019" s="8"/>
      <c r="DA1019" s="8"/>
      <c r="DB1019" s="8"/>
      <c r="DC1019" s="8"/>
      <c r="DD1019" s="8"/>
      <c r="DE1019" s="8"/>
      <c r="DF1019" s="8"/>
      <c r="DG1019" s="8"/>
      <c r="DH1019" s="8"/>
      <c r="DI1019" s="8"/>
      <c r="DJ1019" s="8"/>
      <c r="DK1019" s="8"/>
      <c r="DL1019" s="8"/>
      <c r="DM1019" s="8"/>
      <c r="DN1019" s="8"/>
      <c r="DO1019" s="8"/>
      <c r="DP1019" s="8"/>
      <c r="DQ1019" s="8"/>
      <c r="DR1019" s="14" t="str">
        <f t="shared" ref="DR1019:EA1019" si="3721">IFERROR(DS971/DR971,"")</f>
        <v/>
      </c>
      <c r="DS1019" s="14" t="str">
        <f t="shared" si="3721"/>
        <v/>
      </c>
      <c r="DT1019" s="14" t="str">
        <f t="shared" si="3721"/>
        <v/>
      </c>
      <c r="DU1019" s="14" t="str">
        <f t="shared" si="3721"/>
        <v/>
      </c>
      <c r="DV1019" s="14" t="str">
        <f t="shared" si="3721"/>
        <v/>
      </c>
      <c r="DW1019" s="14" t="str">
        <f t="shared" si="3721"/>
        <v/>
      </c>
      <c r="DX1019" s="14" t="str">
        <f t="shared" si="3721"/>
        <v/>
      </c>
      <c r="DY1019" s="14" t="str">
        <f t="shared" si="3721"/>
        <v/>
      </c>
      <c r="DZ1019" s="14" t="str">
        <f t="shared" si="3721"/>
        <v/>
      </c>
      <c r="EA1019" s="14" t="str">
        <f t="shared" si="3721"/>
        <v/>
      </c>
      <c r="EB1019" s="8"/>
      <c r="EC1019" s="8"/>
      <c r="ED1019" s="8"/>
      <c r="EE1019" s="8"/>
      <c r="EF1019" s="8"/>
      <c r="EG1019" s="8"/>
      <c r="EH1019" s="8"/>
      <c r="EI1019" s="8"/>
      <c r="EJ1019" s="8"/>
      <c r="EK1019" s="8"/>
      <c r="EL1019" s="8"/>
      <c r="EM1019" s="8"/>
      <c r="EN1019" s="8"/>
      <c r="EO1019" s="8"/>
      <c r="EP1019" s="8"/>
      <c r="EQ1019" s="8"/>
      <c r="ER1019" s="8"/>
      <c r="ES1019" s="8"/>
      <c r="ET1019" s="8"/>
      <c r="EU1019" s="8"/>
      <c r="EV1019" s="8"/>
      <c r="EW1019" s="8"/>
      <c r="EX1019" s="8"/>
      <c r="EY1019" s="8"/>
      <c r="EZ1019" s="8"/>
      <c r="FA1019" s="8"/>
      <c r="FB1019" s="8"/>
      <c r="FC1019" s="8"/>
      <c r="FD1019" s="8"/>
      <c r="FE1019" s="8"/>
      <c r="FF1019" s="14" t="str">
        <f t="shared" ref="FF1019:FO1019" si="3722">IFERROR(FG971/FF971,"")</f>
        <v/>
      </c>
      <c r="FG1019" s="14" t="str">
        <f t="shared" si="3722"/>
        <v/>
      </c>
      <c r="FH1019" s="14" t="str">
        <f t="shared" si="3722"/>
        <v/>
      </c>
      <c r="FI1019" s="14" t="str">
        <f t="shared" si="3722"/>
        <v/>
      </c>
      <c r="FJ1019" s="14" t="str">
        <f t="shared" si="3722"/>
        <v/>
      </c>
      <c r="FK1019" s="14" t="str">
        <f t="shared" si="3722"/>
        <v/>
      </c>
      <c r="FL1019" s="14" t="str">
        <f t="shared" si="3722"/>
        <v/>
      </c>
      <c r="FM1019" s="14" t="str">
        <f t="shared" si="3722"/>
        <v/>
      </c>
      <c r="FN1019" s="14" t="str">
        <f t="shared" si="3722"/>
        <v/>
      </c>
      <c r="FO1019" s="14" t="str">
        <f t="shared" si="3722"/>
        <v/>
      </c>
      <c r="FP1019" s="8"/>
      <c r="FQ1019" s="8"/>
      <c r="FR1019" s="8"/>
      <c r="FS1019" s="8"/>
      <c r="FT1019" s="8"/>
      <c r="FU1019" s="8"/>
      <c r="FV1019" s="8"/>
      <c r="FW1019" s="8"/>
      <c r="FX1019" s="8"/>
      <c r="FY1019" s="8"/>
      <c r="FZ1019" s="8"/>
      <c r="GA1019" s="8"/>
      <c r="GB1019" s="8"/>
      <c r="GC1019" s="8"/>
      <c r="GD1019" s="8"/>
      <c r="GE1019" s="8"/>
      <c r="GF1019" s="8"/>
      <c r="GG1019" s="8"/>
      <c r="GH1019" s="8"/>
      <c r="GI1019" s="8"/>
      <c r="GJ1019" s="8"/>
      <c r="GK1019" s="8"/>
      <c r="GL1019" s="8"/>
      <c r="GM1019" s="8"/>
      <c r="GN1019" s="8"/>
      <c r="GO1019" s="8"/>
      <c r="GP1019" s="8"/>
      <c r="GQ1019" s="8"/>
      <c r="GR1019" s="8"/>
      <c r="GS1019" s="8"/>
    </row>
    <row r="1020" spans="1:201" x14ac:dyDescent="0.25">
      <c r="A1020" s="102">
        <f>$A$66</f>
        <v>20212</v>
      </c>
      <c r="B1020" s="14">
        <f t="shared" si="3603"/>
        <v>1.2663421676043827</v>
      </c>
      <c r="C1020" s="14">
        <f t="shared" si="3662"/>
        <v>1.0137526855004897</v>
      </c>
      <c r="D1020" s="14">
        <f t="shared" si="3662"/>
        <v>1.0037627587797704</v>
      </c>
      <c r="E1020" s="14">
        <f t="shared" si="3662"/>
        <v>1.0027576301615799</v>
      </c>
      <c r="F1020" s="14">
        <f t="shared" si="3662"/>
        <v>1.0008020969104945</v>
      </c>
      <c r="G1020" s="14">
        <f t="shared" si="3662"/>
        <v>1.0006297139095215</v>
      </c>
      <c r="H1020" s="14">
        <f t="shared" si="3662"/>
        <v>1.0004004748487492</v>
      </c>
      <c r="I1020" s="14">
        <f t="shared" si="3662"/>
        <v>1.000271642004432</v>
      </c>
      <c r="J1020" s="14">
        <f t="shared" si="3662"/>
        <v>1.0002858613000971</v>
      </c>
      <c r="K1020" s="8"/>
      <c r="L1020" s="8"/>
      <c r="M1020" s="8"/>
      <c r="N1020" s="8"/>
      <c r="O1020" s="8"/>
      <c r="P1020" s="8"/>
      <c r="Q1020" s="8"/>
      <c r="R1020" s="8"/>
      <c r="S1020" s="8"/>
      <c r="T1020" s="8"/>
      <c r="U1020" s="8"/>
      <c r="V1020" s="8"/>
      <c r="W1020" s="8"/>
      <c r="X1020" s="8"/>
      <c r="Y1020" s="8"/>
      <c r="Z1020" s="8"/>
      <c r="AA1020" s="8"/>
      <c r="AB1020" s="8"/>
      <c r="AC1020" s="8"/>
      <c r="AD1020" s="8"/>
      <c r="AE1020" s="8"/>
      <c r="AF1020" s="8"/>
      <c r="AG1020" s="8"/>
      <c r="AH1020" s="8"/>
      <c r="AI1020" s="8"/>
      <c r="AJ1020" s="8"/>
      <c r="AK1020" s="8"/>
      <c r="AL1020" s="8"/>
      <c r="AM1020" s="8"/>
      <c r="AN1020" s="8"/>
      <c r="AO1020" s="8"/>
      <c r="AP1020" s="14">
        <f t="shared" ref="AP1020:AX1020" si="3723">IFERROR(AQ972/AP972,"")</f>
        <v>1.5</v>
      </c>
      <c r="AQ1020" s="14">
        <f t="shared" si="3723"/>
        <v>1.3333333333333333</v>
      </c>
      <c r="AR1020" s="14">
        <f t="shared" si="3723"/>
        <v>1</v>
      </c>
      <c r="AS1020" s="14">
        <f t="shared" si="3723"/>
        <v>1</v>
      </c>
      <c r="AT1020" s="14">
        <f t="shared" si="3723"/>
        <v>1</v>
      </c>
      <c r="AU1020" s="14">
        <f t="shared" si="3723"/>
        <v>1</v>
      </c>
      <c r="AV1020" s="14">
        <f t="shared" si="3723"/>
        <v>1</v>
      </c>
      <c r="AW1020" s="14">
        <f t="shared" si="3723"/>
        <v>1</v>
      </c>
      <c r="AX1020" s="14">
        <f t="shared" si="3723"/>
        <v>1</v>
      </c>
      <c r="AY1020" s="8"/>
      <c r="AZ1020" s="8"/>
      <c r="BA1020" s="8"/>
      <c r="BB1020" s="8"/>
      <c r="BC1020" s="8"/>
      <c r="BD1020" s="8"/>
      <c r="BE1020" s="8"/>
      <c r="BF1020" s="8"/>
      <c r="BG1020" s="8"/>
      <c r="BH1020" s="8"/>
      <c r="BI1020" s="8"/>
      <c r="BJ1020" s="8"/>
      <c r="BK1020" s="8"/>
      <c r="BL1020" s="8"/>
      <c r="BM1020" s="8"/>
      <c r="BN1020" s="8"/>
      <c r="BO1020" s="8"/>
      <c r="BP1020" s="8"/>
      <c r="BQ1020" s="8"/>
      <c r="BR1020" s="8"/>
      <c r="BS1020" s="8"/>
      <c r="BT1020" s="8"/>
      <c r="BU1020" s="8"/>
      <c r="BV1020" s="8"/>
      <c r="BW1020" s="8"/>
      <c r="BX1020" s="8"/>
      <c r="BY1020" s="8"/>
      <c r="BZ1020" s="8"/>
      <c r="CA1020" s="8"/>
      <c r="CB1020" s="8"/>
      <c r="CC1020" s="8"/>
      <c r="CD1020" s="14" t="str">
        <f t="shared" ref="CD1020:CL1020" si="3724">IFERROR(CE972/CD972,"")</f>
        <v/>
      </c>
      <c r="CE1020" s="14" t="str">
        <f t="shared" si="3724"/>
        <v/>
      </c>
      <c r="CF1020" s="14" t="str">
        <f t="shared" si="3724"/>
        <v/>
      </c>
      <c r="CG1020" s="14" t="str">
        <f t="shared" si="3724"/>
        <v/>
      </c>
      <c r="CH1020" s="14" t="str">
        <f t="shared" si="3724"/>
        <v/>
      </c>
      <c r="CI1020" s="14" t="str">
        <f t="shared" si="3724"/>
        <v/>
      </c>
      <c r="CJ1020" s="14" t="str">
        <f t="shared" si="3724"/>
        <v/>
      </c>
      <c r="CK1020" s="14" t="str">
        <f t="shared" si="3724"/>
        <v/>
      </c>
      <c r="CL1020" s="14" t="str">
        <f t="shared" si="3724"/>
        <v/>
      </c>
      <c r="CM1020" s="8"/>
      <c r="CN1020" s="8"/>
      <c r="CO1020" s="8"/>
      <c r="CP1020" s="8"/>
      <c r="CQ1020" s="8"/>
      <c r="CR1020" s="8"/>
      <c r="CS1020" s="8"/>
      <c r="CT1020" s="8"/>
      <c r="CU1020" s="8"/>
      <c r="CV1020" s="8"/>
      <c r="CW1020" s="8"/>
      <c r="CX1020" s="8"/>
      <c r="CY1020" s="8"/>
      <c r="CZ1020" s="8"/>
      <c r="DA1020" s="8"/>
      <c r="DB1020" s="8"/>
      <c r="DC1020" s="8"/>
      <c r="DD1020" s="8"/>
      <c r="DE1020" s="8"/>
      <c r="DF1020" s="8"/>
      <c r="DG1020" s="8"/>
      <c r="DH1020" s="8"/>
      <c r="DI1020" s="8"/>
      <c r="DJ1020" s="8"/>
      <c r="DK1020" s="8"/>
      <c r="DL1020" s="8"/>
      <c r="DM1020" s="8"/>
      <c r="DN1020" s="8"/>
      <c r="DO1020" s="8"/>
      <c r="DP1020" s="8"/>
      <c r="DQ1020" s="8"/>
      <c r="DR1020" s="14" t="str">
        <f t="shared" ref="DR1020:DZ1020" si="3725">IFERROR(DS972/DR972,"")</f>
        <v/>
      </c>
      <c r="DS1020" s="14" t="str">
        <f t="shared" si="3725"/>
        <v/>
      </c>
      <c r="DT1020" s="14" t="str">
        <f t="shared" si="3725"/>
        <v/>
      </c>
      <c r="DU1020" s="14" t="str">
        <f t="shared" si="3725"/>
        <v/>
      </c>
      <c r="DV1020" s="14" t="str">
        <f t="shared" si="3725"/>
        <v/>
      </c>
      <c r="DW1020" s="14" t="str">
        <f t="shared" si="3725"/>
        <v/>
      </c>
      <c r="DX1020" s="14" t="str">
        <f t="shared" si="3725"/>
        <v/>
      </c>
      <c r="DY1020" s="14" t="str">
        <f t="shared" si="3725"/>
        <v/>
      </c>
      <c r="DZ1020" s="14" t="str">
        <f t="shared" si="3725"/>
        <v/>
      </c>
      <c r="EA1020" s="8"/>
      <c r="EB1020" s="8"/>
      <c r="EC1020" s="8"/>
      <c r="ED1020" s="8"/>
      <c r="EE1020" s="8"/>
      <c r="EF1020" s="8"/>
      <c r="EG1020" s="8"/>
      <c r="EH1020" s="8"/>
      <c r="EI1020" s="8"/>
      <c r="EJ1020" s="8"/>
      <c r="EK1020" s="8"/>
      <c r="EL1020" s="8"/>
      <c r="EM1020" s="8"/>
      <c r="EN1020" s="8"/>
      <c r="EO1020" s="8"/>
      <c r="EP1020" s="8"/>
      <c r="EQ1020" s="8"/>
      <c r="ER1020" s="8"/>
      <c r="ES1020" s="8"/>
      <c r="ET1020" s="8"/>
      <c r="EU1020" s="8"/>
      <c r="EV1020" s="8"/>
      <c r="EW1020" s="8"/>
      <c r="EX1020" s="8"/>
      <c r="EY1020" s="8"/>
      <c r="EZ1020" s="8"/>
      <c r="FA1020" s="8"/>
      <c r="FB1020" s="8"/>
      <c r="FC1020" s="8"/>
      <c r="FD1020" s="8"/>
      <c r="FE1020" s="8"/>
      <c r="FF1020" s="14" t="str">
        <f t="shared" ref="FF1020:FN1020" si="3726">IFERROR(FG972/FF972,"")</f>
        <v/>
      </c>
      <c r="FG1020" s="14" t="str">
        <f t="shared" si="3726"/>
        <v/>
      </c>
      <c r="FH1020" s="14" t="str">
        <f t="shared" si="3726"/>
        <v/>
      </c>
      <c r="FI1020" s="14" t="str">
        <f t="shared" si="3726"/>
        <v/>
      </c>
      <c r="FJ1020" s="14" t="str">
        <f t="shared" si="3726"/>
        <v/>
      </c>
      <c r="FK1020" s="14" t="str">
        <f t="shared" si="3726"/>
        <v/>
      </c>
      <c r="FL1020" s="14" t="str">
        <f t="shared" si="3726"/>
        <v/>
      </c>
      <c r="FM1020" s="14" t="str">
        <f t="shared" si="3726"/>
        <v/>
      </c>
      <c r="FN1020" s="14" t="str">
        <f t="shared" si="3726"/>
        <v/>
      </c>
      <c r="FO1020" s="8"/>
      <c r="FP1020" s="8"/>
      <c r="FQ1020" s="8"/>
      <c r="FR1020" s="8"/>
      <c r="FS1020" s="8"/>
      <c r="FT1020" s="8"/>
      <c r="FU1020" s="8"/>
      <c r="FV1020" s="8"/>
      <c r="FW1020" s="8"/>
      <c r="FX1020" s="8"/>
      <c r="FY1020" s="8"/>
      <c r="FZ1020" s="8"/>
      <c r="GA1020" s="8"/>
      <c r="GB1020" s="8"/>
      <c r="GC1020" s="8"/>
      <c r="GD1020" s="8"/>
      <c r="GE1020" s="8"/>
      <c r="GF1020" s="8"/>
      <c r="GG1020" s="8"/>
      <c r="GH1020" s="8"/>
      <c r="GI1020" s="8"/>
      <c r="GJ1020" s="8"/>
      <c r="GK1020" s="8"/>
      <c r="GL1020" s="8"/>
      <c r="GM1020" s="8"/>
      <c r="GN1020" s="8"/>
      <c r="GO1020" s="8"/>
      <c r="GP1020" s="8"/>
      <c r="GQ1020" s="8"/>
      <c r="GR1020" s="8"/>
      <c r="GS1020" s="8"/>
    </row>
    <row r="1021" spans="1:201" x14ac:dyDescent="0.25">
      <c r="A1021" s="102">
        <f>$A$67</f>
        <v>20213</v>
      </c>
      <c r="B1021" s="14">
        <f t="shared" si="3603"/>
        <v>1.2997800263968324</v>
      </c>
      <c r="C1021" s="14">
        <f t="shared" ref="C1021:I1025" si="3727">IFERROR(D973/C973,"")</f>
        <v>1.0171269970213919</v>
      </c>
      <c r="D1021" s="14">
        <f t="shared" si="3727"/>
        <v>1.0052179700499169</v>
      </c>
      <c r="E1021" s="14">
        <f t="shared" si="3727"/>
        <v>1.0025689579829706</v>
      </c>
      <c r="F1021" s="14">
        <f t="shared" si="3727"/>
        <v>1.0011094821096009</v>
      </c>
      <c r="G1021" s="14">
        <f t="shared" si="3727"/>
        <v>1.0007124480506631</v>
      </c>
      <c r="H1021" s="14">
        <f t="shared" si="3727"/>
        <v>1.0003032340571398</v>
      </c>
      <c r="I1021" s="14">
        <f t="shared" si="3727"/>
        <v>1.0003954027836357</v>
      </c>
      <c r="J1021" s="8"/>
      <c r="K1021" s="8"/>
      <c r="L1021" s="8"/>
      <c r="M1021" s="8"/>
      <c r="N1021" s="8"/>
      <c r="O1021" s="8"/>
      <c r="P1021" s="8"/>
      <c r="Q1021" s="8"/>
      <c r="R1021" s="8"/>
      <c r="S1021" s="8"/>
      <c r="T1021" s="8"/>
      <c r="U1021" s="8"/>
      <c r="V1021" s="8"/>
      <c r="W1021" s="8"/>
      <c r="X1021" s="8"/>
      <c r="Y1021" s="8"/>
      <c r="Z1021" s="8"/>
      <c r="AA1021" s="8"/>
      <c r="AB1021" s="8"/>
      <c r="AC1021" s="8"/>
      <c r="AD1021" s="8"/>
      <c r="AE1021" s="8"/>
      <c r="AF1021" s="8"/>
      <c r="AG1021" s="8"/>
      <c r="AH1021" s="8"/>
      <c r="AI1021" s="8"/>
      <c r="AJ1021" s="8"/>
      <c r="AK1021" s="8"/>
      <c r="AL1021" s="8"/>
      <c r="AM1021" s="8"/>
      <c r="AN1021" s="8"/>
      <c r="AO1021" s="8"/>
      <c r="AP1021" s="14">
        <f t="shared" ref="AP1021:AW1021" si="3728">IFERROR(AQ973/AP973,"")</f>
        <v>3</v>
      </c>
      <c r="AQ1021" s="14">
        <f t="shared" si="3728"/>
        <v>1</v>
      </c>
      <c r="AR1021" s="14">
        <f t="shared" si="3728"/>
        <v>1</v>
      </c>
      <c r="AS1021" s="14">
        <f t="shared" si="3728"/>
        <v>1</v>
      </c>
      <c r="AT1021" s="14">
        <f t="shared" si="3728"/>
        <v>1</v>
      </c>
      <c r="AU1021" s="14">
        <f t="shared" si="3728"/>
        <v>1</v>
      </c>
      <c r="AV1021" s="14">
        <f t="shared" si="3728"/>
        <v>1</v>
      </c>
      <c r="AW1021" s="14">
        <f t="shared" si="3728"/>
        <v>1</v>
      </c>
      <c r="AX1021" s="8"/>
      <c r="AY1021" s="8"/>
      <c r="AZ1021" s="8"/>
      <c r="BA1021" s="8"/>
      <c r="BB1021" s="8"/>
      <c r="BC1021" s="8"/>
      <c r="BD1021" s="8"/>
      <c r="BE1021" s="8"/>
      <c r="BF1021" s="8"/>
      <c r="BG1021" s="8"/>
      <c r="BH1021" s="8"/>
      <c r="BI1021" s="8"/>
      <c r="BJ1021" s="8"/>
      <c r="BK1021" s="8"/>
      <c r="BL1021" s="8"/>
      <c r="BM1021" s="8"/>
      <c r="BN1021" s="8"/>
      <c r="BO1021" s="8"/>
      <c r="BP1021" s="8"/>
      <c r="BQ1021" s="8"/>
      <c r="BR1021" s="8"/>
      <c r="BS1021" s="8"/>
      <c r="BT1021" s="8"/>
      <c r="BU1021" s="8"/>
      <c r="BV1021" s="8"/>
      <c r="BW1021" s="8"/>
      <c r="BX1021" s="8"/>
      <c r="BY1021" s="8"/>
      <c r="BZ1021" s="8"/>
      <c r="CA1021" s="8"/>
      <c r="CB1021" s="8"/>
      <c r="CC1021" s="8"/>
      <c r="CD1021" s="14" t="str">
        <f t="shared" ref="CD1021:CK1021" si="3729">IFERROR(CE973/CD973,"")</f>
        <v/>
      </c>
      <c r="CE1021" s="14" t="str">
        <f t="shared" si="3729"/>
        <v/>
      </c>
      <c r="CF1021" s="14" t="str">
        <f t="shared" si="3729"/>
        <v/>
      </c>
      <c r="CG1021" s="14" t="str">
        <f t="shared" si="3729"/>
        <v/>
      </c>
      <c r="CH1021" s="14" t="str">
        <f t="shared" si="3729"/>
        <v/>
      </c>
      <c r="CI1021" s="14" t="str">
        <f t="shared" si="3729"/>
        <v/>
      </c>
      <c r="CJ1021" s="14" t="str">
        <f t="shared" si="3729"/>
        <v/>
      </c>
      <c r="CK1021" s="14" t="str">
        <f t="shared" si="3729"/>
        <v/>
      </c>
      <c r="CL1021" s="8"/>
      <c r="CM1021" s="8"/>
      <c r="CN1021" s="8"/>
      <c r="CO1021" s="8"/>
      <c r="CP1021" s="8"/>
      <c r="CQ1021" s="8"/>
      <c r="CR1021" s="8"/>
      <c r="CS1021" s="8"/>
      <c r="CT1021" s="8"/>
      <c r="CU1021" s="8"/>
      <c r="CV1021" s="8"/>
      <c r="CW1021" s="8"/>
      <c r="CX1021" s="8"/>
      <c r="CY1021" s="8"/>
      <c r="CZ1021" s="8"/>
      <c r="DA1021" s="8"/>
      <c r="DB1021" s="8"/>
      <c r="DC1021" s="8"/>
      <c r="DD1021" s="8"/>
      <c r="DE1021" s="8"/>
      <c r="DF1021" s="8"/>
      <c r="DG1021" s="8"/>
      <c r="DH1021" s="8"/>
      <c r="DI1021" s="8"/>
      <c r="DJ1021" s="8"/>
      <c r="DK1021" s="8"/>
      <c r="DL1021" s="8"/>
      <c r="DM1021" s="8"/>
      <c r="DN1021" s="8"/>
      <c r="DO1021" s="8"/>
      <c r="DP1021" s="8"/>
      <c r="DQ1021" s="8"/>
      <c r="DR1021" s="14" t="str">
        <f t="shared" ref="DR1021:DY1021" si="3730">IFERROR(DS973/DR973,"")</f>
        <v/>
      </c>
      <c r="DS1021" s="14" t="str">
        <f t="shared" si="3730"/>
        <v/>
      </c>
      <c r="DT1021" s="14" t="str">
        <f t="shared" si="3730"/>
        <v/>
      </c>
      <c r="DU1021" s="14" t="str">
        <f t="shared" si="3730"/>
        <v/>
      </c>
      <c r="DV1021" s="14" t="str">
        <f t="shared" si="3730"/>
        <v/>
      </c>
      <c r="DW1021" s="14" t="str">
        <f t="shared" si="3730"/>
        <v/>
      </c>
      <c r="DX1021" s="14" t="str">
        <f t="shared" si="3730"/>
        <v/>
      </c>
      <c r="DY1021" s="14" t="str">
        <f t="shared" si="3730"/>
        <v/>
      </c>
      <c r="DZ1021" s="8"/>
      <c r="EA1021" s="8"/>
      <c r="EB1021" s="8"/>
      <c r="EC1021" s="8"/>
      <c r="ED1021" s="8"/>
      <c r="EE1021" s="8"/>
      <c r="EF1021" s="8"/>
      <c r="EG1021" s="8"/>
      <c r="EH1021" s="8"/>
      <c r="EI1021" s="8"/>
      <c r="EJ1021" s="8"/>
      <c r="EK1021" s="8"/>
      <c r="EL1021" s="8"/>
      <c r="EM1021" s="8"/>
      <c r="EN1021" s="8"/>
      <c r="EO1021" s="8"/>
      <c r="EP1021" s="8"/>
      <c r="EQ1021" s="8"/>
      <c r="ER1021" s="8"/>
      <c r="ES1021" s="8"/>
      <c r="ET1021" s="8"/>
      <c r="EU1021" s="8"/>
      <c r="EV1021" s="8"/>
      <c r="EW1021" s="8"/>
      <c r="EX1021" s="8"/>
      <c r="EY1021" s="8"/>
      <c r="EZ1021" s="8"/>
      <c r="FA1021" s="8"/>
      <c r="FB1021" s="8"/>
      <c r="FC1021" s="8"/>
      <c r="FD1021" s="8"/>
      <c r="FE1021" s="8"/>
      <c r="FF1021" s="14" t="str">
        <f t="shared" ref="FF1021:FM1021" si="3731">IFERROR(FG973/FF973,"")</f>
        <v/>
      </c>
      <c r="FG1021" s="14" t="str">
        <f t="shared" si="3731"/>
        <v/>
      </c>
      <c r="FH1021" s="14" t="str">
        <f t="shared" si="3731"/>
        <v/>
      </c>
      <c r="FI1021" s="14" t="str">
        <f t="shared" si="3731"/>
        <v/>
      </c>
      <c r="FJ1021" s="14" t="str">
        <f t="shared" si="3731"/>
        <v/>
      </c>
      <c r="FK1021" s="14" t="str">
        <f t="shared" si="3731"/>
        <v/>
      </c>
      <c r="FL1021" s="14" t="str">
        <f t="shared" si="3731"/>
        <v/>
      </c>
      <c r="FM1021" s="14" t="str">
        <f t="shared" si="3731"/>
        <v/>
      </c>
      <c r="FN1021" s="8"/>
      <c r="FO1021" s="8"/>
      <c r="FP1021" s="8"/>
      <c r="FQ1021" s="8"/>
      <c r="FR1021" s="8"/>
      <c r="FS1021" s="8"/>
      <c r="FT1021" s="8"/>
      <c r="FU1021" s="8"/>
      <c r="FV1021" s="8"/>
      <c r="FW1021" s="8"/>
      <c r="FX1021" s="8"/>
      <c r="FY1021" s="8"/>
      <c r="FZ1021" s="8"/>
      <c r="GA1021" s="8"/>
      <c r="GB1021" s="8"/>
      <c r="GC1021" s="8"/>
      <c r="GD1021" s="8"/>
      <c r="GE1021" s="8"/>
      <c r="GF1021" s="8"/>
      <c r="GG1021" s="8"/>
      <c r="GH1021" s="8"/>
      <c r="GI1021" s="8"/>
      <c r="GJ1021" s="8"/>
      <c r="GK1021" s="8"/>
      <c r="GL1021" s="8"/>
      <c r="GM1021" s="8"/>
      <c r="GN1021" s="8"/>
      <c r="GO1021" s="8"/>
      <c r="GP1021" s="8"/>
      <c r="GQ1021" s="8"/>
      <c r="GR1021" s="8"/>
      <c r="GS1021" s="8"/>
    </row>
    <row r="1022" spans="1:201" x14ac:dyDescent="0.25">
      <c r="A1022" s="102">
        <f>$A$68</f>
        <v>20214</v>
      </c>
      <c r="B1022" s="14">
        <f t="shared" si="3603"/>
        <v>1.3054967377644648</v>
      </c>
      <c r="C1022" s="14">
        <f t="shared" si="3727"/>
        <v>1.0207292147425331</v>
      </c>
      <c r="D1022" s="14">
        <f t="shared" si="3727"/>
        <v>1.0051028976707532</v>
      </c>
      <c r="E1022" s="14">
        <f t="shared" si="3727"/>
        <v>1.0029176627850185</v>
      </c>
      <c r="F1022" s="14">
        <f t="shared" si="3727"/>
        <v>1.0013200220430865</v>
      </c>
      <c r="G1022" s="14">
        <f t="shared" si="3727"/>
        <v>1.0006399426611376</v>
      </c>
      <c r="H1022" s="14">
        <f t="shared" si="3727"/>
        <v>1.0006779054002199</v>
      </c>
      <c r="I1022" s="8"/>
      <c r="J1022" s="8"/>
      <c r="K1022" s="8"/>
      <c r="L1022" s="8"/>
      <c r="M1022" s="8"/>
      <c r="N1022" s="8"/>
      <c r="O1022" s="8"/>
      <c r="P1022" s="8"/>
      <c r="Q1022" s="8"/>
      <c r="R1022" s="8"/>
      <c r="S1022" s="8"/>
      <c r="T1022" s="8"/>
      <c r="U1022" s="8"/>
      <c r="V1022" s="8"/>
      <c r="W1022" s="8"/>
      <c r="X1022" s="8"/>
      <c r="Y1022" s="8"/>
      <c r="Z1022" s="8"/>
      <c r="AA1022" s="8"/>
      <c r="AB1022" s="8"/>
      <c r="AC1022" s="8"/>
      <c r="AD1022" s="8"/>
      <c r="AE1022" s="8"/>
      <c r="AF1022" s="8"/>
      <c r="AG1022" s="8"/>
      <c r="AH1022" s="8"/>
      <c r="AI1022" s="8"/>
      <c r="AJ1022" s="8"/>
      <c r="AK1022" s="8"/>
      <c r="AL1022" s="8"/>
      <c r="AM1022" s="8"/>
      <c r="AN1022" s="8"/>
      <c r="AO1022" s="8"/>
      <c r="AP1022" s="14">
        <f t="shared" ref="AP1022:AV1022" si="3732">IFERROR(AQ974/AP974,"")</f>
        <v>3</v>
      </c>
      <c r="AQ1022" s="14">
        <f t="shared" si="3732"/>
        <v>1.3333333333333333</v>
      </c>
      <c r="AR1022" s="14">
        <f t="shared" si="3732"/>
        <v>1.25</v>
      </c>
      <c r="AS1022" s="14">
        <f t="shared" si="3732"/>
        <v>1.2</v>
      </c>
      <c r="AT1022" s="14">
        <f t="shared" si="3732"/>
        <v>1</v>
      </c>
      <c r="AU1022" s="14">
        <f t="shared" si="3732"/>
        <v>1</v>
      </c>
      <c r="AV1022" s="14">
        <f t="shared" si="3732"/>
        <v>1</v>
      </c>
      <c r="AW1022" s="8"/>
      <c r="AX1022" s="8"/>
      <c r="AY1022" s="8"/>
      <c r="AZ1022" s="8"/>
      <c r="BA1022" s="8"/>
      <c r="BB1022" s="8"/>
      <c r="BC1022" s="8"/>
      <c r="BD1022" s="8"/>
      <c r="BE1022" s="8"/>
      <c r="BF1022" s="8"/>
      <c r="BG1022" s="8"/>
      <c r="BH1022" s="8"/>
      <c r="BI1022" s="8"/>
      <c r="BJ1022" s="8"/>
      <c r="BK1022" s="8"/>
      <c r="BL1022" s="8"/>
      <c r="BM1022" s="8"/>
      <c r="BN1022" s="8"/>
      <c r="BO1022" s="8"/>
      <c r="BP1022" s="8"/>
      <c r="BQ1022" s="8"/>
      <c r="BR1022" s="8"/>
      <c r="BS1022" s="8"/>
      <c r="BT1022" s="8"/>
      <c r="BU1022" s="8"/>
      <c r="BV1022" s="8"/>
      <c r="BW1022" s="8"/>
      <c r="BX1022" s="8"/>
      <c r="BY1022" s="8"/>
      <c r="BZ1022" s="8"/>
      <c r="CA1022" s="8"/>
      <c r="CB1022" s="8"/>
      <c r="CC1022" s="8"/>
      <c r="CD1022" s="14" t="str">
        <f t="shared" ref="CD1022:CJ1022" si="3733">IFERROR(CE974/CD974,"")</f>
        <v/>
      </c>
      <c r="CE1022" s="14" t="str">
        <f t="shared" si="3733"/>
        <v/>
      </c>
      <c r="CF1022" s="14" t="str">
        <f t="shared" si="3733"/>
        <v/>
      </c>
      <c r="CG1022" s="14" t="str">
        <f t="shared" si="3733"/>
        <v/>
      </c>
      <c r="CH1022" s="14" t="str">
        <f t="shared" si="3733"/>
        <v/>
      </c>
      <c r="CI1022" s="14" t="str">
        <f t="shared" si="3733"/>
        <v/>
      </c>
      <c r="CJ1022" s="14" t="str">
        <f t="shared" si="3733"/>
        <v/>
      </c>
      <c r="CK1022" s="8"/>
      <c r="CL1022" s="8"/>
      <c r="CM1022" s="8"/>
      <c r="CN1022" s="8"/>
      <c r="CO1022" s="8"/>
      <c r="CP1022" s="8"/>
      <c r="CQ1022" s="8"/>
      <c r="CR1022" s="8"/>
      <c r="CS1022" s="8"/>
      <c r="CT1022" s="8"/>
      <c r="CU1022" s="8"/>
      <c r="CV1022" s="8"/>
      <c r="CW1022" s="8"/>
      <c r="CX1022" s="8"/>
      <c r="CY1022" s="8"/>
      <c r="CZ1022" s="8"/>
      <c r="DA1022" s="8"/>
      <c r="DB1022" s="8"/>
      <c r="DC1022" s="8"/>
      <c r="DD1022" s="8"/>
      <c r="DE1022" s="8"/>
      <c r="DF1022" s="8"/>
      <c r="DG1022" s="8"/>
      <c r="DH1022" s="8"/>
      <c r="DI1022" s="8"/>
      <c r="DJ1022" s="8"/>
      <c r="DK1022" s="8"/>
      <c r="DL1022" s="8"/>
      <c r="DM1022" s="8"/>
      <c r="DN1022" s="8"/>
      <c r="DO1022" s="8"/>
      <c r="DP1022" s="8"/>
      <c r="DQ1022" s="8"/>
      <c r="DR1022" s="14" t="str">
        <f t="shared" ref="DR1022:DX1022" si="3734">IFERROR(DS974/DR974,"")</f>
        <v/>
      </c>
      <c r="DS1022" s="14" t="str">
        <f t="shared" si="3734"/>
        <v/>
      </c>
      <c r="DT1022" s="14" t="str">
        <f t="shared" si="3734"/>
        <v/>
      </c>
      <c r="DU1022" s="14" t="str">
        <f t="shared" si="3734"/>
        <v/>
      </c>
      <c r="DV1022" s="14" t="str">
        <f t="shared" si="3734"/>
        <v/>
      </c>
      <c r="DW1022" s="14" t="str">
        <f t="shared" si="3734"/>
        <v/>
      </c>
      <c r="DX1022" s="14" t="str">
        <f t="shared" si="3734"/>
        <v/>
      </c>
      <c r="DY1022" s="8"/>
      <c r="DZ1022" s="8"/>
      <c r="EA1022" s="8"/>
      <c r="EB1022" s="8"/>
      <c r="EC1022" s="8"/>
      <c r="ED1022" s="8"/>
      <c r="EE1022" s="8"/>
      <c r="EF1022" s="8"/>
      <c r="EG1022" s="8"/>
      <c r="EH1022" s="8"/>
      <c r="EI1022" s="8"/>
      <c r="EJ1022" s="8"/>
      <c r="EK1022" s="8"/>
      <c r="EL1022" s="8"/>
      <c r="EM1022" s="8"/>
      <c r="EN1022" s="8"/>
      <c r="EO1022" s="8"/>
      <c r="EP1022" s="8"/>
      <c r="EQ1022" s="8"/>
      <c r="ER1022" s="8"/>
      <c r="ES1022" s="8"/>
      <c r="ET1022" s="8"/>
      <c r="EU1022" s="8"/>
      <c r="EV1022" s="8"/>
      <c r="EW1022" s="8"/>
      <c r="EX1022" s="8"/>
      <c r="EY1022" s="8"/>
      <c r="EZ1022" s="8"/>
      <c r="FA1022" s="8"/>
      <c r="FB1022" s="8"/>
      <c r="FC1022" s="8"/>
      <c r="FD1022" s="8"/>
      <c r="FE1022" s="8"/>
      <c r="FF1022" s="14" t="str">
        <f t="shared" ref="FF1022:FL1022" si="3735">IFERROR(FG974/FF974,"")</f>
        <v/>
      </c>
      <c r="FG1022" s="14" t="str">
        <f t="shared" si="3735"/>
        <v/>
      </c>
      <c r="FH1022" s="14" t="str">
        <f t="shared" si="3735"/>
        <v/>
      </c>
      <c r="FI1022" s="14" t="str">
        <f t="shared" si="3735"/>
        <v/>
      </c>
      <c r="FJ1022" s="14" t="str">
        <f t="shared" si="3735"/>
        <v/>
      </c>
      <c r="FK1022" s="14" t="str">
        <f t="shared" si="3735"/>
        <v/>
      </c>
      <c r="FL1022" s="14" t="str">
        <f t="shared" si="3735"/>
        <v/>
      </c>
      <c r="FM1022" s="8"/>
      <c r="FN1022" s="8"/>
      <c r="FO1022" s="8"/>
      <c r="FP1022" s="8"/>
      <c r="FQ1022" s="8"/>
      <c r="FR1022" s="8"/>
      <c r="FS1022" s="8"/>
      <c r="FT1022" s="8"/>
      <c r="FU1022" s="8"/>
      <c r="FV1022" s="8"/>
      <c r="FW1022" s="8"/>
      <c r="FX1022" s="8"/>
      <c r="FY1022" s="8"/>
      <c r="FZ1022" s="8"/>
      <c r="GA1022" s="8"/>
      <c r="GB1022" s="8"/>
      <c r="GC1022" s="8"/>
      <c r="GD1022" s="8"/>
      <c r="GE1022" s="8"/>
      <c r="GF1022" s="8"/>
      <c r="GG1022" s="8"/>
      <c r="GH1022" s="8"/>
      <c r="GI1022" s="8"/>
      <c r="GJ1022" s="8"/>
      <c r="GK1022" s="8"/>
      <c r="GL1022" s="8"/>
      <c r="GM1022" s="8"/>
      <c r="GN1022" s="8"/>
      <c r="GO1022" s="8"/>
      <c r="GP1022" s="8"/>
      <c r="GQ1022" s="8"/>
      <c r="GR1022" s="8"/>
      <c r="GS1022" s="8"/>
    </row>
    <row r="1023" spans="1:201" x14ac:dyDescent="0.25">
      <c r="A1023" s="102">
        <f>$A$69</f>
        <v>20221</v>
      </c>
      <c r="B1023" s="14">
        <f t="shared" si="3603"/>
        <v>1.3134790874524715</v>
      </c>
      <c r="C1023" s="14">
        <f t="shared" si="3727"/>
        <v>1.0175860122450753</v>
      </c>
      <c r="D1023" s="14">
        <f t="shared" si="3727"/>
        <v>1.0059882794720072</v>
      </c>
      <c r="E1023" s="14">
        <f t="shared" si="3727"/>
        <v>1.0029551078119476</v>
      </c>
      <c r="F1023" s="14">
        <f t="shared" si="3727"/>
        <v>1.0012687850678095</v>
      </c>
      <c r="G1023" s="14">
        <f t="shared" si="3727"/>
        <v>1.0008025456183824</v>
      </c>
      <c r="H1023" s="8"/>
      <c r="I1023" s="8"/>
      <c r="J1023" s="8"/>
      <c r="K1023" s="8"/>
      <c r="L1023" s="8"/>
      <c r="M1023" s="8"/>
      <c r="N1023" s="8"/>
      <c r="O1023" s="8"/>
      <c r="P1023" s="8"/>
      <c r="Q1023" s="8"/>
      <c r="R1023" s="8"/>
      <c r="S1023" s="8"/>
      <c r="T1023" s="8"/>
      <c r="U1023" s="8"/>
      <c r="V1023" s="8"/>
      <c r="W1023" s="8"/>
      <c r="X1023" s="8"/>
      <c r="Y1023" s="8"/>
      <c r="Z1023" s="8"/>
      <c r="AA1023" s="8"/>
      <c r="AB1023" s="8"/>
      <c r="AC1023" s="8"/>
      <c r="AD1023" s="8"/>
      <c r="AE1023" s="8"/>
      <c r="AF1023" s="8"/>
      <c r="AG1023" s="8"/>
      <c r="AH1023" s="8"/>
      <c r="AI1023" s="8"/>
      <c r="AJ1023" s="8"/>
      <c r="AK1023" s="8"/>
      <c r="AL1023" s="8"/>
      <c r="AM1023" s="8"/>
      <c r="AN1023" s="8"/>
      <c r="AO1023" s="8"/>
      <c r="AP1023" s="14" t="str">
        <f t="shared" ref="AP1023:AU1023" si="3736">IFERROR(AQ975/AP975,"")</f>
        <v/>
      </c>
      <c r="AQ1023" s="14">
        <f t="shared" si="3736"/>
        <v>2</v>
      </c>
      <c r="AR1023" s="14">
        <f t="shared" si="3736"/>
        <v>1.25</v>
      </c>
      <c r="AS1023" s="14">
        <f t="shared" si="3736"/>
        <v>1.2</v>
      </c>
      <c r="AT1023" s="14">
        <f t="shared" si="3736"/>
        <v>1</v>
      </c>
      <c r="AU1023" s="14">
        <f t="shared" si="3736"/>
        <v>1</v>
      </c>
      <c r="AV1023" s="8"/>
      <c r="AW1023" s="8"/>
      <c r="AX1023" s="8"/>
      <c r="AY1023" s="8"/>
      <c r="AZ1023" s="8"/>
      <c r="BA1023" s="8"/>
      <c r="BB1023" s="8"/>
      <c r="BC1023" s="8"/>
      <c r="BD1023" s="8"/>
      <c r="BE1023" s="8"/>
      <c r="BF1023" s="8"/>
      <c r="BG1023" s="8"/>
      <c r="BH1023" s="8"/>
      <c r="BI1023" s="8"/>
      <c r="BJ1023" s="8"/>
      <c r="BK1023" s="8"/>
      <c r="BL1023" s="8"/>
      <c r="BM1023" s="8"/>
      <c r="BN1023" s="8"/>
      <c r="BO1023" s="8"/>
      <c r="BP1023" s="8"/>
      <c r="BQ1023" s="8"/>
      <c r="BR1023" s="8"/>
      <c r="BS1023" s="8"/>
      <c r="BT1023" s="8"/>
      <c r="BU1023" s="8"/>
      <c r="BV1023" s="8"/>
      <c r="BW1023" s="8"/>
      <c r="BX1023" s="8"/>
      <c r="BY1023" s="8"/>
      <c r="BZ1023" s="8"/>
      <c r="CA1023" s="8"/>
      <c r="CB1023" s="8"/>
      <c r="CC1023" s="8"/>
      <c r="CD1023" s="14" t="str">
        <f t="shared" ref="CD1023:CI1023" si="3737">IFERROR(CE975/CD975,"")</f>
        <v/>
      </c>
      <c r="CE1023" s="14" t="str">
        <f t="shared" si="3737"/>
        <v/>
      </c>
      <c r="CF1023" s="14" t="str">
        <f t="shared" si="3737"/>
        <v/>
      </c>
      <c r="CG1023" s="14" t="str">
        <f t="shared" si="3737"/>
        <v/>
      </c>
      <c r="CH1023" s="14" t="str">
        <f t="shared" si="3737"/>
        <v/>
      </c>
      <c r="CI1023" s="14" t="str">
        <f t="shared" si="3737"/>
        <v/>
      </c>
      <c r="CJ1023" s="8"/>
      <c r="CK1023" s="8"/>
      <c r="CL1023" s="8"/>
      <c r="CM1023" s="8"/>
      <c r="CN1023" s="8"/>
      <c r="CO1023" s="8"/>
      <c r="CP1023" s="8"/>
      <c r="CQ1023" s="8"/>
      <c r="CR1023" s="8"/>
      <c r="CS1023" s="8"/>
      <c r="CT1023" s="8"/>
      <c r="CU1023" s="8"/>
      <c r="CV1023" s="8"/>
      <c r="CW1023" s="8"/>
      <c r="CX1023" s="8"/>
      <c r="CY1023" s="8"/>
      <c r="CZ1023" s="8"/>
      <c r="DA1023" s="8"/>
      <c r="DB1023" s="8"/>
      <c r="DC1023" s="8"/>
      <c r="DD1023" s="8"/>
      <c r="DE1023" s="8"/>
      <c r="DF1023" s="8"/>
      <c r="DG1023" s="8"/>
      <c r="DH1023" s="8"/>
      <c r="DI1023" s="8"/>
      <c r="DJ1023" s="8"/>
      <c r="DK1023" s="8"/>
      <c r="DL1023" s="8"/>
      <c r="DM1023" s="8"/>
      <c r="DN1023" s="8"/>
      <c r="DO1023" s="8"/>
      <c r="DP1023" s="8"/>
      <c r="DQ1023" s="8"/>
      <c r="DR1023" s="14" t="str">
        <f t="shared" ref="DR1023:DW1023" si="3738">IFERROR(DS975/DR975,"")</f>
        <v/>
      </c>
      <c r="DS1023" s="14" t="str">
        <f t="shared" si="3738"/>
        <v/>
      </c>
      <c r="DT1023" s="14" t="str">
        <f t="shared" si="3738"/>
        <v/>
      </c>
      <c r="DU1023" s="14" t="str">
        <f t="shared" si="3738"/>
        <v/>
      </c>
      <c r="DV1023" s="14" t="str">
        <f t="shared" si="3738"/>
        <v/>
      </c>
      <c r="DW1023" s="14" t="str">
        <f t="shared" si="3738"/>
        <v/>
      </c>
      <c r="DX1023" s="8"/>
      <c r="DY1023" s="8"/>
      <c r="DZ1023" s="8"/>
      <c r="EA1023" s="8"/>
      <c r="EB1023" s="8"/>
      <c r="EC1023" s="8"/>
      <c r="ED1023" s="8"/>
      <c r="EE1023" s="8"/>
      <c r="EF1023" s="8"/>
      <c r="EG1023" s="8"/>
      <c r="EH1023" s="8"/>
      <c r="EI1023" s="8"/>
      <c r="EJ1023" s="8"/>
      <c r="EK1023" s="8"/>
      <c r="EL1023" s="8"/>
      <c r="EM1023" s="8"/>
      <c r="EN1023" s="8"/>
      <c r="EO1023" s="8"/>
      <c r="EP1023" s="8"/>
      <c r="EQ1023" s="8"/>
      <c r="ER1023" s="8"/>
      <c r="ES1023" s="8"/>
      <c r="ET1023" s="8"/>
      <c r="EU1023" s="8"/>
      <c r="EV1023" s="8"/>
      <c r="EW1023" s="8"/>
      <c r="EX1023" s="8"/>
      <c r="EY1023" s="8"/>
      <c r="EZ1023" s="8"/>
      <c r="FA1023" s="8"/>
      <c r="FB1023" s="8"/>
      <c r="FC1023" s="8"/>
      <c r="FD1023" s="8"/>
      <c r="FE1023" s="8"/>
      <c r="FF1023" s="14" t="str">
        <f t="shared" ref="FF1023:FK1023" si="3739">IFERROR(FG975/FF975,"")</f>
        <v/>
      </c>
      <c r="FG1023" s="14" t="str">
        <f t="shared" si="3739"/>
        <v/>
      </c>
      <c r="FH1023" s="14" t="str">
        <f t="shared" si="3739"/>
        <v/>
      </c>
      <c r="FI1023" s="14" t="str">
        <f t="shared" si="3739"/>
        <v/>
      </c>
      <c r="FJ1023" s="14" t="str">
        <f t="shared" si="3739"/>
        <v/>
      </c>
      <c r="FK1023" s="14" t="str">
        <f t="shared" si="3739"/>
        <v/>
      </c>
      <c r="FL1023" s="8"/>
      <c r="FM1023" s="8"/>
      <c r="FN1023" s="8"/>
      <c r="FO1023" s="8"/>
      <c r="FP1023" s="8"/>
      <c r="FQ1023" s="8"/>
      <c r="FR1023" s="8"/>
      <c r="FS1023" s="8"/>
      <c r="FT1023" s="8"/>
      <c r="FU1023" s="8"/>
      <c r="FV1023" s="8"/>
      <c r="FW1023" s="8"/>
      <c r="FX1023" s="8"/>
      <c r="FY1023" s="8"/>
      <c r="FZ1023" s="8"/>
      <c r="GA1023" s="8"/>
      <c r="GB1023" s="8"/>
      <c r="GC1023" s="8"/>
      <c r="GD1023" s="8"/>
      <c r="GE1023" s="8"/>
      <c r="GF1023" s="8"/>
      <c r="GG1023" s="8"/>
      <c r="GH1023" s="8"/>
      <c r="GI1023" s="8"/>
      <c r="GJ1023" s="8"/>
      <c r="GK1023" s="8"/>
      <c r="GL1023" s="8"/>
      <c r="GM1023" s="8"/>
      <c r="GN1023" s="8"/>
      <c r="GO1023" s="8"/>
      <c r="GP1023" s="8"/>
      <c r="GQ1023" s="8"/>
      <c r="GR1023" s="8"/>
      <c r="GS1023" s="8"/>
    </row>
    <row r="1024" spans="1:201" x14ac:dyDescent="0.25">
      <c r="A1024" s="102">
        <f>$A$70</f>
        <v>20222</v>
      </c>
      <c r="B1024" s="14">
        <f t="shared" si="3603"/>
        <v>1.3114206235753196</v>
      </c>
      <c r="C1024" s="14">
        <f t="shared" si="3727"/>
        <v>1.0347047299188357</v>
      </c>
      <c r="D1024" s="14">
        <f t="shared" si="3727"/>
        <v>1.006064661247384</v>
      </c>
      <c r="E1024" s="14">
        <f t="shared" si="3727"/>
        <v>1.0028017942803775</v>
      </c>
      <c r="F1024" s="14">
        <f t="shared" si="3727"/>
        <v>1.00159453624395</v>
      </c>
      <c r="G1024" s="8"/>
      <c r="H1024" s="8"/>
      <c r="I1024" s="8"/>
      <c r="J1024" s="8"/>
      <c r="K1024" s="8"/>
      <c r="L1024" s="8"/>
      <c r="M1024" s="8"/>
      <c r="N1024" s="8"/>
      <c r="O1024" s="8"/>
      <c r="P1024" s="8"/>
      <c r="Q1024" s="8"/>
      <c r="R1024" s="8"/>
      <c r="S1024" s="8"/>
      <c r="T1024" s="8"/>
      <c r="U1024" s="8"/>
      <c r="V1024" s="8"/>
      <c r="W1024" s="8"/>
      <c r="X1024" s="8"/>
      <c r="Y1024" s="8"/>
      <c r="Z1024" s="8"/>
      <c r="AA1024" s="8"/>
      <c r="AB1024" s="8"/>
      <c r="AC1024" s="8"/>
      <c r="AD1024" s="8"/>
      <c r="AE1024" s="8"/>
      <c r="AF1024" s="8"/>
      <c r="AG1024" s="8"/>
      <c r="AH1024" s="8"/>
      <c r="AI1024" s="8"/>
      <c r="AJ1024" s="8"/>
      <c r="AK1024" s="8"/>
      <c r="AL1024" s="8"/>
      <c r="AM1024" s="8"/>
      <c r="AN1024" s="8"/>
      <c r="AO1024" s="8"/>
      <c r="AP1024" s="14">
        <f t="shared" ref="AP1024:AT1024" si="3740">IFERROR(AQ976/AP976,"")</f>
        <v>2</v>
      </c>
      <c r="AQ1024" s="14">
        <f t="shared" si="3740"/>
        <v>1.1666666666666667</v>
      </c>
      <c r="AR1024" s="14">
        <f t="shared" si="3740"/>
        <v>1.1428571428571428</v>
      </c>
      <c r="AS1024" s="14">
        <f t="shared" si="3740"/>
        <v>1</v>
      </c>
      <c r="AT1024" s="14">
        <f t="shared" si="3740"/>
        <v>1</v>
      </c>
      <c r="AU1024" s="8"/>
      <c r="AV1024" s="8"/>
      <c r="AW1024" s="8"/>
      <c r="AX1024" s="8"/>
      <c r="AY1024" s="8"/>
      <c r="AZ1024" s="8"/>
      <c r="BA1024" s="8"/>
      <c r="BB1024" s="8"/>
      <c r="BC1024" s="8"/>
      <c r="BD1024" s="8"/>
      <c r="BE1024" s="8"/>
      <c r="BF1024" s="8"/>
      <c r="BG1024" s="8"/>
      <c r="BH1024" s="8"/>
      <c r="BI1024" s="8"/>
      <c r="BJ1024" s="8"/>
      <c r="BK1024" s="8"/>
      <c r="BL1024" s="8"/>
      <c r="BM1024" s="8"/>
      <c r="BN1024" s="8"/>
      <c r="BO1024" s="8"/>
      <c r="BP1024" s="8"/>
      <c r="BQ1024" s="8"/>
      <c r="BR1024" s="8"/>
      <c r="BS1024" s="8"/>
      <c r="BT1024" s="8"/>
      <c r="BU1024" s="8"/>
      <c r="BV1024" s="8"/>
      <c r="BW1024" s="8"/>
      <c r="BX1024" s="8"/>
      <c r="BY1024" s="8"/>
      <c r="BZ1024" s="8"/>
      <c r="CA1024" s="8"/>
      <c r="CB1024" s="8"/>
      <c r="CC1024" s="8"/>
      <c r="CD1024" s="14" t="str">
        <f t="shared" ref="CD1024:CH1024" si="3741">IFERROR(CE976/CD976,"")</f>
        <v/>
      </c>
      <c r="CE1024" s="14" t="str">
        <f t="shared" si="3741"/>
        <v/>
      </c>
      <c r="CF1024" s="14" t="str">
        <f t="shared" si="3741"/>
        <v/>
      </c>
      <c r="CG1024" s="14" t="str">
        <f t="shared" si="3741"/>
        <v/>
      </c>
      <c r="CH1024" s="14" t="str">
        <f t="shared" si="3741"/>
        <v/>
      </c>
      <c r="CI1024" s="8"/>
      <c r="CJ1024" s="8"/>
      <c r="CK1024" s="8"/>
      <c r="CL1024" s="8"/>
      <c r="CM1024" s="8"/>
      <c r="CN1024" s="8"/>
      <c r="CO1024" s="8"/>
      <c r="CP1024" s="8"/>
      <c r="CQ1024" s="8"/>
      <c r="CR1024" s="8"/>
      <c r="CS1024" s="8"/>
      <c r="CT1024" s="8"/>
      <c r="CU1024" s="8"/>
      <c r="CV1024" s="8"/>
      <c r="CW1024" s="8"/>
      <c r="CX1024" s="8"/>
      <c r="CY1024" s="8"/>
      <c r="CZ1024" s="8"/>
      <c r="DA1024" s="8"/>
      <c r="DB1024" s="8"/>
      <c r="DC1024" s="8"/>
      <c r="DD1024" s="8"/>
      <c r="DE1024" s="8"/>
      <c r="DF1024" s="8"/>
      <c r="DG1024" s="8"/>
      <c r="DH1024" s="8"/>
      <c r="DI1024" s="8"/>
      <c r="DJ1024" s="8"/>
      <c r="DK1024" s="8"/>
      <c r="DL1024" s="8"/>
      <c r="DM1024" s="8"/>
      <c r="DN1024" s="8"/>
      <c r="DO1024" s="8"/>
      <c r="DP1024" s="8"/>
      <c r="DQ1024" s="8"/>
      <c r="DR1024" s="14" t="str">
        <f t="shared" ref="DR1024:DV1024" si="3742">IFERROR(DS976/DR976,"")</f>
        <v/>
      </c>
      <c r="DS1024" s="14" t="str">
        <f t="shared" si="3742"/>
        <v/>
      </c>
      <c r="DT1024" s="14" t="str">
        <f t="shared" si="3742"/>
        <v/>
      </c>
      <c r="DU1024" s="14" t="str">
        <f t="shared" si="3742"/>
        <v/>
      </c>
      <c r="DV1024" s="14" t="str">
        <f t="shared" si="3742"/>
        <v/>
      </c>
      <c r="DW1024" s="8"/>
      <c r="DX1024" s="8"/>
      <c r="DY1024" s="8"/>
      <c r="DZ1024" s="8"/>
      <c r="EA1024" s="8"/>
      <c r="EB1024" s="8"/>
      <c r="EC1024" s="8"/>
      <c r="ED1024" s="8"/>
      <c r="EE1024" s="8"/>
      <c r="EF1024" s="8"/>
      <c r="EG1024" s="8"/>
      <c r="EH1024" s="8"/>
      <c r="EI1024" s="8"/>
      <c r="EJ1024" s="8"/>
      <c r="EK1024" s="8"/>
      <c r="EL1024" s="8"/>
      <c r="EM1024" s="8"/>
      <c r="EN1024" s="8"/>
      <c r="EO1024" s="8"/>
      <c r="EP1024" s="8"/>
      <c r="EQ1024" s="8"/>
      <c r="ER1024" s="8"/>
      <c r="ES1024" s="8"/>
      <c r="ET1024" s="8"/>
      <c r="EU1024" s="8"/>
      <c r="EV1024" s="8"/>
      <c r="EW1024" s="8"/>
      <c r="EX1024" s="8"/>
      <c r="EY1024" s="8"/>
      <c r="EZ1024" s="8"/>
      <c r="FA1024" s="8"/>
      <c r="FB1024" s="8"/>
      <c r="FC1024" s="8"/>
      <c r="FD1024" s="8"/>
      <c r="FE1024" s="8"/>
      <c r="FF1024" s="14" t="str">
        <f t="shared" ref="FF1024:FJ1024" si="3743">IFERROR(FG976/FF976,"")</f>
        <v/>
      </c>
      <c r="FG1024" s="14" t="str">
        <f t="shared" si="3743"/>
        <v/>
      </c>
      <c r="FH1024" s="14" t="str">
        <f t="shared" si="3743"/>
        <v/>
      </c>
      <c r="FI1024" s="14" t="str">
        <f t="shared" si="3743"/>
        <v/>
      </c>
      <c r="FJ1024" s="14" t="str">
        <f t="shared" si="3743"/>
        <v/>
      </c>
      <c r="FK1024" s="8"/>
      <c r="FL1024" s="8"/>
      <c r="FM1024" s="8"/>
      <c r="FN1024" s="8"/>
      <c r="FO1024" s="8"/>
      <c r="FP1024" s="8"/>
      <c r="FQ1024" s="8"/>
      <c r="FR1024" s="8"/>
      <c r="FS1024" s="8"/>
      <c r="FT1024" s="8"/>
      <c r="FU1024" s="8"/>
      <c r="FV1024" s="8"/>
      <c r="FW1024" s="8"/>
      <c r="FX1024" s="8"/>
      <c r="FY1024" s="8"/>
      <c r="FZ1024" s="8"/>
      <c r="GA1024" s="8"/>
      <c r="GB1024" s="8"/>
      <c r="GC1024" s="8"/>
      <c r="GD1024" s="8"/>
      <c r="GE1024" s="8"/>
      <c r="GF1024" s="8"/>
      <c r="GG1024" s="8"/>
      <c r="GH1024" s="8"/>
      <c r="GI1024" s="8"/>
      <c r="GJ1024" s="8"/>
      <c r="GK1024" s="8"/>
      <c r="GL1024" s="8"/>
      <c r="GM1024" s="8"/>
      <c r="GN1024" s="8"/>
      <c r="GO1024" s="8"/>
      <c r="GP1024" s="8"/>
      <c r="GQ1024" s="8"/>
      <c r="GR1024" s="8"/>
      <c r="GS1024" s="8"/>
    </row>
    <row r="1025" spans="1:201" x14ac:dyDescent="0.25">
      <c r="A1025" s="102">
        <f>$A$71</f>
        <v>20223</v>
      </c>
      <c r="B1025" s="14">
        <f t="shared" si="3603"/>
        <v>1.3151230037316732</v>
      </c>
      <c r="C1025" s="14">
        <f t="shared" si="3727"/>
        <v>1.0202794475598769</v>
      </c>
      <c r="D1025" s="14">
        <f t="shared" si="3727"/>
        <v>1.006221249785815</v>
      </c>
      <c r="E1025" s="14">
        <f t="shared" si="3727"/>
        <v>1.0030258969623138</v>
      </c>
      <c r="F1025" s="8"/>
      <c r="G1025" s="8"/>
      <c r="H1025" s="8"/>
      <c r="I1025" s="8"/>
      <c r="J1025" s="8"/>
      <c r="K1025" s="8"/>
      <c r="L1025" s="8"/>
      <c r="M1025" s="8"/>
      <c r="N1025" s="8"/>
      <c r="O1025" s="8"/>
      <c r="P1025" s="8"/>
      <c r="Q1025" s="8"/>
      <c r="R1025" s="8"/>
      <c r="S1025" s="8"/>
      <c r="T1025" s="8"/>
      <c r="U1025" s="8"/>
      <c r="V1025" s="8"/>
      <c r="W1025" s="8"/>
      <c r="X1025" s="8"/>
      <c r="Y1025" s="8"/>
      <c r="Z1025" s="8"/>
      <c r="AA1025" s="8"/>
      <c r="AB1025" s="8"/>
      <c r="AC1025" s="8"/>
      <c r="AD1025" s="8"/>
      <c r="AE1025" s="8"/>
      <c r="AF1025" s="8"/>
      <c r="AG1025" s="8"/>
      <c r="AH1025" s="8"/>
      <c r="AI1025" s="8"/>
      <c r="AJ1025" s="8"/>
      <c r="AK1025" s="8"/>
      <c r="AL1025" s="8"/>
      <c r="AM1025" s="8"/>
      <c r="AN1025" s="8"/>
      <c r="AO1025" s="8"/>
      <c r="AP1025" s="14">
        <f t="shared" ref="AP1025:AS1025" si="3744">IFERROR(AQ977/AP977,"")</f>
        <v>1.75</v>
      </c>
      <c r="AQ1025" s="14">
        <f t="shared" si="3744"/>
        <v>1</v>
      </c>
      <c r="AR1025" s="14">
        <f t="shared" si="3744"/>
        <v>1</v>
      </c>
      <c r="AS1025" s="14">
        <f t="shared" si="3744"/>
        <v>1</v>
      </c>
      <c r="AT1025" s="8"/>
      <c r="AU1025" s="8"/>
      <c r="AV1025" s="8"/>
      <c r="AW1025" s="8"/>
      <c r="AX1025" s="8"/>
      <c r="AY1025" s="8"/>
      <c r="AZ1025" s="8"/>
      <c r="BA1025" s="8"/>
      <c r="BB1025" s="8"/>
      <c r="BC1025" s="8"/>
      <c r="BD1025" s="8"/>
      <c r="BE1025" s="8"/>
      <c r="BF1025" s="8"/>
      <c r="BG1025" s="8"/>
      <c r="BH1025" s="8"/>
      <c r="BI1025" s="8"/>
      <c r="BJ1025" s="8"/>
      <c r="BK1025" s="8"/>
      <c r="BL1025" s="8"/>
      <c r="BM1025" s="8"/>
      <c r="BN1025" s="8"/>
      <c r="BO1025" s="8"/>
      <c r="BP1025" s="8"/>
      <c r="BQ1025" s="8"/>
      <c r="BR1025" s="8"/>
      <c r="BS1025" s="8"/>
      <c r="BT1025" s="8"/>
      <c r="BU1025" s="8"/>
      <c r="BV1025" s="8"/>
      <c r="BW1025" s="8"/>
      <c r="BX1025" s="8"/>
      <c r="BY1025" s="8"/>
      <c r="BZ1025" s="8"/>
      <c r="CA1025" s="8"/>
      <c r="CB1025" s="8"/>
      <c r="CC1025" s="8"/>
      <c r="CD1025" s="14" t="str">
        <f t="shared" ref="CD1025:CG1025" si="3745">IFERROR(CE977/CD977,"")</f>
        <v/>
      </c>
      <c r="CE1025" s="14" t="str">
        <f t="shared" si="3745"/>
        <v/>
      </c>
      <c r="CF1025" s="14" t="str">
        <f t="shared" si="3745"/>
        <v/>
      </c>
      <c r="CG1025" s="14" t="str">
        <f t="shared" si="3745"/>
        <v/>
      </c>
      <c r="CH1025" s="8"/>
      <c r="CI1025" s="8"/>
      <c r="CJ1025" s="8"/>
      <c r="CK1025" s="8"/>
      <c r="CL1025" s="8"/>
      <c r="CM1025" s="8"/>
      <c r="CN1025" s="8"/>
      <c r="CO1025" s="8"/>
      <c r="CP1025" s="8"/>
      <c r="CQ1025" s="8"/>
      <c r="CR1025" s="8"/>
      <c r="CS1025" s="8"/>
      <c r="CT1025" s="8"/>
      <c r="CU1025" s="8"/>
      <c r="CV1025" s="8"/>
      <c r="CW1025" s="8"/>
      <c r="CX1025" s="8"/>
      <c r="CY1025" s="8"/>
      <c r="CZ1025" s="8"/>
      <c r="DA1025" s="8"/>
      <c r="DB1025" s="8"/>
      <c r="DC1025" s="8"/>
      <c r="DD1025" s="8"/>
      <c r="DE1025" s="8"/>
      <c r="DF1025" s="8"/>
      <c r="DG1025" s="8"/>
      <c r="DH1025" s="8"/>
      <c r="DI1025" s="8"/>
      <c r="DJ1025" s="8"/>
      <c r="DK1025" s="8"/>
      <c r="DL1025" s="8"/>
      <c r="DM1025" s="8"/>
      <c r="DN1025" s="8"/>
      <c r="DO1025" s="8"/>
      <c r="DP1025" s="8"/>
      <c r="DQ1025" s="8"/>
      <c r="DR1025" s="14" t="str">
        <f t="shared" ref="DR1025:DU1025" si="3746">IFERROR(DS977/DR977,"")</f>
        <v/>
      </c>
      <c r="DS1025" s="14" t="str">
        <f t="shared" si="3746"/>
        <v/>
      </c>
      <c r="DT1025" s="14" t="str">
        <f t="shared" si="3746"/>
        <v/>
      </c>
      <c r="DU1025" s="14" t="str">
        <f t="shared" si="3746"/>
        <v/>
      </c>
      <c r="DV1025" s="8"/>
      <c r="DW1025" s="8"/>
      <c r="DX1025" s="8"/>
      <c r="DY1025" s="8"/>
      <c r="DZ1025" s="8"/>
      <c r="EA1025" s="8"/>
      <c r="EB1025" s="8"/>
      <c r="EC1025" s="8"/>
      <c r="ED1025" s="8"/>
      <c r="EE1025" s="8"/>
      <c r="EF1025" s="8"/>
      <c r="EG1025" s="8"/>
      <c r="EH1025" s="8"/>
      <c r="EI1025" s="8"/>
      <c r="EJ1025" s="8"/>
      <c r="EK1025" s="8"/>
      <c r="EL1025" s="8"/>
      <c r="EM1025" s="8"/>
      <c r="EN1025" s="8"/>
      <c r="EO1025" s="8"/>
      <c r="EP1025" s="8"/>
      <c r="EQ1025" s="8"/>
      <c r="ER1025" s="8"/>
      <c r="ES1025" s="8"/>
      <c r="ET1025" s="8"/>
      <c r="EU1025" s="8"/>
      <c r="EV1025" s="8"/>
      <c r="EW1025" s="8"/>
      <c r="EX1025" s="8"/>
      <c r="EY1025" s="8"/>
      <c r="EZ1025" s="8"/>
      <c r="FA1025" s="8"/>
      <c r="FB1025" s="8"/>
      <c r="FC1025" s="8"/>
      <c r="FD1025" s="8"/>
      <c r="FE1025" s="8"/>
      <c r="FF1025" s="14" t="str">
        <f t="shared" ref="FF1025:FI1025" si="3747">IFERROR(FG977/FF977,"")</f>
        <v/>
      </c>
      <c r="FG1025" s="14" t="str">
        <f t="shared" si="3747"/>
        <v/>
      </c>
      <c r="FH1025" s="14" t="str">
        <f t="shared" si="3747"/>
        <v/>
      </c>
      <c r="FI1025" s="14" t="str">
        <f t="shared" si="3747"/>
        <v/>
      </c>
      <c r="FJ1025" s="8"/>
      <c r="FK1025" s="8"/>
      <c r="FL1025" s="8"/>
      <c r="FM1025" s="8"/>
      <c r="FN1025" s="8"/>
      <c r="FO1025" s="8"/>
      <c r="FP1025" s="8"/>
      <c r="FQ1025" s="8"/>
      <c r="FR1025" s="8"/>
      <c r="FS1025" s="8"/>
      <c r="FT1025" s="8"/>
      <c r="FU1025" s="8"/>
      <c r="FV1025" s="8"/>
      <c r="FW1025" s="8"/>
      <c r="FX1025" s="8"/>
      <c r="FY1025" s="8"/>
      <c r="FZ1025" s="8"/>
      <c r="GA1025" s="8"/>
      <c r="GB1025" s="8"/>
      <c r="GC1025" s="8"/>
      <c r="GD1025" s="8"/>
      <c r="GE1025" s="8"/>
      <c r="GF1025" s="8"/>
      <c r="GG1025" s="8"/>
      <c r="GH1025" s="8"/>
      <c r="GI1025" s="8"/>
      <c r="GJ1025" s="8"/>
      <c r="GK1025" s="8"/>
      <c r="GL1025" s="8"/>
      <c r="GM1025" s="8"/>
      <c r="GN1025" s="8"/>
      <c r="GO1025" s="8"/>
      <c r="GP1025" s="8"/>
      <c r="GQ1025" s="8"/>
      <c r="GR1025" s="8"/>
      <c r="GS1025" s="8"/>
    </row>
    <row r="1026" spans="1:201" x14ac:dyDescent="0.25">
      <c r="A1026" s="102">
        <f>$A$72</f>
        <v>20224</v>
      </c>
      <c r="B1026" s="14">
        <f>IFERROR(C978/B978,"")</f>
        <v>1.2983125753314584</v>
      </c>
      <c r="C1026" s="14">
        <f t="shared" ref="C1026:D1026" si="3748">IFERROR(D978/C978,"")</f>
        <v>1.018850894837279</v>
      </c>
      <c r="D1026" s="14">
        <f t="shared" si="3748"/>
        <v>1.0055177301374369</v>
      </c>
      <c r="E1026" s="8"/>
      <c r="F1026" s="8"/>
      <c r="G1026" s="8"/>
      <c r="H1026" s="8"/>
      <c r="I1026" s="8"/>
      <c r="J1026" s="8"/>
      <c r="K1026" s="8"/>
      <c r="L1026" s="8"/>
      <c r="M1026" s="8"/>
      <c r="N1026" s="8"/>
      <c r="O1026" s="8"/>
      <c r="P1026" s="8"/>
      <c r="Q1026" s="8"/>
      <c r="R1026" s="8"/>
      <c r="S1026" s="8"/>
      <c r="T1026" s="8"/>
      <c r="U1026" s="8"/>
      <c r="V1026" s="8"/>
      <c r="W1026" s="8"/>
      <c r="X1026" s="8"/>
      <c r="Y1026" s="8"/>
      <c r="Z1026" s="8"/>
      <c r="AA1026" s="8"/>
      <c r="AB1026" s="8"/>
      <c r="AC1026" s="8"/>
      <c r="AD1026" s="8"/>
      <c r="AE1026" s="8"/>
      <c r="AF1026" s="8"/>
      <c r="AG1026" s="8"/>
      <c r="AH1026" s="8"/>
      <c r="AI1026" s="8"/>
      <c r="AJ1026" s="8"/>
      <c r="AK1026" s="8"/>
      <c r="AL1026" s="8"/>
      <c r="AM1026" s="8"/>
      <c r="AN1026" s="8"/>
      <c r="AO1026" s="8"/>
      <c r="AP1026" s="14">
        <f>IFERROR(AQ978/AP978,"")</f>
        <v>2.3333333333333335</v>
      </c>
      <c r="AQ1026" s="14">
        <f t="shared" ref="AQ1026:AR1026" si="3749">IFERROR(AR978/AQ978,"")</f>
        <v>1.1428571428571428</v>
      </c>
      <c r="AR1026" s="14">
        <f t="shared" si="3749"/>
        <v>1.125</v>
      </c>
      <c r="AS1026" s="8"/>
      <c r="AT1026" s="8"/>
      <c r="AU1026" s="8"/>
      <c r="AV1026" s="8"/>
      <c r="AW1026" s="8"/>
      <c r="AX1026" s="8"/>
      <c r="AY1026" s="8"/>
      <c r="AZ1026" s="8"/>
      <c r="BA1026" s="8"/>
      <c r="BB1026" s="8"/>
      <c r="BC1026" s="8"/>
      <c r="BD1026" s="8"/>
      <c r="BE1026" s="8"/>
      <c r="BF1026" s="8"/>
      <c r="BG1026" s="8"/>
      <c r="BH1026" s="8"/>
      <c r="BI1026" s="8"/>
      <c r="BJ1026" s="8"/>
      <c r="BK1026" s="8"/>
      <c r="BL1026" s="8"/>
      <c r="BM1026" s="8"/>
      <c r="BN1026" s="8"/>
      <c r="BO1026" s="8"/>
      <c r="BP1026" s="8"/>
      <c r="BQ1026" s="8"/>
      <c r="BR1026" s="8"/>
      <c r="BS1026" s="8"/>
      <c r="BT1026" s="8"/>
      <c r="BU1026" s="8"/>
      <c r="BV1026" s="8"/>
      <c r="BW1026" s="8"/>
      <c r="BX1026" s="8"/>
      <c r="BY1026" s="8"/>
      <c r="BZ1026" s="8"/>
      <c r="CA1026" s="8"/>
      <c r="CB1026" s="8"/>
      <c r="CC1026" s="8"/>
      <c r="CD1026" s="14" t="str">
        <f>IFERROR(CE978/CD978,"")</f>
        <v/>
      </c>
      <c r="CE1026" s="14" t="str">
        <f t="shared" ref="CE1026:CF1026" si="3750">IFERROR(CF978/CE978,"")</f>
        <v/>
      </c>
      <c r="CF1026" s="14" t="str">
        <f t="shared" si="3750"/>
        <v/>
      </c>
      <c r="CG1026" s="8"/>
      <c r="CH1026" s="8"/>
      <c r="CI1026" s="8"/>
      <c r="CJ1026" s="8"/>
      <c r="CK1026" s="8"/>
      <c r="CL1026" s="8"/>
      <c r="CM1026" s="8"/>
      <c r="CN1026" s="8"/>
      <c r="CO1026" s="8"/>
      <c r="CP1026" s="8"/>
      <c r="CQ1026" s="8"/>
      <c r="CR1026" s="8"/>
      <c r="CS1026" s="8"/>
      <c r="CT1026" s="8"/>
      <c r="CU1026" s="8"/>
      <c r="CV1026" s="8"/>
      <c r="CW1026" s="8"/>
      <c r="CX1026" s="8"/>
      <c r="CY1026" s="8"/>
      <c r="CZ1026" s="8"/>
      <c r="DA1026" s="8"/>
      <c r="DB1026" s="8"/>
      <c r="DC1026" s="8"/>
      <c r="DD1026" s="8"/>
      <c r="DE1026" s="8"/>
      <c r="DF1026" s="8"/>
      <c r="DG1026" s="8"/>
      <c r="DH1026" s="8"/>
      <c r="DI1026" s="8"/>
      <c r="DJ1026" s="8"/>
      <c r="DK1026" s="8"/>
      <c r="DL1026" s="8"/>
      <c r="DM1026" s="8"/>
      <c r="DN1026" s="8"/>
      <c r="DO1026" s="8"/>
      <c r="DP1026" s="8"/>
      <c r="DQ1026" s="8"/>
      <c r="DR1026" s="14" t="str">
        <f>IFERROR(DS978/DR978,"")</f>
        <v/>
      </c>
      <c r="DS1026" s="14" t="str">
        <f t="shared" ref="DS1026:DT1026" si="3751">IFERROR(DT978/DS978,"")</f>
        <v/>
      </c>
      <c r="DT1026" s="14" t="str">
        <f t="shared" si="3751"/>
        <v/>
      </c>
      <c r="DU1026" s="8"/>
      <c r="DV1026" s="8"/>
      <c r="DW1026" s="8"/>
      <c r="DX1026" s="8"/>
      <c r="DY1026" s="8"/>
      <c r="DZ1026" s="8"/>
      <c r="EA1026" s="8"/>
      <c r="EB1026" s="8"/>
      <c r="EC1026" s="8"/>
      <c r="ED1026" s="8"/>
      <c r="EE1026" s="8"/>
      <c r="EF1026" s="8"/>
      <c r="EG1026" s="8"/>
      <c r="EH1026" s="8"/>
      <c r="EI1026" s="8"/>
      <c r="EJ1026" s="8"/>
      <c r="EK1026" s="8"/>
      <c r="EL1026" s="8"/>
      <c r="EM1026" s="8"/>
      <c r="EN1026" s="8"/>
      <c r="EO1026" s="8"/>
      <c r="EP1026" s="8"/>
      <c r="EQ1026" s="8"/>
      <c r="ER1026" s="8"/>
      <c r="ES1026" s="8"/>
      <c r="ET1026" s="8"/>
      <c r="EU1026" s="8"/>
      <c r="EV1026" s="8"/>
      <c r="EW1026" s="8"/>
      <c r="EX1026" s="8"/>
      <c r="EY1026" s="8"/>
      <c r="EZ1026" s="8"/>
      <c r="FA1026" s="8"/>
      <c r="FB1026" s="8"/>
      <c r="FC1026" s="8"/>
      <c r="FD1026" s="8"/>
      <c r="FE1026" s="8"/>
      <c r="FF1026" s="14" t="str">
        <f>IFERROR(FG978/FF978,"")</f>
        <v/>
      </c>
      <c r="FG1026" s="14" t="str">
        <f t="shared" ref="FG1026:FH1026" si="3752">IFERROR(FH978/FG978,"")</f>
        <v/>
      </c>
      <c r="FH1026" s="14" t="str">
        <f t="shared" si="3752"/>
        <v/>
      </c>
      <c r="FI1026" s="8"/>
      <c r="FJ1026" s="8"/>
      <c r="FK1026" s="8"/>
      <c r="FL1026" s="8"/>
      <c r="FM1026" s="8"/>
      <c r="FN1026" s="8"/>
      <c r="FO1026" s="8"/>
      <c r="FP1026" s="8"/>
      <c r="FQ1026" s="8"/>
      <c r="FR1026" s="8"/>
      <c r="FS1026" s="8"/>
      <c r="FT1026" s="8"/>
      <c r="FU1026" s="8"/>
      <c r="FV1026" s="8"/>
      <c r="FW1026" s="8"/>
      <c r="FX1026" s="8"/>
      <c r="FY1026" s="8"/>
      <c r="FZ1026" s="8"/>
      <c r="GA1026" s="8"/>
      <c r="GB1026" s="8"/>
      <c r="GC1026" s="8"/>
      <c r="GD1026" s="8"/>
      <c r="GE1026" s="8"/>
      <c r="GF1026" s="8"/>
      <c r="GG1026" s="8"/>
      <c r="GH1026" s="8"/>
      <c r="GI1026" s="8"/>
      <c r="GJ1026" s="8"/>
      <c r="GK1026" s="8"/>
      <c r="GL1026" s="8"/>
      <c r="GM1026" s="8"/>
      <c r="GN1026" s="8"/>
      <c r="GO1026" s="8"/>
      <c r="GP1026" s="8"/>
      <c r="GQ1026" s="8"/>
      <c r="GR1026" s="8"/>
      <c r="GS1026" s="8"/>
    </row>
    <row r="1027" spans="1:201" x14ac:dyDescent="0.25">
      <c r="A1027" s="102">
        <f>$A$73</f>
        <v>20231</v>
      </c>
      <c r="B1027" s="14">
        <f t="shared" si="3603"/>
        <v>1.2569274182356478</v>
      </c>
      <c r="C1027" s="14">
        <f t="shared" si="3603"/>
        <v>1.0161201280777299</v>
      </c>
      <c r="D1027" s="8"/>
      <c r="E1027" s="8"/>
      <c r="F1027" s="8"/>
      <c r="G1027" s="8"/>
      <c r="H1027" s="8"/>
      <c r="I1027" s="8"/>
      <c r="J1027" s="8"/>
      <c r="K1027" s="8"/>
      <c r="L1027" s="8"/>
      <c r="M1027" s="8"/>
      <c r="N1027" s="8"/>
      <c r="O1027" s="8"/>
      <c r="P1027" s="8"/>
      <c r="Q1027" s="8"/>
      <c r="R1027" s="8"/>
      <c r="S1027" s="8"/>
      <c r="T1027" s="8"/>
      <c r="U1027" s="8"/>
      <c r="V1027" s="8"/>
      <c r="W1027" s="8"/>
      <c r="X1027" s="8"/>
      <c r="Y1027" s="8"/>
      <c r="Z1027" s="8"/>
      <c r="AA1027" s="8"/>
      <c r="AB1027" s="8"/>
      <c r="AC1027" s="8"/>
      <c r="AD1027" s="8"/>
      <c r="AE1027" s="8"/>
      <c r="AF1027" s="8"/>
      <c r="AG1027" s="8"/>
      <c r="AH1027" s="8"/>
      <c r="AI1027" s="8"/>
      <c r="AJ1027" s="8"/>
      <c r="AK1027" s="8"/>
      <c r="AL1027" s="8"/>
      <c r="AM1027" s="8"/>
      <c r="AN1027" s="8"/>
      <c r="AO1027" s="8"/>
      <c r="AP1027" s="14">
        <f t="shared" ref="AP1027:AQ1027" si="3753">IFERROR(AQ979/AP979,"")</f>
        <v>3</v>
      </c>
      <c r="AQ1027" s="14">
        <f t="shared" si="3753"/>
        <v>1.6666666666666667</v>
      </c>
      <c r="AR1027" s="8"/>
      <c r="AS1027" s="8"/>
      <c r="AT1027" s="8"/>
      <c r="AU1027" s="8"/>
      <c r="AV1027" s="8"/>
      <c r="AW1027" s="8"/>
      <c r="AX1027" s="8"/>
      <c r="AY1027" s="8"/>
      <c r="AZ1027" s="8"/>
      <c r="BA1027" s="8"/>
      <c r="BB1027" s="8"/>
      <c r="BC1027" s="8"/>
      <c r="BD1027" s="8"/>
      <c r="BE1027" s="8"/>
      <c r="BF1027" s="8"/>
      <c r="BG1027" s="8"/>
      <c r="BH1027" s="8"/>
      <c r="BI1027" s="8"/>
      <c r="BJ1027" s="8"/>
      <c r="BK1027" s="8"/>
      <c r="BL1027" s="8"/>
      <c r="BM1027" s="8"/>
      <c r="BN1027" s="8"/>
      <c r="BO1027" s="8"/>
      <c r="BP1027" s="8"/>
      <c r="BQ1027" s="8"/>
      <c r="BR1027" s="8"/>
      <c r="BS1027" s="8"/>
      <c r="BT1027" s="8"/>
      <c r="BU1027" s="8"/>
      <c r="BV1027" s="8"/>
      <c r="BW1027" s="8"/>
      <c r="BX1027" s="8"/>
      <c r="BY1027" s="8"/>
      <c r="BZ1027" s="8"/>
      <c r="CA1027" s="8"/>
      <c r="CB1027" s="8"/>
      <c r="CC1027" s="8"/>
      <c r="CD1027" s="14" t="str">
        <f t="shared" ref="CD1027:CE1027" si="3754">IFERROR(CE979/CD979,"")</f>
        <v/>
      </c>
      <c r="CE1027" s="14" t="str">
        <f t="shared" si="3754"/>
        <v/>
      </c>
      <c r="CF1027" s="8"/>
      <c r="CG1027" s="8"/>
      <c r="CH1027" s="8"/>
      <c r="CI1027" s="8"/>
      <c r="CJ1027" s="8"/>
      <c r="CK1027" s="8"/>
      <c r="CL1027" s="8"/>
      <c r="CM1027" s="8"/>
      <c r="CN1027" s="8"/>
      <c r="CO1027" s="8"/>
      <c r="CP1027" s="8"/>
      <c r="CQ1027" s="8"/>
      <c r="CR1027" s="8"/>
      <c r="CS1027" s="8"/>
      <c r="CT1027" s="8"/>
      <c r="CU1027" s="8"/>
      <c r="CV1027" s="8"/>
      <c r="CW1027" s="8"/>
      <c r="CX1027" s="8"/>
      <c r="CY1027" s="8"/>
      <c r="CZ1027" s="8"/>
      <c r="DA1027" s="8"/>
      <c r="DB1027" s="8"/>
      <c r="DC1027" s="8"/>
      <c r="DD1027" s="8"/>
      <c r="DE1027" s="8"/>
      <c r="DF1027" s="8"/>
      <c r="DG1027" s="8"/>
      <c r="DH1027" s="8"/>
      <c r="DI1027" s="8"/>
      <c r="DJ1027" s="8"/>
      <c r="DK1027" s="8"/>
      <c r="DL1027" s="8"/>
      <c r="DM1027" s="8"/>
      <c r="DN1027" s="8"/>
      <c r="DO1027" s="8"/>
      <c r="DP1027" s="8"/>
      <c r="DQ1027" s="8"/>
      <c r="DR1027" s="14" t="str">
        <f t="shared" ref="DR1027:DS1027" si="3755">IFERROR(DS979/DR979,"")</f>
        <v/>
      </c>
      <c r="DS1027" s="14" t="str">
        <f t="shared" si="3755"/>
        <v/>
      </c>
      <c r="DT1027" s="8"/>
      <c r="DU1027" s="8"/>
      <c r="DV1027" s="8"/>
      <c r="DW1027" s="8"/>
      <c r="DX1027" s="8"/>
      <c r="DY1027" s="8"/>
      <c r="DZ1027" s="8"/>
      <c r="EA1027" s="8"/>
      <c r="EB1027" s="8"/>
      <c r="EC1027" s="8"/>
      <c r="ED1027" s="8"/>
      <c r="EE1027" s="8"/>
      <c r="EF1027" s="8"/>
      <c r="EG1027" s="8"/>
      <c r="EH1027" s="8"/>
      <c r="EI1027" s="8"/>
      <c r="EJ1027" s="8"/>
      <c r="EK1027" s="8"/>
      <c r="EL1027" s="8"/>
      <c r="EM1027" s="8"/>
      <c r="EN1027" s="8"/>
      <c r="EO1027" s="8"/>
      <c r="EP1027" s="8"/>
      <c r="EQ1027" s="8"/>
      <c r="ER1027" s="8"/>
      <c r="ES1027" s="8"/>
      <c r="ET1027" s="8"/>
      <c r="EU1027" s="8"/>
      <c r="EV1027" s="8"/>
      <c r="EW1027" s="8"/>
      <c r="EX1027" s="8"/>
      <c r="EY1027" s="8"/>
      <c r="EZ1027" s="8"/>
      <c r="FA1027" s="8"/>
      <c r="FB1027" s="8"/>
      <c r="FC1027" s="8"/>
      <c r="FD1027" s="8"/>
      <c r="FE1027" s="8"/>
      <c r="FF1027" s="14" t="str">
        <f t="shared" ref="FF1027:FG1027" si="3756">IFERROR(FG979/FF979,"")</f>
        <v/>
      </c>
      <c r="FG1027" s="14" t="str">
        <f t="shared" si="3756"/>
        <v/>
      </c>
      <c r="FH1027" s="8"/>
      <c r="FI1027" s="8"/>
      <c r="FJ1027" s="8"/>
      <c r="FK1027" s="8"/>
      <c r="FL1027" s="8"/>
      <c r="FM1027" s="8"/>
      <c r="FN1027" s="8"/>
      <c r="FO1027" s="8"/>
      <c r="FP1027" s="8"/>
      <c r="FQ1027" s="8"/>
      <c r="FR1027" s="8"/>
      <c r="FS1027" s="8"/>
      <c r="FT1027" s="8"/>
      <c r="FU1027" s="8"/>
      <c r="FV1027" s="8"/>
      <c r="FW1027" s="8"/>
      <c r="FX1027" s="8"/>
      <c r="FY1027" s="8"/>
      <c r="FZ1027" s="8"/>
      <c r="GA1027" s="8"/>
      <c r="GB1027" s="8"/>
      <c r="GC1027" s="8"/>
      <c r="GD1027" s="8"/>
      <c r="GE1027" s="8"/>
      <c r="GF1027" s="8"/>
      <c r="GG1027" s="8"/>
      <c r="GH1027" s="8"/>
      <c r="GI1027" s="8"/>
      <c r="GJ1027" s="8"/>
      <c r="GK1027" s="8"/>
      <c r="GL1027" s="8"/>
      <c r="GM1027" s="8"/>
      <c r="GN1027" s="8"/>
      <c r="GO1027" s="8"/>
      <c r="GP1027" s="8"/>
      <c r="GQ1027" s="8"/>
      <c r="GR1027" s="8"/>
      <c r="GS1027" s="8"/>
    </row>
    <row r="1028" spans="1:201" x14ac:dyDescent="0.25">
      <c r="A1028" s="102">
        <f>$A$74</f>
        <v>20232</v>
      </c>
      <c r="B1028" s="14">
        <f t="shared" si="3603"/>
        <v>1.26895488368975</v>
      </c>
      <c r="C1028" s="8"/>
      <c r="D1028" s="8"/>
      <c r="E1028" s="8"/>
      <c r="F1028" s="8"/>
      <c r="G1028" s="8"/>
      <c r="H1028" s="8"/>
      <c r="I1028" s="8"/>
      <c r="J1028" s="8"/>
      <c r="K1028" s="8"/>
      <c r="L1028" s="8"/>
      <c r="M1028" s="8"/>
      <c r="N1028" s="8"/>
      <c r="O1028" s="8"/>
      <c r="P1028" s="8"/>
      <c r="Q1028" s="8"/>
      <c r="R1028" s="8"/>
      <c r="S1028" s="8"/>
      <c r="T1028" s="8"/>
      <c r="U1028" s="8"/>
      <c r="V1028" s="8"/>
      <c r="W1028" s="8"/>
      <c r="X1028" s="8"/>
      <c r="Y1028" s="8"/>
      <c r="Z1028" s="8"/>
      <c r="AA1028" s="8"/>
      <c r="AB1028" s="8"/>
      <c r="AC1028" s="8"/>
      <c r="AD1028" s="8"/>
      <c r="AE1028" s="8"/>
      <c r="AF1028" s="8"/>
      <c r="AG1028" s="8"/>
      <c r="AH1028" s="8"/>
      <c r="AI1028" s="8"/>
      <c r="AJ1028" s="8"/>
      <c r="AK1028" s="8"/>
      <c r="AL1028" s="8"/>
      <c r="AM1028" s="8"/>
      <c r="AN1028" s="8"/>
      <c r="AO1028" s="8"/>
      <c r="AP1028" s="14">
        <f t="shared" ref="AP1028" si="3757">IFERROR(AQ980/AP980,"")</f>
        <v>6</v>
      </c>
      <c r="AQ1028" s="8"/>
      <c r="AR1028" s="8"/>
      <c r="AS1028" s="8"/>
      <c r="AT1028" s="8"/>
      <c r="AU1028" s="8"/>
      <c r="AV1028" s="8"/>
      <c r="AW1028" s="8"/>
      <c r="AX1028" s="8"/>
      <c r="AY1028" s="8"/>
      <c r="AZ1028" s="8"/>
      <c r="BA1028" s="8"/>
      <c r="BB1028" s="8"/>
      <c r="BC1028" s="8"/>
      <c r="BD1028" s="8"/>
      <c r="BE1028" s="8"/>
      <c r="BF1028" s="8"/>
      <c r="BG1028" s="8"/>
      <c r="BH1028" s="8"/>
      <c r="BI1028" s="8"/>
      <c r="BJ1028" s="8"/>
      <c r="BK1028" s="8"/>
      <c r="BL1028" s="8"/>
      <c r="BM1028" s="8"/>
      <c r="BN1028" s="8"/>
      <c r="BO1028" s="8"/>
      <c r="BP1028" s="8"/>
      <c r="BQ1028" s="8"/>
      <c r="BR1028" s="8"/>
      <c r="BS1028" s="8"/>
      <c r="BT1028" s="8"/>
      <c r="BU1028" s="8"/>
      <c r="BV1028" s="8"/>
      <c r="BW1028" s="8"/>
      <c r="BX1028" s="8"/>
      <c r="BY1028" s="8"/>
      <c r="BZ1028" s="8"/>
      <c r="CA1028" s="8"/>
      <c r="CB1028" s="8"/>
      <c r="CC1028" s="8"/>
      <c r="CD1028" s="14" t="str">
        <f t="shared" ref="CD1028" si="3758">IFERROR(CE980/CD980,"")</f>
        <v/>
      </c>
      <c r="CE1028" s="8"/>
      <c r="CF1028" s="8"/>
      <c r="CG1028" s="8"/>
      <c r="CH1028" s="8"/>
      <c r="CI1028" s="8"/>
      <c r="CJ1028" s="8"/>
      <c r="CK1028" s="8"/>
      <c r="CL1028" s="8"/>
      <c r="CM1028" s="8"/>
      <c r="CN1028" s="8"/>
      <c r="CO1028" s="8"/>
      <c r="CP1028" s="8"/>
      <c r="CQ1028" s="8"/>
      <c r="CR1028" s="8"/>
      <c r="CS1028" s="8"/>
      <c r="CT1028" s="8"/>
      <c r="CU1028" s="8"/>
      <c r="CV1028" s="8"/>
      <c r="CW1028" s="8"/>
      <c r="CX1028" s="8"/>
      <c r="CY1028" s="8"/>
      <c r="CZ1028" s="8"/>
      <c r="DA1028" s="8"/>
      <c r="DB1028" s="8"/>
      <c r="DC1028" s="8"/>
      <c r="DD1028" s="8"/>
      <c r="DE1028" s="8"/>
      <c r="DF1028" s="8"/>
      <c r="DG1028" s="8"/>
      <c r="DH1028" s="8"/>
      <c r="DI1028" s="8"/>
      <c r="DJ1028" s="8"/>
      <c r="DK1028" s="8"/>
      <c r="DL1028" s="8"/>
      <c r="DM1028" s="8"/>
      <c r="DN1028" s="8"/>
      <c r="DO1028" s="8"/>
      <c r="DP1028" s="8"/>
      <c r="DQ1028" s="8"/>
      <c r="DR1028" s="14" t="str">
        <f t="shared" ref="DR1028" si="3759">IFERROR(DS980/DR980,"")</f>
        <v/>
      </c>
      <c r="DS1028" s="8"/>
      <c r="DT1028" s="8"/>
      <c r="DU1028" s="8"/>
      <c r="DV1028" s="8"/>
      <c r="DW1028" s="8"/>
      <c r="DX1028" s="8"/>
      <c r="DY1028" s="8"/>
      <c r="DZ1028" s="8"/>
      <c r="EA1028" s="8"/>
      <c r="EB1028" s="8"/>
      <c r="EC1028" s="8"/>
      <c r="ED1028" s="8"/>
      <c r="EE1028" s="8"/>
      <c r="EF1028" s="8"/>
      <c r="EG1028" s="8"/>
      <c r="EH1028" s="8"/>
      <c r="EI1028" s="8"/>
      <c r="EJ1028" s="8"/>
      <c r="EK1028" s="8"/>
      <c r="EL1028" s="8"/>
      <c r="EM1028" s="8"/>
      <c r="EN1028" s="8"/>
      <c r="EO1028" s="8"/>
      <c r="EP1028" s="8"/>
      <c r="EQ1028" s="8"/>
      <c r="ER1028" s="8"/>
      <c r="ES1028" s="8"/>
      <c r="ET1028" s="8"/>
      <c r="EU1028" s="8"/>
      <c r="EV1028" s="8"/>
      <c r="EW1028" s="8"/>
      <c r="EX1028" s="8"/>
      <c r="EY1028" s="8"/>
      <c r="EZ1028" s="8"/>
      <c r="FA1028" s="8"/>
      <c r="FB1028" s="8"/>
      <c r="FC1028" s="8"/>
      <c r="FD1028" s="8"/>
      <c r="FE1028" s="8"/>
      <c r="FF1028" s="14" t="str">
        <f t="shared" ref="FF1028" si="3760">IFERROR(FG980/FF980,"")</f>
        <v/>
      </c>
      <c r="FG1028" s="8"/>
      <c r="FH1028" s="8"/>
      <c r="FI1028" s="8"/>
      <c r="FJ1028" s="8"/>
      <c r="FK1028" s="8"/>
      <c r="FL1028" s="8"/>
      <c r="FM1028" s="8"/>
      <c r="FN1028" s="8"/>
      <c r="FO1028" s="8"/>
      <c r="FP1028" s="8"/>
      <c r="FQ1028" s="8"/>
      <c r="FR1028" s="8"/>
      <c r="FS1028" s="8"/>
      <c r="FT1028" s="8"/>
      <c r="FU1028" s="8"/>
      <c r="FV1028" s="8"/>
      <c r="FW1028" s="8"/>
      <c r="FX1028" s="8"/>
      <c r="FY1028" s="8"/>
      <c r="FZ1028" s="8"/>
      <c r="GA1028" s="8"/>
      <c r="GB1028" s="8"/>
      <c r="GC1028" s="8"/>
      <c r="GD1028" s="8"/>
      <c r="GE1028" s="8"/>
      <c r="GF1028" s="8"/>
      <c r="GG1028" s="8"/>
      <c r="GH1028" s="8"/>
      <c r="GI1028" s="8"/>
      <c r="GJ1028" s="8"/>
      <c r="GK1028" s="8"/>
      <c r="GL1028" s="8"/>
      <c r="GM1028" s="8"/>
      <c r="GN1028" s="8"/>
      <c r="GO1028" s="8"/>
      <c r="GP1028" s="8"/>
      <c r="GQ1028" s="8"/>
      <c r="GR1028" s="8"/>
      <c r="GS1028" s="8"/>
    </row>
    <row r="1029" spans="1:201" x14ac:dyDescent="0.25">
      <c r="M1029" s="10"/>
      <c r="U1029" s="15"/>
      <c r="AO1029" s="15" t="s">
        <v>3</v>
      </c>
      <c r="BA1029" s="10"/>
      <c r="BI1029" s="15"/>
      <c r="CC1029" s="15" t="s">
        <v>3</v>
      </c>
      <c r="CO1029" s="10"/>
      <c r="CW1029" s="15"/>
      <c r="DQ1029" s="15" t="s">
        <v>3</v>
      </c>
      <c r="EC1029" s="10"/>
      <c r="EK1029" s="15"/>
      <c r="FE1029" s="15" t="s">
        <v>3</v>
      </c>
      <c r="FQ1029" s="10"/>
      <c r="FY1029" s="15"/>
      <c r="GS1029" s="15" t="s">
        <v>3</v>
      </c>
    </row>
    <row r="1030" spans="1:201" x14ac:dyDescent="0.25">
      <c r="A1030" s="103" t="s">
        <v>2</v>
      </c>
      <c r="B1030" s="21">
        <f>IFERROR(SUM(C969:C980)/SUM(B969:B980),1)</f>
        <v>1.2760394468911305</v>
      </c>
      <c r="C1030" s="21">
        <f>IFERROR(SUM(D968:D979)/SUM(C968:C979),1)</f>
        <v>1.0168636021725095</v>
      </c>
      <c r="D1030" s="21">
        <f>IFERROR(SUM(E967:E978)/SUM(D967:D978),1)</f>
        <v>1.0047520651387556</v>
      </c>
      <c r="E1030" s="21">
        <f>IFERROR(SUM(F966:F977)/SUM(E966:E977),1)</f>
        <v>1.002340229599926</v>
      </c>
      <c r="F1030" s="21">
        <f>IFERROR(SUM(G965:G976)/SUM(F965:F976),1)</f>
        <v>1.000995782093733</v>
      </c>
      <c r="G1030" s="21">
        <f>IFERROR(SUM(H964:H975)/SUM(G964:G975),1)</f>
        <v>1.0005923426867933</v>
      </c>
      <c r="H1030" s="21">
        <f>IFERROR(SUM(I963:I974)/SUM(H963:H974),1)</f>
        <v>1.0003816961003007</v>
      </c>
      <c r="I1030" s="21">
        <f>IFERROR(SUM(J962:J973)/SUM(I962:I973),1)</f>
        <v>1.0003072943014102</v>
      </c>
      <c r="J1030" s="21">
        <f>IFERROR(SUM(K961:K972)/SUM(J961:J972),1)</f>
        <v>1.0001705579760454</v>
      </c>
      <c r="K1030" s="21">
        <f>IFERROR(SUM(L960:L971)/SUM(K960:K971),1)</f>
        <v>1.0001247322557614</v>
      </c>
      <c r="L1030" s="21">
        <f>IFERROR(SUM(M959:M970)/SUM(L959:L970),1)</f>
        <v>1.0000976444586769</v>
      </c>
      <c r="M1030" s="21">
        <f>IFERROR(SUM(N958:N969)/SUM(M958:M969),1)</f>
        <v>1.0000849303826675</v>
      </c>
      <c r="N1030" s="21">
        <f>IFERROR(SUM(O957:O968)/SUM(N957:N968),1)</f>
        <v>1.0000606060606061</v>
      </c>
      <c r="O1030" s="21">
        <f>IFERROR(SUM(P956:P967)/SUM(O956:O967),1)</f>
        <v>1.0000384269542029</v>
      </c>
      <c r="P1030" s="21">
        <f>IFERROR(SUM(Q955:Q966)/SUM(P955:P966),1)</f>
        <v>1.0000262932277098</v>
      </c>
      <c r="Q1030" s="21">
        <f>IFERROR(SUM(R954:R965)/SUM(Q954:Q965),1)</f>
        <v>1.0000279511265235</v>
      </c>
      <c r="R1030" s="21">
        <f>IFERROR(SUM(S953:S964)/SUM(R953:R964),1)</f>
        <v>1.0000175876094366</v>
      </c>
      <c r="S1030" s="21">
        <f>IFERROR(SUM(T952:T963)/SUM(S952:S963),1)</f>
        <v>1.0000110548949233</v>
      </c>
      <c r="T1030" s="21">
        <f>IFERROR(SUM(U951:U962)/SUM(T951:T962),1)</f>
        <v>1.0000036845780145</v>
      </c>
      <c r="U1030" s="21">
        <f>IFERROR(SUM(V950:V961)/SUM(U950:U961),1)</f>
        <v>1.0000064559922677</v>
      </c>
      <c r="V1030" s="21">
        <f>IFERROR(SUM(W949:W960)/SUM(V949:V960),1)</f>
        <v>1.0000009250437083</v>
      </c>
      <c r="W1030" s="21">
        <f>IFERROR(SUM(X948:X959)/SUM(W948:W959),1)</f>
        <v>1.0000027840573738</v>
      </c>
      <c r="X1030" s="21">
        <f>IFERROR(SUM(Y947:Y958)/SUM(X947:X958),1)</f>
        <v>1.0000018704856997</v>
      </c>
      <c r="Y1030" s="21">
        <f>IFERROR(SUM(Z946:Z957)/SUM(Y946:Y957),1)</f>
        <v>1.0000028331822304</v>
      </c>
      <c r="Z1030" s="21">
        <f>IFERROR(SUM(AA945:AA956)/SUM(Z945:Z956),1)</f>
        <v>1.0000009608067701</v>
      </c>
      <c r="AA1030" s="21">
        <f>IFERROR(SUM(AB944:AB955)/SUM(AA944:AA955),1)</f>
        <v>1.0000029342091621</v>
      </c>
      <c r="AB1030" s="21">
        <f>IFERROR(SUM(AC943:AC954)/SUM(AB943:AB954),1)</f>
        <v>1.0000010015865131</v>
      </c>
      <c r="AC1030" s="21">
        <f>IFERROR(SUM(AD942:AD953)/SUM(AC942:AC953),1)</f>
        <v>1.0000010212428729</v>
      </c>
      <c r="AD1030" s="21">
        <f>IFERROR(SUM(AE942:AE952)/SUM(AD942:AD952),1)</f>
        <v>1</v>
      </c>
      <c r="AE1030" s="21">
        <f>IFERROR(SUM(AF942:AF951)/SUM(AE942:AE951),1)</f>
        <v>1.0000012492832238</v>
      </c>
      <c r="AF1030" s="21">
        <f>IFERROR(SUM(AG942:AG950)/SUM(AF942:AF950),1)</f>
        <v>1.0000013983843068</v>
      </c>
      <c r="AG1030" s="21">
        <f>IFERROR(SUM(AH942:AH949)/SUM(AG942:AG949),1)</f>
        <v>1</v>
      </c>
      <c r="AH1030" s="21">
        <f>IFERROR(SUM(AI942:AI948)/SUM(AH942:AH948),1)</f>
        <v>1</v>
      </c>
      <c r="AI1030" s="21">
        <f>IFERROR(SUM(AJ942:AJ947)/SUM(AI942:AI947),1)</f>
        <v>1</v>
      </c>
      <c r="AJ1030" s="21">
        <f>IFERROR(SUM(AK942:AK946)/SUM(AJ942:AJ946),1)</f>
        <v>1</v>
      </c>
      <c r="AK1030" s="21">
        <f>IFERROR(SUM(AL942:AL945)/SUM(AK942:AK945),1)</f>
        <v>1</v>
      </c>
      <c r="AL1030" s="21">
        <f>IFERROR(SUM(AM942:AM944)/SUM(AL942:AL944),1)</f>
        <v>1</v>
      </c>
      <c r="AM1030" s="21">
        <f>IFERROR(SUM(AN942:AN943)/SUM(AM942:AM943),1)</f>
        <v>1</v>
      </c>
      <c r="AN1030" s="21">
        <f>IFERROR(SUM(AO942:AO942)/SUM(AN942:AN942),1)</f>
        <v>1</v>
      </c>
      <c r="AO1030" s="22">
        <v>1</v>
      </c>
      <c r="AP1030" s="21">
        <f>IFERROR(SUM(AQ969:AQ980)/SUM(AP969:AP980),1)</f>
        <v>2.7222222222222223</v>
      </c>
      <c r="AQ1030" s="21">
        <f>IFERROR(SUM(AR968:AR979)/SUM(AQ968:AQ979),1)</f>
        <v>1.2083333333333333</v>
      </c>
      <c r="AR1030" s="21">
        <f>IFERROR(SUM(AS967:AS978)/SUM(AR967:AR978),1)</f>
        <v>1.0689655172413792</v>
      </c>
      <c r="AS1030" s="21">
        <f>IFERROR(SUM(AT966:AT977)/SUM(AS966:AS977),1)</f>
        <v>1.0545454545454545</v>
      </c>
      <c r="AT1030" s="21">
        <f>IFERROR(SUM(AU965:AU976)/SUM(AT965:AT976),1)</f>
        <v>1.0317460317460319</v>
      </c>
      <c r="AU1030" s="21">
        <f>IFERROR(SUM(AV964:AV975)/SUM(AU964:AU975),1)</f>
        <v>1</v>
      </c>
      <c r="AV1030" s="21">
        <f>IFERROR(SUM(AW963:AW974)/SUM(AV963:AV974),1)</f>
        <v>1</v>
      </c>
      <c r="AW1030" s="21">
        <f>IFERROR(SUM(AX962:AX973)/SUM(AW962:AW973),1)</f>
        <v>1</v>
      </c>
      <c r="AX1030" s="21">
        <f>IFERROR(SUM(AY961:AY972)/SUM(AX961:AX972),1)</f>
        <v>1.0128205128205128</v>
      </c>
      <c r="AY1030" s="21">
        <f>IFERROR(SUM(AZ960:AZ971)/SUM(AY960:AY971),1)</f>
        <v>1</v>
      </c>
      <c r="AZ1030" s="21">
        <f>IFERROR(SUM(BA959:BA970)/SUM(AZ959:AZ970),1)</f>
        <v>1.0116279069767442</v>
      </c>
      <c r="BA1030" s="21">
        <f>IFERROR(SUM(BB958:BB969)/SUM(BA958:BA969),1)</f>
        <v>1</v>
      </c>
      <c r="BB1030" s="21">
        <f>IFERROR(SUM(BC957:BC968)/SUM(BB957:BB968),1)</f>
        <v>1</v>
      </c>
      <c r="BC1030" s="21">
        <f>IFERROR(SUM(BD956:BD967)/SUM(BC956:BC967),1)</f>
        <v>1</v>
      </c>
      <c r="BD1030" s="21">
        <f>IFERROR(SUM(BE955:BE966)/SUM(BD955:BD966),1)</f>
        <v>1</v>
      </c>
      <c r="BE1030" s="21">
        <f>IFERROR(SUM(BF954:BF965)/SUM(BE954:BE965),1)</f>
        <v>1</v>
      </c>
      <c r="BF1030" s="21">
        <f>IFERROR(SUM(BG953:BG964)/SUM(BF953:BF964),1)</f>
        <v>1</v>
      </c>
      <c r="BG1030" s="21">
        <f>IFERROR(SUM(BH952:BH963)/SUM(BG952:BG963),1)</f>
        <v>1</v>
      </c>
      <c r="BH1030" s="21">
        <f>IFERROR(SUM(BI951:BI962)/SUM(BH951:BH962),1)</f>
        <v>1</v>
      </c>
      <c r="BI1030" s="21">
        <f>IFERROR(SUM(BJ950:BJ961)/SUM(BI950:BI961),1)</f>
        <v>1</v>
      </c>
      <c r="BJ1030" s="21">
        <f>IFERROR(SUM(BK949:BK960)/SUM(BJ949:BJ960),1)</f>
        <v>1</v>
      </c>
      <c r="BK1030" s="21">
        <f>IFERROR(SUM(BL948:BL959)/SUM(BK948:BK959),1)</f>
        <v>1</v>
      </c>
      <c r="BL1030" s="21">
        <f>IFERROR(SUM(BM947:BM958)/SUM(BL947:BL958),1)</f>
        <v>1</v>
      </c>
      <c r="BM1030" s="21">
        <f>IFERROR(SUM(BN946:BN957)/SUM(BM946:BM957),1)</f>
        <v>1</v>
      </c>
      <c r="BN1030" s="21">
        <f>IFERROR(SUM(BO945:BO956)/SUM(BN945:BN956),1)</f>
        <v>1</v>
      </c>
      <c r="BO1030" s="21">
        <f>IFERROR(SUM(BP944:BP955)/SUM(BO944:BO955),1)</f>
        <v>1</v>
      </c>
      <c r="BP1030" s="21">
        <f>IFERROR(SUM(BQ943:BQ954)/SUM(BP943:BP954),1)</f>
        <v>1</v>
      </c>
      <c r="BQ1030" s="21">
        <f>IFERROR(SUM(BR942:BR953)/SUM(BQ942:BQ953),1)</f>
        <v>1</v>
      </c>
      <c r="BR1030" s="21">
        <f>IFERROR(SUM(BS942:BS952)/SUM(BR942:BR952),1)</f>
        <v>1</v>
      </c>
      <c r="BS1030" s="21">
        <f>IFERROR(SUM(BT942:BT951)/SUM(BS942:BS951),1)</f>
        <v>1</v>
      </c>
      <c r="BT1030" s="21">
        <f>IFERROR(SUM(BU942:BU950)/SUM(BT942:BT950),1)</f>
        <v>1</v>
      </c>
      <c r="BU1030" s="21">
        <f>IFERROR(SUM(BV942:BV949)/SUM(BU942:BU949),1)</f>
        <v>1</v>
      </c>
      <c r="BV1030" s="21">
        <f>IFERROR(SUM(BW942:BW948)/SUM(BV942:BV948),1)</f>
        <v>1</v>
      </c>
      <c r="BW1030" s="21">
        <f>IFERROR(SUM(BX942:BX947)/SUM(BW942:BW947),1)</f>
        <v>1</v>
      </c>
      <c r="BX1030" s="21">
        <f>IFERROR(SUM(BY942:BY946)/SUM(BX942:BX946),1)</f>
        <v>1</v>
      </c>
      <c r="BY1030" s="21">
        <f>IFERROR(SUM(BZ942:BZ945)/SUM(BY942:BY945),1)</f>
        <v>1</v>
      </c>
      <c r="BZ1030" s="21">
        <f>IFERROR(SUM(CA942:CA944)/SUM(BZ942:BZ944),1)</f>
        <v>1</v>
      </c>
      <c r="CA1030" s="21">
        <f>IFERROR(SUM(CB942:CB943)/SUM(CA942:CA943),1)</f>
        <v>1</v>
      </c>
      <c r="CB1030" s="21">
        <f>IFERROR(SUM(CC942:CC942)/SUM(CB942:CB942),1)</f>
        <v>1</v>
      </c>
      <c r="CC1030" s="22">
        <v>1</v>
      </c>
      <c r="CD1030" s="21">
        <f>IFERROR(SUM(CE969:CE980)/SUM(CD969:CD980),1)</f>
        <v>1</v>
      </c>
      <c r="CE1030" s="21">
        <f>IFERROR(SUM(CF968:CF979)/SUM(CE968:CE979),1)</f>
        <v>1</v>
      </c>
      <c r="CF1030" s="21">
        <f>IFERROR(SUM(CG967:CG978)/SUM(CF967:CF978),1)</f>
        <v>1</v>
      </c>
      <c r="CG1030" s="21">
        <f>IFERROR(SUM(CH966:CH977)/SUM(CG966:CG977),1)</f>
        <v>1</v>
      </c>
      <c r="CH1030" s="21">
        <f>IFERROR(SUM(CI965:CI976)/SUM(CH965:CH976),1)</f>
        <v>1</v>
      </c>
      <c r="CI1030" s="21">
        <f>IFERROR(SUM(CJ964:CJ975)/SUM(CI964:CI975),1)</f>
        <v>1</v>
      </c>
      <c r="CJ1030" s="21">
        <f>IFERROR(SUM(CK963:CK974)/SUM(CJ963:CJ974),1)</f>
        <v>1</v>
      </c>
      <c r="CK1030" s="21">
        <f>IFERROR(SUM(CL962:CL973)/SUM(CK962:CK973),1)</f>
        <v>1</v>
      </c>
      <c r="CL1030" s="21">
        <f>IFERROR(SUM(CM961:CM972)/SUM(CL961:CL972),1)</f>
        <v>1</v>
      </c>
      <c r="CM1030" s="21">
        <f>IFERROR(SUM(CN960:CN971)/SUM(CM960:CM971),1)</f>
        <v>1</v>
      </c>
      <c r="CN1030" s="21">
        <f>IFERROR(SUM(CO959:CO970)/SUM(CN959:CN970),1)</f>
        <v>1</v>
      </c>
      <c r="CO1030" s="21">
        <f>IFERROR(SUM(CP958:CP969)/SUM(CO958:CO969),1)</f>
        <v>1</v>
      </c>
      <c r="CP1030" s="21">
        <f>IFERROR(SUM(CQ957:CQ968)/SUM(CP957:CP968),1)</f>
        <v>1</v>
      </c>
      <c r="CQ1030" s="21">
        <f>IFERROR(SUM(CR956:CR967)/SUM(CQ956:CQ967),1)</f>
        <v>1</v>
      </c>
      <c r="CR1030" s="21">
        <f>IFERROR(SUM(CS955:CS966)/SUM(CR955:CR966),1)</f>
        <v>1</v>
      </c>
      <c r="CS1030" s="21">
        <f>IFERROR(SUM(CT954:CT965)/SUM(CS954:CS965),1)</f>
        <v>1</v>
      </c>
      <c r="CT1030" s="21">
        <f>IFERROR(SUM(CU953:CU964)/SUM(CT953:CT964),1)</f>
        <v>1</v>
      </c>
      <c r="CU1030" s="21">
        <f>IFERROR(SUM(CV952:CV963)/SUM(CU952:CU963),1)</f>
        <v>1</v>
      </c>
      <c r="CV1030" s="21">
        <f>IFERROR(SUM(CW951:CW962)/SUM(CV951:CV962),1)</f>
        <v>1</v>
      </c>
      <c r="CW1030" s="21">
        <f>IFERROR(SUM(CX950:CX961)/SUM(CW950:CW961),1)</f>
        <v>1</v>
      </c>
      <c r="CX1030" s="21">
        <f>IFERROR(SUM(CY949:CY960)/SUM(CX949:CX960),1)</f>
        <v>1</v>
      </c>
      <c r="CY1030" s="21">
        <f>IFERROR(SUM(CZ948:CZ959)/SUM(CY948:CY959),1)</f>
        <v>1</v>
      </c>
      <c r="CZ1030" s="21">
        <f>IFERROR(SUM(DA947:DA958)/SUM(CZ947:CZ958),1)</f>
        <v>1</v>
      </c>
      <c r="DA1030" s="21">
        <f>IFERROR(SUM(DB946:DB957)/SUM(DA946:DA957),1)</f>
        <v>1</v>
      </c>
      <c r="DB1030" s="21">
        <f>IFERROR(SUM(DC945:DC956)/SUM(DB945:DB956),1)</f>
        <v>1</v>
      </c>
      <c r="DC1030" s="21">
        <f>IFERROR(SUM(DD944:DD955)/SUM(DC944:DC955),1)</f>
        <v>1</v>
      </c>
      <c r="DD1030" s="21">
        <f>IFERROR(SUM(DE943:DE954)/SUM(DD943:DD954),1)</f>
        <v>1</v>
      </c>
      <c r="DE1030" s="21">
        <f>IFERROR(SUM(DF942:DF953)/SUM(DE942:DE953),1)</f>
        <v>1</v>
      </c>
      <c r="DF1030" s="21">
        <f>IFERROR(SUM(DG942:DG952)/SUM(DF942:DF952),1)</f>
        <v>1</v>
      </c>
      <c r="DG1030" s="21">
        <f>IFERROR(SUM(DH942:DH951)/SUM(DG942:DG951),1)</f>
        <v>1</v>
      </c>
      <c r="DH1030" s="21">
        <f>IFERROR(SUM(DI942:DI950)/SUM(DH942:DH950),1)</f>
        <v>1</v>
      </c>
      <c r="DI1030" s="21">
        <f>IFERROR(SUM(DJ942:DJ949)/SUM(DI942:DI949),1)</f>
        <v>1</v>
      </c>
      <c r="DJ1030" s="21">
        <f>IFERROR(SUM(DK942:DK948)/SUM(DJ942:DJ948),1)</f>
        <v>1</v>
      </c>
      <c r="DK1030" s="21">
        <f>IFERROR(SUM(DL942:DL947)/SUM(DK942:DK947),1)</f>
        <v>1</v>
      </c>
      <c r="DL1030" s="21">
        <f>IFERROR(SUM(DM942:DM946)/SUM(DL942:DL946),1)</f>
        <v>1</v>
      </c>
      <c r="DM1030" s="21">
        <f>IFERROR(SUM(DN942:DN945)/SUM(DM942:DM945),1)</f>
        <v>1</v>
      </c>
      <c r="DN1030" s="21">
        <f>IFERROR(SUM(DO942:DO944)/SUM(DN942:DN944),1)</f>
        <v>1</v>
      </c>
      <c r="DO1030" s="21">
        <f>IFERROR(SUM(DP942:DP943)/SUM(DO942:DO943),1)</f>
        <v>1</v>
      </c>
      <c r="DP1030" s="21">
        <f>IFERROR(SUM(DQ942:DQ942)/SUM(DP942:DP942),1)</f>
        <v>1</v>
      </c>
      <c r="DQ1030" s="22">
        <v>1</v>
      </c>
      <c r="DR1030" s="21">
        <f>IFERROR(SUM(DS969:DS980)/SUM(DR969:DR980),1)</f>
        <v>1</v>
      </c>
      <c r="DS1030" s="21">
        <f>IFERROR(SUM(DT968:DT979)/SUM(DS968:DS979),1)</f>
        <v>1</v>
      </c>
      <c r="DT1030" s="21">
        <f>IFERROR(SUM(DU967:DU978)/SUM(DT967:DT978),1)</f>
        <v>1</v>
      </c>
      <c r="DU1030" s="21">
        <f>IFERROR(SUM(DV966:DV977)/SUM(DU966:DU977),1)</f>
        <v>1</v>
      </c>
      <c r="DV1030" s="21">
        <f>IFERROR(SUM(DW965:DW976)/SUM(DV965:DV976),1)</f>
        <v>1</v>
      </c>
      <c r="DW1030" s="21">
        <f>IFERROR(SUM(DX964:DX975)/SUM(DW964:DW975),1)</f>
        <v>1</v>
      </c>
      <c r="DX1030" s="21">
        <f>IFERROR(SUM(DY963:DY974)/SUM(DX963:DX974),1)</f>
        <v>1</v>
      </c>
      <c r="DY1030" s="21">
        <f>IFERROR(SUM(DZ962:DZ973)/SUM(DY962:DY973),1)</f>
        <v>1</v>
      </c>
      <c r="DZ1030" s="21">
        <f>IFERROR(SUM(EA961:EA972)/SUM(DZ961:DZ972),1)</f>
        <v>1</v>
      </c>
      <c r="EA1030" s="21">
        <f>IFERROR(SUM(EB960:EB971)/SUM(EA960:EA971),1)</f>
        <v>1</v>
      </c>
      <c r="EB1030" s="21">
        <f>IFERROR(SUM(EC959:EC970)/SUM(EB959:EB970),1)</f>
        <v>1</v>
      </c>
      <c r="EC1030" s="21">
        <f>IFERROR(SUM(ED958:ED969)/SUM(EC958:EC969),1)</f>
        <v>1</v>
      </c>
      <c r="ED1030" s="21">
        <f>IFERROR(SUM(EE957:EE968)/SUM(ED957:ED968),1)</f>
        <v>1</v>
      </c>
      <c r="EE1030" s="21">
        <f>IFERROR(SUM(EF956:EF967)/SUM(EE956:EE967),1)</f>
        <v>1</v>
      </c>
      <c r="EF1030" s="21">
        <f>IFERROR(SUM(EG955:EG966)/SUM(EF955:EF966),1)</f>
        <v>1</v>
      </c>
      <c r="EG1030" s="21">
        <f>IFERROR(SUM(EH954:EH965)/SUM(EG954:EG965),1)</f>
        <v>1</v>
      </c>
      <c r="EH1030" s="21">
        <f>IFERROR(SUM(EI953:EI964)/SUM(EH953:EH964),1)</f>
        <v>1</v>
      </c>
      <c r="EI1030" s="21">
        <f>IFERROR(SUM(EJ952:EJ963)/SUM(EI952:EI963),1)</f>
        <v>1</v>
      </c>
      <c r="EJ1030" s="21">
        <f>IFERROR(SUM(EK951:EK962)/SUM(EJ951:EJ962),1)</f>
        <v>1</v>
      </c>
      <c r="EK1030" s="21">
        <f>IFERROR(SUM(EL950:EL961)/SUM(EK950:EK961),1)</f>
        <v>1</v>
      </c>
      <c r="EL1030" s="21">
        <f>IFERROR(SUM(EM949:EM960)/SUM(EL949:EL960),1)</f>
        <v>1</v>
      </c>
      <c r="EM1030" s="21">
        <f>IFERROR(SUM(EN948:EN959)/SUM(EM948:EM959),1)</f>
        <v>1</v>
      </c>
      <c r="EN1030" s="21">
        <f>IFERROR(SUM(EO947:EO958)/SUM(EN947:EN958),1)</f>
        <v>1</v>
      </c>
      <c r="EO1030" s="21">
        <f>IFERROR(SUM(EP946:EP957)/SUM(EO946:EO957),1)</f>
        <v>1</v>
      </c>
      <c r="EP1030" s="21">
        <f>IFERROR(SUM(EQ945:EQ956)/SUM(EP945:EP956),1)</f>
        <v>1</v>
      </c>
      <c r="EQ1030" s="21">
        <f>IFERROR(SUM(ER944:ER955)/SUM(EQ944:EQ955),1)</f>
        <v>1</v>
      </c>
      <c r="ER1030" s="21">
        <f>IFERROR(SUM(ES943:ES954)/SUM(ER943:ER954),1)</f>
        <v>1</v>
      </c>
      <c r="ES1030" s="21">
        <f>IFERROR(SUM(ET942:ET953)/SUM(ES942:ES953),1)</f>
        <v>1</v>
      </c>
      <c r="ET1030" s="21">
        <f>IFERROR(SUM(EU942:EU952)/SUM(ET942:ET952),1)</f>
        <v>1</v>
      </c>
      <c r="EU1030" s="21">
        <f>IFERROR(SUM(EV942:EV951)/SUM(EU942:EU951),1)</f>
        <v>1</v>
      </c>
      <c r="EV1030" s="21">
        <f>IFERROR(SUM(EW942:EW950)/SUM(EV942:EV950),1)</f>
        <v>1</v>
      </c>
      <c r="EW1030" s="21">
        <f>IFERROR(SUM(EX942:EX949)/SUM(EW942:EW949),1)</f>
        <v>1</v>
      </c>
      <c r="EX1030" s="21">
        <f>IFERROR(SUM(EY942:EY948)/SUM(EX942:EX948),1)</f>
        <v>1</v>
      </c>
      <c r="EY1030" s="21">
        <f>IFERROR(SUM(EZ942:EZ947)/SUM(EY942:EY947),1)</f>
        <v>1</v>
      </c>
      <c r="EZ1030" s="21">
        <f>IFERROR(SUM(FA942:FA946)/SUM(EZ942:EZ946),1)</f>
        <v>1</v>
      </c>
      <c r="FA1030" s="21">
        <f>IFERROR(SUM(FB942:FB945)/SUM(FA942:FA945),1)</f>
        <v>1</v>
      </c>
      <c r="FB1030" s="21">
        <f>IFERROR(SUM(FC942:FC944)/SUM(FB942:FB944),1)</f>
        <v>1</v>
      </c>
      <c r="FC1030" s="21">
        <f>IFERROR(SUM(FD942:FD943)/SUM(FC942:FC943),1)</f>
        <v>1</v>
      </c>
      <c r="FD1030" s="21">
        <f>IFERROR(SUM(FE942:FE942)/SUM(FD942:FD942),1)</f>
        <v>1</v>
      </c>
      <c r="FE1030" s="22">
        <v>1</v>
      </c>
      <c r="FF1030" s="21">
        <f>IFERROR(SUM(FG969:FG980)/SUM(FF969:FF980),1)</f>
        <v>1</v>
      </c>
      <c r="FG1030" s="21">
        <f>IFERROR(SUM(FH968:FH979)/SUM(FG968:FG979),1)</f>
        <v>1</v>
      </c>
      <c r="FH1030" s="21">
        <f>IFERROR(SUM(FI967:FI978)/SUM(FH967:FH978),1)</f>
        <v>1</v>
      </c>
      <c r="FI1030" s="21">
        <f>IFERROR(SUM(FJ966:FJ977)/SUM(FI966:FI977),1)</f>
        <v>1</v>
      </c>
      <c r="FJ1030" s="21">
        <f>IFERROR(SUM(FK965:FK976)/SUM(FJ965:FJ976),1)</f>
        <v>1</v>
      </c>
      <c r="FK1030" s="21">
        <f>IFERROR(SUM(FL964:FL975)/SUM(FK964:FK975),1)</f>
        <v>1</v>
      </c>
      <c r="FL1030" s="21">
        <f>IFERROR(SUM(FM963:FM974)/SUM(FL963:FL974),1)</f>
        <v>1</v>
      </c>
      <c r="FM1030" s="21">
        <f>IFERROR(SUM(FN962:FN973)/SUM(FM962:FM973),1)</f>
        <v>1</v>
      </c>
      <c r="FN1030" s="21">
        <f>IFERROR(SUM(FO961:FO972)/SUM(FN961:FN972),1)</f>
        <v>1</v>
      </c>
      <c r="FO1030" s="21">
        <f>IFERROR(SUM(FP960:FP971)/SUM(FO960:FO971),1)</f>
        <v>1</v>
      </c>
      <c r="FP1030" s="21">
        <f>IFERROR(SUM(FQ959:FQ970)/SUM(FP959:FP970),1)</f>
        <v>1</v>
      </c>
      <c r="FQ1030" s="21">
        <f>IFERROR(SUM(FR958:FR969)/SUM(FQ958:FQ969),1)</f>
        <v>1</v>
      </c>
      <c r="FR1030" s="21">
        <f>IFERROR(SUM(FS957:FS968)/SUM(FR957:FR968),1)</f>
        <v>1</v>
      </c>
      <c r="FS1030" s="21">
        <f>IFERROR(SUM(FT956:FT967)/SUM(FS956:FS967),1)</f>
        <v>1</v>
      </c>
      <c r="FT1030" s="21">
        <f>IFERROR(SUM(FU955:FU966)/SUM(FT955:FT966),1)</f>
        <v>1</v>
      </c>
      <c r="FU1030" s="21">
        <f>IFERROR(SUM(FV954:FV965)/SUM(FU954:FU965),1)</f>
        <v>1</v>
      </c>
      <c r="FV1030" s="21">
        <f>IFERROR(SUM(FW953:FW964)/SUM(FV953:FV964),1)</f>
        <v>1</v>
      </c>
      <c r="FW1030" s="21">
        <f>IFERROR(SUM(FX952:FX963)/SUM(FW952:FW963),1)</f>
        <v>1</v>
      </c>
      <c r="FX1030" s="21">
        <f>IFERROR(SUM(FY951:FY962)/SUM(FX951:FX962),1)</f>
        <v>1</v>
      </c>
      <c r="FY1030" s="21">
        <f>IFERROR(SUM(FZ950:FZ961)/SUM(FY950:FY961),1)</f>
        <v>1</v>
      </c>
      <c r="FZ1030" s="21">
        <f>IFERROR(SUM(GA949:GA960)/SUM(FZ949:FZ960),1)</f>
        <v>1</v>
      </c>
      <c r="GA1030" s="21">
        <f>IFERROR(SUM(GB948:GB959)/SUM(GA948:GA959),1)</f>
        <v>1</v>
      </c>
      <c r="GB1030" s="21">
        <f>IFERROR(SUM(GC947:GC958)/SUM(GB947:GB958),1)</f>
        <v>1</v>
      </c>
      <c r="GC1030" s="21">
        <f>IFERROR(SUM(GD946:GD957)/SUM(GC946:GC957),1)</f>
        <v>1</v>
      </c>
      <c r="GD1030" s="21">
        <f>IFERROR(SUM(GE945:GE956)/SUM(GD945:GD956),1)</f>
        <v>1</v>
      </c>
      <c r="GE1030" s="21">
        <f>IFERROR(SUM(GF944:GF955)/SUM(GE944:GE955),1)</f>
        <v>1</v>
      </c>
      <c r="GF1030" s="21">
        <f>IFERROR(SUM(GG943:GG954)/SUM(GF943:GF954),1)</f>
        <v>1</v>
      </c>
      <c r="GG1030" s="21">
        <f>IFERROR(SUM(GH942:GH953)/SUM(GG942:GG953),1)</f>
        <v>1</v>
      </c>
      <c r="GH1030" s="21">
        <f>IFERROR(SUM(GI942:GI952)/SUM(GH942:GH952),1)</f>
        <v>1</v>
      </c>
      <c r="GI1030" s="21">
        <f>IFERROR(SUM(GJ942:GJ951)/SUM(GI942:GI951),1)</f>
        <v>1</v>
      </c>
      <c r="GJ1030" s="21">
        <f>IFERROR(SUM(GK942:GK950)/SUM(GJ942:GJ950),1)</f>
        <v>1</v>
      </c>
      <c r="GK1030" s="21">
        <f>IFERROR(SUM(GL942:GL949)/SUM(GK942:GK949),1)</f>
        <v>1</v>
      </c>
      <c r="GL1030" s="21">
        <f>IFERROR(SUM(GM942:GM948)/SUM(GL942:GL948),1)</f>
        <v>1</v>
      </c>
      <c r="GM1030" s="21">
        <f>IFERROR(SUM(GN942:GN947)/SUM(GM942:GM947),1)</f>
        <v>1</v>
      </c>
      <c r="GN1030" s="21">
        <f>IFERROR(SUM(GO942:GO946)/SUM(GN942:GN946),1)</f>
        <v>1</v>
      </c>
      <c r="GO1030" s="21">
        <f>IFERROR(SUM(GP942:GP945)/SUM(GO942:GO945),1)</f>
        <v>1</v>
      </c>
      <c r="GP1030" s="21">
        <f>IFERROR(SUM(GQ942:GQ944)/SUM(GP942:GP944),1)</f>
        <v>1</v>
      </c>
      <c r="GQ1030" s="21">
        <f>IFERROR(SUM(GR942:GR943)/SUM(GQ942:GQ943),1)</f>
        <v>1</v>
      </c>
      <c r="GR1030" s="21">
        <f>IFERROR(SUM(GS942:GS942)/SUM(GR942:GR942),1)</f>
        <v>1</v>
      </c>
      <c r="GS1030" s="22">
        <v>1</v>
      </c>
    </row>
    <row r="1031" spans="1:201" ht="15.75" thickBot="1" x14ac:dyDescent="0.3">
      <c r="A1031" s="2" t="s">
        <v>5</v>
      </c>
      <c r="B1031" s="10">
        <f t="shared" ref="B1031:AN1031" si="3761">IF(B1030=0,1,B1030)</f>
        <v>1.2760394468911305</v>
      </c>
      <c r="C1031" s="10">
        <f t="shared" si="3761"/>
        <v>1.0168636021725095</v>
      </c>
      <c r="D1031" s="10">
        <f t="shared" si="3761"/>
        <v>1.0047520651387556</v>
      </c>
      <c r="E1031" s="10">
        <f t="shared" si="3761"/>
        <v>1.002340229599926</v>
      </c>
      <c r="F1031" s="10">
        <f t="shared" si="3761"/>
        <v>1.000995782093733</v>
      </c>
      <c r="G1031" s="10">
        <f t="shared" si="3761"/>
        <v>1.0005923426867933</v>
      </c>
      <c r="H1031" s="10">
        <f t="shared" si="3761"/>
        <v>1.0003816961003007</v>
      </c>
      <c r="I1031" s="10">
        <f t="shared" si="3761"/>
        <v>1.0003072943014102</v>
      </c>
      <c r="J1031" s="10">
        <f t="shared" si="3761"/>
        <v>1.0001705579760454</v>
      </c>
      <c r="K1031" s="10">
        <f t="shared" si="3761"/>
        <v>1.0001247322557614</v>
      </c>
      <c r="L1031" s="10">
        <f t="shared" si="3761"/>
        <v>1.0000976444586769</v>
      </c>
      <c r="M1031" s="10">
        <f t="shared" si="3761"/>
        <v>1.0000849303826675</v>
      </c>
      <c r="N1031" s="10">
        <f t="shared" si="3761"/>
        <v>1.0000606060606061</v>
      </c>
      <c r="O1031" s="10">
        <f t="shared" si="3761"/>
        <v>1.0000384269542029</v>
      </c>
      <c r="P1031" s="10">
        <f t="shared" si="3761"/>
        <v>1.0000262932277098</v>
      </c>
      <c r="Q1031" s="10">
        <f t="shared" si="3761"/>
        <v>1.0000279511265235</v>
      </c>
      <c r="R1031" s="10">
        <f t="shared" si="3761"/>
        <v>1.0000175876094366</v>
      </c>
      <c r="S1031" s="10">
        <f t="shared" si="3761"/>
        <v>1.0000110548949233</v>
      </c>
      <c r="T1031" s="10">
        <f t="shared" si="3761"/>
        <v>1.0000036845780145</v>
      </c>
      <c r="U1031" s="10">
        <f t="shared" si="3761"/>
        <v>1.0000064559922677</v>
      </c>
      <c r="V1031" s="10">
        <f t="shared" si="3761"/>
        <v>1.0000009250437083</v>
      </c>
      <c r="W1031" s="10">
        <f t="shared" si="3761"/>
        <v>1.0000027840573738</v>
      </c>
      <c r="X1031" s="10">
        <f t="shared" si="3761"/>
        <v>1.0000018704856997</v>
      </c>
      <c r="Y1031" s="10">
        <f t="shared" si="3761"/>
        <v>1.0000028331822304</v>
      </c>
      <c r="Z1031" s="10">
        <f t="shared" si="3761"/>
        <v>1.0000009608067701</v>
      </c>
      <c r="AA1031" s="10">
        <f t="shared" si="3761"/>
        <v>1.0000029342091621</v>
      </c>
      <c r="AB1031" s="10">
        <f t="shared" si="3761"/>
        <v>1.0000010015865131</v>
      </c>
      <c r="AC1031" s="10">
        <f t="shared" si="3761"/>
        <v>1.0000010212428729</v>
      </c>
      <c r="AD1031" s="10">
        <f t="shared" si="3761"/>
        <v>1</v>
      </c>
      <c r="AE1031" s="10">
        <f t="shared" si="3761"/>
        <v>1.0000012492832238</v>
      </c>
      <c r="AF1031" s="10">
        <f t="shared" si="3761"/>
        <v>1.0000013983843068</v>
      </c>
      <c r="AG1031" s="10">
        <f t="shared" si="3761"/>
        <v>1</v>
      </c>
      <c r="AH1031" s="10">
        <f t="shared" si="3761"/>
        <v>1</v>
      </c>
      <c r="AI1031" s="10">
        <f t="shared" si="3761"/>
        <v>1</v>
      </c>
      <c r="AJ1031" s="10">
        <f t="shared" si="3761"/>
        <v>1</v>
      </c>
      <c r="AK1031" s="10">
        <f t="shared" si="3761"/>
        <v>1</v>
      </c>
      <c r="AL1031" s="10">
        <f t="shared" si="3761"/>
        <v>1</v>
      </c>
      <c r="AM1031" s="10">
        <f t="shared" si="3761"/>
        <v>1</v>
      </c>
      <c r="AN1031" s="10">
        <f t="shared" si="3761"/>
        <v>1</v>
      </c>
      <c r="AO1031" s="10">
        <f>IF(AO1030=0,1,AO1030)</f>
        <v>1</v>
      </c>
      <c r="AP1031" s="10">
        <f t="shared" ref="AP1031:CB1031" si="3762">IF(AP1030=0,1,AP1030)</f>
        <v>2.7222222222222223</v>
      </c>
      <c r="AQ1031" s="10">
        <f t="shared" si="3762"/>
        <v>1.2083333333333333</v>
      </c>
      <c r="AR1031" s="10">
        <f t="shared" si="3762"/>
        <v>1.0689655172413792</v>
      </c>
      <c r="AS1031" s="10">
        <f t="shared" si="3762"/>
        <v>1.0545454545454545</v>
      </c>
      <c r="AT1031" s="10">
        <f t="shared" si="3762"/>
        <v>1.0317460317460319</v>
      </c>
      <c r="AU1031" s="10">
        <f t="shared" si="3762"/>
        <v>1</v>
      </c>
      <c r="AV1031" s="10">
        <f t="shared" si="3762"/>
        <v>1</v>
      </c>
      <c r="AW1031" s="10">
        <f t="shared" si="3762"/>
        <v>1</v>
      </c>
      <c r="AX1031" s="10">
        <f t="shared" si="3762"/>
        <v>1.0128205128205128</v>
      </c>
      <c r="AY1031" s="10">
        <f t="shared" si="3762"/>
        <v>1</v>
      </c>
      <c r="AZ1031" s="10">
        <f t="shared" si="3762"/>
        <v>1.0116279069767442</v>
      </c>
      <c r="BA1031" s="10">
        <f t="shared" si="3762"/>
        <v>1</v>
      </c>
      <c r="BB1031" s="10">
        <f t="shared" si="3762"/>
        <v>1</v>
      </c>
      <c r="BC1031" s="10">
        <f t="shared" si="3762"/>
        <v>1</v>
      </c>
      <c r="BD1031" s="10">
        <f t="shared" si="3762"/>
        <v>1</v>
      </c>
      <c r="BE1031" s="10">
        <f t="shared" si="3762"/>
        <v>1</v>
      </c>
      <c r="BF1031" s="10">
        <f t="shared" si="3762"/>
        <v>1</v>
      </c>
      <c r="BG1031" s="10">
        <f t="shared" si="3762"/>
        <v>1</v>
      </c>
      <c r="BH1031" s="10">
        <f t="shared" si="3762"/>
        <v>1</v>
      </c>
      <c r="BI1031" s="10">
        <f t="shared" si="3762"/>
        <v>1</v>
      </c>
      <c r="BJ1031" s="10">
        <f t="shared" si="3762"/>
        <v>1</v>
      </c>
      <c r="BK1031" s="10">
        <f t="shared" si="3762"/>
        <v>1</v>
      </c>
      <c r="BL1031" s="10">
        <f t="shared" si="3762"/>
        <v>1</v>
      </c>
      <c r="BM1031" s="10">
        <f t="shared" si="3762"/>
        <v>1</v>
      </c>
      <c r="BN1031" s="10">
        <f t="shared" si="3762"/>
        <v>1</v>
      </c>
      <c r="BO1031" s="10">
        <f t="shared" si="3762"/>
        <v>1</v>
      </c>
      <c r="BP1031" s="10">
        <f t="shared" si="3762"/>
        <v>1</v>
      </c>
      <c r="BQ1031" s="10">
        <f t="shared" si="3762"/>
        <v>1</v>
      </c>
      <c r="BR1031" s="10">
        <f t="shared" si="3762"/>
        <v>1</v>
      </c>
      <c r="BS1031" s="10">
        <f t="shared" si="3762"/>
        <v>1</v>
      </c>
      <c r="BT1031" s="10">
        <f t="shared" si="3762"/>
        <v>1</v>
      </c>
      <c r="BU1031" s="10">
        <f t="shared" si="3762"/>
        <v>1</v>
      </c>
      <c r="BV1031" s="10">
        <f t="shared" si="3762"/>
        <v>1</v>
      </c>
      <c r="BW1031" s="10">
        <f t="shared" si="3762"/>
        <v>1</v>
      </c>
      <c r="BX1031" s="10">
        <f t="shared" si="3762"/>
        <v>1</v>
      </c>
      <c r="BY1031" s="10">
        <f t="shared" si="3762"/>
        <v>1</v>
      </c>
      <c r="BZ1031" s="10">
        <f t="shared" si="3762"/>
        <v>1</v>
      </c>
      <c r="CA1031" s="10">
        <f t="shared" si="3762"/>
        <v>1</v>
      </c>
      <c r="CB1031" s="10">
        <f t="shared" si="3762"/>
        <v>1</v>
      </c>
      <c r="CC1031" s="10">
        <f>IF(CC1030=0,1,CC1030)</f>
        <v>1</v>
      </c>
      <c r="CD1031" s="10">
        <f t="shared" ref="CD1031:DP1031" si="3763">IF(CD1030=0,1,CD1030)</f>
        <v>1</v>
      </c>
      <c r="CE1031" s="10">
        <f t="shared" si="3763"/>
        <v>1</v>
      </c>
      <c r="CF1031" s="10">
        <f t="shared" si="3763"/>
        <v>1</v>
      </c>
      <c r="CG1031" s="10">
        <f t="shared" si="3763"/>
        <v>1</v>
      </c>
      <c r="CH1031" s="10">
        <f t="shared" si="3763"/>
        <v>1</v>
      </c>
      <c r="CI1031" s="10">
        <f t="shared" si="3763"/>
        <v>1</v>
      </c>
      <c r="CJ1031" s="10">
        <f t="shared" si="3763"/>
        <v>1</v>
      </c>
      <c r="CK1031" s="10">
        <f t="shared" si="3763"/>
        <v>1</v>
      </c>
      <c r="CL1031" s="10">
        <f t="shared" si="3763"/>
        <v>1</v>
      </c>
      <c r="CM1031" s="10">
        <f t="shared" si="3763"/>
        <v>1</v>
      </c>
      <c r="CN1031" s="10">
        <f t="shared" si="3763"/>
        <v>1</v>
      </c>
      <c r="CO1031" s="10">
        <f t="shared" si="3763"/>
        <v>1</v>
      </c>
      <c r="CP1031" s="10">
        <f t="shared" si="3763"/>
        <v>1</v>
      </c>
      <c r="CQ1031" s="10">
        <f t="shared" si="3763"/>
        <v>1</v>
      </c>
      <c r="CR1031" s="10">
        <f t="shared" si="3763"/>
        <v>1</v>
      </c>
      <c r="CS1031" s="10">
        <f t="shared" si="3763"/>
        <v>1</v>
      </c>
      <c r="CT1031" s="10">
        <f t="shared" si="3763"/>
        <v>1</v>
      </c>
      <c r="CU1031" s="10">
        <f t="shared" si="3763"/>
        <v>1</v>
      </c>
      <c r="CV1031" s="10">
        <f t="shared" si="3763"/>
        <v>1</v>
      </c>
      <c r="CW1031" s="10">
        <f t="shared" si="3763"/>
        <v>1</v>
      </c>
      <c r="CX1031" s="10">
        <f t="shared" si="3763"/>
        <v>1</v>
      </c>
      <c r="CY1031" s="10">
        <f t="shared" si="3763"/>
        <v>1</v>
      </c>
      <c r="CZ1031" s="10">
        <f t="shared" si="3763"/>
        <v>1</v>
      </c>
      <c r="DA1031" s="10">
        <f t="shared" si="3763"/>
        <v>1</v>
      </c>
      <c r="DB1031" s="10">
        <f t="shared" si="3763"/>
        <v>1</v>
      </c>
      <c r="DC1031" s="10">
        <f t="shared" si="3763"/>
        <v>1</v>
      </c>
      <c r="DD1031" s="10">
        <f t="shared" si="3763"/>
        <v>1</v>
      </c>
      <c r="DE1031" s="10">
        <f t="shared" si="3763"/>
        <v>1</v>
      </c>
      <c r="DF1031" s="10">
        <f t="shared" si="3763"/>
        <v>1</v>
      </c>
      <c r="DG1031" s="10">
        <f t="shared" si="3763"/>
        <v>1</v>
      </c>
      <c r="DH1031" s="10">
        <f t="shared" si="3763"/>
        <v>1</v>
      </c>
      <c r="DI1031" s="10">
        <f t="shared" si="3763"/>
        <v>1</v>
      </c>
      <c r="DJ1031" s="10">
        <f t="shared" si="3763"/>
        <v>1</v>
      </c>
      <c r="DK1031" s="10">
        <f t="shared" si="3763"/>
        <v>1</v>
      </c>
      <c r="DL1031" s="10">
        <f t="shared" si="3763"/>
        <v>1</v>
      </c>
      <c r="DM1031" s="10">
        <f t="shared" si="3763"/>
        <v>1</v>
      </c>
      <c r="DN1031" s="10">
        <f t="shared" si="3763"/>
        <v>1</v>
      </c>
      <c r="DO1031" s="10">
        <f t="shared" si="3763"/>
        <v>1</v>
      </c>
      <c r="DP1031" s="10">
        <f t="shared" si="3763"/>
        <v>1</v>
      </c>
      <c r="DQ1031" s="10">
        <f>IF(DQ1030=0,1,DQ1030)</f>
        <v>1</v>
      </c>
      <c r="DR1031" s="10">
        <f t="shared" ref="DR1031:FD1031" si="3764">IF(DR1030=0,1,DR1030)</f>
        <v>1</v>
      </c>
      <c r="DS1031" s="10">
        <f t="shared" si="3764"/>
        <v>1</v>
      </c>
      <c r="DT1031" s="10">
        <f t="shared" si="3764"/>
        <v>1</v>
      </c>
      <c r="DU1031" s="10">
        <f t="shared" si="3764"/>
        <v>1</v>
      </c>
      <c r="DV1031" s="10">
        <f t="shared" si="3764"/>
        <v>1</v>
      </c>
      <c r="DW1031" s="10">
        <f t="shared" si="3764"/>
        <v>1</v>
      </c>
      <c r="DX1031" s="10">
        <f t="shared" si="3764"/>
        <v>1</v>
      </c>
      <c r="DY1031" s="10">
        <f t="shared" si="3764"/>
        <v>1</v>
      </c>
      <c r="DZ1031" s="10">
        <f t="shared" si="3764"/>
        <v>1</v>
      </c>
      <c r="EA1031" s="10">
        <f t="shared" si="3764"/>
        <v>1</v>
      </c>
      <c r="EB1031" s="10">
        <f t="shared" si="3764"/>
        <v>1</v>
      </c>
      <c r="EC1031" s="10">
        <f t="shared" si="3764"/>
        <v>1</v>
      </c>
      <c r="ED1031" s="10">
        <f t="shared" si="3764"/>
        <v>1</v>
      </c>
      <c r="EE1031" s="10">
        <f t="shared" si="3764"/>
        <v>1</v>
      </c>
      <c r="EF1031" s="10">
        <f t="shared" si="3764"/>
        <v>1</v>
      </c>
      <c r="EG1031" s="10">
        <f t="shared" si="3764"/>
        <v>1</v>
      </c>
      <c r="EH1031" s="10">
        <f t="shared" si="3764"/>
        <v>1</v>
      </c>
      <c r="EI1031" s="10">
        <f t="shared" si="3764"/>
        <v>1</v>
      </c>
      <c r="EJ1031" s="10">
        <f t="shared" si="3764"/>
        <v>1</v>
      </c>
      <c r="EK1031" s="10">
        <f t="shared" si="3764"/>
        <v>1</v>
      </c>
      <c r="EL1031" s="10">
        <f t="shared" si="3764"/>
        <v>1</v>
      </c>
      <c r="EM1031" s="10">
        <f t="shared" si="3764"/>
        <v>1</v>
      </c>
      <c r="EN1031" s="10">
        <f t="shared" si="3764"/>
        <v>1</v>
      </c>
      <c r="EO1031" s="10">
        <f t="shared" si="3764"/>
        <v>1</v>
      </c>
      <c r="EP1031" s="10">
        <f t="shared" si="3764"/>
        <v>1</v>
      </c>
      <c r="EQ1031" s="10">
        <f t="shared" si="3764"/>
        <v>1</v>
      </c>
      <c r="ER1031" s="10">
        <f t="shared" si="3764"/>
        <v>1</v>
      </c>
      <c r="ES1031" s="10">
        <f t="shared" si="3764"/>
        <v>1</v>
      </c>
      <c r="ET1031" s="10">
        <f t="shared" si="3764"/>
        <v>1</v>
      </c>
      <c r="EU1031" s="10">
        <f t="shared" si="3764"/>
        <v>1</v>
      </c>
      <c r="EV1031" s="10">
        <f t="shared" si="3764"/>
        <v>1</v>
      </c>
      <c r="EW1031" s="10">
        <f t="shared" si="3764"/>
        <v>1</v>
      </c>
      <c r="EX1031" s="10">
        <f t="shared" si="3764"/>
        <v>1</v>
      </c>
      <c r="EY1031" s="10">
        <f t="shared" si="3764"/>
        <v>1</v>
      </c>
      <c r="EZ1031" s="10">
        <f t="shared" si="3764"/>
        <v>1</v>
      </c>
      <c r="FA1031" s="10">
        <f t="shared" si="3764"/>
        <v>1</v>
      </c>
      <c r="FB1031" s="10">
        <f t="shared" si="3764"/>
        <v>1</v>
      </c>
      <c r="FC1031" s="10">
        <f t="shared" si="3764"/>
        <v>1</v>
      </c>
      <c r="FD1031" s="10">
        <f t="shared" si="3764"/>
        <v>1</v>
      </c>
      <c r="FE1031" s="10">
        <f>IF(FE1030=0,1,FE1030)</f>
        <v>1</v>
      </c>
      <c r="FF1031" s="10">
        <f t="shared" ref="FF1031:GR1031" si="3765">IF(FF1030=0,1,FF1030)</f>
        <v>1</v>
      </c>
      <c r="FG1031" s="10">
        <f t="shared" si="3765"/>
        <v>1</v>
      </c>
      <c r="FH1031" s="10">
        <f t="shared" si="3765"/>
        <v>1</v>
      </c>
      <c r="FI1031" s="10">
        <f t="shared" si="3765"/>
        <v>1</v>
      </c>
      <c r="FJ1031" s="10">
        <f t="shared" si="3765"/>
        <v>1</v>
      </c>
      <c r="FK1031" s="10">
        <f t="shared" si="3765"/>
        <v>1</v>
      </c>
      <c r="FL1031" s="10">
        <f t="shared" si="3765"/>
        <v>1</v>
      </c>
      <c r="FM1031" s="10">
        <f t="shared" si="3765"/>
        <v>1</v>
      </c>
      <c r="FN1031" s="10">
        <f t="shared" si="3765"/>
        <v>1</v>
      </c>
      <c r="FO1031" s="10">
        <f t="shared" si="3765"/>
        <v>1</v>
      </c>
      <c r="FP1031" s="10">
        <f t="shared" si="3765"/>
        <v>1</v>
      </c>
      <c r="FQ1031" s="10">
        <f t="shared" si="3765"/>
        <v>1</v>
      </c>
      <c r="FR1031" s="10">
        <f t="shared" si="3765"/>
        <v>1</v>
      </c>
      <c r="FS1031" s="10">
        <f t="shared" si="3765"/>
        <v>1</v>
      </c>
      <c r="FT1031" s="10">
        <f t="shared" si="3765"/>
        <v>1</v>
      </c>
      <c r="FU1031" s="10">
        <f t="shared" si="3765"/>
        <v>1</v>
      </c>
      <c r="FV1031" s="10">
        <f t="shared" si="3765"/>
        <v>1</v>
      </c>
      <c r="FW1031" s="10">
        <f t="shared" si="3765"/>
        <v>1</v>
      </c>
      <c r="FX1031" s="10">
        <f t="shared" si="3765"/>
        <v>1</v>
      </c>
      <c r="FY1031" s="10">
        <f t="shared" si="3765"/>
        <v>1</v>
      </c>
      <c r="FZ1031" s="10">
        <f t="shared" si="3765"/>
        <v>1</v>
      </c>
      <c r="GA1031" s="10">
        <f t="shared" si="3765"/>
        <v>1</v>
      </c>
      <c r="GB1031" s="10">
        <f t="shared" si="3765"/>
        <v>1</v>
      </c>
      <c r="GC1031" s="10">
        <f t="shared" si="3765"/>
        <v>1</v>
      </c>
      <c r="GD1031" s="10">
        <f t="shared" si="3765"/>
        <v>1</v>
      </c>
      <c r="GE1031" s="10">
        <f t="shared" si="3765"/>
        <v>1</v>
      </c>
      <c r="GF1031" s="10">
        <f t="shared" si="3765"/>
        <v>1</v>
      </c>
      <c r="GG1031" s="10">
        <f t="shared" si="3765"/>
        <v>1</v>
      </c>
      <c r="GH1031" s="10">
        <f t="shared" si="3765"/>
        <v>1</v>
      </c>
      <c r="GI1031" s="10">
        <f t="shared" si="3765"/>
        <v>1</v>
      </c>
      <c r="GJ1031" s="10">
        <f t="shared" si="3765"/>
        <v>1</v>
      </c>
      <c r="GK1031" s="10">
        <f t="shared" si="3765"/>
        <v>1</v>
      </c>
      <c r="GL1031" s="10">
        <f t="shared" si="3765"/>
        <v>1</v>
      </c>
      <c r="GM1031" s="10">
        <f t="shared" si="3765"/>
        <v>1</v>
      </c>
      <c r="GN1031" s="10">
        <f t="shared" si="3765"/>
        <v>1</v>
      </c>
      <c r="GO1031" s="10">
        <f t="shared" si="3765"/>
        <v>1</v>
      </c>
      <c r="GP1031" s="10">
        <f t="shared" si="3765"/>
        <v>1</v>
      </c>
      <c r="GQ1031" s="10">
        <f t="shared" si="3765"/>
        <v>1</v>
      </c>
      <c r="GR1031" s="10">
        <f t="shared" si="3765"/>
        <v>1</v>
      </c>
      <c r="GS1031" s="10">
        <f>IF(GS1030=0,1,GS1030)</f>
        <v>1</v>
      </c>
    </row>
    <row r="1032" spans="1:201" ht="15.75" thickBot="1" x14ac:dyDescent="0.3">
      <c r="A1032" s="104" t="s">
        <v>4</v>
      </c>
      <c r="B1032" s="24">
        <f>PRODUCT(B1031:AO1031)</f>
        <v>1.3106531336684561</v>
      </c>
      <c r="C1032" s="24">
        <f>PRODUCT(C1031:AO1031)</f>
        <v>1.0271258751926964</v>
      </c>
      <c r="D1032" s="24">
        <f>PRODUCT(D1031:AO1031)</f>
        <v>1.0100920841283545</v>
      </c>
      <c r="E1032" s="24">
        <f>PRODUCT(E1031:AO1031)</f>
        <v>1.0053147628901482</v>
      </c>
      <c r="F1032" s="24">
        <f>PRODUCT(F1031:AO1031)</f>
        <v>1.0029675884518863</v>
      </c>
      <c r="G1032" s="24">
        <f>PRODUCT(G1031:AO1031)</f>
        <v>1.0019698448219523</v>
      </c>
      <c r="H1032" s="24">
        <f>PRODUCT(H1031:AO1031)</f>
        <v>1.001376686664881</v>
      </c>
      <c r="I1032" s="24">
        <f>PRODUCT(I1031:AO1031)</f>
        <v>1.0009946109254688</v>
      </c>
      <c r="J1032" s="24">
        <f>PRODUCT(J1031:AO1031)</f>
        <v>1.0006871054804602</v>
      </c>
      <c r="K1032" s="24">
        <f>PRODUCT(K1031:AO1031)</f>
        <v>1.0005164594181417</v>
      </c>
      <c r="L1032" s="24">
        <f>PRODUCT(L1031:AO1031)</f>
        <v>1.0003916783074611</v>
      </c>
      <c r="M1032" s="24">
        <f>PRODUCT(M1031:AO1031)</f>
        <v>1.0002940051408113</v>
      </c>
      <c r="N1032" s="24">
        <f>PRODUCT(N1031:AO1031)</f>
        <v>1.0002090570028528</v>
      </c>
      <c r="O1032" s="24">
        <f>PRODUCT(O1031:AO1031)</f>
        <v>1.0001484419457651</v>
      </c>
      <c r="P1032" s="24">
        <f>PRODUCT(P1031:AO1031)</f>
        <v>1.0001100107641834</v>
      </c>
      <c r="Q1032" s="24">
        <f>PRODUCT(Q1031:AO1031)</f>
        <v>1.000083715335327</v>
      </c>
      <c r="R1032" s="24">
        <f>PRODUCT(R1031:AO1031)</f>
        <v>1.0000557626501749</v>
      </c>
      <c r="S1032" s="24">
        <f>PRODUCT(S1031:AO1031)</f>
        <v>1.0000381743693423</v>
      </c>
      <c r="T1032" s="24">
        <f>PRODUCT(T1031:AO1031)</f>
        <v>1.0000271191746199</v>
      </c>
      <c r="U1032" s="24">
        <f>PRODUCT(U1031:AO1031)</f>
        <v>1.000023434510259</v>
      </c>
      <c r="V1032" s="24">
        <f>PRODUCT(V1031:AO1031)</f>
        <v>1.0000169784083788</v>
      </c>
      <c r="W1032" s="24">
        <f>PRODUCT(W1031:AO1031)</f>
        <v>1.0000160533498204</v>
      </c>
      <c r="X1032" s="24">
        <f>PRODUCT(X1031:AO1031)</f>
        <v>1.0000132692555042</v>
      </c>
      <c r="Y1032" s="24">
        <f>PRODUCT(Y1031:AO1031)</f>
        <v>1.0000113987484833</v>
      </c>
      <c r="Z1032" s="24">
        <f>PRODUCT(Z1031:AO1031)</f>
        <v>1.0000085655419853</v>
      </c>
      <c r="AA1032" s="24">
        <f>PRODUCT(AA1031:AO1031)</f>
        <v>1.0000076047279085</v>
      </c>
      <c r="AB1032" s="24">
        <f>PRODUCT(AB1031:AO1031)</f>
        <v>1.0000046705050423</v>
      </c>
      <c r="AC1032" s="24">
        <f>PRODUCT(AC1031:AO1031)</f>
        <v>1.0000036689148544</v>
      </c>
      <c r="AD1032" s="24">
        <f>PRODUCT(AD1031:AO1031)</f>
        <v>1.0000026476692776</v>
      </c>
      <c r="AE1032" s="24">
        <f>PRODUCT(AE1031:AO1031)</f>
        <v>1.0000026476692776</v>
      </c>
      <c r="AF1032" s="24">
        <f>PRODUCT(AF1031:AO1031)</f>
        <v>1.0000013983843068</v>
      </c>
      <c r="AG1032" s="24">
        <f>PRODUCT(AG1031:AO1031)</f>
        <v>1</v>
      </c>
      <c r="AH1032" s="24">
        <f>PRODUCT(AH1031:AO1031)</f>
        <v>1</v>
      </c>
      <c r="AI1032" s="24">
        <f>PRODUCT(AI1031:AO1031)</f>
        <v>1</v>
      </c>
      <c r="AJ1032" s="24">
        <f>PRODUCT(AJ1031:AO1031)</f>
        <v>1</v>
      </c>
      <c r="AK1032" s="24">
        <f>PRODUCT(AK1031:AO1031)</f>
        <v>1</v>
      </c>
      <c r="AL1032" s="24">
        <f>PRODUCT(AL1031:AO1031)</f>
        <v>1</v>
      </c>
      <c r="AM1032" s="24">
        <f>PRODUCT(AM1031:AO1031)</f>
        <v>1</v>
      </c>
      <c r="AN1032" s="24">
        <f>PRODUCT(AN1031:AO1031)</f>
        <v>1</v>
      </c>
      <c r="AO1032" s="25">
        <f>PRODUCT(AO1031:AO1031)</f>
        <v>1</v>
      </c>
      <c r="AP1032" s="24">
        <f>PRODUCT(AP1031:CC1031)</f>
        <v>3.9198137164060931</v>
      </c>
      <c r="AQ1032" s="24">
        <f>PRODUCT(AQ1031:CC1031)</f>
        <v>1.4399315692920343</v>
      </c>
      <c r="AR1032" s="24">
        <f>PRODUCT(AR1031:CC1031)</f>
        <v>1.1916675056209938</v>
      </c>
      <c r="AS1032" s="24">
        <f>PRODUCT(AS1031:CC1031)</f>
        <v>1.1147857310648008</v>
      </c>
      <c r="AT1032" s="24">
        <f>PRODUCT(AT1031:CC1031)</f>
        <v>1.0571244001476561</v>
      </c>
      <c r="AU1032" s="24">
        <f>PRODUCT(AU1031:CC1031)</f>
        <v>1.0245974955277282</v>
      </c>
      <c r="AV1032" s="24">
        <f>PRODUCT(AV1031:CC1031)</f>
        <v>1.0245974955277282</v>
      </c>
      <c r="AW1032" s="24">
        <f>PRODUCT(AW1031:CC1031)</f>
        <v>1.0245974955277282</v>
      </c>
      <c r="AX1032" s="24">
        <f>PRODUCT(AX1031:CC1031)</f>
        <v>1.0245974955277282</v>
      </c>
      <c r="AY1032" s="24">
        <f>PRODUCT(AY1031:CC1031)</f>
        <v>1.0116279069767442</v>
      </c>
      <c r="AZ1032" s="24">
        <f>PRODUCT(AZ1031:CC1031)</f>
        <v>1.0116279069767442</v>
      </c>
      <c r="BA1032" s="24">
        <f>PRODUCT(BA1031:CC1031)</f>
        <v>1</v>
      </c>
      <c r="BB1032" s="24">
        <f>PRODUCT(BB1031:CC1031)</f>
        <v>1</v>
      </c>
      <c r="BC1032" s="24">
        <f>PRODUCT(BC1031:CC1031)</f>
        <v>1</v>
      </c>
      <c r="BD1032" s="24">
        <f>PRODUCT(BD1031:CC1031)</f>
        <v>1</v>
      </c>
      <c r="BE1032" s="24">
        <f>PRODUCT(BE1031:CC1031)</f>
        <v>1</v>
      </c>
      <c r="BF1032" s="24">
        <f>PRODUCT(BF1031:CC1031)</f>
        <v>1</v>
      </c>
      <c r="BG1032" s="24">
        <f>PRODUCT(BG1031:CC1031)</f>
        <v>1</v>
      </c>
      <c r="BH1032" s="24">
        <f>PRODUCT(BH1031:CC1031)</f>
        <v>1</v>
      </c>
      <c r="BI1032" s="24">
        <f>PRODUCT(BI1031:CC1031)</f>
        <v>1</v>
      </c>
      <c r="BJ1032" s="24">
        <f>PRODUCT(BJ1031:CC1031)</f>
        <v>1</v>
      </c>
      <c r="BK1032" s="24">
        <f>PRODUCT(BK1031:CC1031)</f>
        <v>1</v>
      </c>
      <c r="BL1032" s="24">
        <f>PRODUCT(BL1031:CC1031)</f>
        <v>1</v>
      </c>
      <c r="BM1032" s="24">
        <f>PRODUCT(BM1031:CC1031)</f>
        <v>1</v>
      </c>
      <c r="BN1032" s="24">
        <f>PRODUCT(BN1031:CC1031)</f>
        <v>1</v>
      </c>
      <c r="BO1032" s="24">
        <f>PRODUCT(BO1031:CC1031)</f>
        <v>1</v>
      </c>
      <c r="BP1032" s="24">
        <f>PRODUCT(BP1031:CC1031)</f>
        <v>1</v>
      </c>
      <c r="BQ1032" s="24">
        <f>PRODUCT(BQ1031:CC1031)</f>
        <v>1</v>
      </c>
      <c r="BR1032" s="24">
        <f>PRODUCT(BR1031:CC1031)</f>
        <v>1</v>
      </c>
      <c r="BS1032" s="24">
        <f>PRODUCT(BS1031:CC1031)</f>
        <v>1</v>
      </c>
      <c r="BT1032" s="24">
        <f>PRODUCT(BT1031:CC1031)</f>
        <v>1</v>
      </c>
      <c r="BU1032" s="24">
        <f>PRODUCT(BU1031:CC1031)</f>
        <v>1</v>
      </c>
      <c r="BV1032" s="24">
        <f>PRODUCT(BV1031:CC1031)</f>
        <v>1</v>
      </c>
      <c r="BW1032" s="24">
        <f>PRODUCT(BW1031:CC1031)</f>
        <v>1</v>
      </c>
      <c r="BX1032" s="24">
        <f>PRODUCT(BX1031:CC1031)</f>
        <v>1</v>
      </c>
      <c r="BY1032" s="24">
        <f>PRODUCT(BY1031:CC1031)</f>
        <v>1</v>
      </c>
      <c r="BZ1032" s="24">
        <f>PRODUCT(BZ1031:CC1031)</f>
        <v>1</v>
      </c>
      <c r="CA1032" s="24">
        <f>PRODUCT(CA1031:CC1031)</f>
        <v>1</v>
      </c>
      <c r="CB1032" s="24">
        <f>PRODUCT(CB1031:CC1031)</f>
        <v>1</v>
      </c>
      <c r="CC1032" s="25">
        <f>PRODUCT(CC1031:CC1031)</f>
        <v>1</v>
      </c>
      <c r="CD1032" s="24">
        <f>PRODUCT(CD1031:DQ1031)</f>
        <v>1</v>
      </c>
      <c r="CE1032" s="24">
        <f>PRODUCT(CE1031:DQ1031)</f>
        <v>1</v>
      </c>
      <c r="CF1032" s="24">
        <f>PRODUCT(CF1031:DQ1031)</f>
        <v>1</v>
      </c>
      <c r="CG1032" s="24">
        <f>PRODUCT(CG1031:DQ1031)</f>
        <v>1</v>
      </c>
      <c r="CH1032" s="24">
        <f>PRODUCT(CH1031:DQ1031)</f>
        <v>1</v>
      </c>
      <c r="CI1032" s="24">
        <f>PRODUCT(CI1031:DQ1031)</f>
        <v>1</v>
      </c>
      <c r="CJ1032" s="24">
        <f>PRODUCT(CJ1031:DQ1031)</f>
        <v>1</v>
      </c>
      <c r="CK1032" s="24">
        <f>PRODUCT(CK1031:DQ1031)</f>
        <v>1</v>
      </c>
      <c r="CL1032" s="24">
        <f>PRODUCT(CL1031:DQ1031)</f>
        <v>1</v>
      </c>
      <c r="CM1032" s="24">
        <f>PRODUCT(CM1031:DQ1031)</f>
        <v>1</v>
      </c>
      <c r="CN1032" s="24">
        <f>PRODUCT(CN1031:DQ1031)</f>
        <v>1</v>
      </c>
      <c r="CO1032" s="24">
        <f>PRODUCT(CO1031:DQ1031)</f>
        <v>1</v>
      </c>
      <c r="CP1032" s="24">
        <f>PRODUCT(CP1031:DQ1031)</f>
        <v>1</v>
      </c>
      <c r="CQ1032" s="24">
        <f>PRODUCT(CQ1031:DQ1031)</f>
        <v>1</v>
      </c>
      <c r="CR1032" s="24">
        <f>PRODUCT(CR1031:DQ1031)</f>
        <v>1</v>
      </c>
      <c r="CS1032" s="24">
        <f>PRODUCT(CS1031:DQ1031)</f>
        <v>1</v>
      </c>
      <c r="CT1032" s="24">
        <f>PRODUCT(CT1031:DQ1031)</f>
        <v>1</v>
      </c>
      <c r="CU1032" s="24">
        <f>PRODUCT(CU1031:DQ1031)</f>
        <v>1</v>
      </c>
      <c r="CV1032" s="24">
        <f>PRODUCT(CV1031:DQ1031)</f>
        <v>1</v>
      </c>
      <c r="CW1032" s="24">
        <f>PRODUCT(CW1031:DQ1031)</f>
        <v>1</v>
      </c>
      <c r="CX1032" s="24">
        <f>PRODUCT(CX1031:DQ1031)</f>
        <v>1</v>
      </c>
      <c r="CY1032" s="24">
        <f>PRODUCT(CY1031:DQ1031)</f>
        <v>1</v>
      </c>
      <c r="CZ1032" s="24">
        <f>PRODUCT(CZ1031:DQ1031)</f>
        <v>1</v>
      </c>
      <c r="DA1032" s="24">
        <f>PRODUCT(DA1031:DQ1031)</f>
        <v>1</v>
      </c>
      <c r="DB1032" s="24">
        <f>PRODUCT(DB1031:DQ1031)</f>
        <v>1</v>
      </c>
      <c r="DC1032" s="24">
        <f>PRODUCT(DC1031:DQ1031)</f>
        <v>1</v>
      </c>
      <c r="DD1032" s="24">
        <f>PRODUCT(DD1031:DQ1031)</f>
        <v>1</v>
      </c>
      <c r="DE1032" s="24">
        <f>PRODUCT(DE1031:DQ1031)</f>
        <v>1</v>
      </c>
      <c r="DF1032" s="24">
        <f>PRODUCT(DF1031:DQ1031)</f>
        <v>1</v>
      </c>
      <c r="DG1032" s="24">
        <f>PRODUCT(DG1031:DQ1031)</f>
        <v>1</v>
      </c>
      <c r="DH1032" s="24">
        <f>PRODUCT(DH1031:DQ1031)</f>
        <v>1</v>
      </c>
      <c r="DI1032" s="24">
        <f>PRODUCT(DI1031:DQ1031)</f>
        <v>1</v>
      </c>
      <c r="DJ1032" s="24">
        <f>PRODUCT(DJ1031:DQ1031)</f>
        <v>1</v>
      </c>
      <c r="DK1032" s="24">
        <f>PRODUCT(DK1031:DQ1031)</f>
        <v>1</v>
      </c>
      <c r="DL1032" s="24">
        <f>PRODUCT(DL1031:DQ1031)</f>
        <v>1</v>
      </c>
      <c r="DM1032" s="24">
        <f>PRODUCT(DM1031:DQ1031)</f>
        <v>1</v>
      </c>
      <c r="DN1032" s="24">
        <f>PRODUCT(DN1031:DQ1031)</f>
        <v>1</v>
      </c>
      <c r="DO1032" s="24">
        <f>PRODUCT(DO1031:DQ1031)</f>
        <v>1</v>
      </c>
      <c r="DP1032" s="24">
        <f>PRODUCT(DP1031:DQ1031)</f>
        <v>1</v>
      </c>
      <c r="DQ1032" s="25">
        <f>PRODUCT(DQ1031:DQ1031)</f>
        <v>1</v>
      </c>
      <c r="DR1032" s="24">
        <f>PRODUCT(DR1031:FE1031)</f>
        <v>1</v>
      </c>
      <c r="DS1032" s="24">
        <f>PRODUCT(DS1031:FE1031)</f>
        <v>1</v>
      </c>
      <c r="DT1032" s="24">
        <f>PRODUCT(DT1031:FE1031)</f>
        <v>1</v>
      </c>
      <c r="DU1032" s="24">
        <f>PRODUCT(DU1031:FE1031)</f>
        <v>1</v>
      </c>
      <c r="DV1032" s="24">
        <f>PRODUCT(DV1031:FE1031)</f>
        <v>1</v>
      </c>
      <c r="DW1032" s="24">
        <f>PRODUCT(DW1031:FE1031)</f>
        <v>1</v>
      </c>
      <c r="DX1032" s="24">
        <f>PRODUCT(DX1031:FE1031)</f>
        <v>1</v>
      </c>
      <c r="DY1032" s="24">
        <f>PRODUCT(DY1031:FE1031)</f>
        <v>1</v>
      </c>
      <c r="DZ1032" s="24">
        <f>PRODUCT(DZ1031:FE1031)</f>
        <v>1</v>
      </c>
      <c r="EA1032" s="24">
        <f>PRODUCT(EA1031:FE1031)</f>
        <v>1</v>
      </c>
      <c r="EB1032" s="24">
        <f>PRODUCT(EB1031:FE1031)</f>
        <v>1</v>
      </c>
      <c r="EC1032" s="24">
        <f>PRODUCT(EC1031:FE1031)</f>
        <v>1</v>
      </c>
      <c r="ED1032" s="24">
        <f>PRODUCT(ED1031:FE1031)</f>
        <v>1</v>
      </c>
      <c r="EE1032" s="24">
        <f>PRODUCT(EE1031:FE1031)</f>
        <v>1</v>
      </c>
      <c r="EF1032" s="24">
        <f>PRODUCT(EF1031:FE1031)</f>
        <v>1</v>
      </c>
      <c r="EG1032" s="24">
        <f>PRODUCT(EG1031:FE1031)</f>
        <v>1</v>
      </c>
      <c r="EH1032" s="24">
        <f>PRODUCT(EH1031:FE1031)</f>
        <v>1</v>
      </c>
      <c r="EI1032" s="24">
        <f>PRODUCT(EI1031:FE1031)</f>
        <v>1</v>
      </c>
      <c r="EJ1032" s="24">
        <f>PRODUCT(EJ1031:FE1031)</f>
        <v>1</v>
      </c>
      <c r="EK1032" s="24">
        <f>PRODUCT(EK1031:FE1031)</f>
        <v>1</v>
      </c>
      <c r="EL1032" s="24">
        <f>PRODUCT(EL1031:FE1031)</f>
        <v>1</v>
      </c>
      <c r="EM1032" s="24">
        <f>PRODUCT(EM1031:FE1031)</f>
        <v>1</v>
      </c>
      <c r="EN1032" s="24">
        <f>PRODUCT(EN1031:FE1031)</f>
        <v>1</v>
      </c>
      <c r="EO1032" s="24">
        <f>PRODUCT(EO1031:FE1031)</f>
        <v>1</v>
      </c>
      <c r="EP1032" s="24">
        <f>PRODUCT(EP1031:FE1031)</f>
        <v>1</v>
      </c>
      <c r="EQ1032" s="24">
        <f>PRODUCT(EQ1031:FE1031)</f>
        <v>1</v>
      </c>
      <c r="ER1032" s="24">
        <f>PRODUCT(ER1031:FE1031)</f>
        <v>1</v>
      </c>
      <c r="ES1032" s="24">
        <f>PRODUCT(ES1031:FE1031)</f>
        <v>1</v>
      </c>
      <c r="ET1032" s="24">
        <f>PRODUCT(ET1031:FE1031)</f>
        <v>1</v>
      </c>
      <c r="EU1032" s="24">
        <f>PRODUCT(EU1031:FE1031)</f>
        <v>1</v>
      </c>
      <c r="EV1032" s="24">
        <f>PRODUCT(EV1031:FE1031)</f>
        <v>1</v>
      </c>
      <c r="EW1032" s="24">
        <f>PRODUCT(EW1031:FE1031)</f>
        <v>1</v>
      </c>
      <c r="EX1032" s="24">
        <f>PRODUCT(EX1031:FE1031)</f>
        <v>1</v>
      </c>
      <c r="EY1032" s="24">
        <f>PRODUCT(EY1031:FE1031)</f>
        <v>1</v>
      </c>
      <c r="EZ1032" s="24">
        <f>PRODUCT(EZ1031:FE1031)</f>
        <v>1</v>
      </c>
      <c r="FA1032" s="24">
        <f>PRODUCT(FA1031:FE1031)</f>
        <v>1</v>
      </c>
      <c r="FB1032" s="24">
        <f>PRODUCT(FB1031:FE1031)</f>
        <v>1</v>
      </c>
      <c r="FC1032" s="24">
        <f>PRODUCT(FC1031:FE1031)</f>
        <v>1</v>
      </c>
      <c r="FD1032" s="24">
        <f>PRODUCT(FD1031:FE1031)</f>
        <v>1</v>
      </c>
      <c r="FE1032" s="25">
        <f>PRODUCT(FE1031:FE1031)</f>
        <v>1</v>
      </c>
      <c r="FF1032" s="24">
        <f>PRODUCT(FF1031:GS1031)</f>
        <v>1</v>
      </c>
      <c r="FG1032" s="24">
        <f>PRODUCT(FG1031:GS1031)</f>
        <v>1</v>
      </c>
      <c r="FH1032" s="24">
        <f>PRODUCT(FH1031:GS1031)</f>
        <v>1</v>
      </c>
      <c r="FI1032" s="24">
        <f>PRODUCT(FI1031:GS1031)</f>
        <v>1</v>
      </c>
      <c r="FJ1032" s="24">
        <f>PRODUCT(FJ1031:GS1031)</f>
        <v>1</v>
      </c>
      <c r="FK1032" s="24">
        <f>PRODUCT(FK1031:GS1031)</f>
        <v>1</v>
      </c>
      <c r="FL1032" s="24">
        <f>PRODUCT(FL1031:GS1031)</f>
        <v>1</v>
      </c>
      <c r="FM1032" s="24">
        <f>PRODUCT(FM1031:GS1031)</f>
        <v>1</v>
      </c>
      <c r="FN1032" s="24">
        <f>PRODUCT(FN1031:GS1031)</f>
        <v>1</v>
      </c>
      <c r="FO1032" s="24">
        <f>PRODUCT(FO1031:GS1031)</f>
        <v>1</v>
      </c>
      <c r="FP1032" s="24">
        <f>PRODUCT(FP1031:GS1031)</f>
        <v>1</v>
      </c>
      <c r="FQ1032" s="24">
        <f>PRODUCT(FQ1031:GS1031)</f>
        <v>1</v>
      </c>
      <c r="FR1032" s="24">
        <f>PRODUCT(FR1031:GS1031)</f>
        <v>1</v>
      </c>
      <c r="FS1032" s="24">
        <f>PRODUCT(FS1031:GS1031)</f>
        <v>1</v>
      </c>
      <c r="FT1032" s="24">
        <f>PRODUCT(FT1031:GS1031)</f>
        <v>1</v>
      </c>
      <c r="FU1032" s="24">
        <f>PRODUCT(FU1031:GS1031)</f>
        <v>1</v>
      </c>
      <c r="FV1032" s="24">
        <f>PRODUCT(FV1031:GS1031)</f>
        <v>1</v>
      </c>
      <c r="FW1032" s="24">
        <f>PRODUCT(FW1031:GS1031)</f>
        <v>1</v>
      </c>
      <c r="FX1032" s="24">
        <f>PRODUCT(FX1031:GS1031)</f>
        <v>1</v>
      </c>
      <c r="FY1032" s="24">
        <f>PRODUCT(FY1031:GS1031)</f>
        <v>1</v>
      </c>
      <c r="FZ1032" s="24">
        <f>PRODUCT(FZ1031:GS1031)</f>
        <v>1</v>
      </c>
      <c r="GA1032" s="24">
        <f>PRODUCT(GA1031:GS1031)</f>
        <v>1</v>
      </c>
      <c r="GB1032" s="24">
        <f>PRODUCT(GB1031:GS1031)</f>
        <v>1</v>
      </c>
      <c r="GC1032" s="24">
        <f>PRODUCT(GC1031:GS1031)</f>
        <v>1</v>
      </c>
      <c r="GD1032" s="24">
        <f>PRODUCT(GD1031:GS1031)</f>
        <v>1</v>
      </c>
      <c r="GE1032" s="24">
        <f>PRODUCT(GE1031:GS1031)</f>
        <v>1</v>
      </c>
      <c r="GF1032" s="24">
        <f>PRODUCT(GF1031:GS1031)</f>
        <v>1</v>
      </c>
      <c r="GG1032" s="24">
        <f>PRODUCT(GG1031:GS1031)</f>
        <v>1</v>
      </c>
      <c r="GH1032" s="24">
        <f>PRODUCT(GH1031:GS1031)</f>
        <v>1</v>
      </c>
      <c r="GI1032" s="24">
        <f>PRODUCT(GI1031:GS1031)</f>
        <v>1</v>
      </c>
      <c r="GJ1032" s="24">
        <f>PRODUCT(GJ1031:GS1031)</f>
        <v>1</v>
      </c>
      <c r="GK1032" s="24">
        <f>PRODUCT(GK1031:GS1031)</f>
        <v>1</v>
      </c>
      <c r="GL1032" s="24">
        <f>PRODUCT(GL1031:GS1031)</f>
        <v>1</v>
      </c>
      <c r="GM1032" s="24">
        <f>PRODUCT(GM1031:GS1031)</f>
        <v>1</v>
      </c>
      <c r="GN1032" s="24">
        <f>PRODUCT(GN1031:GS1031)</f>
        <v>1</v>
      </c>
      <c r="GO1032" s="24">
        <f>PRODUCT(GO1031:GS1031)</f>
        <v>1</v>
      </c>
      <c r="GP1032" s="24">
        <f>PRODUCT(GP1031:GS1031)</f>
        <v>1</v>
      </c>
      <c r="GQ1032" s="24">
        <f>PRODUCT(GQ1031:GS1031)</f>
        <v>1</v>
      </c>
      <c r="GR1032" s="24">
        <f>PRODUCT(GR1031:GS1031)</f>
        <v>1</v>
      </c>
      <c r="GS1032" s="25">
        <f>PRODUCT(GS1031:GS1031)</f>
        <v>1</v>
      </c>
    </row>
    <row r="1033" spans="1:201" x14ac:dyDescent="0.25">
      <c r="A1033" s="16" t="s">
        <v>19</v>
      </c>
      <c r="B1033" s="17">
        <f>B1032*B981</f>
        <v>84493.875568204356</v>
      </c>
      <c r="C1033" s="17">
        <f>C1032*C980</f>
        <v>77769.862766090198</v>
      </c>
      <c r="D1033" s="17">
        <f>D1032*D979</f>
        <v>83662.897052099215</v>
      </c>
      <c r="E1033" s="17">
        <f>E1032*E978</f>
        <v>79876.279170673835</v>
      </c>
      <c r="F1033" s="17">
        <f>F1032*F977</f>
        <v>76799.234182937842</v>
      </c>
      <c r="G1033" s="17">
        <f>G1032*G976</f>
        <v>71119.819585462174</v>
      </c>
      <c r="H1033" s="17">
        <f>H1032*H975</f>
        <v>71178.856264826405</v>
      </c>
      <c r="I1033" s="17">
        <f>I1032*I974</f>
        <v>78312.813385754052</v>
      </c>
      <c r="J1033" s="17">
        <f>J1032*J973</f>
        <v>75954.152680177896</v>
      </c>
      <c r="K1033" s="17">
        <f>K1032*K972</f>
        <v>70020.143895919231</v>
      </c>
      <c r="L1033" s="17">
        <f>L1032*L971</f>
        <v>65020.457131593437</v>
      </c>
      <c r="M1033" s="17">
        <f>M1032*M970</f>
        <v>68661.180806870427</v>
      </c>
      <c r="N1033" s="17">
        <f>N1032*N969</f>
        <v>67983.209395426908</v>
      </c>
      <c r="O1033" s="17">
        <f>O1032*O968</f>
        <v>58631.702112186591</v>
      </c>
      <c r="P1033" s="17">
        <f>P1032*P967</f>
        <v>71069.8175849244</v>
      </c>
      <c r="Q1033" s="17">
        <f>Q1032*Q966</f>
        <v>84524.075368995836</v>
      </c>
      <c r="R1033" s="17">
        <f>R1032*R965</f>
        <v>84817.72939764928</v>
      </c>
      <c r="S1033" s="17">
        <f>S1032*S964</f>
        <v>81782.121861750449</v>
      </c>
      <c r="T1033" s="17">
        <f>T1032*T963</f>
        <v>85248.311801159653</v>
      </c>
      <c r="U1033" s="17">
        <f>U1032*U962</f>
        <v>88618.076672561117</v>
      </c>
      <c r="V1033" s="17">
        <f>V1032*V961</f>
        <v>88908.509499353735</v>
      </c>
      <c r="W1033" s="17">
        <f>W1032*W960</f>
        <v>85217.368002258285</v>
      </c>
      <c r="X1033" s="17">
        <f>X1032*X959</f>
        <v>87357.159149083818</v>
      </c>
      <c r="Y1033" s="17">
        <f>Y1032*Y958</f>
        <v>93405.064688703336</v>
      </c>
      <c r="Z1033" s="17">
        <f>Z1032*Z957</f>
        <v>97137.832031051817</v>
      </c>
      <c r="AA1033" s="17">
        <f>AA1032*AA956</f>
        <v>93008.707300533308</v>
      </c>
      <c r="AB1033" s="17">
        <f>AB1032*AB955</f>
        <v>95004.44371666103</v>
      </c>
      <c r="AC1033" s="17">
        <f>AC1032*AC954</f>
        <v>92885.340787156252</v>
      </c>
      <c r="AD1033" s="17">
        <f>AD1032*AD953</f>
        <v>91792.243034858329</v>
      </c>
      <c r="AE1033" s="17">
        <f>AE1032*AE952</f>
        <v>86949.230212196024</v>
      </c>
      <c r="AF1033" s="17">
        <f>AF1032*AF951</f>
        <v>85349.119350702196</v>
      </c>
      <c r="AG1033" s="17">
        <f>AG1032*AG950</f>
        <v>87274</v>
      </c>
      <c r="AH1033" s="17">
        <f>AH1032*AH949</f>
        <v>85669</v>
      </c>
      <c r="AI1033" s="17">
        <f>AI1032*AI948</f>
        <v>81750</v>
      </c>
      <c r="AJ1033" s="17">
        <f>AJ1032*AJ947</f>
        <v>79031</v>
      </c>
      <c r="AK1033" s="17">
        <f>AK1032*AK946</f>
        <v>83041</v>
      </c>
      <c r="AL1033" s="17">
        <f>AL1032*AL945</f>
        <v>79047</v>
      </c>
      <c r="AM1033" s="17">
        <f>AM1032*AM944</f>
        <v>74638</v>
      </c>
      <c r="AN1033" s="17">
        <f>AN1032*AN943</f>
        <v>70995</v>
      </c>
      <c r="AO1033" s="17">
        <f>AO1032*AO942</f>
        <v>73667</v>
      </c>
      <c r="AP1033" s="17">
        <f>AP1032*AP981</f>
        <v>11.759441149218279</v>
      </c>
      <c r="AQ1033" s="17">
        <f>AQ1032*AQ980</f>
        <v>8.6395894157522051</v>
      </c>
      <c r="AR1033" s="17">
        <f>AR1032*AR979</f>
        <v>5.9583375281049689</v>
      </c>
      <c r="AS1033" s="17">
        <f>AS1032*AS978</f>
        <v>10.033071579583208</v>
      </c>
      <c r="AT1033" s="17">
        <f>AT1032*AT977</f>
        <v>7.3998708010335923</v>
      </c>
      <c r="AU1033" s="17">
        <f>AU1032*AU976</f>
        <v>8.1967799642218253</v>
      </c>
      <c r="AV1033" s="17">
        <f>AV1032*AV975</f>
        <v>6.147584973166369</v>
      </c>
      <c r="AW1033" s="17">
        <f>AW1032*AW974</f>
        <v>6.147584973166369</v>
      </c>
      <c r="AX1033" s="17">
        <f>AX1032*AX973</f>
        <v>3.0737924865831845</v>
      </c>
      <c r="AY1033" s="17">
        <f>AY1032*AY972</f>
        <v>4.0465116279069768</v>
      </c>
      <c r="AZ1033" s="17">
        <f>AZ1032*AZ971</f>
        <v>6.0697674418604652</v>
      </c>
      <c r="BA1033" s="17">
        <f>BA1032*BA970</f>
        <v>3</v>
      </c>
      <c r="BB1033" s="17">
        <f>BB1032*BB969</f>
        <v>4</v>
      </c>
      <c r="BC1033" s="17">
        <f>BC1032*BC968</f>
        <v>5</v>
      </c>
      <c r="BD1033" s="17">
        <f>BD1032*BD967</f>
        <v>5</v>
      </c>
      <c r="BE1033" s="17">
        <f>BE1032*BE966</f>
        <v>3</v>
      </c>
      <c r="BF1033" s="17">
        <f>BF1032*BF965</f>
        <v>13</v>
      </c>
      <c r="BG1033" s="17">
        <f>BG1032*BG964</f>
        <v>10</v>
      </c>
      <c r="BH1033" s="17">
        <f>BH1032*BH963</f>
        <v>4</v>
      </c>
      <c r="BI1033" s="17">
        <f>BI1032*BI962</f>
        <v>12</v>
      </c>
      <c r="BJ1033" s="17">
        <f>BJ1032*BJ961</f>
        <v>10</v>
      </c>
      <c r="BK1033" s="17">
        <f>BK1032*BK960</f>
        <v>10</v>
      </c>
      <c r="BL1033" s="17">
        <f>BL1032*BL959</f>
        <v>8</v>
      </c>
      <c r="BM1033" s="17">
        <f>BM1032*BM958</f>
        <v>10</v>
      </c>
      <c r="BN1033" s="17">
        <f>BN1032*BN957</f>
        <v>5</v>
      </c>
      <c r="BO1033" s="17">
        <f>BO1032*BO956</f>
        <v>8</v>
      </c>
      <c r="BP1033" s="17">
        <f>BP1032*BP955</f>
        <v>8</v>
      </c>
      <c r="BQ1033" s="17">
        <f>BQ1032*BQ954</f>
        <v>10</v>
      </c>
      <c r="BR1033" s="17">
        <f>BR1032*BR953</f>
        <v>7</v>
      </c>
      <c r="BS1033" s="17">
        <f>BS1032*BS952</f>
        <v>8</v>
      </c>
      <c r="BT1033" s="17">
        <f>BT1032*BT951</f>
        <v>4</v>
      </c>
      <c r="BU1033" s="17">
        <f>BU1032*BU950</f>
        <v>7</v>
      </c>
      <c r="BV1033" s="17">
        <f>BV1032*BV949</f>
        <v>7</v>
      </c>
      <c r="BW1033" s="17">
        <f>BW1032*BW948</f>
        <v>11</v>
      </c>
      <c r="BX1033" s="17">
        <f>BX1032*BX947</f>
        <v>14</v>
      </c>
      <c r="BY1033" s="17">
        <f>BY1032*BY946</f>
        <v>13</v>
      </c>
      <c r="BZ1033" s="17">
        <f>BZ1032*BZ945</f>
        <v>8</v>
      </c>
      <c r="CA1033" s="17">
        <f>CA1032*CA944</f>
        <v>11</v>
      </c>
      <c r="CB1033" s="17">
        <f>CB1032*CB943</f>
        <v>7</v>
      </c>
      <c r="CC1033" s="17">
        <f>CC1032*CC942</f>
        <v>9</v>
      </c>
      <c r="CD1033" s="17">
        <f>CD1032*CD981</f>
        <v>0</v>
      </c>
      <c r="CE1033" s="17">
        <f>CE1032*CE980</f>
        <v>0</v>
      </c>
      <c r="CF1033" s="17">
        <f>CF1032*CF979</f>
        <v>0</v>
      </c>
      <c r="CG1033" s="17">
        <f>CG1032*CG978</f>
        <v>0</v>
      </c>
      <c r="CH1033" s="17">
        <f>CH1032*CH977</f>
        <v>0</v>
      </c>
      <c r="CI1033" s="17">
        <f>CI1032*CI976</f>
        <v>0</v>
      </c>
      <c r="CJ1033" s="17">
        <f>CJ1032*CJ975</f>
        <v>0</v>
      </c>
      <c r="CK1033" s="17">
        <f>CK1032*CK974</f>
        <v>0</v>
      </c>
      <c r="CL1033" s="17">
        <f>CL1032*CL973</f>
        <v>0</v>
      </c>
      <c r="CM1033" s="17">
        <f>CM1032*CM972</f>
        <v>0</v>
      </c>
      <c r="CN1033" s="17">
        <f>CN1032*CN971</f>
        <v>0</v>
      </c>
      <c r="CO1033" s="17">
        <f>CO1032*CO970</f>
        <v>0</v>
      </c>
      <c r="CP1033" s="17">
        <f>CP1032*CP969</f>
        <v>0</v>
      </c>
      <c r="CQ1033" s="17">
        <f>CQ1032*CQ968</f>
        <v>0</v>
      </c>
      <c r="CR1033" s="17">
        <f>CR1032*CR967</f>
        <v>0</v>
      </c>
      <c r="CS1033" s="17">
        <f>CS1032*CS966</f>
        <v>0</v>
      </c>
      <c r="CT1033" s="17">
        <f>CT1032*CT965</f>
        <v>0</v>
      </c>
      <c r="CU1033" s="17">
        <f>CU1032*CU964</f>
        <v>0</v>
      </c>
      <c r="CV1033" s="17">
        <f>CV1032*CV963</f>
        <v>0</v>
      </c>
      <c r="CW1033" s="17">
        <f>CW1032*CW962</f>
        <v>0</v>
      </c>
      <c r="CX1033" s="17">
        <f>CX1032*CX961</f>
        <v>0</v>
      </c>
      <c r="CY1033" s="17">
        <f>CY1032*CY960</f>
        <v>0</v>
      </c>
      <c r="CZ1033" s="17">
        <f>CZ1032*CZ959</f>
        <v>0</v>
      </c>
      <c r="DA1033" s="17">
        <f>DA1032*DA958</f>
        <v>0</v>
      </c>
      <c r="DB1033" s="17">
        <f>DB1032*DB957</f>
        <v>0</v>
      </c>
      <c r="DC1033" s="17">
        <f>DC1032*DC956</f>
        <v>0</v>
      </c>
      <c r="DD1033" s="17">
        <f>DD1032*DD955</f>
        <v>0</v>
      </c>
      <c r="DE1033" s="17">
        <f>DE1032*DE954</f>
        <v>0</v>
      </c>
      <c r="DF1033" s="17">
        <f>DF1032*DF953</f>
        <v>0</v>
      </c>
      <c r="DG1033" s="17">
        <f>DG1032*DG952</f>
        <v>0</v>
      </c>
      <c r="DH1033" s="17">
        <f>DH1032*DH951</f>
        <v>0</v>
      </c>
      <c r="DI1033" s="17">
        <f>DI1032*DI950</f>
        <v>0</v>
      </c>
      <c r="DJ1033" s="17">
        <f>DJ1032*DJ949</f>
        <v>0</v>
      </c>
      <c r="DK1033" s="17">
        <f>DK1032*DK948</f>
        <v>0</v>
      </c>
      <c r="DL1033" s="17">
        <f>DL1032*DL947</f>
        <v>0</v>
      </c>
      <c r="DM1033" s="17">
        <f>DM1032*DM946</f>
        <v>0</v>
      </c>
      <c r="DN1033" s="17">
        <f>DN1032*DN945</f>
        <v>0</v>
      </c>
      <c r="DO1033" s="17">
        <f>DO1032*DO944</f>
        <v>0</v>
      </c>
      <c r="DP1033" s="17">
        <f>DP1032*DP943</f>
        <v>0</v>
      </c>
      <c r="DQ1033" s="17">
        <f>DQ1032*DQ942</f>
        <v>0</v>
      </c>
      <c r="DR1033" s="17">
        <f>DR1032*DR981</f>
        <v>0</v>
      </c>
      <c r="DS1033" s="17">
        <f>DS1032*DS980</f>
        <v>0</v>
      </c>
      <c r="DT1033" s="17">
        <f>DT1032*DT979</f>
        <v>0</v>
      </c>
      <c r="DU1033" s="17">
        <f>DU1032*DU978</f>
        <v>0</v>
      </c>
      <c r="DV1033" s="17">
        <f>DV1032*DV977</f>
        <v>0</v>
      </c>
      <c r="DW1033" s="17">
        <f>DW1032*DW976</f>
        <v>0</v>
      </c>
      <c r="DX1033" s="17">
        <f>DX1032*DX975</f>
        <v>0</v>
      </c>
      <c r="DY1033" s="17">
        <f>DY1032*DY974</f>
        <v>0</v>
      </c>
      <c r="DZ1033" s="17">
        <f>DZ1032*DZ973</f>
        <v>0</v>
      </c>
      <c r="EA1033" s="17">
        <f>EA1032*EA972</f>
        <v>0</v>
      </c>
      <c r="EB1033" s="17">
        <f>EB1032*EB971</f>
        <v>0</v>
      </c>
      <c r="EC1033" s="17">
        <f>EC1032*EC970</f>
        <v>0</v>
      </c>
      <c r="ED1033" s="17">
        <f>ED1032*ED969</f>
        <v>0</v>
      </c>
      <c r="EE1033" s="17">
        <f>EE1032*EE968</f>
        <v>0</v>
      </c>
      <c r="EF1033" s="17">
        <f>EF1032*EF967</f>
        <v>0</v>
      </c>
      <c r="EG1033" s="17">
        <f>EG1032*EG966</f>
        <v>0</v>
      </c>
      <c r="EH1033" s="17">
        <f>EH1032*EH965</f>
        <v>0</v>
      </c>
      <c r="EI1033" s="17">
        <f>EI1032*EI964</f>
        <v>0</v>
      </c>
      <c r="EJ1033" s="17">
        <f>EJ1032*EJ963</f>
        <v>0</v>
      </c>
      <c r="EK1033" s="17">
        <f>EK1032*EK962</f>
        <v>0</v>
      </c>
      <c r="EL1033" s="17">
        <f>EL1032*EL961</f>
        <v>0</v>
      </c>
      <c r="EM1033" s="17">
        <f>EM1032*EM960</f>
        <v>0</v>
      </c>
      <c r="EN1033" s="17">
        <f>EN1032*EN959</f>
        <v>0</v>
      </c>
      <c r="EO1033" s="17">
        <f>EO1032*EO958</f>
        <v>0</v>
      </c>
      <c r="EP1033" s="17">
        <f>EP1032*EP957</f>
        <v>0</v>
      </c>
      <c r="EQ1033" s="17">
        <f>EQ1032*EQ956</f>
        <v>0</v>
      </c>
      <c r="ER1033" s="17">
        <f>ER1032*ER955</f>
        <v>0</v>
      </c>
      <c r="ES1033" s="17">
        <f>ES1032*ES954</f>
        <v>0</v>
      </c>
      <c r="ET1033" s="17">
        <f>ET1032*ET953</f>
        <v>0</v>
      </c>
      <c r="EU1033" s="17">
        <f>EU1032*EU952</f>
        <v>0</v>
      </c>
      <c r="EV1033" s="17">
        <f>EV1032*EV951</f>
        <v>0</v>
      </c>
      <c r="EW1033" s="17">
        <f>EW1032*EW950</f>
        <v>0</v>
      </c>
      <c r="EX1033" s="17">
        <f>EX1032*EX949</f>
        <v>0</v>
      </c>
      <c r="EY1033" s="17">
        <f>EY1032*EY948</f>
        <v>0</v>
      </c>
      <c r="EZ1033" s="17">
        <f>EZ1032*EZ947</f>
        <v>0</v>
      </c>
      <c r="FA1033" s="17">
        <f>FA1032*FA946</f>
        <v>0</v>
      </c>
      <c r="FB1033" s="17">
        <f>FB1032*FB945</f>
        <v>0</v>
      </c>
      <c r="FC1033" s="17">
        <f>FC1032*FC944</f>
        <v>0</v>
      </c>
      <c r="FD1033" s="17">
        <f>FD1032*FD943</f>
        <v>0</v>
      </c>
      <c r="FE1033" s="17">
        <f>FE1032*FE942</f>
        <v>0</v>
      </c>
      <c r="FF1033" s="17">
        <f>FF1032*FF981</f>
        <v>0</v>
      </c>
      <c r="FG1033" s="17">
        <f>FG1032*FG980</f>
        <v>0</v>
      </c>
      <c r="FH1033" s="17">
        <f>FH1032*FH979</f>
        <v>0</v>
      </c>
      <c r="FI1033" s="17">
        <f>FI1032*FI978</f>
        <v>0</v>
      </c>
      <c r="FJ1033" s="17">
        <f>FJ1032*FJ977</f>
        <v>0</v>
      </c>
      <c r="FK1033" s="17">
        <f>FK1032*FK976</f>
        <v>0</v>
      </c>
      <c r="FL1033" s="17">
        <f>FL1032*FL975</f>
        <v>0</v>
      </c>
      <c r="FM1033" s="17">
        <f>FM1032*FM974</f>
        <v>0</v>
      </c>
      <c r="FN1033" s="17">
        <f>FN1032*FN973</f>
        <v>0</v>
      </c>
      <c r="FO1033" s="17">
        <f>FO1032*FO972</f>
        <v>0</v>
      </c>
      <c r="FP1033" s="17">
        <f>FP1032*FP971</f>
        <v>0</v>
      </c>
      <c r="FQ1033" s="17">
        <f>FQ1032*FQ970</f>
        <v>0</v>
      </c>
      <c r="FR1033" s="17">
        <f>FR1032*FR969</f>
        <v>0</v>
      </c>
      <c r="FS1033" s="17">
        <f>FS1032*FS968</f>
        <v>0</v>
      </c>
      <c r="FT1033" s="17">
        <f>FT1032*FT967</f>
        <v>0</v>
      </c>
      <c r="FU1033" s="17">
        <f>FU1032*FU966</f>
        <v>0</v>
      </c>
      <c r="FV1033" s="17">
        <f>FV1032*FV965</f>
        <v>0</v>
      </c>
      <c r="FW1033" s="17">
        <f>FW1032*FW964</f>
        <v>0</v>
      </c>
      <c r="FX1033" s="17">
        <f>FX1032*FX963</f>
        <v>0</v>
      </c>
      <c r="FY1033" s="17">
        <f>FY1032*FY962</f>
        <v>0</v>
      </c>
      <c r="FZ1033" s="17">
        <f>FZ1032*FZ961</f>
        <v>0</v>
      </c>
      <c r="GA1033" s="17">
        <f>GA1032*GA960</f>
        <v>0</v>
      </c>
      <c r="GB1033" s="17">
        <f>GB1032*GB959</f>
        <v>0</v>
      </c>
      <c r="GC1033" s="17">
        <f>GC1032*GC958</f>
        <v>0</v>
      </c>
      <c r="GD1033" s="17">
        <f>GD1032*GD957</f>
        <v>0</v>
      </c>
      <c r="GE1033" s="17">
        <f>GE1032*GE956</f>
        <v>0</v>
      </c>
      <c r="GF1033" s="17">
        <f>GF1032*GF955</f>
        <v>0</v>
      </c>
      <c r="GG1033" s="17">
        <f>GG1032*GG954</f>
        <v>0</v>
      </c>
      <c r="GH1033" s="17">
        <f>GH1032*GH953</f>
        <v>0</v>
      </c>
      <c r="GI1033" s="17">
        <f>GI1032*GI952</f>
        <v>0</v>
      </c>
      <c r="GJ1033" s="17">
        <f>GJ1032*GJ951</f>
        <v>0</v>
      </c>
      <c r="GK1033" s="17">
        <f>GK1032*GK950</f>
        <v>0</v>
      </c>
      <c r="GL1033" s="17">
        <f>GL1032*GL949</f>
        <v>0</v>
      </c>
      <c r="GM1033" s="17">
        <f>GM1032*GM948</f>
        <v>0</v>
      </c>
      <c r="GN1033" s="17">
        <f>GN1032*GN947</f>
        <v>0</v>
      </c>
      <c r="GO1033" s="17">
        <f>GO1032*GO946</f>
        <v>0</v>
      </c>
      <c r="GP1033" s="17">
        <f>GP1032*GP945</f>
        <v>0</v>
      </c>
      <c r="GQ1033" s="17">
        <f>GQ1032*GQ944</f>
        <v>0</v>
      </c>
      <c r="GR1033" s="17">
        <f>GR1032*GR943</f>
        <v>0</v>
      </c>
      <c r="GS1033" s="17">
        <f>GS1032*GS942</f>
        <v>0</v>
      </c>
    </row>
    <row r="1034" spans="1:201" ht="21" x14ac:dyDescent="0.35">
      <c r="B1034" s="96" t="str">
        <f>Co_Name</f>
        <v>State Farm Mutual Automobile Insurance Company</v>
      </c>
      <c r="O1034" s="16"/>
      <c r="U1034" s="16"/>
      <c r="V1034" s="96" t="str">
        <f>Co_Name</f>
        <v>State Farm Mutual Automobile Insurance Company</v>
      </c>
      <c r="W1034" s="16"/>
      <c r="X1034" s="16"/>
      <c r="Y1034" s="16"/>
      <c r="Z1034" s="16"/>
      <c r="AA1034" s="16"/>
      <c r="AB1034" s="16"/>
      <c r="AC1034" s="16"/>
      <c r="AE1034" s="16"/>
      <c r="AF1034" s="16"/>
      <c r="AG1034" s="16"/>
      <c r="AH1034" s="16"/>
      <c r="AI1034" s="16"/>
      <c r="AJ1034" s="16"/>
      <c r="AK1034" s="16"/>
      <c r="AL1034" s="16"/>
      <c r="AM1034" s="16"/>
      <c r="AN1034" s="16"/>
      <c r="AO1034" s="16"/>
      <c r="AP1034" s="96" t="str">
        <f>Co_Name</f>
        <v>State Farm Mutual Automobile Insurance Company</v>
      </c>
      <c r="BC1034" s="16"/>
      <c r="BI1034" s="16"/>
      <c r="BJ1034" s="96" t="str">
        <f>Co_Name</f>
        <v>State Farm Mutual Automobile Insurance Company</v>
      </c>
      <c r="BK1034" s="16"/>
      <c r="BL1034" s="16"/>
      <c r="BM1034" s="16"/>
      <c r="BN1034" s="16"/>
      <c r="BO1034" s="16"/>
      <c r="BP1034" s="16"/>
      <c r="BQ1034" s="16"/>
      <c r="BS1034" s="16"/>
      <c r="BT1034" s="16"/>
      <c r="BU1034" s="16"/>
      <c r="BV1034" s="16"/>
      <c r="BW1034" s="16"/>
      <c r="BX1034" s="16"/>
      <c r="BY1034" s="16"/>
      <c r="BZ1034" s="16"/>
      <c r="CA1034" s="16"/>
      <c r="CB1034" s="16"/>
      <c r="CC1034" s="16"/>
      <c r="CD1034" s="96" t="str">
        <f>Co_Name</f>
        <v>State Farm Mutual Automobile Insurance Company</v>
      </c>
      <c r="CQ1034" s="16"/>
      <c r="CW1034" s="16"/>
      <c r="CX1034" s="96" t="str">
        <f>Co_Name</f>
        <v>State Farm Mutual Automobile Insurance Company</v>
      </c>
      <c r="CY1034" s="16"/>
      <c r="CZ1034" s="16"/>
      <c r="DA1034" s="16"/>
      <c r="DB1034" s="16"/>
      <c r="DC1034" s="16"/>
      <c r="DD1034" s="16"/>
      <c r="DE1034" s="16"/>
      <c r="DG1034" s="16"/>
      <c r="DH1034" s="16"/>
      <c r="DI1034" s="16"/>
      <c r="DJ1034" s="16"/>
      <c r="DK1034" s="16"/>
      <c r="DL1034" s="16"/>
      <c r="DM1034" s="16"/>
      <c r="DN1034" s="16"/>
      <c r="DO1034" s="16"/>
      <c r="DP1034" s="16"/>
      <c r="DQ1034" s="16"/>
      <c r="DR1034" s="96" t="str">
        <f>Co_Name</f>
        <v>State Farm Mutual Automobile Insurance Company</v>
      </c>
      <c r="EE1034" s="16"/>
      <c r="EK1034" s="16"/>
      <c r="EL1034" s="96" t="str">
        <f>Co_Name</f>
        <v>State Farm Mutual Automobile Insurance Company</v>
      </c>
      <c r="EM1034" s="16"/>
      <c r="EN1034" s="16"/>
      <c r="EO1034" s="16"/>
      <c r="EP1034" s="16"/>
      <c r="EQ1034" s="16"/>
      <c r="ER1034" s="16"/>
      <c r="ES1034" s="16"/>
      <c r="EU1034" s="16"/>
      <c r="EV1034" s="16"/>
      <c r="EW1034" s="16"/>
      <c r="EX1034" s="16"/>
      <c r="EY1034" s="16"/>
      <c r="EZ1034" s="16"/>
      <c r="FA1034" s="16"/>
      <c r="FB1034" s="16"/>
      <c r="FC1034" s="16"/>
      <c r="FD1034" s="16"/>
      <c r="FE1034" s="16"/>
      <c r="FF1034" s="96" t="str">
        <f>Co_Name</f>
        <v>State Farm Mutual Automobile Insurance Company</v>
      </c>
      <c r="FS1034" s="16"/>
      <c r="FY1034" s="16"/>
      <c r="FZ1034" s="96" t="str">
        <f>Co_Name</f>
        <v>State Farm Mutual Automobile Insurance Company</v>
      </c>
      <c r="GA1034" s="16"/>
      <c r="GB1034" s="16"/>
      <c r="GC1034" s="16"/>
      <c r="GD1034" s="16"/>
      <c r="GE1034" s="16"/>
      <c r="GF1034" s="16"/>
      <c r="GG1034" s="16"/>
      <c r="GI1034" s="16"/>
      <c r="GJ1034" s="16"/>
      <c r="GK1034" s="16"/>
      <c r="GL1034" s="16"/>
      <c r="GM1034" s="16"/>
      <c r="GN1034" s="16"/>
      <c r="GO1034" s="16"/>
      <c r="GP1034" s="16"/>
      <c r="GQ1034" s="16"/>
      <c r="GR1034" s="16"/>
      <c r="GS1034" s="16"/>
    </row>
    <row r="1035" spans="1:201" ht="21" x14ac:dyDescent="0.35">
      <c r="B1035" s="96" t="str">
        <f>B$2</f>
        <v>Private Passenger Auto Physical Damage</v>
      </c>
      <c r="O1035" s="16"/>
      <c r="U1035" s="16"/>
      <c r="V1035" s="96" t="str">
        <f>B$2</f>
        <v>Private Passenger Auto Physical Damage</v>
      </c>
      <c r="W1035" s="16"/>
      <c r="X1035" s="16"/>
      <c r="Y1035" s="16"/>
      <c r="Z1035" s="16"/>
      <c r="AA1035" s="16"/>
      <c r="AB1035" s="16"/>
      <c r="AC1035" s="16"/>
      <c r="AE1035" s="16"/>
      <c r="AF1035" s="16"/>
      <c r="AG1035" s="16"/>
      <c r="AH1035" s="16"/>
      <c r="AI1035" s="16"/>
      <c r="AJ1035" s="16"/>
      <c r="AK1035" s="16"/>
      <c r="AL1035" s="16"/>
      <c r="AM1035" s="16"/>
      <c r="AN1035" s="16"/>
      <c r="AO1035" s="16"/>
      <c r="AP1035" s="96" t="str">
        <f>AP$2</f>
        <v>Private Passenger Auto Liability</v>
      </c>
      <c r="BC1035" s="16"/>
      <c r="BI1035" s="16"/>
      <c r="BJ1035" s="96" t="str">
        <f>AP$2</f>
        <v>Private Passenger Auto Liability</v>
      </c>
      <c r="BK1035" s="16"/>
      <c r="BL1035" s="16"/>
      <c r="BM1035" s="16"/>
      <c r="BN1035" s="16"/>
      <c r="BO1035" s="16"/>
      <c r="BP1035" s="16"/>
      <c r="BQ1035" s="16"/>
      <c r="BS1035" s="16"/>
      <c r="BT1035" s="16"/>
      <c r="BU1035" s="16"/>
      <c r="BV1035" s="16"/>
      <c r="BW1035" s="16"/>
      <c r="BX1035" s="16"/>
      <c r="BY1035" s="16"/>
      <c r="BZ1035" s="16"/>
      <c r="CA1035" s="16"/>
      <c r="CB1035" s="16"/>
      <c r="CC1035" s="16"/>
      <c r="CD1035" s="96" t="str">
        <f>CD$2</f>
        <v/>
      </c>
      <c r="CQ1035" s="16"/>
      <c r="CW1035" s="16"/>
      <c r="CX1035" s="96" t="str">
        <f>CD$2</f>
        <v/>
      </c>
      <c r="CY1035" s="16"/>
      <c r="CZ1035" s="16"/>
      <c r="DA1035" s="16"/>
      <c r="DB1035" s="16"/>
      <c r="DC1035" s="16"/>
      <c r="DD1035" s="16"/>
      <c r="DE1035" s="16"/>
      <c r="DG1035" s="16"/>
      <c r="DH1035" s="16"/>
      <c r="DI1035" s="16"/>
      <c r="DJ1035" s="16"/>
      <c r="DK1035" s="16"/>
      <c r="DL1035" s="16"/>
      <c r="DM1035" s="16"/>
      <c r="DN1035" s="16"/>
      <c r="DO1035" s="16"/>
      <c r="DP1035" s="16"/>
      <c r="DQ1035" s="16"/>
      <c r="DR1035" s="96" t="str">
        <f>DR$2</f>
        <v/>
      </c>
      <c r="EE1035" s="16"/>
      <c r="EK1035" s="16"/>
      <c r="EL1035" s="96" t="str">
        <f>DR$2</f>
        <v/>
      </c>
      <c r="EM1035" s="16"/>
      <c r="EN1035" s="16"/>
      <c r="EO1035" s="16"/>
      <c r="EP1035" s="16"/>
      <c r="EQ1035" s="16"/>
      <c r="ER1035" s="16"/>
      <c r="ES1035" s="16"/>
      <c r="EU1035" s="16"/>
      <c r="EV1035" s="16"/>
      <c r="EW1035" s="16"/>
      <c r="EX1035" s="16"/>
      <c r="EY1035" s="16"/>
      <c r="EZ1035" s="16"/>
      <c r="FA1035" s="16"/>
      <c r="FB1035" s="16"/>
      <c r="FC1035" s="16"/>
      <c r="FD1035" s="16"/>
      <c r="FE1035" s="16"/>
      <c r="FF1035" s="96" t="str">
        <f>FF$2</f>
        <v/>
      </c>
      <c r="FS1035" s="16"/>
      <c r="FY1035" s="16"/>
      <c r="FZ1035" s="96" t="str">
        <f>FF$2</f>
        <v/>
      </c>
      <c r="GA1035" s="16"/>
      <c r="GB1035" s="16"/>
      <c r="GC1035" s="16"/>
      <c r="GD1035" s="16"/>
      <c r="GE1035" s="16"/>
      <c r="GF1035" s="16"/>
      <c r="GG1035" s="16"/>
      <c r="GI1035" s="16"/>
      <c r="GJ1035" s="16"/>
      <c r="GK1035" s="16"/>
      <c r="GL1035" s="16"/>
      <c r="GM1035" s="16"/>
      <c r="GN1035" s="16"/>
      <c r="GO1035" s="16"/>
      <c r="GP1035" s="16"/>
      <c r="GQ1035" s="16"/>
      <c r="GR1035" s="16"/>
      <c r="GS1035" s="16"/>
    </row>
    <row r="1037" spans="1:201" ht="21" x14ac:dyDescent="0.25">
      <c r="B1037" s="18" t="s">
        <v>149</v>
      </c>
      <c r="V1037" s="18" t="s">
        <v>149</v>
      </c>
      <c r="AP1037" s="18" t="s">
        <v>149</v>
      </c>
      <c r="BJ1037" s="18" t="s">
        <v>149</v>
      </c>
      <c r="CD1037" s="18" t="s">
        <v>149</v>
      </c>
      <c r="CX1037" s="18" t="s">
        <v>149</v>
      </c>
      <c r="DR1037" s="18" t="s">
        <v>149</v>
      </c>
      <c r="EL1037" s="18" t="s">
        <v>149</v>
      </c>
      <c r="FF1037" s="18" t="s">
        <v>149</v>
      </c>
      <c r="FZ1037" s="18" t="s">
        <v>149</v>
      </c>
    </row>
    <row r="1038" spans="1:201" x14ac:dyDescent="0.25">
      <c r="B1038" s="23" t="str">
        <f>B$5</f>
        <v>Misc. Damage</v>
      </c>
      <c r="V1038" s="23" t="str">
        <f>B$5</f>
        <v>Misc. Damage</v>
      </c>
      <c r="AP1038" s="23" t="str">
        <f>AP$5</f>
        <v>Misc. Liability</v>
      </c>
      <c r="BJ1038" s="23" t="str">
        <f>AP$5</f>
        <v>Misc. Liability</v>
      </c>
      <c r="CD1038" s="23">
        <f>CD$5</f>
        <v>0</v>
      </c>
      <c r="CX1038" s="23">
        <f>CD$5</f>
        <v>0</v>
      </c>
      <c r="DR1038" s="23">
        <f>DR$5</f>
        <v>0</v>
      </c>
      <c r="EL1038" s="23">
        <f>DR$5</f>
        <v>0</v>
      </c>
      <c r="FF1038" s="23">
        <f>FF$5</f>
        <v>0</v>
      </c>
      <c r="FZ1038" s="23">
        <f>FF$5</f>
        <v>0</v>
      </c>
    </row>
    <row r="1039" spans="1:201" x14ac:dyDescent="0.25">
      <c r="B1039" s="19"/>
      <c r="V1039" s="19"/>
      <c r="AP1039" s="19"/>
      <c r="BJ1039" s="19"/>
      <c r="CD1039" s="19"/>
      <c r="CX1039" s="19"/>
      <c r="DR1039" s="19"/>
      <c r="EL1039" s="19"/>
      <c r="FF1039" s="19"/>
      <c r="FZ1039" s="19"/>
    </row>
    <row r="1040" spans="1:201" x14ac:dyDescent="0.25">
      <c r="A1040" s="98"/>
      <c r="B1040" s="97" t="s">
        <v>0</v>
      </c>
      <c r="C1040" s="98"/>
      <c r="D1040" s="98"/>
      <c r="E1040" s="98"/>
      <c r="F1040" s="98"/>
      <c r="G1040" s="98"/>
      <c r="H1040" s="98"/>
      <c r="I1040" s="98"/>
      <c r="J1040" s="98"/>
      <c r="K1040" s="98"/>
      <c r="L1040" s="98"/>
      <c r="M1040" s="98"/>
      <c r="N1040" s="98"/>
      <c r="O1040" s="98"/>
      <c r="P1040" s="98"/>
      <c r="Q1040" s="98"/>
      <c r="R1040" s="98"/>
      <c r="S1040" s="98"/>
      <c r="T1040" s="98"/>
      <c r="U1040" s="98"/>
      <c r="V1040" s="97" t="s">
        <v>0</v>
      </c>
      <c r="W1040" s="98"/>
      <c r="X1040" s="98"/>
      <c r="Y1040" s="98"/>
      <c r="Z1040" s="98"/>
      <c r="AA1040" s="98"/>
      <c r="AB1040" s="98"/>
      <c r="AC1040" s="98"/>
      <c r="AD1040" s="98"/>
      <c r="AE1040" s="98"/>
      <c r="AF1040" s="98"/>
      <c r="AG1040" s="98"/>
      <c r="AH1040" s="98"/>
      <c r="AI1040" s="98"/>
      <c r="AJ1040" s="98"/>
      <c r="AK1040" s="98"/>
      <c r="AL1040" s="98"/>
      <c r="AM1040" s="98"/>
      <c r="AN1040" s="98"/>
      <c r="AO1040" s="98"/>
      <c r="AP1040" s="97" t="s">
        <v>0</v>
      </c>
      <c r="AQ1040" s="98"/>
      <c r="AR1040" s="98"/>
      <c r="AS1040" s="98"/>
      <c r="AT1040" s="98"/>
      <c r="AU1040" s="98"/>
      <c r="AV1040" s="98"/>
      <c r="AW1040" s="98"/>
      <c r="AX1040" s="98"/>
      <c r="AY1040" s="98"/>
      <c r="AZ1040" s="98"/>
      <c r="BA1040" s="98"/>
      <c r="BB1040" s="98"/>
      <c r="BC1040" s="98"/>
      <c r="BD1040" s="98"/>
      <c r="BE1040" s="98"/>
      <c r="BF1040" s="98"/>
      <c r="BG1040" s="98"/>
      <c r="BH1040" s="98"/>
      <c r="BI1040" s="98"/>
      <c r="BJ1040" s="97" t="s">
        <v>0</v>
      </c>
      <c r="BK1040" s="98"/>
      <c r="BL1040" s="98"/>
      <c r="BM1040" s="98"/>
      <c r="BN1040" s="98"/>
      <c r="BO1040" s="98"/>
      <c r="BP1040" s="98"/>
      <c r="BQ1040" s="98"/>
      <c r="BR1040" s="98"/>
      <c r="BS1040" s="98"/>
      <c r="BT1040" s="98"/>
      <c r="BU1040" s="98"/>
      <c r="BV1040" s="98"/>
      <c r="BW1040" s="98"/>
      <c r="BX1040" s="98"/>
      <c r="BY1040" s="98"/>
      <c r="BZ1040" s="98"/>
      <c r="CA1040" s="98"/>
      <c r="CB1040" s="98"/>
      <c r="CC1040" s="98"/>
      <c r="CD1040" s="97" t="s">
        <v>0</v>
      </c>
      <c r="CE1040" s="98"/>
      <c r="CF1040" s="98"/>
      <c r="CG1040" s="98"/>
      <c r="CH1040" s="98"/>
      <c r="CI1040" s="98"/>
      <c r="CJ1040" s="98"/>
      <c r="CK1040" s="98"/>
      <c r="CL1040" s="98"/>
      <c r="CM1040" s="98"/>
      <c r="CN1040" s="98"/>
      <c r="CO1040" s="98"/>
      <c r="CP1040" s="98"/>
      <c r="CQ1040" s="98"/>
      <c r="CR1040" s="98"/>
      <c r="CS1040" s="98"/>
      <c r="CT1040" s="98"/>
      <c r="CU1040" s="98"/>
      <c r="CV1040" s="98"/>
      <c r="CW1040" s="98"/>
      <c r="CX1040" s="97" t="s">
        <v>0</v>
      </c>
      <c r="CY1040" s="98"/>
      <c r="CZ1040" s="98"/>
      <c r="DA1040" s="98"/>
      <c r="DB1040" s="98"/>
      <c r="DC1040" s="98"/>
      <c r="DD1040" s="98"/>
      <c r="DE1040" s="98"/>
      <c r="DF1040" s="98"/>
      <c r="DG1040" s="98"/>
      <c r="DH1040" s="98"/>
      <c r="DI1040" s="98"/>
      <c r="DJ1040" s="98"/>
      <c r="DK1040" s="98"/>
      <c r="DL1040" s="98"/>
      <c r="DM1040" s="98"/>
      <c r="DN1040" s="98"/>
      <c r="DO1040" s="98"/>
      <c r="DP1040" s="98"/>
      <c r="DQ1040" s="98"/>
      <c r="DR1040" s="97" t="s">
        <v>0</v>
      </c>
      <c r="DS1040" s="98"/>
      <c r="DT1040" s="98"/>
      <c r="DU1040" s="98"/>
      <c r="DV1040" s="98"/>
      <c r="DW1040" s="98"/>
      <c r="DX1040" s="98"/>
      <c r="DY1040" s="98"/>
      <c r="DZ1040" s="98"/>
      <c r="EA1040" s="98"/>
      <c r="EB1040" s="98"/>
      <c r="EC1040" s="98"/>
      <c r="ED1040" s="98"/>
      <c r="EE1040" s="98"/>
      <c r="EF1040" s="98"/>
      <c r="EG1040" s="98"/>
      <c r="EH1040" s="98"/>
      <c r="EI1040" s="98"/>
      <c r="EJ1040" s="98"/>
      <c r="EK1040" s="98"/>
      <c r="EL1040" s="97" t="s">
        <v>0</v>
      </c>
      <c r="EM1040" s="98"/>
      <c r="EN1040" s="98"/>
      <c r="EO1040" s="98"/>
      <c r="EP1040" s="98"/>
      <c r="EQ1040" s="98"/>
      <c r="ER1040" s="98"/>
      <c r="ES1040" s="98"/>
      <c r="ET1040" s="98"/>
      <c r="EU1040" s="98"/>
      <c r="EV1040" s="98"/>
      <c r="EW1040" s="98"/>
      <c r="EX1040" s="98"/>
      <c r="EY1040" s="98"/>
      <c r="EZ1040" s="98"/>
      <c r="FA1040" s="98"/>
      <c r="FB1040" s="98"/>
      <c r="FC1040" s="98"/>
      <c r="FD1040" s="98"/>
      <c r="FE1040" s="98"/>
      <c r="FF1040" s="97" t="s">
        <v>0</v>
      </c>
      <c r="FG1040" s="98"/>
      <c r="FH1040" s="98"/>
      <c r="FI1040" s="98"/>
      <c r="FJ1040" s="98"/>
      <c r="FK1040" s="98"/>
      <c r="FL1040" s="98"/>
      <c r="FM1040" s="98"/>
      <c r="FN1040" s="98"/>
      <c r="FO1040" s="98"/>
      <c r="FP1040" s="98"/>
      <c r="FQ1040" s="98"/>
      <c r="FR1040" s="98"/>
      <c r="FS1040" s="98"/>
      <c r="FT1040" s="98"/>
      <c r="FU1040" s="98"/>
      <c r="FV1040" s="98"/>
      <c r="FW1040" s="98"/>
      <c r="FX1040" s="98"/>
      <c r="FY1040" s="98"/>
      <c r="FZ1040" s="97" t="s">
        <v>0</v>
      </c>
      <c r="GA1040" s="98"/>
      <c r="GB1040" s="98"/>
      <c r="GC1040" s="98"/>
      <c r="GD1040" s="98"/>
      <c r="GE1040" s="98"/>
      <c r="GF1040" s="98"/>
      <c r="GG1040" s="98"/>
      <c r="GH1040" s="98"/>
      <c r="GI1040" s="98"/>
      <c r="GJ1040" s="98"/>
      <c r="GK1040" s="98"/>
      <c r="GL1040" s="98"/>
      <c r="GM1040" s="98"/>
      <c r="GN1040" s="98"/>
      <c r="GO1040" s="98"/>
      <c r="GP1040" s="98"/>
      <c r="GQ1040" s="98"/>
      <c r="GR1040" s="98"/>
      <c r="GS1040" s="98"/>
    </row>
    <row r="1041" spans="1:201" ht="30" x14ac:dyDescent="0.25">
      <c r="A1041" s="100" t="str">
        <f>$A$35</f>
        <v>Accident Quarter Data</v>
      </c>
      <c r="B1041" s="99">
        <v>3</v>
      </c>
      <c r="C1041" s="99">
        <f>B1041+3</f>
        <v>6</v>
      </c>
      <c r="D1041" s="99">
        <f t="shared" ref="D1041" si="3766">C1041+3</f>
        <v>9</v>
      </c>
      <c r="E1041" s="99">
        <f t="shared" ref="E1041" si="3767">D1041+3</f>
        <v>12</v>
      </c>
      <c r="F1041" s="99">
        <f t="shared" ref="F1041" si="3768">E1041+3</f>
        <v>15</v>
      </c>
      <c r="G1041" s="99">
        <f t="shared" ref="G1041" si="3769">F1041+3</f>
        <v>18</v>
      </c>
      <c r="H1041" s="99">
        <f t="shared" ref="H1041" si="3770">G1041+3</f>
        <v>21</v>
      </c>
      <c r="I1041" s="99">
        <f t="shared" ref="I1041" si="3771">H1041+3</f>
        <v>24</v>
      </c>
      <c r="J1041" s="99">
        <f t="shared" ref="J1041" si="3772">I1041+3</f>
        <v>27</v>
      </c>
      <c r="K1041" s="99">
        <f t="shared" ref="K1041" si="3773">J1041+3</f>
        <v>30</v>
      </c>
      <c r="L1041" s="99">
        <f t="shared" ref="L1041" si="3774">K1041+3</f>
        <v>33</v>
      </c>
      <c r="M1041" s="99">
        <f t="shared" ref="M1041" si="3775">L1041+3</f>
        <v>36</v>
      </c>
      <c r="N1041" s="99">
        <f t="shared" ref="N1041" si="3776">M1041+3</f>
        <v>39</v>
      </c>
      <c r="O1041" s="99">
        <f t="shared" ref="O1041" si="3777">N1041+3</f>
        <v>42</v>
      </c>
      <c r="P1041" s="99">
        <f t="shared" ref="P1041" si="3778">O1041+3</f>
        <v>45</v>
      </c>
      <c r="Q1041" s="99">
        <f t="shared" ref="Q1041" si="3779">P1041+3</f>
        <v>48</v>
      </c>
      <c r="R1041" s="99">
        <f t="shared" ref="R1041" si="3780">Q1041+3</f>
        <v>51</v>
      </c>
      <c r="S1041" s="99">
        <f t="shared" ref="S1041" si="3781">R1041+3</f>
        <v>54</v>
      </c>
      <c r="T1041" s="99">
        <f t="shared" ref="T1041" si="3782">S1041+3</f>
        <v>57</v>
      </c>
      <c r="U1041" s="99">
        <f t="shared" ref="U1041" si="3783">T1041+3</f>
        <v>60</v>
      </c>
      <c r="V1041" s="99">
        <f t="shared" ref="V1041" si="3784">U1041+3</f>
        <v>63</v>
      </c>
      <c r="W1041" s="99">
        <f t="shared" ref="W1041" si="3785">V1041+3</f>
        <v>66</v>
      </c>
      <c r="X1041" s="99">
        <f t="shared" ref="X1041" si="3786">W1041+3</f>
        <v>69</v>
      </c>
      <c r="Y1041" s="99">
        <f t="shared" ref="Y1041" si="3787">X1041+3</f>
        <v>72</v>
      </c>
      <c r="Z1041" s="99">
        <f t="shared" ref="Z1041" si="3788">Y1041+3</f>
        <v>75</v>
      </c>
      <c r="AA1041" s="99">
        <f t="shared" ref="AA1041" si="3789">Z1041+3</f>
        <v>78</v>
      </c>
      <c r="AB1041" s="99">
        <f t="shared" ref="AB1041" si="3790">AA1041+3</f>
        <v>81</v>
      </c>
      <c r="AC1041" s="99">
        <f t="shared" ref="AC1041" si="3791">AB1041+3</f>
        <v>84</v>
      </c>
      <c r="AD1041" s="99">
        <f t="shared" ref="AD1041" si="3792">AC1041+3</f>
        <v>87</v>
      </c>
      <c r="AE1041" s="99">
        <f t="shared" ref="AE1041" si="3793">AD1041+3</f>
        <v>90</v>
      </c>
      <c r="AF1041" s="99">
        <f t="shared" ref="AF1041" si="3794">AE1041+3</f>
        <v>93</v>
      </c>
      <c r="AG1041" s="99">
        <f t="shared" ref="AG1041" si="3795">AF1041+3</f>
        <v>96</v>
      </c>
      <c r="AH1041" s="99">
        <f t="shared" ref="AH1041" si="3796">AG1041+3</f>
        <v>99</v>
      </c>
      <c r="AI1041" s="99">
        <f t="shared" ref="AI1041" si="3797">AH1041+3</f>
        <v>102</v>
      </c>
      <c r="AJ1041" s="99">
        <f t="shared" ref="AJ1041" si="3798">AI1041+3</f>
        <v>105</v>
      </c>
      <c r="AK1041" s="99">
        <f t="shared" ref="AK1041" si="3799">AJ1041+3</f>
        <v>108</v>
      </c>
      <c r="AL1041" s="99">
        <f t="shared" ref="AL1041" si="3800">AK1041+3</f>
        <v>111</v>
      </c>
      <c r="AM1041" s="99">
        <f t="shared" ref="AM1041" si="3801">AL1041+3</f>
        <v>114</v>
      </c>
      <c r="AN1041" s="99">
        <f t="shared" ref="AN1041" si="3802">AM1041+3</f>
        <v>117</v>
      </c>
      <c r="AO1041" s="99">
        <f t="shared" ref="AO1041" si="3803">AN1041+3</f>
        <v>120</v>
      </c>
      <c r="AP1041" s="99">
        <v>3</v>
      </c>
      <c r="AQ1041" s="99">
        <f>AP1041+3</f>
        <v>6</v>
      </c>
      <c r="AR1041" s="99">
        <f t="shared" ref="AR1041" si="3804">AQ1041+3</f>
        <v>9</v>
      </c>
      <c r="AS1041" s="99">
        <f t="shared" ref="AS1041" si="3805">AR1041+3</f>
        <v>12</v>
      </c>
      <c r="AT1041" s="99">
        <f t="shared" ref="AT1041" si="3806">AS1041+3</f>
        <v>15</v>
      </c>
      <c r="AU1041" s="99">
        <f t="shared" ref="AU1041" si="3807">AT1041+3</f>
        <v>18</v>
      </c>
      <c r="AV1041" s="99">
        <f t="shared" ref="AV1041" si="3808">AU1041+3</f>
        <v>21</v>
      </c>
      <c r="AW1041" s="99">
        <f t="shared" ref="AW1041" si="3809">AV1041+3</f>
        <v>24</v>
      </c>
      <c r="AX1041" s="99">
        <f t="shared" ref="AX1041" si="3810">AW1041+3</f>
        <v>27</v>
      </c>
      <c r="AY1041" s="99">
        <f t="shared" ref="AY1041" si="3811">AX1041+3</f>
        <v>30</v>
      </c>
      <c r="AZ1041" s="99">
        <f t="shared" ref="AZ1041" si="3812">AY1041+3</f>
        <v>33</v>
      </c>
      <c r="BA1041" s="99">
        <f t="shared" ref="BA1041" si="3813">AZ1041+3</f>
        <v>36</v>
      </c>
      <c r="BB1041" s="99">
        <f t="shared" ref="BB1041" si="3814">BA1041+3</f>
        <v>39</v>
      </c>
      <c r="BC1041" s="99">
        <f t="shared" ref="BC1041" si="3815">BB1041+3</f>
        <v>42</v>
      </c>
      <c r="BD1041" s="99">
        <f t="shared" ref="BD1041" si="3816">BC1041+3</f>
        <v>45</v>
      </c>
      <c r="BE1041" s="99">
        <f t="shared" ref="BE1041" si="3817">BD1041+3</f>
        <v>48</v>
      </c>
      <c r="BF1041" s="99">
        <f t="shared" ref="BF1041" si="3818">BE1041+3</f>
        <v>51</v>
      </c>
      <c r="BG1041" s="99">
        <f t="shared" ref="BG1041" si="3819">BF1041+3</f>
        <v>54</v>
      </c>
      <c r="BH1041" s="99">
        <f t="shared" ref="BH1041" si="3820">BG1041+3</f>
        <v>57</v>
      </c>
      <c r="BI1041" s="99">
        <f t="shared" ref="BI1041" si="3821">BH1041+3</f>
        <v>60</v>
      </c>
      <c r="BJ1041" s="99">
        <f t="shared" ref="BJ1041" si="3822">BI1041+3</f>
        <v>63</v>
      </c>
      <c r="BK1041" s="99">
        <f t="shared" ref="BK1041" si="3823">BJ1041+3</f>
        <v>66</v>
      </c>
      <c r="BL1041" s="99">
        <f t="shared" ref="BL1041" si="3824">BK1041+3</f>
        <v>69</v>
      </c>
      <c r="BM1041" s="99">
        <f t="shared" ref="BM1041" si="3825">BL1041+3</f>
        <v>72</v>
      </c>
      <c r="BN1041" s="99">
        <f t="shared" ref="BN1041" si="3826">BM1041+3</f>
        <v>75</v>
      </c>
      <c r="BO1041" s="99">
        <f t="shared" ref="BO1041" si="3827">BN1041+3</f>
        <v>78</v>
      </c>
      <c r="BP1041" s="99">
        <f t="shared" ref="BP1041" si="3828">BO1041+3</f>
        <v>81</v>
      </c>
      <c r="BQ1041" s="99">
        <f t="shared" ref="BQ1041" si="3829">BP1041+3</f>
        <v>84</v>
      </c>
      <c r="BR1041" s="99">
        <f t="shared" ref="BR1041" si="3830">BQ1041+3</f>
        <v>87</v>
      </c>
      <c r="BS1041" s="99">
        <f t="shared" ref="BS1041" si="3831">BR1041+3</f>
        <v>90</v>
      </c>
      <c r="BT1041" s="99">
        <f t="shared" ref="BT1041" si="3832">BS1041+3</f>
        <v>93</v>
      </c>
      <c r="BU1041" s="99">
        <f t="shared" ref="BU1041" si="3833">BT1041+3</f>
        <v>96</v>
      </c>
      <c r="BV1041" s="99">
        <f t="shared" ref="BV1041" si="3834">BU1041+3</f>
        <v>99</v>
      </c>
      <c r="BW1041" s="99">
        <f t="shared" ref="BW1041" si="3835">BV1041+3</f>
        <v>102</v>
      </c>
      <c r="BX1041" s="99">
        <f t="shared" ref="BX1041" si="3836">BW1041+3</f>
        <v>105</v>
      </c>
      <c r="BY1041" s="99">
        <f t="shared" ref="BY1041" si="3837">BX1041+3</f>
        <v>108</v>
      </c>
      <c r="BZ1041" s="99">
        <f t="shared" ref="BZ1041" si="3838">BY1041+3</f>
        <v>111</v>
      </c>
      <c r="CA1041" s="99">
        <f t="shared" ref="CA1041" si="3839">BZ1041+3</f>
        <v>114</v>
      </c>
      <c r="CB1041" s="99">
        <f t="shared" ref="CB1041" si="3840">CA1041+3</f>
        <v>117</v>
      </c>
      <c r="CC1041" s="99">
        <f t="shared" ref="CC1041" si="3841">CB1041+3</f>
        <v>120</v>
      </c>
      <c r="CD1041" s="99">
        <v>3</v>
      </c>
      <c r="CE1041" s="99">
        <f>CD1041+3</f>
        <v>6</v>
      </c>
      <c r="CF1041" s="99">
        <f t="shared" ref="CF1041" si="3842">CE1041+3</f>
        <v>9</v>
      </c>
      <c r="CG1041" s="99">
        <f t="shared" ref="CG1041" si="3843">CF1041+3</f>
        <v>12</v>
      </c>
      <c r="CH1041" s="99">
        <f t="shared" ref="CH1041" si="3844">CG1041+3</f>
        <v>15</v>
      </c>
      <c r="CI1041" s="99">
        <f t="shared" ref="CI1041" si="3845">CH1041+3</f>
        <v>18</v>
      </c>
      <c r="CJ1041" s="99">
        <f t="shared" ref="CJ1041" si="3846">CI1041+3</f>
        <v>21</v>
      </c>
      <c r="CK1041" s="99">
        <f t="shared" ref="CK1041" si="3847">CJ1041+3</f>
        <v>24</v>
      </c>
      <c r="CL1041" s="99">
        <f t="shared" ref="CL1041" si="3848">CK1041+3</f>
        <v>27</v>
      </c>
      <c r="CM1041" s="99">
        <f t="shared" ref="CM1041" si="3849">CL1041+3</f>
        <v>30</v>
      </c>
      <c r="CN1041" s="99">
        <f t="shared" ref="CN1041" si="3850">CM1041+3</f>
        <v>33</v>
      </c>
      <c r="CO1041" s="99">
        <f t="shared" ref="CO1041" si="3851">CN1041+3</f>
        <v>36</v>
      </c>
      <c r="CP1041" s="99">
        <f t="shared" ref="CP1041" si="3852">CO1041+3</f>
        <v>39</v>
      </c>
      <c r="CQ1041" s="99">
        <f t="shared" ref="CQ1041" si="3853">CP1041+3</f>
        <v>42</v>
      </c>
      <c r="CR1041" s="99">
        <f t="shared" ref="CR1041" si="3854">CQ1041+3</f>
        <v>45</v>
      </c>
      <c r="CS1041" s="99">
        <f t="shared" ref="CS1041" si="3855">CR1041+3</f>
        <v>48</v>
      </c>
      <c r="CT1041" s="99">
        <f t="shared" ref="CT1041" si="3856">CS1041+3</f>
        <v>51</v>
      </c>
      <c r="CU1041" s="99">
        <f t="shared" ref="CU1041" si="3857">CT1041+3</f>
        <v>54</v>
      </c>
      <c r="CV1041" s="99">
        <f t="shared" ref="CV1041" si="3858">CU1041+3</f>
        <v>57</v>
      </c>
      <c r="CW1041" s="99">
        <f t="shared" ref="CW1041" si="3859">CV1041+3</f>
        <v>60</v>
      </c>
      <c r="CX1041" s="99">
        <f t="shared" ref="CX1041" si="3860">CW1041+3</f>
        <v>63</v>
      </c>
      <c r="CY1041" s="99">
        <f t="shared" ref="CY1041" si="3861">CX1041+3</f>
        <v>66</v>
      </c>
      <c r="CZ1041" s="99">
        <f t="shared" ref="CZ1041" si="3862">CY1041+3</f>
        <v>69</v>
      </c>
      <c r="DA1041" s="99">
        <f t="shared" ref="DA1041" si="3863">CZ1041+3</f>
        <v>72</v>
      </c>
      <c r="DB1041" s="99">
        <f t="shared" ref="DB1041" si="3864">DA1041+3</f>
        <v>75</v>
      </c>
      <c r="DC1041" s="99">
        <f t="shared" ref="DC1041" si="3865">DB1041+3</f>
        <v>78</v>
      </c>
      <c r="DD1041" s="99">
        <f t="shared" ref="DD1041" si="3866">DC1041+3</f>
        <v>81</v>
      </c>
      <c r="DE1041" s="99">
        <f t="shared" ref="DE1041" si="3867">DD1041+3</f>
        <v>84</v>
      </c>
      <c r="DF1041" s="99">
        <f t="shared" ref="DF1041" si="3868">DE1041+3</f>
        <v>87</v>
      </c>
      <c r="DG1041" s="99">
        <f t="shared" ref="DG1041" si="3869">DF1041+3</f>
        <v>90</v>
      </c>
      <c r="DH1041" s="99">
        <f t="shared" ref="DH1041" si="3870">DG1041+3</f>
        <v>93</v>
      </c>
      <c r="DI1041" s="99">
        <f t="shared" ref="DI1041" si="3871">DH1041+3</f>
        <v>96</v>
      </c>
      <c r="DJ1041" s="99">
        <f t="shared" ref="DJ1041" si="3872">DI1041+3</f>
        <v>99</v>
      </c>
      <c r="DK1041" s="99">
        <f t="shared" ref="DK1041" si="3873">DJ1041+3</f>
        <v>102</v>
      </c>
      <c r="DL1041" s="99">
        <f t="shared" ref="DL1041" si="3874">DK1041+3</f>
        <v>105</v>
      </c>
      <c r="DM1041" s="99">
        <f t="shared" ref="DM1041" si="3875">DL1041+3</f>
        <v>108</v>
      </c>
      <c r="DN1041" s="99">
        <f t="shared" ref="DN1041" si="3876">DM1041+3</f>
        <v>111</v>
      </c>
      <c r="DO1041" s="99">
        <f t="shared" ref="DO1041" si="3877">DN1041+3</f>
        <v>114</v>
      </c>
      <c r="DP1041" s="99">
        <f t="shared" ref="DP1041" si="3878">DO1041+3</f>
        <v>117</v>
      </c>
      <c r="DQ1041" s="99">
        <f t="shared" ref="DQ1041" si="3879">DP1041+3</f>
        <v>120</v>
      </c>
      <c r="DR1041" s="99">
        <v>3</v>
      </c>
      <c r="DS1041" s="99">
        <f>DR1041+3</f>
        <v>6</v>
      </c>
      <c r="DT1041" s="99">
        <f t="shared" ref="DT1041" si="3880">DS1041+3</f>
        <v>9</v>
      </c>
      <c r="DU1041" s="99">
        <f t="shared" ref="DU1041" si="3881">DT1041+3</f>
        <v>12</v>
      </c>
      <c r="DV1041" s="99">
        <f t="shared" ref="DV1041" si="3882">DU1041+3</f>
        <v>15</v>
      </c>
      <c r="DW1041" s="99">
        <f t="shared" ref="DW1041" si="3883">DV1041+3</f>
        <v>18</v>
      </c>
      <c r="DX1041" s="99">
        <f t="shared" ref="DX1041" si="3884">DW1041+3</f>
        <v>21</v>
      </c>
      <c r="DY1041" s="99">
        <f t="shared" ref="DY1041" si="3885">DX1041+3</f>
        <v>24</v>
      </c>
      <c r="DZ1041" s="99">
        <f t="shared" ref="DZ1041" si="3886">DY1041+3</f>
        <v>27</v>
      </c>
      <c r="EA1041" s="99">
        <f t="shared" ref="EA1041" si="3887">DZ1041+3</f>
        <v>30</v>
      </c>
      <c r="EB1041" s="99">
        <f t="shared" ref="EB1041" si="3888">EA1041+3</f>
        <v>33</v>
      </c>
      <c r="EC1041" s="99">
        <f t="shared" ref="EC1041" si="3889">EB1041+3</f>
        <v>36</v>
      </c>
      <c r="ED1041" s="99">
        <f t="shared" ref="ED1041" si="3890">EC1041+3</f>
        <v>39</v>
      </c>
      <c r="EE1041" s="99">
        <f t="shared" ref="EE1041" si="3891">ED1041+3</f>
        <v>42</v>
      </c>
      <c r="EF1041" s="99">
        <f t="shared" ref="EF1041" si="3892">EE1041+3</f>
        <v>45</v>
      </c>
      <c r="EG1041" s="99">
        <f t="shared" ref="EG1041" si="3893">EF1041+3</f>
        <v>48</v>
      </c>
      <c r="EH1041" s="99">
        <f t="shared" ref="EH1041" si="3894">EG1041+3</f>
        <v>51</v>
      </c>
      <c r="EI1041" s="99">
        <f t="shared" ref="EI1041" si="3895">EH1041+3</f>
        <v>54</v>
      </c>
      <c r="EJ1041" s="99">
        <f t="shared" ref="EJ1041" si="3896">EI1041+3</f>
        <v>57</v>
      </c>
      <c r="EK1041" s="99">
        <f t="shared" ref="EK1041" si="3897">EJ1041+3</f>
        <v>60</v>
      </c>
      <c r="EL1041" s="99">
        <f t="shared" ref="EL1041" si="3898">EK1041+3</f>
        <v>63</v>
      </c>
      <c r="EM1041" s="99">
        <f t="shared" ref="EM1041" si="3899">EL1041+3</f>
        <v>66</v>
      </c>
      <c r="EN1041" s="99">
        <f t="shared" ref="EN1041" si="3900">EM1041+3</f>
        <v>69</v>
      </c>
      <c r="EO1041" s="99">
        <f t="shared" ref="EO1041" si="3901">EN1041+3</f>
        <v>72</v>
      </c>
      <c r="EP1041" s="99">
        <f t="shared" ref="EP1041" si="3902">EO1041+3</f>
        <v>75</v>
      </c>
      <c r="EQ1041" s="99">
        <f t="shared" ref="EQ1041" si="3903">EP1041+3</f>
        <v>78</v>
      </c>
      <c r="ER1041" s="99">
        <f t="shared" ref="ER1041" si="3904">EQ1041+3</f>
        <v>81</v>
      </c>
      <c r="ES1041" s="99">
        <f t="shared" ref="ES1041" si="3905">ER1041+3</f>
        <v>84</v>
      </c>
      <c r="ET1041" s="99">
        <f t="shared" ref="ET1041" si="3906">ES1041+3</f>
        <v>87</v>
      </c>
      <c r="EU1041" s="99">
        <f t="shared" ref="EU1041" si="3907">ET1041+3</f>
        <v>90</v>
      </c>
      <c r="EV1041" s="99">
        <f t="shared" ref="EV1041" si="3908">EU1041+3</f>
        <v>93</v>
      </c>
      <c r="EW1041" s="99">
        <f t="shared" ref="EW1041" si="3909">EV1041+3</f>
        <v>96</v>
      </c>
      <c r="EX1041" s="99">
        <f t="shared" ref="EX1041" si="3910">EW1041+3</f>
        <v>99</v>
      </c>
      <c r="EY1041" s="99">
        <f t="shared" ref="EY1041" si="3911">EX1041+3</f>
        <v>102</v>
      </c>
      <c r="EZ1041" s="99">
        <f t="shared" ref="EZ1041" si="3912">EY1041+3</f>
        <v>105</v>
      </c>
      <c r="FA1041" s="99">
        <f t="shared" ref="FA1041" si="3913">EZ1041+3</f>
        <v>108</v>
      </c>
      <c r="FB1041" s="99">
        <f t="shared" ref="FB1041" si="3914">FA1041+3</f>
        <v>111</v>
      </c>
      <c r="FC1041" s="99">
        <f t="shared" ref="FC1041" si="3915">FB1041+3</f>
        <v>114</v>
      </c>
      <c r="FD1041" s="99">
        <f t="shared" ref="FD1041" si="3916">FC1041+3</f>
        <v>117</v>
      </c>
      <c r="FE1041" s="99">
        <f t="shared" ref="FE1041" si="3917">FD1041+3</f>
        <v>120</v>
      </c>
      <c r="FF1041" s="99">
        <v>3</v>
      </c>
      <c r="FG1041" s="99">
        <f>FF1041+3</f>
        <v>6</v>
      </c>
      <c r="FH1041" s="99">
        <f t="shared" ref="FH1041" si="3918">FG1041+3</f>
        <v>9</v>
      </c>
      <c r="FI1041" s="99">
        <f t="shared" ref="FI1041" si="3919">FH1041+3</f>
        <v>12</v>
      </c>
      <c r="FJ1041" s="99">
        <f t="shared" ref="FJ1041" si="3920">FI1041+3</f>
        <v>15</v>
      </c>
      <c r="FK1041" s="99">
        <f t="shared" ref="FK1041" si="3921">FJ1041+3</f>
        <v>18</v>
      </c>
      <c r="FL1041" s="99">
        <f t="shared" ref="FL1041" si="3922">FK1041+3</f>
        <v>21</v>
      </c>
      <c r="FM1041" s="99">
        <f t="shared" ref="FM1041" si="3923">FL1041+3</f>
        <v>24</v>
      </c>
      <c r="FN1041" s="99">
        <f t="shared" ref="FN1041" si="3924">FM1041+3</f>
        <v>27</v>
      </c>
      <c r="FO1041" s="99">
        <f t="shared" ref="FO1041" si="3925">FN1041+3</f>
        <v>30</v>
      </c>
      <c r="FP1041" s="99">
        <f t="shared" ref="FP1041" si="3926">FO1041+3</f>
        <v>33</v>
      </c>
      <c r="FQ1041" s="99">
        <f t="shared" ref="FQ1041" si="3927">FP1041+3</f>
        <v>36</v>
      </c>
      <c r="FR1041" s="99">
        <f t="shared" ref="FR1041" si="3928">FQ1041+3</f>
        <v>39</v>
      </c>
      <c r="FS1041" s="99">
        <f t="shared" ref="FS1041" si="3929">FR1041+3</f>
        <v>42</v>
      </c>
      <c r="FT1041" s="99">
        <f t="shared" ref="FT1041" si="3930">FS1041+3</f>
        <v>45</v>
      </c>
      <c r="FU1041" s="99">
        <f t="shared" ref="FU1041" si="3931">FT1041+3</f>
        <v>48</v>
      </c>
      <c r="FV1041" s="99">
        <f t="shared" ref="FV1041" si="3932">FU1041+3</f>
        <v>51</v>
      </c>
      <c r="FW1041" s="99">
        <f t="shared" ref="FW1041" si="3933">FV1041+3</f>
        <v>54</v>
      </c>
      <c r="FX1041" s="99">
        <f t="shared" ref="FX1041" si="3934">FW1041+3</f>
        <v>57</v>
      </c>
      <c r="FY1041" s="99">
        <f t="shared" ref="FY1041" si="3935">FX1041+3</f>
        <v>60</v>
      </c>
      <c r="FZ1041" s="99">
        <f t="shared" ref="FZ1041" si="3936">FY1041+3</f>
        <v>63</v>
      </c>
      <c r="GA1041" s="99">
        <f t="shared" ref="GA1041" si="3937">FZ1041+3</f>
        <v>66</v>
      </c>
      <c r="GB1041" s="99">
        <f t="shared" ref="GB1041" si="3938">GA1041+3</f>
        <v>69</v>
      </c>
      <c r="GC1041" s="99">
        <f t="shared" ref="GC1041" si="3939">GB1041+3</f>
        <v>72</v>
      </c>
      <c r="GD1041" s="99">
        <f t="shared" ref="GD1041" si="3940">GC1041+3</f>
        <v>75</v>
      </c>
      <c r="GE1041" s="99">
        <f t="shared" ref="GE1041" si="3941">GD1041+3</f>
        <v>78</v>
      </c>
      <c r="GF1041" s="99">
        <f t="shared" ref="GF1041" si="3942">GE1041+3</f>
        <v>81</v>
      </c>
      <c r="GG1041" s="99">
        <f t="shared" ref="GG1041" si="3943">GF1041+3</f>
        <v>84</v>
      </c>
      <c r="GH1041" s="99">
        <f t="shared" ref="GH1041" si="3944">GG1041+3</f>
        <v>87</v>
      </c>
      <c r="GI1041" s="99">
        <f t="shared" ref="GI1041" si="3945">GH1041+3</f>
        <v>90</v>
      </c>
      <c r="GJ1041" s="99">
        <f t="shared" ref="GJ1041" si="3946">GI1041+3</f>
        <v>93</v>
      </c>
      <c r="GK1041" s="99">
        <f t="shared" ref="GK1041" si="3947">GJ1041+3</f>
        <v>96</v>
      </c>
      <c r="GL1041" s="99">
        <f t="shared" ref="GL1041" si="3948">GK1041+3</f>
        <v>99</v>
      </c>
      <c r="GM1041" s="99">
        <f t="shared" ref="GM1041" si="3949">GL1041+3</f>
        <v>102</v>
      </c>
      <c r="GN1041" s="99">
        <f t="shared" ref="GN1041" si="3950">GM1041+3</f>
        <v>105</v>
      </c>
      <c r="GO1041" s="99">
        <f t="shared" ref="GO1041" si="3951">GN1041+3</f>
        <v>108</v>
      </c>
      <c r="GP1041" s="99">
        <f t="shared" ref="GP1041" si="3952">GO1041+3</f>
        <v>111</v>
      </c>
      <c r="GQ1041" s="99">
        <f t="shared" ref="GQ1041" si="3953">GP1041+3</f>
        <v>114</v>
      </c>
      <c r="GR1041" s="99">
        <f t="shared" ref="GR1041" si="3954">GQ1041+3</f>
        <v>117</v>
      </c>
      <c r="GS1041" s="99">
        <f t="shared" ref="GS1041" si="3955">GR1041+3</f>
        <v>120</v>
      </c>
    </row>
    <row r="1042" spans="1:201" x14ac:dyDescent="0.25">
      <c r="A1042" s="3">
        <f>$A$36</f>
        <v>20134</v>
      </c>
      <c r="B1042" s="7">
        <v>55372</v>
      </c>
      <c r="C1042" s="7">
        <v>72251</v>
      </c>
      <c r="D1042" s="7">
        <v>73073</v>
      </c>
      <c r="E1042" s="7">
        <v>73355</v>
      </c>
      <c r="F1042" s="7">
        <v>73481</v>
      </c>
      <c r="G1042" s="7">
        <v>73545</v>
      </c>
      <c r="H1042" s="7">
        <v>73584</v>
      </c>
      <c r="I1042" s="7">
        <v>73608</v>
      </c>
      <c r="J1042" s="7">
        <v>73623</v>
      </c>
      <c r="K1042" s="7">
        <v>73636</v>
      </c>
      <c r="L1042" s="7">
        <v>73641</v>
      </c>
      <c r="M1042" s="7">
        <v>73648</v>
      </c>
      <c r="N1042" s="7">
        <v>73653</v>
      </c>
      <c r="O1042" s="7">
        <v>73664</v>
      </c>
      <c r="P1042" s="7">
        <v>73666</v>
      </c>
      <c r="Q1042" s="7">
        <v>73668</v>
      </c>
      <c r="R1042" s="7">
        <v>73669</v>
      </c>
      <c r="S1042" s="7">
        <v>73671</v>
      </c>
      <c r="T1042" s="7">
        <v>73672</v>
      </c>
      <c r="U1042" s="7">
        <v>73673</v>
      </c>
      <c r="V1042" s="7">
        <v>73675</v>
      </c>
      <c r="W1042" s="7">
        <v>73675</v>
      </c>
      <c r="X1042" s="7">
        <v>73675</v>
      </c>
      <c r="Y1042" s="7">
        <v>73675</v>
      </c>
      <c r="Z1042" s="7">
        <v>73675</v>
      </c>
      <c r="AA1042" s="7">
        <v>73675</v>
      </c>
      <c r="AB1042" s="7">
        <v>73675</v>
      </c>
      <c r="AC1042" s="7">
        <v>73675</v>
      </c>
      <c r="AD1042" s="7">
        <v>73675</v>
      </c>
      <c r="AE1042" s="7">
        <v>73675</v>
      </c>
      <c r="AF1042" s="7">
        <v>73675</v>
      </c>
      <c r="AG1042" s="7">
        <v>73675</v>
      </c>
      <c r="AH1042" s="7">
        <v>73675</v>
      </c>
      <c r="AI1042" s="7">
        <v>73675</v>
      </c>
      <c r="AJ1042" s="7">
        <v>73675</v>
      </c>
      <c r="AK1042" s="7">
        <v>73675</v>
      </c>
      <c r="AL1042" s="7">
        <v>73675</v>
      </c>
      <c r="AM1042" s="7">
        <v>73675</v>
      </c>
      <c r="AN1042" s="7">
        <v>73675</v>
      </c>
      <c r="AO1042" s="7">
        <v>73675</v>
      </c>
      <c r="AP1042" s="7">
        <v>2</v>
      </c>
      <c r="AQ1042" s="7">
        <v>5</v>
      </c>
      <c r="AR1042" s="7">
        <v>5</v>
      </c>
      <c r="AS1042" s="7">
        <v>8</v>
      </c>
      <c r="AT1042" s="7">
        <v>8</v>
      </c>
      <c r="AU1042" s="7">
        <v>8</v>
      </c>
      <c r="AV1042" s="7">
        <v>8</v>
      </c>
      <c r="AW1042" s="7">
        <v>8</v>
      </c>
      <c r="AX1042" s="7">
        <v>8</v>
      </c>
      <c r="AY1042" s="7">
        <v>8</v>
      </c>
      <c r="AZ1042" s="7">
        <v>8</v>
      </c>
      <c r="BA1042" s="7">
        <v>8</v>
      </c>
      <c r="BB1042" s="7">
        <v>8</v>
      </c>
      <c r="BC1042" s="7">
        <v>8</v>
      </c>
      <c r="BD1042" s="7">
        <v>9</v>
      </c>
      <c r="BE1042" s="7">
        <v>9</v>
      </c>
      <c r="BF1042" s="7">
        <v>9</v>
      </c>
      <c r="BG1042" s="7">
        <v>9</v>
      </c>
      <c r="BH1042" s="7">
        <v>9</v>
      </c>
      <c r="BI1042" s="7">
        <v>9</v>
      </c>
      <c r="BJ1042" s="7">
        <v>9</v>
      </c>
      <c r="BK1042" s="7">
        <v>9</v>
      </c>
      <c r="BL1042" s="7">
        <v>9</v>
      </c>
      <c r="BM1042" s="7">
        <v>9</v>
      </c>
      <c r="BN1042" s="7">
        <v>9</v>
      </c>
      <c r="BO1042" s="7">
        <v>9</v>
      </c>
      <c r="BP1042" s="7">
        <v>9</v>
      </c>
      <c r="BQ1042" s="7">
        <v>9</v>
      </c>
      <c r="BR1042" s="7">
        <v>9</v>
      </c>
      <c r="BS1042" s="7">
        <v>9</v>
      </c>
      <c r="BT1042" s="7">
        <v>9</v>
      </c>
      <c r="BU1042" s="7">
        <v>9</v>
      </c>
      <c r="BV1042" s="7">
        <v>9</v>
      </c>
      <c r="BW1042" s="7">
        <v>9</v>
      </c>
      <c r="BX1042" s="7">
        <v>9</v>
      </c>
      <c r="BY1042" s="7">
        <v>9</v>
      </c>
      <c r="BZ1042" s="7">
        <v>9</v>
      </c>
      <c r="CA1042" s="7">
        <v>9</v>
      </c>
      <c r="CB1042" s="7">
        <v>9</v>
      </c>
      <c r="CC1042" s="7">
        <v>9</v>
      </c>
      <c r="CD1042" s="7"/>
      <c r="CE1042" s="7"/>
      <c r="CF1042" s="7"/>
      <c r="CG1042" s="7"/>
      <c r="CH1042" s="7"/>
      <c r="CI1042" s="7"/>
      <c r="CJ1042" s="7"/>
      <c r="CK1042" s="7"/>
      <c r="CL1042" s="7"/>
      <c r="CM1042" s="7"/>
      <c r="CN1042" s="7"/>
      <c r="CO1042" s="7"/>
      <c r="CP1042" s="7"/>
      <c r="CQ1042" s="7"/>
      <c r="CR1042" s="7"/>
      <c r="CS1042" s="7"/>
      <c r="CT1042" s="7"/>
      <c r="CU1042" s="7"/>
      <c r="CV1042" s="7"/>
      <c r="CW1042" s="7"/>
      <c r="CX1042" s="7"/>
      <c r="CY1042" s="7"/>
      <c r="CZ1042" s="7"/>
      <c r="DA1042" s="7"/>
      <c r="DB1042" s="7"/>
      <c r="DC1042" s="7"/>
      <c r="DD1042" s="7"/>
      <c r="DE1042" s="7"/>
      <c r="DF1042" s="7"/>
      <c r="DG1042" s="7"/>
      <c r="DH1042" s="7"/>
      <c r="DI1042" s="7"/>
      <c r="DJ1042" s="7"/>
      <c r="DK1042" s="7"/>
      <c r="DL1042" s="7"/>
      <c r="DM1042" s="7"/>
      <c r="DN1042" s="7"/>
      <c r="DO1042" s="7"/>
      <c r="DP1042" s="7"/>
      <c r="DQ1042" s="7"/>
      <c r="DR1042" s="7"/>
      <c r="DS1042" s="7"/>
      <c r="DT1042" s="7"/>
      <c r="DU1042" s="7"/>
      <c r="DV1042" s="7"/>
      <c r="DW1042" s="7"/>
      <c r="DX1042" s="7"/>
      <c r="DY1042" s="7"/>
      <c r="DZ1042" s="7"/>
      <c r="EA1042" s="7"/>
      <c r="EB1042" s="7"/>
      <c r="EC1042" s="7"/>
      <c r="ED1042" s="7"/>
      <c r="EE1042" s="7"/>
      <c r="EF1042" s="7"/>
      <c r="EG1042" s="7"/>
      <c r="EH1042" s="7"/>
      <c r="EI1042" s="7"/>
      <c r="EJ1042" s="7"/>
      <c r="EK1042" s="7"/>
      <c r="EL1042" s="7"/>
      <c r="EM1042" s="7"/>
      <c r="EN1042" s="7"/>
      <c r="EO1042" s="7"/>
      <c r="EP1042" s="7"/>
      <c r="EQ1042" s="7"/>
      <c r="ER1042" s="7"/>
      <c r="ES1042" s="7"/>
      <c r="ET1042" s="7"/>
      <c r="EU1042" s="7"/>
      <c r="EV1042" s="7"/>
      <c r="EW1042" s="7"/>
      <c r="EX1042" s="7"/>
      <c r="EY1042" s="7"/>
      <c r="EZ1042" s="7"/>
      <c r="FA1042" s="7"/>
      <c r="FB1042" s="7"/>
      <c r="FC1042" s="7"/>
      <c r="FD1042" s="7"/>
      <c r="FE1042" s="7"/>
      <c r="FF1042" s="7"/>
      <c r="FG1042" s="7"/>
      <c r="FH1042" s="7"/>
      <c r="FI1042" s="7"/>
      <c r="FJ1042" s="7"/>
      <c r="FK1042" s="7"/>
      <c r="FL1042" s="7"/>
      <c r="FM1042" s="7"/>
      <c r="FN1042" s="7"/>
      <c r="FO1042" s="7"/>
      <c r="FP1042" s="7"/>
      <c r="FQ1042" s="7"/>
      <c r="FR1042" s="7"/>
      <c r="FS1042" s="7"/>
      <c r="FT1042" s="7"/>
      <c r="FU1042" s="7"/>
      <c r="FV1042" s="7"/>
      <c r="FW1042" s="7"/>
      <c r="FX1042" s="7"/>
      <c r="FY1042" s="7"/>
      <c r="FZ1042" s="7"/>
      <c r="GA1042" s="7"/>
      <c r="GB1042" s="7"/>
      <c r="GC1042" s="7"/>
      <c r="GD1042" s="7"/>
      <c r="GE1042" s="7"/>
      <c r="GF1042" s="7"/>
      <c r="GG1042" s="7"/>
      <c r="GH1042" s="7"/>
      <c r="GI1042" s="7"/>
      <c r="GJ1042" s="7"/>
      <c r="GK1042" s="7"/>
      <c r="GL1042" s="7"/>
      <c r="GM1042" s="7"/>
      <c r="GN1042" s="7"/>
      <c r="GO1042" s="7"/>
      <c r="GP1042" s="7"/>
      <c r="GQ1042" s="7"/>
      <c r="GR1042" s="7"/>
      <c r="GS1042" s="7"/>
    </row>
    <row r="1043" spans="1:201" x14ac:dyDescent="0.25">
      <c r="A1043" s="3">
        <f>$A$37</f>
        <v>20141</v>
      </c>
      <c r="B1043" s="7">
        <v>52974</v>
      </c>
      <c r="C1043" s="7">
        <v>69413</v>
      </c>
      <c r="D1043" s="7">
        <v>70311</v>
      </c>
      <c r="E1043" s="7">
        <v>70537</v>
      </c>
      <c r="F1043" s="7">
        <v>70807</v>
      </c>
      <c r="G1043" s="7">
        <v>70884</v>
      </c>
      <c r="H1043" s="7">
        <v>70911</v>
      </c>
      <c r="I1043" s="7">
        <v>70938</v>
      </c>
      <c r="J1043" s="7">
        <v>70954</v>
      </c>
      <c r="K1043" s="7">
        <v>70973</v>
      </c>
      <c r="L1043" s="7">
        <v>70982</v>
      </c>
      <c r="M1043" s="7">
        <v>70986</v>
      </c>
      <c r="N1043" s="7">
        <v>70986</v>
      </c>
      <c r="O1043" s="7">
        <v>70989</v>
      </c>
      <c r="P1043" s="7">
        <v>70994</v>
      </c>
      <c r="Q1043" s="7">
        <v>70996</v>
      </c>
      <c r="R1043" s="7">
        <v>70997</v>
      </c>
      <c r="S1043" s="7">
        <v>70999</v>
      </c>
      <c r="T1043" s="7">
        <v>70999</v>
      </c>
      <c r="U1043" s="7">
        <v>71000</v>
      </c>
      <c r="V1043" s="7">
        <v>71000</v>
      </c>
      <c r="W1043" s="7">
        <v>71000</v>
      </c>
      <c r="X1043" s="7">
        <v>71000</v>
      </c>
      <c r="Y1043" s="7">
        <v>71000</v>
      </c>
      <c r="Z1043" s="7">
        <v>71000</v>
      </c>
      <c r="AA1043" s="7">
        <v>71000</v>
      </c>
      <c r="AB1043" s="7">
        <v>71000</v>
      </c>
      <c r="AC1043" s="7">
        <v>71000</v>
      </c>
      <c r="AD1043" s="7">
        <v>71000</v>
      </c>
      <c r="AE1043" s="7">
        <v>71000</v>
      </c>
      <c r="AF1043" s="7">
        <v>71000</v>
      </c>
      <c r="AG1043" s="7">
        <v>71000</v>
      </c>
      <c r="AH1043" s="7">
        <v>71000</v>
      </c>
      <c r="AI1043" s="7">
        <v>71000</v>
      </c>
      <c r="AJ1043" s="7">
        <v>71000</v>
      </c>
      <c r="AK1043" s="7">
        <v>71000</v>
      </c>
      <c r="AL1043" s="7">
        <v>71000</v>
      </c>
      <c r="AM1043" s="7">
        <v>71000</v>
      </c>
      <c r="AN1043" s="7">
        <v>71000</v>
      </c>
      <c r="AO1043" s="32" t="s">
        <v>185</v>
      </c>
      <c r="AP1043" s="7">
        <v>2</v>
      </c>
      <c r="AQ1043" s="7">
        <v>5</v>
      </c>
      <c r="AR1043" s="7">
        <v>7</v>
      </c>
      <c r="AS1043" s="7">
        <v>7</v>
      </c>
      <c r="AT1043" s="7">
        <v>7</v>
      </c>
      <c r="AU1043" s="7">
        <v>7</v>
      </c>
      <c r="AV1043" s="7">
        <v>7</v>
      </c>
      <c r="AW1043" s="7">
        <v>7</v>
      </c>
      <c r="AX1043" s="7">
        <v>7</v>
      </c>
      <c r="AY1043" s="7">
        <v>7</v>
      </c>
      <c r="AZ1043" s="7">
        <v>7</v>
      </c>
      <c r="BA1043" s="7">
        <v>7</v>
      </c>
      <c r="BB1043" s="7">
        <v>7</v>
      </c>
      <c r="BC1043" s="7">
        <v>7</v>
      </c>
      <c r="BD1043" s="7">
        <v>7</v>
      </c>
      <c r="BE1043" s="7">
        <v>7</v>
      </c>
      <c r="BF1043" s="7">
        <v>7</v>
      </c>
      <c r="BG1043" s="7">
        <v>7</v>
      </c>
      <c r="BH1043" s="7">
        <v>7</v>
      </c>
      <c r="BI1043" s="7">
        <v>7</v>
      </c>
      <c r="BJ1043" s="7">
        <v>7</v>
      </c>
      <c r="BK1043" s="7">
        <v>7</v>
      </c>
      <c r="BL1043" s="7">
        <v>7</v>
      </c>
      <c r="BM1043" s="7">
        <v>7</v>
      </c>
      <c r="BN1043" s="7">
        <v>7</v>
      </c>
      <c r="BO1043" s="7">
        <v>7</v>
      </c>
      <c r="BP1043" s="7">
        <v>7</v>
      </c>
      <c r="BQ1043" s="7">
        <v>7</v>
      </c>
      <c r="BR1043" s="7">
        <v>7</v>
      </c>
      <c r="BS1043" s="7">
        <v>7</v>
      </c>
      <c r="BT1043" s="7">
        <v>7</v>
      </c>
      <c r="BU1043" s="7">
        <v>7</v>
      </c>
      <c r="BV1043" s="7">
        <v>7</v>
      </c>
      <c r="BW1043" s="7">
        <v>7</v>
      </c>
      <c r="BX1043" s="7">
        <v>7</v>
      </c>
      <c r="BY1043" s="7">
        <v>7</v>
      </c>
      <c r="BZ1043" s="7">
        <v>7</v>
      </c>
      <c r="CA1043" s="7">
        <v>7</v>
      </c>
      <c r="CB1043" s="7">
        <v>7</v>
      </c>
      <c r="CC1043" s="32" t="s">
        <v>185</v>
      </c>
      <c r="CD1043" s="7"/>
      <c r="CE1043" s="7"/>
      <c r="CF1043" s="7"/>
      <c r="CG1043" s="7"/>
      <c r="CH1043" s="7"/>
      <c r="CI1043" s="7"/>
      <c r="CJ1043" s="7"/>
      <c r="CK1043" s="7"/>
      <c r="CL1043" s="7"/>
      <c r="CM1043" s="7"/>
      <c r="CN1043" s="7"/>
      <c r="CO1043" s="7"/>
      <c r="CP1043" s="7"/>
      <c r="CQ1043" s="7"/>
      <c r="CR1043" s="7"/>
      <c r="CS1043" s="7"/>
      <c r="CT1043" s="7"/>
      <c r="CU1043" s="7"/>
      <c r="CV1043" s="7"/>
      <c r="CW1043" s="7"/>
      <c r="CX1043" s="7"/>
      <c r="CY1043" s="7"/>
      <c r="CZ1043" s="7"/>
      <c r="DA1043" s="7"/>
      <c r="DB1043" s="7"/>
      <c r="DC1043" s="7"/>
      <c r="DD1043" s="7"/>
      <c r="DE1043" s="7"/>
      <c r="DF1043" s="7"/>
      <c r="DG1043" s="7"/>
      <c r="DH1043" s="7"/>
      <c r="DI1043" s="7"/>
      <c r="DJ1043" s="7"/>
      <c r="DK1043" s="7"/>
      <c r="DL1043" s="7"/>
      <c r="DM1043" s="7"/>
      <c r="DN1043" s="7"/>
      <c r="DO1043" s="7"/>
      <c r="DP1043" s="7"/>
      <c r="DQ1043" s="32"/>
      <c r="DR1043" s="7"/>
      <c r="DS1043" s="7"/>
      <c r="DT1043" s="7"/>
      <c r="DU1043" s="7"/>
      <c r="DV1043" s="7"/>
      <c r="DW1043" s="7"/>
      <c r="DX1043" s="7"/>
      <c r="DY1043" s="7"/>
      <c r="DZ1043" s="7"/>
      <c r="EA1043" s="7"/>
      <c r="EB1043" s="7"/>
      <c r="EC1043" s="7"/>
      <c r="ED1043" s="7"/>
      <c r="EE1043" s="7"/>
      <c r="EF1043" s="7"/>
      <c r="EG1043" s="7"/>
      <c r="EH1043" s="7"/>
      <c r="EI1043" s="7"/>
      <c r="EJ1043" s="7"/>
      <c r="EK1043" s="7"/>
      <c r="EL1043" s="7"/>
      <c r="EM1043" s="7"/>
      <c r="EN1043" s="7"/>
      <c r="EO1043" s="7"/>
      <c r="EP1043" s="7"/>
      <c r="EQ1043" s="7"/>
      <c r="ER1043" s="7"/>
      <c r="ES1043" s="7"/>
      <c r="ET1043" s="7"/>
      <c r="EU1043" s="7"/>
      <c r="EV1043" s="7"/>
      <c r="EW1043" s="7"/>
      <c r="EX1043" s="7"/>
      <c r="EY1043" s="7"/>
      <c r="EZ1043" s="7"/>
      <c r="FA1043" s="7"/>
      <c r="FB1043" s="7"/>
      <c r="FC1043" s="7"/>
      <c r="FD1043" s="7"/>
      <c r="FE1043" s="32"/>
      <c r="FF1043" s="7"/>
      <c r="FG1043" s="7"/>
      <c r="FH1043" s="7"/>
      <c r="FI1043" s="7"/>
      <c r="FJ1043" s="7"/>
      <c r="FK1043" s="7"/>
      <c r="FL1043" s="7"/>
      <c r="FM1043" s="7"/>
      <c r="FN1043" s="7"/>
      <c r="FO1043" s="7"/>
      <c r="FP1043" s="7"/>
      <c r="FQ1043" s="7"/>
      <c r="FR1043" s="7"/>
      <c r="FS1043" s="7"/>
      <c r="FT1043" s="7"/>
      <c r="FU1043" s="7"/>
      <c r="FV1043" s="7"/>
      <c r="FW1043" s="7"/>
      <c r="FX1043" s="7"/>
      <c r="FY1043" s="7"/>
      <c r="FZ1043" s="7"/>
      <c r="GA1043" s="7"/>
      <c r="GB1043" s="7"/>
      <c r="GC1043" s="7"/>
      <c r="GD1043" s="7"/>
      <c r="GE1043" s="7"/>
      <c r="GF1043" s="7"/>
      <c r="GG1043" s="7"/>
      <c r="GH1043" s="7"/>
      <c r="GI1043" s="7"/>
      <c r="GJ1043" s="7"/>
      <c r="GK1043" s="7"/>
      <c r="GL1043" s="7"/>
      <c r="GM1043" s="7"/>
      <c r="GN1043" s="7"/>
      <c r="GO1043" s="7"/>
      <c r="GP1043" s="7"/>
      <c r="GQ1043" s="7"/>
      <c r="GR1043" s="7"/>
      <c r="GS1043" s="32"/>
    </row>
    <row r="1044" spans="1:201" x14ac:dyDescent="0.25">
      <c r="A1044" s="3">
        <f>$A$38</f>
        <v>20142</v>
      </c>
      <c r="B1044" s="7">
        <v>55776</v>
      </c>
      <c r="C1044" s="7">
        <v>73147</v>
      </c>
      <c r="D1044" s="7">
        <v>74023</v>
      </c>
      <c r="E1044" s="7">
        <v>74262</v>
      </c>
      <c r="F1044" s="7">
        <v>74416</v>
      </c>
      <c r="G1044" s="7">
        <v>74489</v>
      </c>
      <c r="H1044" s="7">
        <v>74537</v>
      </c>
      <c r="I1044" s="7">
        <v>74568</v>
      </c>
      <c r="J1044" s="7">
        <v>74592</v>
      </c>
      <c r="K1044" s="7">
        <v>74603</v>
      </c>
      <c r="L1044" s="7">
        <v>74608</v>
      </c>
      <c r="M1044" s="7">
        <v>74622</v>
      </c>
      <c r="N1044" s="7">
        <v>74625</v>
      </c>
      <c r="O1044" s="7">
        <v>74625</v>
      </c>
      <c r="P1044" s="7">
        <v>74626</v>
      </c>
      <c r="Q1044" s="7">
        <v>74627</v>
      </c>
      <c r="R1044" s="7">
        <v>74629</v>
      </c>
      <c r="S1044" s="7">
        <v>74631</v>
      </c>
      <c r="T1044" s="7">
        <v>74633</v>
      </c>
      <c r="U1044" s="7">
        <v>74634</v>
      </c>
      <c r="V1044" s="7">
        <v>74635</v>
      </c>
      <c r="W1044" s="7">
        <v>74636</v>
      </c>
      <c r="X1044" s="7">
        <v>74636</v>
      </c>
      <c r="Y1044" s="7">
        <v>74636</v>
      </c>
      <c r="Z1044" s="7">
        <v>74636</v>
      </c>
      <c r="AA1044" s="7">
        <v>74636</v>
      </c>
      <c r="AB1044" s="7">
        <v>74636</v>
      </c>
      <c r="AC1044" s="7">
        <v>74636</v>
      </c>
      <c r="AD1044" s="7">
        <v>74636</v>
      </c>
      <c r="AE1044" s="7">
        <v>74636</v>
      </c>
      <c r="AF1044" s="7">
        <v>74636</v>
      </c>
      <c r="AG1044" s="7">
        <v>74637</v>
      </c>
      <c r="AH1044" s="7">
        <v>74637</v>
      </c>
      <c r="AI1044" s="7">
        <v>74637</v>
      </c>
      <c r="AJ1044" s="7">
        <v>74637</v>
      </c>
      <c r="AK1044" s="7">
        <v>74637</v>
      </c>
      <c r="AL1044" s="7">
        <v>74637</v>
      </c>
      <c r="AM1044" s="7">
        <v>74637</v>
      </c>
      <c r="AN1044" s="32" t="s">
        <v>185</v>
      </c>
      <c r="AO1044" s="32" t="s">
        <v>185</v>
      </c>
      <c r="AP1044" s="7">
        <v>2</v>
      </c>
      <c r="AQ1044" s="7">
        <v>7</v>
      </c>
      <c r="AR1044" s="7">
        <v>7</v>
      </c>
      <c r="AS1044" s="7">
        <v>7</v>
      </c>
      <c r="AT1044" s="7">
        <v>8</v>
      </c>
      <c r="AU1044" s="7">
        <v>9</v>
      </c>
      <c r="AV1044" s="7">
        <v>9</v>
      </c>
      <c r="AW1044" s="7">
        <v>9</v>
      </c>
      <c r="AX1044" s="7">
        <v>9</v>
      </c>
      <c r="AY1044" s="7">
        <v>9</v>
      </c>
      <c r="AZ1044" s="7">
        <v>9</v>
      </c>
      <c r="BA1044" s="7">
        <v>10</v>
      </c>
      <c r="BB1044" s="7">
        <v>11</v>
      </c>
      <c r="BC1044" s="7">
        <v>11</v>
      </c>
      <c r="BD1044" s="7">
        <v>11</v>
      </c>
      <c r="BE1044" s="7">
        <v>11</v>
      </c>
      <c r="BF1044" s="7">
        <v>11</v>
      </c>
      <c r="BG1044" s="7">
        <v>11</v>
      </c>
      <c r="BH1044" s="7">
        <v>11</v>
      </c>
      <c r="BI1044" s="7">
        <v>11</v>
      </c>
      <c r="BJ1044" s="7">
        <v>11</v>
      </c>
      <c r="BK1044" s="7">
        <v>11</v>
      </c>
      <c r="BL1044" s="7">
        <v>11</v>
      </c>
      <c r="BM1044" s="7">
        <v>11</v>
      </c>
      <c r="BN1044" s="7">
        <v>11</v>
      </c>
      <c r="BO1044" s="7">
        <v>11</v>
      </c>
      <c r="BP1044" s="7">
        <v>11</v>
      </c>
      <c r="BQ1044" s="7">
        <v>11</v>
      </c>
      <c r="BR1044" s="7">
        <v>11</v>
      </c>
      <c r="BS1044" s="7">
        <v>11</v>
      </c>
      <c r="BT1044" s="7">
        <v>11</v>
      </c>
      <c r="BU1044" s="7">
        <v>11</v>
      </c>
      <c r="BV1044" s="7">
        <v>11</v>
      </c>
      <c r="BW1044" s="7">
        <v>11</v>
      </c>
      <c r="BX1044" s="7">
        <v>11</v>
      </c>
      <c r="BY1044" s="7">
        <v>11</v>
      </c>
      <c r="BZ1044" s="7">
        <v>11</v>
      </c>
      <c r="CA1044" s="7">
        <v>11</v>
      </c>
      <c r="CB1044" s="32" t="s">
        <v>185</v>
      </c>
      <c r="CC1044" s="32" t="s">
        <v>185</v>
      </c>
      <c r="CD1044" s="7"/>
      <c r="CE1044" s="7"/>
      <c r="CF1044" s="7"/>
      <c r="CG1044" s="7"/>
      <c r="CH1044" s="7"/>
      <c r="CI1044" s="7"/>
      <c r="CJ1044" s="7"/>
      <c r="CK1044" s="7"/>
      <c r="CL1044" s="7"/>
      <c r="CM1044" s="7"/>
      <c r="CN1044" s="7"/>
      <c r="CO1044" s="7"/>
      <c r="CP1044" s="7"/>
      <c r="CQ1044" s="7"/>
      <c r="CR1044" s="7"/>
      <c r="CS1044" s="7"/>
      <c r="CT1044" s="7"/>
      <c r="CU1044" s="7"/>
      <c r="CV1044" s="7"/>
      <c r="CW1044" s="7"/>
      <c r="CX1044" s="7"/>
      <c r="CY1044" s="7"/>
      <c r="CZ1044" s="7"/>
      <c r="DA1044" s="7"/>
      <c r="DB1044" s="7"/>
      <c r="DC1044" s="7"/>
      <c r="DD1044" s="7"/>
      <c r="DE1044" s="7"/>
      <c r="DF1044" s="7"/>
      <c r="DG1044" s="7"/>
      <c r="DH1044" s="7"/>
      <c r="DI1044" s="7"/>
      <c r="DJ1044" s="7"/>
      <c r="DK1044" s="7"/>
      <c r="DL1044" s="7"/>
      <c r="DM1044" s="7"/>
      <c r="DN1044" s="7"/>
      <c r="DO1044" s="7"/>
      <c r="DP1044" s="32"/>
      <c r="DQ1044" s="32"/>
      <c r="DR1044" s="7"/>
      <c r="DS1044" s="7"/>
      <c r="DT1044" s="7"/>
      <c r="DU1044" s="7"/>
      <c r="DV1044" s="7"/>
      <c r="DW1044" s="7"/>
      <c r="DX1044" s="7"/>
      <c r="DY1044" s="7"/>
      <c r="DZ1044" s="7"/>
      <c r="EA1044" s="7"/>
      <c r="EB1044" s="7"/>
      <c r="EC1044" s="7"/>
      <c r="ED1044" s="7"/>
      <c r="EE1044" s="7"/>
      <c r="EF1044" s="7"/>
      <c r="EG1044" s="7"/>
      <c r="EH1044" s="7"/>
      <c r="EI1044" s="7"/>
      <c r="EJ1044" s="7"/>
      <c r="EK1044" s="7"/>
      <c r="EL1044" s="7"/>
      <c r="EM1044" s="7"/>
      <c r="EN1044" s="7"/>
      <c r="EO1044" s="7"/>
      <c r="EP1044" s="7"/>
      <c r="EQ1044" s="7"/>
      <c r="ER1044" s="7"/>
      <c r="ES1044" s="7"/>
      <c r="ET1044" s="7"/>
      <c r="EU1044" s="7"/>
      <c r="EV1044" s="7"/>
      <c r="EW1044" s="7"/>
      <c r="EX1044" s="7"/>
      <c r="EY1044" s="7"/>
      <c r="EZ1044" s="7"/>
      <c r="FA1044" s="7"/>
      <c r="FB1044" s="7"/>
      <c r="FC1044" s="7"/>
      <c r="FD1044" s="32"/>
      <c r="FE1044" s="32"/>
      <c r="FF1044" s="7"/>
      <c r="FG1044" s="7"/>
      <c r="FH1044" s="7"/>
      <c r="FI1044" s="7"/>
      <c r="FJ1044" s="7"/>
      <c r="FK1044" s="7"/>
      <c r="FL1044" s="7"/>
      <c r="FM1044" s="7"/>
      <c r="FN1044" s="7"/>
      <c r="FO1044" s="7"/>
      <c r="FP1044" s="7"/>
      <c r="FQ1044" s="7"/>
      <c r="FR1044" s="7"/>
      <c r="FS1044" s="7"/>
      <c r="FT1044" s="7"/>
      <c r="FU1044" s="7"/>
      <c r="FV1044" s="7"/>
      <c r="FW1044" s="7"/>
      <c r="FX1044" s="7"/>
      <c r="FY1044" s="7"/>
      <c r="FZ1044" s="7"/>
      <c r="GA1044" s="7"/>
      <c r="GB1044" s="7"/>
      <c r="GC1044" s="7"/>
      <c r="GD1044" s="7"/>
      <c r="GE1044" s="7"/>
      <c r="GF1044" s="7"/>
      <c r="GG1044" s="7"/>
      <c r="GH1044" s="7"/>
      <c r="GI1044" s="7"/>
      <c r="GJ1044" s="7"/>
      <c r="GK1044" s="7"/>
      <c r="GL1044" s="7"/>
      <c r="GM1044" s="7"/>
      <c r="GN1044" s="7"/>
      <c r="GO1044" s="7"/>
      <c r="GP1044" s="7"/>
      <c r="GQ1044" s="7"/>
      <c r="GR1044" s="32"/>
      <c r="GS1044" s="32"/>
    </row>
    <row r="1045" spans="1:201" x14ac:dyDescent="0.25">
      <c r="A1045" s="3">
        <f>$A$39</f>
        <v>20143</v>
      </c>
      <c r="B1045" s="7">
        <v>59446</v>
      </c>
      <c r="C1045" s="7">
        <v>77546</v>
      </c>
      <c r="D1045" s="7">
        <v>78436</v>
      </c>
      <c r="E1045" s="7">
        <v>78716</v>
      </c>
      <c r="F1045" s="7">
        <v>78862</v>
      </c>
      <c r="G1045" s="7">
        <v>78909</v>
      </c>
      <c r="H1045" s="7">
        <v>78952</v>
      </c>
      <c r="I1045" s="7">
        <v>78981</v>
      </c>
      <c r="J1045" s="7">
        <v>79006</v>
      </c>
      <c r="K1045" s="7">
        <v>79015</v>
      </c>
      <c r="L1045" s="7">
        <v>79024</v>
      </c>
      <c r="M1045" s="7">
        <v>79032</v>
      </c>
      <c r="N1045" s="7">
        <v>79041</v>
      </c>
      <c r="O1045" s="7">
        <v>79043</v>
      </c>
      <c r="P1045" s="7">
        <v>79043</v>
      </c>
      <c r="Q1045" s="7">
        <v>79046</v>
      </c>
      <c r="R1045" s="7">
        <v>79046</v>
      </c>
      <c r="S1045" s="7">
        <v>79046</v>
      </c>
      <c r="T1045" s="7">
        <v>79046</v>
      </c>
      <c r="U1045" s="7">
        <v>79046</v>
      </c>
      <c r="V1045" s="7">
        <v>79046</v>
      </c>
      <c r="W1045" s="7">
        <v>79046</v>
      </c>
      <c r="X1045" s="7">
        <v>79046</v>
      </c>
      <c r="Y1045" s="7">
        <v>79046</v>
      </c>
      <c r="Z1045" s="7">
        <v>79046</v>
      </c>
      <c r="AA1045" s="7">
        <v>79046</v>
      </c>
      <c r="AB1045" s="7">
        <v>79046</v>
      </c>
      <c r="AC1045" s="7">
        <v>79046</v>
      </c>
      <c r="AD1045" s="7">
        <v>79047</v>
      </c>
      <c r="AE1045" s="7">
        <v>79047</v>
      </c>
      <c r="AF1045" s="7">
        <v>79047</v>
      </c>
      <c r="AG1045" s="7">
        <v>79047</v>
      </c>
      <c r="AH1045" s="7">
        <v>79047</v>
      </c>
      <c r="AI1045" s="7">
        <v>79047</v>
      </c>
      <c r="AJ1045" s="7">
        <v>79047</v>
      </c>
      <c r="AK1045" s="7">
        <v>79047</v>
      </c>
      <c r="AL1045" s="7">
        <v>79047</v>
      </c>
      <c r="AM1045" s="32" t="s">
        <v>185</v>
      </c>
      <c r="AN1045" s="32" t="s">
        <v>185</v>
      </c>
      <c r="AO1045" s="32" t="s">
        <v>185</v>
      </c>
      <c r="AP1045" s="7">
        <v>3</v>
      </c>
      <c r="AQ1045" s="7">
        <v>6</v>
      </c>
      <c r="AR1045" s="7">
        <v>7</v>
      </c>
      <c r="AS1045" s="7">
        <v>7</v>
      </c>
      <c r="AT1045" s="7">
        <v>8</v>
      </c>
      <c r="AU1045" s="7">
        <v>8</v>
      </c>
      <c r="AV1045" s="7">
        <v>8</v>
      </c>
      <c r="AW1045" s="7">
        <v>8</v>
      </c>
      <c r="AX1045" s="7">
        <v>8</v>
      </c>
      <c r="AY1045" s="7">
        <v>8</v>
      </c>
      <c r="AZ1045" s="7">
        <v>8</v>
      </c>
      <c r="BA1045" s="7">
        <v>8</v>
      </c>
      <c r="BB1045" s="7">
        <v>8</v>
      </c>
      <c r="BC1045" s="7">
        <v>8</v>
      </c>
      <c r="BD1045" s="7">
        <v>8</v>
      </c>
      <c r="BE1045" s="7">
        <v>8</v>
      </c>
      <c r="BF1045" s="7">
        <v>8</v>
      </c>
      <c r="BG1045" s="7">
        <v>8</v>
      </c>
      <c r="BH1045" s="7">
        <v>8</v>
      </c>
      <c r="BI1045" s="7">
        <v>8</v>
      </c>
      <c r="BJ1045" s="7">
        <v>8</v>
      </c>
      <c r="BK1045" s="7">
        <v>8</v>
      </c>
      <c r="BL1045" s="7">
        <v>8</v>
      </c>
      <c r="BM1045" s="7">
        <v>8</v>
      </c>
      <c r="BN1045" s="7">
        <v>8</v>
      </c>
      <c r="BO1045" s="7">
        <v>8</v>
      </c>
      <c r="BP1045" s="7">
        <v>8</v>
      </c>
      <c r="BQ1045" s="7">
        <v>8</v>
      </c>
      <c r="BR1045" s="7">
        <v>8</v>
      </c>
      <c r="BS1045" s="7">
        <v>8</v>
      </c>
      <c r="BT1045" s="7">
        <v>8</v>
      </c>
      <c r="BU1045" s="7">
        <v>8</v>
      </c>
      <c r="BV1045" s="7">
        <v>8</v>
      </c>
      <c r="BW1045" s="7">
        <v>8</v>
      </c>
      <c r="BX1045" s="7">
        <v>8</v>
      </c>
      <c r="BY1045" s="7">
        <v>8</v>
      </c>
      <c r="BZ1045" s="7">
        <v>8</v>
      </c>
      <c r="CA1045" s="32" t="s">
        <v>185</v>
      </c>
      <c r="CB1045" s="32" t="s">
        <v>185</v>
      </c>
      <c r="CC1045" s="32" t="s">
        <v>185</v>
      </c>
      <c r="CD1045" s="7"/>
      <c r="CE1045" s="7"/>
      <c r="CF1045" s="7"/>
      <c r="CG1045" s="7"/>
      <c r="CH1045" s="7"/>
      <c r="CI1045" s="7"/>
      <c r="CJ1045" s="7"/>
      <c r="CK1045" s="7"/>
      <c r="CL1045" s="7"/>
      <c r="CM1045" s="7"/>
      <c r="CN1045" s="7"/>
      <c r="CO1045" s="7"/>
      <c r="CP1045" s="7"/>
      <c r="CQ1045" s="7"/>
      <c r="CR1045" s="7"/>
      <c r="CS1045" s="7"/>
      <c r="CT1045" s="7"/>
      <c r="CU1045" s="7"/>
      <c r="CV1045" s="7"/>
      <c r="CW1045" s="7"/>
      <c r="CX1045" s="7"/>
      <c r="CY1045" s="7"/>
      <c r="CZ1045" s="7"/>
      <c r="DA1045" s="7"/>
      <c r="DB1045" s="7"/>
      <c r="DC1045" s="7"/>
      <c r="DD1045" s="7"/>
      <c r="DE1045" s="7"/>
      <c r="DF1045" s="7"/>
      <c r="DG1045" s="7"/>
      <c r="DH1045" s="7"/>
      <c r="DI1045" s="7"/>
      <c r="DJ1045" s="7"/>
      <c r="DK1045" s="7"/>
      <c r="DL1045" s="7"/>
      <c r="DM1045" s="7"/>
      <c r="DN1045" s="7"/>
      <c r="DO1045" s="32"/>
      <c r="DP1045" s="32"/>
      <c r="DQ1045" s="32"/>
      <c r="DR1045" s="7"/>
      <c r="DS1045" s="7"/>
      <c r="DT1045" s="7"/>
      <c r="DU1045" s="7"/>
      <c r="DV1045" s="7"/>
      <c r="DW1045" s="7"/>
      <c r="DX1045" s="7"/>
      <c r="DY1045" s="7"/>
      <c r="DZ1045" s="7"/>
      <c r="EA1045" s="7"/>
      <c r="EB1045" s="7"/>
      <c r="EC1045" s="7"/>
      <c r="ED1045" s="7"/>
      <c r="EE1045" s="7"/>
      <c r="EF1045" s="7"/>
      <c r="EG1045" s="7"/>
      <c r="EH1045" s="7"/>
      <c r="EI1045" s="7"/>
      <c r="EJ1045" s="7"/>
      <c r="EK1045" s="7"/>
      <c r="EL1045" s="7"/>
      <c r="EM1045" s="7"/>
      <c r="EN1045" s="7"/>
      <c r="EO1045" s="7"/>
      <c r="EP1045" s="7"/>
      <c r="EQ1045" s="7"/>
      <c r="ER1045" s="7"/>
      <c r="ES1045" s="7"/>
      <c r="ET1045" s="7"/>
      <c r="EU1045" s="7"/>
      <c r="EV1045" s="7"/>
      <c r="EW1045" s="7"/>
      <c r="EX1045" s="7"/>
      <c r="EY1045" s="7"/>
      <c r="EZ1045" s="7"/>
      <c r="FA1045" s="7"/>
      <c r="FB1045" s="7"/>
      <c r="FC1045" s="32"/>
      <c r="FD1045" s="32"/>
      <c r="FE1045" s="32"/>
      <c r="FF1045" s="7"/>
      <c r="FG1045" s="7"/>
      <c r="FH1045" s="7"/>
      <c r="FI1045" s="7"/>
      <c r="FJ1045" s="7"/>
      <c r="FK1045" s="7"/>
      <c r="FL1045" s="7"/>
      <c r="FM1045" s="7"/>
      <c r="FN1045" s="7"/>
      <c r="FO1045" s="7"/>
      <c r="FP1045" s="7"/>
      <c r="FQ1045" s="7"/>
      <c r="FR1045" s="7"/>
      <c r="FS1045" s="7"/>
      <c r="FT1045" s="7"/>
      <c r="FU1045" s="7"/>
      <c r="FV1045" s="7"/>
      <c r="FW1045" s="7"/>
      <c r="FX1045" s="7"/>
      <c r="FY1045" s="7"/>
      <c r="FZ1045" s="7"/>
      <c r="GA1045" s="7"/>
      <c r="GB1045" s="7"/>
      <c r="GC1045" s="7"/>
      <c r="GD1045" s="7"/>
      <c r="GE1045" s="7"/>
      <c r="GF1045" s="7"/>
      <c r="GG1045" s="7"/>
      <c r="GH1045" s="7"/>
      <c r="GI1045" s="7"/>
      <c r="GJ1045" s="7"/>
      <c r="GK1045" s="7"/>
      <c r="GL1045" s="7"/>
      <c r="GM1045" s="7"/>
      <c r="GN1045" s="7"/>
      <c r="GO1045" s="7"/>
      <c r="GP1045" s="7"/>
      <c r="GQ1045" s="32"/>
      <c r="GR1045" s="32"/>
      <c r="GS1045" s="32"/>
    </row>
    <row r="1046" spans="1:201" x14ac:dyDescent="0.25">
      <c r="A1046" s="3">
        <f>$A$40</f>
        <v>20144</v>
      </c>
      <c r="B1046" s="7">
        <v>61736</v>
      </c>
      <c r="C1046" s="7">
        <v>81412</v>
      </c>
      <c r="D1046" s="7">
        <v>82435</v>
      </c>
      <c r="E1046" s="7">
        <v>82708</v>
      </c>
      <c r="F1046" s="7">
        <v>82833</v>
      </c>
      <c r="G1046" s="7">
        <v>82916</v>
      </c>
      <c r="H1046" s="7">
        <v>82971</v>
      </c>
      <c r="I1046" s="7">
        <v>82989</v>
      </c>
      <c r="J1046" s="7">
        <v>83007</v>
      </c>
      <c r="K1046" s="7">
        <v>83011</v>
      </c>
      <c r="L1046" s="7">
        <v>83023</v>
      </c>
      <c r="M1046" s="7">
        <v>83031</v>
      </c>
      <c r="N1046" s="7">
        <v>83037</v>
      </c>
      <c r="O1046" s="7">
        <v>83040</v>
      </c>
      <c r="P1046" s="7">
        <v>83042</v>
      </c>
      <c r="Q1046" s="7">
        <v>83043</v>
      </c>
      <c r="R1046" s="7">
        <v>83045</v>
      </c>
      <c r="S1046" s="7">
        <v>83046</v>
      </c>
      <c r="T1046" s="7">
        <v>83048</v>
      </c>
      <c r="U1046" s="7">
        <v>83048</v>
      </c>
      <c r="V1046" s="7">
        <v>83048</v>
      </c>
      <c r="W1046" s="7">
        <v>83048</v>
      </c>
      <c r="X1046" s="7">
        <v>83048</v>
      </c>
      <c r="Y1046" s="7">
        <v>83048</v>
      </c>
      <c r="Z1046" s="7">
        <v>83048</v>
      </c>
      <c r="AA1046" s="7">
        <v>83048</v>
      </c>
      <c r="AB1046" s="7">
        <v>83048</v>
      </c>
      <c r="AC1046" s="7">
        <v>83048</v>
      </c>
      <c r="AD1046" s="7">
        <v>83048</v>
      </c>
      <c r="AE1046" s="7">
        <v>83048</v>
      </c>
      <c r="AF1046" s="7">
        <v>83048</v>
      </c>
      <c r="AG1046" s="7">
        <v>83048</v>
      </c>
      <c r="AH1046" s="7">
        <v>83048</v>
      </c>
      <c r="AI1046" s="7">
        <v>83048</v>
      </c>
      <c r="AJ1046" s="7">
        <v>83048</v>
      </c>
      <c r="AK1046" s="7">
        <v>83048</v>
      </c>
      <c r="AL1046" s="32" t="s">
        <v>185</v>
      </c>
      <c r="AM1046" s="32" t="s">
        <v>185</v>
      </c>
      <c r="AN1046" s="32" t="s">
        <v>185</v>
      </c>
      <c r="AO1046" s="32" t="s">
        <v>185</v>
      </c>
      <c r="AP1046" s="7">
        <v>2</v>
      </c>
      <c r="AQ1046" s="7">
        <v>7</v>
      </c>
      <c r="AR1046" s="7">
        <v>8</v>
      </c>
      <c r="AS1046" s="7">
        <v>10</v>
      </c>
      <c r="AT1046" s="7">
        <v>10</v>
      </c>
      <c r="AU1046" s="7">
        <v>11</v>
      </c>
      <c r="AV1046" s="7">
        <v>11</v>
      </c>
      <c r="AW1046" s="7">
        <v>13</v>
      </c>
      <c r="AX1046" s="7">
        <v>13</v>
      </c>
      <c r="AY1046" s="7">
        <v>13</v>
      </c>
      <c r="AZ1046" s="7">
        <v>13</v>
      </c>
      <c r="BA1046" s="7">
        <v>13</v>
      </c>
      <c r="BB1046" s="7">
        <v>13</v>
      </c>
      <c r="BC1046" s="7">
        <v>13</v>
      </c>
      <c r="BD1046" s="7">
        <v>13</v>
      </c>
      <c r="BE1046" s="7">
        <v>13</v>
      </c>
      <c r="BF1046" s="7">
        <v>13</v>
      </c>
      <c r="BG1046" s="7">
        <v>13</v>
      </c>
      <c r="BH1046" s="7">
        <v>13</v>
      </c>
      <c r="BI1046" s="7">
        <v>13</v>
      </c>
      <c r="BJ1046" s="7">
        <v>13</v>
      </c>
      <c r="BK1046" s="7">
        <v>13</v>
      </c>
      <c r="BL1046" s="7">
        <v>13</v>
      </c>
      <c r="BM1046" s="7">
        <v>13</v>
      </c>
      <c r="BN1046" s="7">
        <v>13</v>
      </c>
      <c r="BO1046" s="7">
        <v>13</v>
      </c>
      <c r="BP1046" s="7">
        <v>13</v>
      </c>
      <c r="BQ1046" s="7">
        <v>13</v>
      </c>
      <c r="BR1046" s="7">
        <v>13</v>
      </c>
      <c r="BS1046" s="7">
        <v>13</v>
      </c>
      <c r="BT1046" s="7">
        <v>13</v>
      </c>
      <c r="BU1046" s="7">
        <v>13</v>
      </c>
      <c r="BV1046" s="7">
        <v>13</v>
      </c>
      <c r="BW1046" s="7">
        <v>13</v>
      </c>
      <c r="BX1046" s="7">
        <v>13</v>
      </c>
      <c r="BY1046" s="7">
        <v>13</v>
      </c>
      <c r="BZ1046" s="32" t="s">
        <v>185</v>
      </c>
      <c r="CA1046" s="32" t="s">
        <v>185</v>
      </c>
      <c r="CB1046" s="32" t="s">
        <v>185</v>
      </c>
      <c r="CC1046" s="32" t="s">
        <v>185</v>
      </c>
      <c r="CD1046" s="7"/>
      <c r="CE1046" s="7"/>
      <c r="CF1046" s="7"/>
      <c r="CG1046" s="7"/>
      <c r="CH1046" s="7"/>
      <c r="CI1046" s="7"/>
      <c r="CJ1046" s="7"/>
      <c r="CK1046" s="7"/>
      <c r="CL1046" s="7"/>
      <c r="CM1046" s="7"/>
      <c r="CN1046" s="7"/>
      <c r="CO1046" s="7"/>
      <c r="CP1046" s="7"/>
      <c r="CQ1046" s="7"/>
      <c r="CR1046" s="7"/>
      <c r="CS1046" s="7"/>
      <c r="CT1046" s="7"/>
      <c r="CU1046" s="7"/>
      <c r="CV1046" s="7"/>
      <c r="CW1046" s="7"/>
      <c r="CX1046" s="7"/>
      <c r="CY1046" s="7"/>
      <c r="CZ1046" s="7"/>
      <c r="DA1046" s="7"/>
      <c r="DB1046" s="7"/>
      <c r="DC1046" s="7"/>
      <c r="DD1046" s="7"/>
      <c r="DE1046" s="7"/>
      <c r="DF1046" s="7"/>
      <c r="DG1046" s="7"/>
      <c r="DH1046" s="7"/>
      <c r="DI1046" s="7"/>
      <c r="DJ1046" s="7"/>
      <c r="DK1046" s="7"/>
      <c r="DL1046" s="7"/>
      <c r="DM1046" s="7"/>
      <c r="DN1046" s="32"/>
      <c r="DO1046" s="32"/>
      <c r="DP1046" s="32"/>
      <c r="DQ1046" s="32"/>
      <c r="DR1046" s="7"/>
      <c r="DS1046" s="7"/>
      <c r="DT1046" s="7"/>
      <c r="DU1046" s="7"/>
      <c r="DV1046" s="7"/>
      <c r="DW1046" s="7"/>
      <c r="DX1046" s="7"/>
      <c r="DY1046" s="7"/>
      <c r="DZ1046" s="7"/>
      <c r="EA1046" s="7"/>
      <c r="EB1046" s="7"/>
      <c r="EC1046" s="7"/>
      <c r="ED1046" s="7"/>
      <c r="EE1046" s="7"/>
      <c r="EF1046" s="7"/>
      <c r="EG1046" s="7"/>
      <c r="EH1046" s="7"/>
      <c r="EI1046" s="7"/>
      <c r="EJ1046" s="7"/>
      <c r="EK1046" s="7"/>
      <c r="EL1046" s="7"/>
      <c r="EM1046" s="7"/>
      <c r="EN1046" s="7"/>
      <c r="EO1046" s="7"/>
      <c r="EP1046" s="7"/>
      <c r="EQ1046" s="7"/>
      <c r="ER1046" s="7"/>
      <c r="ES1046" s="7"/>
      <c r="ET1046" s="7"/>
      <c r="EU1046" s="7"/>
      <c r="EV1046" s="7"/>
      <c r="EW1046" s="7"/>
      <c r="EX1046" s="7"/>
      <c r="EY1046" s="7"/>
      <c r="EZ1046" s="7"/>
      <c r="FA1046" s="7"/>
      <c r="FB1046" s="32"/>
      <c r="FC1046" s="32"/>
      <c r="FD1046" s="32"/>
      <c r="FE1046" s="32"/>
      <c r="FF1046" s="7"/>
      <c r="FG1046" s="7"/>
      <c r="FH1046" s="7"/>
      <c r="FI1046" s="7"/>
      <c r="FJ1046" s="7"/>
      <c r="FK1046" s="7"/>
      <c r="FL1046" s="7"/>
      <c r="FM1046" s="7"/>
      <c r="FN1046" s="7"/>
      <c r="FO1046" s="7"/>
      <c r="FP1046" s="7"/>
      <c r="FQ1046" s="7"/>
      <c r="FR1046" s="7"/>
      <c r="FS1046" s="7"/>
      <c r="FT1046" s="7"/>
      <c r="FU1046" s="7"/>
      <c r="FV1046" s="7"/>
      <c r="FW1046" s="7"/>
      <c r="FX1046" s="7"/>
      <c r="FY1046" s="7"/>
      <c r="FZ1046" s="7"/>
      <c r="GA1046" s="7"/>
      <c r="GB1046" s="7"/>
      <c r="GC1046" s="7"/>
      <c r="GD1046" s="7"/>
      <c r="GE1046" s="7"/>
      <c r="GF1046" s="7"/>
      <c r="GG1046" s="7"/>
      <c r="GH1046" s="7"/>
      <c r="GI1046" s="7"/>
      <c r="GJ1046" s="7"/>
      <c r="GK1046" s="7"/>
      <c r="GL1046" s="7"/>
      <c r="GM1046" s="7"/>
      <c r="GN1046" s="7"/>
      <c r="GO1046" s="7"/>
      <c r="GP1046" s="32"/>
      <c r="GQ1046" s="32"/>
      <c r="GR1046" s="32"/>
      <c r="GS1046" s="32"/>
    </row>
    <row r="1047" spans="1:201" x14ac:dyDescent="0.25">
      <c r="A1047" s="3">
        <f>$A$41</f>
        <v>20151</v>
      </c>
      <c r="B1047" s="7">
        <v>59880</v>
      </c>
      <c r="C1047" s="7">
        <v>77524</v>
      </c>
      <c r="D1047" s="7">
        <v>78322</v>
      </c>
      <c r="E1047" s="7">
        <v>78574</v>
      </c>
      <c r="F1047" s="7">
        <v>78755</v>
      </c>
      <c r="G1047" s="7">
        <v>78900</v>
      </c>
      <c r="H1047" s="7">
        <v>78945</v>
      </c>
      <c r="I1047" s="7">
        <v>78972</v>
      </c>
      <c r="J1047" s="7">
        <v>78994</v>
      </c>
      <c r="K1047" s="7">
        <v>79009</v>
      </c>
      <c r="L1047" s="7">
        <v>79013</v>
      </c>
      <c r="M1047" s="7">
        <v>79017</v>
      </c>
      <c r="N1047" s="7">
        <v>79021</v>
      </c>
      <c r="O1047" s="7">
        <v>79023</v>
      </c>
      <c r="P1047" s="7">
        <v>79026</v>
      </c>
      <c r="Q1047" s="7">
        <v>79026</v>
      </c>
      <c r="R1047" s="7">
        <v>79027</v>
      </c>
      <c r="S1047" s="7">
        <v>79027</v>
      </c>
      <c r="T1047" s="7">
        <v>79026</v>
      </c>
      <c r="U1047" s="7">
        <v>79027</v>
      </c>
      <c r="V1047" s="7">
        <v>79027</v>
      </c>
      <c r="W1047" s="7">
        <v>79028</v>
      </c>
      <c r="X1047" s="7">
        <v>79028</v>
      </c>
      <c r="Y1047" s="7">
        <v>79028</v>
      </c>
      <c r="Z1047" s="7">
        <v>79028</v>
      </c>
      <c r="AA1047" s="7">
        <v>79028</v>
      </c>
      <c r="AB1047" s="7">
        <v>79029</v>
      </c>
      <c r="AC1047" s="7">
        <v>79029</v>
      </c>
      <c r="AD1047" s="7">
        <v>79029</v>
      </c>
      <c r="AE1047" s="7">
        <v>79029</v>
      </c>
      <c r="AF1047" s="7">
        <v>79029</v>
      </c>
      <c r="AG1047" s="7">
        <v>79029</v>
      </c>
      <c r="AH1047" s="7">
        <v>79029</v>
      </c>
      <c r="AI1047" s="7">
        <v>79029</v>
      </c>
      <c r="AJ1047" s="7">
        <v>79029</v>
      </c>
      <c r="AK1047" s="32" t="s">
        <v>185</v>
      </c>
      <c r="AL1047" s="32" t="s">
        <v>185</v>
      </c>
      <c r="AM1047" s="32" t="s">
        <v>185</v>
      </c>
      <c r="AN1047" s="32" t="s">
        <v>185</v>
      </c>
      <c r="AO1047" s="32" t="s">
        <v>185</v>
      </c>
      <c r="AP1047" s="7">
        <v>3</v>
      </c>
      <c r="AQ1047" s="7">
        <v>9</v>
      </c>
      <c r="AR1047" s="7">
        <v>10</v>
      </c>
      <c r="AS1047" s="7">
        <v>11</v>
      </c>
      <c r="AT1047" s="7">
        <v>12</v>
      </c>
      <c r="AU1047" s="7">
        <v>13</v>
      </c>
      <c r="AV1047" s="7">
        <v>14</v>
      </c>
      <c r="AW1047" s="7">
        <v>14</v>
      </c>
      <c r="AX1047" s="7">
        <v>14</v>
      </c>
      <c r="AY1047" s="7">
        <v>14</v>
      </c>
      <c r="AZ1047" s="7">
        <v>14</v>
      </c>
      <c r="BA1047" s="7">
        <v>14</v>
      </c>
      <c r="BB1047" s="7">
        <v>14</v>
      </c>
      <c r="BC1047" s="7">
        <v>14</v>
      </c>
      <c r="BD1047" s="7">
        <v>14</v>
      </c>
      <c r="BE1047" s="7">
        <v>14</v>
      </c>
      <c r="BF1047" s="7">
        <v>14</v>
      </c>
      <c r="BG1047" s="7">
        <v>14</v>
      </c>
      <c r="BH1047" s="7">
        <v>14</v>
      </c>
      <c r="BI1047" s="7">
        <v>14</v>
      </c>
      <c r="BJ1047" s="7">
        <v>14</v>
      </c>
      <c r="BK1047" s="7">
        <v>14</v>
      </c>
      <c r="BL1047" s="7">
        <v>14</v>
      </c>
      <c r="BM1047" s="7">
        <v>14</v>
      </c>
      <c r="BN1047" s="7">
        <v>14</v>
      </c>
      <c r="BO1047" s="7">
        <v>14</v>
      </c>
      <c r="BP1047" s="7">
        <v>14</v>
      </c>
      <c r="BQ1047" s="7">
        <v>14</v>
      </c>
      <c r="BR1047" s="7">
        <v>14</v>
      </c>
      <c r="BS1047" s="7">
        <v>14</v>
      </c>
      <c r="BT1047" s="7">
        <v>14</v>
      </c>
      <c r="BU1047" s="7">
        <v>14</v>
      </c>
      <c r="BV1047" s="7">
        <v>14</v>
      </c>
      <c r="BW1047" s="7">
        <v>14</v>
      </c>
      <c r="BX1047" s="7">
        <v>14</v>
      </c>
      <c r="BY1047" s="32" t="s">
        <v>185</v>
      </c>
      <c r="BZ1047" s="32" t="s">
        <v>185</v>
      </c>
      <c r="CA1047" s="32" t="s">
        <v>185</v>
      </c>
      <c r="CB1047" s="32" t="s">
        <v>185</v>
      </c>
      <c r="CC1047" s="32" t="s">
        <v>185</v>
      </c>
      <c r="CD1047" s="7"/>
      <c r="CE1047" s="7"/>
      <c r="CF1047" s="7"/>
      <c r="CG1047" s="7"/>
      <c r="CH1047" s="7"/>
      <c r="CI1047" s="7"/>
      <c r="CJ1047" s="7"/>
      <c r="CK1047" s="7"/>
      <c r="CL1047" s="7"/>
      <c r="CM1047" s="7"/>
      <c r="CN1047" s="7"/>
      <c r="CO1047" s="7"/>
      <c r="CP1047" s="7"/>
      <c r="CQ1047" s="7"/>
      <c r="CR1047" s="7"/>
      <c r="CS1047" s="7"/>
      <c r="CT1047" s="7"/>
      <c r="CU1047" s="7"/>
      <c r="CV1047" s="7"/>
      <c r="CW1047" s="7"/>
      <c r="CX1047" s="7"/>
      <c r="CY1047" s="7"/>
      <c r="CZ1047" s="7"/>
      <c r="DA1047" s="7"/>
      <c r="DB1047" s="7"/>
      <c r="DC1047" s="7"/>
      <c r="DD1047" s="7"/>
      <c r="DE1047" s="7"/>
      <c r="DF1047" s="7"/>
      <c r="DG1047" s="7"/>
      <c r="DH1047" s="7"/>
      <c r="DI1047" s="7"/>
      <c r="DJ1047" s="7"/>
      <c r="DK1047" s="7"/>
      <c r="DL1047" s="7"/>
      <c r="DM1047" s="32"/>
      <c r="DN1047" s="32"/>
      <c r="DO1047" s="32"/>
      <c r="DP1047" s="32"/>
      <c r="DQ1047" s="32"/>
      <c r="DR1047" s="7"/>
      <c r="DS1047" s="7"/>
      <c r="DT1047" s="7"/>
      <c r="DU1047" s="7"/>
      <c r="DV1047" s="7"/>
      <c r="DW1047" s="7"/>
      <c r="DX1047" s="7"/>
      <c r="DY1047" s="7"/>
      <c r="DZ1047" s="7"/>
      <c r="EA1047" s="7"/>
      <c r="EB1047" s="7"/>
      <c r="EC1047" s="7"/>
      <c r="ED1047" s="7"/>
      <c r="EE1047" s="7"/>
      <c r="EF1047" s="7"/>
      <c r="EG1047" s="7"/>
      <c r="EH1047" s="7"/>
      <c r="EI1047" s="7"/>
      <c r="EJ1047" s="7"/>
      <c r="EK1047" s="7"/>
      <c r="EL1047" s="7"/>
      <c r="EM1047" s="7"/>
      <c r="EN1047" s="7"/>
      <c r="EO1047" s="7"/>
      <c r="EP1047" s="7"/>
      <c r="EQ1047" s="7"/>
      <c r="ER1047" s="7"/>
      <c r="ES1047" s="7"/>
      <c r="ET1047" s="7"/>
      <c r="EU1047" s="7"/>
      <c r="EV1047" s="7"/>
      <c r="EW1047" s="7"/>
      <c r="EX1047" s="7"/>
      <c r="EY1047" s="7"/>
      <c r="EZ1047" s="7"/>
      <c r="FA1047" s="32"/>
      <c r="FB1047" s="32"/>
      <c r="FC1047" s="32"/>
      <c r="FD1047" s="32"/>
      <c r="FE1047" s="32"/>
      <c r="FF1047" s="7"/>
      <c r="FG1047" s="7"/>
      <c r="FH1047" s="7"/>
      <c r="FI1047" s="7"/>
      <c r="FJ1047" s="7"/>
      <c r="FK1047" s="7"/>
      <c r="FL1047" s="7"/>
      <c r="FM1047" s="7"/>
      <c r="FN1047" s="7"/>
      <c r="FO1047" s="7"/>
      <c r="FP1047" s="7"/>
      <c r="FQ1047" s="7"/>
      <c r="FR1047" s="7"/>
      <c r="FS1047" s="7"/>
      <c r="FT1047" s="7"/>
      <c r="FU1047" s="7"/>
      <c r="FV1047" s="7"/>
      <c r="FW1047" s="7"/>
      <c r="FX1047" s="7"/>
      <c r="FY1047" s="7"/>
      <c r="FZ1047" s="7"/>
      <c r="GA1047" s="7"/>
      <c r="GB1047" s="7"/>
      <c r="GC1047" s="7"/>
      <c r="GD1047" s="7"/>
      <c r="GE1047" s="7"/>
      <c r="GF1047" s="7"/>
      <c r="GG1047" s="7"/>
      <c r="GH1047" s="7"/>
      <c r="GI1047" s="7"/>
      <c r="GJ1047" s="7"/>
      <c r="GK1047" s="7"/>
      <c r="GL1047" s="7"/>
      <c r="GM1047" s="7"/>
      <c r="GN1047" s="7"/>
      <c r="GO1047" s="32"/>
      <c r="GP1047" s="32"/>
      <c r="GQ1047" s="32"/>
      <c r="GR1047" s="32"/>
      <c r="GS1047" s="32"/>
    </row>
    <row r="1048" spans="1:201" x14ac:dyDescent="0.25">
      <c r="A1048" s="3">
        <f>$A$42</f>
        <v>20152</v>
      </c>
      <c r="B1048" s="7">
        <v>61494</v>
      </c>
      <c r="C1048" s="7">
        <v>79799</v>
      </c>
      <c r="D1048" s="7">
        <v>80961</v>
      </c>
      <c r="E1048" s="7">
        <v>81246</v>
      </c>
      <c r="F1048" s="7">
        <v>81588</v>
      </c>
      <c r="G1048" s="7">
        <v>81635</v>
      </c>
      <c r="H1048" s="7">
        <v>81659</v>
      </c>
      <c r="I1048" s="7">
        <v>81686</v>
      </c>
      <c r="J1048" s="7">
        <v>81714</v>
      </c>
      <c r="K1048" s="7">
        <v>81727</v>
      </c>
      <c r="L1048" s="7">
        <v>81733</v>
      </c>
      <c r="M1048" s="7">
        <v>81738</v>
      </c>
      <c r="N1048" s="7">
        <v>81741</v>
      </c>
      <c r="O1048" s="7">
        <v>81744</v>
      </c>
      <c r="P1048" s="7">
        <v>81748</v>
      </c>
      <c r="Q1048" s="7">
        <v>81749</v>
      </c>
      <c r="R1048" s="7">
        <v>81750</v>
      </c>
      <c r="S1048" s="7">
        <v>81751</v>
      </c>
      <c r="T1048" s="7">
        <v>81750</v>
      </c>
      <c r="U1048" s="7">
        <v>81750</v>
      </c>
      <c r="V1048" s="7">
        <v>81750</v>
      </c>
      <c r="W1048" s="7">
        <v>81750</v>
      </c>
      <c r="X1048" s="7">
        <v>81750</v>
      </c>
      <c r="Y1048" s="7">
        <v>81750</v>
      </c>
      <c r="Z1048" s="7">
        <v>81750</v>
      </c>
      <c r="AA1048" s="7">
        <v>81751</v>
      </c>
      <c r="AB1048" s="7">
        <v>81751</v>
      </c>
      <c r="AC1048" s="7">
        <v>81751</v>
      </c>
      <c r="AD1048" s="7">
        <v>81751</v>
      </c>
      <c r="AE1048" s="7">
        <v>81751</v>
      </c>
      <c r="AF1048" s="7">
        <v>81751</v>
      </c>
      <c r="AG1048" s="7">
        <v>81751</v>
      </c>
      <c r="AH1048" s="7">
        <v>81751</v>
      </c>
      <c r="AI1048" s="7">
        <v>81751</v>
      </c>
      <c r="AJ1048" s="32" t="s">
        <v>185</v>
      </c>
      <c r="AK1048" s="32" t="s">
        <v>185</v>
      </c>
      <c r="AL1048" s="32" t="s">
        <v>185</v>
      </c>
      <c r="AM1048" s="32" t="s">
        <v>185</v>
      </c>
      <c r="AN1048" s="32" t="s">
        <v>185</v>
      </c>
      <c r="AO1048" s="32" t="s">
        <v>185</v>
      </c>
      <c r="AP1048" s="7">
        <v>3</v>
      </c>
      <c r="AQ1048" s="7">
        <v>5</v>
      </c>
      <c r="AR1048" s="7">
        <v>9</v>
      </c>
      <c r="AS1048" s="7">
        <v>11</v>
      </c>
      <c r="AT1048" s="7">
        <v>11</v>
      </c>
      <c r="AU1048" s="7">
        <v>11</v>
      </c>
      <c r="AV1048" s="7">
        <v>11</v>
      </c>
      <c r="AW1048" s="7">
        <v>11</v>
      </c>
      <c r="AX1048" s="7">
        <v>11</v>
      </c>
      <c r="AY1048" s="7">
        <v>11</v>
      </c>
      <c r="AZ1048" s="7">
        <v>11</v>
      </c>
      <c r="BA1048" s="7">
        <v>11</v>
      </c>
      <c r="BB1048" s="7">
        <v>11</v>
      </c>
      <c r="BC1048" s="7">
        <v>11</v>
      </c>
      <c r="BD1048" s="7">
        <v>11</v>
      </c>
      <c r="BE1048" s="7">
        <v>11</v>
      </c>
      <c r="BF1048" s="7">
        <v>11</v>
      </c>
      <c r="BG1048" s="7">
        <v>11</v>
      </c>
      <c r="BH1048" s="7">
        <v>11</v>
      </c>
      <c r="BI1048" s="7">
        <v>11</v>
      </c>
      <c r="BJ1048" s="7">
        <v>11</v>
      </c>
      <c r="BK1048" s="7">
        <v>11</v>
      </c>
      <c r="BL1048" s="7">
        <v>11</v>
      </c>
      <c r="BM1048" s="7">
        <v>11</v>
      </c>
      <c r="BN1048" s="7">
        <v>11</v>
      </c>
      <c r="BO1048" s="7">
        <v>11</v>
      </c>
      <c r="BP1048" s="7">
        <v>11</v>
      </c>
      <c r="BQ1048" s="7">
        <v>11</v>
      </c>
      <c r="BR1048" s="7">
        <v>11</v>
      </c>
      <c r="BS1048" s="7">
        <v>11</v>
      </c>
      <c r="BT1048" s="7">
        <v>11</v>
      </c>
      <c r="BU1048" s="7">
        <v>11</v>
      </c>
      <c r="BV1048" s="7">
        <v>11</v>
      </c>
      <c r="BW1048" s="7">
        <v>11</v>
      </c>
      <c r="BX1048" s="32" t="s">
        <v>185</v>
      </c>
      <c r="BY1048" s="32" t="s">
        <v>185</v>
      </c>
      <c r="BZ1048" s="32" t="s">
        <v>185</v>
      </c>
      <c r="CA1048" s="32" t="s">
        <v>185</v>
      </c>
      <c r="CB1048" s="32" t="s">
        <v>185</v>
      </c>
      <c r="CC1048" s="32" t="s">
        <v>185</v>
      </c>
      <c r="CD1048" s="7"/>
      <c r="CE1048" s="7"/>
      <c r="CF1048" s="7"/>
      <c r="CG1048" s="7"/>
      <c r="CH1048" s="7"/>
      <c r="CI1048" s="7"/>
      <c r="CJ1048" s="7"/>
      <c r="CK1048" s="7"/>
      <c r="CL1048" s="7"/>
      <c r="CM1048" s="7"/>
      <c r="CN1048" s="7"/>
      <c r="CO1048" s="7"/>
      <c r="CP1048" s="7"/>
      <c r="CQ1048" s="7"/>
      <c r="CR1048" s="7"/>
      <c r="CS1048" s="7"/>
      <c r="CT1048" s="7"/>
      <c r="CU1048" s="7"/>
      <c r="CV1048" s="7"/>
      <c r="CW1048" s="7"/>
      <c r="CX1048" s="7"/>
      <c r="CY1048" s="7"/>
      <c r="CZ1048" s="7"/>
      <c r="DA1048" s="7"/>
      <c r="DB1048" s="7"/>
      <c r="DC1048" s="7"/>
      <c r="DD1048" s="7"/>
      <c r="DE1048" s="7"/>
      <c r="DF1048" s="7"/>
      <c r="DG1048" s="7"/>
      <c r="DH1048" s="7"/>
      <c r="DI1048" s="7"/>
      <c r="DJ1048" s="7"/>
      <c r="DK1048" s="7"/>
      <c r="DL1048" s="32"/>
      <c r="DM1048" s="32"/>
      <c r="DN1048" s="32"/>
      <c r="DO1048" s="32"/>
      <c r="DP1048" s="32"/>
      <c r="DQ1048" s="32"/>
      <c r="DR1048" s="7"/>
      <c r="DS1048" s="7"/>
      <c r="DT1048" s="7"/>
      <c r="DU1048" s="7"/>
      <c r="DV1048" s="7"/>
      <c r="DW1048" s="7"/>
      <c r="DX1048" s="7"/>
      <c r="DY1048" s="7"/>
      <c r="DZ1048" s="7"/>
      <c r="EA1048" s="7"/>
      <c r="EB1048" s="7"/>
      <c r="EC1048" s="7"/>
      <c r="ED1048" s="7"/>
      <c r="EE1048" s="7"/>
      <c r="EF1048" s="7"/>
      <c r="EG1048" s="7"/>
      <c r="EH1048" s="7"/>
      <c r="EI1048" s="7"/>
      <c r="EJ1048" s="7"/>
      <c r="EK1048" s="7"/>
      <c r="EL1048" s="7"/>
      <c r="EM1048" s="7"/>
      <c r="EN1048" s="7"/>
      <c r="EO1048" s="7"/>
      <c r="EP1048" s="7"/>
      <c r="EQ1048" s="7"/>
      <c r="ER1048" s="7"/>
      <c r="ES1048" s="7"/>
      <c r="ET1048" s="7"/>
      <c r="EU1048" s="7"/>
      <c r="EV1048" s="7"/>
      <c r="EW1048" s="7"/>
      <c r="EX1048" s="7"/>
      <c r="EY1048" s="7"/>
      <c r="EZ1048" s="32"/>
      <c r="FA1048" s="32"/>
      <c r="FB1048" s="32"/>
      <c r="FC1048" s="32"/>
      <c r="FD1048" s="32"/>
      <c r="FE1048" s="32"/>
      <c r="FF1048" s="7"/>
      <c r="FG1048" s="7"/>
      <c r="FH1048" s="7"/>
      <c r="FI1048" s="7"/>
      <c r="FJ1048" s="7"/>
      <c r="FK1048" s="7"/>
      <c r="FL1048" s="7"/>
      <c r="FM1048" s="7"/>
      <c r="FN1048" s="7"/>
      <c r="FO1048" s="7"/>
      <c r="FP1048" s="7"/>
      <c r="FQ1048" s="7"/>
      <c r="FR1048" s="7"/>
      <c r="FS1048" s="7"/>
      <c r="FT1048" s="7"/>
      <c r="FU1048" s="7"/>
      <c r="FV1048" s="7"/>
      <c r="FW1048" s="7"/>
      <c r="FX1048" s="7"/>
      <c r="FY1048" s="7"/>
      <c r="FZ1048" s="7"/>
      <c r="GA1048" s="7"/>
      <c r="GB1048" s="7"/>
      <c r="GC1048" s="7"/>
      <c r="GD1048" s="7"/>
      <c r="GE1048" s="7"/>
      <c r="GF1048" s="7"/>
      <c r="GG1048" s="7"/>
      <c r="GH1048" s="7"/>
      <c r="GI1048" s="7"/>
      <c r="GJ1048" s="7"/>
      <c r="GK1048" s="7"/>
      <c r="GL1048" s="7"/>
      <c r="GM1048" s="7"/>
      <c r="GN1048" s="32"/>
      <c r="GO1048" s="32"/>
      <c r="GP1048" s="32"/>
      <c r="GQ1048" s="32"/>
      <c r="GR1048" s="32"/>
      <c r="GS1048" s="32"/>
    </row>
    <row r="1049" spans="1:201" x14ac:dyDescent="0.25">
      <c r="A1049" s="3">
        <f>$A$43</f>
        <v>20153</v>
      </c>
      <c r="B1049" s="7">
        <v>59981</v>
      </c>
      <c r="C1049" s="7">
        <v>83737</v>
      </c>
      <c r="D1049" s="7">
        <v>84894</v>
      </c>
      <c r="E1049" s="7">
        <v>85324</v>
      </c>
      <c r="F1049" s="7">
        <v>85459</v>
      </c>
      <c r="G1049" s="7">
        <v>85538</v>
      </c>
      <c r="H1049" s="7">
        <v>85570</v>
      </c>
      <c r="I1049" s="7">
        <v>85599</v>
      </c>
      <c r="J1049" s="7">
        <v>85621</v>
      </c>
      <c r="K1049" s="7">
        <v>85627</v>
      </c>
      <c r="L1049" s="7">
        <v>85637</v>
      </c>
      <c r="M1049" s="7">
        <v>85643</v>
      </c>
      <c r="N1049" s="7">
        <v>85648</v>
      </c>
      <c r="O1049" s="7">
        <v>85653</v>
      </c>
      <c r="P1049" s="7">
        <v>85653</v>
      </c>
      <c r="Q1049" s="7">
        <v>85655</v>
      </c>
      <c r="R1049" s="7">
        <v>85658</v>
      </c>
      <c r="S1049" s="7">
        <v>85660</v>
      </c>
      <c r="T1049" s="7">
        <v>85661</v>
      </c>
      <c r="U1049" s="7">
        <v>85661</v>
      </c>
      <c r="V1049" s="7">
        <v>85661</v>
      </c>
      <c r="W1049" s="7">
        <v>85661</v>
      </c>
      <c r="X1049" s="7">
        <v>85662</v>
      </c>
      <c r="Y1049" s="7">
        <v>85662</v>
      </c>
      <c r="Z1049" s="7">
        <v>85662</v>
      </c>
      <c r="AA1049" s="7">
        <v>85662</v>
      </c>
      <c r="AB1049" s="7">
        <v>85663</v>
      </c>
      <c r="AC1049" s="7">
        <v>85663</v>
      </c>
      <c r="AD1049" s="7">
        <v>85663</v>
      </c>
      <c r="AE1049" s="7">
        <v>85663</v>
      </c>
      <c r="AF1049" s="7">
        <v>85664</v>
      </c>
      <c r="AG1049" s="7">
        <v>85664</v>
      </c>
      <c r="AH1049" s="7">
        <v>85664</v>
      </c>
      <c r="AI1049" s="32" t="s">
        <v>185</v>
      </c>
      <c r="AJ1049" s="32" t="s">
        <v>185</v>
      </c>
      <c r="AK1049" s="32" t="s">
        <v>185</v>
      </c>
      <c r="AL1049" s="32" t="s">
        <v>185</v>
      </c>
      <c r="AM1049" s="32" t="s">
        <v>185</v>
      </c>
      <c r="AN1049" s="32" t="s">
        <v>185</v>
      </c>
      <c r="AO1049" s="32" t="s">
        <v>185</v>
      </c>
      <c r="AP1049" s="7">
        <v>1</v>
      </c>
      <c r="AQ1049" s="7">
        <v>4</v>
      </c>
      <c r="AR1049" s="7">
        <v>5</v>
      </c>
      <c r="AS1049" s="7">
        <v>6</v>
      </c>
      <c r="AT1049" s="7">
        <v>6</v>
      </c>
      <c r="AU1049" s="7">
        <v>7</v>
      </c>
      <c r="AV1049" s="7">
        <v>7</v>
      </c>
      <c r="AW1049" s="7">
        <v>7</v>
      </c>
      <c r="AX1049" s="7">
        <v>7</v>
      </c>
      <c r="AY1049" s="7">
        <v>7</v>
      </c>
      <c r="AZ1049" s="7">
        <v>7</v>
      </c>
      <c r="BA1049" s="7">
        <v>7</v>
      </c>
      <c r="BB1049" s="7">
        <v>7</v>
      </c>
      <c r="BC1049" s="7">
        <v>7</v>
      </c>
      <c r="BD1049" s="7">
        <v>7</v>
      </c>
      <c r="BE1049" s="7">
        <v>7</v>
      </c>
      <c r="BF1049" s="7">
        <v>7</v>
      </c>
      <c r="BG1049" s="7">
        <v>7</v>
      </c>
      <c r="BH1049" s="7">
        <v>7</v>
      </c>
      <c r="BI1049" s="7">
        <v>7</v>
      </c>
      <c r="BJ1049" s="7">
        <v>7</v>
      </c>
      <c r="BK1049" s="7">
        <v>7</v>
      </c>
      <c r="BL1049" s="7">
        <v>7</v>
      </c>
      <c r="BM1049" s="7">
        <v>7</v>
      </c>
      <c r="BN1049" s="7">
        <v>7</v>
      </c>
      <c r="BO1049" s="7">
        <v>7</v>
      </c>
      <c r="BP1049" s="7">
        <v>7</v>
      </c>
      <c r="BQ1049" s="7">
        <v>7</v>
      </c>
      <c r="BR1049" s="7">
        <v>7</v>
      </c>
      <c r="BS1049" s="7">
        <v>7</v>
      </c>
      <c r="BT1049" s="7">
        <v>7</v>
      </c>
      <c r="BU1049" s="7">
        <v>7</v>
      </c>
      <c r="BV1049" s="7">
        <v>7</v>
      </c>
      <c r="BW1049" s="32" t="s">
        <v>185</v>
      </c>
      <c r="BX1049" s="32" t="s">
        <v>185</v>
      </c>
      <c r="BY1049" s="32" t="s">
        <v>185</v>
      </c>
      <c r="BZ1049" s="32" t="s">
        <v>185</v>
      </c>
      <c r="CA1049" s="32" t="s">
        <v>185</v>
      </c>
      <c r="CB1049" s="32" t="s">
        <v>185</v>
      </c>
      <c r="CC1049" s="32" t="s">
        <v>185</v>
      </c>
      <c r="CD1049" s="7"/>
      <c r="CE1049" s="7"/>
      <c r="CF1049" s="7"/>
      <c r="CG1049" s="7"/>
      <c r="CH1049" s="7"/>
      <c r="CI1049" s="7"/>
      <c r="CJ1049" s="7"/>
      <c r="CK1049" s="7"/>
      <c r="CL1049" s="7"/>
      <c r="CM1049" s="7"/>
      <c r="CN1049" s="7"/>
      <c r="CO1049" s="7"/>
      <c r="CP1049" s="7"/>
      <c r="CQ1049" s="7"/>
      <c r="CR1049" s="7"/>
      <c r="CS1049" s="7"/>
      <c r="CT1049" s="7"/>
      <c r="CU1049" s="7"/>
      <c r="CV1049" s="7"/>
      <c r="CW1049" s="7"/>
      <c r="CX1049" s="7"/>
      <c r="CY1049" s="7"/>
      <c r="CZ1049" s="7"/>
      <c r="DA1049" s="7"/>
      <c r="DB1049" s="7"/>
      <c r="DC1049" s="7"/>
      <c r="DD1049" s="7"/>
      <c r="DE1049" s="7"/>
      <c r="DF1049" s="7"/>
      <c r="DG1049" s="7"/>
      <c r="DH1049" s="7"/>
      <c r="DI1049" s="7"/>
      <c r="DJ1049" s="7"/>
      <c r="DK1049" s="32"/>
      <c r="DL1049" s="32"/>
      <c r="DM1049" s="32"/>
      <c r="DN1049" s="32"/>
      <c r="DO1049" s="32"/>
      <c r="DP1049" s="32"/>
      <c r="DQ1049" s="32"/>
      <c r="DR1049" s="7"/>
      <c r="DS1049" s="7"/>
      <c r="DT1049" s="7"/>
      <c r="DU1049" s="7"/>
      <c r="DV1049" s="7"/>
      <c r="DW1049" s="7"/>
      <c r="DX1049" s="7"/>
      <c r="DY1049" s="7"/>
      <c r="DZ1049" s="7"/>
      <c r="EA1049" s="7"/>
      <c r="EB1049" s="7"/>
      <c r="EC1049" s="7"/>
      <c r="ED1049" s="7"/>
      <c r="EE1049" s="7"/>
      <c r="EF1049" s="7"/>
      <c r="EG1049" s="7"/>
      <c r="EH1049" s="7"/>
      <c r="EI1049" s="7"/>
      <c r="EJ1049" s="7"/>
      <c r="EK1049" s="7"/>
      <c r="EL1049" s="7"/>
      <c r="EM1049" s="7"/>
      <c r="EN1049" s="7"/>
      <c r="EO1049" s="7"/>
      <c r="EP1049" s="7"/>
      <c r="EQ1049" s="7"/>
      <c r="ER1049" s="7"/>
      <c r="ES1049" s="7"/>
      <c r="ET1049" s="7"/>
      <c r="EU1049" s="7"/>
      <c r="EV1049" s="7"/>
      <c r="EW1049" s="7"/>
      <c r="EX1049" s="7"/>
      <c r="EY1049" s="32"/>
      <c r="EZ1049" s="32"/>
      <c r="FA1049" s="32"/>
      <c r="FB1049" s="32"/>
      <c r="FC1049" s="32"/>
      <c r="FD1049" s="32"/>
      <c r="FE1049" s="32"/>
      <c r="FF1049" s="7"/>
      <c r="FG1049" s="7"/>
      <c r="FH1049" s="7"/>
      <c r="FI1049" s="7"/>
      <c r="FJ1049" s="7"/>
      <c r="FK1049" s="7"/>
      <c r="FL1049" s="7"/>
      <c r="FM1049" s="7"/>
      <c r="FN1049" s="7"/>
      <c r="FO1049" s="7"/>
      <c r="FP1049" s="7"/>
      <c r="FQ1049" s="7"/>
      <c r="FR1049" s="7"/>
      <c r="FS1049" s="7"/>
      <c r="FT1049" s="7"/>
      <c r="FU1049" s="7"/>
      <c r="FV1049" s="7"/>
      <c r="FW1049" s="7"/>
      <c r="FX1049" s="7"/>
      <c r="FY1049" s="7"/>
      <c r="FZ1049" s="7"/>
      <c r="GA1049" s="7"/>
      <c r="GB1049" s="7"/>
      <c r="GC1049" s="7"/>
      <c r="GD1049" s="7"/>
      <c r="GE1049" s="7"/>
      <c r="GF1049" s="7"/>
      <c r="GG1049" s="7"/>
      <c r="GH1049" s="7"/>
      <c r="GI1049" s="7"/>
      <c r="GJ1049" s="7"/>
      <c r="GK1049" s="7"/>
      <c r="GL1049" s="7"/>
      <c r="GM1049" s="32"/>
      <c r="GN1049" s="32"/>
      <c r="GO1049" s="32"/>
      <c r="GP1049" s="32"/>
      <c r="GQ1049" s="32"/>
      <c r="GR1049" s="32"/>
      <c r="GS1049" s="32"/>
    </row>
    <row r="1050" spans="1:201" x14ac:dyDescent="0.25">
      <c r="A1050" s="3">
        <f>$A$44</f>
        <v>20154</v>
      </c>
      <c r="B1050" s="7">
        <v>63832</v>
      </c>
      <c r="C1050" s="7">
        <v>85153</v>
      </c>
      <c r="D1050" s="7">
        <v>86593</v>
      </c>
      <c r="E1050" s="7">
        <v>86921</v>
      </c>
      <c r="F1050" s="7">
        <v>87060</v>
      </c>
      <c r="G1050" s="7">
        <v>87144</v>
      </c>
      <c r="H1050" s="7">
        <v>87185</v>
      </c>
      <c r="I1050" s="7">
        <v>87218</v>
      </c>
      <c r="J1050" s="7">
        <v>87233</v>
      </c>
      <c r="K1050" s="7">
        <v>87247</v>
      </c>
      <c r="L1050" s="7">
        <v>87257</v>
      </c>
      <c r="M1050" s="7">
        <v>87266</v>
      </c>
      <c r="N1050" s="7">
        <v>87272</v>
      </c>
      <c r="O1050" s="7">
        <v>87272</v>
      </c>
      <c r="P1050" s="7">
        <v>87273</v>
      </c>
      <c r="Q1050" s="7">
        <v>87277</v>
      </c>
      <c r="R1050" s="7">
        <v>87278</v>
      </c>
      <c r="S1050" s="7">
        <v>87279</v>
      </c>
      <c r="T1050" s="7">
        <v>87279</v>
      </c>
      <c r="U1050" s="7">
        <v>87279</v>
      </c>
      <c r="V1050" s="7">
        <v>87281</v>
      </c>
      <c r="W1050" s="7">
        <v>87281</v>
      </c>
      <c r="X1050" s="7">
        <v>87281</v>
      </c>
      <c r="Y1050" s="7">
        <v>87281</v>
      </c>
      <c r="Z1050" s="7">
        <v>87282</v>
      </c>
      <c r="AA1050" s="7">
        <v>87282</v>
      </c>
      <c r="AB1050" s="7">
        <v>87283</v>
      </c>
      <c r="AC1050" s="7">
        <v>87283</v>
      </c>
      <c r="AD1050" s="7">
        <v>87283</v>
      </c>
      <c r="AE1050" s="7">
        <v>87283</v>
      </c>
      <c r="AF1050" s="7">
        <v>87283</v>
      </c>
      <c r="AG1050" s="7">
        <v>87283</v>
      </c>
      <c r="AH1050" s="32" t="s">
        <v>185</v>
      </c>
      <c r="AI1050" s="32" t="s">
        <v>185</v>
      </c>
      <c r="AJ1050" s="32" t="s">
        <v>185</v>
      </c>
      <c r="AK1050" s="32" t="s">
        <v>185</v>
      </c>
      <c r="AL1050" s="32" t="s">
        <v>185</v>
      </c>
      <c r="AM1050" s="32" t="s">
        <v>185</v>
      </c>
      <c r="AN1050" s="32" t="s">
        <v>185</v>
      </c>
      <c r="AO1050" s="32" t="s">
        <v>185</v>
      </c>
      <c r="AP1050" s="7">
        <v>2</v>
      </c>
      <c r="AQ1050" s="7">
        <v>4</v>
      </c>
      <c r="AR1050" s="7">
        <v>7</v>
      </c>
      <c r="AS1050" s="7">
        <v>7</v>
      </c>
      <c r="AT1050" s="7">
        <v>7</v>
      </c>
      <c r="AU1050" s="7">
        <v>7</v>
      </c>
      <c r="AV1050" s="7">
        <v>7</v>
      </c>
      <c r="AW1050" s="7">
        <v>7</v>
      </c>
      <c r="AX1050" s="7">
        <v>7</v>
      </c>
      <c r="AY1050" s="7">
        <v>7</v>
      </c>
      <c r="AZ1050" s="7">
        <v>7</v>
      </c>
      <c r="BA1050" s="7">
        <v>7</v>
      </c>
      <c r="BB1050" s="7">
        <v>7</v>
      </c>
      <c r="BC1050" s="7">
        <v>7</v>
      </c>
      <c r="BD1050" s="7">
        <v>7</v>
      </c>
      <c r="BE1050" s="7">
        <v>7</v>
      </c>
      <c r="BF1050" s="7">
        <v>7</v>
      </c>
      <c r="BG1050" s="7">
        <v>7</v>
      </c>
      <c r="BH1050" s="7">
        <v>7</v>
      </c>
      <c r="BI1050" s="7">
        <v>7</v>
      </c>
      <c r="BJ1050" s="7">
        <v>7</v>
      </c>
      <c r="BK1050" s="7">
        <v>7</v>
      </c>
      <c r="BL1050" s="7">
        <v>7</v>
      </c>
      <c r="BM1050" s="7">
        <v>7</v>
      </c>
      <c r="BN1050" s="7">
        <v>7</v>
      </c>
      <c r="BO1050" s="7">
        <v>7</v>
      </c>
      <c r="BP1050" s="7">
        <v>7</v>
      </c>
      <c r="BQ1050" s="7">
        <v>7</v>
      </c>
      <c r="BR1050" s="7">
        <v>7</v>
      </c>
      <c r="BS1050" s="7">
        <v>7</v>
      </c>
      <c r="BT1050" s="7">
        <v>7</v>
      </c>
      <c r="BU1050" s="7">
        <v>7</v>
      </c>
      <c r="BV1050" s="32" t="s">
        <v>185</v>
      </c>
      <c r="BW1050" s="32" t="s">
        <v>185</v>
      </c>
      <c r="BX1050" s="32" t="s">
        <v>185</v>
      </c>
      <c r="BY1050" s="32" t="s">
        <v>185</v>
      </c>
      <c r="BZ1050" s="32" t="s">
        <v>185</v>
      </c>
      <c r="CA1050" s="32" t="s">
        <v>185</v>
      </c>
      <c r="CB1050" s="32" t="s">
        <v>185</v>
      </c>
      <c r="CC1050" s="32" t="s">
        <v>185</v>
      </c>
      <c r="CD1050" s="7"/>
      <c r="CE1050" s="7"/>
      <c r="CF1050" s="7"/>
      <c r="CG1050" s="7"/>
      <c r="CH1050" s="7"/>
      <c r="CI1050" s="7"/>
      <c r="CJ1050" s="7"/>
      <c r="CK1050" s="7"/>
      <c r="CL1050" s="7"/>
      <c r="CM1050" s="7"/>
      <c r="CN1050" s="7"/>
      <c r="CO1050" s="7"/>
      <c r="CP1050" s="7"/>
      <c r="CQ1050" s="7"/>
      <c r="CR1050" s="7"/>
      <c r="CS1050" s="7"/>
      <c r="CT1050" s="7"/>
      <c r="CU1050" s="7"/>
      <c r="CV1050" s="7"/>
      <c r="CW1050" s="7"/>
      <c r="CX1050" s="7"/>
      <c r="CY1050" s="7"/>
      <c r="CZ1050" s="7"/>
      <c r="DA1050" s="7"/>
      <c r="DB1050" s="7"/>
      <c r="DC1050" s="7"/>
      <c r="DD1050" s="7"/>
      <c r="DE1050" s="7"/>
      <c r="DF1050" s="7"/>
      <c r="DG1050" s="7"/>
      <c r="DH1050" s="7"/>
      <c r="DI1050" s="7"/>
      <c r="DJ1050" s="32"/>
      <c r="DK1050" s="32"/>
      <c r="DL1050" s="32"/>
      <c r="DM1050" s="32"/>
      <c r="DN1050" s="32"/>
      <c r="DO1050" s="32"/>
      <c r="DP1050" s="32"/>
      <c r="DQ1050" s="32"/>
      <c r="DR1050" s="7"/>
      <c r="DS1050" s="7"/>
      <c r="DT1050" s="7"/>
      <c r="DU1050" s="7"/>
      <c r="DV1050" s="7"/>
      <c r="DW1050" s="7"/>
      <c r="DX1050" s="7"/>
      <c r="DY1050" s="7"/>
      <c r="DZ1050" s="7"/>
      <c r="EA1050" s="7"/>
      <c r="EB1050" s="7"/>
      <c r="EC1050" s="7"/>
      <c r="ED1050" s="7"/>
      <c r="EE1050" s="7"/>
      <c r="EF1050" s="7"/>
      <c r="EG1050" s="7"/>
      <c r="EH1050" s="7"/>
      <c r="EI1050" s="7"/>
      <c r="EJ1050" s="7"/>
      <c r="EK1050" s="7"/>
      <c r="EL1050" s="7"/>
      <c r="EM1050" s="7"/>
      <c r="EN1050" s="7"/>
      <c r="EO1050" s="7"/>
      <c r="EP1050" s="7"/>
      <c r="EQ1050" s="7"/>
      <c r="ER1050" s="7"/>
      <c r="ES1050" s="7"/>
      <c r="ET1050" s="7"/>
      <c r="EU1050" s="7"/>
      <c r="EV1050" s="7"/>
      <c r="EW1050" s="7"/>
      <c r="EX1050" s="32"/>
      <c r="EY1050" s="32"/>
      <c r="EZ1050" s="32"/>
      <c r="FA1050" s="32"/>
      <c r="FB1050" s="32"/>
      <c r="FC1050" s="32"/>
      <c r="FD1050" s="32"/>
      <c r="FE1050" s="32"/>
      <c r="FF1050" s="7"/>
      <c r="FG1050" s="7"/>
      <c r="FH1050" s="7"/>
      <c r="FI1050" s="7"/>
      <c r="FJ1050" s="7"/>
      <c r="FK1050" s="7"/>
      <c r="FL1050" s="7"/>
      <c r="FM1050" s="7"/>
      <c r="FN1050" s="7"/>
      <c r="FO1050" s="7"/>
      <c r="FP1050" s="7"/>
      <c r="FQ1050" s="7"/>
      <c r="FR1050" s="7"/>
      <c r="FS1050" s="7"/>
      <c r="FT1050" s="7"/>
      <c r="FU1050" s="7"/>
      <c r="FV1050" s="7"/>
      <c r="FW1050" s="7"/>
      <c r="FX1050" s="7"/>
      <c r="FY1050" s="7"/>
      <c r="FZ1050" s="7"/>
      <c r="GA1050" s="7"/>
      <c r="GB1050" s="7"/>
      <c r="GC1050" s="7"/>
      <c r="GD1050" s="7"/>
      <c r="GE1050" s="7"/>
      <c r="GF1050" s="7"/>
      <c r="GG1050" s="7"/>
      <c r="GH1050" s="7"/>
      <c r="GI1050" s="7"/>
      <c r="GJ1050" s="7"/>
      <c r="GK1050" s="7"/>
      <c r="GL1050" s="32"/>
      <c r="GM1050" s="32"/>
      <c r="GN1050" s="32"/>
      <c r="GO1050" s="32"/>
      <c r="GP1050" s="32"/>
      <c r="GQ1050" s="32"/>
      <c r="GR1050" s="32"/>
      <c r="GS1050" s="32"/>
    </row>
    <row r="1051" spans="1:201" x14ac:dyDescent="0.25">
      <c r="A1051" s="3">
        <f>$A$45</f>
        <v>20161</v>
      </c>
      <c r="B1051" s="7">
        <v>61864</v>
      </c>
      <c r="C1051" s="7">
        <v>83480</v>
      </c>
      <c r="D1051" s="7">
        <v>84596</v>
      </c>
      <c r="E1051" s="7">
        <v>84947</v>
      </c>
      <c r="F1051" s="7">
        <v>85128</v>
      </c>
      <c r="G1051" s="7">
        <v>85200</v>
      </c>
      <c r="H1051" s="7">
        <v>85258</v>
      </c>
      <c r="I1051" s="7">
        <v>85278</v>
      </c>
      <c r="J1051" s="7">
        <v>85290</v>
      </c>
      <c r="K1051" s="7">
        <v>85299</v>
      </c>
      <c r="L1051" s="7">
        <v>85315</v>
      </c>
      <c r="M1051" s="7">
        <v>85317</v>
      </c>
      <c r="N1051" s="7">
        <v>85321</v>
      </c>
      <c r="O1051" s="7">
        <v>85325</v>
      </c>
      <c r="P1051" s="7">
        <v>85332</v>
      </c>
      <c r="Q1051" s="7">
        <v>85336</v>
      </c>
      <c r="R1051" s="7">
        <v>85337</v>
      </c>
      <c r="S1051" s="7">
        <v>85340</v>
      </c>
      <c r="T1051" s="7">
        <v>85341</v>
      </c>
      <c r="U1051" s="7">
        <v>85341</v>
      </c>
      <c r="V1051" s="7">
        <v>85342</v>
      </c>
      <c r="W1051" s="7">
        <v>85342</v>
      </c>
      <c r="X1051" s="7">
        <v>85342</v>
      </c>
      <c r="Y1051" s="7">
        <v>85342</v>
      </c>
      <c r="Z1051" s="7">
        <v>85342</v>
      </c>
      <c r="AA1051" s="7">
        <v>85342</v>
      </c>
      <c r="AB1051" s="7">
        <v>85342</v>
      </c>
      <c r="AC1051" s="7">
        <v>85342</v>
      </c>
      <c r="AD1051" s="7">
        <v>85342</v>
      </c>
      <c r="AE1051" s="7">
        <v>85342</v>
      </c>
      <c r="AF1051" s="7">
        <v>85342</v>
      </c>
      <c r="AG1051" s="32" t="s">
        <v>185</v>
      </c>
      <c r="AH1051" s="32" t="s">
        <v>185</v>
      </c>
      <c r="AI1051" s="32" t="s">
        <v>185</v>
      </c>
      <c r="AJ1051" s="32" t="s">
        <v>185</v>
      </c>
      <c r="AK1051" s="32" t="s">
        <v>185</v>
      </c>
      <c r="AL1051" s="32" t="s">
        <v>185</v>
      </c>
      <c r="AM1051" s="32" t="s">
        <v>185</v>
      </c>
      <c r="AN1051" s="32" t="s">
        <v>185</v>
      </c>
      <c r="AO1051" s="32" t="s">
        <v>185</v>
      </c>
      <c r="AP1051" s="7">
        <v>0</v>
      </c>
      <c r="AQ1051" s="7">
        <v>1</v>
      </c>
      <c r="AR1051" s="7">
        <v>2</v>
      </c>
      <c r="AS1051" s="7">
        <v>2</v>
      </c>
      <c r="AT1051" s="7">
        <v>2</v>
      </c>
      <c r="AU1051" s="7">
        <v>3</v>
      </c>
      <c r="AV1051" s="7">
        <v>3</v>
      </c>
      <c r="AW1051" s="7">
        <v>3</v>
      </c>
      <c r="AX1051" s="7">
        <v>3</v>
      </c>
      <c r="AY1051" s="7">
        <v>4</v>
      </c>
      <c r="AZ1051" s="7">
        <v>4</v>
      </c>
      <c r="BA1051" s="7">
        <v>4</v>
      </c>
      <c r="BB1051" s="7">
        <v>4</v>
      </c>
      <c r="BC1051" s="7">
        <v>4</v>
      </c>
      <c r="BD1051" s="7">
        <v>4</v>
      </c>
      <c r="BE1051" s="7">
        <v>4</v>
      </c>
      <c r="BF1051" s="7">
        <v>4</v>
      </c>
      <c r="BG1051" s="7">
        <v>4</v>
      </c>
      <c r="BH1051" s="7">
        <v>4</v>
      </c>
      <c r="BI1051" s="7">
        <v>4</v>
      </c>
      <c r="BJ1051" s="7">
        <v>4</v>
      </c>
      <c r="BK1051" s="7">
        <v>4</v>
      </c>
      <c r="BL1051" s="7">
        <v>4</v>
      </c>
      <c r="BM1051" s="7">
        <v>4</v>
      </c>
      <c r="BN1051" s="7">
        <v>4</v>
      </c>
      <c r="BO1051" s="7">
        <v>4</v>
      </c>
      <c r="BP1051" s="7">
        <v>4</v>
      </c>
      <c r="BQ1051" s="7">
        <v>4</v>
      </c>
      <c r="BR1051" s="7">
        <v>4</v>
      </c>
      <c r="BS1051" s="7">
        <v>4</v>
      </c>
      <c r="BT1051" s="7">
        <v>4</v>
      </c>
      <c r="BU1051" s="32" t="s">
        <v>185</v>
      </c>
      <c r="BV1051" s="32" t="s">
        <v>185</v>
      </c>
      <c r="BW1051" s="32" t="s">
        <v>185</v>
      </c>
      <c r="BX1051" s="32" t="s">
        <v>185</v>
      </c>
      <c r="BY1051" s="32" t="s">
        <v>185</v>
      </c>
      <c r="BZ1051" s="32" t="s">
        <v>185</v>
      </c>
      <c r="CA1051" s="32" t="s">
        <v>185</v>
      </c>
      <c r="CB1051" s="32" t="s">
        <v>185</v>
      </c>
      <c r="CC1051" s="32" t="s">
        <v>185</v>
      </c>
      <c r="CD1051" s="7"/>
      <c r="CE1051" s="7"/>
      <c r="CF1051" s="7"/>
      <c r="CG1051" s="7"/>
      <c r="CH1051" s="7"/>
      <c r="CI1051" s="7"/>
      <c r="CJ1051" s="7"/>
      <c r="CK1051" s="7"/>
      <c r="CL1051" s="7"/>
      <c r="CM1051" s="7"/>
      <c r="CN1051" s="7"/>
      <c r="CO1051" s="7"/>
      <c r="CP1051" s="7"/>
      <c r="CQ1051" s="7"/>
      <c r="CR1051" s="7"/>
      <c r="CS1051" s="7"/>
      <c r="CT1051" s="7"/>
      <c r="CU1051" s="7"/>
      <c r="CV1051" s="7"/>
      <c r="CW1051" s="7"/>
      <c r="CX1051" s="7"/>
      <c r="CY1051" s="7"/>
      <c r="CZ1051" s="7"/>
      <c r="DA1051" s="7"/>
      <c r="DB1051" s="7"/>
      <c r="DC1051" s="7"/>
      <c r="DD1051" s="7"/>
      <c r="DE1051" s="7"/>
      <c r="DF1051" s="7"/>
      <c r="DG1051" s="7"/>
      <c r="DH1051" s="7"/>
      <c r="DI1051" s="32"/>
      <c r="DJ1051" s="32"/>
      <c r="DK1051" s="32"/>
      <c r="DL1051" s="32"/>
      <c r="DM1051" s="32"/>
      <c r="DN1051" s="32"/>
      <c r="DO1051" s="32"/>
      <c r="DP1051" s="32"/>
      <c r="DQ1051" s="32"/>
      <c r="DR1051" s="7"/>
      <c r="DS1051" s="7"/>
      <c r="DT1051" s="7"/>
      <c r="DU1051" s="7"/>
      <c r="DV1051" s="7"/>
      <c r="DW1051" s="7"/>
      <c r="DX1051" s="7"/>
      <c r="DY1051" s="7"/>
      <c r="DZ1051" s="7"/>
      <c r="EA1051" s="7"/>
      <c r="EB1051" s="7"/>
      <c r="EC1051" s="7"/>
      <c r="ED1051" s="7"/>
      <c r="EE1051" s="7"/>
      <c r="EF1051" s="7"/>
      <c r="EG1051" s="7"/>
      <c r="EH1051" s="7"/>
      <c r="EI1051" s="7"/>
      <c r="EJ1051" s="7"/>
      <c r="EK1051" s="7"/>
      <c r="EL1051" s="7"/>
      <c r="EM1051" s="7"/>
      <c r="EN1051" s="7"/>
      <c r="EO1051" s="7"/>
      <c r="EP1051" s="7"/>
      <c r="EQ1051" s="7"/>
      <c r="ER1051" s="7"/>
      <c r="ES1051" s="7"/>
      <c r="ET1051" s="7"/>
      <c r="EU1051" s="7"/>
      <c r="EV1051" s="7"/>
      <c r="EW1051" s="32"/>
      <c r="EX1051" s="32"/>
      <c r="EY1051" s="32"/>
      <c r="EZ1051" s="32"/>
      <c r="FA1051" s="32"/>
      <c r="FB1051" s="32"/>
      <c r="FC1051" s="32"/>
      <c r="FD1051" s="32"/>
      <c r="FE1051" s="32"/>
      <c r="FF1051" s="7"/>
      <c r="FG1051" s="7"/>
      <c r="FH1051" s="7"/>
      <c r="FI1051" s="7"/>
      <c r="FJ1051" s="7"/>
      <c r="FK1051" s="7"/>
      <c r="FL1051" s="7"/>
      <c r="FM1051" s="7"/>
      <c r="FN1051" s="7"/>
      <c r="FO1051" s="7"/>
      <c r="FP1051" s="7"/>
      <c r="FQ1051" s="7"/>
      <c r="FR1051" s="7"/>
      <c r="FS1051" s="7"/>
      <c r="FT1051" s="7"/>
      <c r="FU1051" s="7"/>
      <c r="FV1051" s="7"/>
      <c r="FW1051" s="7"/>
      <c r="FX1051" s="7"/>
      <c r="FY1051" s="7"/>
      <c r="FZ1051" s="7"/>
      <c r="GA1051" s="7"/>
      <c r="GB1051" s="7"/>
      <c r="GC1051" s="7"/>
      <c r="GD1051" s="7"/>
      <c r="GE1051" s="7"/>
      <c r="GF1051" s="7"/>
      <c r="GG1051" s="7"/>
      <c r="GH1051" s="7"/>
      <c r="GI1051" s="7"/>
      <c r="GJ1051" s="7"/>
      <c r="GK1051" s="32"/>
      <c r="GL1051" s="32"/>
      <c r="GM1051" s="32"/>
      <c r="GN1051" s="32"/>
      <c r="GO1051" s="32"/>
      <c r="GP1051" s="32"/>
      <c r="GQ1051" s="32"/>
      <c r="GR1051" s="32"/>
      <c r="GS1051" s="32"/>
    </row>
    <row r="1052" spans="1:201" x14ac:dyDescent="0.25">
      <c r="A1052" s="3">
        <f>$A$46</f>
        <v>20162</v>
      </c>
      <c r="B1052" s="7">
        <v>67161</v>
      </c>
      <c r="C1052" s="7">
        <v>84868</v>
      </c>
      <c r="D1052" s="7">
        <v>86159</v>
      </c>
      <c r="E1052" s="7">
        <v>86522</v>
      </c>
      <c r="F1052" s="7">
        <v>86699</v>
      </c>
      <c r="G1052" s="7">
        <v>86807</v>
      </c>
      <c r="H1052" s="7">
        <v>86847</v>
      </c>
      <c r="I1052" s="7">
        <v>86885</v>
      </c>
      <c r="J1052" s="7">
        <v>86906</v>
      </c>
      <c r="K1052" s="7">
        <v>86920</v>
      </c>
      <c r="L1052" s="7">
        <v>86926</v>
      </c>
      <c r="M1052" s="7">
        <v>86931</v>
      </c>
      <c r="N1052" s="7">
        <v>86937</v>
      </c>
      <c r="O1052" s="7">
        <v>86947</v>
      </c>
      <c r="P1052" s="7">
        <v>86948</v>
      </c>
      <c r="Q1052" s="7">
        <v>86950</v>
      </c>
      <c r="R1052" s="7">
        <v>86951</v>
      </c>
      <c r="S1052" s="7">
        <v>86952</v>
      </c>
      <c r="T1052" s="7">
        <v>86952</v>
      </c>
      <c r="U1052" s="7">
        <v>86953</v>
      </c>
      <c r="V1052" s="7">
        <v>86953</v>
      </c>
      <c r="W1052" s="7">
        <v>86953</v>
      </c>
      <c r="X1052" s="7">
        <v>86953</v>
      </c>
      <c r="Y1052" s="7">
        <v>86954</v>
      </c>
      <c r="Z1052" s="7">
        <v>86954</v>
      </c>
      <c r="AA1052" s="7">
        <v>86954</v>
      </c>
      <c r="AB1052" s="7">
        <v>86954</v>
      </c>
      <c r="AC1052" s="7">
        <v>86955</v>
      </c>
      <c r="AD1052" s="7">
        <v>86955</v>
      </c>
      <c r="AE1052" s="7">
        <v>86955</v>
      </c>
      <c r="AF1052" s="32" t="s">
        <v>185</v>
      </c>
      <c r="AG1052" s="32" t="s">
        <v>185</v>
      </c>
      <c r="AH1052" s="32" t="s">
        <v>185</v>
      </c>
      <c r="AI1052" s="32" t="s">
        <v>185</v>
      </c>
      <c r="AJ1052" s="32" t="s">
        <v>185</v>
      </c>
      <c r="AK1052" s="32" t="s">
        <v>185</v>
      </c>
      <c r="AL1052" s="32" t="s">
        <v>185</v>
      </c>
      <c r="AM1052" s="32" t="s">
        <v>185</v>
      </c>
      <c r="AN1052" s="32" t="s">
        <v>185</v>
      </c>
      <c r="AO1052" s="32" t="s">
        <v>185</v>
      </c>
      <c r="AP1052" s="7">
        <v>3</v>
      </c>
      <c r="AQ1052" s="7">
        <v>7</v>
      </c>
      <c r="AR1052" s="7">
        <v>8</v>
      </c>
      <c r="AS1052" s="7">
        <v>8</v>
      </c>
      <c r="AT1052" s="7">
        <v>8</v>
      </c>
      <c r="AU1052" s="7">
        <v>8</v>
      </c>
      <c r="AV1052" s="7">
        <v>8</v>
      </c>
      <c r="AW1052" s="7">
        <v>8</v>
      </c>
      <c r="AX1052" s="7">
        <v>8</v>
      </c>
      <c r="AY1052" s="7">
        <v>8</v>
      </c>
      <c r="AZ1052" s="7">
        <v>8</v>
      </c>
      <c r="BA1052" s="7">
        <v>8</v>
      </c>
      <c r="BB1052" s="7">
        <v>8</v>
      </c>
      <c r="BC1052" s="7">
        <v>8</v>
      </c>
      <c r="BD1052" s="7">
        <v>8</v>
      </c>
      <c r="BE1052" s="7">
        <v>8</v>
      </c>
      <c r="BF1052" s="7">
        <v>8</v>
      </c>
      <c r="BG1052" s="7">
        <v>8</v>
      </c>
      <c r="BH1052" s="7">
        <v>8</v>
      </c>
      <c r="BI1052" s="7">
        <v>8</v>
      </c>
      <c r="BJ1052" s="7">
        <v>8</v>
      </c>
      <c r="BK1052" s="7">
        <v>8</v>
      </c>
      <c r="BL1052" s="7">
        <v>8</v>
      </c>
      <c r="BM1052" s="7">
        <v>8</v>
      </c>
      <c r="BN1052" s="7">
        <v>8</v>
      </c>
      <c r="BO1052" s="7">
        <v>8</v>
      </c>
      <c r="BP1052" s="7">
        <v>8</v>
      </c>
      <c r="BQ1052" s="7">
        <v>8</v>
      </c>
      <c r="BR1052" s="7">
        <v>8</v>
      </c>
      <c r="BS1052" s="7">
        <v>8</v>
      </c>
      <c r="BT1052" s="32" t="s">
        <v>185</v>
      </c>
      <c r="BU1052" s="32" t="s">
        <v>185</v>
      </c>
      <c r="BV1052" s="32" t="s">
        <v>185</v>
      </c>
      <c r="BW1052" s="32" t="s">
        <v>185</v>
      </c>
      <c r="BX1052" s="32" t="s">
        <v>185</v>
      </c>
      <c r="BY1052" s="32" t="s">
        <v>185</v>
      </c>
      <c r="BZ1052" s="32" t="s">
        <v>185</v>
      </c>
      <c r="CA1052" s="32" t="s">
        <v>185</v>
      </c>
      <c r="CB1052" s="32" t="s">
        <v>185</v>
      </c>
      <c r="CC1052" s="32" t="s">
        <v>185</v>
      </c>
      <c r="CD1052" s="7"/>
      <c r="CE1052" s="7"/>
      <c r="CF1052" s="7"/>
      <c r="CG1052" s="7"/>
      <c r="CH1052" s="7"/>
      <c r="CI1052" s="7"/>
      <c r="CJ1052" s="7"/>
      <c r="CK1052" s="7"/>
      <c r="CL1052" s="7"/>
      <c r="CM1052" s="7"/>
      <c r="CN1052" s="7"/>
      <c r="CO1052" s="7"/>
      <c r="CP1052" s="7"/>
      <c r="CQ1052" s="7"/>
      <c r="CR1052" s="7"/>
      <c r="CS1052" s="7"/>
      <c r="CT1052" s="7"/>
      <c r="CU1052" s="7"/>
      <c r="CV1052" s="7"/>
      <c r="CW1052" s="7"/>
      <c r="CX1052" s="7"/>
      <c r="CY1052" s="7"/>
      <c r="CZ1052" s="7"/>
      <c r="DA1052" s="7"/>
      <c r="DB1052" s="7"/>
      <c r="DC1052" s="7"/>
      <c r="DD1052" s="7"/>
      <c r="DE1052" s="7"/>
      <c r="DF1052" s="7"/>
      <c r="DG1052" s="7"/>
      <c r="DH1052" s="32"/>
      <c r="DI1052" s="32"/>
      <c r="DJ1052" s="32"/>
      <c r="DK1052" s="32"/>
      <c r="DL1052" s="32"/>
      <c r="DM1052" s="32"/>
      <c r="DN1052" s="32"/>
      <c r="DO1052" s="32"/>
      <c r="DP1052" s="32"/>
      <c r="DQ1052" s="32"/>
      <c r="DR1052" s="7"/>
      <c r="DS1052" s="7"/>
      <c r="DT1052" s="7"/>
      <c r="DU1052" s="7"/>
      <c r="DV1052" s="7"/>
      <c r="DW1052" s="7"/>
      <c r="DX1052" s="7"/>
      <c r="DY1052" s="7"/>
      <c r="DZ1052" s="7"/>
      <c r="EA1052" s="7"/>
      <c r="EB1052" s="7"/>
      <c r="EC1052" s="7"/>
      <c r="ED1052" s="7"/>
      <c r="EE1052" s="7"/>
      <c r="EF1052" s="7"/>
      <c r="EG1052" s="7"/>
      <c r="EH1052" s="7"/>
      <c r="EI1052" s="7"/>
      <c r="EJ1052" s="7"/>
      <c r="EK1052" s="7"/>
      <c r="EL1052" s="7"/>
      <c r="EM1052" s="7"/>
      <c r="EN1052" s="7"/>
      <c r="EO1052" s="7"/>
      <c r="EP1052" s="7"/>
      <c r="EQ1052" s="7"/>
      <c r="ER1052" s="7"/>
      <c r="ES1052" s="7"/>
      <c r="ET1052" s="7"/>
      <c r="EU1052" s="7"/>
      <c r="EV1052" s="32"/>
      <c r="EW1052" s="32"/>
      <c r="EX1052" s="32"/>
      <c r="EY1052" s="32"/>
      <c r="EZ1052" s="32"/>
      <c r="FA1052" s="32"/>
      <c r="FB1052" s="32"/>
      <c r="FC1052" s="32"/>
      <c r="FD1052" s="32"/>
      <c r="FE1052" s="32"/>
      <c r="FF1052" s="7"/>
      <c r="FG1052" s="7"/>
      <c r="FH1052" s="7"/>
      <c r="FI1052" s="7"/>
      <c r="FJ1052" s="7"/>
      <c r="FK1052" s="7"/>
      <c r="FL1052" s="7"/>
      <c r="FM1052" s="7"/>
      <c r="FN1052" s="7"/>
      <c r="FO1052" s="7"/>
      <c r="FP1052" s="7"/>
      <c r="FQ1052" s="7"/>
      <c r="FR1052" s="7"/>
      <c r="FS1052" s="7"/>
      <c r="FT1052" s="7"/>
      <c r="FU1052" s="7"/>
      <c r="FV1052" s="7"/>
      <c r="FW1052" s="7"/>
      <c r="FX1052" s="7"/>
      <c r="FY1052" s="7"/>
      <c r="FZ1052" s="7"/>
      <c r="GA1052" s="7"/>
      <c r="GB1052" s="7"/>
      <c r="GC1052" s="7"/>
      <c r="GD1052" s="7"/>
      <c r="GE1052" s="7"/>
      <c r="GF1052" s="7"/>
      <c r="GG1052" s="7"/>
      <c r="GH1052" s="7"/>
      <c r="GI1052" s="7"/>
      <c r="GJ1052" s="32"/>
      <c r="GK1052" s="32"/>
      <c r="GL1052" s="32"/>
      <c r="GM1052" s="32"/>
      <c r="GN1052" s="32"/>
      <c r="GO1052" s="32"/>
      <c r="GP1052" s="32"/>
      <c r="GQ1052" s="32"/>
      <c r="GR1052" s="32"/>
      <c r="GS1052" s="32"/>
    </row>
    <row r="1053" spans="1:201" x14ac:dyDescent="0.25">
      <c r="A1053" s="3">
        <f>$A$47</f>
        <v>20163</v>
      </c>
      <c r="B1053" s="7">
        <v>69989</v>
      </c>
      <c r="C1053" s="7">
        <v>89510</v>
      </c>
      <c r="D1053" s="7">
        <v>90977</v>
      </c>
      <c r="E1053" s="7">
        <v>91336</v>
      </c>
      <c r="F1053" s="7">
        <v>91574</v>
      </c>
      <c r="G1053" s="7">
        <v>91639</v>
      </c>
      <c r="H1053" s="7">
        <v>91704</v>
      </c>
      <c r="I1053" s="7">
        <v>91738</v>
      </c>
      <c r="J1053" s="7">
        <v>91756</v>
      </c>
      <c r="K1053" s="7">
        <v>91761</v>
      </c>
      <c r="L1053" s="7">
        <v>91769</v>
      </c>
      <c r="M1053" s="7">
        <v>91772</v>
      </c>
      <c r="N1053" s="7">
        <v>91787</v>
      </c>
      <c r="O1053" s="7">
        <v>91789</v>
      </c>
      <c r="P1053" s="7">
        <v>91791</v>
      </c>
      <c r="Q1053" s="7">
        <v>91792</v>
      </c>
      <c r="R1053" s="7">
        <v>91795</v>
      </c>
      <c r="S1053" s="7">
        <v>91796</v>
      </c>
      <c r="T1053" s="7">
        <v>91799</v>
      </c>
      <c r="U1053" s="7">
        <v>91800</v>
      </c>
      <c r="V1053" s="7">
        <v>91801</v>
      </c>
      <c r="W1053" s="7">
        <v>91800</v>
      </c>
      <c r="X1053" s="7">
        <v>91801</v>
      </c>
      <c r="Y1053" s="7">
        <v>91801</v>
      </c>
      <c r="Z1053" s="7">
        <v>91801</v>
      </c>
      <c r="AA1053" s="7">
        <v>91801</v>
      </c>
      <c r="AB1053" s="7">
        <v>91801</v>
      </c>
      <c r="AC1053" s="7">
        <v>91801</v>
      </c>
      <c r="AD1053" s="7">
        <v>91801</v>
      </c>
      <c r="AE1053" s="32" t="s">
        <v>185</v>
      </c>
      <c r="AF1053" s="32" t="s">
        <v>185</v>
      </c>
      <c r="AG1053" s="32" t="s">
        <v>185</v>
      </c>
      <c r="AH1053" s="32" t="s">
        <v>185</v>
      </c>
      <c r="AI1053" s="32" t="s">
        <v>185</v>
      </c>
      <c r="AJ1053" s="32" t="s">
        <v>185</v>
      </c>
      <c r="AK1053" s="32" t="s">
        <v>185</v>
      </c>
      <c r="AL1053" s="32" t="s">
        <v>185</v>
      </c>
      <c r="AM1053" s="32" t="s">
        <v>185</v>
      </c>
      <c r="AN1053" s="32" t="s">
        <v>185</v>
      </c>
      <c r="AO1053" s="32" t="s">
        <v>185</v>
      </c>
      <c r="AP1053" s="7">
        <v>0</v>
      </c>
      <c r="AQ1053" s="7">
        <v>2</v>
      </c>
      <c r="AR1053" s="7">
        <v>3</v>
      </c>
      <c r="AS1053" s="7">
        <v>3</v>
      </c>
      <c r="AT1053" s="7">
        <v>6</v>
      </c>
      <c r="AU1053" s="7">
        <v>7</v>
      </c>
      <c r="AV1053" s="7">
        <v>7</v>
      </c>
      <c r="AW1053" s="7">
        <v>7</v>
      </c>
      <c r="AX1053" s="7">
        <v>7</v>
      </c>
      <c r="AY1053" s="7">
        <v>7</v>
      </c>
      <c r="AZ1053" s="7">
        <v>7</v>
      </c>
      <c r="BA1053" s="7">
        <v>7</v>
      </c>
      <c r="BB1053" s="7">
        <v>7</v>
      </c>
      <c r="BC1053" s="7">
        <v>7</v>
      </c>
      <c r="BD1053" s="7">
        <v>7</v>
      </c>
      <c r="BE1053" s="7">
        <v>7</v>
      </c>
      <c r="BF1053" s="7">
        <v>7</v>
      </c>
      <c r="BG1053" s="7">
        <v>7</v>
      </c>
      <c r="BH1053" s="7">
        <v>7</v>
      </c>
      <c r="BI1053" s="7">
        <v>7</v>
      </c>
      <c r="BJ1053" s="7">
        <v>7</v>
      </c>
      <c r="BK1053" s="7">
        <v>7</v>
      </c>
      <c r="BL1053" s="7">
        <v>7</v>
      </c>
      <c r="BM1053" s="7">
        <v>7</v>
      </c>
      <c r="BN1053" s="7">
        <v>7</v>
      </c>
      <c r="BO1053" s="7">
        <v>7</v>
      </c>
      <c r="BP1053" s="7">
        <v>7</v>
      </c>
      <c r="BQ1053" s="7">
        <v>7</v>
      </c>
      <c r="BR1053" s="7">
        <v>7</v>
      </c>
      <c r="BS1053" s="32" t="s">
        <v>185</v>
      </c>
      <c r="BT1053" s="32" t="s">
        <v>185</v>
      </c>
      <c r="BU1053" s="32" t="s">
        <v>185</v>
      </c>
      <c r="BV1053" s="32" t="s">
        <v>185</v>
      </c>
      <c r="BW1053" s="32" t="s">
        <v>185</v>
      </c>
      <c r="BX1053" s="32" t="s">
        <v>185</v>
      </c>
      <c r="BY1053" s="32" t="s">
        <v>185</v>
      </c>
      <c r="BZ1053" s="32" t="s">
        <v>185</v>
      </c>
      <c r="CA1053" s="32" t="s">
        <v>185</v>
      </c>
      <c r="CB1053" s="32" t="s">
        <v>185</v>
      </c>
      <c r="CC1053" s="32" t="s">
        <v>185</v>
      </c>
      <c r="CD1053" s="7"/>
      <c r="CE1053" s="7"/>
      <c r="CF1053" s="7"/>
      <c r="CG1053" s="7"/>
      <c r="CH1053" s="7"/>
      <c r="CI1053" s="7"/>
      <c r="CJ1053" s="7"/>
      <c r="CK1053" s="7"/>
      <c r="CL1053" s="7"/>
      <c r="CM1053" s="7"/>
      <c r="CN1053" s="7"/>
      <c r="CO1053" s="7"/>
      <c r="CP1053" s="7"/>
      <c r="CQ1053" s="7"/>
      <c r="CR1053" s="7"/>
      <c r="CS1053" s="7"/>
      <c r="CT1053" s="7"/>
      <c r="CU1053" s="7"/>
      <c r="CV1053" s="7"/>
      <c r="CW1053" s="7"/>
      <c r="CX1053" s="7"/>
      <c r="CY1053" s="7"/>
      <c r="CZ1053" s="7"/>
      <c r="DA1053" s="7"/>
      <c r="DB1053" s="7"/>
      <c r="DC1053" s="7"/>
      <c r="DD1053" s="7"/>
      <c r="DE1053" s="7"/>
      <c r="DF1053" s="7"/>
      <c r="DG1053" s="32"/>
      <c r="DH1053" s="32"/>
      <c r="DI1053" s="32"/>
      <c r="DJ1053" s="32"/>
      <c r="DK1053" s="32"/>
      <c r="DL1053" s="32"/>
      <c r="DM1053" s="32"/>
      <c r="DN1053" s="32"/>
      <c r="DO1053" s="32"/>
      <c r="DP1053" s="32"/>
      <c r="DQ1053" s="32"/>
      <c r="DR1053" s="7"/>
      <c r="DS1053" s="7"/>
      <c r="DT1053" s="7"/>
      <c r="DU1053" s="7"/>
      <c r="DV1053" s="7"/>
      <c r="DW1053" s="7"/>
      <c r="DX1053" s="7"/>
      <c r="DY1053" s="7"/>
      <c r="DZ1053" s="7"/>
      <c r="EA1053" s="7"/>
      <c r="EB1053" s="7"/>
      <c r="EC1053" s="7"/>
      <c r="ED1053" s="7"/>
      <c r="EE1053" s="7"/>
      <c r="EF1053" s="7"/>
      <c r="EG1053" s="7"/>
      <c r="EH1053" s="7"/>
      <c r="EI1053" s="7"/>
      <c r="EJ1053" s="7"/>
      <c r="EK1053" s="7"/>
      <c r="EL1053" s="7"/>
      <c r="EM1053" s="7"/>
      <c r="EN1053" s="7"/>
      <c r="EO1053" s="7"/>
      <c r="EP1053" s="7"/>
      <c r="EQ1053" s="7"/>
      <c r="ER1053" s="7"/>
      <c r="ES1053" s="7"/>
      <c r="ET1053" s="7"/>
      <c r="EU1053" s="32"/>
      <c r="EV1053" s="32"/>
      <c r="EW1053" s="32"/>
      <c r="EX1053" s="32"/>
      <c r="EY1053" s="32"/>
      <c r="EZ1053" s="32"/>
      <c r="FA1053" s="32"/>
      <c r="FB1053" s="32"/>
      <c r="FC1053" s="32"/>
      <c r="FD1053" s="32"/>
      <c r="FE1053" s="32"/>
      <c r="FF1053" s="7"/>
      <c r="FG1053" s="7"/>
      <c r="FH1053" s="7"/>
      <c r="FI1053" s="7"/>
      <c r="FJ1053" s="7"/>
      <c r="FK1053" s="7"/>
      <c r="FL1053" s="7"/>
      <c r="FM1053" s="7"/>
      <c r="FN1053" s="7"/>
      <c r="FO1053" s="7"/>
      <c r="FP1053" s="7"/>
      <c r="FQ1053" s="7"/>
      <c r="FR1053" s="7"/>
      <c r="FS1053" s="7"/>
      <c r="FT1053" s="7"/>
      <c r="FU1053" s="7"/>
      <c r="FV1053" s="7"/>
      <c r="FW1053" s="7"/>
      <c r="FX1053" s="7"/>
      <c r="FY1053" s="7"/>
      <c r="FZ1053" s="7"/>
      <c r="GA1053" s="7"/>
      <c r="GB1053" s="7"/>
      <c r="GC1053" s="7"/>
      <c r="GD1053" s="7"/>
      <c r="GE1053" s="7"/>
      <c r="GF1053" s="7"/>
      <c r="GG1053" s="7"/>
      <c r="GH1053" s="7"/>
      <c r="GI1053" s="32"/>
      <c r="GJ1053" s="32"/>
      <c r="GK1053" s="32"/>
      <c r="GL1053" s="32"/>
      <c r="GM1053" s="32"/>
      <c r="GN1053" s="32"/>
      <c r="GO1053" s="32"/>
      <c r="GP1053" s="32"/>
      <c r="GQ1053" s="32"/>
      <c r="GR1053" s="32"/>
      <c r="GS1053" s="32"/>
    </row>
    <row r="1054" spans="1:201" x14ac:dyDescent="0.25">
      <c r="A1054" s="3">
        <f>$A$48</f>
        <v>20164</v>
      </c>
      <c r="B1054" s="7">
        <v>69019</v>
      </c>
      <c r="C1054" s="7">
        <v>90570</v>
      </c>
      <c r="D1054" s="7">
        <v>91929</v>
      </c>
      <c r="E1054" s="7">
        <v>92327</v>
      </c>
      <c r="F1054" s="7">
        <v>92488</v>
      </c>
      <c r="G1054" s="7">
        <v>92564</v>
      </c>
      <c r="H1054" s="7">
        <v>92752</v>
      </c>
      <c r="I1054" s="7">
        <v>92789</v>
      </c>
      <c r="J1054" s="7">
        <v>92818</v>
      </c>
      <c r="K1054" s="7">
        <v>92826</v>
      </c>
      <c r="L1054" s="7">
        <v>92846</v>
      </c>
      <c r="M1054" s="7">
        <v>92862</v>
      </c>
      <c r="N1054" s="7">
        <v>92870</v>
      </c>
      <c r="O1054" s="7">
        <v>92872</v>
      </c>
      <c r="P1054" s="7">
        <v>92870</v>
      </c>
      <c r="Q1054" s="7">
        <v>92873</v>
      </c>
      <c r="R1054" s="7">
        <v>92873</v>
      </c>
      <c r="S1054" s="7">
        <v>92875</v>
      </c>
      <c r="T1054" s="7">
        <v>92877</v>
      </c>
      <c r="U1054" s="7">
        <v>92877</v>
      </c>
      <c r="V1054" s="7">
        <v>92878</v>
      </c>
      <c r="W1054" s="7">
        <v>92876</v>
      </c>
      <c r="X1054" s="7">
        <v>92877</v>
      </c>
      <c r="Y1054" s="7">
        <v>92878</v>
      </c>
      <c r="Z1054" s="7">
        <v>92879</v>
      </c>
      <c r="AA1054" s="7">
        <v>92879</v>
      </c>
      <c r="AB1054" s="7">
        <v>92879</v>
      </c>
      <c r="AC1054" s="7">
        <v>92879</v>
      </c>
      <c r="AD1054" s="32" t="s">
        <v>185</v>
      </c>
      <c r="AE1054" s="32" t="s">
        <v>185</v>
      </c>
      <c r="AF1054" s="32" t="s">
        <v>185</v>
      </c>
      <c r="AG1054" s="32" t="s">
        <v>185</v>
      </c>
      <c r="AH1054" s="32" t="s">
        <v>185</v>
      </c>
      <c r="AI1054" s="32" t="s">
        <v>185</v>
      </c>
      <c r="AJ1054" s="32" t="s">
        <v>185</v>
      </c>
      <c r="AK1054" s="32" t="s">
        <v>185</v>
      </c>
      <c r="AL1054" s="32" t="s">
        <v>185</v>
      </c>
      <c r="AM1054" s="32" t="s">
        <v>185</v>
      </c>
      <c r="AN1054" s="32" t="s">
        <v>185</v>
      </c>
      <c r="AO1054" s="32" t="s">
        <v>185</v>
      </c>
      <c r="AP1054" s="7">
        <v>2</v>
      </c>
      <c r="AQ1054" s="7">
        <v>7</v>
      </c>
      <c r="AR1054" s="7">
        <v>10</v>
      </c>
      <c r="AS1054" s="7">
        <v>10</v>
      </c>
      <c r="AT1054" s="7">
        <v>10</v>
      </c>
      <c r="AU1054" s="7">
        <v>10</v>
      </c>
      <c r="AV1054" s="7">
        <v>10</v>
      </c>
      <c r="AW1054" s="7">
        <v>10</v>
      </c>
      <c r="AX1054" s="7">
        <v>10</v>
      </c>
      <c r="AY1054" s="7">
        <v>10</v>
      </c>
      <c r="AZ1054" s="7">
        <v>10</v>
      </c>
      <c r="BA1054" s="7">
        <v>10</v>
      </c>
      <c r="BB1054" s="7">
        <v>10</v>
      </c>
      <c r="BC1054" s="7">
        <v>10</v>
      </c>
      <c r="BD1054" s="7">
        <v>10</v>
      </c>
      <c r="BE1054" s="7">
        <v>10</v>
      </c>
      <c r="BF1054" s="7">
        <v>10</v>
      </c>
      <c r="BG1054" s="7">
        <v>10</v>
      </c>
      <c r="BH1054" s="7">
        <v>10</v>
      </c>
      <c r="BI1054" s="7">
        <v>10</v>
      </c>
      <c r="BJ1054" s="7">
        <v>10</v>
      </c>
      <c r="BK1054" s="7">
        <v>10</v>
      </c>
      <c r="BL1054" s="7">
        <v>10</v>
      </c>
      <c r="BM1054" s="7">
        <v>10</v>
      </c>
      <c r="BN1054" s="7">
        <v>10</v>
      </c>
      <c r="BO1054" s="7">
        <v>10</v>
      </c>
      <c r="BP1054" s="7">
        <v>10</v>
      </c>
      <c r="BQ1054" s="7">
        <v>10</v>
      </c>
      <c r="BR1054" s="32" t="s">
        <v>185</v>
      </c>
      <c r="BS1054" s="32" t="s">
        <v>185</v>
      </c>
      <c r="BT1054" s="32" t="s">
        <v>185</v>
      </c>
      <c r="BU1054" s="32" t="s">
        <v>185</v>
      </c>
      <c r="BV1054" s="32" t="s">
        <v>185</v>
      </c>
      <c r="BW1054" s="32" t="s">
        <v>185</v>
      </c>
      <c r="BX1054" s="32" t="s">
        <v>185</v>
      </c>
      <c r="BY1054" s="32" t="s">
        <v>185</v>
      </c>
      <c r="BZ1054" s="32" t="s">
        <v>185</v>
      </c>
      <c r="CA1054" s="32" t="s">
        <v>185</v>
      </c>
      <c r="CB1054" s="32" t="s">
        <v>185</v>
      </c>
      <c r="CC1054" s="32" t="s">
        <v>185</v>
      </c>
      <c r="CD1054" s="7"/>
      <c r="CE1054" s="7"/>
      <c r="CF1054" s="7"/>
      <c r="CG1054" s="7"/>
      <c r="CH1054" s="7"/>
      <c r="CI1054" s="7"/>
      <c r="CJ1054" s="7"/>
      <c r="CK1054" s="7"/>
      <c r="CL1054" s="7"/>
      <c r="CM1054" s="7"/>
      <c r="CN1054" s="7"/>
      <c r="CO1054" s="7"/>
      <c r="CP1054" s="7"/>
      <c r="CQ1054" s="7"/>
      <c r="CR1054" s="7"/>
      <c r="CS1054" s="7"/>
      <c r="CT1054" s="7"/>
      <c r="CU1054" s="7"/>
      <c r="CV1054" s="7"/>
      <c r="CW1054" s="7"/>
      <c r="CX1054" s="7"/>
      <c r="CY1054" s="7"/>
      <c r="CZ1054" s="7"/>
      <c r="DA1054" s="7"/>
      <c r="DB1054" s="7"/>
      <c r="DC1054" s="7"/>
      <c r="DD1054" s="7"/>
      <c r="DE1054" s="7"/>
      <c r="DF1054" s="32"/>
      <c r="DG1054" s="32"/>
      <c r="DH1054" s="32"/>
      <c r="DI1054" s="32"/>
      <c r="DJ1054" s="32"/>
      <c r="DK1054" s="32"/>
      <c r="DL1054" s="32"/>
      <c r="DM1054" s="32"/>
      <c r="DN1054" s="32"/>
      <c r="DO1054" s="32"/>
      <c r="DP1054" s="32"/>
      <c r="DQ1054" s="32"/>
      <c r="DR1054" s="7"/>
      <c r="DS1054" s="7"/>
      <c r="DT1054" s="7"/>
      <c r="DU1054" s="7"/>
      <c r="DV1054" s="7"/>
      <c r="DW1054" s="7"/>
      <c r="DX1054" s="7"/>
      <c r="DY1054" s="7"/>
      <c r="DZ1054" s="7"/>
      <c r="EA1054" s="7"/>
      <c r="EB1054" s="7"/>
      <c r="EC1054" s="7"/>
      <c r="ED1054" s="7"/>
      <c r="EE1054" s="7"/>
      <c r="EF1054" s="7"/>
      <c r="EG1054" s="7"/>
      <c r="EH1054" s="7"/>
      <c r="EI1054" s="7"/>
      <c r="EJ1054" s="7"/>
      <c r="EK1054" s="7"/>
      <c r="EL1054" s="7"/>
      <c r="EM1054" s="7"/>
      <c r="EN1054" s="7"/>
      <c r="EO1054" s="7"/>
      <c r="EP1054" s="7"/>
      <c r="EQ1054" s="7"/>
      <c r="ER1054" s="7"/>
      <c r="ES1054" s="7"/>
      <c r="ET1054" s="32"/>
      <c r="EU1054" s="32"/>
      <c r="EV1054" s="32"/>
      <c r="EW1054" s="32"/>
      <c r="EX1054" s="32"/>
      <c r="EY1054" s="32"/>
      <c r="EZ1054" s="32"/>
      <c r="FA1054" s="32"/>
      <c r="FB1054" s="32"/>
      <c r="FC1054" s="32"/>
      <c r="FD1054" s="32"/>
      <c r="FE1054" s="32"/>
      <c r="FF1054" s="7"/>
      <c r="FG1054" s="7"/>
      <c r="FH1054" s="7"/>
      <c r="FI1054" s="7"/>
      <c r="FJ1054" s="7"/>
      <c r="FK1054" s="7"/>
      <c r="FL1054" s="7"/>
      <c r="FM1054" s="7"/>
      <c r="FN1054" s="7"/>
      <c r="FO1054" s="7"/>
      <c r="FP1054" s="7"/>
      <c r="FQ1054" s="7"/>
      <c r="FR1054" s="7"/>
      <c r="FS1054" s="7"/>
      <c r="FT1054" s="7"/>
      <c r="FU1054" s="7"/>
      <c r="FV1054" s="7"/>
      <c r="FW1054" s="7"/>
      <c r="FX1054" s="7"/>
      <c r="FY1054" s="7"/>
      <c r="FZ1054" s="7"/>
      <c r="GA1054" s="7"/>
      <c r="GB1054" s="7"/>
      <c r="GC1054" s="7"/>
      <c r="GD1054" s="7"/>
      <c r="GE1054" s="7"/>
      <c r="GF1054" s="7"/>
      <c r="GG1054" s="7"/>
      <c r="GH1054" s="32"/>
      <c r="GI1054" s="32"/>
      <c r="GJ1054" s="32"/>
      <c r="GK1054" s="32"/>
      <c r="GL1054" s="32"/>
      <c r="GM1054" s="32"/>
      <c r="GN1054" s="32"/>
      <c r="GO1054" s="32"/>
      <c r="GP1054" s="32"/>
      <c r="GQ1054" s="32"/>
      <c r="GR1054" s="32"/>
      <c r="GS1054" s="32"/>
    </row>
    <row r="1055" spans="1:201" x14ac:dyDescent="0.25">
      <c r="A1055" s="3">
        <f>$A$49</f>
        <v>20171</v>
      </c>
      <c r="B1055" s="7">
        <v>73745</v>
      </c>
      <c r="C1055" s="7">
        <v>92976</v>
      </c>
      <c r="D1055" s="7">
        <v>94078</v>
      </c>
      <c r="E1055" s="7">
        <v>94358</v>
      </c>
      <c r="F1055" s="7">
        <v>94570</v>
      </c>
      <c r="G1055" s="7">
        <v>94836</v>
      </c>
      <c r="H1055" s="7">
        <v>94886</v>
      </c>
      <c r="I1055" s="7">
        <v>94909</v>
      </c>
      <c r="J1055" s="7">
        <v>94943</v>
      </c>
      <c r="K1055" s="7">
        <v>94963</v>
      </c>
      <c r="L1055" s="7">
        <v>94989</v>
      </c>
      <c r="M1055" s="7">
        <v>94991</v>
      </c>
      <c r="N1055" s="7">
        <v>94999</v>
      </c>
      <c r="O1055" s="7">
        <v>95002</v>
      </c>
      <c r="P1055" s="7">
        <v>95001</v>
      </c>
      <c r="Q1055" s="7">
        <v>95001</v>
      </c>
      <c r="R1055" s="7">
        <v>95004</v>
      </c>
      <c r="S1055" s="7">
        <v>95004</v>
      </c>
      <c r="T1055" s="7">
        <v>95006</v>
      </c>
      <c r="U1055" s="7">
        <v>95007</v>
      </c>
      <c r="V1055" s="7">
        <v>95007</v>
      </c>
      <c r="W1055" s="7">
        <v>95007</v>
      </c>
      <c r="X1055" s="7">
        <v>95008</v>
      </c>
      <c r="Y1055" s="7">
        <v>95008</v>
      </c>
      <c r="Z1055" s="7">
        <v>95008</v>
      </c>
      <c r="AA1055" s="7">
        <v>95008</v>
      </c>
      <c r="AB1055" s="7">
        <v>95008</v>
      </c>
      <c r="AC1055" s="32" t="s">
        <v>185</v>
      </c>
      <c r="AD1055" s="32" t="s">
        <v>185</v>
      </c>
      <c r="AE1055" s="32" t="s">
        <v>185</v>
      </c>
      <c r="AF1055" s="32" t="s">
        <v>185</v>
      </c>
      <c r="AG1055" s="32" t="s">
        <v>185</v>
      </c>
      <c r="AH1055" s="32" t="s">
        <v>185</v>
      </c>
      <c r="AI1055" s="32" t="s">
        <v>185</v>
      </c>
      <c r="AJ1055" s="32" t="s">
        <v>185</v>
      </c>
      <c r="AK1055" s="32" t="s">
        <v>185</v>
      </c>
      <c r="AL1055" s="32" t="s">
        <v>185</v>
      </c>
      <c r="AM1055" s="32" t="s">
        <v>185</v>
      </c>
      <c r="AN1055" s="32" t="s">
        <v>185</v>
      </c>
      <c r="AO1055" s="32" t="s">
        <v>185</v>
      </c>
      <c r="AP1055" s="7">
        <v>4</v>
      </c>
      <c r="AQ1055" s="7">
        <v>5</v>
      </c>
      <c r="AR1055" s="7">
        <v>5</v>
      </c>
      <c r="AS1055" s="7">
        <v>6</v>
      </c>
      <c r="AT1055" s="7">
        <v>8</v>
      </c>
      <c r="AU1055" s="7">
        <v>8</v>
      </c>
      <c r="AV1055" s="7">
        <v>8</v>
      </c>
      <c r="AW1055" s="7">
        <v>8</v>
      </c>
      <c r="AX1055" s="7">
        <v>8</v>
      </c>
      <c r="AY1055" s="7">
        <v>8</v>
      </c>
      <c r="AZ1055" s="7">
        <v>8</v>
      </c>
      <c r="BA1055" s="7">
        <v>8</v>
      </c>
      <c r="BB1055" s="7">
        <v>8</v>
      </c>
      <c r="BC1055" s="7">
        <v>8</v>
      </c>
      <c r="BD1055" s="7">
        <v>8</v>
      </c>
      <c r="BE1055" s="7">
        <v>8</v>
      </c>
      <c r="BF1055" s="7">
        <v>8</v>
      </c>
      <c r="BG1055" s="7">
        <v>8</v>
      </c>
      <c r="BH1055" s="7">
        <v>8</v>
      </c>
      <c r="BI1055" s="7">
        <v>8</v>
      </c>
      <c r="BJ1055" s="7">
        <v>8</v>
      </c>
      <c r="BK1055" s="7">
        <v>8</v>
      </c>
      <c r="BL1055" s="7">
        <v>8</v>
      </c>
      <c r="BM1055" s="7">
        <v>8</v>
      </c>
      <c r="BN1055" s="7">
        <v>8</v>
      </c>
      <c r="BO1055" s="7">
        <v>8</v>
      </c>
      <c r="BP1055" s="7">
        <v>8</v>
      </c>
      <c r="BQ1055" s="32" t="s">
        <v>185</v>
      </c>
      <c r="BR1055" s="32" t="s">
        <v>185</v>
      </c>
      <c r="BS1055" s="32" t="s">
        <v>185</v>
      </c>
      <c r="BT1055" s="32" t="s">
        <v>185</v>
      </c>
      <c r="BU1055" s="32" t="s">
        <v>185</v>
      </c>
      <c r="BV1055" s="32" t="s">
        <v>185</v>
      </c>
      <c r="BW1055" s="32" t="s">
        <v>185</v>
      </c>
      <c r="BX1055" s="32" t="s">
        <v>185</v>
      </c>
      <c r="BY1055" s="32" t="s">
        <v>185</v>
      </c>
      <c r="BZ1055" s="32" t="s">
        <v>185</v>
      </c>
      <c r="CA1055" s="32" t="s">
        <v>185</v>
      </c>
      <c r="CB1055" s="32" t="s">
        <v>185</v>
      </c>
      <c r="CC1055" s="32" t="s">
        <v>185</v>
      </c>
      <c r="CD1055" s="7"/>
      <c r="CE1055" s="7"/>
      <c r="CF1055" s="7"/>
      <c r="CG1055" s="7"/>
      <c r="CH1055" s="7"/>
      <c r="CI1055" s="7"/>
      <c r="CJ1055" s="7"/>
      <c r="CK1055" s="7"/>
      <c r="CL1055" s="7"/>
      <c r="CM1055" s="7"/>
      <c r="CN1055" s="7"/>
      <c r="CO1055" s="7"/>
      <c r="CP1055" s="7"/>
      <c r="CQ1055" s="7"/>
      <c r="CR1055" s="7"/>
      <c r="CS1055" s="7"/>
      <c r="CT1055" s="7"/>
      <c r="CU1055" s="7"/>
      <c r="CV1055" s="7"/>
      <c r="CW1055" s="7"/>
      <c r="CX1055" s="7"/>
      <c r="CY1055" s="7"/>
      <c r="CZ1055" s="7"/>
      <c r="DA1055" s="7"/>
      <c r="DB1055" s="7"/>
      <c r="DC1055" s="7"/>
      <c r="DD1055" s="7"/>
      <c r="DE1055" s="32"/>
      <c r="DF1055" s="32"/>
      <c r="DG1055" s="32"/>
      <c r="DH1055" s="32"/>
      <c r="DI1055" s="32"/>
      <c r="DJ1055" s="32"/>
      <c r="DK1055" s="32"/>
      <c r="DL1055" s="32"/>
      <c r="DM1055" s="32"/>
      <c r="DN1055" s="32"/>
      <c r="DO1055" s="32"/>
      <c r="DP1055" s="32"/>
      <c r="DQ1055" s="32"/>
      <c r="DR1055" s="7"/>
      <c r="DS1055" s="7"/>
      <c r="DT1055" s="7"/>
      <c r="DU1055" s="7"/>
      <c r="DV1055" s="7"/>
      <c r="DW1055" s="7"/>
      <c r="DX1055" s="7"/>
      <c r="DY1055" s="7"/>
      <c r="DZ1055" s="7"/>
      <c r="EA1055" s="7"/>
      <c r="EB1055" s="7"/>
      <c r="EC1055" s="7"/>
      <c r="ED1055" s="7"/>
      <c r="EE1055" s="7"/>
      <c r="EF1055" s="7"/>
      <c r="EG1055" s="7"/>
      <c r="EH1055" s="7"/>
      <c r="EI1055" s="7"/>
      <c r="EJ1055" s="7"/>
      <c r="EK1055" s="7"/>
      <c r="EL1055" s="7"/>
      <c r="EM1055" s="7"/>
      <c r="EN1055" s="7"/>
      <c r="EO1055" s="7"/>
      <c r="EP1055" s="7"/>
      <c r="EQ1055" s="7"/>
      <c r="ER1055" s="7"/>
      <c r="ES1055" s="32"/>
      <c r="ET1055" s="32"/>
      <c r="EU1055" s="32"/>
      <c r="EV1055" s="32"/>
      <c r="EW1055" s="32"/>
      <c r="EX1055" s="32"/>
      <c r="EY1055" s="32"/>
      <c r="EZ1055" s="32"/>
      <c r="FA1055" s="32"/>
      <c r="FB1055" s="32"/>
      <c r="FC1055" s="32"/>
      <c r="FD1055" s="32"/>
      <c r="FE1055" s="32"/>
      <c r="FF1055" s="7"/>
      <c r="FG1055" s="7"/>
      <c r="FH1055" s="7"/>
      <c r="FI1055" s="7"/>
      <c r="FJ1055" s="7"/>
      <c r="FK1055" s="7"/>
      <c r="FL1055" s="7"/>
      <c r="FM1055" s="7"/>
      <c r="FN1055" s="7"/>
      <c r="FO1055" s="7"/>
      <c r="FP1055" s="7"/>
      <c r="FQ1055" s="7"/>
      <c r="FR1055" s="7"/>
      <c r="FS1055" s="7"/>
      <c r="FT1055" s="7"/>
      <c r="FU1055" s="7"/>
      <c r="FV1055" s="7"/>
      <c r="FW1055" s="7"/>
      <c r="FX1055" s="7"/>
      <c r="FY1055" s="7"/>
      <c r="FZ1055" s="7"/>
      <c r="GA1055" s="7"/>
      <c r="GB1055" s="7"/>
      <c r="GC1055" s="7"/>
      <c r="GD1055" s="7"/>
      <c r="GE1055" s="7"/>
      <c r="GF1055" s="7"/>
      <c r="GG1055" s="32"/>
      <c r="GH1055" s="32"/>
      <c r="GI1055" s="32"/>
      <c r="GJ1055" s="32"/>
      <c r="GK1055" s="32"/>
      <c r="GL1055" s="32"/>
      <c r="GM1055" s="32"/>
      <c r="GN1055" s="32"/>
      <c r="GO1055" s="32"/>
      <c r="GP1055" s="32"/>
      <c r="GQ1055" s="32"/>
      <c r="GR1055" s="32"/>
      <c r="GS1055" s="32"/>
    </row>
    <row r="1056" spans="1:201" x14ac:dyDescent="0.25">
      <c r="A1056" s="3">
        <f>$A$50</f>
        <v>20172</v>
      </c>
      <c r="B1056" s="7">
        <v>74022</v>
      </c>
      <c r="C1056" s="7">
        <v>91199</v>
      </c>
      <c r="D1056" s="7">
        <v>92182</v>
      </c>
      <c r="E1056" s="7">
        <v>92497</v>
      </c>
      <c r="F1056" s="7">
        <v>92765</v>
      </c>
      <c r="G1056" s="7">
        <v>92829</v>
      </c>
      <c r="H1056" s="7">
        <v>92897</v>
      </c>
      <c r="I1056" s="7">
        <v>92934</v>
      </c>
      <c r="J1056" s="7">
        <v>92960</v>
      </c>
      <c r="K1056" s="7">
        <v>92976</v>
      </c>
      <c r="L1056" s="7">
        <v>92984</v>
      </c>
      <c r="M1056" s="7">
        <v>92990</v>
      </c>
      <c r="N1056" s="7">
        <v>92999</v>
      </c>
      <c r="O1056" s="7">
        <v>93001</v>
      </c>
      <c r="P1056" s="7">
        <v>93003</v>
      </c>
      <c r="Q1056" s="7">
        <v>93006</v>
      </c>
      <c r="R1056" s="7">
        <v>93007</v>
      </c>
      <c r="S1056" s="7">
        <v>93008</v>
      </c>
      <c r="T1056" s="7">
        <v>93009</v>
      </c>
      <c r="U1056" s="7">
        <v>93010</v>
      </c>
      <c r="V1056" s="7">
        <v>93009</v>
      </c>
      <c r="W1056" s="7">
        <v>93009</v>
      </c>
      <c r="X1056" s="7">
        <v>93009</v>
      </c>
      <c r="Y1056" s="7">
        <v>93009</v>
      </c>
      <c r="Z1056" s="7">
        <v>93010</v>
      </c>
      <c r="AA1056" s="7">
        <v>93010</v>
      </c>
      <c r="AB1056" s="32" t="s">
        <v>185</v>
      </c>
      <c r="AC1056" s="32" t="s">
        <v>185</v>
      </c>
      <c r="AD1056" s="32" t="s">
        <v>185</v>
      </c>
      <c r="AE1056" s="32" t="s">
        <v>185</v>
      </c>
      <c r="AF1056" s="32" t="s">
        <v>185</v>
      </c>
      <c r="AG1056" s="32" t="s">
        <v>185</v>
      </c>
      <c r="AH1056" s="32" t="s">
        <v>185</v>
      </c>
      <c r="AI1056" s="32" t="s">
        <v>185</v>
      </c>
      <c r="AJ1056" s="32" t="s">
        <v>185</v>
      </c>
      <c r="AK1056" s="32" t="s">
        <v>185</v>
      </c>
      <c r="AL1056" s="32" t="s">
        <v>185</v>
      </c>
      <c r="AM1056" s="32" t="s">
        <v>185</v>
      </c>
      <c r="AN1056" s="32" t="s">
        <v>185</v>
      </c>
      <c r="AO1056" s="32" t="s">
        <v>185</v>
      </c>
      <c r="AP1056" s="7">
        <v>1</v>
      </c>
      <c r="AQ1056" s="7">
        <v>5</v>
      </c>
      <c r="AR1056" s="7">
        <v>5</v>
      </c>
      <c r="AS1056" s="7">
        <v>6</v>
      </c>
      <c r="AT1056" s="7">
        <v>6</v>
      </c>
      <c r="AU1056" s="7">
        <v>7</v>
      </c>
      <c r="AV1056" s="7">
        <v>7</v>
      </c>
      <c r="AW1056" s="7">
        <v>7</v>
      </c>
      <c r="AX1056" s="7">
        <v>7</v>
      </c>
      <c r="AY1056" s="7">
        <v>7</v>
      </c>
      <c r="AZ1056" s="7">
        <v>8</v>
      </c>
      <c r="BA1056" s="7">
        <v>8</v>
      </c>
      <c r="BB1056" s="7">
        <v>8</v>
      </c>
      <c r="BC1056" s="7">
        <v>8</v>
      </c>
      <c r="BD1056" s="7">
        <v>8</v>
      </c>
      <c r="BE1056" s="7">
        <v>8</v>
      </c>
      <c r="BF1056" s="7">
        <v>8</v>
      </c>
      <c r="BG1056" s="7">
        <v>8</v>
      </c>
      <c r="BH1056" s="7">
        <v>8</v>
      </c>
      <c r="BI1056" s="7">
        <v>8</v>
      </c>
      <c r="BJ1056" s="7">
        <v>8</v>
      </c>
      <c r="BK1056" s="7">
        <v>8</v>
      </c>
      <c r="BL1056" s="7">
        <v>8</v>
      </c>
      <c r="BM1056" s="7">
        <v>8</v>
      </c>
      <c r="BN1056" s="7">
        <v>8</v>
      </c>
      <c r="BO1056" s="7">
        <v>8</v>
      </c>
      <c r="BP1056" s="32" t="s">
        <v>185</v>
      </c>
      <c r="BQ1056" s="32" t="s">
        <v>185</v>
      </c>
      <c r="BR1056" s="32" t="s">
        <v>185</v>
      </c>
      <c r="BS1056" s="32" t="s">
        <v>185</v>
      </c>
      <c r="BT1056" s="32" t="s">
        <v>185</v>
      </c>
      <c r="BU1056" s="32" t="s">
        <v>185</v>
      </c>
      <c r="BV1056" s="32" t="s">
        <v>185</v>
      </c>
      <c r="BW1056" s="32" t="s">
        <v>185</v>
      </c>
      <c r="BX1056" s="32" t="s">
        <v>185</v>
      </c>
      <c r="BY1056" s="32" t="s">
        <v>185</v>
      </c>
      <c r="BZ1056" s="32" t="s">
        <v>185</v>
      </c>
      <c r="CA1056" s="32" t="s">
        <v>185</v>
      </c>
      <c r="CB1056" s="32" t="s">
        <v>185</v>
      </c>
      <c r="CC1056" s="32" t="s">
        <v>185</v>
      </c>
      <c r="CD1056" s="7"/>
      <c r="CE1056" s="7"/>
      <c r="CF1056" s="7"/>
      <c r="CG1056" s="7"/>
      <c r="CH1056" s="7"/>
      <c r="CI1056" s="7"/>
      <c r="CJ1056" s="7"/>
      <c r="CK1056" s="7"/>
      <c r="CL1056" s="7"/>
      <c r="CM1056" s="7"/>
      <c r="CN1056" s="7"/>
      <c r="CO1056" s="7"/>
      <c r="CP1056" s="7"/>
      <c r="CQ1056" s="7"/>
      <c r="CR1056" s="7"/>
      <c r="CS1056" s="7"/>
      <c r="CT1056" s="7"/>
      <c r="CU1056" s="7"/>
      <c r="CV1056" s="7"/>
      <c r="CW1056" s="7"/>
      <c r="CX1056" s="7"/>
      <c r="CY1056" s="7"/>
      <c r="CZ1056" s="7"/>
      <c r="DA1056" s="7"/>
      <c r="DB1056" s="7"/>
      <c r="DC1056" s="7"/>
      <c r="DD1056" s="32"/>
      <c r="DE1056" s="32"/>
      <c r="DF1056" s="32"/>
      <c r="DG1056" s="32"/>
      <c r="DH1056" s="32"/>
      <c r="DI1056" s="32"/>
      <c r="DJ1056" s="32"/>
      <c r="DK1056" s="32"/>
      <c r="DL1056" s="32"/>
      <c r="DM1056" s="32"/>
      <c r="DN1056" s="32"/>
      <c r="DO1056" s="32"/>
      <c r="DP1056" s="32"/>
      <c r="DQ1056" s="32"/>
      <c r="DR1056" s="7"/>
      <c r="DS1056" s="7"/>
      <c r="DT1056" s="7"/>
      <c r="DU1056" s="7"/>
      <c r="DV1056" s="7"/>
      <c r="DW1056" s="7"/>
      <c r="DX1056" s="7"/>
      <c r="DY1056" s="7"/>
      <c r="DZ1056" s="7"/>
      <c r="EA1056" s="7"/>
      <c r="EB1056" s="7"/>
      <c r="EC1056" s="7"/>
      <c r="ED1056" s="7"/>
      <c r="EE1056" s="7"/>
      <c r="EF1056" s="7"/>
      <c r="EG1056" s="7"/>
      <c r="EH1056" s="7"/>
      <c r="EI1056" s="7"/>
      <c r="EJ1056" s="7"/>
      <c r="EK1056" s="7"/>
      <c r="EL1056" s="7"/>
      <c r="EM1056" s="7"/>
      <c r="EN1056" s="7"/>
      <c r="EO1056" s="7"/>
      <c r="EP1056" s="7"/>
      <c r="EQ1056" s="7"/>
      <c r="ER1056" s="32"/>
      <c r="ES1056" s="32"/>
      <c r="ET1056" s="32"/>
      <c r="EU1056" s="32"/>
      <c r="EV1056" s="32"/>
      <c r="EW1056" s="32"/>
      <c r="EX1056" s="32"/>
      <c r="EY1056" s="32"/>
      <c r="EZ1056" s="32"/>
      <c r="FA1056" s="32"/>
      <c r="FB1056" s="32"/>
      <c r="FC1056" s="32"/>
      <c r="FD1056" s="32"/>
      <c r="FE1056" s="32"/>
      <c r="FF1056" s="7"/>
      <c r="FG1056" s="7"/>
      <c r="FH1056" s="7"/>
      <c r="FI1056" s="7"/>
      <c r="FJ1056" s="7"/>
      <c r="FK1056" s="7"/>
      <c r="FL1056" s="7"/>
      <c r="FM1056" s="7"/>
      <c r="FN1056" s="7"/>
      <c r="FO1056" s="7"/>
      <c r="FP1056" s="7"/>
      <c r="FQ1056" s="7"/>
      <c r="FR1056" s="7"/>
      <c r="FS1056" s="7"/>
      <c r="FT1056" s="7"/>
      <c r="FU1056" s="7"/>
      <c r="FV1056" s="7"/>
      <c r="FW1056" s="7"/>
      <c r="FX1056" s="7"/>
      <c r="FY1056" s="7"/>
      <c r="FZ1056" s="7"/>
      <c r="GA1056" s="7"/>
      <c r="GB1056" s="7"/>
      <c r="GC1056" s="7"/>
      <c r="GD1056" s="7"/>
      <c r="GE1056" s="7"/>
      <c r="GF1056" s="32"/>
      <c r="GG1056" s="32"/>
      <c r="GH1056" s="32"/>
      <c r="GI1056" s="32"/>
      <c r="GJ1056" s="32"/>
      <c r="GK1056" s="32"/>
      <c r="GL1056" s="32"/>
      <c r="GM1056" s="32"/>
      <c r="GN1056" s="32"/>
      <c r="GO1056" s="32"/>
      <c r="GP1056" s="32"/>
      <c r="GQ1056" s="32"/>
      <c r="GR1056" s="32"/>
      <c r="GS1056" s="32"/>
    </row>
    <row r="1057" spans="1:201" x14ac:dyDescent="0.25">
      <c r="A1057" s="3">
        <f>$A$51</f>
        <v>20173</v>
      </c>
      <c r="B1057" s="7">
        <v>77641</v>
      </c>
      <c r="C1057" s="7">
        <v>95386</v>
      </c>
      <c r="D1057" s="7">
        <v>96304</v>
      </c>
      <c r="E1057" s="7">
        <v>96789</v>
      </c>
      <c r="F1057" s="7">
        <v>96935</v>
      </c>
      <c r="G1057" s="7">
        <v>96987</v>
      </c>
      <c r="H1057" s="7">
        <v>97024</v>
      </c>
      <c r="I1057" s="7">
        <v>97051</v>
      </c>
      <c r="J1057" s="7">
        <v>97079</v>
      </c>
      <c r="K1057" s="7">
        <v>97095</v>
      </c>
      <c r="L1057" s="7">
        <v>97106</v>
      </c>
      <c r="M1057" s="7">
        <v>97110</v>
      </c>
      <c r="N1057" s="7">
        <v>97114</v>
      </c>
      <c r="O1057" s="7">
        <v>97119</v>
      </c>
      <c r="P1057" s="7">
        <v>97123</v>
      </c>
      <c r="Q1057" s="7">
        <v>97128</v>
      </c>
      <c r="R1057" s="7">
        <v>97132</v>
      </c>
      <c r="S1057" s="7">
        <v>97133</v>
      </c>
      <c r="T1057" s="7">
        <v>97134</v>
      </c>
      <c r="U1057" s="7">
        <v>97134</v>
      </c>
      <c r="V1057" s="7">
        <v>97135</v>
      </c>
      <c r="W1057" s="7">
        <v>97135</v>
      </c>
      <c r="X1057" s="7">
        <v>97136</v>
      </c>
      <c r="Y1057" s="7">
        <v>97136</v>
      </c>
      <c r="Z1057" s="7">
        <v>97136</v>
      </c>
      <c r="AA1057" s="32" t="s">
        <v>185</v>
      </c>
      <c r="AB1057" s="32" t="s">
        <v>185</v>
      </c>
      <c r="AC1057" s="32" t="s">
        <v>185</v>
      </c>
      <c r="AD1057" s="32" t="s">
        <v>185</v>
      </c>
      <c r="AE1057" s="32" t="s">
        <v>185</v>
      </c>
      <c r="AF1057" s="32" t="s">
        <v>185</v>
      </c>
      <c r="AG1057" s="32" t="s">
        <v>185</v>
      </c>
      <c r="AH1057" s="32" t="s">
        <v>185</v>
      </c>
      <c r="AI1057" s="32" t="s">
        <v>185</v>
      </c>
      <c r="AJ1057" s="32" t="s">
        <v>185</v>
      </c>
      <c r="AK1057" s="32" t="s">
        <v>185</v>
      </c>
      <c r="AL1057" s="32" t="s">
        <v>185</v>
      </c>
      <c r="AM1057" s="32" t="s">
        <v>185</v>
      </c>
      <c r="AN1057" s="32" t="s">
        <v>185</v>
      </c>
      <c r="AO1057" s="32" t="s">
        <v>185</v>
      </c>
      <c r="AP1057" s="7">
        <v>1</v>
      </c>
      <c r="AQ1057" s="7">
        <v>3</v>
      </c>
      <c r="AR1057" s="7">
        <v>5</v>
      </c>
      <c r="AS1057" s="7">
        <v>5</v>
      </c>
      <c r="AT1057" s="7">
        <v>5</v>
      </c>
      <c r="AU1057" s="7">
        <v>5</v>
      </c>
      <c r="AV1057" s="7">
        <v>5</v>
      </c>
      <c r="AW1057" s="7">
        <v>5</v>
      </c>
      <c r="AX1057" s="7">
        <v>5</v>
      </c>
      <c r="AY1057" s="7">
        <v>5</v>
      </c>
      <c r="AZ1057" s="7">
        <v>5</v>
      </c>
      <c r="BA1057" s="7">
        <v>5</v>
      </c>
      <c r="BB1057" s="7">
        <v>5</v>
      </c>
      <c r="BC1057" s="7">
        <v>5</v>
      </c>
      <c r="BD1057" s="7">
        <v>5</v>
      </c>
      <c r="BE1057" s="7">
        <v>5</v>
      </c>
      <c r="BF1057" s="7">
        <v>5</v>
      </c>
      <c r="BG1057" s="7">
        <v>5</v>
      </c>
      <c r="BH1057" s="7">
        <v>5</v>
      </c>
      <c r="BI1057" s="7">
        <v>5</v>
      </c>
      <c r="BJ1057" s="7">
        <v>5</v>
      </c>
      <c r="BK1057" s="7">
        <v>5</v>
      </c>
      <c r="BL1057" s="7">
        <v>5</v>
      </c>
      <c r="BM1057" s="7">
        <v>5</v>
      </c>
      <c r="BN1057" s="7">
        <v>5</v>
      </c>
      <c r="BO1057" s="32" t="s">
        <v>185</v>
      </c>
      <c r="BP1057" s="32" t="s">
        <v>185</v>
      </c>
      <c r="BQ1057" s="32" t="s">
        <v>185</v>
      </c>
      <c r="BR1057" s="32" t="s">
        <v>185</v>
      </c>
      <c r="BS1057" s="32" t="s">
        <v>185</v>
      </c>
      <c r="BT1057" s="32" t="s">
        <v>185</v>
      </c>
      <c r="BU1057" s="32" t="s">
        <v>185</v>
      </c>
      <c r="BV1057" s="32" t="s">
        <v>185</v>
      </c>
      <c r="BW1057" s="32" t="s">
        <v>185</v>
      </c>
      <c r="BX1057" s="32" t="s">
        <v>185</v>
      </c>
      <c r="BY1057" s="32" t="s">
        <v>185</v>
      </c>
      <c r="BZ1057" s="32" t="s">
        <v>185</v>
      </c>
      <c r="CA1057" s="32" t="s">
        <v>185</v>
      </c>
      <c r="CB1057" s="32" t="s">
        <v>185</v>
      </c>
      <c r="CC1057" s="32" t="s">
        <v>185</v>
      </c>
      <c r="CD1057" s="7"/>
      <c r="CE1057" s="7"/>
      <c r="CF1057" s="7"/>
      <c r="CG1057" s="7"/>
      <c r="CH1057" s="7"/>
      <c r="CI1057" s="7"/>
      <c r="CJ1057" s="7"/>
      <c r="CK1057" s="7"/>
      <c r="CL1057" s="7"/>
      <c r="CM1057" s="7"/>
      <c r="CN1057" s="7"/>
      <c r="CO1057" s="7"/>
      <c r="CP1057" s="7"/>
      <c r="CQ1057" s="7"/>
      <c r="CR1057" s="7"/>
      <c r="CS1057" s="7"/>
      <c r="CT1057" s="7"/>
      <c r="CU1057" s="7"/>
      <c r="CV1057" s="7"/>
      <c r="CW1057" s="7"/>
      <c r="CX1057" s="7"/>
      <c r="CY1057" s="7"/>
      <c r="CZ1057" s="7"/>
      <c r="DA1057" s="7"/>
      <c r="DB1057" s="7"/>
      <c r="DC1057" s="32"/>
      <c r="DD1057" s="32"/>
      <c r="DE1057" s="32"/>
      <c r="DF1057" s="32"/>
      <c r="DG1057" s="32"/>
      <c r="DH1057" s="32"/>
      <c r="DI1057" s="32"/>
      <c r="DJ1057" s="32"/>
      <c r="DK1057" s="32"/>
      <c r="DL1057" s="32"/>
      <c r="DM1057" s="32"/>
      <c r="DN1057" s="32"/>
      <c r="DO1057" s="32"/>
      <c r="DP1057" s="32"/>
      <c r="DQ1057" s="32"/>
      <c r="DR1057" s="7"/>
      <c r="DS1057" s="7"/>
      <c r="DT1057" s="7"/>
      <c r="DU1057" s="7"/>
      <c r="DV1057" s="7"/>
      <c r="DW1057" s="7"/>
      <c r="DX1057" s="7"/>
      <c r="DY1057" s="7"/>
      <c r="DZ1057" s="7"/>
      <c r="EA1057" s="7"/>
      <c r="EB1057" s="7"/>
      <c r="EC1057" s="7"/>
      <c r="ED1057" s="7"/>
      <c r="EE1057" s="7"/>
      <c r="EF1057" s="7"/>
      <c r="EG1057" s="7"/>
      <c r="EH1057" s="7"/>
      <c r="EI1057" s="7"/>
      <c r="EJ1057" s="7"/>
      <c r="EK1057" s="7"/>
      <c r="EL1057" s="7"/>
      <c r="EM1057" s="7"/>
      <c r="EN1057" s="7"/>
      <c r="EO1057" s="7"/>
      <c r="EP1057" s="7"/>
      <c r="EQ1057" s="32"/>
      <c r="ER1057" s="32"/>
      <c r="ES1057" s="32"/>
      <c r="ET1057" s="32"/>
      <c r="EU1057" s="32"/>
      <c r="EV1057" s="32"/>
      <c r="EW1057" s="32"/>
      <c r="EX1057" s="32"/>
      <c r="EY1057" s="32"/>
      <c r="EZ1057" s="32"/>
      <c r="FA1057" s="32"/>
      <c r="FB1057" s="32"/>
      <c r="FC1057" s="32"/>
      <c r="FD1057" s="32"/>
      <c r="FE1057" s="32"/>
      <c r="FF1057" s="7"/>
      <c r="FG1057" s="7"/>
      <c r="FH1057" s="7"/>
      <c r="FI1057" s="7"/>
      <c r="FJ1057" s="7"/>
      <c r="FK1057" s="7"/>
      <c r="FL1057" s="7"/>
      <c r="FM1057" s="7"/>
      <c r="FN1057" s="7"/>
      <c r="FO1057" s="7"/>
      <c r="FP1057" s="7"/>
      <c r="FQ1057" s="7"/>
      <c r="FR1057" s="7"/>
      <c r="FS1057" s="7"/>
      <c r="FT1057" s="7"/>
      <c r="FU1057" s="7"/>
      <c r="FV1057" s="7"/>
      <c r="FW1057" s="7"/>
      <c r="FX1057" s="7"/>
      <c r="FY1057" s="7"/>
      <c r="FZ1057" s="7"/>
      <c r="GA1057" s="7"/>
      <c r="GB1057" s="7"/>
      <c r="GC1057" s="7"/>
      <c r="GD1057" s="7"/>
      <c r="GE1057" s="32"/>
      <c r="GF1057" s="32"/>
      <c r="GG1057" s="32"/>
      <c r="GH1057" s="32"/>
      <c r="GI1057" s="32"/>
      <c r="GJ1057" s="32"/>
      <c r="GK1057" s="32"/>
      <c r="GL1057" s="32"/>
      <c r="GM1057" s="32"/>
      <c r="GN1057" s="32"/>
      <c r="GO1057" s="32"/>
      <c r="GP1057" s="32"/>
      <c r="GQ1057" s="32"/>
      <c r="GR1057" s="32"/>
      <c r="GS1057" s="32"/>
    </row>
    <row r="1058" spans="1:201" x14ac:dyDescent="0.25">
      <c r="A1058" s="3">
        <f>$A$52</f>
        <v>20174</v>
      </c>
      <c r="B1058" s="7">
        <v>74494</v>
      </c>
      <c r="C1058" s="7">
        <v>91579</v>
      </c>
      <c r="D1058" s="7">
        <v>92685</v>
      </c>
      <c r="E1058" s="7">
        <v>93004</v>
      </c>
      <c r="F1058" s="7">
        <v>93152</v>
      </c>
      <c r="G1058" s="7">
        <v>93228</v>
      </c>
      <c r="H1058" s="7">
        <v>93303</v>
      </c>
      <c r="I1058" s="7">
        <v>93342</v>
      </c>
      <c r="J1058" s="7">
        <v>93365</v>
      </c>
      <c r="K1058" s="7">
        <v>93378</v>
      </c>
      <c r="L1058" s="7">
        <v>93381</v>
      </c>
      <c r="M1058" s="7">
        <v>93385</v>
      </c>
      <c r="N1058" s="7">
        <v>93392</v>
      </c>
      <c r="O1058" s="7">
        <v>93393</v>
      </c>
      <c r="P1058" s="7">
        <v>93396</v>
      </c>
      <c r="Q1058" s="7">
        <v>93398</v>
      </c>
      <c r="R1058" s="7">
        <v>93402</v>
      </c>
      <c r="S1058" s="7">
        <v>93403</v>
      </c>
      <c r="T1058" s="7">
        <v>93405</v>
      </c>
      <c r="U1058" s="7">
        <v>93405</v>
      </c>
      <c r="V1058" s="7">
        <v>93406</v>
      </c>
      <c r="W1058" s="7">
        <v>93406</v>
      </c>
      <c r="X1058" s="7">
        <v>93406</v>
      </c>
      <c r="Y1058" s="7">
        <v>93406</v>
      </c>
      <c r="Z1058" s="32" t="s">
        <v>185</v>
      </c>
      <c r="AA1058" s="32" t="s">
        <v>185</v>
      </c>
      <c r="AB1058" s="32" t="s">
        <v>185</v>
      </c>
      <c r="AC1058" s="32" t="s">
        <v>185</v>
      </c>
      <c r="AD1058" s="32" t="s">
        <v>185</v>
      </c>
      <c r="AE1058" s="32" t="s">
        <v>185</v>
      </c>
      <c r="AF1058" s="32" t="s">
        <v>185</v>
      </c>
      <c r="AG1058" s="32" t="s">
        <v>185</v>
      </c>
      <c r="AH1058" s="32" t="s">
        <v>185</v>
      </c>
      <c r="AI1058" s="32" t="s">
        <v>185</v>
      </c>
      <c r="AJ1058" s="32" t="s">
        <v>185</v>
      </c>
      <c r="AK1058" s="32" t="s">
        <v>185</v>
      </c>
      <c r="AL1058" s="32" t="s">
        <v>185</v>
      </c>
      <c r="AM1058" s="32" t="s">
        <v>185</v>
      </c>
      <c r="AN1058" s="32" t="s">
        <v>185</v>
      </c>
      <c r="AO1058" s="32" t="s">
        <v>185</v>
      </c>
      <c r="AP1058" s="7">
        <v>1</v>
      </c>
      <c r="AQ1058" s="7">
        <v>6</v>
      </c>
      <c r="AR1058" s="7">
        <v>8</v>
      </c>
      <c r="AS1058" s="7">
        <v>9</v>
      </c>
      <c r="AT1058" s="7">
        <v>10</v>
      </c>
      <c r="AU1058" s="7">
        <v>10</v>
      </c>
      <c r="AV1058" s="7">
        <v>10</v>
      </c>
      <c r="AW1058" s="7">
        <v>10</v>
      </c>
      <c r="AX1058" s="7">
        <v>10</v>
      </c>
      <c r="AY1058" s="7">
        <v>10</v>
      </c>
      <c r="AZ1058" s="7">
        <v>10</v>
      </c>
      <c r="BA1058" s="7">
        <v>10</v>
      </c>
      <c r="BB1058" s="7">
        <v>10</v>
      </c>
      <c r="BC1058" s="7">
        <v>10</v>
      </c>
      <c r="BD1058" s="7">
        <v>10</v>
      </c>
      <c r="BE1058" s="7">
        <v>10</v>
      </c>
      <c r="BF1058" s="7">
        <v>10</v>
      </c>
      <c r="BG1058" s="7">
        <v>10</v>
      </c>
      <c r="BH1058" s="7">
        <v>10</v>
      </c>
      <c r="BI1058" s="7">
        <v>10</v>
      </c>
      <c r="BJ1058" s="7">
        <v>10</v>
      </c>
      <c r="BK1058" s="7">
        <v>10</v>
      </c>
      <c r="BL1058" s="7">
        <v>10</v>
      </c>
      <c r="BM1058" s="7">
        <v>10</v>
      </c>
      <c r="BN1058" s="32" t="s">
        <v>185</v>
      </c>
      <c r="BO1058" s="32" t="s">
        <v>185</v>
      </c>
      <c r="BP1058" s="32" t="s">
        <v>185</v>
      </c>
      <c r="BQ1058" s="32" t="s">
        <v>185</v>
      </c>
      <c r="BR1058" s="32" t="s">
        <v>185</v>
      </c>
      <c r="BS1058" s="32" t="s">
        <v>185</v>
      </c>
      <c r="BT1058" s="32" t="s">
        <v>185</v>
      </c>
      <c r="BU1058" s="32" t="s">
        <v>185</v>
      </c>
      <c r="BV1058" s="32" t="s">
        <v>185</v>
      </c>
      <c r="BW1058" s="32" t="s">
        <v>185</v>
      </c>
      <c r="BX1058" s="32" t="s">
        <v>185</v>
      </c>
      <c r="BY1058" s="32" t="s">
        <v>185</v>
      </c>
      <c r="BZ1058" s="32" t="s">
        <v>185</v>
      </c>
      <c r="CA1058" s="32" t="s">
        <v>185</v>
      </c>
      <c r="CB1058" s="32" t="s">
        <v>185</v>
      </c>
      <c r="CC1058" s="32" t="s">
        <v>185</v>
      </c>
      <c r="CD1058" s="7"/>
      <c r="CE1058" s="7"/>
      <c r="CF1058" s="7"/>
      <c r="CG1058" s="7"/>
      <c r="CH1058" s="7"/>
      <c r="CI1058" s="7"/>
      <c r="CJ1058" s="7"/>
      <c r="CK1058" s="7"/>
      <c r="CL1058" s="7"/>
      <c r="CM1058" s="7"/>
      <c r="CN1058" s="7"/>
      <c r="CO1058" s="7"/>
      <c r="CP1058" s="7"/>
      <c r="CQ1058" s="7"/>
      <c r="CR1058" s="7"/>
      <c r="CS1058" s="7"/>
      <c r="CT1058" s="7"/>
      <c r="CU1058" s="7"/>
      <c r="CV1058" s="7"/>
      <c r="CW1058" s="7"/>
      <c r="CX1058" s="7"/>
      <c r="CY1058" s="7"/>
      <c r="CZ1058" s="7"/>
      <c r="DA1058" s="7"/>
      <c r="DB1058" s="32"/>
      <c r="DC1058" s="32"/>
      <c r="DD1058" s="32"/>
      <c r="DE1058" s="32"/>
      <c r="DF1058" s="32"/>
      <c r="DG1058" s="32"/>
      <c r="DH1058" s="32"/>
      <c r="DI1058" s="32"/>
      <c r="DJ1058" s="32"/>
      <c r="DK1058" s="32"/>
      <c r="DL1058" s="32"/>
      <c r="DM1058" s="32"/>
      <c r="DN1058" s="32"/>
      <c r="DO1058" s="32"/>
      <c r="DP1058" s="32"/>
      <c r="DQ1058" s="32"/>
      <c r="DR1058" s="7"/>
      <c r="DS1058" s="7"/>
      <c r="DT1058" s="7"/>
      <c r="DU1058" s="7"/>
      <c r="DV1058" s="7"/>
      <c r="DW1058" s="7"/>
      <c r="DX1058" s="7"/>
      <c r="DY1058" s="7"/>
      <c r="DZ1058" s="7"/>
      <c r="EA1058" s="7"/>
      <c r="EB1058" s="7"/>
      <c r="EC1058" s="7"/>
      <c r="ED1058" s="7"/>
      <c r="EE1058" s="7"/>
      <c r="EF1058" s="7"/>
      <c r="EG1058" s="7"/>
      <c r="EH1058" s="7"/>
      <c r="EI1058" s="7"/>
      <c r="EJ1058" s="7"/>
      <c r="EK1058" s="7"/>
      <c r="EL1058" s="7"/>
      <c r="EM1058" s="7"/>
      <c r="EN1058" s="7"/>
      <c r="EO1058" s="7"/>
      <c r="EP1058" s="32"/>
      <c r="EQ1058" s="32"/>
      <c r="ER1058" s="32"/>
      <c r="ES1058" s="32"/>
      <c r="ET1058" s="32"/>
      <c r="EU1058" s="32"/>
      <c r="EV1058" s="32"/>
      <c r="EW1058" s="32"/>
      <c r="EX1058" s="32"/>
      <c r="EY1058" s="32"/>
      <c r="EZ1058" s="32"/>
      <c r="FA1058" s="32"/>
      <c r="FB1058" s="32"/>
      <c r="FC1058" s="32"/>
      <c r="FD1058" s="32"/>
      <c r="FE1058" s="32"/>
      <c r="FF1058" s="7"/>
      <c r="FG1058" s="7"/>
      <c r="FH1058" s="7"/>
      <c r="FI1058" s="7"/>
      <c r="FJ1058" s="7"/>
      <c r="FK1058" s="7"/>
      <c r="FL1058" s="7"/>
      <c r="FM1058" s="7"/>
      <c r="FN1058" s="7"/>
      <c r="FO1058" s="7"/>
      <c r="FP1058" s="7"/>
      <c r="FQ1058" s="7"/>
      <c r="FR1058" s="7"/>
      <c r="FS1058" s="7"/>
      <c r="FT1058" s="7"/>
      <c r="FU1058" s="7"/>
      <c r="FV1058" s="7"/>
      <c r="FW1058" s="7"/>
      <c r="FX1058" s="7"/>
      <c r="FY1058" s="7"/>
      <c r="FZ1058" s="7"/>
      <c r="GA1058" s="7"/>
      <c r="GB1058" s="7"/>
      <c r="GC1058" s="7"/>
      <c r="GD1058" s="32"/>
      <c r="GE1058" s="32"/>
      <c r="GF1058" s="32"/>
      <c r="GG1058" s="32"/>
      <c r="GH1058" s="32"/>
      <c r="GI1058" s="32"/>
      <c r="GJ1058" s="32"/>
      <c r="GK1058" s="32"/>
      <c r="GL1058" s="32"/>
      <c r="GM1058" s="32"/>
      <c r="GN1058" s="32"/>
      <c r="GO1058" s="32"/>
      <c r="GP1058" s="32"/>
      <c r="GQ1058" s="32"/>
      <c r="GR1058" s="32"/>
      <c r="GS1058" s="32"/>
    </row>
    <row r="1059" spans="1:201" x14ac:dyDescent="0.25">
      <c r="A1059" s="3">
        <f>$A$53</f>
        <v>20181</v>
      </c>
      <c r="B1059" s="7">
        <v>69431</v>
      </c>
      <c r="C1059" s="7">
        <v>85742</v>
      </c>
      <c r="D1059" s="7">
        <v>86619</v>
      </c>
      <c r="E1059" s="7">
        <v>86965</v>
      </c>
      <c r="F1059" s="7">
        <v>87112</v>
      </c>
      <c r="G1059" s="7">
        <v>87196</v>
      </c>
      <c r="H1059" s="7">
        <v>87254</v>
      </c>
      <c r="I1059" s="7">
        <v>87277</v>
      </c>
      <c r="J1059" s="7">
        <v>87302</v>
      </c>
      <c r="K1059" s="7">
        <v>87317</v>
      </c>
      <c r="L1059" s="7">
        <v>87328</v>
      </c>
      <c r="M1059" s="7">
        <v>87332</v>
      </c>
      <c r="N1059" s="7">
        <v>87340</v>
      </c>
      <c r="O1059" s="7">
        <v>87347</v>
      </c>
      <c r="P1059" s="7">
        <v>87349</v>
      </c>
      <c r="Q1059" s="7">
        <v>87353</v>
      </c>
      <c r="R1059" s="7">
        <v>87356</v>
      </c>
      <c r="S1059" s="7">
        <v>87360</v>
      </c>
      <c r="T1059" s="7">
        <v>87361</v>
      </c>
      <c r="U1059" s="7">
        <v>87361</v>
      </c>
      <c r="V1059" s="7">
        <v>87362</v>
      </c>
      <c r="W1059" s="7">
        <v>87362</v>
      </c>
      <c r="X1059" s="7">
        <v>87362</v>
      </c>
      <c r="Y1059" s="32" t="s">
        <v>185</v>
      </c>
      <c r="Z1059" s="32" t="s">
        <v>185</v>
      </c>
      <c r="AA1059" s="32" t="s">
        <v>185</v>
      </c>
      <c r="AB1059" s="32" t="s">
        <v>185</v>
      </c>
      <c r="AC1059" s="32" t="s">
        <v>185</v>
      </c>
      <c r="AD1059" s="32" t="s">
        <v>185</v>
      </c>
      <c r="AE1059" s="32" t="s">
        <v>185</v>
      </c>
      <c r="AF1059" s="32" t="s">
        <v>185</v>
      </c>
      <c r="AG1059" s="32" t="s">
        <v>185</v>
      </c>
      <c r="AH1059" s="32" t="s">
        <v>185</v>
      </c>
      <c r="AI1059" s="32" t="s">
        <v>185</v>
      </c>
      <c r="AJ1059" s="32" t="s">
        <v>185</v>
      </c>
      <c r="AK1059" s="32" t="s">
        <v>185</v>
      </c>
      <c r="AL1059" s="32" t="s">
        <v>185</v>
      </c>
      <c r="AM1059" s="32" t="s">
        <v>185</v>
      </c>
      <c r="AN1059" s="32" t="s">
        <v>185</v>
      </c>
      <c r="AO1059" s="32" t="s">
        <v>185</v>
      </c>
      <c r="AP1059" s="7">
        <v>3</v>
      </c>
      <c r="AQ1059" s="7">
        <v>5</v>
      </c>
      <c r="AR1059" s="7">
        <v>6</v>
      </c>
      <c r="AS1059" s="7">
        <v>7</v>
      </c>
      <c r="AT1059" s="7">
        <v>6</v>
      </c>
      <c r="AU1059" s="7">
        <v>8</v>
      </c>
      <c r="AV1059" s="7">
        <v>8</v>
      </c>
      <c r="AW1059" s="7">
        <v>8</v>
      </c>
      <c r="AX1059" s="7">
        <v>8</v>
      </c>
      <c r="AY1059" s="7">
        <v>8</v>
      </c>
      <c r="AZ1059" s="7">
        <v>8</v>
      </c>
      <c r="BA1059" s="7">
        <v>8</v>
      </c>
      <c r="BB1059" s="7">
        <v>8</v>
      </c>
      <c r="BC1059" s="7">
        <v>8</v>
      </c>
      <c r="BD1059" s="7">
        <v>8</v>
      </c>
      <c r="BE1059" s="7">
        <v>8</v>
      </c>
      <c r="BF1059" s="7">
        <v>8</v>
      </c>
      <c r="BG1059" s="7">
        <v>8</v>
      </c>
      <c r="BH1059" s="7">
        <v>8</v>
      </c>
      <c r="BI1059" s="7">
        <v>8</v>
      </c>
      <c r="BJ1059" s="7">
        <v>8</v>
      </c>
      <c r="BK1059" s="7">
        <v>8</v>
      </c>
      <c r="BL1059" s="7">
        <v>8</v>
      </c>
      <c r="BM1059" s="32" t="s">
        <v>185</v>
      </c>
      <c r="BN1059" s="32" t="s">
        <v>185</v>
      </c>
      <c r="BO1059" s="32" t="s">
        <v>185</v>
      </c>
      <c r="BP1059" s="32" t="s">
        <v>185</v>
      </c>
      <c r="BQ1059" s="32" t="s">
        <v>185</v>
      </c>
      <c r="BR1059" s="32" t="s">
        <v>185</v>
      </c>
      <c r="BS1059" s="32" t="s">
        <v>185</v>
      </c>
      <c r="BT1059" s="32" t="s">
        <v>185</v>
      </c>
      <c r="BU1059" s="32" t="s">
        <v>185</v>
      </c>
      <c r="BV1059" s="32" t="s">
        <v>185</v>
      </c>
      <c r="BW1059" s="32" t="s">
        <v>185</v>
      </c>
      <c r="BX1059" s="32" t="s">
        <v>185</v>
      </c>
      <c r="BY1059" s="32" t="s">
        <v>185</v>
      </c>
      <c r="BZ1059" s="32" t="s">
        <v>185</v>
      </c>
      <c r="CA1059" s="32" t="s">
        <v>185</v>
      </c>
      <c r="CB1059" s="32" t="s">
        <v>185</v>
      </c>
      <c r="CC1059" s="32" t="s">
        <v>185</v>
      </c>
      <c r="CD1059" s="7"/>
      <c r="CE1059" s="7"/>
      <c r="CF1059" s="7"/>
      <c r="CG1059" s="7"/>
      <c r="CH1059" s="7"/>
      <c r="CI1059" s="7"/>
      <c r="CJ1059" s="7"/>
      <c r="CK1059" s="7"/>
      <c r="CL1059" s="7"/>
      <c r="CM1059" s="7"/>
      <c r="CN1059" s="7"/>
      <c r="CO1059" s="7"/>
      <c r="CP1059" s="7"/>
      <c r="CQ1059" s="7"/>
      <c r="CR1059" s="7"/>
      <c r="CS1059" s="7"/>
      <c r="CT1059" s="7"/>
      <c r="CU1059" s="7"/>
      <c r="CV1059" s="7"/>
      <c r="CW1059" s="7"/>
      <c r="CX1059" s="7"/>
      <c r="CY1059" s="7"/>
      <c r="CZ1059" s="7"/>
      <c r="DA1059" s="32"/>
      <c r="DB1059" s="32"/>
      <c r="DC1059" s="32"/>
      <c r="DD1059" s="32"/>
      <c r="DE1059" s="32"/>
      <c r="DF1059" s="32"/>
      <c r="DG1059" s="32"/>
      <c r="DH1059" s="32"/>
      <c r="DI1059" s="32"/>
      <c r="DJ1059" s="32"/>
      <c r="DK1059" s="32"/>
      <c r="DL1059" s="32"/>
      <c r="DM1059" s="32"/>
      <c r="DN1059" s="32"/>
      <c r="DO1059" s="32"/>
      <c r="DP1059" s="32"/>
      <c r="DQ1059" s="32"/>
      <c r="DR1059" s="7"/>
      <c r="DS1059" s="7"/>
      <c r="DT1059" s="7"/>
      <c r="DU1059" s="7"/>
      <c r="DV1059" s="7"/>
      <c r="DW1059" s="7"/>
      <c r="DX1059" s="7"/>
      <c r="DY1059" s="7"/>
      <c r="DZ1059" s="7"/>
      <c r="EA1059" s="7"/>
      <c r="EB1059" s="7"/>
      <c r="EC1059" s="7"/>
      <c r="ED1059" s="7"/>
      <c r="EE1059" s="7"/>
      <c r="EF1059" s="7"/>
      <c r="EG1059" s="7"/>
      <c r="EH1059" s="7"/>
      <c r="EI1059" s="7"/>
      <c r="EJ1059" s="7"/>
      <c r="EK1059" s="7"/>
      <c r="EL1059" s="7"/>
      <c r="EM1059" s="7"/>
      <c r="EN1059" s="7"/>
      <c r="EO1059" s="32"/>
      <c r="EP1059" s="32"/>
      <c r="EQ1059" s="32"/>
      <c r="ER1059" s="32"/>
      <c r="ES1059" s="32"/>
      <c r="ET1059" s="32"/>
      <c r="EU1059" s="32"/>
      <c r="EV1059" s="32"/>
      <c r="EW1059" s="32"/>
      <c r="EX1059" s="32"/>
      <c r="EY1059" s="32"/>
      <c r="EZ1059" s="32"/>
      <c r="FA1059" s="32"/>
      <c r="FB1059" s="32"/>
      <c r="FC1059" s="32"/>
      <c r="FD1059" s="32"/>
      <c r="FE1059" s="32"/>
      <c r="FF1059" s="7"/>
      <c r="FG1059" s="7"/>
      <c r="FH1059" s="7"/>
      <c r="FI1059" s="7"/>
      <c r="FJ1059" s="7"/>
      <c r="FK1059" s="7"/>
      <c r="FL1059" s="7"/>
      <c r="FM1059" s="7"/>
      <c r="FN1059" s="7"/>
      <c r="FO1059" s="7"/>
      <c r="FP1059" s="7"/>
      <c r="FQ1059" s="7"/>
      <c r="FR1059" s="7"/>
      <c r="FS1059" s="7"/>
      <c r="FT1059" s="7"/>
      <c r="FU1059" s="7"/>
      <c r="FV1059" s="7"/>
      <c r="FW1059" s="7"/>
      <c r="FX1059" s="7"/>
      <c r="FY1059" s="7"/>
      <c r="FZ1059" s="7"/>
      <c r="GA1059" s="7"/>
      <c r="GB1059" s="7"/>
      <c r="GC1059" s="32"/>
      <c r="GD1059" s="32"/>
      <c r="GE1059" s="32"/>
      <c r="GF1059" s="32"/>
      <c r="GG1059" s="32"/>
      <c r="GH1059" s="32"/>
      <c r="GI1059" s="32"/>
      <c r="GJ1059" s="32"/>
      <c r="GK1059" s="32"/>
      <c r="GL1059" s="32"/>
      <c r="GM1059" s="32"/>
      <c r="GN1059" s="32"/>
      <c r="GO1059" s="32"/>
      <c r="GP1059" s="32"/>
      <c r="GQ1059" s="32"/>
      <c r="GR1059" s="32"/>
      <c r="GS1059" s="32"/>
    </row>
    <row r="1060" spans="1:201" x14ac:dyDescent="0.25">
      <c r="A1060" s="3">
        <f>$A$54</f>
        <v>20182</v>
      </c>
      <c r="B1060" s="7">
        <v>68245</v>
      </c>
      <c r="C1060" s="7">
        <v>83678</v>
      </c>
      <c r="D1060" s="7">
        <v>84527</v>
      </c>
      <c r="E1060" s="7">
        <v>84830</v>
      </c>
      <c r="F1060" s="7">
        <v>85011</v>
      </c>
      <c r="G1060" s="7">
        <v>85082</v>
      </c>
      <c r="H1060" s="7">
        <v>85111</v>
      </c>
      <c r="I1060" s="7">
        <v>85132</v>
      </c>
      <c r="J1060" s="7">
        <v>85151</v>
      </c>
      <c r="K1060" s="7">
        <v>85168</v>
      </c>
      <c r="L1060" s="7">
        <v>85173</v>
      </c>
      <c r="M1060" s="7">
        <v>85185</v>
      </c>
      <c r="N1060" s="7">
        <v>85195</v>
      </c>
      <c r="O1060" s="7">
        <v>85199</v>
      </c>
      <c r="P1060" s="7">
        <v>85202</v>
      </c>
      <c r="Q1060" s="7">
        <v>85202</v>
      </c>
      <c r="R1060" s="7">
        <v>85206</v>
      </c>
      <c r="S1060" s="7">
        <v>85208</v>
      </c>
      <c r="T1060" s="7">
        <v>85208</v>
      </c>
      <c r="U1060" s="7">
        <v>85208</v>
      </c>
      <c r="V1060" s="7">
        <v>85208</v>
      </c>
      <c r="W1060" s="7">
        <v>85208</v>
      </c>
      <c r="X1060" s="32" t="s">
        <v>185</v>
      </c>
      <c r="Y1060" s="32" t="s">
        <v>185</v>
      </c>
      <c r="Z1060" s="32" t="s">
        <v>185</v>
      </c>
      <c r="AA1060" s="32" t="s">
        <v>185</v>
      </c>
      <c r="AB1060" s="32" t="s">
        <v>185</v>
      </c>
      <c r="AC1060" s="32" t="s">
        <v>185</v>
      </c>
      <c r="AD1060" s="32" t="s">
        <v>185</v>
      </c>
      <c r="AE1060" s="32" t="s">
        <v>185</v>
      </c>
      <c r="AF1060" s="32" t="s">
        <v>185</v>
      </c>
      <c r="AG1060" s="32" t="s">
        <v>185</v>
      </c>
      <c r="AH1060" s="32" t="s">
        <v>185</v>
      </c>
      <c r="AI1060" s="32" t="s">
        <v>185</v>
      </c>
      <c r="AJ1060" s="32" t="s">
        <v>185</v>
      </c>
      <c r="AK1060" s="32" t="s">
        <v>185</v>
      </c>
      <c r="AL1060" s="32" t="s">
        <v>185</v>
      </c>
      <c r="AM1060" s="32" t="s">
        <v>185</v>
      </c>
      <c r="AN1060" s="32" t="s">
        <v>185</v>
      </c>
      <c r="AO1060" s="32" t="s">
        <v>185</v>
      </c>
      <c r="AP1060" s="7">
        <v>1</v>
      </c>
      <c r="AQ1060" s="7">
        <v>3</v>
      </c>
      <c r="AR1060" s="7">
        <v>6</v>
      </c>
      <c r="AS1060" s="7">
        <v>7</v>
      </c>
      <c r="AT1060" s="7">
        <v>7</v>
      </c>
      <c r="AU1060" s="7">
        <v>8</v>
      </c>
      <c r="AV1060" s="7">
        <v>8</v>
      </c>
      <c r="AW1060" s="7">
        <v>8</v>
      </c>
      <c r="AX1060" s="7">
        <v>8</v>
      </c>
      <c r="AY1060" s="7">
        <v>9</v>
      </c>
      <c r="AZ1060" s="7">
        <v>9</v>
      </c>
      <c r="BA1060" s="7">
        <v>10</v>
      </c>
      <c r="BB1060" s="7">
        <v>10</v>
      </c>
      <c r="BC1060" s="7">
        <v>10</v>
      </c>
      <c r="BD1060" s="7">
        <v>10</v>
      </c>
      <c r="BE1060" s="7">
        <v>10</v>
      </c>
      <c r="BF1060" s="7">
        <v>10</v>
      </c>
      <c r="BG1060" s="7">
        <v>10</v>
      </c>
      <c r="BH1060" s="7">
        <v>10</v>
      </c>
      <c r="BI1060" s="7">
        <v>10</v>
      </c>
      <c r="BJ1060" s="7">
        <v>10</v>
      </c>
      <c r="BK1060" s="7">
        <v>10</v>
      </c>
      <c r="BL1060" s="32" t="s">
        <v>185</v>
      </c>
      <c r="BM1060" s="32" t="s">
        <v>185</v>
      </c>
      <c r="BN1060" s="32" t="s">
        <v>185</v>
      </c>
      <c r="BO1060" s="32" t="s">
        <v>185</v>
      </c>
      <c r="BP1060" s="32" t="s">
        <v>185</v>
      </c>
      <c r="BQ1060" s="32" t="s">
        <v>185</v>
      </c>
      <c r="BR1060" s="32" t="s">
        <v>185</v>
      </c>
      <c r="BS1060" s="32" t="s">
        <v>185</v>
      </c>
      <c r="BT1060" s="32" t="s">
        <v>185</v>
      </c>
      <c r="BU1060" s="32" t="s">
        <v>185</v>
      </c>
      <c r="BV1060" s="32" t="s">
        <v>185</v>
      </c>
      <c r="BW1060" s="32" t="s">
        <v>185</v>
      </c>
      <c r="BX1060" s="32" t="s">
        <v>185</v>
      </c>
      <c r="BY1060" s="32" t="s">
        <v>185</v>
      </c>
      <c r="BZ1060" s="32" t="s">
        <v>185</v>
      </c>
      <c r="CA1060" s="32" t="s">
        <v>185</v>
      </c>
      <c r="CB1060" s="32" t="s">
        <v>185</v>
      </c>
      <c r="CC1060" s="32" t="s">
        <v>185</v>
      </c>
      <c r="CD1060" s="7"/>
      <c r="CE1060" s="7"/>
      <c r="CF1060" s="7"/>
      <c r="CG1060" s="7"/>
      <c r="CH1060" s="7"/>
      <c r="CI1060" s="7"/>
      <c r="CJ1060" s="7"/>
      <c r="CK1060" s="7"/>
      <c r="CL1060" s="7"/>
      <c r="CM1060" s="7"/>
      <c r="CN1060" s="7"/>
      <c r="CO1060" s="7"/>
      <c r="CP1060" s="7"/>
      <c r="CQ1060" s="7"/>
      <c r="CR1060" s="7"/>
      <c r="CS1060" s="7"/>
      <c r="CT1060" s="7"/>
      <c r="CU1060" s="7"/>
      <c r="CV1060" s="7"/>
      <c r="CW1060" s="7"/>
      <c r="CX1060" s="7"/>
      <c r="CY1060" s="7"/>
      <c r="CZ1060" s="32"/>
      <c r="DA1060" s="32"/>
      <c r="DB1060" s="32"/>
      <c r="DC1060" s="32"/>
      <c r="DD1060" s="32"/>
      <c r="DE1060" s="32"/>
      <c r="DF1060" s="32"/>
      <c r="DG1060" s="32"/>
      <c r="DH1060" s="32"/>
      <c r="DI1060" s="32"/>
      <c r="DJ1060" s="32"/>
      <c r="DK1060" s="32"/>
      <c r="DL1060" s="32"/>
      <c r="DM1060" s="32"/>
      <c r="DN1060" s="32"/>
      <c r="DO1060" s="32"/>
      <c r="DP1060" s="32"/>
      <c r="DQ1060" s="32"/>
      <c r="DR1060" s="7"/>
      <c r="DS1060" s="7"/>
      <c r="DT1060" s="7"/>
      <c r="DU1060" s="7"/>
      <c r="DV1060" s="7"/>
      <c r="DW1060" s="7"/>
      <c r="DX1060" s="7"/>
      <c r="DY1060" s="7"/>
      <c r="DZ1060" s="7"/>
      <c r="EA1060" s="7"/>
      <c r="EB1060" s="7"/>
      <c r="EC1060" s="7"/>
      <c r="ED1060" s="7"/>
      <c r="EE1060" s="7"/>
      <c r="EF1060" s="7"/>
      <c r="EG1060" s="7"/>
      <c r="EH1060" s="7"/>
      <c r="EI1060" s="7"/>
      <c r="EJ1060" s="7"/>
      <c r="EK1060" s="7"/>
      <c r="EL1060" s="7"/>
      <c r="EM1060" s="7"/>
      <c r="EN1060" s="32"/>
      <c r="EO1060" s="32"/>
      <c r="EP1060" s="32"/>
      <c r="EQ1060" s="32"/>
      <c r="ER1060" s="32"/>
      <c r="ES1060" s="32"/>
      <c r="ET1060" s="32"/>
      <c r="EU1060" s="32"/>
      <c r="EV1060" s="32"/>
      <c r="EW1060" s="32"/>
      <c r="EX1060" s="32"/>
      <c r="EY1060" s="32"/>
      <c r="EZ1060" s="32"/>
      <c r="FA1060" s="32"/>
      <c r="FB1060" s="32"/>
      <c r="FC1060" s="32"/>
      <c r="FD1060" s="32"/>
      <c r="FE1060" s="32"/>
      <c r="FF1060" s="7"/>
      <c r="FG1060" s="7"/>
      <c r="FH1060" s="7"/>
      <c r="FI1060" s="7"/>
      <c r="FJ1060" s="7"/>
      <c r="FK1060" s="7"/>
      <c r="FL1060" s="7"/>
      <c r="FM1060" s="7"/>
      <c r="FN1060" s="7"/>
      <c r="FO1060" s="7"/>
      <c r="FP1060" s="7"/>
      <c r="FQ1060" s="7"/>
      <c r="FR1060" s="7"/>
      <c r="FS1060" s="7"/>
      <c r="FT1060" s="7"/>
      <c r="FU1060" s="7"/>
      <c r="FV1060" s="7"/>
      <c r="FW1060" s="7"/>
      <c r="FX1060" s="7"/>
      <c r="FY1060" s="7"/>
      <c r="FZ1060" s="7"/>
      <c r="GA1060" s="7"/>
      <c r="GB1060" s="32"/>
      <c r="GC1060" s="32"/>
      <c r="GD1060" s="32"/>
      <c r="GE1060" s="32"/>
      <c r="GF1060" s="32"/>
      <c r="GG1060" s="32"/>
      <c r="GH1060" s="32"/>
      <c r="GI1060" s="32"/>
      <c r="GJ1060" s="32"/>
      <c r="GK1060" s="32"/>
      <c r="GL1060" s="32"/>
      <c r="GM1060" s="32"/>
      <c r="GN1060" s="32"/>
      <c r="GO1060" s="32"/>
      <c r="GP1060" s="32"/>
      <c r="GQ1060" s="32"/>
      <c r="GR1060" s="32"/>
      <c r="GS1060" s="32"/>
    </row>
    <row r="1061" spans="1:201" x14ac:dyDescent="0.25">
      <c r="A1061" s="3">
        <f>$A$55</f>
        <v>20183</v>
      </c>
      <c r="B1061" s="7">
        <v>69182</v>
      </c>
      <c r="C1061" s="7">
        <v>87166</v>
      </c>
      <c r="D1061" s="7">
        <v>88109</v>
      </c>
      <c r="E1061" s="7">
        <v>88499</v>
      </c>
      <c r="F1061" s="7">
        <v>88655</v>
      </c>
      <c r="G1061" s="7">
        <v>88725</v>
      </c>
      <c r="H1061" s="7">
        <v>88791</v>
      </c>
      <c r="I1061" s="7">
        <v>88832</v>
      </c>
      <c r="J1061" s="7">
        <v>88859</v>
      </c>
      <c r="K1061" s="7">
        <v>88870</v>
      </c>
      <c r="L1061" s="7">
        <v>88884</v>
      </c>
      <c r="M1061" s="7">
        <v>88892</v>
      </c>
      <c r="N1061" s="7">
        <v>88899</v>
      </c>
      <c r="O1061" s="7">
        <v>88905</v>
      </c>
      <c r="P1061" s="7">
        <v>88907</v>
      </c>
      <c r="Q1061" s="7">
        <v>88910</v>
      </c>
      <c r="R1061" s="7">
        <v>88911</v>
      </c>
      <c r="S1061" s="7">
        <v>88913</v>
      </c>
      <c r="T1061" s="7">
        <v>88913</v>
      </c>
      <c r="U1061" s="7">
        <v>88914</v>
      </c>
      <c r="V1061" s="7">
        <v>88914</v>
      </c>
      <c r="W1061" s="32" t="s">
        <v>185</v>
      </c>
      <c r="X1061" s="32" t="s">
        <v>185</v>
      </c>
      <c r="Y1061" s="32" t="s">
        <v>185</v>
      </c>
      <c r="Z1061" s="32" t="s">
        <v>185</v>
      </c>
      <c r="AA1061" s="32" t="s">
        <v>185</v>
      </c>
      <c r="AB1061" s="32" t="s">
        <v>185</v>
      </c>
      <c r="AC1061" s="32" t="s">
        <v>185</v>
      </c>
      <c r="AD1061" s="32" t="s">
        <v>185</v>
      </c>
      <c r="AE1061" s="32" t="s">
        <v>185</v>
      </c>
      <c r="AF1061" s="32" t="s">
        <v>185</v>
      </c>
      <c r="AG1061" s="32" t="s">
        <v>185</v>
      </c>
      <c r="AH1061" s="32" t="s">
        <v>185</v>
      </c>
      <c r="AI1061" s="32" t="s">
        <v>185</v>
      </c>
      <c r="AJ1061" s="32" t="s">
        <v>185</v>
      </c>
      <c r="AK1061" s="32" t="s">
        <v>185</v>
      </c>
      <c r="AL1061" s="32" t="s">
        <v>185</v>
      </c>
      <c r="AM1061" s="32" t="s">
        <v>185</v>
      </c>
      <c r="AN1061" s="32" t="s">
        <v>185</v>
      </c>
      <c r="AO1061" s="32" t="s">
        <v>185</v>
      </c>
      <c r="AP1061" s="7">
        <v>2</v>
      </c>
      <c r="AQ1061" s="7">
        <v>7</v>
      </c>
      <c r="AR1061" s="7">
        <v>7</v>
      </c>
      <c r="AS1061" s="7">
        <v>7</v>
      </c>
      <c r="AT1061" s="7">
        <v>8</v>
      </c>
      <c r="AU1061" s="7">
        <v>10</v>
      </c>
      <c r="AV1061" s="7">
        <v>10</v>
      </c>
      <c r="AW1061" s="7">
        <v>10</v>
      </c>
      <c r="AX1061" s="7">
        <v>10</v>
      </c>
      <c r="AY1061" s="7">
        <v>10</v>
      </c>
      <c r="AZ1061" s="7">
        <v>10</v>
      </c>
      <c r="BA1061" s="7">
        <v>10</v>
      </c>
      <c r="BB1061" s="7">
        <v>10</v>
      </c>
      <c r="BC1061" s="7">
        <v>10</v>
      </c>
      <c r="BD1061" s="7">
        <v>10</v>
      </c>
      <c r="BE1061" s="7">
        <v>10</v>
      </c>
      <c r="BF1061" s="7">
        <v>10</v>
      </c>
      <c r="BG1061" s="7">
        <v>10</v>
      </c>
      <c r="BH1061" s="7">
        <v>10</v>
      </c>
      <c r="BI1061" s="7">
        <v>10</v>
      </c>
      <c r="BJ1061" s="7">
        <v>10</v>
      </c>
      <c r="BK1061" s="32" t="s">
        <v>185</v>
      </c>
      <c r="BL1061" s="32" t="s">
        <v>185</v>
      </c>
      <c r="BM1061" s="32" t="s">
        <v>185</v>
      </c>
      <c r="BN1061" s="32" t="s">
        <v>185</v>
      </c>
      <c r="BO1061" s="32" t="s">
        <v>185</v>
      </c>
      <c r="BP1061" s="32" t="s">
        <v>185</v>
      </c>
      <c r="BQ1061" s="32" t="s">
        <v>185</v>
      </c>
      <c r="BR1061" s="32" t="s">
        <v>185</v>
      </c>
      <c r="BS1061" s="32" t="s">
        <v>185</v>
      </c>
      <c r="BT1061" s="32" t="s">
        <v>185</v>
      </c>
      <c r="BU1061" s="32" t="s">
        <v>185</v>
      </c>
      <c r="BV1061" s="32" t="s">
        <v>185</v>
      </c>
      <c r="BW1061" s="32" t="s">
        <v>185</v>
      </c>
      <c r="BX1061" s="32" t="s">
        <v>185</v>
      </c>
      <c r="BY1061" s="32" t="s">
        <v>185</v>
      </c>
      <c r="BZ1061" s="32" t="s">
        <v>185</v>
      </c>
      <c r="CA1061" s="32" t="s">
        <v>185</v>
      </c>
      <c r="CB1061" s="32" t="s">
        <v>185</v>
      </c>
      <c r="CC1061" s="32" t="s">
        <v>185</v>
      </c>
      <c r="CD1061" s="7"/>
      <c r="CE1061" s="7"/>
      <c r="CF1061" s="7"/>
      <c r="CG1061" s="7"/>
      <c r="CH1061" s="7"/>
      <c r="CI1061" s="7"/>
      <c r="CJ1061" s="7"/>
      <c r="CK1061" s="7"/>
      <c r="CL1061" s="7"/>
      <c r="CM1061" s="7"/>
      <c r="CN1061" s="7"/>
      <c r="CO1061" s="7"/>
      <c r="CP1061" s="7"/>
      <c r="CQ1061" s="7"/>
      <c r="CR1061" s="7"/>
      <c r="CS1061" s="7"/>
      <c r="CT1061" s="7"/>
      <c r="CU1061" s="7"/>
      <c r="CV1061" s="7"/>
      <c r="CW1061" s="7"/>
      <c r="CX1061" s="7"/>
      <c r="CY1061" s="32"/>
      <c r="CZ1061" s="32"/>
      <c r="DA1061" s="32"/>
      <c r="DB1061" s="32"/>
      <c r="DC1061" s="32"/>
      <c r="DD1061" s="32"/>
      <c r="DE1061" s="32"/>
      <c r="DF1061" s="32"/>
      <c r="DG1061" s="32"/>
      <c r="DH1061" s="32"/>
      <c r="DI1061" s="32"/>
      <c r="DJ1061" s="32"/>
      <c r="DK1061" s="32"/>
      <c r="DL1061" s="32"/>
      <c r="DM1061" s="32"/>
      <c r="DN1061" s="32"/>
      <c r="DO1061" s="32"/>
      <c r="DP1061" s="32"/>
      <c r="DQ1061" s="32"/>
      <c r="DR1061" s="7"/>
      <c r="DS1061" s="7"/>
      <c r="DT1061" s="7"/>
      <c r="DU1061" s="7"/>
      <c r="DV1061" s="7"/>
      <c r="DW1061" s="7"/>
      <c r="DX1061" s="7"/>
      <c r="DY1061" s="7"/>
      <c r="DZ1061" s="7"/>
      <c r="EA1061" s="7"/>
      <c r="EB1061" s="7"/>
      <c r="EC1061" s="7"/>
      <c r="ED1061" s="7"/>
      <c r="EE1061" s="7"/>
      <c r="EF1061" s="7"/>
      <c r="EG1061" s="7"/>
      <c r="EH1061" s="7"/>
      <c r="EI1061" s="7"/>
      <c r="EJ1061" s="7"/>
      <c r="EK1061" s="7"/>
      <c r="EL1061" s="7"/>
      <c r="EM1061" s="32"/>
      <c r="EN1061" s="32"/>
      <c r="EO1061" s="32"/>
      <c r="EP1061" s="32"/>
      <c r="EQ1061" s="32"/>
      <c r="ER1061" s="32"/>
      <c r="ES1061" s="32"/>
      <c r="ET1061" s="32"/>
      <c r="EU1061" s="32"/>
      <c r="EV1061" s="32"/>
      <c r="EW1061" s="32"/>
      <c r="EX1061" s="32"/>
      <c r="EY1061" s="32"/>
      <c r="EZ1061" s="32"/>
      <c r="FA1061" s="32"/>
      <c r="FB1061" s="32"/>
      <c r="FC1061" s="32"/>
      <c r="FD1061" s="32"/>
      <c r="FE1061" s="32"/>
      <c r="FF1061" s="7"/>
      <c r="FG1061" s="7"/>
      <c r="FH1061" s="7"/>
      <c r="FI1061" s="7"/>
      <c r="FJ1061" s="7"/>
      <c r="FK1061" s="7"/>
      <c r="FL1061" s="7"/>
      <c r="FM1061" s="7"/>
      <c r="FN1061" s="7"/>
      <c r="FO1061" s="7"/>
      <c r="FP1061" s="7"/>
      <c r="FQ1061" s="7"/>
      <c r="FR1061" s="7"/>
      <c r="FS1061" s="7"/>
      <c r="FT1061" s="7"/>
      <c r="FU1061" s="7"/>
      <c r="FV1061" s="7"/>
      <c r="FW1061" s="7"/>
      <c r="FX1061" s="7"/>
      <c r="FY1061" s="7"/>
      <c r="FZ1061" s="7"/>
      <c r="GA1061" s="32"/>
      <c r="GB1061" s="32"/>
      <c r="GC1061" s="32"/>
      <c r="GD1061" s="32"/>
      <c r="GE1061" s="32"/>
      <c r="GF1061" s="32"/>
      <c r="GG1061" s="32"/>
      <c r="GH1061" s="32"/>
      <c r="GI1061" s="32"/>
      <c r="GJ1061" s="32"/>
      <c r="GK1061" s="32"/>
      <c r="GL1061" s="32"/>
      <c r="GM1061" s="32"/>
      <c r="GN1061" s="32"/>
      <c r="GO1061" s="32"/>
      <c r="GP1061" s="32"/>
      <c r="GQ1061" s="32"/>
      <c r="GR1061" s="32"/>
      <c r="GS1061" s="32"/>
    </row>
    <row r="1062" spans="1:201" x14ac:dyDescent="0.25">
      <c r="A1062" s="3">
        <f>$A$56</f>
        <v>20184</v>
      </c>
      <c r="B1062" s="7">
        <v>69205</v>
      </c>
      <c r="C1062" s="7">
        <v>86779</v>
      </c>
      <c r="D1062" s="7">
        <v>87872</v>
      </c>
      <c r="E1062" s="7">
        <v>88188</v>
      </c>
      <c r="F1062" s="7">
        <v>88347</v>
      </c>
      <c r="G1062" s="7">
        <v>88437</v>
      </c>
      <c r="H1062" s="7">
        <v>88497</v>
      </c>
      <c r="I1062" s="7">
        <v>88541</v>
      </c>
      <c r="J1062" s="7">
        <v>88565</v>
      </c>
      <c r="K1062" s="7">
        <v>88573</v>
      </c>
      <c r="L1062" s="7">
        <v>88577</v>
      </c>
      <c r="M1062" s="7">
        <v>88585</v>
      </c>
      <c r="N1062" s="7">
        <v>88594</v>
      </c>
      <c r="O1062" s="7">
        <v>88598</v>
      </c>
      <c r="P1062" s="7">
        <v>88601</v>
      </c>
      <c r="Q1062" s="7">
        <v>88605</v>
      </c>
      <c r="R1062" s="7">
        <v>88607</v>
      </c>
      <c r="S1062" s="7">
        <v>88610</v>
      </c>
      <c r="T1062" s="7">
        <v>88610</v>
      </c>
      <c r="U1062" s="7">
        <v>88610</v>
      </c>
      <c r="V1062" s="32" t="s">
        <v>185</v>
      </c>
      <c r="W1062" s="32" t="s">
        <v>185</v>
      </c>
      <c r="X1062" s="32" t="s">
        <v>185</v>
      </c>
      <c r="Y1062" s="32" t="s">
        <v>185</v>
      </c>
      <c r="Z1062" s="32" t="s">
        <v>185</v>
      </c>
      <c r="AA1062" s="32" t="s">
        <v>185</v>
      </c>
      <c r="AB1062" s="32" t="s">
        <v>185</v>
      </c>
      <c r="AC1062" s="32" t="s">
        <v>185</v>
      </c>
      <c r="AD1062" s="32" t="s">
        <v>185</v>
      </c>
      <c r="AE1062" s="32" t="s">
        <v>185</v>
      </c>
      <c r="AF1062" s="32" t="s">
        <v>185</v>
      </c>
      <c r="AG1062" s="32" t="s">
        <v>185</v>
      </c>
      <c r="AH1062" s="32" t="s">
        <v>185</v>
      </c>
      <c r="AI1062" s="32" t="s">
        <v>185</v>
      </c>
      <c r="AJ1062" s="32" t="s">
        <v>185</v>
      </c>
      <c r="AK1062" s="32" t="s">
        <v>185</v>
      </c>
      <c r="AL1062" s="32" t="s">
        <v>185</v>
      </c>
      <c r="AM1062" s="32" t="s">
        <v>185</v>
      </c>
      <c r="AN1062" s="32" t="s">
        <v>185</v>
      </c>
      <c r="AO1062" s="32" t="s">
        <v>185</v>
      </c>
      <c r="AP1062" s="7">
        <v>2</v>
      </c>
      <c r="AQ1062" s="7">
        <v>6</v>
      </c>
      <c r="AR1062" s="7">
        <v>11</v>
      </c>
      <c r="AS1062" s="7">
        <v>12</v>
      </c>
      <c r="AT1062" s="7">
        <v>12</v>
      </c>
      <c r="AU1062" s="7">
        <v>12</v>
      </c>
      <c r="AV1062" s="7">
        <v>12</v>
      </c>
      <c r="AW1062" s="7">
        <v>12</v>
      </c>
      <c r="AX1062" s="7">
        <v>12</v>
      </c>
      <c r="AY1062" s="7">
        <v>12</v>
      </c>
      <c r="AZ1062" s="7">
        <v>12</v>
      </c>
      <c r="BA1062" s="7">
        <v>12</v>
      </c>
      <c r="BB1062" s="7">
        <v>12</v>
      </c>
      <c r="BC1062" s="7">
        <v>12</v>
      </c>
      <c r="BD1062" s="7">
        <v>12</v>
      </c>
      <c r="BE1062" s="7">
        <v>12</v>
      </c>
      <c r="BF1062" s="7">
        <v>12</v>
      </c>
      <c r="BG1062" s="7">
        <v>12</v>
      </c>
      <c r="BH1062" s="7">
        <v>12</v>
      </c>
      <c r="BI1062" s="7">
        <v>12</v>
      </c>
      <c r="BJ1062" s="32" t="s">
        <v>185</v>
      </c>
      <c r="BK1062" s="32" t="s">
        <v>185</v>
      </c>
      <c r="BL1062" s="32" t="s">
        <v>185</v>
      </c>
      <c r="BM1062" s="32" t="s">
        <v>185</v>
      </c>
      <c r="BN1062" s="32" t="s">
        <v>185</v>
      </c>
      <c r="BO1062" s="32" t="s">
        <v>185</v>
      </c>
      <c r="BP1062" s="32" t="s">
        <v>185</v>
      </c>
      <c r="BQ1062" s="32" t="s">
        <v>185</v>
      </c>
      <c r="BR1062" s="32" t="s">
        <v>185</v>
      </c>
      <c r="BS1062" s="32" t="s">
        <v>185</v>
      </c>
      <c r="BT1062" s="32" t="s">
        <v>185</v>
      </c>
      <c r="BU1062" s="32" t="s">
        <v>185</v>
      </c>
      <c r="BV1062" s="32" t="s">
        <v>185</v>
      </c>
      <c r="BW1062" s="32" t="s">
        <v>185</v>
      </c>
      <c r="BX1062" s="32" t="s">
        <v>185</v>
      </c>
      <c r="BY1062" s="32" t="s">
        <v>185</v>
      </c>
      <c r="BZ1062" s="32" t="s">
        <v>185</v>
      </c>
      <c r="CA1062" s="32" t="s">
        <v>185</v>
      </c>
      <c r="CB1062" s="32" t="s">
        <v>185</v>
      </c>
      <c r="CC1062" s="32" t="s">
        <v>185</v>
      </c>
      <c r="CD1062" s="7"/>
      <c r="CE1062" s="7"/>
      <c r="CF1062" s="7"/>
      <c r="CG1062" s="7"/>
      <c r="CH1062" s="7"/>
      <c r="CI1062" s="7"/>
      <c r="CJ1062" s="7"/>
      <c r="CK1062" s="7"/>
      <c r="CL1062" s="7"/>
      <c r="CM1062" s="7"/>
      <c r="CN1062" s="7"/>
      <c r="CO1062" s="7"/>
      <c r="CP1062" s="7"/>
      <c r="CQ1062" s="7"/>
      <c r="CR1062" s="7"/>
      <c r="CS1062" s="7"/>
      <c r="CT1062" s="7"/>
      <c r="CU1062" s="7"/>
      <c r="CV1062" s="7"/>
      <c r="CW1062" s="7"/>
      <c r="CX1062" s="32"/>
      <c r="CY1062" s="32"/>
      <c r="CZ1062" s="32"/>
      <c r="DA1062" s="32"/>
      <c r="DB1062" s="32"/>
      <c r="DC1062" s="32"/>
      <c r="DD1062" s="32"/>
      <c r="DE1062" s="32"/>
      <c r="DF1062" s="32"/>
      <c r="DG1062" s="32"/>
      <c r="DH1062" s="32"/>
      <c r="DI1062" s="32"/>
      <c r="DJ1062" s="32"/>
      <c r="DK1062" s="32"/>
      <c r="DL1062" s="32"/>
      <c r="DM1062" s="32"/>
      <c r="DN1062" s="32"/>
      <c r="DO1062" s="32"/>
      <c r="DP1062" s="32"/>
      <c r="DQ1062" s="32"/>
      <c r="DR1062" s="7"/>
      <c r="DS1062" s="7"/>
      <c r="DT1062" s="7"/>
      <c r="DU1062" s="7"/>
      <c r="DV1062" s="7"/>
      <c r="DW1062" s="7"/>
      <c r="DX1062" s="7"/>
      <c r="DY1062" s="7"/>
      <c r="DZ1062" s="7"/>
      <c r="EA1062" s="7"/>
      <c r="EB1062" s="7"/>
      <c r="EC1062" s="7"/>
      <c r="ED1062" s="7"/>
      <c r="EE1062" s="7"/>
      <c r="EF1062" s="7"/>
      <c r="EG1062" s="7"/>
      <c r="EH1062" s="7"/>
      <c r="EI1062" s="7"/>
      <c r="EJ1062" s="7"/>
      <c r="EK1062" s="7"/>
      <c r="EL1062" s="32"/>
      <c r="EM1062" s="32"/>
      <c r="EN1062" s="32"/>
      <c r="EO1062" s="32"/>
      <c r="EP1062" s="32"/>
      <c r="EQ1062" s="32"/>
      <c r="ER1062" s="32"/>
      <c r="ES1062" s="32"/>
      <c r="ET1062" s="32"/>
      <c r="EU1062" s="32"/>
      <c r="EV1062" s="32"/>
      <c r="EW1062" s="32"/>
      <c r="EX1062" s="32"/>
      <c r="EY1062" s="32"/>
      <c r="EZ1062" s="32"/>
      <c r="FA1062" s="32"/>
      <c r="FB1062" s="32"/>
      <c r="FC1062" s="32"/>
      <c r="FD1062" s="32"/>
      <c r="FE1062" s="32"/>
      <c r="FF1062" s="7"/>
      <c r="FG1062" s="7"/>
      <c r="FH1062" s="7"/>
      <c r="FI1062" s="7"/>
      <c r="FJ1062" s="7"/>
      <c r="FK1062" s="7"/>
      <c r="FL1062" s="7"/>
      <c r="FM1062" s="7"/>
      <c r="FN1062" s="7"/>
      <c r="FO1062" s="7"/>
      <c r="FP1062" s="7"/>
      <c r="FQ1062" s="7"/>
      <c r="FR1062" s="7"/>
      <c r="FS1062" s="7"/>
      <c r="FT1062" s="7"/>
      <c r="FU1062" s="7"/>
      <c r="FV1062" s="7"/>
      <c r="FW1062" s="7"/>
      <c r="FX1062" s="7"/>
      <c r="FY1062" s="7"/>
      <c r="FZ1062" s="32"/>
      <c r="GA1062" s="32"/>
      <c r="GB1062" s="32"/>
      <c r="GC1062" s="32"/>
      <c r="GD1062" s="32"/>
      <c r="GE1062" s="32"/>
      <c r="GF1062" s="32"/>
      <c r="GG1062" s="32"/>
      <c r="GH1062" s="32"/>
      <c r="GI1062" s="32"/>
      <c r="GJ1062" s="32"/>
      <c r="GK1062" s="32"/>
      <c r="GL1062" s="32"/>
      <c r="GM1062" s="32"/>
      <c r="GN1062" s="32"/>
      <c r="GO1062" s="32"/>
      <c r="GP1062" s="32"/>
      <c r="GQ1062" s="32"/>
      <c r="GR1062" s="32"/>
      <c r="GS1062" s="32"/>
    </row>
    <row r="1063" spans="1:201" x14ac:dyDescent="0.25">
      <c r="A1063" s="3">
        <f>$A$57</f>
        <v>20191</v>
      </c>
      <c r="B1063" s="7">
        <v>67143</v>
      </c>
      <c r="C1063" s="7">
        <v>83535</v>
      </c>
      <c r="D1063" s="7">
        <v>84513</v>
      </c>
      <c r="E1063" s="7">
        <v>84801</v>
      </c>
      <c r="F1063" s="7">
        <v>84987</v>
      </c>
      <c r="G1063" s="7">
        <v>85085</v>
      </c>
      <c r="H1063" s="7">
        <v>85138</v>
      </c>
      <c r="I1063" s="7">
        <v>85163</v>
      </c>
      <c r="J1063" s="7">
        <v>85189</v>
      </c>
      <c r="K1063" s="7">
        <v>85202</v>
      </c>
      <c r="L1063" s="7">
        <v>85215</v>
      </c>
      <c r="M1063" s="7">
        <v>85220</v>
      </c>
      <c r="N1063" s="7">
        <v>85229</v>
      </c>
      <c r="O1063" s="7">
        <v>85235</v>
      </c>
      <c r="P1063" s="7">
        <v>85237</v>
      </c>
      <c r="Q1063" s="7">
        <v>85240</v>
      </c>
      <c r="R1063" s="7">
        <v>85244</v>
      </c>
      <c r="S1063" s="7">
        <v>85246</v>
      </c>
      <c r="T1063" s="7">
        <v>85245</v>
      </c>
      <c r="U1063" s="32" t="s">
        <v>185</v>
      </c>
      <c r="V1063" s="32" t="s">
        <v>185</v>
      </c>
      <c r="W1063" s="32" t="s">
        <v>185</v>
      </c>
      <c r="X1063" s="32" t="s">
        <v>185</v>
      </c>
      <c r="Y1063" s="32" t="s">
        <v>185</v>
      </c>
      <c r="Z1063" s="32" t="s">
        <v>185</v>
      </c>
      <c r="AA1063" s="32" t="s">
        <v>185</v>
      </c>
      <c r="AB1063" s="32" t="s">
        <v>185</v>
      </c>
      <c r="AC1063" s="32" t="s">
        <v>185</v>
      </c>
      <c r="AD1063" s="32" t="s">
        <v>185</v>
      </c>
      <c r="AE1063" s="32" t="s">
        <v>185</v>
      </c>
      <c r="AF1063" s="32" t="s">
        <v>185</v>
      </c>
      <c r="AG1063" s="32" t="s">
        <v>185</v>
      </c>
      <c r="AH1063" s="32" t="s">
        <v>185</v>
      </c>
      <c r="AI1063" s="32" t="s">
        <v>185</v>
      </c>
      <c r="AJ1063" s="32" t="s">
        <v>185</v>
      </c>
      <c r="AK1063" s="32" t="s">
        <v>185</v>
      </c>
      <c r="AL1063" s="32" t="s">
        <v>185</v>
      </c>
      <c r="AM1063" s="32" t="s">
        <v>185</v>
      </c>
      <c r="AN1063" s="32" t="s">
        <v>185</v>
      </c>
      <c r="AO1063" s="32" t="s">
        <v>185</v>
      </c>
      <c r="AP1063" s="7">
        <v>0</v>
      </c>
      <c r="AQ1063" s="7">
        <v>3</v>
      </c>
      <c r="AR1063" s="7">
        <v>3</v>
      </c>
      <c r="AS1063" s="7">
        <v>3</v>
      </c>
      <c r="AT1063" s="7">
        <v>3</v>
      </c>
      <c r="AU1063" s="7">
        <v>3</v>
      </c>
      <c r="AV1063" s="7">
        <v>4</v>
      </c>
      <c r="AW1063" s="7">
        <v>4</v>
      </c>
      <c r="AX1063" s="7">
        <v>4</v>
      </c>
      <c r="AY1063" s="7">
        <v>4</v>
      </c>
      <c r="AZ1063" s="7">
        <v>4</v>
      </c>
      <c r="BA1063" s="7">
        <v>4</v>
      </c>
      <c r="BB1063" s="7">
        <v>4</v>
      </c>
      <c r="BC1063" s="7">
        <v>4</v>
      </c>
      <c r="BD1063" s="7">
        <v>4</v>
      </c>
      <c r="BE1063" s="7">
        <v>4</v>
      </c>
      <c r="BF1063" s="7">
        <v>4</v>
      </c>
      <c r="BG1063" s="7">
        <v>4</v>
      </c>
      <c r="BH1063" s="7">
        <v>4</v>
      </c>
      <c r="BI1063" s="32" t="s">
        <v>185</v>
      </c>
      <c r="BJ1063" s="32" t="s">
        <v>185</v>
      </c>
      <c r="BK1063" s="32" t="s">
        <v>185</v>
      </c>
      <c r="BL1063" s="32" t="s">
        <v>185</v>
      </c>
      <c r="BM1063" s="32" t="s">
        <v>185</v>
      </c>
      <c r="BN1063" s="32" t="s">
        <v>185</v>
      </c>
      <c r="BO1063" s="32" t="s">
        <v>185</v>
      </c>
      <c r="BP1063" s="32" t="s">
        <v>185</v>
      </c>
      <c r="BQ1063" s="32" t="s">
        <v>185</v>
      </c>
      <c r="BR1063" s="32" t="s">
        <v>185</v>
      </c>
      <c r="BS1063" s="32" t="s">
        <v>185</v>
      </c>
      <c r="BT1063" s="32" t="s">
        <v>185</v>
      </c>
      <c r="BU1063" s="32" t="s">
        <v>185</v>
      </c>
      <c r="BV1063" s="32" t="s">
        <v>185</v>
      </c>
      <c r="BW1063" s="32" t="s">
        <v>185</v>
      </c>
      <c r="BX1063" s="32" t="s">
        <v>185</v>
      </c>
      <c r="BY1063" s="32" t="s">
        <v>185</v>
      </c>
      <c r="BZ1063" s="32" t="s">
        <v>185</v>
      </c>
      <c r="CA1063" s="32" t="s">
        <v>185</v>
      </c>
      <c r="CB1063" s="32" t="s">
        <v>185</v>
      </c>
      <c r="CC1063" s="32" t="s">
        <v>185</v>
      </c>
      <c r="CD1063" s="7"/>
      <c r="CE1063" s="7"/>
      <c r="CF1063" s="7"/>
      <c r="CG1063" s="7"/>
      <c r="CH1063" s="7"/>
      <c r="CI1063" s="7"/>
      <c r="CJ1063" s="7"/>
      <c r="CK1063" s="7"/>
      <c r="CL1063" s="7"/>
      <c r="CM1063" s="7"/>
      <c r="CN1063" s="7"/>
      <c r="CO1063" s="7"/>
      <c r="CP1063" s="7"/>
      <c r="CQ1063" s="7"/>
      <c r="CR1063" s="7"/>
      <c r="CS1063" s="7"/>
      <c r="CT1063" s="7"/>
      <c r="CU1063" s="7"/>
      <c r="CV1063" s="7"/>
      <c r="CW1063" s="32"/>
      <c r="CX1063" s="32"/>
      <c r="CY1063" s="32"/>
      <c r="CZ1063" s="32"/>
      <c r="DA1063" s="32"/>
      <c r="DB1063" s="32"/>
      <c r="DC1063" s="32"/>
      <c r="DD1063" s="32"/>
      <c r="DE1063" s="32"/>
      <c r="DF1063" s="32"/>
      <c r="DG1063" s="32"/>
      <c r="DH1063" s="32"/>
      <c r="DI1063" s="32"/>
      <c r="DJ1063" s="32"/>
      <c r="DK1063" s="32"/>
      <c r="DL1063" s="32"/>
      <c r="DM1063" s="32"/>
      <c r="DN1063" s="32"/>
      <c r="DO1063" s="32"/>
      <c r="DP1063" s="32"/>
      <c r="DQ1063" s="32"/>
      <c r="DR1063" s="7"/>
      <c r="DS1063" s="7"/>
      <c r="DT1063" s="7"/>
      <c r="DU1063" s="7"/>
      <c r="DV1063" s="7"/>
      <c r="DW1063" s="7"/>
      <c r="DX1063" s="7"/>
      <c r="DY1063" s="7"/>
      <c r="DZ1063" s="7"/>
      <c r="EA1063" s="7"/>
      <c r="EB1063" s="7"/>
      <c r="EC1063" s="7"/>
      <c r="ED1063" s="7"/>
      <c r="EE1063" s="7"/>
      <c r="EF1063" s="7"/>
      <c r="EG1063" s="7"/>
      <c r="EH1063" s="7"/>
      <c r="EI1063" s="7"/>
      <c r="EJ1063" s="7"/>
      <c r="EK1063" s="32"/>
      <c r="EL1063" s="32"/>
      <c r="EM1063" s="32"/>
      <c r="EN1063" s="32"/>
      <c r="EO1063" s="32"/>
      <c r="EP1063" s="32"/>
      <c r="EQ1063" s="32"/>
      <c r="ER1063" s="32"/>
      <c r="ES1063" s="32"/>
      <c r="ET1063" s="32"/>
      <c r="EU1063" s="32"/>
      <c r="EV1063" s="32"/>
      <c r="EW1063" s="32"/>
      <c r="EX1063" s="32"/>
      <c r="EY1063" s="32"/>
      <c r="EZ1063" s="32"/>
      <c r="FA1063" s="32"/>
      <c r="FB1063" s="32"/>
      <c r="FC1063" s="32"/>
      <c r="FD1063" s="32"/>
      <c r="FE1063" s="32"/>
      <c r="FF1063" s="7"/>
      <c r="FG1063" s="7"/>
      <c r="FH1063" s="7"/>
      <c r="FI1063" s="7"/>
      <c r="FJ1063" s="7"/>
      <c r="FK1063" s="7"/>
      <c r="FL1063" s="7"/>
      <c r="FM1063" s="7"/>
      <c r="FN1063" s="7"/>
      <c r="FO1063" s="7"/>
      <c r="FP1063" s="7"/>
      <c r="FQ1063" s="7"/>
      <c r="FR1063" s="7"/>
      <c r="FS1063" s="7"/>
      <c r="FT1063" s="7"/>
      <c r="FU1063" s="7"/>
      <c r="FV1063" s="7"/>
      <c r="FW1063" s="7"/>
      <c r="FX1063" s="7"/>
      <c r="FY1063" s="32"/>
      <c r="FZ1063" s="32"/>
      <c r="GA1063" s="32"/>
      <c r="GB1063" s="32"/>
      <c r="GC1063" s="32"/>
      <c r="GD1063" s="32"/>
      <c r="GE1063" s="32"/>
      <c r="GF1063" s="32"/>
      <c r="GG1063" s="32"/>
      <c r="GH1063" s="32"/>
      <c r="GI1063" s="32"/>
      <c r="GJ1063" s="32"/>
      <c r="GK1063" s="32"/>
      <c r="GL1063" s="32"/>
      <c r="GM1063" s="32"/>
      <c r="GN1063" s="32"/>
      <c r="GO1063" s="32"/>
      <c r="GP1063" s="32"/>
      <c r="GQ1063" s="32"/>
      <c r="GR1063" s="32"/>
      <c r="GS1063" s="32"/>
    </row>
    <row r="1064" spans="1:201" x14ac:dyDescent="0.25">
      <c r="A1064" s="3">
        <f>$A$58</f>
        <v>20192</v>
      </c>
      <c r="B1064" s="7">
        <v>64045</v>
      </c>
      <c r="C1064" s="7">
        <v>79782</v>
      </c>
      <c r="D1064" s="7">
        <v>80663</v>
      </c>
      <c r="E1064" s="7">
        <v>80933</v>
      </c>
      <c r="F1064" s="7">
        <v>81063</v>
      </c>
      <c r="G1064" s="7">
        <v>81135</v>
      </c>
      <c r="H1064" s="7">
        <v>81169</v>
      </c>
      <c r="I1064" s="7">
        <v>81186</v>
      </c>
      <c r="J1064" s="7">
        <v>81214</v>
      </c>
      <c r="K1064" s="7">
        <v>81227</v>
      </c>
      <c r="L1064" s="7">
        <v>81234</v>
      </c>
      <c r="M1064" s="7">
        <v>81239</v>
      </c>
      <c r="N1064" s="7">
        <v>81244</v>
      </c>
      <c r="O1064" s="7">
        <v>81252</v>
      </c>
      <c r="P1064" s="7">
        <v>81257</v>
      </c>
      <c r="Q1064" s="7">
        <v>81260</v>
      </c>
      <c r="R1064" s="7">
        <v>81263</v>
      </c>
      <c r="S1064" s="7">
        <v>81264</v>
      </c>
      <c r="T1064" s="32" t="s">
        <v>185</v>
      </c>
      <c r="U1064" s="32" t="s">
        <v>185</v>
      </c>
      <c r="V1064" s="32" t="s">
        <v>185</v>
      </c>
      <c r="W1064" s="32" t="s">
        <v>185</v>
      </c>
      <c r="X1064" s="32" t="s">
        <v>185</v>
      </c>
      <c r="Y1064" s="32" t="s">
        <v>185</v>
      </c>
      <c r="Z1064" s="32" t="s">
        <v>185</v>
      </c>
      <c r="AA1064" s="32" t="s">
        <v>185</v>
      </c>
      <c r="AB1064" s="32" t="s">
        <v>185</v>
      </c>
      <c r="AC1064" s="32" t="s">
        <v>185</v>
      </c>
      <c r="AD1064" s="32" t="s">
        <v>185</v>
      </c>
      <c r="AE1064" s="32" t="s">
        <v>185</v>
      </c>
      <c r="AF1064" s="32" t="s">
        <v>185</v>
      </c>
      <c r="AG1064" s="32" t="s">
        <v>185</v>
      </c>
      <c r="AH1064" s="32" t="s">
        <v>185</v>
      </c>
      <c r="AI1064" s="32" t="s">
        <v>185</v>
      </c>
      <c r="AJ1064" s="32" t="s">
        <v>185</v>
      </c>
      <c r="AK1064" s="32" t="s">
        <v>185</v>
      </c>
      <c r="AL1064" s="32" t="s">
        <v>185</v>
      </c>
      <c r="AM1064" s="32" t="s">
        <v>185</v>
      </c>
      <c r="AN1064" s="32" t="s">
        <v>185</v>
      </c>
      <c r="AO1064" s="32" t="s">
        <v>185</v>
      </c>
      <c r="AP1064" s="7">
        <v>3</v>
      </c>
      <c r="AQ1064" s="7">
        <v>6</v>
      </c>
      <c r="AR1064" s="7">
        <v>8</v>
      </c>
      <c r="AS1064" s="7">
        <v>9</v>
      </c>
      <c r="AT1064" s="7">
        <v>10</v>
      </c>
      <c r="AU1064" s="7">
        <v>10</v>
      </c>
      <c r="AV1064" s="7">
        <v>10</v>
      </c>
      <c r="AW1064" s="7">
        <v>10</v>
      </c>
      <c r="AX1064" s="7">
        <v>10</v>
      </c>
      <c r="AY1064" s="7">
        <v>10</v>
      </c>
      <c r="AZ1064" s="7">
        <v>10</v>
      </c>
      <c r="BA1064" s="7">
        <v>10</v>
      </c>
      <c r="BB1064" s="7">
        <v>10</v>
      </c>
      <c r="BC1064" s="7">
        <v>10</v>
      </c>
      <c r="BD1064" s="7">
        <v>10</v>
      </c>
      <c r="BE1064" s="7">
        <v>10</v>
      </c>
      <c r="BF1064" s="7">
        <v>10</v>
      </c>
      <c r="BG1064" s="7">
        <v>10</v>
      </c>
      <c r="BH1064" s="32" t="s">
        <v>185</v>
      </c>
      <c r="BI1064" s="32" t="s">
        <v>185</v>
      </c>
      <c r="BJ1064" s="32" t="s">
        <v>185</v>
      </c>
      <c r="BK1064" s="32" t="s">
        <v>185</v>
      </c>
      <c r="BL1064" s="32" t="s">
        <v>185</v>
      </c>
      <c r="BM1064" s="32" t="s">
        <v>185</v>
      </c>
      <c r="BN1064" s="32" t="s">
        <v>185</v>
      </c>
      <c r="BO1064" s="32" t="s">
        <v>185</v>
      </c>
      <c r="BP1064" s="32" t="s">
        <v>185</v>
      </c>
      <c r="BQ1064" s="32" t="s">
        <v>185</v>
      </c>
      <c r="BR1064" s="32" t="s">
        <v>185</v>
      </c>
      <c r="BS1064" s="32" t="s">
        <v>185</v>
      </c>
      <c r="BT1064" s="32" t="s">
        <v>185</v>
      </c>
      <c r="BU1064" s="32" t="s">
        <v>185</v>
      </c>
      <c r="BV1064" s="32" t="s">
        <v>185</v>
      </c>
      <c r="BW1064" s="32" t="s">
        <v>185</v>
      </c>
      <c r="BX1064" s="32" t="s">
        <v>185</v>
      </c>
      <c r="BY1064" s="32" t="s">
        <v>185</v>
      </c>
      <c r="BZ1064" s="32" t="s">
        <v>185</v>
      </c>
      <c r="CA1064" s="32" t="s">
        <v>185</v>
      </c>
      <c r="CB1064" s="32" t="s">
        <v>185</v>
      </c>
      <c r="CC1064" s="32" t="s">
        <v>185</v>
      </c>
      <c r="CD1064" s="7"/>
      <c r="CE1064" s="7"/>
      <c r="CF1064" s="7"/>
      <c r="CG1064" s="7"/>
      <c r="CH1064" s="7"/>
      <c r="CI1064" s="7"/>
      <c r="CJ1064" s="7"/>
      <c r="CK1064" s="7"/>
      <c r="CL1064" s="7"/>
      <c r="CM1064" s="7"/>
      <c r="CN1064" s="7"/>
      <c r="CO1064" s="7"/>
      <c r="CP1064" s="7"/>
      <c r="CQ1064" s="7"/>
      <c r="CR1064" s="7"/>
      <c r="CS1064" s="7"/>
      <c r="CT1064" s="7"/>
      <c r="CU1064" s="7"/>
      <c r="CV1064" s="32"/>
      <c r="CW1064" s="32"/>
      <c r="CX1064" s="32"/>
      <c r="CY1064" s="32"/>
      <c r="CZ1064" s="32"/>
      <c r="DA1064" s="32"/>
      <c r="DB1064" s="32"/>
      <c r="DC1064" s="32"/>
      <c r="DD1064" s="32"/>
      <c r="DE1064" s="32"/>
      <c r="DF1064" s="32"/>
      <c r="DG1064" s="32"/>
      <c r="DH1064" s="32"/>
      <c r="DI1064" s="32"/>
      <c r="DJ1064" s="32"/>
      <c r="DK1064" s="32"/>
      <c r="DL1064" s="32"/>
      <c r="DM1064" s="32"/>
      <c r="DN1064" s="32"/>
      <c r="DO1064" s="32"/>
      <c r="DP1064" s="32"/>
      <c r="DQ1064" s="32"/>
      <c r="DR1064" s="7"/>
      <c r="DS1064" s="7"/>
      <c r="DT1064" s="7"/>
      <c r="DU1064" s="7"/>
      <c r="DV1064" s="7"/>
      <c r="DW1064" s="7"/>
      <c r="DX1064" s="7"/>
      <c r="DY1064" s="7"/>
      <c r="DZ1064" s="7"/>
      <c r="EA1064" s="7"/>
      <c r="EB1064" s="7"/>
      <c r="EC1064" s="7"/>
      <c r="ED1064" s="7"/>
      <c r="EE1064" s="7"/>
      <c r="EF1064" s="7"/>
      <c r="EG1064" s="7"/>
      <c r="EH1064" s="7"/>
      <c r="EI1064" s="7"/>
      <c r="EJ1064" s="32"/>
      <c r="EK1064" s="32"/>
      <c r="EL1064" s="32"/>
      <c r="EM1064" s="32"/>
      <c r="EN1064" s="32"/>
      <c r="EO1064" s="32"/>
      <c r="EP1064" s="32"/>
      <c r="EQ1064" s="32"/>
      <c r="ER1064" s="32"/>
      <c r="ES1064" s="32"/>
      <c r="ET1064" s="32"/>
      <c r="EU1064" s="32"/>
      <c r="EV1064" s="32"/>
      <c r="EW1064" s="32"/>
      <c r="EX1064" s="32"/>
      <c r="EY1064" s="32"/>
      <c r="EZ1064" s="32"/>
      <c r="FA1064" s="32"/>
      <c r="FB1064" s="32"/>
      <c r="FC1064" s="32"/>
      <c r="FD1064" s="32"/>
      <c r="FE1064" s="32"/>
      <c r="FF1064" s="7"/>
      <c r="FG1064" s="7"/>
      <c r="FH1064" s="7"/>
      <c r="FI1064" s="7"/>
      <c r="FJ1064" s="7"/>
      <c r="FK1064" s="7"/>
      <c r="FL1064" s="7"/>
      <c r="FM1064" s="7"/>
      <c r="FN1064" s="7"/>
      <c r="FO1064" s="7"/>
      <c r="FP1064" s="7"/>
      <c r="FQ1064" s="7"/>
      <c r="FR1064" s="7"/>
      <c r="FS1064" s="7"/>
      <c r="FT1064" s="7"/>
      <c r="FU1064" s="7"/>
      <c r="FV1064" s="7"/>
      <c r="FW1064" s="7"/>
      <c r="FX1064" s="32"/>
      <c r="FY1064" s="32"/>
      <c r="FZ1064" s="32"/>
      <c r="GA1064" s="32"/>
      <c r="GB1064" s="32"/>
      <c r="GC1064" s="32"/>
      <c r="GD1064" s="32"/>
      <c r="GE1064" s="32"/>
      <c r="GF1064" s="32"/>
      <c r="GG1064" s="32"/>
      <c r="GH1064" s="32"/>
      <c r="GI1064" s="32"/>
      <c r="GJ1064" s="32"/>
      <c r="GK1064" s="32"/>
      <c r="GL1064" s="32"/>
      <c r="GM1064" s="32"/>
      <c r="GN1064" s="32"/>
      <c r="GO1064" s="32"/>
      <c r="GP1064" s="32"/>
      <c r="GQ1064" s="32"/>
      <c r="GR1064" s="32"/>
      <c r="GS1064" s="32"/>
    </row>
    <row r="1065" spans="1:201" x14ac:dyDescent="0.25">
      <c r="A1065" s="3">
        <f>$A$59</f>
        <v>20193</v>
      </c>
      <c r="B1065" s="7">
        <v>67532</v>
      </c>
      <c r="C1065" s="7">
        <v>83189</v>
      </c>
      <c r="D1065" s="7">
        <v>84217</v>
      </c>
      <c r="E1065" s="7">
        <v>84462</v>
      </c>
      <c r="F1065" s="7">
        <v>84616</v>
      </c>
      <c r="G1065" s="7">
        <v>84670</v>
      </c>
      <c r="H1065" s="7">
        <v>84699</v>
      </c>
      <c r="I1065" s="7">
        <v>84733</v>
      </c>
      <c r="J1065" s="7">
        <v>84756</v>
      </c>
      <c r="K1065" s="7">
        <v>84775</v>
      </c>
      <c r="L1065" s="7">
        <v>84783</v>
      </c>
      <c r="M1065" s="7">
        <v>84795</v>
      </c>
      <c r="N1065" s="7">
        <v>84799</v>
      </c>
      <c r="O1065" s="7">
        <v>84803</v>
      </c>
      <c r="P1065" s="7">
        <v>84811</v>
      </c>
      <c r="Q1065" s="7">
        <v>84812</v>
      </c>
      <c r="R1065" s="7">
        <v>84813</v>
      </c>
      <c r="S1065" s="32" t="s">
        <v>185</v>
      </c>
      <c r="T1065" s="32" t="s">
        <v>185</v>
      </c>
      <c r="U1065" s="32" t="s">
        <v>185</v>
      </c>
      <c r="V1065" s="32" t="s">
        <v>185</v>
      </c>
      <c r="W1065" s="32" t="s">
        <v>185</v>
      </c>
      <c r="X1065" s="32" t="s">
        <v>185</v>
      </c>
      <c r="Y1065" s="32" t="s">
        <v>185</v>
      </c>
      <c r="Z1065" s="32" t="s">
        <v>185</v>
      </c>
      <c r="AA1065" s="32" t="s">
        <v>185</v>
      </c>
      <c r="AB1065" s="32" t="s">
        <v>185</v>
      </c>
      <c r="AC1065" s="32" t="s">
        <v>185</v>
      </c>
      <c r="AD1065" s="32" t="s">
        <v>185</v>
      </c>
      <c r="AE1065" s="32" t="s">
        <v>185</v>
      </c>
      <c r="AF1065" s="32" t="s">
        <v>185</v>
      </c>
      <c r="AG1065" s="32" t="s">
        <v>185</v>
      </c>
      <c r="AH1065" s="32" t="s">
        <v>185</v>
      </c>
      <c r="AI1065" s="32" t="s">
        <v>185</v>
      </c>
      <c r="AJ1065" s="32" t="s">
        <v>185</v>
      </c>
      <c r="AK1065" s="32" t="s">
        <v>185</v>
      </c>
      <c r="AL1065" s="32" t="s">
        <v>185</v>
      </c>
      <c r="AM1065" s="32" t="s">
        <v>185</v>
      </c>
      <c r="AN1065" s="32" t="s">
        <v>185</v>
      </c>
      <c r="AO1065" s="32" t="s">
        <v>185</v>
      </c>
      <c r="AP1065" s="7">
        <v>3</v>
      </c>
      <c r="AQ1065" s="7">
        <v>8</v>
      </c>
      <c r="AR1065" s="7">
        <v>11</v>
      </c>
      <c r="AS1065" s="7">
        <v>11</v>
      </c>
      <c r="AT1065" s="7">
        <v>11</v>
      </c>
      <c r="AU1065" s="7">
        <v>12</v>
      </c>
      <c r="AV1065" s="7">
        <v>12</v>
      </c>
      <c r="AW1065" s="7">
        <v>12</v>
      </c>
      <c r="AX1065" s="7">
        <v>12</v>
      </c>
      <c r="AY1065" s="7">
        <v>13</v>
      </c>
      <c r="AZ1065" s="7">
        <v>13</v>
      </c>
      <c r="BA1065" s="7">
        <v>13</v>
      </c>
      <c r="BB1065" s="7">
        <v>13</v>
      </c>
      <c r="BC1065" s="7">
        <v>13</v>
      </c>
      <c r="BD1065" s="7">
        <v>13</v>
      </c>
      <c r="BE1065" s="7">
        <v>13</v>
      </c>
      <c r="BF1065" s="7">
        <v>13</v>
      </c>
      <c r="BG1065" s="32" t="s">
        <v>185</v>
      </c>
      <c r="BH1065" s="32" t="s">
        <v>185</v>
      </c>
      <c r="BI1065" s="32" t="s">
        <v>185</v>
      </c>
      <c r="BJ1065" s="32" t="s">
        <v>185</v>
      </c>
      <c r="BK1065" s="32" t="s">
        <v>185</v>
      </c>
      <c r="BL1065" s="32" t="s">
        <v>185</v>
      </c>
      <c r="BM1065" s="32" t="s">
        <v>185</v>
      </c>
      <c r="BN1065" s="32" t="s">
        <v>185</v>
      </c>
      <c r="BO1065" s="32" t="s">
        <v>185</v>
      </c>
      <c r="BP1065" s="32" t="s">
        <v>185</v>
      </c>
      <c r="BQ1065" s="32" t="s">
        <v>185</v>
      </c>
      <c r="BR1065" s="32" t="s">
        <v>185</v>
      </c>
      <c r="BS1065" s="32" t="s">
        <v>185</v>
      </c>
      <c r="BT1065" s="32" t="s">
        <v>185</v>
      </c>
      <c r="BU1065" s="32" t="s">
        <v>185</v>
      </c>
      <c r="BV1065" s="32" t="s">
        <v>185</v>
      </c>
      <c r="BW1065" s="32" t="s">
        <v>185</v>
      </c>
      <c r="BX1065" s="32" t="s">
        <v>185</v>
      </c>
      <c r="BY1065" s="32" t="s">
        <v>185</v>
      </c>
      <c r="BZ1065" s="32" t="s">
        <v>185</v>
      </c>
      <c r="CA1065" s="32" t="s">
        <v>185</v>
      </c>
      <c r="CB1065" s="32" t="s">
        <v>185</v>
      </c>
      <c r="CC1065" s="32" t="s">
        <v>185</v>
      </c>
      <c r="CD1065" s="7"/>
      <c r="CE1065" s="7"/>
      <c r="CF1065" s="7"/>
      <c r="CG1065" s="7"/>
      <c r="CH1065" s="7"/>
      <c r="CI1065" s="7"/>
      <c r="CJ1065" s="7"/>
      <c r="CK1065" s="7"/>
      <c r="CL1065" s="7"/>
      <c r="CM1065" s="7"/>
      <c r="CN1065" s="7"/>
      <c r="CO1065" s="7"/>
      <c r="CP1065" s="7"/>
      <c r="CQ1065" s="7"/>
      <c r="CR1065" s="7"/>
      <c r="CS1065" s="7"/>
      <c r="CT1065" s="7"/>
      <c r="CU1065" s="32"/>
      <c r="CV1065" s="32"/>
      <c r="CW1065" s="32"/>
      <c r="CX1065" s="32"/>
      <c r="CY1065" s="32"/>
      <c r="CZ1065" s="32"/>
      <c r="DA1065" s="32"/>
      <c r="DB1065" s="32"/>
      <c r="DC1065" s="32"/>
      <c r="DD1065" s="32"/>
      <c r="DE1065" s="32"/>
      <c r="DF1065" s="32"/>
      <c r="DG1065" s="32"/>
      <c r="DH1065" s="32"/>
      <c r="DI1065" s="32"/>
      <c r="DJ1065" s="32"/>
      <c r="DK1065" s="32"/>
      <c r="DL1065" s="32"/>
      <c r="DM1065" s="32"/>
      <c r="DN1065" s="32"/>
      <c r="DO1065" s="32"/>
      <c r="DP1065" s="32"/>
      <c r="DQ1065" s="32"/>
      <c r="DR1065" s="7"/>
      <c r="DS1065" s="7"/>
      <c r="DT1065" s="7"/>
      <c r="DU1065" s="7"/>
      <c r="DV1065" s="7"/>
      <c r="DW1065" s="7"/>
      <c r="DX1065" s="7"/>
      <c r="DY1065" s="7"/>
      <c r="DZ1065" s="7"/>
      <c r="EA1065" s="7"/>
      <c r="EB1065" s="7"/>
      <c r="EC1065" s="7"/>
      <c r="ED1065" s="7"/>
      <c r="EE1065" s="7"/>
      <c r="EF1065" s="7"/>
      <c r="EG1065" s="7"/>
      <c r="EH1065" s="7"/>
      <c r="EI1065" s="32"/>
      <c r="EJ1065" s="32"/>
      <c r="EK1065" s="32"/>
      <c r="EL1065" s="32"/>
      <c r="EM1065" s="32"/>
      <c r="EN1065" s="32"/>
      <c r="EO1065" s="32"/>
      <c r="EP1065" s="32"/>
      <c r="EQ1065" s="32"/>
      <c r="ER1065" s="32"/>
      <c r="ES1065" s="32"/>
      <c r="ET1065" s="32"/>
      <c r="EU1065" s="32"/>
      <c r="EV1065" s="32"/>
      <c r="EW1065" s="32"/>
      <c r="EX1065" s="32"/>
      <c r="EY1065" s="32"/>
      <c r="EZ1065" s="32"/>
      <c r="FA1065" s="32"/>
      <c r="FB1065" s="32"/>
      <c r="FC1065" s="32"/>
      <c r="FD1065" s="32"/>
      <c r="FE1065" s="32"/>
      <c r="FF1065" s="7"/>
      <c r="FG1065" s="7"/>
      <c r="FH1065" s="7"/>
      <c r="FI1065" s="7"/>
      <c r="FJ1065" s="7"/>
      <c r="FK1065" s="7"/>
      <c r="FL1065" s="7"/>
      <c r="FM1065" s="7"/>
      <c r="FN1065" s="7"/>
      <c r="FO1065" s="7"/>
      <c r="FP1065" s="7"/>
      <c r="FQ1065" s="7"/>
      <c r="FR1065" s="7"/>
      <c r="FS1065" s="7"/>
      <c r="FT1065" s="7"/>
      <c r="FU1065" s="7"/>
      <c r="FV1065" s="7"/>
      <c r="FW1065" s="32"/>
      <c r="FX1065" s="32"/>
      <c r="FY1065" s="32"/>
      <c r="FZ1065" s="32"/>
      <c r="GA1065" s="32"/>
      <c r="GB1065" s="32"/>
      <c r="GC1065" s="32"/>
      <c r="GD1065" s="32"/>
      <c r="GE1065" s="32"/>
      <c r="GF1065" s="32"/>
      <c r="GG1065" s="32"/>
      <c r="GH1065" s="32"/>
      <c r="GI1065" s="32"/>
      <c r="GJ1065" s="32"/>
      <c r="GK1065" s="32"/>
      <c r="GL1065" s="32"/>
      <c r="GM1065" s="32"/>
      <c r="GN1065" s="32"/>
      <c r="GO1065" s="32"/>
      <c r="GP1065" s="32"/>
      <c r="GQ1065" s="32"/>
      <c r="GR1065" s="32"/>
      <c r="GS1065" s="32"/>
    </row>
    <row r="1066" spans="1:201" x14ac:dyDescent="0.25">
      <c r="A1066" s="3">
        <f>$A$60</f>
        <v>20194</v>
      </c>
      <c r="B1066" s="7">
        <v>67643</v>
      </c>
      <c r="C1066" s="7">
        <v>83086</v>
      </c>
      <c r="D1066" s="7">
        <v>83792</v>
      </c>
      <c r="E1066" s="7">
        <v>84124</v>
      </c>
      <c r="F1066" s="7">
        <v>84266</v>
      </c>
      <c r="G1066" s="7">
        <v>84319</v>
      </c>
      <c r="H1066" s="7">
        <v>84371</v>
      </c>
      <c r="I1066" s="7">
        <v>84412</v>
      </c>
      <c r="J1066" s="7">
        <v>84453</v>
      </c>
      <c r="K1066" s="7">
        <v>84470</v>
      </c>
      <c r="L1066" s="7">
        <v>84491</v>
      </c>
      <c r="M1066" s="7">
        <v>84498</v>
      </c>
      <c r="N1066" s="7">
        <v>84507</v>
      </c>
      <c r="O1066" s="7">
        <v>84510</v>
      </c>
      <c r="P1066" s="7">
        <v>84515</v>
      </c>
      <c r="Q1066" s="7">
        <v>84515</v>
      </c>
      <c r="R1066" s="32" t="s">
        <v>185</v>
      </c>
      <c r="S1066" s="32" t="s">
        <v>185</v>
      </c>
      <c r="T1066" s="32" t="s">
        <v>185</v>
      </c>
      <c r="U1066" s="32" t="s">
        <v>185</v>
      </c>
      <c r="V1066" s="32" t="s">
        <v>185</v>
      </c>
      <c r="W1066" s="32" t="s">
        <v>185</v>
      </c>
      <c r="X1066" s="32" t="s">
        <v>185</v>
      </c>
      <c r="Y1066" s="32" t="s">
        <v>185</v>
      </c>
      <c r="Z1066" s="32" t="s">
        <v>185</v>
      </c>
      <c r="AA1066" s="32" t="s">
        <v>185</v>
      </c>
      <c r="AB1066" s="32" t="s">
        <v>185</v>
      </c>
      <c r="AC1066" s="32" t="s">
        <v>185</v>
      </c>
      <c r="AD1066" s="32" t="s">
        <v>185</v>
      </c>
      <c r="AE1066" s="32" t="s">
        <v>185</v>
      </c>
      <c r="AF1066" s="32" t="s">
        <v>185</v>
      </c>
      <c r="AG1066" s="32" t="s">
        <v>185</v>
      </c>
      <c r="AH1066" s="32" t="s">
        <v>185</v>
      </c>
      <c r="AI1066" s="32" t="s">
        <v>185</v>
      </c>
      <c r="AJ1066" s="32" t="s">
        <v>185</v>
      </c>
      <c r="AK1066" s="32" t="s">
        <v>185</v>
      </c>
      <c r="AL1066" s="32" t="s">
        <v>185</v>
      </c>
      <c r="AM1066" s="32" t="s">
        <v>185</v>
      </c>
      <c r="AN1066" s="32" t="s">
        <v>185</v>
      </c>
      <c r="AO1066" s="32" t="s">
        <v>185</v>
      </c>
      <c r="AP1066" s="7">
        <v>1</v>
      </c>
      <c r="AQ1066" s="7">
        <v>1</v>
      </c>
      <c r="AR1066" s="7">
        <v>1</v>
      </c>
      <c r="AS1066" s="7">
        <v>1</v>
      </c>
      <c r="AT1066" s="7">
        <v>1</v>
      </c>
      <c r="AU1066" s="7">
        <v>3</v>
      </c>
      <c r="AV1066" s="7">
        <v>3</v>
      </c>
      <c r="AW1066" s="7">
        <v>3</v>
      </c>
      <c r="AX1066" s="7">
        <v>3</v>
      </c>
      <c r="AY1066" s="7">
        <v>3</v>
      </c>
      <c r="AZ1066" s="7">
        <v>3</v>
      </c>
      <c r="BA1066" s="7">
        <v>3</v>
      </c>
      <c r="BB1066" s="7">
        <v>3</v>
      </c>
      <c r="BC1066" s="7">
        <v>3</v>
      </c>
      <c r="BD1066" s="7">
        <v>3</v>
      </c>
      <c r="BE1066" s="7">
        <v>3</v>
      </c>
      <c r="BF1066" s="32" t="s">
        <v>185</v>
      </c>
      <c r="BG1066" s="32" t="s">
        <v>185</v>
      </c>
      <c r="BH1066" s="32" t="s">
        <v>185</v>
      </c>
      <c r="BI1066" s="32" t="s">
        <v>185</v>
      </c>
      <c r="BJ1066" s="32" t="s">
        <v>185</v>
      </c>
      <c r="BK1066" s="32" t="s">
        <v>185</v>
      </c>
      <c r="BL1066" s="32" t="s">
        <v>185</v>
      </c>
      <c r="BM1066" s="32" t="s">
        <v>185</v>
      </c>
      <c r="BN1066" s="32" t="s">
        <v>185</v>
      </c>
      <c r="BO1066" s="32" t="s">
        <v>185</v>
      </c>
      <c r="BP1066" s="32" t="s">
        <v>185</v>
      </c>
      <c r="BQ1066" s="32" t="s">
        <v>185</v>
      </c>
      <c r="BR1066" s="32" t="s">
        <v>185</v>
      </c>
      <c r="BS1066" s="32" t="s">
        <v>185</v>
      </c>
      <c r="BT1066" s="32" t="s">
        <v>185</v>
      </c>
      <c r="BU1066" s="32" t="s">
        <v>185</v>
      </c>
      <c r="BV1066" s="32" t="s">
        <v>185</v>
      </c>
      <c r="BW1066" s="32" t="s">
        <v>185</v>
      </c>
      <c r="BX1066" s="32" t="s">
        <v>185</v>
      </c>
      <c r="BY1066" s="32" t="s">
        <v>185</v>
      </c>
      <c r="BZ1066" s="32" t="s">
        <v>185</v>
      </c>
      <c r="CA1066" s="32" t="s">
        <v>185</v>
      </c>
      <c r="CB1066" s="32" t="s">
        <v>185</v>
      </c>
      <c r="CC1066" s="32" t="s">
        <v>185</v>
      </c>
      <c r="CD1066" s="7"/>
      <c r="CE1066" s="7"/>
      <c r="CF1066" s="7"/>
      <c r="CG1066" s="7"/>
      <c r="CH1066" s="7"/>
      <c r="CI1066" s="7"/>
      <c r="CJ1066" s="7"/>
      <c r="CK1066" s="7"/>
      <c r="CL1066" s="7"/>
      <c r="CM1066" s="7"/>
      <c r="CN1066" s="7"/>
      <c r="CO1066" s="7"/>
      <c r="CP1066" s="7"/>
      <c r="CQ1066" s="7"/>
      <c r="CR1066" s="7"/>
      <c r="CS1066" s="7"/>
      <c r="CT1066" s="32"/>
      <c r="CU1066" s="32"/>
      <c r="CV1066" s="32"/>
      <c r="CW1066" s="32"/>
      <c r="CX1066" s="32"/>
      <c r="CY1066" s="32"/>
      <c r="CZ1066" s="32"/>
      <c r="DA1066" s="32"/>
      <c r="DB1066" s="32"/>
      <c r="DC1066" s="32"/>
      <c r="DD1066" s="32"/>
      <c r="DE1066" s="32"/>
      <c r="DF1066" s="32"/>
      <c r="DG1066" s="32"/>
      <c r="DH1066" s="32"/>
      <c r="DI1066" s="32"/>
      <c r="DJ1066" s="32"/>
      <c r="DK1066" s="32"/>
      <c r="DL1066" s="32"/>
      <c r="DM1066" s="32"/>
      <c r="DN1066" s="32"/>
      <c r="DO1066" s="32"/>
      <c r="DP1066" s="32"/>
      <c r="DQ1066" s="32"/>
      <c r="DR1066" s="7"/>
      <c r="DS1066" s="7"/>
      <c r="DT1066" s="7"/>
      <c r="DU1066" s="7"/>
      <c r="DV1066" s="7"/>
      <c r="DW1066" s="7"/>
      <c r="DX1066" s="7"/>
      <c r="DY1066" s="7"/>
      <c r="DZ1066" s="7"/>
      <c r="EA1066" s="7"/>
      <c r="EB1066" s="7"/>
      <c r="EC1066" s="7"/>
      <c r="ED1066" s="7"/>
      <c r="EE1066" s="7"/>
      <c r="EF1066" s="7"/>
      <c r="EG1066" s="7"/>
      <c r="EH1066" s="32"/>
      <c r="EI1066" s="32"/>
      <c r="EJ1066" s="32"/>
      <c r="EK1066" s="32"/>
      <c r="EL1066" s="32"/>
      <c r="EM1066" s="32"/>
      <c r="EN1066" s="32"/>
      <c r="EO1066" s="32"/>
      <c r="EP1066" s="32"/>
      <c r="EQ1066" s="32"/>
      <c r="ER1066" s="32"/>
      <c r="ES1066" s="32"/>
      <c r="ET1066" s="32"/>
      <c r="EU1066" s="32"/>
      <c r="EV1066" s="32"/>
      <c r="EW1066" s="32"/>
      <c r="EX1066" s="32"/>
      <c r="EY1066" s="32"/>
      <c r="EZ1066" s="32"/>
      <c r="FA1066" s="32"/>
      <c r="FB1066" s="32"/>
      <c r="FC1066" s="32"/>
      <c r="FD1066" s="32"/>
      <c r="FE1066" s="32"/>
      <c r="FF1066" s="7"/>
      <c r="FG1066" s="7"/>
      <c r="FH1066" s="7"/>
      <c r="FI1066" s="7"/>
      <c r="FJ1066" s="7"/>
      <c r="FK1066" s="7"/>
      <c r="FL1066" s="7"/>
      <c r="FM1066" s="7"/>
      <c r="FN1066" s="7"/>
      <c r="FO1066" s="7"/>
      <c r="FP1066" s="7"/>
      <c r="FQ1066" s="7"/>
      <c r="FR1066" s="7"/>
      <c r="FS1066" s="7"/>
      <c r="FT1066" s="7"/>
      <c r="FU1066" s="7"/>
      <c r="FV1066" s="32"/>
      <c r="FW1066" s="32"/>
      <c r="FX1066" s="32"/>
      <c r="FY1066" s="32"/>
      <c r="FZ1066" s="32"/>
      <c r="GA1066" s="32"/>
      <c r="GB1066" s="32"/>
      <c r="GC1066" s="32"/>
      <c r="GD1066" s="32"/>
      <c r="GE1066" s="32"/>
      <c r="GF1066" s="32"/>
      <c r="GG1066" s="32"/>
      <c r="GH1066" s="32"/>
      <c r="GI1066" s="32"/>
      <c r="GJ1066" s="32"/>
      <c r="GK1066" s="32"/>
      <c r="GL1066" s="32"/>
      <c r="GM1066" s="32"/>
      <c r="GN1066" s="32"/>
      <c r="GO1066" s="32"/>
      <c r="GP1066" s="32"/>
      <c r="GQ1066" s="32"/>
      <c r="GR1066" s="32"/>
      <c r="GS1066" s="32"/>
    </row>
    <row r="1067" spans="1:201" x14ac:dyDescent="0.25">
      <c r="A1067" s="3">
        <f>$A$61</f>
        <v>20201</v>
      </c>
      <c r="B1067" s="7">
        <v>60831</v>
      </c>
      <c r="C1067" s="7">
        <v>69487</v>
      </c>
      <c r="D1067" s="7">
        <v>70359</v>
      </c>
      <c r="E1067" s="7">
        <v>70659</v>
      </c>
      <c r="F1067" s="7">
        <v>70818</v>
      </c>
      <c r="G1067" s="7">
        <v>70892</v>
      </c>
      <c r="H1067" s="7">
        <v>70951</v>
      </c>
      <c r="I1067" s="7">
        <v>70978</v>
      </c>
      <c r="J1067" s="7">
        <v>71005</v>
      </c>
      <c r="K1067" s="7">
        <v>71020</v>
      </c>
      <c r="L1067" s="7">
        <v>71035</v>
      </c>
      <c r="M1067" s="7">
        <v>71043</v>
      </c>
      <c r="N1067" s="7">
        <v>71051</v>
      </c>
      <c r="O1067" s="7">
        <v>71056</v>
      </c>
      <c r="P1067" s="7">
        <v>71062</v>
      </c>
      <c r="Q1067" s="32" t="s">
        <v>185</v>
      </c>
      <c r="R1067" s="32" t="s">
        <v>185</v>
      </c>
      <c r="S1067" s="32" t="s">
        <v>185</v>
      </c>
      <c r="T1067" s="32" t="s">
        <v>185</v>
      </c>
      <c r="U1067" s="32" t="s">
        <v>185</v>
      </c>
      <c r="V1067" s="32" t="s">
        <v>185</v>
      </c>
      <c r="W1067" s="32" t="s">
        <v>185</v>
      </c>
      <c r="X1067" s="32" t="s">
        <v>185</v>
      </c>
      <c r="Y1067" s="32" t="s">
        <v>185</v>
      </c>
      <c r="Z1067" s="32" t="s">
        <v>185</v>
      </c>
      <c r="AA1067" s="32" t="s">
        <v>185</v>
      </c>
      <c r="AB1067" s="32" t="s">
        <v>185</v>
      </c>
      <c r="AC1067" s="32" t="s">
        <v>185</v>
      </c>
      <c r="AD1067" s="32" t="s">
        <v>185</v>
      </c>
      <c r="AE1067" s="32" t="s">
        <v>185</v>
      </c>
      <c r="AF1067" s="32" t="s">
        <v>185</v>
      </c>
      <c r="AG1067" s="32" t="s">
        <v>185</v>
      </c>
      <c r="AH1067" s="32" t="s">
        <v>185</v>
      </c>
      <c r="AI1067" s="32" t="s">
        <v>185</v>
      </c>
      <c r="AJ1067" s="32" t="s">
        <v>185</v>
      </c>
      <c r="AK1067" s="32" t="s">
        <v>185</v>
      </c>
      <c r="AL1067" s="32" t="s">
        <v>185</v>
      </c>
      <c r="AM1067" s="32" t="s">
        <v>185</v>
      </c>
      <c r="AN1067" s="32" t="s">
        <v>185</v>
      </c>
      <c r="AO1067" s="32" t="s">
        <v>185</v>
      </c>
      <c r="AP1067" s="7">
        <v>2</v>
      </c>
      <c r="AQ1067" s="7">
        <v>3</v>
      </c>
      <c r="AR1067" s="7">
        <v>4</v>
      </c>
      <c r="AS1067" s="7">
        <v>5</v>
      </c>
      <c r="AT1067" s="7">
        <v>5</v>
      </c>
      <c r="AU1067" s="7">
        <v>5</v>
      </c>
      <c r="AV1067" s="7">
        <v>5</v>
      </c>
      <c r="AW1067" s="7">
        <v>5</v>
      </c>
      <c r="AX1067" s="7">
        <v>5</v>
      </c>
      <c r="AY1067" s="7">
        <v>5</v>
      </c>
      <c r="AZ1067" s="7">
        <v>5</v>
      </c>
      <c r="BA1067" s="7">
        <v>5</v>
      </c>
      <c r="BB1067" s="7">
        <v>5</v>
      </c>
      <c r="BC1067" s="7">
        <v>5</v>
      </c>
      <c r="BD1067" s="7">
        <v>5</v>
      </c>
      <c r="BE1067" s="32" t="s">
        <v>185</v>
      </c>
      <c r="BF1067" s="32" t="s">
        <v>185</v>
      </c>
      <c r="BG1067" s="32" t="s">
        <v>185</v>
      </c>
      <c r="BH1067" s="32" t="s">
        <v>185</v>
      </c>
      <c r="BI1067" s="32" t="s">
        <v>185</v>
      </c>
      <c r="BJ1067" s="32" t="s">
        <v>185</v>
      </c>
      <c r="BK1067" s="32" t="s">
        <v>185</v>
      </c>
      <c r="BL1067" s="32" t="s">
        <v>185</v>
      </c>
      <c r="BM1067" s="32" t="s">
        <v>185</v>
      </c>
      <c r="BN1067" s="32" t="s">
        <v>185</v>
      </c>
      <c r="BO1067" s="32" t="s">
        <v>185</v>
      </c>
      <c r="BP1067" s="32" t="s">
        <v>185</v>
      </c>
      <c r="BQ1067" s="32" t="s">
        <v>185</v>
      </c>
      <c r="BR1067" s="32" t="s">
        <v>185</v>
      </c>
      <c r="BS1067" s="32" t="s">
        <v>185</v>
      </c>
      <c r="BT1067" s="32" t="s">
        <v>185</v>
      </c>
      <c r="BU1067" s="32" t="s">
        <v>185</v>
      </c>
      <c r="BV1067" s="32" t="s">
        <v>185</v>
      </c>
      <c r="BW1067" s="32" t="s">
        <v>185</v>
      </c>
      <c r="BX1067" s="32" t="s">
        <v>185</v>
      </c>
      <c r="BY1067" s="32" t="s">
        <v>185</v>
      </c>
      <c r="BZ1067" s="32" t="s">
        <v>185</v>
      </c>
      <c r="CA1067" s="32" t="s">
        <v>185</v>
      </c>
      <c r="CB1067" s="32" t="s">
        <v>185</v>
      </c>
      <c r="CC1067" s="32" t="s">
        <v>185</v>
      </c>
      <c r="CD1067" s="7"/>
      <c r="CE1067" s="7"/>
      <c r="CF1067" s="7"/>
      <c r="CG1067" s="7"/>
      <c r="CH1067" s="7"/>
      <c r="CI1067" s="7"/>
      <c r="CJ1067" s="7"/>
      <c r="CK1067" s="7"/>
      <c r="CL1067" s="7"/>
      <c r="CM1067" s="7"/>
      <c r="CN1067" s="7"/>
      <c r="CO1067" s="7"/>
      <c r="CP1067" s="7"/>
      <c r="CQ1067" s="7"/>
      <c r="CR1067" s="7"/>
      <c r="CS1067" s="32"/>
      <c r="CT1067" s="32"/>
      <c r="CU1067" s="32"/>
      <c r="CV1067" s="32"/>
      <c r="CW1067" s="32"/>
      <c r="CX1067" s="32"/>
      <c r="CY1067" s="32"/>
      <c r="CZ1067" s="32"/>
      <c r="DA1067" s="32"/>
      <c r="DB1067" s="32"/>
      <c r="DC1067" s="32"/>
      <c r="DD1067" s="32"/>
      <c r="DE1067" s="32"/>
      <c r="DF1067" s="32"/>
      <c r="DG1067" s="32"/>
      <c r="DH1067" s="32"/>
      <c r="DI1067" s="32"/>
      <c r="DJ1067" s="32"/>
      <c r="DK1067" s="32"/>
      <c r="DL1067" s="32"/>
      <c r="DM1067" s="32"/>
      <c r="DN1067" s="32"/>
      <c r="DO1067" s="32"/>
      <c r="DP1067" s="32"/>
      <c r="DQ1067" s="32"/>
      <c r="DR1067" s="7"/>
      <c r="DS1067" s="7"/>
      <c r="DT1067" s="7"/>
      <c r="DU1067" s="7"/>
      <c r="DV1067" s="7"/>
      <c r="DW1067" s="7"/>
      <c r="DX1067" s="7"/>
      <c r="DY1067" s="7"/>
      <c r="DZ1067" s="7"/>
      <c r="EA1067" s="7"/>
      <c r="EB1067" s="7"/>
      <c r="EC1067" s="7"/>
      <c r="ED1067" s="7"/>
      <c r="EE1067" s="7"/>
      <c r="EF1067" s="7"/>
      <c r="EG1067" s="32"/>
      <c r="EH1067" s="32"/>
      <c r="EI1067" s="32"/>
      <c r="EJ1067" s="32"/>
      <c r="EK1067" s="32"/>
      <c r="EL1067" s="32"/>
      <c r="EM1067" s="32"/>
      <c r="EN1067" s="32"/>
      <c r="EO1067" s="32"/>
      <c r="EP1067" s="32"/>
      <c r="EQ1067" s="32"/>
      <c r="ER1067" s="32"/>
      <c r="ES1067" s="32"/>
      <c r="ET1067" s="32"/>
      <c r="EU1067" s="32"/>
      <c r="EV1067" s="32"/>
      <c r="EW1067" s="32"/>
      <c r="EX1067" s="32"/>
      <c r="EY1067" s="32"/>
      <c r="EZ1067" s="32"/>
      <c r="FA1067" s="32"/>
      <c r="FB1067" s="32"/>
      <c r="FC1067" s="32"/>
      <c r="FD1067" s="32"/>
      <c r="FE1067" s="32"/>
      <c r="FF1067" s="7"/>
      <c r="FG1067" s="7"/>
      <c r="FH1067" s="7"/>
      <c r="FI1067" s="7"/>
      <c r="FJ1067" s="7"/>
      <c r="FK1067" s="7"/>
      <c r="FL1067" s="7"/>
      <c r="FM1067" s="7"/>
      <c r="FN1067" s="7"/>
      <c r="FO1067" s="7"/>
      <c r="FP1067" s="7"/>
      <c r="FQ1067" s="7"/>
      <c r="FR1067" s="7"/>
      <c r="FS1067" s="7"/>
      <c r="FT1067" s="7"/>
      <c r="FU1067" s="32"/>
      <c r="FV1067" s="32"/>
      <c r="FW1067" s="32"/>
      <c r="FX1067" s="32"/>
      <c r="FY1067" s="32"/>
      <c r="FZ1067" s="32"/>
      <c r="GA1067" s="32"/>
      <c r="GB1067" s="32"/>
      <c r="GC1067" s="32"/>
      <c r="GD1067" s="32"/>
      <c r="GE1067" s="32"/>
      <c r="GF1067" s="32"/>
      <c r="GG1067" s="32"/>
      <c r="GH1067" s="32"/>
      <c r="GI1067" s="32"/>
      <c r="GJ1067" s="32"/>
      <c r="GK1067" s="32"/>
      <c r="GL1067" s="32"/>
      <c r="GM1067" s="32"/>
      <c r="GN1067" s="32"/>
      <c r="GO1067" s="32"/>
      <c r="GP1067" s="32"/>
      <c r="GQ1067" s="32"/>
      <c r="GR1067" s="32"/>
      <c r="GS1067" s="32"/>
    </row>
    <row r="1068" spans="1:201" x14ac:dyDescent="0.25">
      <c r="A1068" s="3">
        <f>$A$62</f>
        <v>20202</v>
      </c>
      <c r="B1068" s="7">
        <v>47153</v>
      </c>
      <c r="C1068" s="7">
        <v>57632</v>
      </c>
      <c r="D1068" s="7">
        <v>58225</v>
      </c>
      <c r="E1068" s="7">
        <v>58404</v>
      </c>
      <c r="F1068" s="7">
        <v>58506</v>
      </c>
      <c r="G1068" s="7">
        <v>58548</v>
      </c>
      <c r="H1068" s="7">
        <v>58563</v>
      </c>
      <c r="I1068" s="7">
        <v>58576</v>
      </c>
      <c r="J1068" s="7">
        <v>58586</v>
      </c>
      <c r="K1068" s="7">
        <v>58596</v>
      </c>
      <c r="L1068" s="7">
        <v>58599</v>
      </c>
      <c r="M1068" s="7">
        <v>58606</v>
      </c>
      <c r="N1068" s="7">
        <v>58608</v>
      </c>
      <c r="O1068" s="7">
        <v>58616</v>
      </c>
      <c r="P1068" s="32" t="s">
        <v>185</v>
      </c>
      <c r="Q1068" s="32" t="s">
        <v>185</v>
      </c>
      <c r="R1068" s="32" t="s">
        <v>185</v>
      </c>
      <c r="S1068" s="32" t="s">
        <v>185</v>
      </c>
      <c r="T1068" s="32" t="s">
        <v>185</v>
      </c>
      <c r="U1068" s="32" t="s">
        <v>185</v>
      </c>
      <c r="V1068" s="32" t="s">
        <v>185</v>
      </c>
      <c r="W1068" s="32" t="s">
        <v>185</v>
      </c>
      <c r="X1068" s="32" t="s">
        <v>185</v>
      </c>
      <c r="Y1068" s="32" t="s">
        <v>185</v>
      </c>
      <c r="Z1068" s="32" t="s">
        <v>185</v>
      </c>
      <c r="AA1068" s="32" t="s">
        <v>185</v>
      </c>
      <c r="AB1068" s="32" t="s">
        <v>185</v>
      </c>
      <c r="AC1068" s="32" t="s">
        <v>185</v>
      </c>
      <c r="AD1068" s="32" t="s">
        <v>185</v>
      </c>
      <c r="AE1068" s="32" t="s">
        <v>185</v>
      </c>
      <c r="AF1068" s="32" t="s">
        <v>185</v>
      </c>
      <c r="AG1068" s="32" t="s">
        <v>185</v>
      </c>
      <c r="AH1068" s="32" t="s">
        <v>185</v>
      </c>
      <c r="AI1068" s="32" t="s">
        <v>185</v>
      </c>
      <c r="AJ1068" s="32" t="s">
        <v>185</v>
      </c>
      <c r="AK1068" s="32" t="s">
        <v>185</v>
      </c>
      <c r="AL1068" s="32" t="s">
        <v>185</v>
      </c>
      <c r="AM1068" s="32" t="s">
        <v>185</v>
      </c>
      <c r="AN1068" s="32" t="s">
        <v>185</v>
      </c>
      <c r="AO1068" s="32" t="s">
        <v>185</v>
      </c>
      <c r="AP1068" s="7">
        <v>1</v>
      </c>
      <c r="AQ1068" s="7">
        <v>4</v>
      </c>
      <c r="AR1068" s="7">
        <v>4</v>
      </c>
      <c r="AS1068" s="7">
        <v>4</v>
      </c>
      <c r="AT1068" s="7">
        <v>5</v>
      </c>
      <c r="AU1068" s="7">
        <v>5</v>
      </c>
      <c r="AV1068" s="7">
        <v>5</v>
      </c>
      <c r="AW1068" s="7">
        <v>5</v>
      </c>
      <c r="AX1068" s="7">
        <v>5</v>
      </c>
      <c r="AY1068" s="7">
        <v>5</v>
      </c>
      <c r="AZ1068" s="7">
        <v>5</v>
      </c>
      <c r="BA1068" s="7">
        <v>5</v>
      </c>
      <c r="BB1068" s="7">
        <v>5</v>
      </c>
      <c r="BC1068" s="7">
        <v>5</v>
      </c>
      <c r="BD1068" s="32" t="s">
        <v>185</v>
      </c>
      <c r="BE1068" s="32" t="s">
        <v>185</v>
      </c>
      <c r="BF1068" s="32" t="s">
        <v>185</v>
      </c>
      <c r="BG1068" s="32" t="s">
        <v>185</v>
      </c>
      <c r="BH1068" s="32" t="s">
        <v>185</v>
      </c>
      <c r="BI1068" s="32" t="s">
        <v>185</v>
      </c>
      <c r="BJ1068" s="32" t="s">
        <v>185</v>
      </c>
      <c r="BK1068" s="32" t="s">
        <v>185</v>
      </c>
      <c r="BL1068" s="32" t="s">
        <v>185</v>
      </c>
      <c r="BM1068" s="32" t="s">
        <v>185</v>
      </c>
      <c r="BN1068" s="32" t="s">
        <v>185</v>
      </c>
      <c r="BO1068" s="32" t="s">
        <v>185</v>
      </c>
      <c r="BP1068" s="32" t="s">
        <v>185</v>
      </c>
      <c r="BQ1068" s="32" t="s">
        <v>185</v>
      </c>
      <c r="BR1068" s="32" t="s">
        <v>185</v>
      </c>
      <c r="BS1068" s="32" t="s">
        <v>185</v>
      </c>
      <c r="BT1068" s="32" t="s">
        <v>185</v>
      </c>
      <c r="BU1068" s="32" t="s">
        <v>185</v>
      </c>
      <c r="BV1068" s="32" t="s">
        <v>185</v>
      </c>
      <c r="BW1068" s="32" t="s">
        <v>185</v>
      </c>
      <c r="BX1068" s="32" t="s">
        <v>185</v>
      </c>
      <c r="BY1068" s="32" t="s">
        <v>185</v>
      </c>
      <c r="BZ1068" s="32" t="s">
        <v>185</v>
      </c>
      <c r="CA1068" s="32" t="s">
        <v>185</v>
      </c>
      <c r="CB1068" s="32" t="s">
        <v>185</v>
      </c>
      <c r="CC1068" s="32" t="s">
        <v>185</v>
      </c>
      <c r="CD1068" s="7"/>
      <c r="CE1068" s="7"/>
      <c r="CF1068" s="7"/>
      <c r="CG1068" s="7"/>
      <c r="CH1068" s="7"/>
      <c r="CI1068" s="7"/>
      <c r="CJ1068" s="7"/>
      <c r="CK1068" s="7"/>
      <c r="CL1068" s="7"/>
      <c r="CM1068" s="7"/>
      <c r="CN1068" s="7"/>
      <c r="CO1068" s="7"/>
      <c r="CP1068" s="7"/>
      <c r="CQ1068" s="7"/>
      <c r="CR1068" s="32"/>
      <c r="CS1068" s="32"/>
      <c r="CT1068" s="32"/>
      <c r="CU1068" s="32"/>
      <c r="CV1068" s="32"/>
      <c r="CW1068" s="32"/>
      <c r="CX1068" s="32"/>
      <c r="CY1068" s="32"/>
      <c r="CZ1068" s="32"/>
      <c r="DA1068" s="32"/>
      <c r="DB1068" s="32"/>
      <c r="DC1068" s="32"/>
      <c r="DD1068" s="32"/>
      <c r="DE1068" s="32"/>
      <c r="DF1068" s="32"/>
      <c r="DG1068" s="32"/>
      <c r="DH1068" s="32"/>
      <c r="DI1068" s="32"/>
      <c r="DJ1068" s="32"/>
      <c r="DK1068" s="32"/>
      <c r="DL1068" s="32"/>
      <c r="DM1068" s="32"/>
      <c r="DN1068" s="32"/>
      <c r="DO1068" s="32"/>
      <c r="DP1068" s="32"/>
      <c r="DQ1068" s="32"/>
      <c r="DR1068" s="7"/>
      <c r="DS1068" s="7"/>
      <c r="DT1068" s="7"/>
      <c r="DU1068" s="7"/>
      <c r="DV1068" s="7"/>
      <c r="DW1068" s="7"/>
      <c r="DX1068" s="7"/>
      <c r="DY1068" s="7"/>
      <c r="DZ1068" s="7"/>
      <c r="EA1068" s="7"/>
      <c r="EB1068" s="7"/>
      <c r="EC1068" s="7"/>
      <c r="ED1068" s="7"/>
      <c r="EE1068" s="7"/>
      <c r="EF1068" s="32"/>
      <c r="EG1068" s="32"/>
      <c r="EH1068" s="32"/>
      <c r="EI1068" s="32"/>
      <c r="EJ1068" s="32"/>
      <c r="EK1068" s="32"/>
      <c r="EL1068" s="32"/>
      <c r="EM1068" s="32"/>
      <c r="EN1068" s="32"/>
      <c r="EO1068" s="32"/>
      <c r="EP1068" s="32"/>
      <c r="EQ1068" s="32"/>
      <c r="ER1068" s="32"/>
      <c r="ES1068" s="32"/>
      <c r="ET1068" s="32"/>
      <c r="EU1068" s="32"/>
      <c r="EV1068" s="32"/>
      <c r="EW1068" s="32"/>
      <c r="EX1068" s="32"/>
      <c r="EY1068" s="32"/>
      <c r="EZ1068" s="32"/>
      <c r="FA1068" s="32"/>
      <c r="FB1068" s="32"/>
      <c r="FC1068" s="32"/>
      <c r="FD1068" s="32"/>
      <c r="FE1068" s="32"/>
      <c r="FF1068" s="7"/>
      <c r="FG1068" s="7"/>
      <c r="FH1068" s="7"/>
      <c r="FI1068" s="7"/>
      <c r="FJ1068" s="7"/>
      <c r="FK1068" s="7"/>
      <c r="FL1068" s="7"/>
      <c r="FM1068" s="7"/>
      <c r="FN1068" s="7"/>
      <c r="FO1068" s="7"/>
      <c r="FP1068" s="7"/>
      <c r="FQ1068" s="7"/>
      <c r="FR1068" s="7"/>
      <c r="FS1068" s="7"/>
      <c r="FT1068" s="32"/>
      <c r="FU1068" s="32"/>
      <c r="FV1068" s="32"/>
      <c r="FW1068" s="32"/>
      <c r="FX1068" s="32"/>
      <c r="FY1068" s="32"/>
      <c r="FZ1068" s="32"/>
      <c r="GA1068" s="32"/>
      <c r="GB1068" s="32"/>
      <c r="GC1068" s="32"/>
      <c r="GD1068" s="32"/>
      <c r="GE1068" s="32"/>
      <c r="GF1068" s="32"/>
      <c r="GG1068" s="32"/>
      <c r="GH1068" s="32"/>
      <c r="GI1068" s="32"/>
      <c r="GJ1068" s="32"/>
      <c r="GK1068" s="32"/>
      <c r="GL1068" s="32"/>
      <c r="GM1068" s="32"/>
      <c r="GN1068" s="32"/>
      <c r="GO1068" s="32"/>
      <c r="GP1068" s="32"/>
      <c r="GQ1068" s="32"/>
      <c r="GR1068" s="32"/>
      <c r="GS1068" s="32"/>
    </row>
    <row r="1069" spans="1:201" x14ac:dyDescent="0.25">
      <c r="A1069" s="3">
        <f>$A$63</f>
        <v>20203</v>
      </c>
      <c r="B1069" s="7">
        <v>54948</v>
      </c>
      <c r="C1069" s="7">
        <v>66820</v>
      </c>
      <c r="D1069" s="7">
        <v>67477</v>
      </c>
      <c r="E1069" s="7">
        <v>67706</v>
      </c>
      <c r="F1069" s="7">
        <v>67811</v>
      </c>
      <c r="G1069" s="7">
        <v>67863</v>
      </c>
      <c r="H1069" s="7">
        <v>67901</v>
      </c>
      <c r="I1069" s="7">
        <v>67920</v>
      </c>
      <c r="J1069" s="7">
        <v>67942</v>
      </c>
      <c r="K1069" s="7">
        <v>67949</v>
      </c>
      <c r="L1069" s="7">
        <v>67959</v>
      </c>
      <c r="M1069" s="7">
        <v>67967</v>
      </c>
      <c r="N1069" s="7">
        <v>67974</v>
      </c>
      <c r="O1069" s="32" t="s">
        <v>185</v>
      </c>
      <c r="P1069" s="32" t="s">
        <v>185</v>
      </c>
      <c r="Q1069" s="32" t="s">
        <v>185</v>
      </c>
      <c r="R1069" s="32" t="s">
        <v>185</v>
      </c>
      <c r="S1069" s="32" t="s">
        <v>185</v>
      </c>
      <c r="T1069" s="32" t="s">
        <v>185</v>
      </c>
      <c r="U1069" s="32" t="s">
        <v>185</v>
      </c>
      <c r="V1069" s="32" t="s">
        <v>185</v>
      </c>
      <c r="W1069" s="32" t="s">
        <v>185</v>
      </c>
      <c r="X1069" s="32" t="s">
        <v>185</v>
      </c>
      <c r="Y1069" s="32" t="s">
        <v>185</v>
      </c>
      <c r="Z1069" s="32" t="s">
        <v>185</v>
      </c>
      <c r="AA1069" s="32" t="s">
        <v>185</v>
      </c>
      <c r="AB1069" s="32" t="s">
        <v>185</v>
      </c>
      <c r="AC1069" s="32" t="s">
        <v>185</v>
      </c>
      <c r="AD1069" s="32" t="s">
        <v>185</v>
      </c>
      <c r="AE1069" s="32" t="s">
        <v>185</v>
      </c>
      <c r="AF1069" s="32" t="s">
        <v>185</v>
      </c>
      <c r="AG1069" s="32" t="s">
        <v>185</v>
      </c>
      <c r="AH1069" s="32" t="s">
        <v>185</v>
      </c>
      <c r="AI1069" s="32" t="s">
        <v>185</v>
      </c>
      <c r="AJ1069" s="32" t="s">
        <v>185</v>
      </c>
      <c r="AK1069" s="32" t="s">
        <v>185</v>
      </c>
      <c r="AL1069" s="32" t="s">
        <v>185</v>
      </c>
      <c r="AM1069" s="32" t="s">
        <v>185</v>
      </c>
      <c r="AN1069" s="32" t="s">
        <v>185</v>
      </c>
      <c r="AO1069" s="32" t="s">
        <v>185</v>
      </c>
      <c r="AP1069" s="7">
        <v>1</v>
      </c>
      <c r="AQ1069" s="7">
        <v>3</v>
      </c>
      <c r="AR1069" s="7">
        <v>4</v>
      </c>
      <c r="AS1069" s="7">
        <v>4</v>
      </c>
      <c r="AT1069" s="7">
        <v>4</v>
      </c>
      <c r="AU1069" s="7">
        <v>4</v>
      </c>
      <c r="AV1069" s="7">
        <v>4</v>
      </c>
      <c r="AW1069" s="7">
        <v>4</v>
      </c>
      <c r="AX1069" s="7">
        <v>4</v>
      </c>
      <c r="AY1069" s="7">
        <v>4</v>
      </c>
      <c r="AZ1069" s="7">
        <v>4</v>
      </c>
      <c r="BA1069" s="7">
        <v>4</v>
      </c>
      <c r="BB1069" s="7">
        <v>4</v>
      </c>
      <c r="BC1069" s="32" t="s">
        <v>185</v>
      </c>
      <c r="BD1069" s="32" t="s">
        <v>185</v>
      </c>
      <c r="BE1069" s="32" t="s">
        <v>185</v>
      </c>
      <c r="BF1069" s="32" t="s">
        <v>185</v>
      </c>
      <c r="BG1069" s="32" t="s">
        <v>185</v>
      </c>
      <c r="BH1069" s="32" t="s">
        <v>185</v>
      </c>
      <c r="BI1069" s="32" t="s">
        <v>185</v>
      </c>
      <c r="BJ1069" s="32" t="s">
        <v>185</v>
      </c>
      <c r="BK1069" s="32" t="s">
        <v>185</v>
      </c>
      <c r="BL1069" s="32" t="s">
        <v>185</v>
      </c>
      <c r="BM1069" s="32" t="s">
        <v>185</v>
      </c>
      <c r="BN1069" s="32" t="s">
        <v>185</v>
      </c>
      <c r="BO1069" s="32" t="s">
        <v>185</v>
      </c>
      <c r="BP1069" s="32" t="s">
        <v>185</v>
      </c>
      <c r="BQ1069" s="32" t="s">
        <v>185</v>
      </c>
      <c r="BR1069" s="32" t="s">
        <v>185</v>
      </c>
      <c r="BS1069" s="32" t="s">
        <v>185</v>
      </c>
      <c r="BT1069" s="32" t="s">
        <v>185</v>
      </c>
      <c r="BU1069" s="32" t="s">
        <v>185</v>
      </c>
      <c r="BV1069" s="32" t="s">
        <v>185</v>
      </c>
      <c r="BW1069" s="32" t="s">
        <v>185</v>
      </c>
      <c r="BX1069" s="32" t="s">
        <v>185</v>
      </c>
      <c r="BY1069" s="32" t="s">
        <v>185</v>
      </c>
      <c r="BZ1069" s="32" t="s">
        <v>185</v>
      </c>
      <c r="CA1069" s="32" t="s">
        <v>185</v>
      </c>
      <c r="CB1069" s="32" t="s">
        <v>185</v>
      </c>
      <c r="CC1069" s="32" t="s">
        <v>185</v>
      </c>
      <c r="CD1069" s="7"/>
      <c r="CE1069" s="7"/>
      <c r="CF1069" s="7"/>
      <c r="CG1069" s="7"/>
      <c r="CH1069" s="7"/>
      <c r="CI1069" s="7"/>
      <c r="CJ1069" s="7"/>
      <c r="CK1069" s="7"/>
      <c r="CL1069" s="7"/>
      <c r="CM1069" s="7"/>
      <c r="CN1069" s="7"/>
      <c r="CO1069" s="7"/>
      <c r="CP1069" s="7"/>
      <c r="CQ1069" s="32"/>
      <c r="CR1069" s="32"/>
      <c r="CS1069" s="32"/>
      <c r="CT1069" s="32"/>
      <c r="CU1069" s="32"/>
      <c r="CV1069" s="32"/>
      <c r="CW1069" s="32"/>
      <c r="CX1069" s="32"/>
      <c r="CY1069" s="32"/>
      <c r="CZ1069" s="32"/>
      <c r="DA1069" s="32"/>
      <c r="DB1069" s="32"/>
      <c r="DC1069" s="32"/>
      <c r="DD1069" s="32"/>
      <c r="DE1069" s="32"/>
      <c r="DF1069" s="32"/>
      <c r="DG1069" s="32"/>
      <c r="DH1069" s="32"/>
      <c r="DI1069" s="32"/>
      <c r="DJ1069" s="32"/>
      <c r="DK1069" s="32"/>
      <c r="DL1069" s="32"/>
      <c r="DM1069" s="32"/>
      <c r="DN1069" s="32"/>
      <c r="DO1069" s="32"/>
      <c r="DP1069" s="32"/>
      <c r="DQ1069" s="32"/>
      <c r="DR1069" s="7"/>
      <c r="DS1069" s="7"/>
      <c r="DT1069" s="7"/>
      <c r="DU1069" s="7"/>
      <c r="DV1069" s="7"/>
      <c r="DW1069" s="7"/>
      <c r="DX1069" s="7"/>
      <c r="DY1069" s="7"/>
      <c r="DZ1069" s="7"/>
      <c r="EA1069" s="7"/>
      <c r="EB1069" s="7"/>
      <c r="EC1069" s="7"/>
      <c r="ED1069" s="7"/>
      <c r="EE1069" s="32"/>
      <c r="EF1069" s="32"/>
      <c r="EG1069" s="32"/>
      <c r="EH1069" s="32"/>
      <c r="EI1069" s="32"/>
      <c r="EJ1069" s="32"/>
      <c r="EK1069" s="32"/>
      <c r="EL1069" s="32"/>
      <c r="EM1069" s="32"/>
      <c r="EN1069" s="32"/>
      <c r="EO1069" s="32"/>
      <c r="EP1069" s="32"/>
      <c r="EQ1069" s="32"/>
      <c r="ER1069" s="32"/>
      <c r="ES1069" s="32"/>
      <c r="ET1069" s="32"/>
      <c r="EU1069" s="32"/>
      <c r="EV1069" s="32"/>
      <c r="EW1069" s="32"/>
      <c r="EX1069" s="32"/>
      <c r="EY1069" s="32"/>
      <c r="EZ1069" s="32"/>
      <c r="FA1069" s="32"/>
      <c r="FB1069" s="32"/>
      <c r="FC1069" s="32"/>
      <c r="FD1069" s="32"/>
      <c r="FE1069" s="32"/>
      <c r="FF1069" s="7"/>
      <c r="FG1069" s="7"/>
      <c r="FH1069" s="7"/>
      <c r="FI1069" s="7"/>
      <c r="FJ1069" s="7"/>
      <c r="FK1069" s="7"/>
      <c r="FL1069" s="7"/>
      <c r="FM1069" s="7"/>
      <c r="FN1069" s="7"/>
      <c r="FO1069" s="7"/>
      <c r="FP1069" s="7"/>
      <c r="FQ1069" s="7"/>
      <c r="FR1069" s="7"/>
      <c r="FS1069" s="32"/>
      <c r="FT1069" s="32"/>
      <c r="FU1069" s="32"/>
      <c r="FV1069" s="32"/>
      <c r="FW1069" s="32"/>
      <c r="FX1069" s="32"/>
      <c r="FY1069" s="32"/>
      <c r="FZ1069" s="32"/>
      <c r="GA1069" s="32"/>
      <c r="GB1069" s="32"/>
      <c r="GC1069" s="32"/>
      <c r="GD1069" s="32"/>
      <c r="GE1069" s="32"/>
      <c r="GF1069" s="32"/>
      <c r="GG1069" s="32"/>
      <c r="GH1069" s="32"/>
      <c r="GI1069" s="32"/>
      <c r="GJ1069" s="32"/>
      <c r="GK1069" s="32"/>
      <c r="GL1069" s="32"/>
      <c r="GM1069" s="32"/>
      <c r="GN1069" s="32"/>
      <c r="GO1069" s="32"/>
      <c r="GP1069" s="32"/>
      <c r="GQ1069" s="32"/>
      <c r="GR1069" s="32"/>
      <c r="GS1069" s="32"/>
    </row>
    <row r="1070" spans="1:201" x14ac:dyDescent="0.25">
      <c r="A1070" s="3">
        <f>$A$64</f>
        <v>20204</v>
      </c>
      <c r="B1070" s="7">
        <v>55425</v>
      </c>
      <c r="C1070" s="7">
        <v>67476</v>
      </c>
      <c r="D1070" s="7">
        <v>68181</v>
      </c>
      <c r="E1070" s="7">
        <v>68389</v>
      </c>
      <c r="F1070" s="7">
        <v>68482</v>
      </c>
      <c r="G1070" s="7">
        <v>68529</v>
      </c>
      <c r="H1070" s="7">
        <v>68571</v>
      </c>
      <c r="I1070" s="7">
        <v>68595</v>
      </c>
      <c r="J1070" s="7">
        <v>68608</v>
      </c>
      <c r="K1070" s="7">
        <v>68623</v>
      </c>
      <c r="L1070" s="7">
        <v>68627</v>
      </c>
      <c r="M1070" s="7">
        <v>68636</v>
      </c>
      <c r="N1070" s="32" t="s">
        <v>185</v>
      </c>
      <c r="O1070" s="32" t="s">
        <v>185</v>
      </c>
      <c r="P1070" s="32" t="s">
        <v>185</v>
      </c>
      <c r="Q1070" s="32" t="s">
        <v>185</v>
      </c>
      <c r="R1070" s="32" t="s">
        <v>185</v>
      </c>
      <c r="S1070" s="32" t="s">
        <v>185</v>
      </c>
      <c r="T1070" s="32" t="s">
        <v>185</v>
      </c>
      <c r="U1070" s="32" t="s">
        <v>185</v>
      </c>
      <c r="V1070" s="32" t="s">
        <v>185</v>
      </c>
      <c r="W1070" s="32" t="s">
        <v>185</v>
      </c>
      <c r="X1070" s="32" t="s">
        <v>185</v>
      </c>
      <c r="Y1070" s="32" t="s">
        <v>185</v>
      </c>
      <c r="Z1070" s="32" t="s">
        <v>185</v>
      </c>
      <c r="AA1070" s="32" t="s">
        <v>185</v>
      </c>
      <c r="AB1070" s="32" t="s">
        <v>185</v>
      </c>
      <c r="AC1070" s="32" t="s">
        <v>185</v>
      </c>
      <c r="AD1070" s="32" t="s">
        <v>185</v>
      </c>
      <c r="AE1070" s="32" t="s">
        <v>185</v>
      </c>
      <c r="AF1070" s="32" t="s">
        <v>185</v>
      </c>
      <c r="AG1070" s="32" t="s">
        <v>185</v>
      </c>
      <c r="AH1070" s="32" t="s">
        <v>185</v>
      </c>
      <c r="AI1070" s="32" t="s">
        <v>185</v>
      </c>
      <c r="AJ1070" s="32" t="s">
        <v>185</v>
      </c>
      <c r="AK1070" s="32" t="s">
        <v>185</v>
      </c>
      <c r="AL1070" s="32" t="s">
        <v>185</v>
      </c>
      <c r="AM1070" s="32" t="s">
        <v>185</v>
      </c>
      <c r="AN1070" s="32" t="s">
        <v>185</v>
      </c>
      <c r="AO1070" s="32" t="s">
        <v>185</v>
      </c>
      <c r="AP1070" s="7">
        <v>0</v>
      </c>
      <c r="AQ1070" s="7">
        <v>1</v>
      </c>
      <c r="AR1070" s="7">
        <v>2</v>
      </c>
      <c r="AS1070" s="7">
        <v>2</v>
      </c>
      <c r="AT1070" s="7">
        <v>3</v>
      </c>
      <c r="AU1070" s="7">
        <v>3</v>
      </c>
      <c r="AV1070" s="7">
        <v>3</v>
      </c>
      <c r="AW1070" s="7">
        <v>3</v>
      </c>
      <c r="AX1070" s="7">
        <v>3</v>
      </c>
      <c r="AY1070" s="7">
        <v>3</v>
      </c>
      <c r="AZ1070" s="7">
        <v>3</v>
      </c>
      <c r="BA1070" s="7">
        <v>3</v>
      </c>
      <c r="BB1070" s="32" t="s">
        <v>185</v>
      </c>
      <c r="BC1070" s="32" t="s">
        <v>185</v>
      </c>
      <c r="BD1070" s="32" t="s">
        <v>185</v>
      </c>
      <c r="BE1070" s="32" t="s">
        <v>185</v>
      </c>
      <c r="BF1070" s="32" t="s">
        <v>185</v>
      </c>
      <c r="BG1070" s="32" t="s">
        <v>185</v>
      </c>
      <c r="BH1070" s="32" t="s">
        <v>185</v>
      </c>
      <c r="BI1070" s="32" t="s">
        <v>185</v>
      </c>
      <c r="BJ1070" s="32" t="s">
        <v>185</v>
      </c>
      <c r="BK1070" s="32" t="s">
        <v>185</v>
      </c>
      <c r="BL1070" s="32" t="s">
        <v>185</v>
      </c>
      <c r="BM1070" s="32" t="s">
        <v>185</v>
      </c>
      <c r="BN1070" s="32" t="s">
        <v>185</v>
      </c>
      <c r="BO1070" s="32" t="s">
        <v>185</v>
      </c>
      <c r="BP1070" s="32" t="s">
        <v>185</v>
      </c>
      <c r="BQ1070" s="32" t="s">
        <v>185</v>
      </c>
      <c r="BR1070" s="32" t="s">
        <v>185</v>
      </c>
      <c r="BS1070" s="32" t="s">
        <v>185</v>
      </c>
      <c r="BT1070" s="32" t="s">
        <v>185</v>
      </c>
      <c r="BU1070" s="32" t="s">
        <v>185</v>
      </c>
      <c r="BV1070" s="32" t="s">
        <v>185</v>
      </c>
      <c r="BW1070" s="32" t="s">
        <v>185</v>
      </c>
      <c r="BX1070" s="32" t="s">
        <v>185</v>
      </c>
      <c r="BY1070" s="32" t="s">
        <v>185</v>
      </c>
      <c r="BZ1070" s="32" t="s">
        <v>185</v>
      </c>
      <c r="CA1070" s="32" t="s">
        <v>185</v>
      </c>
      <c r="CB1070" s="32" t="s">
        <v>185</v>
      </c>
      <c r="CC1070" s="32" t="s">
        <v>185</v>
      </c>
      <c r="CD1070" s="7"/>
      <c r="CE1070" s="7"/>
      <c r="CF1070" s="7"/>
      <c r="CG1070" s="7"/>
      <c r="CH1070" s="7"/>
      <c r="CI1070" s="7"/>
      <c r="CJ1070" s="7"/>
      <c r="CK1070" s="7"/>
      <c r="CL1070" s="7"/>
      <c r="CM1070" s="7"/>
      <c r="CN1070" s="7"/>
      <c r="CO1070" s="7"/>
      <c r="CP1070" s="32"/>
      <c r="CQ1070" s="32"/>
      <c r="CR1070" s="32"/>
      <c r="CS1070" s="32"/>
      <c r="CT1070" s="32"/>
      <c r="CU1070" s="32"/>
      <c r="CV1070" s="32"/>
      <c r="CW1070" s="32"/>
      <c r="CX1070" s="32"/>
      <c r="CY1070" s="32"/>
      <c r="CZ1070" s="32"/>
      <c r="DA1070" s="32"/>
      <c r="DB1070" s="32"/>
      <c r="DC1070" s="32"/>
      <c r="DD1070" s="32"/>
      <c r="DE1070" s="32"/>
      <c r="DF1070" s="32"/>
      <c r="DG1070" s="32"/>
      <c r="DH1070" s="32"/>
      <c r="DI1070" s="32"/>
      <c r="DJ1070" s="32"/>
      <c r="DK1070" s="32"/>
      <c r="DL1070" s="32"/>
      <c r="DM1070" s="32"/>
      <c r="DN1070" s="32"/>
      <c r="DO1070" s="32"/>
      <c r="DP1070" s="32"/>
      <c r="DQ1070" s="32"/>
      <c r="DR1070" s="7"/>
      <c r="DS1070" s="7"/>
      <c r="DT1070" s="7"/>
      <c r="DU1070" s="7"/>
      <c r="DV1070" s="7"/>
      <c r="DW1070" s="7"/>
      <c r="DX1070" s="7"/>
      <c r="DY1070" s="7"/>
      <c r="DZ1070" s="7"/>
      <c r="EA1070" s="7"/>
      <c r="EB1070" s="7"/>
      <c r="EC1070" s="7"/>
      <c r="ED1070" s="32"/>
      <c r="EE1070" s="32"/>
      <c r="EF1070" s="32"/>
      <c r="EG1070" s="32"/>
      <c r="EH1070" s="32"/>
      <c r="EI1070" s="32"/>
      <c r="EJ1070" s="32"/>
      <c r="EK1070" s="32"/>
      <c r="EL1070" s="32"/>
      <c r="EM1070" s="32"/>
      <c r="EN1070" s="32"/>
      <c r="EO1070" s="32"/>
      <c r="EP1070" s="32"/>
      <c r="EQ1070" s="32"/>
      <c r="ER1070" s="32"/>
      <c r="ES1070" s="32"/>
      <c r="ET1070" s="32"/>
      <c r="EU1070" s="32"/>
      <c r="EV1070" s="32"/>
      <c r="EW1070" s="32"/>
      <c r="EX1070" s="32"/>
      <c r="EY1070" s="32"/>
      <c r="EZ1070" s="32"/>
      <c r="FA1070" s="32"/>
      <c r="FB1070" s="32"/>
      <c r="FC1070" s="32"/>
      <c r="FD1070" s="32"/>
      <c r="FE1070" s="32"/>
      <c r="FF1070" s="7"/>
      <c r="FG1070" s="7"/>
      <c r="FH1070" s="7"/>
      <c r="FI1070" s="7"/>
      <c r="FJ1070" s="7"/>
      <c r="FK1070" s="7"/>
      <c r="FL1070" s="7"/>
      <c r="FM1070" s="7"/>
      <c r="FN1070" s="7"/>
      <c r="FO1070" s="7"/>
      <c r="FP1070" s="7"/>
      <c r="FQ1070" s="7"/>
      <c r="FR1070" s="32"/>
      <c r="FS1070" s="32"/>
      <c r="FT1070" s="32"/>
      <c r="FU1070" s="32"/>
      <c r="FV1070" s="32"/>
      <c r="FW1070" s="32"/>
      <c r="FX1070" s="32"/>
      <c r="FY1070" s="32"/>
      <c r="FZ1070" s="32"/>
      <c r="GA1070" s="32"/>
      <c r="GB1070" s="32"/>
      <c r="GC1070" s="32"/>
      <c r="GD1070" s="32"/>
      <c r="GE1070" s="32"/>
      <c r="GF1070" s="32"/>
      <c r="GG1070" s="32"/>
      <c r="GH1070" s="32"/>
      <c r="GI1070" s="32"/>
      <c r="GJ1070" s="32"/>
      <c r="GK1070" s="32"/>
      <c r="GL1070" s="32"/>
      <c r="GM1070" s="32"/>
      <c r="GN1070" s="32"/>
      <c r="GO1070" s="32"/>
      <c r="GP1070" s="32"/>
      <c r="GQ1070" s="32"/>
      <c r="GR1070" s="32"/>
      <c r="GS1070" s="32"/>
    </row>
    <row r="1071" spans="1:201" x14ac:dyDescent="0.25">
      <c r="A1071" s="3">
        <f>$A$65</f>
        <v>20211</v>
      </c>
      <c r="B1071" s="7">
        <v>50981</v>
      </c>
      <c r="C1071" s="7">
        <v>63561</v>
      </c>
      <c r="D1071" s="7">
        <v>64411</v>
      </c>
      <c r="E1071" s="7">
        <v>64691</v>
      </c>
      <c r="F1071" s="7">
        <v>64832</v>
      </c>
      <c r="G1071" s="7">
        <v>64892</v>
      </c>
      <c r="H1071" s="7">
        <v>64925</v>
      </c>
      <c r="I1071" s="7">
        <v>64954</v>
      </c>
      <c r="J1071" s="7">
        <v>64970</v>
      </c>
      <c r="K1071" s="7">
        <v>64981</v>
      </c>
      <c r="L1071" s="7">
        <v>64991</v>
      </c>
      <c r="M1071" s="32" t="s">
        <v>185</v>
      </c>
      <c r="N1071" s="32" t="s">
        <v>185</v>
      </c>
      <c r="O1071" s="32" t="s">
        <v>185</v>
      </c>
      <c r="P1071" s="32" t="s">
        <v>185</v>
      </c>
      <c r="Q1071" s="32" t="s">
        <v>185</v>
      </c>
      <c r="R1071" s="32" t="s">
        <v>185</v>
      </c>
      <c r="S1071" s="32" t="s">
        <v>185</v>
      </c>
      <c r="T1071" s="32" t="s">
        <v>185</v>
      </c>
      <c r="U1071" s="32" t="s">
        <v>185</v>
      </c>
      <c r="V1071" s="32" t="s">
        <v>185</v>
      </c>
      <c r="W1071" s="32" t="s">
        <v>185</v>
      </c>
      <c r="X1071" s="32" t="s">
        <v>185</v>
      </c>
      <c r="Y1071" s="32" t="s">
        <v>185</v>
      </c>
      <c r="Z1071" s="32" t="s">
        <v>185</v>
      </c>
      <c r="AA1071" s="32" t="s">
        <v>185</v>
      </c>
      <c r="AB1071" s="32" t="s">
        <v>185</v>
      </c>
      <c r="AC1071" s="32" t="s">
        <v>185</v>
      </c>
      <c r="AD1071" s="32" t="s">
        <v>185</v>
      </c>
      <c r="AE1071" s="32" t="s">
        <v>185</v>
      </c>
      <c r="AF1071" s="32" t="s">
        <v>185</v>
      </c>
      <c r="AG1071" s="32" t="s">
        <v>185</v>
      </c>
      <c r="AH1071" s="32" t="s">
        <v>185</v>
      </c>
      <c r="AI1071" s="32" t="s">
        <v>185</v>
      </c>
      <c r="AJ1071" s="32" t="s">
        <v>185</v>
      </c>
      <c r="AK1071" s="32" t="s">
        <v>185</v>
      </c>
      <c r="AL1071" s="32" t="s">
        <v>185</v>
      </c>
      <c r="AM1071" s="32" t="s">
        <v>185</v>
      </c>
      <c r="AN1071" s="32" t="s">
        <v>185</v>
      </c>
      <c r="AO1071" s="32" t="s">
        <v>185</v>
      </c>
      <c r="AP1071" s="7">
        <v>0</v>
      </c>
      <c r="AQ1071" s="7">
        <v>2</v>
      </c>
      <c r="AR1071" s="7">
        <v>5</v>
      </c>
      <c r="AS1071" s="7">
        <v>5</v>
      </c>
      <c r="AT1071" s="7">
        <v>5</v>
      </c>
      <c r="AU1071" s="7">
        <v>6</v>
      </c>
      <c r="AV1071" s="7">
        <v>6</v>
      </c>
      <c r="AW1071" s="7">
        <v>6</v>
      </c>
      <c r="AX1071" s="7">
        <v>6</v>
      </c>
      <c r="AY1071" s="7">
        <v>6</v>
      </c>
      <c r="AZ1071" s="7">
        <v>6</v>
      </c>
      <c r="BA1071" s="32" t="s">
        <v>185</v>
      </c>
      <c r="BB1071" s="32" t="s">
        <v>185</v>
      </c>
      <c r="BC1071" s="32" t="s">
        <v>185</v>
      </c>
      <c r="BD1071" s="32" t="s">
        <v>185</v>
      </c>
      <c r="BE1071" s="32" t="s">
        <v>185</v>
      </c>
      <c r="BF1071" s="32" t="s">
        <v>185</v>
      </c>
      <c r="BG1071" s="32" t="s">
        <v>185</v>
      </c>
      <c r="BH1071" s="32" t="s">
        <v>185</v>
      </c>
      <c r="BI1071" s="32" t="s">
        <v>185</v>
      </c>
      <c r="BJ1071" s="32" t="s">
        <v>185</v>
      </c>
      <c r="BK1071" s="32" t="s">
        <v>185</v>
      </c>
      <c r="BL1071" s="32" t="s">
        <v>185</v>
      </c>
      <c r="BM1071" s="32" t="s">
        <v>185</v>
      </c>
      <c r="BN1071" s="32" t="s">
        <v>185</v>
      </c>
      <c r="BO1071" s="32" t="s">
        <v>185</v>
      </c>
      <c r="BP1071" s="32" t="s">
        <v>185</v>
      </c>
      <c r="BQ1071" s="32" t="s">
        <v>185</v>
      </c>
      <c r="BR1071" s="32" t="s">
        <v>185</v>
      </c>
      <c r="BS1071" s="32" t="s">
        <v>185</v>
      </c>
      <c r="BT1071" s="32" t="s">
        <v>185</v>
      </c>
      <c r="BU1071" s="32" t="s">
        <v>185</v>
      </c>
      <c r="BV1071" s="32" t="s">
        <v>185</v>
      </c>
      <c r="BW1071" s="32" t="s">
        <v>185</v>
      </c>
      <c r="BX1071" s="32" t="s">
        <v>185</v>
      </c>
      <c r="BY1071" s="32" t="s">
        <v>185</v>
      </c>
      <c r="BZ1071" s="32" t="s">
        <v>185</v>
      </c>
      <c r="CA1071" s="32" t="s">
        <v>185</v>
      </c>
      <c r="CB1071" s="32" t="s">
        <v>185</v>
      </c>
      <c r="CC1071" s="32" t="s">
        <v>185</v>
      </c>
      <c r="CD1071" s="7"/>
      <c r="CE1071" s="7"/>
      <c r="CF1071" s="7"/>
      <c r="CG1071" s="7"/>
      <c r="CH1071" s="7"/>
      <c r="CI1071" s="7"/>
      <c r="CJ1071" s="7"/>
      <c r="CK1071" s="7"/>
      <c r="CL1071" s="7"/>
      <c r="CM1071" s="7"/>
      <c r="CN1071" s="7"/>
      <c r="CO1071" s="32"/>
      <c r="CP1071" s="32"/>
      <c r="CQ1071" s="32"/>
      <c r="CR1071" s="32"/>
      <c r="CS1071" s="32"/>
      <c r="CT1071" s="32"/>
      <c r="CU1071" s="32"/>
      <c r="CV1071" s="32"/>
      <c r="CW1071" s="32"/>
      <c r="CX1071" s="32"/>
      <c r="CY1071" s="32"/>
      <c r="CZ1071" s="32"/>
      <c r="DA1071" s="32"/>
      <c r="DB1071" s="32"/>
      <c r="DC1071" s="32"/>
      <c r="DD1071" s="32"/>
      <c r="DE1071" s="32"/>
      <c r="DF1071" s="32"/>
      <c r="DG1071" s="32"/>
      <c r="DH1071" s="32"/>
      <c r="DI1071" s="32"/>
      <c r="DJ1071" s="32"/>
      <c r="DK1071" s="32"/>
      <c r="DL1071" s="32"/>
      <c r="DM1071" s="32"/>
      <c r="DN1071" s="32"/>
      <c r="DO1071" s="32"/>
      <c r="DP1071" s="32"/>
      <c r="DQ1071" s="32"/>
      <c r="DR1071" s="7"/>
      <c r="DS1071" s="7"/>
      <c r="DT1071" s="7"/>
      <c r="DU1071" s="7"/>
      <c r="DV1071" s="7"/>
      <c r="DW1071" s="7"/>
      <c r="DX1071" s="7"/>
      <c r="DY1071" s="7"/>
      <c r="DZ1071" s="7"/>
      <c r="EA1071" s="7"/>
      <c r="EB1071" s="7"/>
      <c r="EC1071" s="32"/>
      <c r="ED1071" s="32"/>
      <c r="EE1071" s="32"/>
      <c r="EF1071" s="32"/>
      <c r="EG1071" s="32"/>
      <c r="EH1071" s="32"/>
      <c r="EI1071" s="32"/>
      <c r="EJ1071" s="32"/>
      <c r="EK1071" s="32"/>
      <c r="EL1071" s="32"/>
      <c r="EM1071" s="32"/>
      <c r="EN1071" s="32"/>
      <c r="EO1071" s="32"/>
      <c r="EP1071" s="32"/>
      <c r="EQ1071" s="32"/>
      <c r="ER1071" s="32"/>
      <c r="ES1071" s="32"/>
      <c r="ET1071" s="32"/>
      <c r="EU1071" s="32"/>
      <c r="EV1071" s="32"/>
      <c r="EW1071" s="32"/>
      <c r="EX1071" s="32"/>
      <c r="EY1071" s="32"/>
      <c r="EZ1071" s="32"/>
      <c r="FA1071" s="32"/>
      <c r="FB1071" s="32"/>
      <c r="FC1071" s="32"/>
      <c r="FD1071" s="32"/>
      <c r="FE1071" s="32"/>
      <c r="FF1071" s="7"/>
      <c r="FG1071" s="7"/>
      <c r="FH1071" s="7"/>
      <c r="FI1071" s="7"/>
      <c r="FJ1071" s="7"/>
      <c r="FK1071" s="7"/>
      <c r="FL1071" s="7"/>
      <c r="FM1071" s="7"/>
      <c r="FN1071" s="7"/>
      <c r="FO1071" s="7"/>
      <c r="FP1071" s="7"/>
      <c r="FQ1071" s="32"/>
      <c r="FR1071" s="32"/>
      <c r="FS1071" s="32"/>
      <c r="FT1071" s="32"/>
      <c r="FU1071" s="32"/>
      <c r="FV1071" s="32"/>
      <c r="FW1071" s="32"/>
      <c r="FX1071" s="32"/>
      <c r="FY1071" s="32"/>
      <c r="FZ1071" s="32"/>
      <c r="GA1071" s="32"/>
      <c r="GB1071" s="32"/>
      <c r="GC1071" s="32"/>
      <c r="GD1071" s="32"/>
      <c r="GE1071" s="32"/>
      <c r="GF1071" s="32"/>
      <c r="GG1071" s="32"/>
      <c r="GH1071" s="32"/>
      <c r="GI1071" s="32"/>
      <c r="GJ1071" s="32"/>
      <c r="GK1071" s="32"/>
      <c r="GL1071" s="32"/>
      <c r="GM1071" s="32"/>
      <c r="GN1071" s="32"/>
      <c r="GO1071" s="32"/>
      <c r="GP1071" s="32"/>
      <c r="GQ1071" s="32"/>
      <c r="GR1071" s="32"/>
      <c r="GS1071" s="32"/>
    </row>
    <row r="1072" spans="1:201" x14ac:dyDescent="0.25">
      <c r="A1072" s="3">
        <f>$A$66</f>
        <v>20212</v>
      </c>
      <c r="B1072" s="7">
        <v>53899</v>
      </c>
      <c r="C1072" s="7">
        <v>68371</v>
      </c>
      <c r="D1072" s="7">
        <v>69354</v>
      </c>
      <c r="E1072" s="7">
        <v>69621</v>
      </c>
      <c r="F1072" s="7">
        <v>69815</v>
      </c>
      <c r="G1072" s="7">
        <v>69862</v>
      </c>
      <c r="H1072" s="7">
        <v>69916</v>
      </c>
      <c r="I1072" s="7">
        <v>69943</v>
      </c>
      <c r="J1072" s="7">
        <v>69961</v>
      </c>
      <c r="K1072" s="7">
        <v>69981</v>
      </c>
      <c r="L1072" s="32" t="s">
        <v>185</v>
      </c>
      <c r="M1072" s="32" t="s">
        <v>185</v>
      </c>
      <c r="N1072" s="32" t="s">
        <v>185</v>
      </c>
      <c r="O1072" s="32" t="s">
        <v>185</v>
      </c>
      <c r="P1072" s="32" t="s">
        <v>185</v>
      </c>
      <c r="Q1072" s="32" t="s">
        <v>185</v>
      </c>
      <c r="R1072" s="32" t="s">
        <v>185</v>
      </c>
      <c r="S1072" s="32" t="s">
        <v>185</v>
      </c>
      <c r="T1072" s="32" t="s">
        <v>185</v>
      </c>
      <c r="U1072" s="32" t="s">
        <v>185</v>
      </c>
      <c r="V1072" s="32" t="s">
        <v>185</v>
      </c>
      <c r="W1072" s="32" t="s">
        <v>185</v>
      </c>
      <c r="X1072" s="32" t="s">
        <v>185</v>
      </c>
      <c r="Y1072" s="32" t="s">
        <v>185</v>
      </c>
      <c r="Z1072" s="32" t="s">
        <v>185</v>
      </c>
      <c r="AA1072" s="32" t="s">
        <v>185</v>
      </c>
      <c r="AB1072" s="32" t="s">
        <v>185</v>
      </c>
      <c r="AC1072" s="32" t="s">
        <v>185</v>
      </c>
      <c r="AD1072" s="32" t="s">
        <v>185</v>
      </c>
      <c r="AE1072" s="32" t="s">
        <v>185</v>
      </c>
      <c r="AF1072" s="32" t="s">
        <v>185</v>
      </c>
      <c r="AG1072" s="32" t="s">
        <v>185</v>
      </c>
      <c r="AH1072" s="32" t="s">
        <v>185</v>
      </c>
      <c r="AI1072" s="32" t="s">
        <v>185</v>
      </c>
      <c r="AJ1072" s="32" t="s">
        <v>185</v>
      </c>
      <c r="AK1072" s="32" t="s">
        <v>185</v>
      </c>
      <c r="AL1072" s="32" t="s">
        <v>185</v>
      </c>
      <c r="AM1072" s="32" t="s">
        <v>185</v>
      </c>
      <c r="AN1072" s="32" t="s">
        <v>185</v>
      </c>
      <c r="AO1072" s="32" t="s">
        <v>185</v>
      </c>
      <c r="AP1072" s="7">
        <v>1</v>
      </c>
      <c r="AQ1072" s="7">
        <v>1</v>
      </c>
      <c r="AR1072" s="7">
        <v>3</v>
      </c>
      <c r="AS1072" s="7">
        <v>3</v>
      </c>
      <c r="AT1072" s="7">
        <v>3</v>
      </c>
      <c r="AU1072" s="7">
        <v>4</v>
      </c>
      <c r="AV1072" s="7">
        <v>4</v>
      </c>
      <c r="AW1072" s="7">
        <v>4</v>
      </c>
      <c r="AX1072" s="7">
        <v>4</v>
      </c>
      <c r="AY1072" s="7">
        <v>4</v>
      </c>
      <c r="AZ1072" s="32" t="s">
        <v>185</v>
      </c>
      <c r="BA1072" s="32" t="s">
        <v>185</v>
      </c>
      <c r="BB1072" s="32" t="s">
        <v>185</v>
      </c>
      <c r="BC1072" s="32" t="s">
        <v>185</v>
      </c>
      <c r="BD1072" s="32" t="s">
        <v>185</v>
      </c>
      <c r="BE1072" s="32" t="s">
        <v>185</v>
      </c>
      <c r="BF1072" s="32" t="s">
        <v>185</v>
      </c>
      <c r="BG1072" s="32" t="s">
        <v>185</v>
      </c>
      <c r="BH1072" s="32" t="s">
        <v>185</v>
      </c>
      <c r="BI1072" s="32" t="s">
        <v>185</v>
      </c>
      <c r="BJ1072" s="32" t="s">
        <v>185</v>
      </c>
      <c r="BK1072" s="32" t="s">
        <v>185</v>
      </c>
      <c r="BL1072" s="32" t="s">
        <v>185</v>
      </c>
      <c r="BM1072" s="32" t="s">
        <v>185</v>
      </c>
      <c r="BN1072" s="32" t="s">
        <v>185</v>
      </c>
      <c r="BO1072" s="32" t="s">
        <v>185</v>
      </c>
      <c r="BP1072" s="32" t="s">
        <v>185</v>
      </c>
      <c r="BQ1072" s="32" t="s">
        <v>185</v>
      </c>
      <c r="BR1072" s="32" t="s">
        <v>185</v>
      </c>
      <c r="BS1072" s="32" t="s">
        <v>185</v>
      </c>
      <c r="BT1072" s="32" t="s">
        <v>185</v>
      </c>
      <c r="BU1072" s="32" t="s">
        <v>185</v>
      </c>
      <c r="BV1072" s="32" t="s">
        <v>185</v>
      </c>
      <c r="BW1072" s="32" t="s">
        <v>185</v>
      </c>
      <c r="BX1072" s="32" t="s">
        <v>185</v>
      </c>
      <c r="BY1072" s="32" t="s">
        <v>185</v>
      </c>
      <c r="BZ1072" s="32" t="s">
        <v>185</v>
      </c>
      <c r="CA1072" s="32" t="s">
        <v>185</v>
      </c>
      <c r="CB1072" s="32" t="s">
        <v>185</v>
      </c>
      <c r="CC1072" s="32" t="s">
        <v>185</v>
      </c>
      <c r="CD1072" s="7"/>
      <c r="CE1072" s="7"/>
      <c r="CF1072" s="7"/>
      <c r="CG1072" s="7"/>
      <c r="CH1072" s="7"/>
      <c r="CI1072" s="7"/>
      <c r="CJ1072" s="7"/>
      <c r="CK1072" s="7"/>
      <c r="CL1072" s="7"/>
      <c r="CM1072" s="7"/>
      <c r="CN1072" s="32"/>
      <c r="CO1072" s="32"/>
      <c r="CP1072" s="32"/>
      <c r="CQ1072" s="32"/>
      <c r="CR1072" s="32"/>
      <c r="CS1072" s="32"/>
      <c r="CT1072" s="32"/>
      <c r="CU1072" s="32"/>
      <c r="CV1072" s="32"/>
      <c r="CW1072" s="32"/>
      <c r="CX1072" s="32"/>
      <c r="CY1072" s="32"/>
      <c r="CZ1072" s="32"/>
      <c r="DA1072" s="32"/>
      <c r="DB1072" s="32"/>
      <c r="DC1072" s="32"/>
      <c r="DD1072" s="32"/>
      <c r="DE1072" s="32"/>
      <c r="DF1072" s="32"/>
      <c r="DG1072" s="32"/>
      <c r="DH1072" s="32"/>
      <c r="DI1072" s="32"/>
      <c r="DJ1072" s="32"/>
      <c r="DK1072" s="32"/>
      <c r="DL1072" s="32"/>
      <c r="DM1072" s="32"/>
      <c r="DN1072" s="32"/>
      <c r="DO1072" s="32"/>
      <c r="DP1072" s="32"/>
      <c r="DQ1072" s="32"/>
      <c r="DR1072" s="7"/>
      <c r="DS1072" s="7"/>
      <c r="DT1072" s="7"/>
      <c r="DU1072" s="7"/>
      <c r="DV1072" s="7"/>
      <c r="DW1072" s="7"/>
      <c r="DX1072" s="7"/>
      <c r="DY1072" s="7"/>
      <c r="DZ1072" s="7"/>
      <c r="EA1072" s="7"/>
      <c r="EB1072" s="32"/>
      <c r="EC1072" s="32"/>
      <c r="ED1072" s="32"/>
      <c r="EE1072" s="32"/>
      <c r="EF1072" s="32"/>
      <c r="EG1072" s="32"/>
      <c r="EH1072" s="32"/>
      <c r="EI1072" s="32"/>
      <c r="EJ1072" s="32"/>
      <c r="EK1072" s="32"/>
      <c r="EL1072" s="32"/>
      <c r="EM1072" s="32"/>
      <c r="EN1072" s="32"/>
      <c r="EO1072" s="32"/>
      <c r="EP1072" s="32"/>
      <c r="EQ1072" s="32"/>
      <c r="ER1072" s="32"/>
      <c r="ES1072" s="32"/>
      <c r="ET1072" s="32"/>
      <c r="EU1072" s="32"/>
      <c r="EV1072" s="32"/>
      <c r="EW1072" s="32"/>
      <c r="EX1072" s="32"/>
      <c r="EY1072" s="32"/>
      <c r="EZ1072" s="32"/>
      <c r="FA1072" s="32"/>
      <c r="FB1072" s="32"/>
      <c r="FC1072" s="32"/>
      <c r="FD1072" s="32"/>
      <c r="FE1072" s="32"/>
      <c r="FF1072" s="7"/>
      <c r="FG1072" s="7"/>
      <c r="FH1072" s="7"/>
      <c r="FI1072" s="7"/>
      <c r="FJ1072" s="7"/>
      <c r="FK1072" s="7"/>
      <c r="FL1072" s="7"/>
      <c r="FM1072" s="7"/>
      <c r="FN1072" s="7"/>
      <c r="FO1072" s="7"/>
      <c r="FP1072" s="32"/>
      <c r="FQ1072" s="32"/>
      <c r="FR1072" s="32"/>
      <c r="FS1072" s="32"/>
      <c r="FT1072" s="32"/>
      <c r="FU1072" s="32"/>
      <c r="FV1072" s="32"/>
      <c r="FW1072" s="32"/>
      <c r="FX1072" s="32"/>
      <c r="FY1072" s="32"/>
      <c r="FZ1072" s="32"/>
      <c r="GA1072" s="32"/>
      <c r="GB1072" s="32"/>
      <c r="GC1072" s="32"/>
      <c r="GD1072" s="32"/>
      <c r="GE1072" s="32"/>
      <c r="GF1072" s="32"/>
      <c r="GG1072" s="32"/>
      <c r="GH1072" s="32"/>
      <c r="GI1072" s="32"/>
      <c r="GJ1072" s="32"/>
      <c r="GK1072" s="32"/>
      <c r="GL1072" s="32"/>
      <c r="GM1072" s="32"/>
      <c r="GN1072" s="32"/>
      <c r="GO1072" s="32"/>
      <c r="GP1072" s="32"/>
      <c r="GQ1072" s="32"/>
      <c r="GR1072" s="32"/>
      <c r="GS1072" s="32"/>
    </row>
    <row r="1073" spans="1:201" x14ac:dyDescent="0.25">
      <c r="A1073" s="3">
        <f>$A$67</f>
        <v>20213</v>
      </c>
      <c r="B1073" s="7">
        <v>56655</v>
      </c>
      <c r="C1073" s="7">
        <v>73824</v>
      </c>
      <c r="D1073" s="7">
        <v>75097</v>
      </c>
      <c r="E1073" s="7">
        <v>75515</v>
      </c>
      <c r="F1073" s="7">
        <v>75713</v>
      </c>
      <c r="G1073" s="7">
        <v>75801</v>
      </c>
      <c r="H1073" s="7">
        <v>75851</v>
      </c>
      <c r="I1073" s="7">
        <v>75875</v>
      </c>
      <c r="J1073" s="7">
        <v>75903</v>
      </c>
      <c r="K1073" s="32" t="s">
        <v>185</v>
      </c>
      <c r="L1073" s="32" t="s">
        <v>185</v>
      </c>
      <c r="M1073" s="32" t="s">
        <v>185</v>
      </c>
      <c r="N1073" s="32" t="s">
        <v>185</v>
      </c>
      <c r="O1073" s="32" t="s">
        <v>185</v>
      </c>
      <c r="P1073" s="32" t="s">
        <v>185</v>
      </c>
      <c r="Q1073" s="32" t="s">
        <v>185</v>
      </c>
      <c r="R1073" s="32" t="s">
        <v>185</v>
      </c>
      <c r="S1073" s="32" t="s">
        <v>185</v>
      </c>
      <c r="T1073" s="32" t="s">
        <v>185</v>
      </c>
      <c r="U1073" s="32" t="s">
        <v>185</v>
      </c>
      <c r="V1073" s="32" t="s">
        <v>185</v>
      </c>
      <c r="W1073" s="32" t="s">
        <v>185</v>
      </c>
      <c r="X1073" s="32" t="s">
        <v>185</v>
      </c>
      <c r="Y1073" s="32" t="s">
        <v>185</v>
      </c>
      <c r="Z1073" s="32" t="s">
        <v>185</v>
      </c>
      <c r="AA1073" s="32" t="s">
        <v>185</v>
      </c>
      <c r="AB1073" s="32" t="s">
        <v>185</v>
      </c>
      <c r="AC1073" s="32" t="s">
        <v>185</v>
      </c>
      <c r="AD1073" s="32" t="s">
        <v>185</v>
      </c>
      <c r="AE1073" s="32" t="s">
        <v>185</v>
      </c>
      <c r="AF1073" s="32" t="s">
        <v>185</v>
      </c>
      <c r="AG1073" s="32" t="s">
        <v>185</v>
      </c>
      <c r="AH1073" s="32" t="s">
        <v>185</v>
      </c>
      <c r="AI1073" s="32" t="s">
        <v>185</v>
      </c>
      <c r="AJ1073" s="32" t="s">
        <v>185</v>
      </c>
      <c r="AK1073" s="32" t="s">
        <v>185</v>
      </c>
      <c r="AL1073" s="32" t="s">
        <v>185</v>
      </c>
      <c r="AM1073" s="32" t="s">
        <v>185</v>
      </c>
      <c r="AN1073" s="32" t="s">
        <v>185</v>
      </c>
      <c r="AO1073" s="32" t="s">
        <v>185</v>
      </c>
      <c r="AP1073" s="7">
        <v>0</v>
      </c>
      <c r="AQ1073" s="7">
        <v>1</v>
      </c>
      <c r="AR1073" s="7">
        <v>0</v>
      </c>
      <c r="AS1073" s="7">
        <v>3</v>
      </c>
      <c r="AT1073" s="7">
        <v>3</v>
      </c>
      <c r="AU1073" s="7">
        <v>3</v>
      </c>
      <c r="AV1073" s="7">
        <v>3</v>
      </c>
      <c r="AW1073" s="7">
        <v>3</v>
      </c>
      <c r="AX1073" s="7">
        <v>3</v>
      </c>
      <c r="AY1073" s="32" t="s">
        <v>185</v>
      </c>
      <c r="AZ1073" s="32" t="s">
        <v>185</v>
      </c>
      <c r="BA1073" s="32" t="s">
        <v>185</v>
      </c>
      <c r="BB1073" s="32" t="s">
        <v>185</v>
      </c>
      <c r="BC1073" s="32" t="s">
        <v>185</v>
      </c>
      <c r="BD1073" s="32" t="s">
        <v>185</v>
      </c>
      <c r="BE1073" s="32" t="s">
        <v>185</v>
      </c>
      <c r="BF1073" s="32" t="s">
        <v>185</v>
      </c>
      <c r="BG1073" s="32" t="s">
        <v>185</v>
      </c>
      <c r="BH1073" s="32" t="s">
        <v>185</v>
      </c>
      <c r="BI1073" s="32" t="s">
        <v>185</v>
      </c>
      <c r="BJ1073" s="32" t="s">
        <v>185</v>
      </c>
      <c r="BK1073" s="32" t="s">
        <v>185</v>
      </c>
      <c r="BL1073" s="32" t="s">
        <v>185</v>
      </c>
      <c r="BM1073" s="32" t="s">
        <v>185</v>
      </c>
      <c r="BN1073" s="32" t="s">
        <v>185</v>
      </c>
      <c r="BO1073" s="32" t="s">
        <v>185</v>
      </c>
      <c r="BP1073" s="32" t="s">
        <v>185</v>
      </c>
      <c r="BQ1073" s="32" t="s">
        <v>185</v>
      </c>
      <c r="BR1073" s="32" t="s">
        <v>185</v>
      </c>
      <c r="BS1073" s="32" t="s">
        <v>185</v>
      </c>
      <c r="BT1073" s="32" t="s">
        <v>185</v>
      </c>
      <c r="BU1073" s="32" t="s">
        <v>185</v>
      </c>
      <c r="BV1073" s="32" t="s">
        <v>185</v>
      </c>
      <c r="BW1073" s="32" t="s">
        <v>185</v>
      </c>
      <c r="BX1073" s="32" t="s">
        <v>185</v>
      </c>
      <c r="BY1073" s="32" t="s">
        <v>185</v>
      </c>
      <c r="BZ1073" s="32" t="s">
        <v>185</v>
      </c>
      <c r="CA1073" s="32" t="s">
        <v>185</v>
      </c>
      <c r="CB1073" s="32" t="s">
        <v>185</v>
      </c>
      <c r="CC1073" s="32" t="s">
        <v>185</v>
      </c>
      <c r="CD1073" s="7"/>
      <c r="CE1073" s="7"/>
      <c r="CF1073" s="7"/>
      <c r="CG1073" s="7"/>
      <c r="CH1073" s="7"/>
      <c r="CI1073" s="7"/>
      <c r="CJ1073" s="7"/>
      <c r="CK1073" s="7"/>
      <c r="CL1073" s="7"/>
      <c r="CM1073" s="32"/>
      <c r="CN1073" s="32"/>
      <c r="CO1073" s="32"/>
      <c r="CP1073" s="32"/>
      <c r="CQ1073" s="32"/>
      <c r="CR1073" s="32"/>
      <c r="CS1073" s="32"/>
      <c r="CT1073" s="32"/>
      <c r="CU1073" s="32"/>
      <c r="CV1073" s="32"/>
      <c r="CW1073" s="32"/>
      <c r="CX1073" s="32"/>
      <c r="CY1073" s="32"/>
      <c r="CZ1073" s="32"/>
      <c r="DA1073" s="32"/>
      <c r="DB1073" s="32"/>
      <c r="DC1073" s="32"/>
      <c r="DD1073" s="32"/>
      <c r="DE1073" s="32"/>
      <c r="DF1073" s="32"/>
      <c r="DG1073" s="32"/>
      <c r="DH1073" s="32"/>
      <c r="DI1073" s="32"/>
      <c r="DJ1073" s="32"/>
      <c r="DK1073" s="32"/>
      <c r="DL1073" s="32"/>
      <c r="DM1073" s="32"/>
      <c r="DN1073" s="32"/>
      <c r="DO1073" s="32"/>
      <c r="DP1073" s="32"/>
      <c r="DQ1073" s="32"/>
      <c r="DR1073" s="7"/>
      <c r="DS1073" s="7"/>
      <c r="DT1073" s="7"/>
      <c r="DU1073" s="7"/>
      <c r="DV1073" s="7"/>
      <c r="DW1073" s="7"/>
      <c r="DX1073" s="7"/>
      <c r="DY1073" s="7"/>
      <c r="DZ1073" s="7"/>
      <c r="EA1073" s="32"/>
      <c r="EB1073" s="32"/>
      <c r="EC1073" s="32"/>
      <c r="ED1073" s="32"/>
      <c r="EE1073" s="32"/>
      <c r="EF1073" s="32"/>
      <c r="EG1073" s="32"/>
      <c r="EH1073" s="32"/>
      <c r="EI1073" s="32"/>
      <c r="EJ1073" s="32"/>
      <c r="EK1073" s="32"/>
      <c r="EL1073" s="32"/>
      <c r="EM1073" s="32"/>
      <c r="EN1073" s="32"/>
      <c r="EO1073" s="32"/>
      <c r="EP1073" s="32"/>
      <c r="EQ1073" s="32"/>
      <c r="ER1073" s="32"/>
      <c r="ES1073" s="32"/>
      <c r="ET1073" s="32"/>
      <c r="EU1073" s="32"/>
      <c r="EV1073" s="32"/>
      <c r="EW1073" s="32"/>
      <c r="EX1073" s="32"/>
      <c r="EY1073" s="32"/>
      <c r="EZ1073" s="32"/>
      <c r="FA1073" s="32"/>
      <c r="FB1073" s="32"/>
      <c r="FC1073" s="32"/>
      <c r="FD1073" s="32"/>
      <c r="FE1073" s="32"/>
      <c r="FF1073" s="7"/>
      <c r="FG1073" s="7"/>
      <c r="FH1073" s="7"/>
      <c r="FI1073" s="7"/>
      <c r="FJ1073" s="7"/>
      <c r="FK1073" s="7"/>
      <c r="FL1073" s="7"/>
      <c r="FM1073" s="7"/>
      <c r="FN1073" s="7"/>
      <c r="FO1073" s="32"/>
      <c r="FP1073" s="32"/>
      <c r="FQ1073" s="32"/>
      <c r="FR1073" s="32"/>
      <c r="FS1073" s="32"/>
      <c r="FT1073" s="32"/>
      <c r="FU1073" s="32"/>
      <c r="FV1073" s="32"/>
      <c r="FW1073" s="32"/>
      <c r="FX1073" s="32"/>
      <c r="FY1073" s="32"/>
      <c r="FZ1073" s="32"/>
      <c r="GA1073" s="32"/>
      <c r="GB1073" s="32"/>
      <c r="GC1073" s="32"/>
      <c r="GD1073" s="32"/>
      <c r="GE1073" s="32"/>
      <c r="GF1073" s="32"/>
      <c r="GG1073" s="32"/>
      <c r="GH1073" s="32"/>
      <c r="GI1073" s="32"/>
      <c r="GJ1073" s="32"/>
      <c r="GK1073" s="32"/>
      <c r="GL1073" s="32"/>
      <c r="GM1073" s="32"/>
      <c r="GN1073" s="32"/>
      <c r="GO1073" s="32"/>
      <c r="GP1073" s="32"/>
      <c r="GQ1073" s="32"/>
      <c r="GR1073" s="32"/>
      <c r="GS1073" s="32"/>
    </row>
    <row r="1074" spans="1:201" x14ac:dyDescent="0.25">
      <c r="A1074" s="3">
        <f>$A$68</f>
        <v>20214</v>
      </c>
      <c r="B1074" s="7">
        <v>57959</v>
      </c>
      <c r="C1074" s="7">
        <v>75682</v>
      </c>
      <c r="D1074" s="7">
        <v>77368</v>
      </c>
      <c r="E1074" s="7">
        <v>77797</v>
      </c>
      <c r="F1074" s="7">
        <v>78026</v>
      </c>
      <c r="G1074" s="7">
        <v>78135</v>
      </c>
      <c r="H1074" s="7">
        <v>78178</v>
      </c>
      <c r="I1074" s="7">
        <v>78232</v>
      </c>
      <c r="J1074" s="32" t="s">
        <v>185</v>
      </c>
      <c r="K1074" s="32" t="s">
        <v>185</v>
      </c>
      <c r="L1074" s="32" t="s">
        <v>185</v>
      </c>
      <c r="M1074" s="32" t="s">
        <v>185</v>
      </c>
      <c r="N1074" s="32" t="s">
        <v>185</v>
      </c>
      <c r="O1074" s="32" t="s">
        <v>185</v>
      </c>
      <c r="P1074" s="32" t="s">
        <v>185</v>
      </c>
      <c r="Q1074" s="32" t="s">
        <v>185</v>
      </c>
      <c r="R1074" s="32" t="s">
        <v>185</v>
      </c>
      <c r="S1074" s="32" t="s">
        <v>185</v>
      </c>
      <c r="T1074" s="32" t="s">
        <v>185</v>
      </c>
      <c r="U1074" s="32" t="s">
        <v>185</v>
      </c>
      <c r="V1074" s="32" t="s">
        <v>185</v>
      </c>
      <c r="W1074" s="32" t="s">
        <v>185</v>
      </c>
      <c r="X1074" s="32" t="s">
        <v>185</v>
      </c>
      <c r="Y1074" s="32" t="s">
        <v>185</v>
      </c>
      <c r="Z1074" s="32" t="s">
        <v>185</v>
      </c>
      <c r="AA1074" s="32" t="s">
        <v>185</v>
      </c>
      <c r="AB1074" s="32" t="s">
        <v>185</v>
      </c>
      <c r="AC1074" s="32" t="s">
        <v>185</v>
      </c>
      <c r="AD1074" s="32" t="s">
        <v>185</v>
      </c>
      <c r="AE1074" s="32" t="s">
        <v>185</v>
      </c>
      <c r="AF1074" s="32" t="s">
        <v>185</v>
      </c>
      <c r="AG1074" s="32" t="s">
        <v>185</v>
      </c>
      <c r="AH1074" s="32" t="s">
        <v>185</v>
      </c>
      <c r="AI1074" s="32" t="s">
        <v>185</v>
      </c>
      <c r="AJ1074" s="32" t="s">
        <v>185</v>
      </c>
      <c r="AK1074" s="32" t="s">
        <v>185</v>
      </c>
      <c r="AL1074" s="32" t="s">
        <v>185</v>
      </c>
      <c r="AM1074" s="32" t="s">
        <v>185</v>
      </c>
      <c r="AN1074" s="32" t="s">
        <v>185</v>
      </c>
      <c r="AO1074" s="32" t="s">
        <v>185</v>
      </c>
      <c r="AP1074" s="7">
        <v>0</v>
      </c>
      <c r="AQ1074" s="7">
        <v>2</v>
      </c>
      <c r="AR1074" s="7">
        <v>2</v>
      </c>
      <c r="AS1074" s="7">
        <v>2</v>
      </c>
      <c r="AT1074" s="7">
        <v>5</v>
      </c>
      <c r="AU1074" s="7">
        <v>6</v>
      </c>
      <c r="AV1074" s="7">
        <v>6</v>
      </c>
      <c r="AW1074" s="7">
        <v>6</v>
      </c>
      <c r="AX1074" s="32" t="s">
        <v>185</v>
      </c>
      <c r="AY1074" s="32" t="s">
        <v>185</v>
      </c>
      <c r="AZ1074" s="32" t="s">
        <v>185</v>
      </c>
      <c r="BA1074" s="32" t="s">
        <v>185</v>
      </c>
      <c r="BB1074" s="32" t="s">
        <v>185</v>
      </c>
      <c r="BC1074" s="32" t="s">
        <v>185</v>
      </c>
      <c r="BD1074" s="32" t="s">
        <v>185</v>
      </c>
      <c r="BE1074" s="32" t="s">
        <v>185</v>
      </c>
      <c r="BF1074" s="32" t="s">
        <v>185</v>
      </c>
      <c r="BG1074" s="32" t="s">
        <v>185</v>
      </c>
      <c r="BH1074" s="32" t="s">
        <v>185</v>
      </c>
      <c r="BI1074" s="32" t="s">
        <v>185</v>
      </c>
      <c r="BJ1074" s="32" t="s">
        <v>185</v>
      </c>
      <c r="BK1074" s="32" t="s">
        <v>185</v>
      </c>
      <c r="BL1074" s="32" t="s">
        <v>185</v>
      </c>
      <c r="BM1074" s="32" t="s">
        <v>185</v>
      </c>
      <c r="BN1074" s="32" t="s">
        <v>185</v>
      </c>
      <c r="BO1074" s="32" t="s">
        <v>185</v>
      </c>
      <c r="BP1074" s="32" t="s">
        <v>185</v>
      </c>
      <c r="BQ1074" s="32" t="s">
        <v>185</v>
      </c>
      <c r="BR1074" s="32" t="s">
        <v>185</v>
      </c>
      <c r="BS1074" s="32" t="s">
        <v>185</v>
      </c>
      <c r="BT1074" s="32" t="s">
        <v>185</v>
      </c>
      <c r="BU1074" s="32" t="s">
        <v>185</v>
      </c>
      <c r="BV1074" s="32" t="s">
        <v>185</v>
      </c>
      <c r="BW1074" s="32" t="s">
        <v>185</v>
      </c>
      <c r="BX1074" s="32" t="s">
        <v>185</v>
      </c>
      <c r="BY1074" s="32" t="s">
        <v>185</v>
      </c>
      <c r="BZ1074" s="32" t="s">
        <v>185</v>
      </c>
      <c r="CA1074" s="32" t="s">
        <v>185</v>
      </c>
      <c r="CB1074" s="32" t="s">
        <v>185</v>
      </c>
      <c r="CC1074" s="32" t="s">
        <v>185</v>
      </c>
      <c r="CD1074" s="7"/>
      <c r="CE1074" s="7"/>
      <c r="CF1074" s="7"/>
      <c r="CG1074" s="7"/>
      <c r="CH1074" s="7"/>
      <c r="CI1074" s="7"/>
      <c r="CJ1074" s="7"/>
      <c r="CK1074" s="7"/>
      <c r="CL1074" s="32"/>
      <c r="CM1074" s="32"/>
      <c r="CN1074" s="32"/>
      <c r="CO1074" s="32"/>
      <c r="CP1074" s="32"/>
      <c r="CQ1074" s="32"/>
      <c r="CR1074" s="32"/>
      <c r="CS1074" s="32"/>
      <c r="CT1074" s="32"/>
      <c r="CU1074" s="32"/>
      <c r="CV1074" s="32"/>
      <c r="CW1074" s="32"/>
      <c r="CX1074" s="32"/>
      <c r="CY1074" s="32"/>
      <c r="CZ1074" s="32"/>
      <c r="DA1074" s="32"/>
      <c r="DB1074" s="32"/>
      <c r="DC1074" s="32"/>
      <c r="DD1074" s="32"/>
      <c r="DE1074" s="32"/>
      <c r="DF1074" s="32"/>
      <c r="DG1074" s="32"/>
      <c r="DH1074" s="32"/>
      <c r="DI1074" s="32"/>
      <c r="DJ1074" s="32"/>
      <c r="DK1074" s="32"/>
      <c r="DL1074" s="32"/>
      <c r="DM1074" s="32"/>
      <c r="DN1074" s="32"/>
      <c r="DO1074" s="32"/>
      <c r="DP1074" s="32"/>
      <c r="DQ1074" s="32"/>
      <c r="DR1074" s="7"/>
      <c r="DS1074" s="7"/>
      <c r="DT1074" s="7"/>
      <c r="DU1074" s="7"/>
      <c r="DV1074" s="7"/>
      <c r="DW1074" s="7"/>
      <c r="DX1074" s="7"/>
      <c r="DY1074" s="7"/>
      <c r="DZ1074" s="32"/>
      <c r="EA1074" s="32"/>
      <c r="EB1074" s="32"/>
      <c r="EC1074" s="32"/>
      <c r="ED1074" s="32"/>
      <c r="EE1074" s="32"/>
      <c r="EF1074" s="32"/>
      <c r="EG1074" s="32"/>
      <c r="EH1074" s="32"/>
      <c r="EI1074" s="32"/>
      <c r="EJ1074" s="32"/>
      <c r="EK1074" s="32"/>
      <c r="EL1074" s="32"/>
      <c r="EM1074" s="32"/>
      <c r="EN1074" s="32"/>
      <c r="EO1074" s="32"/>
      <c r="EP1074" s="32"/>
      <c r="EQ1074" s="32"/>
      <c r="ER1074" s="32"/>
      <c r="ES1074" s="32"/>
      <c r="ET1074" s="32"/>
      <c r="EU1074" s="32"/>
      <c r="EV1074" s="32"/>
      <c r="EW1074" s="32"/>
      <c r="EX1074" s="32"/>
      <c r="EY1074" s="32"/>
      <c r="EZ1074" s="32"/>
      <c r="FA1074" s="32"/>
      <c r="FB1074" s="32"/>
      <c r="FC1074" s="32"/>
      <c r="FD1074" s="32"/>
      <c r="FE1074" s="32"/>
      <c r="FF1074" s="7"/>
      <c r="FG1074" s="7"/>
      <c r="FH1074" s="7"/>
      <c r="FI1074" s="7"/>
      <c r="FJ1074" s="7"/>
      <c r="FK1074" s="7"/>
      <c r="FL1074" s="7"/>
      <c r="FM1074" s="7"/>
      <c r="FN1074" s="32"/>
      <c r="FO1074" s="32"/>
      <c r="FP1074" s="32"/>
      <c r="FQ1074" s="32"/>
      <c r="FR1074" s="32"/>
      <c r="FS1074" s="32"/>
      <c r="FT1074" s="32"/>
      <c r="FU1074" s="32"/>
      <c r="FV1074" s="32"/>
      <c r="FW1074" s="32"/>
      <c r="FX1074" s="32"/>
      <c r="FY1074" s="32"/>
      <c r="FZ1074" s="32"/>
      <c r="GA1074" s="32"/>
      <c r="GB1074" s="32"/>
      <c r="GC1074" s="32"/>
      <c r="GD1074" s="32"/>
      <c r="GE1074" s="32"/>
      <c r="GF1074" s="32"/>
      <c r="GG1074" s="32"/>
      <c r="GH1074" s="32"/>
      <c r="GI1074" s="32"/>
      <c r="GJ1074" s="32"/>
      <c r="GK1074" s="32"/>
      <c r="GL1074" s="32"/>
      <c r="GM1074" s="32"/>
      <c r="GN1074" s="32"/>
      <c r="GO1074" s="32"/>
      <c r="GP1074" s="32"/>
      <c r="GQ1074" s="32"/>
      <c r="GR1074" s="32"/>
      <c r="GS1074" s="32"/>
    </row>
    <row r="1075" spans="1:201" x14ac:dyDescent="0.25">
      <c r="A1075" s="3">
        <f>$A$69</f>
        <v>20221</v>
      </c>
      <c r="B1075" s="7">
        <v>52340</v>
      </c>
      <c r="C1075" s="7">
        <v>68969</v>
      </c>
      <c r="D1075" s="7">
        <v>70279</v>
      </c>
      <c r="E1075" s="7">
        <v>70722</v>
      </c>
      <c r="F1075" s="7">
        <v>70917</v>
      </c>
      <c r="G1075" s="7">
        <v>71007</v>
      </c>
      <c r="H1075" s="7">
        <v>71067</v>
      </c>
      <c r="I1075" s="32" t="s">
        <v>185</v>
      </c>
      <c r="J1075" s="32" t="s">
        <v>185</v>
      </c>
      <c r="K1075" s="32" t="s">
        <v>185</v>
      </c>
      <c r="L1075" s="32" t="s">
        <v>185</v>
      </c>
      <c r="M1075" s="32" t="s">
        <v>185</v>
      </c>
      <c r="N1075" s="32" t="s">
        <v>185</v>
      </c>
      <c r="O1075" s="32" t="s">
        <v>185</v>
      </c>
      <c r="P1075" s="32" t="s">
        <v>185</v>
      </c>
      <c r="Q1075" s="32" t="s">
        <v>185</v>
      </c>
      <c r="R1075" s="32" t="s">
        <v>185</v>
      </c>
      <c r="S1075" s="32" t="s">
        <v>185</v>
      </c>
      <c r="T1075" s="32" t="s">
        <v>185</v>
      </c>
      <c r="U1075" s="32" t="s">
        <v>185</v>
      </c>
      <c r="V1075" s="32" t="s">
        <v>185</v>
      </c>
      <c r="W1075" s="32" t="s">
        <v>185</v>
      </c>
      <c r="X1075" s="32" t="s">
        <v>185</v>
      </c>
      <c r="Y1075" s="32" t="s">
        <v>185</v>
      </c>
      <c r="Z1075" s="32" t="s">
        <v>185</v>
      </c>
      <c r="AA1075" s="32" t="s">
        <v>185</v>
      </c>
      <c r="AB1075" s="32" t="s">
        <v>185</v>
      </c>
      <c r="AC1075" s="32" t="s">
        <v>185</v>
      </c>
      <c r="AD1075" s="32" t="s">
        <v>185</v>
      </c>
      <c r="AE1075" s="32" t="s">
        <v>185</v>
      </c>
      <c r="AF1075" s="32" t="s">
        <v>185</v>
      </c>
      <c r="AG1075" s="32" t="s">
        <v>185</v>
      </c>
      <c r="AH1075" s="32" t="s">
        <v>185</v>
      </c>
      <c r="AI1075" s="32" t="s">
        <v>185</v>
      </c>
      <c r="AJ1075" s="32" t="s">
        <v>185</v>
      </c>
      <c r="AK1075" s="32" t="s">
        <v>185</v>
      </c>
      <c r="AL1075" s="32" t="s">
        <v>185</v>
      </c>
      <c r="AM1075" s="32" t="s">
        <v>185</v>
      </c>
      <c r="AN1075" s="32" t="s">
        <v>185</v>
      </c>
      <c r="AO1075" s="32" t="s">
        <v>185</v>
      </c>
      <c r="AP1075" s="7">
        <v>0</v>
      </c>
      <c r="AQ1075" s="7">
        <v>1</v>
      </c>
      <c r="AR1075" s="7">
        <v>3</v>
      </c>
      <c r="AS1075" s="7">
        <v>3</v>
      </c>
      <c r="AT1075" s="7">
        <v>4</v>
      </c>
      <c r="AU1075" s="7">
        <v>5</v>
      </c>
      <c r="AV1075" s="7">
        <v>5</v>
      </c>
      <c r="AW1075" s="32" t="s">
        <v>185</v>
      </c>
      <c r="AX1075" s="32" t="s">
        <v>185</v>
      </c>
      <c r="AY1075" s="32" t="s">
        <v>185</v>
      </c>
      <c r="AZ1075" s="32" t="s">
        <v>185</v>
      </c>
      <c r="BA1075" s="32" t="s">
        <v>185</v>
      </c>
      <c r="BB1075" s="32" t="s">
        <v>185</v>
      </c>
      <c r="BC1075" s="32" t="s">
        <v>185</v>
      </c>
      <c r="BD1075" s="32" t="s">
        <v>185</v>
      </c>
      <c r="BE1075" s="32" t="s">
        <v>185</v>
      </c>
      <c r="BF1075" s="32" t="s">
        <v>185</v>
      </c>
      <c r="BG1075" s="32" t="s">
        <v>185</v>
      </c>
      <c r="BH1075" s="32" t="s">
        <v>185</v>
      </c>
      <c r="BI1075" s="32" t="s">
        <v>185</v>
      </c>
      <c r="BJ1075" s="32" t="s">
        <v>185</v>
      </c>
      <c r="BK1075" s="32" t="s">
        <v>185</v>
      </c>
      <c r="BL1075" s="32" t="s">
        <v>185</v>
      </c>
      <c r="BM1075" s="32" t="s">
        <v>185</v>
      </c>
      <c r="BN1075" s="32" t="s">
        <v>185</v>
      </c>
      <c r="BO1075" s="32" t="s">
        <v>185</v>
      </c>
      <c r="BP1075" s="32" t="s">
        <v>185</v>
      </c>
      <c r="BQ1075" s="32" t="s">
        <v>185</v>
      </c>
      <c r="BR1075" s="32" t="s">
        <v>185</v>
      </c>
      <c r="BS1075" s="32" t="s">
        <v>185</v>
      </c>
      <c r="BT1075" s="32" t="s">
        <v>185</v>
      </c>
      <c r="BU1075" s="32" t="s">
        <v>185</v>
      </c>
      <c r="BV1075" s="32" t="s">
        <v>185</v>
      </c>
      <c r="BW1075" s="32" t="s">
        <v>185</v>
      </c>
      <c r="BX1075" s="32" t="s">
        <v>185</v>
      </c>
      <c r="BY1075" s="32" t="s">
        <v>185</v>
      </c>
      <c r="BZ1075" s="32" t="s">
        <v>185</v>
      </c>
      <c r="CA1075" s="32" t="s">
        <v>185</v>
      </c>
      <c r="CB1075" s="32" t="s">
        <v>185</v>
      </c>
      <c r="CC1075" s="32" t="s">
        <v>185</v>
      </c>
      <c r="CD1075" s="7"/>
      <c r="CE1075" s="7"/>
      <c r="CF1075" s="7"/>
      <c r="CG1075" s="7"/>
      <c r="CH1075" s="7"/>
      <c r="CI1075" s="7"/>
      <c r="CJ1075" s="7"/>
      <c r="CK1075" s="32"/>
      <c r="CL1075" s="32"/>
      <c r="CM1075" s="32"/>
      <c r="CN1075" s="32"/>
      <c r="CO1075" s="32"/>
      <c r="CP1075" s="32"/>
      <c r="CQ1075" s="32"/>
      <c r="CR1075" s="32"/>
      <c r="CS1075" s="32"/>
      <c r="CT1075" s="32"/>
      <c r="CU1075" s="32"/>
      <c r="CV1075" s="32"/>
      <c r="CW1075" s="32"/>
      <c r="CX1075" s="32"/>
      <c r="CY1075" s="32"/>
      <c r="CZ1075" s="32"/>
      <c r="DA1075" s="32"/>
      <c r="DB1075" s="32"/>
      <c r="DC1075" s="32"/>
      <c r="DD1075" s="32"/>
      <c r="DE1075" s="32"/>
      <c r="DF1075" s="32"/>
      <c r="DG1075" s="32"/>
      <c r="DH1075" s="32"/>
      <c r="DI1075" s="32"/>
      <c r="DJ1075" s="32"/>
      <c r="DK1075" s="32"/>
      <c r="DL1075" s="32"/>
      <c r="DM1075" s="32"/>
      <c r="DN1075" s="32"/>
      <c r="DO1075" s="32"/>
      <c r="DP1075" s="32"/>
      <c r="DQ1075" s="32"/>
      <c r="DR1075" s="7"/>
      <c r="DS1075" s="7"/>
      <c r="DT1075" s="7"/>
      <c r="DU1075" s="7"/>
      <c r="DV1075" s="7"/>
      <c r="DW1075" s="7"/>
      <c r="DX1075" s="7"/>
      <c r="DY1075" s="32"/>
      <c r="DZ1075" s="32"/>
      <c r="EA1075" s="32"/>
      <c r="EB1075" s="32"/>
      <c r="EC1075" s="32"/>
      <c r="ED1075" s="32"/>
      <c r="EE1075" s="32"/>
      <c r="EF1075" s="32"/>
      <c r="EG1075" s="32"/>
      <c r="EH1075" s="32"/>
      <c r="EI1075" s="32"/>
      <c r="EJ1075" s="32"/>
      <c r="EK1075" s="32"/>
      <c r="EL1075" s="32"/>
      <c r="EM1075" s="32"/>
      <c r="EN1075" s="32"/>
      <c r="EO1075" s="32"/>
      <c r="EP1075" s="32"/>
      <c r="EQ1075" s="32"/>
      <c r="ER1075" s="32"/>
      <c r="ES1075" s="32"/>
      <c r="ET1075" s="32"/>
      <c r="EU1075" s="32"/>
      <c r="EV1075" s="32"/>
      <c r="EW1075" s="32"/>
      <c r="EX1075" s="32"/>
      <c r="EY1075" s="32"/>
      <c r="EZ1075" s="32"/>
      <c r="FA1075" s="32"/>
      <c r="FB1075" s="32"/>
      <c r="FC1075" s="32"/>
      <c r="FD1075" s="32"/>
      <c r="FE1075" s="32"/>
      <c r="FF1075" s="7"/>
      <c r="FG1075" s="7"/>
      <c r="FH1075" s="7"/>
      <c r="FI1075" s="7"/>
      <c r="FJ1075" s="7"/>
      <c r="FK1075" s="7"/>
      <c r="FL1075" s="7"/>
      <c r="FM1075" s="32"/>
      <c r="FN1075" s="32"/>
      <c r="FO1075" s="32"/>
      <c r="FP1075" s="32"/>
      <c r="FQ1075" s="32"/>
      <c r="FR1075" s="32"/>
      <c r="FS1075" s="32"/>
      <c r="FT1075" s="32"/>
      <c r="FU1075" s="32"/>
      <c r="FV1075" s="32"/>
      <c r="FW1075" s="32"/>
      <c r="FX1075" s="32"/>
      <c r="FY1075" s="32"/>
      <c r="FZ1075" s="32"/>
      <c r="GA1075" s="32"/>
      <c r="GB1075" s="32"/>
      <c r="GC1075" s="32"/>
      <c r="GD1075" s="32"/>
      <c r="GE1075" s="32"/>
      <c r="GF1075" s="32"/>
      <c r="GG1075" s="32"/>
      <c r="GH1075" s="32"/>
      <c r="GI1075" s="32"/>
      <c r="GJ1075" s="32"/>
      <c r="GK1075" s="32"/>
      <c r="GL1075" s="32"/>
      <c r="GM1075" s="32"/>
      <c r="GN1075" s="32"/>
      <c r="GO1075" s="32"/>
      <c r="GP1075" s="32"/>
      <c r="GQ1075" s="32"/>
      <c r="GR1075" s="32"/>
      <c r="GS1075" s="32"/>
    </row>
    <row r="1076" spans="1:201" x14ac:dyDescent="0.25">
      <c r="A1076" s="3">
        <f>$A$70</f>
        <v>20222</v>
      </c>
      <c r="B1076" s="7">
        <v>51583</v>
      </c>
      <c r="C1076" s="7">
        <v>67757</v>
      </c>
      <c r="D1076" s="7">
        <v>70207</v>
      </c>
      <c r="E1076" s="7">
        <v>70653</v>
      </c>
      <c r="F1076" s="7">
        <v>70848</v>
      </c>
      <c r="G1076" s="7">
        <v>70967</v>
      </c>
      <c r="H1076" s="32" t="s">
        <v>185</v>
      </c>
      <c r="I1076" s="32" t="s">
        <v>185</v>
      </c>
      <c r="J1076" s="32" t="s">
        <v>185</v>
      </c>
      <c r="K1076" s="32" t="s">
        <v>185</v>
      </c>
      <c r="L1076" s="32" t="s">
        <v>185</v>
      </c>
      <c r="M1076" s="32" t="s">
        <v>185</v>
      </c>
      <c r="N1076" s="32" t="s">
        <v>185</v>
      </c>
      <c r="O1076" s="32" t="s">
        <v>185</v>
      </c>
      <c r="P1076" s="32" t="s">
        <v>185</v>
      </c>
      <c r="Q1076" s="32" t="s">
        <v>185</v>
      </c>
      <c r="R1076" s="32" t="s">
        <v>185</v>
      </c>
      <c r="S1076" s="32" t="s">
        <v>185</v>
      </c>
      <c r="T1076" s="32" t="s">
        <v>185</v>
      </c>
      <c r="U1076" s="32" t="s">
        <v>185</v>
      </c>
      <c r="V1076" s="32" t="s">
        <v>185</v>
      </c>
      <c r="W1076" s="32" t="s">
        <v>185</v>
      </c>
      <c r="X1076" s="32" t="s">
        <v>185</v>
      </c>
      <c r="Y1076" s="32" t="s">
        <v>185</v>
      </c>
      <c r="Z1076" s="32" t="s">
        <v>185</v>
      </c>
      <c r="AA1076" s="32" t="s">
        <v>185</v>
      </c>
      <c r="AB1076" s="32" t="s">
        <v>185</v>
      </c>
      <c r="AC1076" s="32" t="s">
        <v>185</v>
      </c>
      <c r="AD1076" s="32" t="s">
        <v>185</v>
      </c>
      <c r="AE1076" s="32" t="s">
        <v>185</v>
      </c>
      <c r="AF1076" s="32" t="s">
        <v>185</v>
      </c>
      <c r="AG1076" s="32" t="s">
        <v>185</v>
      </c>
      <c r="AH1076" s="32" t="s">
        <v>185</v>
      </c>
      <c r="AI1076" s="32" t="s">
        <v>185</v>
      </c>
      <c r="AJ1076" s="32" t="s">
        <v>185</v>
      </c>
      <c r="AK1076" s="32" t="s">
        <v>185</v>
      </c>
      <c r="AL1076" s="32" t="s">
        <v>185</v>
      </c>
      <c r="AM1076" s="32" t="s">
        <v>185</v>
      </c>
      <c r="AN1076" s="32" t="s">
        <v>185</v>
      </c>
      <c r="AO1076" s="32" t="s">
        <v>185</v>
      </c>
      <c r="AP1076" s="7">
        <v>3</v>
      </c>
      <c r="AQ1076" s="7">
        <v>4</v>
      </c>
      <c r="AR1076" s="7">
        <v>5</v>
      </c>
      <c r="AS1076" s="7">
        <v>8</v>
      </c>
      <c r="AT1076" s="7">
        <v>8</v>
      </c>
      <c r="AU1076" s="7">
        <v>8</v>
      </c>
      <c r="AV1076" s="32" t="s">
        <v>185</v>
      </c>
      <c r="AW1076" s="32" t="s">
        <v>185</v>
      </c>
      <c r="AX1076" s="32" t="s">
        <v>185</v>
      </c>
      <c r="AY1076" s="32" t="s">
        <v>185</v>
      </c>
      <c r="AZ1076" s="32" t="s">
        <v>185</v>
      </c>
      <c r="BA1076" s="32" t="s">
        <v>185</v>
      </c>
      <c r="BB1076" s="32" t="s">
        <v>185</v>
      </c>
      <c r="BC1076" s="32" t="s">
        <v>185</v>
      </c>
      <c r="BD1076" s="32" t="s">
        <v>185</v>
      </c>
      <c r="BE1076" s="32" t="s">
        <v>185</v>
      </c>
      <c r="BF1076" s="32" t="s">
        <v>185</v>
      </c>
      <c r="BG1076" s="32" t="s">
        <v>185</v>
      </c>
      <c r="BH1076" s="32" t="s">
        <v>185</v>
      </c>
      <c r="BI1076" s="32" t="s">
        <v>185</v>
      </c>
      <c r="BJ1076" s="32" t="s">
        <v>185</v>
      </c>
      <c r="BK1076" s="32" t="s">
        <v>185</v>
      </c>
      <c r="BL1076" s="32" t="s">
        <v>185</v>
      </c>
      <c r="BM1076" s="32" t="s">
        <v>185</v>
      </c>
      <c r="BN1076" s="32" t="s">
        <v>185</v>
      </c>
      <c r="BO1076" s="32" t="s">
        <v>185</v>
      </c>
      <c r="BP1076" s="32" t="s">
        <v>185</v>
      </c>
      <c r="BQ1076" s="32" t="s">
        <v>185</v>
      </c>
      <c r="BR1076" s="32" t="s">
        <v>185</v>
      </c>
      <c r="BS1076" s="32" t="s">
        <v>185</v>
      </c>
      <c r="BT1076" s="32" t="s">
        <v>185</v>
      </c>
      <c r="BU1076" s="32" t="s">
        <v>185</v>
      </c>
      <c r="BV1076" s="32" t="s">
        <v>185</v>
      </c>
      <c r="BW1076" s="32" t="s">
        <v>185</v>
      </c>
      <c r="BX1076" s="32" t="s">
        <v>185</v>
      </c>
      <c r="BY1076" s="32" t="s">
        <v>185</v>
      </c>
      <c r="BZ1076" s="32" t="s">
        <v>185</v>
      </c>
      <c r="CA1076" s="32" t="s">
        <v>185</v>
      </c>
      <c r="CB1076" s="32" t="s">
        <v>185</v>
      </c>
      <c r="CC1076" s="32" t="s">
        <v>185</v>
      </c>
      <c r="CD1076" s="7"/>
      <c r="CE1076" s="7"/>
      <c r="CF1076" s="7"/>
      <c r="CG1076" s="7"/>
      <c r="CH1076" s="7"/>
      <c r="CI1076" s="7"/>
      <c r="CJ1076" s="32"/>
      <c r="CK1076" s="32"/>
      <c r="CL1076" s="32"/>
      <c r="CM1076" s="32"/>
      <c r="CN1076" s="32"/>
      <c r="CO1076" s="32"/>
      <c r="CP1076" s="32"/>
      <c r="CQ1076" s="32"/>
      <c r="CR1076" s="32"/>
      <c r="CS1076" s="32"/>
      <c r="CT1076" s="32"/>
      <c r="CU1076" s="32"/>
      <c r="CV1076" s="32"/>
      <c r="CW1076" s="32"/>
      <c r="CX1076" s="32"/>
      <c r="CY1076" s="32"/>
      <c r="CZ1076" s="32"/>
      <c r="DA1076" s="32"/>
      <c r="DB1076" s="32"/>
      <c r="DC1076" s="32"/>
      <c r="DD1076" s="32"/>
      <c r="DE1076" s="32"/>
      <c r="DF1076" s="32"/>
      <c r="DG1076" s="32"/>
      <c r="DH1076" s="32"/>
      <c r="DI1076" s="32"/>
      <c r="DJ1076" s="32"/>
      <c r="DK1076" s="32"/>
      <c r="DL1076" s="32"/>
      <c r="DM1076" s="32"/>
      <c r="DN1076" s="32"/>
      <c r="DO1076" s="32"/>
      <c r="DP1076" s="32"/>
      <c r="DQ1076" s="32"/>
      <c r="DR1076" s="7"/>
      <c r="DS1076" s="7"/>
      <c r="DT1076" s="7"/>
      <c r="DU1076" s="7"/>
      <c r="DV1076" s="7"/>
      <c r="DW1076" s="7"/>
      <c r="DX1076" s="32"/>
      <c r="DY1076" s="32"/>
      <c r="DZ1076" s="32"/>
      <c r="EA1076" s="32"/>
      <c r="EB1076" s="32"/>
      <c r="EC1076" s="32"/>
      <c r="ED1076" s="32"/>
      <c r="EE1076" s="32"/>
      <c r="EF1076" s="32"/>
      <c r="EG1076" s="32"/>
      <c r="EH1076" s="32"/>
      <c r="EI1076" s="32"/>
      <c r="EJ1076" s="32"/>
      <c r="EK1076" s="32"/>
      <c r="EL1076" s="32"/>
      <c r="EM1076" s="32"/>
      <c r="EN1076" s="32"/>
      <c r="EO1076" s="32"/>
      <c r="EP1076" s="32"/>
      <c r="EQ1076" s="32"/>
      <c r="ER1076" s="32"/>
      <c r="ES1076" s="32"/>
      <c r="ET1076" s="32"/>
      <c r="EU1076" s="32"/>
      <c r="EV1076" s="32"/>
      <c r="EW1076" s="32"/>
      <c r="EX1076" s="32"/>
      <c r="EY1076" s="32"/>
      <c r="EZ1076" s="32"/>
      <c r="FA1076" s="32"/>
      <c r="FB1076" s="32"/>
      <c r="FC1076" s="32"/>
      <c r="FD1076" s="32"/>
      <c r="FE1076" s="32"/>
      <c r="FF1076" s="7"/>
      <c r="FG1076" s="7"/>
      <c r="FH1076" s="7"/>
      <c r="FI1076" s="7"/>
      <c r="FJ1076" s="7"/>
      <c r="FK1076" s="7"/>
      <c r="FL1076" s="32"/>
      <c r="FM1076" s="32"/>
      <c r="FN1076" s="32"/>
      <c r="FO1076" s="32"/>
      <c r="FP1076" s="32"/>
      <c r="FQ1076" s="32"/>
      <c r="FR1076" s="32"/>
      <c r="FS1076" s="32"/>
      <c r="FT1076" s="32"/>
      <c r="FU1076" s="32"/>
      <c r="FV1076" s="32"/>
      <c r="FW1076" s="32"/>
      <c r="FX1076" s="32"/>
      <c r="FY1076" s="32"/>
      <c r="FZ1076" s="32"/>
      <c r="GA1076" s="32"/>
      <c r="GB1076" s="32"/>
      <c r="GC1076" s="32"/>
      <c r="GD1076" s="32"/>
      <c r="GE1076" s="32"/>
      <c r="GF1076" s="32"/>
      <c r="GG1076" s="32"/>
      <c r="GH1076" s="32"/>
      <c r="GI1076" s="32"/>
      <c r="GJ1076" s="32"/>
      <c r="GK1076" s="32"/>
      <c r="GL1076" s="32"/>
      <c r="GM1076" s="32"/>
      <c r="GN1076" s="32"/>
      <c r="GO1076" s="32"/>
      <c r="GP1076" s="32"/>
      <c r="GQ1076" s="32"/>
      <c r="GR1076" s="32"/>
      <c r="GS1076" s="32"/>
    </row>
    <row r="1077" spans="1:201" x14ac:dyDescent="0.25">
      <c r="A1077" s="3">
        <f>$A$71</f>
        <v>20223</v>
      </c>
      <c r="B1077" s="7">
        <v>56293</v>
      </c>
      <c r="C1077" s="7">
        <v>74213</v>
      </c>
      <c r="D1077" s="7">
        <v>75816</v>
      </c>
      <c r="E1077" s="7">
        <v>76303</v>
      </c>
      <c r="F1077" s="7">
        <v>76548</v>
      </c>
      <c r="G1077" s="32" t="s">
        <v>185</v>
      </c>
      <c r="H1077" s="32" t="s">
        <v>185</v>
      </c>
      <c r="I1077" s="32" t="s">
        <v>185</v>
      </c>
      <c r="J1077" s="32" t="s">
        <v>185</v>
      </c>
      <c r="K1077" s="32" t="s">
        <v>185</v>
      </c>
      <c r="L1077" s="32" t="s">
        <v>185</v>
      </c>
      <c r="M1077" s="32" t="s">
        <v>185</v>
      </c>
      <c r="N1077" s="32" t="s">
        <v>185</v>
      </c>
      <c r="O1077" s="32" t="s">
        <v>185</v>
      </c>
      <c r="P1077" s="32" t="s">
        <v>185</v>
      </c>
      <c r="Q1077" s="32" t="s">
        <v>185</v>
      </c>
      <c r="R1077" s="32" t="s">
        <v>185</v>
      </c>
      <c r="S1077" s="32" t="s">
        <v>185</v>
      </c>
      <c r="T1077" s="32" t="s">
        <v>185</v>
      </c>
      <c r="U1077" s="32" t="s">
        <v>185</v>
      </c>
      <c r="V1077" s="32" t="s">
        <v>185</v>
      </c>
      <c r="W1077" s="32" t="s">
        <v>185</v>
      </c>
      <c r="X1077" s="32" t="s">
        <v>185</v>
      </c>
      <c r="Y1077" s="32" t="s">
        <v>185</v>
      </c>
      <c r="Z1077" s="32" t="s">
        <v>185</v>
      </c>
      <c r="AA1077" s="32" t="s">
        <v>185</v>
      </c>
      <c r="AB1077" s="32" t="s">
        <v>185</v>
      </c>
      <c r="AC1077" s="32" t="s">
        <v>185</v>
      </c>
      <c r="AD1077" s="32" t="s">
        <v>185</v>
      </c>
      <c r="AE1077" s="32" t="s">
        <v>185</v>
      </c>
      <c r="AF1077" s="32" t="s">
        <v>185</v>
      </c>
      <c r="AG1077" s="32" t="s">
        <v>185</v>
      </c>
      <c r="AH1077" s="32" t="s">
        <v>185</v>
      </c>
      <c r="AI1077" s="32" t="s">
        <v>185</v>
      </c>
      <c r="AJ1077" s="32" t="s">
        <v>185</v>
      </c>
      <c r="AK1077" s="32" t="s">
        <v>185</v>
      </c>
      <c r="AL1077" s="32" t="s">
        <v>185</v>
      </c>
      <c r="AM1077" s="32" t="s">
        <v>185</v>
      </c>
      <c r="AN1077" s="32" t="s">
        <v>185</v>
      </c>
      <c r="AO1077" s="32" t="s">
        <v>185</v>
      </c>
      <c r="AP1077" s="7">
        <v>3</v>
      </c>
      <c r="AQ1077" s="7">
        <v>4</v>
      </c>
      <c r="AR1077" s="7">
        <v>5</v>
      </c>
      <c r="AS1077" s="7">
        <v>6</v>
      </c>
      <c r="AT1077" s="7">
        <v>6</v>
      </c>
      <c r="AU1077" s="32" t="s">
        <v>185</v>
      </c>
      <c r="AV1077" s="32" t="s">
        <v>185</v>
      </c>
      <c r="AW1077" s="32" t="s">
        <v>185</v>
      </c>
      <c r="AX1077" s="32" t="s">
        <v>185</v>
      </c>
      <c r="AY1077" s="32" t="s">
        <v>185</v>
      </c>
      <c r="AZ1077" s="32" t="s">
        <v>185</v>
      </c>
      <c r="BA1077" s="32" t="s">
        <v>185</v>
      </c>
      <c r="BB1077" s="32" t="s">
        <v>185</v>
      </c>
      <c r="BC1077" s="32" t="s">
        <v>185</v>
      </c>
      <c r="BD1077" s="32" t="s">
        <v>185</v>
      </c>
      <c r="BE1077" s="32" t="s">
        <v>185</v>
      </c>
      <c r="BF1077" s="32" t="s">
        <v>185</v>
      </c>
      <c r="BG1077" s="32" t="s">
        <v>185</v>
      </c>
      <c r="BH1077" s="32" t="s">
        <v>185</v>
      </c>
      <c r="BI1077" s="32" t="s">
        <v>185</v>
      </c>
      <c r="BJ1077" s="32" t="s">
        <v>185</v>
      </c>
      <c r="BK1077" s="32" t="s">
        <v>185</v>
      </c>
      <c r="BL1077" s="32" t="s">
        <v>185</v>
      </c>
      <c r="BM1077" s="32" t="s">
        <v>185</v>
      </c>
      <c r="BN1077" s="32" t="s">
        <v>185</v>
      </c>
      <c r="BO1077" s="32" t="s">
        <v>185</v>
      </c>
      <c r="BP1077" s="32" t="s">
        <v>185</v>
      </c>
      <c r="BQ1077" s="32" t="s">
        <v>185</v>
      </c>
      <c r="BR1077" s="32" t="s">
        <v>185</v>
      </c>
      <c r="BS1077" s="32" t="s">
        <v>185</v>
      </c>
      <c r="BT1077" s="32" t="s">
        <v>185</v>
      </c>
      <c r="BU1077" s="32" t="s">
        <v>185</v>
      </c>
      <c r="BV1077" s="32" t="s">
        <v>185</v>
      </c>
      <c r="BW1077" s="32" t="s">
        <v>185</v>
      </c>
      <c r="BX1077" s="32" t="s">
        <v>185</v>
      </c>
      <c r="BY1077" s="32" t="s">
        <v>185</v>
      </c>
      <c r="BZ1077" s="32" t="s">
        <v>185</v>
      </c>
      <c r="CA1077" s="32" t="s">
        <v>185</v>
      </c>
      <c r="CB1077" s="32" t="s">
        <v>185</v>
      </c>
      <c r="CC1077" s="32" t="s">
        <v>185</v>
      </c>
      <c r="CD1077" s="7"/>
      <c r="CE1077" s="7"/>
      <c r="CF1077" s="7"/>
      <c r="CG1077" s="7"/>
      <c r="CH1077" s="7"/>
      <c r="CI1077" s="32"/>
      <c r="CJ1077" s="32"/>
      <c r="CK1077" s="32"/>
      <c r="CL1077" s="32"/>
      <c r="CM1077" s="32"/>
      <c r="CN1077" s="32"/>
      <c r="CO1077" s="32"/>
      <c r="CP1077" s="32"/>
      <c r="CQ1077" s="32"/>
      <c r="CR1077" s="32"/>
      <c r="CS1077" s="32"/>
      <c r="CT1077" s="32"/>
      <c r="CU1077" s="32"/>
      <c r="CV1077" s="32"/>
      <c r="CW1077" s="32"/>
      <c r="CX1077" s="32"/>
      <c r="CY1077" s="32"/>
      <c r="CZ1077" s="32"/>
      <c r="DA1077" s="32"/>
      <c r="DB1077" s="32"/>
      <c r="DC1077" s="32"/>
      <c r="DD1077" s="32"/>
      <c r="DE1077" s="32"/>
      <c r="DF1077" s="32"/>
      <c r="DG1077" s="32"/>
      <c r="DH1077" s="32"/>
      <c r="DI1077" s="32"/>
      <c r="DJ1077" s="32"/>
      <c r="DK1077" s="32"/>
      <c r="DL1077" s="32"/>
      <c r="DM1077" s="32"/>
      <c r="DN1077" s="32"/>
      <c r="DO1077" s="32"/>
      <c r="DP1077" s="32"/>
      <c r="DQ1077" s="32"/>
      <c r="DR1077" s="7"/>
      <c r="DS1077" s="7"/>
      <c r="DT1077" s="7"/>
      <c r="DU1077" s="7"/>
      <c r="DV1077" s="7"/>
      <c r="DW1077" s="32"/>
      <c r="DX1077" s="32"/>
      <c r="DY1077" s="32"/>
      <c r="DZ1077" s="32"/>
      <c r="EA1077" s="32"/>
      <c r="EB1077" s="32"/>
      <c r="EC1077" s="32"/>
      <c r="ED1077" s="32"/>
      <c r="EE1077" s="32"/>
      <c r="EF1077" s="32"/>
      <c r="EG1077" s="32"/>
      <c r="EH1077" s="32"/>
      <c r="EI1077" s="32"/>
      <c r="EJ1077" s="32"/>
      <c r="EK1077" s="32"/>
      <c r="EL1077" s="32"/>
      <c r="EM1077" s="32"/>
      <c r="EN1077" s="32"/>
      <c r="EO1077" s="32"/>
      <c r="EP1077" s="32"/>
      <c r="EQ1077" s="32"/>
      <c r="ER1077" s="32"/>
      <c r="ES1077" s="32"/>
      <c r="ET1077" s="32"/>
      <c r="EU1077" s="32"/>
      <c r="EV1077" s="32"/>
      <c r="EW1077" s="32"/>
      <c r="EX1077" s="32"/>
      <c r="EY1077" s="32"/>
      <c r="EZ1077" s="32"/>
      <c r="FA1077" s="32"/>
      <c r="FB1077" s="32"/>
      <c r="FC1077" s="32"/>
      <c r="FD1077" s="32"/>
      <c r="FE1077" s="32"/>
      <c r="FF1077" s="7"/>
      <c r="FG1077" s="7"/>
      <c r="FH1077" s="7"/>
      <c r="FI1077" s="7"/>
      <c r="FJ1077" s="7"/>
      <c r="FK1077" s="32"/>
      <c r="FL1077" s="32"/>
      <c r="FM1077" s="32"/>
      <c r="FN1077" s="32"/>
      <c r="FO1077" s="32"/>
      <c r="FP1077" s="32"/>
      <c r="FQ1077" s="32"/>
      <c r="FR1077" s="32"/>
      <c r="FS1077" s="32"/>
      <c r="FT1077" s="32"/>
      <c r="FU1077" s="32"/>
      <c r="FV1077" s="32"/>
      <c r="FW1077" s="32"/>
      <c r="FX1077" s="32"/>
      <c r="FY1077" s="32"/>
      <c r="FZ1077" s="32"/>
      <c r="GA1077" s="32"/>
      <c r="GB1077" s="32"/>
      <c r="GC1077" s="32"/>
      <c r="GD1077" s="32"/>
      <c r="GE1077" s="32"/>
      <c r="GF1077" s="32"/>
      <c r="GG1077" s="32"/>
      <c r="GH1077" s="32"/>
      <c r="GI1077" s="32"/>
      <c r="GJ1077" s="32"/>
      <c r="GK1077" s="32"/>
      <c r="GL1077" s="32"/>
      <c r="GM1077" s="32"/>
      <c r="GN1077" s="32"/>
      <c r="GO1077" s="32"/>
      <c r="GP1077" s="32"/>
      <c r="GQ1077" s="32"/>
      <c r="GR1077" s="32"/>
      <c r="GS1077" s="32"/>
    </row>
    <row r="1078" spans="1:201" x14ac:dyDescent="0.25">
      <c r="A1078" s="3">
        <f>$A$72</f>
        <v>20224</v>
      </c>
      <c r="B1078" s="7">
        <v>59369</v>
      </c>
      <c r="C1078" s="7">
        <v>77351</v>
      </c>
      <c r="D1078" s="7">
        <v>78948</v>
      </c>
      <c r="E1078" s="7">
        <v>79403</v>
      </c>
      <c r="F1078" s="32" t="s">
        <v>185</v>
      </c>
      <c r="G1078" s="32" t="s">
        <v>185</v>
      </c>
      <c r="H1078" s="32" t="s">
        <v>185</v>
      </c>
      <c r="I1078" s="32" t="s">
        <v>185</v>
      </c>
      <c r="J1078" s="32" t="s">
        <v>185</v>
      </c>
      <c r="K1078" s="32" t="s">
        <v>185</v>
      </c>
      <c r="L1078" s="32" t="s">
        <v>185</v>
      </c>
      <c r="M1078" s="32" t="s">
        <v>185</v>
      </c>
      <c r="N1078" s="32" t="s">
        <v>185</v>
      </c>
      <c r="O1078" s="32" t="s">
        <v>185</v>
      </c>
      <c r="P1078" s="32" t="s">
        <v>185</v>
      </c>
      <c r="Q1078" s="32" t="s">
        <v>185</v>
      </c>
      <c r="R1078" s="32" t="s">
        <v>185</v>
      </c>
      <c r="S1078" s="32" t="s">
        <v>185</v>
      </c>
      <c r="T1078" s="32" t="s">
        <v>185</v>
      </c>
      <c r="U1078" s="32" t="s">
        <v>185</v>
      </c>
      <c r="V1078" s="32" t="s">
        <v>185</v>
      </c>
      <c r="W1078" s="32" t="s">
        <v>185</v>
      </c>
      <c r="X1078" s="32" t="s">
        <v>185</v>
      </c>
      <c r="Y1078" s="32" t="s">
        <v>185</v>
      </c>
      <c r="Z1078" s="32" t="s">
        <v>185</v>
      </c>
      <c r="AA1078" s="32" t="s">
        <v>185</v>
      </c>
      <c r="AB1078" s="32" t="s">
        <v>185</v>
      </c>
      <c r="AC1078" s="32" t="s">
        <v>185</v>
      </c>
      <c r="AD1078" s="32" t="s">
        <v>185</v>
      </c>
      <c r="AE1078" s="32" t="s">
        <v>185</v>
      </c>
      <c r="AF1078" s="32" t="s">
        <v>185</v>
      </c>
      <c r="AG1078" s="32" t="s">
        <v>185</v>
      </c>
      <c r="AH1078" s="32" t="s">
        <v>185</v>
      </c>
      <c r="AI1078" s="32" t="s">
        <v>185</v>
      </c>
      <c r="AJ1078" s="32" t="s">
        <v>185</v>
      </c>
      <c r="AK1078" s="32" t="s">
        <v>185</v>
      </c>
      <c r="AL1078" s="32" t="s">
        <v>185</v>
      </c>
      <c r="AM1078" s="32" t="s">
        <v>185</v>
      </c>
      <c r="AN1078" s="32" t="s">
        <v>185</v>
      </c>
      <c r="AO1078" s="32" t="s">
        <v>185</v>
      </c>
      <c r="AP1078" s="7">
        <v>2</v>
      </c>
      <c r="AQ1078" s="7">
        <v>5</v>
      </c>
      <c r="AR1078" s="7">
        <v>6</v>
      </c>
      <c r="AS1078" s="7">
        <v>8</v>
      </c>
      <c r="AT1078" s="32" t="s">
        <v>185</v>
      </c>
      <c r="AU1078" s="32" t="s">
        <v>185</v>
      </c>
      <c r="AV1078" s="32" t="s">
        <v>185</v>
      </c>
      <c r="AW1078" s="32" t="s">
        <v>185</v>
      </c>
      <c r="AX1078" s="32" t="s">
        <v>185</v>
      </c>
      <c r="AY1078" s="32" t="s">
        <v>185</v>
      </c>
      <c r="AZ1078" s="32" t="s">
        <v>185</v>
      </c>
      <c r="BA1078" s="32" t="s">
        <v>185</v>
      </c>
      <c r="BB1078" s="32" t="s">
        <v>185</v>
      </c>
      <c r="BC1078" s="32" t="s">
        <v>185</v>
      </c>
      <c r="BD1078" s="32" t="s">
        <v>185</v>
      </c>
      <c r="BE1078" s="32" t="s">
        <v>185</v>
      </c>
      <c r="BF1078" s="32" t="s">
        <v>185</v>
      </c>
      <c r="BG1078" s="32" t="s">
        <v>185</v>
      </c>
      <c r="BH1078" s="32" t="s">
        <v>185</v>
      </c>
      <c r="BI1078" s="32" t="s">
        <v>185</v>
      </c>
      <c r="BJ1078" s="32" t="s">
        <v>185</v>
      </c>
      <c r="BK1078" s="32" t="s">
        <v>185</v>
      </c>
      <c r="BL1078" s="32" t="s">
        <v>185</v>
      </c>
      <c r="BM1078" s="32" t="s">
        <v>185</v>
      </c>
      <c r="BN1078" s="32" t="s">
        <v>185</v>
      </c>
      <c r="BO1078" s="32" t="s">
        <v>185</v>
      </c>
      <c r="BP1078" s="32" t="s">
        <v>185</v>
      </c>
      <c r="BQ1078" s="32" t="s">
        <v>185</v>
      </c>
      <c r="BR1078" s="32" t="s">
        <v>185</v>
      </c>
      <c r="BS1078" s="32" t="s">
        <v>185</v>
      </c>
      <c r="BT1078" s="32" t="s">
        <v>185</v>
      </c>
      <c r="BU1078" s="32" t="s">
        <v>185</v>
      </c>
      <c r="BV1078" s="32" t="s">
        <v>185</v>
      </c>
      <c r="BW1078" s="32" t="s">
        <v>185</v>
      </c>
      <c r="BX1078" s="32" t="s">
        <v>185</v>
      </c>
      <c r="BY1078" s="32" t="s">
        <v>185</v>
      </c>
      <c r="BZ1078" s="32" t="s">
        <v>185</v>
      </c>
      <c r="CA1078" s="32" t="s">
        <v>185</v>
      </c>
      <c r="CB1078" s="32" t="s">
        <v>185</v>
      </c>
      <c r="CC1078" s="32" t="s">
        <v>185</v>
      </c>
      <c r="CD1078" s="7"/>
      <c r="CE1078" s="7"/>
      <c r="CF1078" s="7"/>
      <c r="CG1078" s="7"/>
      <c r="CH1078" s="32"/>
      <c r="CI1078" s="32"/>
      <c r="CJ1078" s="32"/>
      <c r="CK1078" s="32"/>
      <c r="CL1078" s="32"/>
      <c r="CM1078" s="32"/>
      <c r="CN1078" s="32"/>
      <c r="CO1078" s="32"/>
      <c r="CP1078" s="32"/>
      <c r="CQ1078" s="32"/>
      <c r="CR1078" s="32"/>
      <c r="CS1078" s="32"/>
      <c r="CT1078" s="32"/>
      <c r="CU1078" s="32"/>
      <c r="CV1078" s="32"/>
      <c r="CW1078" s="32"/>
      <c r="CX1078" s="32"/>
      <c r="CY1078" s="32"/>
      <c r="CZ1078" s="32"/>
      <c r="DA1078" s="32"/>
      <c r="DB1078" s="32"/>
      <c r="DC1078" s="32"/>
      <c r="DD1078" s="32"/>
      <c r="DE1078" s="32"/>
      <c r="DF1078" s="32"/>
      <c r="DG1078" s="32"/>
      <c r="DH1078" s="32"/>
      <c r="DI1078" s="32"/>
      <c r="DJ1078" s="32"/>
      <c r="DK1078" s="32"/>
      <c r="DL1078" s="32"/>
      <c r="DM1078" s="32"/>
      <c r="DN1078" s="32"/>
      <c r="DO1078" s="32"/>
      <c r="DP1078" s="32"/>
      <c r="DQ1078" s="32"/>
      <c r="DR1078" s="7"/>
      <c r="DS1078" s="7"/>
      <c r="DT1078" s="7"/>
      <c r="DU1078" s="7"/>
      <c r="DV1078" s="32"/>
      <c r="DW1078" s="32"/>
      <c r="DX1078" s="32"/>
      <c r="DY1078" s="32"/>
      <c r="DZ1078" s="32"/>
      <c r="EA1078" s="32"/>
      <c r="EB1078" s="32"/>
      <c r="EC1078" s="32"/>
      <c r="ED1078" s="32"/>
      <c r="EE1078" s="32"/>
      <c r="EF1078" s="32"/>
      <c r="EG1078" s="32"/>
      <c r="EH1078" s="32"/>
      <c r="EI1078" s="32"/>
      <c r="EJ1078" s="32"/>
      <c r="EK1078" s="32"/>
      <c r="EL1078" s="32"/>
      <c r="EM1078" s="32"/>
      <c r="EN1078" s="32"/>
      <c r="EO1078" s="32"/>
      <c r="EP1078" s="32"/>
      <c r="EQ1078" s="32"/>
      <c r="ER1078" s="32"/>
      <c r="ES1078" s="32"/>
      <c r="ET1078" s="32"/>
      <c r="EU1078" s="32"/>
      <c r="EV1078" s="32"/>
      <c r="EW1078" s="32"/>
      <c r="EX1078" s="32"/>
      <c r="EY1078" s="32"/>
      <c r="EZ1078" s="32"/>
      <c r="FA1078" s="32"/>
      <c r="FB1078" s="32"/>
      <c r="FC1078" s="32"/>
      <c r="FD1078" s="32"/>
      <c r="FE1078" s="32"/>
      <c r="FF1078" s="7"/>
      <c r="FG1078" s="7"/>
      <c r="FH1078" s="7"/>
      <c r="FI1078" s="7"/>
      <c r="FJ1078" s="32"/>
      <c r="FK1078" s="32"/>
      <c r="FL1078" s="32"/>
      <c r="FM1078" s="32"/>
      <c r="FN1078" s="32"/>
      <c r="FO1078" s="32"/>
      <c r="FP1078" s="32"/>
      <c r="FQ1078" s="32"/>
      <c r="FR1078" s="32"/>
      <c r="FS1078" s="32"/>
      <c r="FT1078" s="32"/>
      <c r="FU1078" s="32"/>
      <c r="FV1078" s="32"/>
      <c r="FW1078" s="32"/>
      <c r="FX1078" s="32"/>
      <c r="FY1078" s="32"/>
      <c r="FZ1078" s="32"/>
      <c r="GA1078" s="32"/>
      <c r="GB1078" s="32"/>
      <c r="GC1078" s="32"/>
      <c r="GD1078" s="32"/>
      <c r="GE1078" s="32"/>
      <c r="GF1078" s="32"/>
      <c r="GG1078" s="32"/>
      <c r="GH1078" s="32"/>
      <c r="GI1078" s="32"/>
      <c r="GJ1078" s="32"/>
      <c r="GK1078" s="32"/>
      <c r="GL1078" s="32"/>
      <c r="GM1078" s="32"/>
      <c r="GN1078" s="32"/>
      <c r="GO1078" s="32"/>
      <c r="GP1078" s="32"/>
      <c r="GQ1078" s="32"/>
      <c r="GR1078" s="32"/>
      <c r="GS1078" s="32"/>
    </row>
    <row r="1079" spans="1:201" x14ac:dyDescent="0.25">
      <c r="A1079" s="3">
        <f>$A$73</f>
        <v>20231</v>
      </c>
      <c r="B1079" s="7">
        <v>64451</v>
      </c>
      <c r="C1079" s="7">
        <v>81254</v>
      </c>
      <c r="D1079" s="7">
        <v>82703</v>
      </c>
      <c r="E1079" s="32" t="s">
        <v>185</v>
      </c>
      <c r="F1079" s="32" t="s">
        <v>185</v>
      </c>
      <c r="G1079" s="32" t="s">
        <v>185</v>
      </c>
      <c r="H1079" s="32" t="s">
        <v>185</v>
      </c>
      <c r="I1079" s="32" t="s">
        <v>185</v>
      </c>
      <c r="J1079" s="32" t="s">
        <v>185</v>
      </c>
      <c r="K1079" s="32" t="s">
        <v>185</v>
      </c>
      <c r="L1079" s="32" t="s">
        <v>185</v>
      </c>
      <c r="M1079" s="32" t="s">
        <v>185</v>
      </c>
      <c r="N1079" s="32" t="s">
        <v>185</v>
      </c>
      <c r="O1079" s="32" t="s">
        <v>185</v>
      </c>
      <c r="P1079" s="32" t="s">
        <v>185</v>
      </c>
      <c r="Q1079" s="32" t="s">
        <v>185</v>
      </c>
      <c r="R1079" s="32" t="s">
        <v>185</v>
      </c>
      <c r="S1079" s="32" t="s">
        <v>185</v>
      </c>
      <c r="T1079" s="32" t="s">
        <v>185</v>
      </c>
      <c r="U1079" s="32" t="s">
        <v>185</v>
      </c>
      <c r="V1079" s="32" t="s">
        <v>185</v>
      </c>
      <c r="W1079" s="32" t="s">
        <v>185</v>
      </c>
      <c r="X1079" s="32" t="s">
        <v>185</v>
      </c>
      <c r="Y1079" s="32" t="s">
        <v>185</v>
      </c>
      <c r="Z1079" s="32" t="s">
        <v>185</v>
      </c>
      <c r="AA1079" s="32" t="s">
        <v>185</v>
      </c>
      <c r="AB1079" s="32" t="s">
        <v>185</v>
      </c>
      <c r="AC1079" s="32" t="s">
        <v>185</v>
      </c>
      <c r="AD1079" s="32" t="s">
        <v>185</v>
      </c>
      <c r="AE1079" s="32" t="s">
        <v>185</v>
      </c>
      <c r="AF1079" s="32" t="s">
        <v>185</v>
      </c>
      <c r="AG1079" s="32" t="s">
        <v>185</v>
      </c>
      <c r="AH1079" s="32" t="s">
        <v>185</v>
      </c>
      <c r="AI1079" s="32" t="s">
        <v>185</v>
      </c>
      <c r="AJ1079" s="32" t="s">
        <v>185</v>
      </c>
      <c r="AK1079" s="32" t="s">
        <v>185</v>
      </c>
      <c r="AL1079" s="32" t="s">
        <v>185</v>
      </c>
      <c r="AM1079" s="32" t="s">
        <v>185</v>
      </c>
      <c r="AN1079" s="32" t="s">
        <v>185</v>
      </c>
      <c r="AO1079" s="32" t="s">
        <v>185</v>
      </c>
      <c r="AP1079" s="7">
        <v>1</v>
      </c>
      <c r="AQ1079" s="7">
        <v>2</v>
      </c>
      <c r="AR1079" s="7">
        <v>4</v>
      </c>
      <c r="AS1079" s="32" t="s">
        <v>185</v>
      </c>
      <c r="AT1079" s="32" t="s">
        <v>185</v>
      </c>
      <c r="AU1079" s="32" t="s">
        <v>185</v>
      </c>
      <c r="AV1079" s="32" t="s">
        <v>185</v>
      </c>
      <c r="AW1079" s="32" t="s">
        <v>185</v>
      </c>
      <c r="AX1079" s="32" t="s">
        <v>185</v>
      </c>
      <c r="AY1079" s="32" t="s">
        <v>185</v>
      </c>
      <c r="AZ1079" s="32" t="s">
        <v>185</v>
      </c>
      <c r="BA1079" s="32" t="s">
        <v>185</v>
      </c>
      <c r="BB1079" s="32" t="s">
        <v>185</v>
      </c>
      <c r="BC1079" s="32" t="s">
        <v>185</v>
      </c>
      <c r="BD1079" s="32" t="s">
        <v>185</v>
      </c>
      <c r="BE1079" s="32" t="s">
        <v>185</v>
      </c>
      <c r="BF1079" s="32" t="s">
        <v>185</v>
      </c>
      <c r="BG1079" s="32" t="s">
        <v>185</v>
      </c>
      <c r="BH1079" s="32" t="s">
        <v>185</v>
      </c>
      <c r="BI1079" s="32" t="s">
        <v>185</v>
      </c>
      <c r="BJ1079" s="32" t="s">
        <v>185</v>
      </c>
      <c r="BK1079" s="32" t="s">
        <v>185</v>
      </c>
      <c r="BL1079" s="32" t="s">
        <v>185</v>
      </c>
      <c r="BM1079" s="32" t="s">
        <v>185</v>
      </c>
      <c r="BN1079" s="32" t="s">
        <v>185</v>
      </c>
      <c r="BO1079" s="32" t="s">
        <v>185</v>
      </c>
      <c r="BP1079" s="32" t="s">
        <v>185</v>
      </c>
      <c r="BQ1079" s="32" t="s">
        <v>185</v>
      </c>
      <c r="BR1079" s="32" t="s">
        <v>185</v>
      </c>
      <c r="BS1079" s="32" t="s">
        <v>185</v>
      </c>
      <c r="BT1079" s="32" t="s">
        <v>185</v>
      </c>
      <c r="BU1079" s="32" t="s">
        <v>185</v>
      </c>
      <c r="BV1079" s="32" t="s">
        <v>185</v>
      </c>
      <c r="BW1079" s="32" t="s">
        <v>185</v>
      </c>
      <c r="BX1079" s="32" t="s">
        <v>185</v>
      </c>
      <c r="BY1079" s="32" t="s">
        <v>185</v>
      </c>
      <c r="BZ1079" s="32" t="s">
        <v>185</v>
      </c>
      <c r="CA1079" s="32" t="s">
        <v>185</v>
      </c>
      <c r="CB1079" s="32" t="s">
        <v>185</v>
      </c>
      <c r="CC1079" s="32" t="s">
        <v>185</v>
      </c>
      <c r="CD1079" s="7"/>
      <c r="CE1079" s="7"/>
      <c r="CF1079" s="7"/>
      <c r="CG1079" s="32"/>
      <c r="CH1079" s="32"/>
      <c r="CI1079" s="32"/>
      <c r="CJ1079" s="32"/>
      <c r="CK1079" s="32"/>
      <c r="CL1079" s="32"/>
      <c r="CM1079" s="32"/>
      <c r="CN1079" s="32"/>
      <c r="CO1079" s="32"/>
      <c r="CP1079" s="32"/>
      <c r="CQ1079" s="32"/>
      <c r="CR1079" s="32"/>
      <c r="CS1079" s="32"/>
      <c r="CT1079" s="32"/>
      <c r="CU1079" s="32"/>
      <c r="CV1079" s="32"/>
      <c r="CW1079" s="32"/>
      <c r="CX1079" s="32"/>
      <c r="CY1079" s="32"/>
      <c r="CZ1079" s="32"/>
      <c r="DA1079" s="32"/>
      <c r="DB1079" s="32"/>
      <c r="DC1079" s="32"/>
      <c r="DD1079" s="32"/>
      <c r="DE1079" s="32"/>
      <c r="DF1079" s="32"/>
      <c r="DG1079" s="32"/>
      <c r="DH1079" s="32"/>
      <c r="DI1079" s="32"/>
      <c r="DJ1079" s="32"/>
      <c r="DK1079" s="32"/>
      <c r="DL1079" s="32"/>
      <c r="DM1079" s="32"/>
      <c r="DN1079" s="32"/>
      <c r="DO1079" s="32"/>
      <c r="DP1079" s="32"/>
      <c r="DQ1079" s="32"/>
      <c r="DR1079" s="7"/>
      <c r="DS1079" s="7"/>
      <c r="DT1079" s="7"/>
      <c r="DU1079" s="32"/>
      <c r="DV1079" s="32"/>
      <c r="DW1079" s="32"/>
      <c r="DX1079" s="32"/>
      <c r="DY1079" s="32"/>
      <c r="DZ1079" s="32"/>
      <c r="EA1079" s="32"/>
      <c r="EB1079" s="32"/>
      <c r="EC1079" s="32"/>
      <c r="ED1079" s="32"/>
      <c r="EE1079" s="32"/>
      <c r="EF1079" s="32"/>
      <c r="EG1079" s="32"/>
      <c r="EH1079" s="32"/>
      <c r="EI1079" s="32"/>
      <c r="EJ1079" s="32"/>
      <c r="EK1079" s="32"/>
      <c r="EL1079" s="32"/>
      <c r="EM1079" s="32"/>
      <c r="EN1079" s="32"/>
      <c r="EO1079" s="32"/>
      <c r="EP1079" s="32"/>
      <c r="EQ1079" s="32"/>
      <c r="ER1079" s="32"/>
      <c r="ES1079" s="32"/>
      <c r="ET1079" s="32"/>
      <c r="EU1079" s="32"/>
      <c r="EV1079" s="32"/>
      <c r="EW1079" s="32"/>
      <c r="EX1079" s="32"/>
      <c r="EY1079" s="32"/>
      <c r="EZ1079" s="32"/>
      <c r="FA1079" s="32"/>
      <c r="FB1079" s="32"/>
      <c r="FC1079" s="32"/>
      <c r="FD1079" s="32"/>
      <c r="FE1079" s="32"/>
      <c r="FF1079" s="7"/>
      <c r="FG1079" s="7"/>
      <c r="FH1079" s="7"/>
      <c r="FI1079" s="32"/>
      <c r="FJ1079" s="32"/>
      <c r="FK1079" s="32"/>
      <c r="FL1079" s="32"/>
      <c r="FM1079" s="32"/>
      <c r="FN1079" s="32"/>
      <c r="FO1079" s="32"/>
      <c r="FP1079" s="32"/>
      <c r="FQ1079" s="32"/>
      <c r="FR1079" s="32"/>
      <c r="FS1079" s="32"/>
      <c r="FT1079" s="32"/>
      <c r="FU1079" s="32"/>
      <c r="FV1079" s="32"/>
      <c r="FW1079" s="32"/>
      <c r="FX1079" s="32"/>
      <c r="FY1079" s="32"/>
      <c r="FZ1079" s="32"/>
      <c r="GA1079" s="32"/>
      <c r="GB1079" s="32"/>
      <c r="GC1079" s="32"/>
      <c r="GD1079" s="32"/>
      <c r="GE1079" s="32"/>
      <c r="GF1079" s="32"/>
      <c r="GG1079" s="32"/>
      <c r="GH1079" s="32"/>
      <c r="GI1079" s="32"/>
      <c r="GJ1079" s="32"/>
      <c r="GK1079" s="32"/>
      <c r="GL1079" s="32"/>
      <c r="GM1079" s="32"/>
      <c r="GN1079" s="32"/>
      <c r="GO1079" s="32"/>
      <c r="GP1079" s="32"/>
      <c r="GQ1079" s="32"/>
      <c r="GR1079" s="32"/>
      <c r="GS1079" s="32"/>
    </row>
    <row r="1080" spans="1:201" x14ac:dyDescent="0.25">
      <c r="A1080" s="3">
        <f>$A$74</f>
        <v>20232</v>
      </c>
      <c r="B1080" s="7">
        <v>59308</v>
      </c>
      <c r="C1080" s="7">
        <v>75403</v>
      </c>
      <c r="D1080" s="32" t="s">
        <v>185</v>
      </c>
      <c r="E1080" s="32" t="s">
        <v>185</v>
      </c>
      <c r="F1080" s="32" t="s">
        <v>185</v>
      </c>
      <c r="G1080" s="32" t="s">
        <v>185</v>
      </c>
      <c r="H1080" s="32" t="s">
        <v>185</v>
      </c>
      <c r="I1080" s="32" t="s">
        <v>185</v>
      </c>
      <c r="J1080" s="32" t="s">
        <v>185</v>
      </c>
      <c r="K1080" s="32" t="s">
        <v>185</v>
      </c>
      <c r="L1080" s="32" t="s">
        <v>185</v>
      </c>
      <c r="M1080" s="32" t="s">
        <v>185</v>
      </c>
      <c r="N1080" s="32" t="s">
        <v>185</v>
      </c>
      <c r="O1080" s="32" t="s">
        <v>185</v>
      </c>
      <c r="P1080" s="32" t="s">
        <v>185</v>
      </c>
      <c r="Q1080" s="32" t="s">
        <v>185</v>
      </c>
      <c r="R1080" s="32" t="s">
        <v>185</v>
      </c>
      <c r="S1080" s="32" t="s">
        <v>185</v>
      </c>
      <c r="T1080" s="32" t="s">
        <v>185</v>
      </c>
      <c r="U1080" s="32" t="s">
        <v>185</v>
      </c>
      <c r="V1080" s="32" t="s">
        <v>185</v>
      </c>
      <c r="W1080" s="32" t="s">
        <v>185</v>
      </c>
      <c r="X1080" s="32" t="s">
        <v>185</v>
      </c>
      <c r="Y1080" s="32" t="s">
        <v>185</v>
      </c>
      <c r="Z1080" s="32" t="s">
        <v>185</v>
      </c>
      <c r="AA1080" s="32" t="s">
        <v>185</v>
      </c>
      <c r="AB1080" s="32" t="s">
        <v>185</v>
      </c>
      <c r="AC1080" s="32" t="s">
        <v>185</v>
      </c>
      <c r="AD1080" s="32" t="s">
        <v>185</v>
      </c>
      <c r="AE1080" s="32" t="s">
        <v>185</v>
      </c>
      <c r="AF1080" s="32" t="s">
        <v>185</v>
      </c>
      <c r="AG1080" s="32" t="s">
        <v>185</v>
      </c>
      <c r="AH1080" s="32" t="s">
        <v>185</v>
      </c>
      <c r="AI1080" s="32" t="s">
        <v>185</v>
      </c>
      <c r="AJ1080" s="32" t="s">
        <v>185</v>
      </c>
      <c r="AK1080" s="32" t="s">
        <v>185</v>
      </c>
      <c r="AL1080" s="32" t="s">
        <v>185</v>
      </c>
      <c r="AM1080" s="32" t="s">
        <v>185</v>
      </c>
      <c r="AN1080" s="32" t="s">
        <v>185</v>
      </c>
      <c r="AO1080" s="32" t="s">
        <v>185</v>
      </c>
      <c r="AP1080" s="7">
        <v>1</v>
      </c>
      <c r="AQ1080" s="7">
        <v>5</v>
      </c>
      <c r="AR1080" s="32" t="s">
        <v>185</v>
      </c>
      <c r="AS1080" s="32" t="s">
        <v>185</v>
      </c>
      <c r="AT1080" s="32" t="s">
        <v>185</v>
      </c>
      <c r="AU1080" s="32" t="s">
        <v>185</v>
      </c>
      <c r="AV1080" s="32" t="s">
        <v>185</v>
      </c>
      <c r="AW1080" s="32" t="s">
        <v>185</v>
      </c>
      <c r="AX1080" s="32" t="s">
        <v>185</v>
      </c>
      <c r="AY1080" s="32" t="s">
        <v>185</v>
      </c>
      <c r="AZ1080" s="32" t="s">
        <v>185</v>
      </c>
      <c r="BA1080" s="32" t="s">
        <v>185</v>
      </c>
      <c r="BB1080" s="32" t="s">
        <v>185</v>
      </c>
      <c r="BC1080" s="32" t="s">
        <v>185</v>
      </c>
      <c r="BD1080" s="32" t="s">
        <v>185</v>
      </c>
      <c r="BE1080" s="32" t="s">
        <v>185</v>
      </c>
      <c r="BF1080" s="32" t="s">
        <v>185</v>
      </c>
      <c r="BG1080" s="32" t="s">
        <v>185</v>
      </c>
      <c r="BH1080" s="32" t="s">
        <v>185</v>
      </c>
      <c r="BI1080" s="32" t="s">
        <v>185</v>
      </c>
      <c r="BJ1080" s="32" t="s">
        <v>185</v>
      </c>
      <c r="BK1080" s="32" t="s">
        <v>185</v>
      </c>
      <c r="BL1080" s="32" t="s">
        <v>185</v>
      </c>
      <c r="BM1080" s="32" t="s">
        <v>185</v>
      </c>
      <c r="BN1080" s="32" t="s">
        <v>185</v>
      </c>
      <c r="BO1080" s="32" t="s">
        <v>185</v>
      </c>
      <c r="BP1080" s="32" t="s">
        <v>185</v>
      </c>
      <c r="BQ1080" s="32" t="s">
        <v>185</v>
      </c>
      <c r="BR1080" s="32" t="s">
        <v>185</v>
      </c>
      <c r="BS1080" s="32" t="s">
        <v>185</v>
      </c>
      <c r="BT1080" s="32" t="s">
        <v>185</v>
      </c>
      <c r="BU1080" s="32" t="s">
        <v>185</v>
      </c>
      <c r="BV1080" s="32" t="s">
        <v>185</v>
      </c>
      <c r="BW1080" s="32" t="s">
        <v>185</v>
      </c>
      <c r="BX1080" s="32" t="s">
        <v>185</v>
      </c>
      <c r="BY1080" s="32" t="s">
        <v>185</v>
      </c>
      <c r="BZ1080" s="32" t="s">
        <v>185</v>
      </c>
      <c r="CA1080" s="32" t="s">
        <v>185</v>
      </c>
      <c r="CB1080" s="32" t="s">
        <v>185</v>
      </c>
      <c r="CC1080" s="32" t="s">
        <v>185</v>
      </c>
      <c r="CD1080" s="7"/>
      <c r="CE1080" s="7"/>
      <c r="CF1080" s="32"/>
      <c r="CG1080" s="32"/>
      <c r="CH1080" s="32"/>
      <c r="CI1080" s="32"/>
      <c r="CJ1080" s="32"/>
      <c r="CK1080" s="32"/>
      <c r="CL1080" s="32"/>
      <c r="CM1080" s="32"/>
      <c r="CN1080" s="32"/>
      <c r="CO1080" s="32"/>
      <c r="CP1080" s="32"/>
      <c r="CQ1080" s="32"/>
      <c r="CR1080" s="32"/>
      <c r="CS1080" s="32"/>
      <c r="CT1080" s="32"/>
      <c r="CU1080" s="32"/>
      <c r="CV1080" s="32"/>
      <c r="CW1080" s="32"/>
      <c r="CX1080" s="32"/>
      <c r="CY1080" s="32"/>
      <c r="CZ1080" s="32"/>
      <c r="DA1080" s="32"/>
      <c r="DB1080" s="32"/>
      <c r="DC1080" s="32"/>
      <c r="DD1080" s="32"/>
      <c r="DE1080" s="32"/>
      <c r="DF1080" s="32"/>
      <c r="DG1080" s="32"/>
      <c r="DH1080" s="32"/>
      <c r="DI1080" s="32"/>
      <c r="DJ1080" s="32"/>
      <c r="DK1080" s="32"/>
      <c r="DL1080" s="32"/>
      <c r="DM1080" s="32"/>
      <c r="DN1080" s="32"/>
      <c r="DO1080" s="32"/>
      <c r="DP1080" s="32"/>
      <c r="DQ1080" s="32"/>
      <c r="DR1080" s="7"/>
      <c r="DS1080" s="7"/>
      <c r="DT1080" s="32"/>
      <c r="DU1080" s="32"/>
      <c r="DV1080" s="32"/>
      <c r="DW1080" s="32"/>
      <c r="DX1080" s="32"/>
      <c r="DY1080" s="32"/>
      <c r="DZ1080" s="32"/>
      <c r="EA1080" s="32"/>
      <c r="EB1080" s="32"/>
      <c r="EC1080" s="32"/>
      <c r="ED1080" s="32"/>
      <c r="EE1080" s="32"/>
      <c r="EF1080" s="32"/>
      <c r="EG1080" s="32"/>
      <c r="EH1080" s="32"/>
      <c r="EI1080" s="32"/>
      <c r="EJ1080" s="32"/>
      <c r="EK1080" s="32"/>
      <c r="EL1080" s="32"/>
      <c r="EM1080" s="32"/>
      <c r="EN1080" s="32"/>
      <c r="EO1080" s="32"/>
      <c r="EP1080" s="32"/>
      <c r="EQ1080" s="32"/>
      <c r="ER1080" s="32"/>
      <c r="ES1080" s="32"/>
      <c r="ET1080" s="32"/>
      <c r="EU1080" s="32"/>
      <c r="EV1080" s="32"/>
      <c r="EW1080" s="32"/>
      <c r="EX1080" s="32"/>
      <c r="EY1080" s="32"/>
      <c r="EZ1080" s="32"/>
      <c r="FA1080" s="32"/>
      <c r="FB1080" s="32"/>
      <c r="FC1080" s="32"/>
      <c r="FD1080" s="32"/>
      <c r="FE1080" s="32"/>
      <c r="FF1080" s="7"/>
      <c r="FG1080" s="7"/>
      <c r="FH1080" s="32"/>
      <c r="FI1080" s="32"/>
      <c r="FJ1080" s="32"/>
      <c r="FK1080" s="32"/>
      <c r="FL1080" s="32"/>
      <c r="FM1080" s="32"/>
      <c r="FN1080" s="32"/>
      <c r="FO1080" s="32"/>
      <c r="FP1080" s="32"/>
      <c r="FQ1080" s="32"/>
      <c r="FR1080" s="32"/>
      <c r="FS1080" s="32"/>
      <c r="FT1080" s="32"/>
      <c r="FU1080" s="32"/>
      <c r="FV1080" s="32"/>
      <c r="FW1080" s="32"/>
      <c r="FX1080" s="32"/>
      <c r="FY1080" s="32"/>
      <c r="FZ1080" s="32"/>
      <c r="GA1080" s="32"/>
      <c r="GB1080" s="32"/>
      <c r="GC1080" s="32"/>
      <c r="GD1080" s="32"/>
      <c r="GE1080" s="32"/>
      <c r="GF1080" s="32"/>
      <c r="GG1080" s="32"/>
      <c r="GH1080" s="32"/>
      <c r="GI1080" s="32"/>
      <c r="GJ1080" s="32"/>
      <c r="GK1080" s="32"/>
      <c r="GL1080" s="32"/>
      <c r="GM1080" s="32"/>
      <c r="GN1080" s="32"/>
      <c r="GO1080" s="32"/>
      <c r="GP1080" s="32"/>
      <c r="GQ1080" s="32"/>
      <c r="GR1080" s="32"/>
      <c r="GS1080" s="32"/>
    </row>
    <row r="1081" spans="1:201" x14ac:dyDescent="0.25">
      <c r="A1081" s="3">
        <f>$A$75</f>
        <v>20233</v>
      </c>
      <c r="B1081" s="7">
        <v>64051</v>
      </c>
      <c r="C1081" s="32" t="s">
        <v>185</v>
      </c>
      <c r="D1081" s="32" t="s">
        <v>185</v>
      </c>
      <c r="E1081" s="32" t="s">
        <v>185</v>
      </c>
      <c r="F1081" s="32" t="s">
        <v>185</v>
      </c>
      <c r="G1081" s="32" t="s">
        <v>185</v>
      </c>
      <c r="H1081" s="32" t="s">
        <v>185</v>
      </c>
      <c r="I1081" s="32" t="s">
        <v>185</v>
      </c>
      <c r="J1081" s="32" t="s">
        <v>185</v>
      </c>
      <c r="K1081" s="32" t="s">
        <v>185</v>
      </c>
      <c r="L1081" s="32" t="s">
        <v>185</v>
      </c>
      <c r="M1081" s="32" t="s">
        <v>185</v>
      </c>
      <c r="N1081" s="32" t="s">
        <v>185</v>
      </c>
      <c r="O1081" s="32" t="s">
        <v>185</v>
      </c>
      <c r="P1081" s="32" t="s">
        <v>185</v>
      </c>
      <c r="Q1081" s="32" t="s">
        <v>185</v>
      </c>
      <c r="R1081" s="32" t="s">
        <v>185</v>
      </c>
      <c r="S1081" s="32" t="s">
        <v>185</v>
      </c>
      <c r="T1081" s="32" t="s">
        <v>185</v>
      </c>
      <c r="U1081" s="32" t="s">
        <v>185</v>
      </c>
      <c r="V1081" s="32" t="s">
        <v>185</v>
      </c>
      <c r="W1081" s="32" t="s">
        <v>185</v>
      </c>
      <c r="X1081" s="32" t="s">
        <v>185</v>
      </c>
      <c r="Y1081" s="32" t="s">
        <v>185</v>
      </c>
      <c r="Z1081" s="32" t="s">
        <v>185</v>
      </c>
      <c r="AA1081" s="32" t="s">
        <v>185</v>
      </c>
      <c r="AB1081" s="32" t="s">
        <v>185</v>
      </c>
      <c r="AC1081" s="32" t="s">
        <v>185</v>
      </c>
      <c r="AD1081" s="32" t="s">
        <v>185</v>
      </c>
      <c r="AE1081" s="32" t="s">
        <v>185</v>
      </c>
      <c r="AF1081" s="32" t="s">
        <v>185</v>
      </c>
      <c r="AG1081" s="32" t="s">
        <v>185</v>
      </c>
      <c r="AH1081" s="32" t="s">
        <v>185</v>
      </c>
      <c r="AI1081" s="32" t="s">
        <v>185</v>
      </c>
      <c r="AJ1081" s="32" t="s">
        <v>185</v>
      </c>
      <c r="AK1081" s="32" t="s">
        <v>185</v>
      </c>
      <c r="AL1081" s="32" t="s">
        <v>185</v>
      </c>
      <c r="AM1081" s="32" t="s">
        <v>185</v>
      </c>
      <c r="AN1081" s="32" t="s">
        <v>185</v>
      </c>
      <c r="AO1081" s="32" t="s">
        <v>185</v>
      </c>
      <c r="AP1081" s="7">
        <v>2</v>
      </c>
      <c r="AQ1081" s="32" t="s">
        <v>185</v>
      </c>
      <c r="AR1081" s="32" t="s">
        <v>185</v>
      </c>
      <c r="AS1081" s="32" t="s">
        <v>185</v>
      </c>
      <c r="AT1081" s="32" t="s">
        <v>185</v>
      </c>
      <c r="AU1081" s="32" t="s">
        <v>185</v>
      </c>
      <c r="AV1081" s="32" t="s">
        <v>185</v>
      </c>
      <c r="AW1081" s="32" t="s">
        <v>185</v>
      </c>
      <c r="AX1081" s="32" t="s">
        <v>185</v>
      </c>
      <c r="AY1081" s="32" t="s">
        <v>185</v>
      </c>
      <c r="AZ1081" s="32" t="s">
        <v>185</v>
      </c>
      <c r="BA1081" s="32" t="s">
        <v>185</v>
      </c>
      <c r="BB1081" s="32" t="s">
        <v>185</v>
      </c>
      <c r="BC1081" s="32" t="s">
        <v>185</v>
      </c>
      <c r="BD1081" s="32" t="s">
        <v>185</v>
      </c>
      <c r="BE1081" s="32" t="s">
        <v>185</v>
      </c>
      <c r="BF1081" s="32" t="s">
        <v>185</v>
      </c>
      <c r="BG1081" s="32" t="s">
        <v>185</v>
      </c>
      <c r="BH1081" s="32" t="s">
        <v>185</v>
      </c>
      <c r="BI1081" s="32" t="s">
        <v>185</v>
      </c>
      <c r="BJ1081" s="32" t="s">
        <v>185</v>
      </c>
      <c r="BK1081" s="32" t="s">
        <v>185</v>
      </c>
      <c r="BL1081" s="32" t="s">
        <v>185</v>
      </c>
      <c r="BM1081" s="32" t="s">
        <v>185</v>
      </c>
      <c r="BN1081" s="32" t="s">
        <v>185</v>
      </c>
      <c r="BO1081" s="32" t="s">
        <v>185</v>
      </c>
      <c r="BP1081" s="32" t="s">
        <v>185</v>
      </c>
      <c r="BQ1081" s="32" t="s">
        <v>185</v>
      </c>
      <c r="BR1081" s="32" t="s">
        <v>185</v>
      </c>
      <c r="BS1081" s="32" t="s">
        <v>185</v>
      </c>
      <c r="BT1081" s="32" t="s">
        <v>185</v>
      </c>
      <c r="BU1081" s="32" t="s">
        <v>185</v>
      </c>
      <c r="BV1081" s="32" t="s">
        <v>185</v>
      </c>
      <c r="BW1081" s="32" t="s">
        <v>185</v>
      </c>
      <c r="BX1081" s="32" t="s">
        <v>185</v>
      </c>
      <c r="BY1081" s="32" t="s">
        <v>185</v>
      </c>
      <c r="BZ1081" s="32" t="s">
        <v>185</v>
      </c>
      <c r="CA1081" s="32" t="s">
        <v>185</v>
      </c>
      <c r="CB1081" s="32" t="s">
        <v>185</v>
      </c>
      <c r="CC1081" s="32" t="s">
        <v>185</v>
      </c>
      <c r="CD1081" s="7"/>
      <c r="CE1081" s="32"/>
      <c r="CF1081" s="32"/>
      <c r="CG1081" s="32"/>
      <c r="CH1081" s="32"/>
      <c r="CI1081" s="32"/>
      <c r="CJ1081" s="32"/>
      <c r="CK1081" s="32"/>
      <c r="CL1081" s="32"/>
      <c r="CM1081" s="32"/>
      <c r="CN1081" s="32"/>
      <c r="CO1081" s="32"/>
      <c r="CP1081" s="32"/>
      <c r="CQ1081" s="32"/>
      <c r="CR1081" s="32"/>
      <c r="CS1081" s="32"/>
      <c r="CT1081" s="32"/>
      <c r="CU1081" s="32"/>
      <c r="CV1081" s="32"/>
      <c r="CW1081" s="32"/>
      <c r="CX1081" s="32"/>
      <c r="CY1081" s="32"/>
      <c r="CZ1081" s="32"/>
      <c r="DA1081" s="32"/>
      <c r="DB1081" s="32"/>
      <c r="DC1081" s="32"/>
      <c r="DD1081" s="32"/>
      <c r="DE1081" s="32"/>
      <c r="DF1081" s="32"/>
      <c r="DG1081" s="32"/>
      <c r="DH1081" s="32"/>
      <c r="DI1081" s="32"/>
      <c r="DJ1081" s="32"/>
      <c r="DK1081" s="32"/>
      <c r="DL1081" s="32"/>
      <c r="DM1081" s="32"/>
      <c r="DN1081" s="32"/>
      <c r="DO1081" s="32"/>
      <c r="DP1081" s="32"/>
      <c r="DQ1081" s="32"/>
      <c r="DR1081" s="7"/>
      <c r="DS1081" s="32"/>
      <c r="DT1081" s="32"/>
      <c r="DU1081" s="32"/>
      <c r="DV1081" s="32"/>
      <c r="DW1081" s="32"/>
      <c r="DX1081" s="32"/>
      <c r="DY1081" s="32"/>
      <c r="DZ1081" s="32"/>
      <c r="EA1081" s="32"/>
      <c r="EB1081" s="32"/>
      <c r="EC1081" s="32"/>
      <c r="ED1081" s="32"/>
      <c r="EE1081" s="32"/>
      <c r="EF1081" s="32"/>
      <c r="EG1081" s="32"/>
      <c r="EH1081" s="32"/>
      <c r="EI1081" s="32"/>
      <c r="EJ1081" s="32"/>
      <c r="EK1081" s="32"/>
      <c r="EL1081" s="32"/>
      <c r="EM1081" s="32"/>
      <c r="EN1081" s="32"/>
      <c r="EO1081" s="32"/>
      <c r="EP1081" s="32"/>
      <c r="EQ1081" s="32"/>
      <c r="ER1081" s="32"/>
      <c r="ES1081" s="32"/>
      <c r="ET1081" s="32"/>
      <c r="EU1081" s="32"/>
      <c r="EV1081" s="32"/>
      <c r="EW1081" s="32"/>
      <c r="EX1081" s="32"/>
      <c r="EY1081" s="32"/>
      <c r="EZ1081" s="32"/>
      <c r="FA1081" s="32"/>
      <c r="FB1081" s="32"/>
      <c r="FC1081" s="32"/>
      <c r="FD1081" s="32"/>
      <c r="FE1081" s="32"/>
      <c r="FF1081" s="7"/>
      <c r="FG1081" s="32"/>
      <c r="FH1081" s="32"/>
      <c r="FI1081" s="32"/>
      <c r="FJ1081" s="32"/>
      <c r="FK1081" s="32"/>
      <c r="FL1081" s="32"/>
      <c r="FM1081" s="32"/>
      <c r="FN1081" s="32"/>
      <c r="FO1081" s="32"/>
      <c r="FP1081" s="32"/>
      <c r="FQ1081" s="32"/>
      <c r="FR1081" s="32"/>
      <c r="FS1081" s="32"/>
      <c r="FT1081" s="32"/>
      <c r="FU1081" s="32"/>
      <c r="FV1081" s="32"/>
      <c r="FW1081" s="32"/>
      <c r="FX1081" s="32"/>
      <c r="FY1081" s="32"/>
      <c r="FZ1081" s="32"/>
      <c r="GA1081" s="32"/>
      <c r="GB1081" s="32"/>
      <c r="GC1081" s="32"/>
      <c r="GD1081" s="32"/>
      <c r="GE1081" s="32"/>
      <c r="GF1081" s="32"/>
      <c r="GG1081" s="32"/>
      <c r="GH1081" s="32"/>
      <c r="GI1081" s="32"/>
      <c r="GJ1081" s="32"/>
      <c r="GK1081" s="32"/>
      <c r="GL1081" s="32"/>
      <c r="GM1081" s="32"/>
      <c r="GN1081" s="32"/>
      <c r="GO1081" s="32"/>
      <c r="GP1081" s="32"/>
      <c r="GQ1081" s="32"/>
      <c r="GR1081" s="32"/>
      <c r="GS1081" s="32"/>
    </row>
    <row r="1082" spans="1:201" ht="21" x14ac:dyDescent="0.35">
      <c r="B1082" s="96" t="str">
        <f>Co_Name</f>
        <v>State Farm Mutual Automobile Insurance Company</v>
      </c>
      <c r="O1082" s="16"/>
      <c r="U1082" s="16"/>
      <c r="V1082" s="96" t="str">
        <f>Co_Name</f>
        <v>State Farm Mutual Automobile Insurance Company</v>
      </c>
      <c r="W1082" s="16"/>
      <c r="X1082" s="16"/>
      <c r="Y1082" s="16"/>
      <c r="Z1082" s="16"/>
      <c r="AA1082" s="16"/>
      <c r="AB1082" s="16"/>
      <c r="AC1082" s="16"/>
      <c r="AE1082" s="16"/>
      <c r="AF1082" s="16"/>
      <c r="AG1082" s="16"/>
      <c r="AH1082" s="16"/>
      <c r="AI1082" s="16"/>
      <c r="AJ1082" s="16"/>
      <c r="AK1082" s="16"/>
      <c r="AL1082" s="16"/>
      <c r="AM1082" s="16"/>
      <c r="AN1082" s="16"/>
      <c r="AO1082" s="16"/>
      <c r="AP1082" s="96" t="str">
        <f>Co_Name</f>
        <v>State Farm Mutual Automobile Insurance Company</v>
      </c>
      <c r="BC1082" s="16"/>
      <c r="BI1082" s="16"/>
      <c r="BJ1082" s="96" t="str">
        <f>Co_Name</f>
        <v>State Farm Mutual Automobile Insurance Company</v>
      </c>
      <c r="BK1082" s="16"/>
      <c r="BL1082" s="16"/>
      <c r="BM1082" s="16"/>
      <c r="BN1082" s="16"/>
      <c r="BO1082" s="16"/>
      <c r="BP1082" s="16"/>
      <c r="BQ1082" s="16"/>
      <c r="BS1082" s="16"/>
      <c r="BT1082" s="16"/>
      <c r="BU1082" s="16"/>
      <c r="BV1082" s="16"/>
      <c r="BW1082" s="16"/>
      <c r="BX1082" s="16"/>
      <c r="BY1082" s="16"/>
      <c r="BZ1082" s="16"/>
      <c r="CA1082" s="16"/>
      <c r="CB1082" s="16"/>
      <c r="CC1082" s="16"/>
      <c r="CD1082" s="96" t="str">
        <f>Co_Name</f>
        <v>State Farm Mutual Automobile Insurance Company</v>
      </c>
      <c r="CQ1082" s="16"/>
      <c r="CW1082" s="16"/>
      <c r="CX1082" s="96" t="str">
        <f>Co_Name</f>
        <v>State Farm Mutual Automobile Insurance Company</v>
      </c>
      <c r="CY1082" s="16"/>
      <c r="CZ1082" s="16"/>
      <c r="DA1082" s="16"/>
      <c r="DB1082" s="16"/>
      <c r="DC1082" s="16"/>
      <c r="DD1082" s="16"/>
      <c r="DE1082" s="16"/>
      <c r="DG1082" s="16"/>
      <c r="DH1082" s="16"/>
      <c r="DI1082" s="16"/>
      <c r="DJ1082" s="16"/>
      <c r="DK1082" s="16"/>
      <c r="DL1082" s="16"/>
      <c r="DM1082" s="16"/>
      <c r="DN1082" s="16"/>
      <c r="DO1082" s="16"/>
      <c r="DP1082" s="16"/>
      <c r="DQ1082" s="16"/>
      <c r="DR1082" s="96" t="str">
        <f>Co_Name</f>
        <v>State Farm Mutual Automobile Insurance Company</v>
      </c>
      <c r="EE1082" s="16"/>
      <c r="EK1082" s="16"/>
      <c r="EL1082" s="96" t="str">
        <f>Co_Name</f>
        <v>State Farm Mutual Automobile Insurance Company</v>
      </c>
      <c r="EM1082" s="16"/>
      <c r="EN1082" s="16"/>
      <c r="EO1082" s="16"/>
      <c r="EP1082" s="16"/>
      <c r="EQ1082" s="16"/>
      <c r="ER1082" s="16"/>
      <c r="ES1082" s="16"/>
      <c r="EU1082" s="16"/>
      <c r="EV1082" s="16"/>
      <c r="EW1082" s="16"/>
      <c r="EX1082" s="16"/>
      <c r="EY1082" s="16"/>
      <c r="EZ1082" s="16"/>
      <c r="FA1082" s="16"/>
      <c r="FB1082" s="16"/>
      <c r="FC1082" s="16"/>
      <c r="FD1082" s="16"/>
      <c r="FE1082" s="16"/>
      <c r="FF1082" s="96" t="str">
        <f>Co_Name</f>
        <v>State Farm Mutual Automobile Insurance Company</v>
      </c>
      <c r="FS1082" s="16"/>
      <c r="FY1082" s="16"/>
      <c r="FZ1082" s="96" t="str">
        <f>Co_Name</f>
        <v>State Farm Mutual Automobile Insurance Company</v>
      </c>
      <c r="GA1082" s="16"/>
      <c r="GB1082" s="16"/>
      <c r="GC1082" s="16"/>
      <c r="GD1082" s="16"/>
      <c r="GE1082" s="16"/>
      <c r="GF1082" s="16"/>
      <c r="GG1082" s="16"/>
      <c r="GI1082" s="16"/>
      <c r="GJ1082" s="16"/>
      <c r="GK1082" s="16"/>
      <c r="GL1082" s="16"/>
      <c r="GM1082" s="16"/>
      <c r="GN1082" s="16"/>
      <c r="GO1082" s="16"/>
      <c r="GP1082" s="16"/>
      <c r="GQ1082" s="16"/>
      <c r="GR1082" s="16"/>
      <c r="GS1082" s="16"/>
    </row>
    <row r="1083" spans="1:201" ht="21" x14ac:dyDescent="0.35">
      <c r="B1083" s="96" t="str">
        <f>B$2</f>
        <v>Private Passenger Auto Physical Damage</v>
      </c>
      <c r="O1083" s="16"/>
      <c r="U1083" s="16"/>
      <c r="V1083" s="96" t="str">
        <f>B$2</f>
        <v>Private Passenger Auto Physical Damage</v>
      </c>
      <c r="W1083" s="16"/>
      <c r="X1083" s="16"/>
      <c r="Y1083" s="16"/>
      <c r="Z1083" s="16"/>
      <c r="AA1083" s="16"/>
      <c r="AB1083" s="16"/>
      <c r="AC1083" s="16"/>
      <c r="AE1083" s="16"/>
      <c r="AF1083" s="16"/>
      <c r="AG1083" s="16"/>
      <c r="AH1083" s="16"/>
      <c r="AI1083" s="16"/>
      <c r="AJ1083" s="16"/>
      <c r="AK1083" s="16"/>
      <c r="AL1083" s="16"/>
      <c r="AM1083" s="16"/>
      <c r="AN1083" s="16"/>
      <c r="AO1083" s="16"/>
      <c r="AP1083" s="96" t="str">
        <f>AP$2</f>
        <v>Private Passenger Auto Liability</v>
      </c>
      <c r="BC1083" s="16"/>
      <c r="BI1083" s="16"/>
      <c r="BJ1083" s="96" t="str">
        <f>AP$2</f>
        <v>Private Passenger Auto Liability</v>
      </c>
      <c r="BK1083" s="16"/>
      <c r="BL1083" s="16"/>
      <c r="BM1083" s="16"/>
      <c r="BN1083" s="16"/>
      <c r="BO1083" s="16"/>
      <c r="BP1083" s="16"/>
      <c r="BQ1083" s="16"/>
      <c r="BS1083" s="16"/>
      <c r="BT1083" s="16"/>
      <c r="BU1083" s="16"/>
      <c r="BV1083" s="16"/>
      <c r="BW1083" s="16"/>
      <c r="BX1083" s="16"/>
      <c r="BY1083" s="16"/>
      <c r="BZ1083" s="16"/>
      <c r="CA1083" s="16"/>
      <c r="CB1083" s="16"/>
      <c r="CC1083" s="16"/>
      <c r="CD1083" s="96" t="str">
        <f>CD$2</f>
        <v/>
      </c>
      <c r="CQ1083" s="16"/>
      <c r="CW1083" s="16"/>
      <c r="CX1083" s="96" t="str">
        <f>CD$2</f>
        <v/>
      </c>
      <c r="CY1083" s="16"/>
      <c r="CZ1083" s="16"/>
      <c r="DA1083" s="16"/>
      <c r="DB1083" s="16"/>
      <c r="DC1083" s="16"/>
      <c r="DD1083" s="16"/>
      <c r="DE1083" s="16"/>
      <c r="DG1083" s="16"/>
      <c r="DH1083" s="16"/>
      <c r="DI1083" s="16"/>
      <c r="DJ1083" s="16"/>
      <c r="DK1083" s="16"/>
      <c r="DL1083" s="16"/>
      <c r="DM1083" s="16"/>
      <c r="DN1083" s="16"/>
      <c r="DO1083" s="16"/>
      <c r="DP1083" s="16"/>
      <c r="DQ1083" s="16"/>
      <c r="DR1083" s="96" t="str">
        <f>DR$2</f>
        <v/>
      </c>
      <c r="EE1083" s="16"/>
      <c r="EK1083" s="16"/>
      <c r="EL1083" s="96" t="str">
        <f>DR$2</f>
        <v/>
      </c>
      <c r="EM1083" s="16"/>
      <c r="EN1083" s="16"/>
      <c r="EO1083" s="16"/>
      <c r="EP1083" s="16"/>
      <c r="EQ1083" s="16"/>
      <c r="ER1083" s="16"/>
      <c r="ES1083" s="16"/>
      <c r="EU1083" s="16"/>
      <c r="EV1083" s="16"/>
      <c r="EW1083" s="16"/>
      <c r="EX1083" s="16"/>
      <c r="EY1083" s="16"/>
      <c r="EZ1083" s="16"/>
      <c r="FA1083" s="16"/>
      <c r="FB1083" s="16"/>
      <c r="FC1083" s="16"/>
      <c r="FD1083" s="16"/>
      <c r="FE1083" s="16"/>
      <c r="FF1083" s="96" t="str">
        <f>FF$2</f>
        <v/>
      </c>
      <c r="FS1083" s="16"/>
      <c r="FY1083" s="16"/>
      <c r="FZ1083" s="96" t="str">
        <f>FF$2</f>
        <v/>
      </c>
      <c r="GA1083" s="16"/>
      <c r="GB1083" s="16"/>
      <c r="GC1083" s="16"/>
      <c r="GD1083" s="16"/>
      <c r="GE1083" s="16"/>
      <c r="GF1083" s="16"/>
      <c r="GG1083" s="16"/>
      <c r="GI1083" s="16"/>
      <c r="GJ1083" s="16"/>
      <c r="GK1083" s="16"/>
      <c r="GL1083" s="16"/>
      <c r="GM1083" s="16"/>
      <c r="GN1083" s="16"/>
      <c r="GO1083" s="16"/>
      <c r="GP1083" s="16"/>
      <c r="GQ1083" s="16"/>
      <c r="GR1083" s="16"/>
      <c r="GS1083" s="16"/>
    </row>
    <row r="1085" spans="1:201" ht="21" x14ac:dyDescent="0.25">
      <c r="B1085" s="18" t="s">
        <v>149</v>
      </c>
      <c r="V1085" s="18" t="s">
        <v>149</v>
      </c>
      <c r="AP1085" s="18" t="s">
        <v>149</v>
      </c>
      <c r="BJ1085" s="18" t="s">
        <v>149</v>
      </c>
      <c r="CD1085" s="18" t="s">
        <v>149</v>
      </c>
      <c r="CX1085" s="18" t="s">
        <v>149</v>
      </c>
      <c r="DR1085" s="18" t="s">
        <v>149</v>
      </c>
      <c r="EL1085" s="18" t="s">
        <v>149</v>
      </c>
      <c r="FF1085" s="18" t="s">
        <v>149</v>
      </c>
      <c r="FZ1085" s="18" t="s">
        <v>149</v>
      </c>
    </row>
    <row r="1086" spans="1:201" x14ac:dyDescent="0.25">
      <c r="B1086" s="23" t="str">
        <f>B$5</f>
        <v>Misc. Damage</v>
      </c>
      <c r="V1086" s="23" t="str">
        <f>B$5</f>
        <v>Misc. Damage</v>
      </c>
      <c r="AP1086" s="23" t="str">
        <f>AP$5</f>
        <v>Misc. Liability</v>
      </c>
      <c r="BJ1086" s="23" t="str">
        <f>AP$5</f>
        <v>Misc. Liability</v>
      </c>
      <c r="CD1086" s="23">
        <f>CD$5</f>
        <v>0</v>
      </c>
      <c r="CX1086" s="23">
        <f>CD$5</f>
        <v>0</v>
      </c>
      <c r="DR1086" s="23">
        <f>DR$5</f>
        <v>0</v>
      </c>
      <c r="EL1086" s="23">
        <f>DR$5</f>
        <v>0</v>
      </c>
      <c r="FF1086" s="23">
        <f>FF$5</f>
        <v>0</v>
      </c>
      <c r="FZ1086" s="23">
        <f>FF$5</f>
        <v>0</v>
      </c>
    </row>
    <row r="1088" spans="1:201" x14ac:dyDescent="0.25">
      <c r="A1088" s="101"/>
      <c r="B1088" s="106" t="s">
        <v>1</v>
      </c>
      <c r="C1088" s="107"/>
      <c r="D1088" s="107"/>
      <c r="E1088" s="107"/>
      <c r="F1088" s="107"/>
      <c r="G1088" s="107"/>
      <c r="H1088" s="107"/>
      <c r="I1088" s="107"/>
      <c r="J1088" s="107"/>
      <c r="K1088" s="107"/>
      <c r="L1088" s="107"/>
      <c r="M1088" s="107"/>
      <c r="N1088" s="107"/>
      <c r="O1088" s="107"/>
      <c r="P1088" s="107"/>
      <c r="Q1088" s="107"/>
      <c r="R1088" s="107"/>
      <c r="S1088" s="107"/>
      <c r="T1088" s="107"/>
      <c r="U1088" s="107"/>
      <c r="V1088" s="106" t="s">
        <v>1</v>
      </c>
      <c r="W1088" s="98"/>
      <c r="X1088" s="98"/>
      <c r="Y1088" s="98"/>
      <c r="Z1088" s="98"/>
      <c r="AA1088" s="98"/>
      <c r="AB1088" s="98"/>
      <c r="AC1088" s="98"/>
      <c r="AD1088" s="98"/>
      <c r="AE1088" s="98"/>
      <c r="AF1088" s="98"/>
      <c r="AG1088" s="98"/>
      <c r="AH1088" s="98"/>
      <c r="AI1088" s="98"/>
      <c r="AJ1088" s="98"/>
      <c r="AK1088" s="98"/>
      <c r="AL1088" s="98"/>
      <c r="AM1088" s="98"/>
      <c r="AN1088" s="98"/>
      <c r="AO1088" s="98"/>
      <c r="AP1088" s="106" t="s">
        <v>1</v>
      </c>
      <c r="AQ1088" s="107"/>
      <c r="AR1088" s="107"/>
      <c r="AS1088" s="107"/>
      <c r="AT1088" s="107"/>
      <c r="AU1088" s="107"/>
      <c r="AV1088" s="107"/>
      <c r="AW1088" s="107"/>
      <c r="AX1088" s="107"/>
      <c r="AY1088" s="107"/>
      <c r="AZ1088" s="107"/>
      <c r="BA1088" s="107"/>
      <c r="BB1088" s="107"/>
      <c r="BC1088" s="107"/>
      <c r="BD1088" s="107"/>
      <c r="BE1088" s="107"/>
      <c r="BF1088" s="107"/>
      <c r="BG1088" s="107"/>
      <c r="BH1088" s="107"/>
      <c r="BI1088" s="107"/>
      <c r="BJ1088" s="106" t="s">
        <v>1</v>
      </c>
      <c r="BK1088" s="98"/>
      <c r="BL1088" s="98"/>
      <c r="BM1088" s="98"/>
      <c r="BN1088" s="98"/>
      <c r="BO1088" s="98"/>
      <c r="BP1088" s="98"/>
      <c r="BQ1088" s="98"/>
      <c r="BR1088" s="98"/>
      <c r="BS1088" s="98"/>
      <c r="BT1088" s="98"/>
      <c r="BU1088" s="98"/>
      <c r="BV1088" s="98"/>
      <c r="BW1088" s="98"/>
      <c r="BX1088" s="98"/>
      <c r="BY1088" s="98"/>
      <c r="BZ1088" s="98"/>
      <c r="CA1088" s="98"/>
      <c r="CB1088" s="98"/>
      <c r="CC1088" s="98"/>
      <c r="CD1088" s="106" t="s">
        <v>1</v>
      </c>
      <c r="CE1088" s="107"/>
      <c r="CF1088" s="107"/>
      <c r="CG1088" s="107"/>
      <c r="CH1088" s="107"/>
      <c r="CI1088" s="107"/>
      <c r="CJ1088" s="107"/>
      <c r="CK1088" s="107"/>
      <c r="CL1088" s="107"/>
      <c r="CM1088" s="107"/>
      <c r="CN1088" s="107"/>
      <c r="CO1088" s="107"/>
      <c r="CP1088" s="107"/>
      <c r="CQ1088" s="107"/>
      <c r="CR1088" s="107"/>
      <c r="CS1088" s="107"/>
      <c r="CT1088" s="107"/>
      <c r="CU1088" s="107"/>
      <c r="CV1088" s="107"/>
      <c r="CW1088" s="107"/>
      <c r="CX1088" s="106" t="s">
        <v>1</v>
      </c>
      <c r="CY1088" s="98"/>
      <c r="CZ1088" s="98"/>
      <c r="DA1088" s="98"/>
      <c r="DB1088" s="98"/>
      <c r="DC1088" s="98"/>
      <c r="DD1088" s="98"/>
      <c r="DE1088" s="98"/>
      <c r="DF1088" s="98"/>
      <c r="DG1088" s="98"/>
      <c r="DH1088" s="98"/>
      <c r="DI1088" s="98"/>
      <c r="DJ1088" s="98"/>
      <c r="DK1088" s="98"/>
      <c r="DL1088" s="98"/>
      <c r="DM1088" s="98"/>
      <c r="DN1088" s="98"/>
      <c r="DO1088" s="98"/>
      <c r="DP1088" s="98"/>
      <c r="DQ1088" s="98"/>
      <c r="DR1088" s="106" t="s">
        <v>1</v>
      </c>
      <c r="DS1088" s="107"/>
      <c r="DT1088" s="107"/>
      <c r="DU1088" s="107"/>
      <c r="DV1088" s="107"/>
      <c r="DW1088" s="107"/>
      <c r="DX1088" s="107"/>
      <c r="DY1088" s="107"/>
      <c r="DZ1088" s="107"/>
      <c r="EA1088" s="107"/>
      <c r="EB1088" s="107"/>
      <c r="EC1088" s="107"/>
      <c r="ED1088" s="107"/>
      <c r="EE1088" s="107"/>
      <c r="EF1088" s="107"/>
      <c r="EG1088" s="107"/>
      <c r="EH1088" s="107"/>
      <c r="EI1088" s="107"/>
      <c r="EJ1088" s="107"/>
      <c r="EK1088" s="107"/>
      <c r="EL1088" s="106" t="s">
        <v>1</v>
      </c>
      <c r="EM1088" s="98"/>
      <c r="EN1088" s="98"/>
      <c r="EO1088" s="98"/>
      <c r="EP1088" s="98"/>
      <c r="EQ1088" s="98"/>
      <c r="ER1088" s="98"/>
      <c r="ES1088" s="98"/>
      <c r="ET1088" s="98"/>
      <c r="EU1088" s="98"/>
      <c r="EV1088" s="98"/>
      <c r="EW1088" s="98"/>
      <c r="EX1088" s="98"/>
      <c r="EY1088" s="98"/>
      <c r="EZ1088" s="98"/>
      <c r="FA1088" s="98"/>
      <c r="FB1088" s="98"/>
      <c r="FC1088" s="98"/>
      <c r="FD1088" s="98"/>
      <c r="FE1088" s="98"/>
      <c r="FF1088" s="106" t="s">
        <v>1</v>
      </c>
      <c r="FG1088" s="107"/>
      <c r="FH1088" s="107"/>
      <c r="FI1088" s="107"/>
      <c r="FJ1088" s="107"/>
      <c r="FK1088" s="107"/>
      <c r="FL1088" s="107"/>
      <c r="FM1088" s="107"/>
      <c r="FN1088" s="107"/>
      <c r="FO1088" s="107"/>
      <c r="FP1088" s="107"/>
      <c r="FQ1088" s="107"/>
      <c r="FR1088" s="107"/>
      <c r="FS1088" s="107"/>
      <c r="FT1088" s="107"/>
      <c r="FU1088" s="107"/>
      <c r="FV1088" s="107"/>
      <c r="FW1088" s="107"/>
      <c r="FX1088" s="107"/>
      <c r="FY1088" s="107"/>
      <c r="FZ1088" s="106" t="s">
        <v>1</v>
      </c>
      <c r="GA1088" s="98"/>
      <c r="GB1088" s="98"/>
      <c r="GC1088" s="98"/>
      <c r="GD1088" s="98"/>
      <c r="GE1088" s="98"/>
      <c r="GF1088" s="98"/>
      <c r="GG1088" s="98"/>
      <c r="GH1088" s="98"/>
      <c r="GI1088" s="98"/>
      <c r="GJ1088" s="98"/>
      <c r="GK1088" s="98"/>
      <c r="GL1088" s="98"/>
      <c r="GM1088" s="98"/>
      <c r="GN1088" s="98"/>
      <c r="GO1088" s="98"/>
      <c r="GP1088" s="98"/>
      <c r="GQ1088" s="98"/>
      <c r="GR1088" s="98"/>
      <c r="GS1088" s="98"/>
    </row>
    <row r="1089" spans="1:201" ht="30" x14ac:dyDescent="0.25">
      <c r="A1089" s="100" t="str">
        <f>$A$35</f>
        <v>Accident Quarter Data</v>
      </c>
      <c r="B1089" s="108" t="str">
        <f>$B$35&amp;"-"&amp;$C$35</f>
        <v>3-6</v>
      </c>
      <c r="C1089" s="108" t="str">
        <f>$C$35&amp;"-"&amp;$D$35</f>
        <v>6-9</v>
      </c>
      <c r="D1089" s="108" t="str">
        <f>$D$35&amp;"-"&amp;$E$35</f>
        <v>9-12</v>
      </c>
      <c r="E1089" s="108" t="str">
        <f>$E$35&amp;"-"&amp;$F$35</f>
        <v>12-15</v>
      </c>
      <c r="F1089" s="108" t="str">
        <f>$F$35&amp;"-"&amp;$G$35</f>
        <v>15-18</v>
      </c>
      <c r="G1089" s="108" t="str">
        <f>$G$35&amp;"-"&amp;$H$35</f>
        <v>18-21</v>
      </c>
      <c r="H1089" s="108" t="str">
        <f>$H$35&amp;"-"&amp;$I$35</f>
        <v>21-24</v>
      </c>
      <c r="I1089" s="108" t="str">
        <f>$I$35&amp;"-"&amp;$J$35</f>
        <v>24-27</v>
      </c>
      <c r="J1089" s="108" t="str">
        <f>$J$35&amp;"-"&amp;$K$35</f>
        <v>27-30</v>
      </c>
      <c r="K1089" s="108" t="str">
        <f>$K$35&amp;"-"&amp;$L$35</f>
        <v>30-33</v>
      </c>
      <c r="L1089" s="108" t="str">
        <f>$L$35&amp;"-"&amp;$M$35</f>
        <v>33-36</v>
      </c>
      <c r="M1089" s="108" t="str">
        <f>$M$35&amp;"-"&amp;$N$35</f>
        <v>36-39</v>
      </c>
      <c r="N1089" s="108" t="str">
        <f>$N$35&amp;"-"&amp;$O$35</f>
        <v>39-42</v>
      </c>
      <c r="O1089" s="108" t="str">
        <f>$O$35&amp;"-"&amp;$P$35</f>
        <v>42-45</v>
      </c>
      <c r="P1089" s="108" t="str">
        <f>$P$35&amp;"-"&amp;$Q$35</f>
        <v>45-48</v>
      </c>
      <c r="Q1089" s="108" t="str">
        <f>$Q$35&amp;"-"&amp;$R$35</f>
        <v>48-51</v>
      </c>
      <c r="R1089" s="108" t="str">
        <f>$R$35&amp;"-"&amp;$S$35</f>
        <v>51-54</v>
      </c>
      <c r="S1089" s="108" t="str">
        <f>$S$35&amp;"-"&amp;$T$35</f>
        <v>54-57</v>
      </c>
      <c r="T1089" s="108" t="str">
        <f>$T$35&amp;"-"&amp;$U$35</f>
        <v>57-60</v>
      </c>
      <c r="U1089" s="108" t="str">
        <f>$U$35&amp;"-"&amp;$V$35</f>
        <v>60-63</v>
      </c>
      <c r="V1089" s="108" t="str">
        <f>$V$35&amp;"-"&amp;$W$35</f>
        <v>63-66</v>
      </c>
      <c r="W1089" s="108" t="str">
        <f>$W$35&amp;"-"&amp;$X$35</f>
        <v>66-69</v>
      </c>
      <c r="X1089" s="108" t="str">
        <f>$X$35&amp;"-"&amp;$Y$35</f>
        <v>69-72</v>
      </c>
      <c r="Y1089" s="108" t="str">
        <f>$Y$35&amp;"-"&amp;$Z$35</f>
        <v>72-75</v>
      </c>
      <c r="Z1089" s="108" t="str">
        <f>$Z$35&amp;"-"&amp;$AA$35</f>
        <v>75-78</v>
      </c>
      <c r="AA1089" s="108" t="str">
        <f>$AA$35&amp;"-"&amp;$AB$35</f>
        <v>78-81</v>
      </c>
      <c r="AB1089" s="108" t="str">
        <f>$AB$35&amp;"-"&amp;$AC$35</f>
        <v>81-84</v>
      </c>
      <c r="AC1089" s="108" t="str">
        <f>$AC$35&amp;"-"&amp;$AD$35</f>
        <v>84-87</v>
      </c>
      <c r="AD1089" s="108" t="str">
        <f>$AD$35&amp;"-"&amp;$AE$35</f>
        <v>87-90</v>
      </c>
      <c r="AE1089" s="108" t="str">
        <f>$AE$35&amp;"-"&amp;$AF$35</f>
        <v>90-93</v>
      </c>
      <c r="AF1089" s="108" t="str">
        <f>$AF$35&amp;"-"&amp;$AG$35</f>
        <v>93-96</v>
      </c>
      <c r="AG1089" s="108" t="str">
        <f>$AG$35&amp;"-"&amp;$AH$35</f>
        <v>96-99</v>
      </c>
      <c r="AH1089" s="108" t="str">
        <f>$AH$35&amp;"-"&amp;$AI$35</f>
        <v>99-102</v>
      </c>
      <c r="AI1089" s="108" t="str">
        <f>$AI$35&amp;"-"&amp;$AJ$35</f>
        <v>102-105</v>
      </c>
      <c r="AJ1089" s="108" t="str">
        <f>$AJ$35&amp;"-"&amp;$AK$35</f>
        <v>105-108</v>
      </c>
      <c r="AK1089" s="108" t="str">
        <f>$AK$35&amp;"-"&amp;$AL$35</f>
        <v>108-111</v>
      </c>
      <c r="AL1089" s="108" t="str">
        <f>$AL$35&amp;"-"&amp;$AM$35</f>
        <v>111-114</v>
      </c>
      <c r="AM1089" s="108" t="str">
        <f>$AM$35&amp;"-"&amp;$AN$35</f>
        <v>114-117</v>
      </c>
      <c r="AN1089" s="108" t="str">
        <f>$AN$35&amp;"-"&amp;$AO$35</f>
        <v>117-120</v>
      </c>
      <c r="AO1089" s="108" t="str">
        <f>$AO$35&amp;"-Ult"</f>
        <v>120-Ult</v>
      </c>
      <c r="AP1089" s="108" t="str">
        <f>$B$35&amp;"-"&amp;$C$35</f>
        <v>3-6</v>
      </c>
      <c r="AQ1089" s="108" t="str">
        <f>$C$35&amp;"-"&amp;$D$35</f>
        <v>6-9</v>
      </c>
      <c r="AR1089" s="108" t="str">
        <f>$D$35&amp;"-"&amp;$E$35</f>
        <v>9-12</v>
      </c>
      <c r="AS1089" s="108" t="str">
        <f>$E$35&amp;"-"&amp;$F$35</f>
        <v>12-15</v>
      </c>
      <c r="AT1089" s="108" t="str">
        <f>$F$35&amp;"-"&amp;$G$35</f>
        <v>15-18</v>
      </c>
      <c r="AU1089" s="108" t="str">
        <f>$G$35&amp;"-"&amp;$H$35</f>
        <v>18-21</v>
      </c>
      <c r="AV1089" s="108" t="str">
        <f>$H$35&amp;"-"&amp;$I$35</f>
        <v>21-24</v>
      </c>
      <c r="AW1089" s="108" t="str">
        <f>$I$35&amp;"-"&amp;$J$35</f>
        <v>24-27</v>
      </c>
      <c r="AX1089" s="108" t="str">
        <f>$J$35&amp;"-"&amp;$K$35</f>
        <v>27-30</v>
      </c>
      <c r="AY1089" s="108" t="str">
        <f>$K$35&amp;"-"&amp;$L$35</f>
        <v>30-33</v>
      </c>
      <c r="AZ1089" s="108" t="str">
        <f>$L$35&amp;"-"&amp;$M$35</f>
        <v>33-36</v>
      </c>
      <c r="BA1089" s="108" t="str">
        <f>$M$35&amp;"-"&amp;$N$35</f>
        <v>36-39</v>
      </c>
      <c r="BB1089" s="108" t="str">
        <f>$N$35&amp;"-"&amp;$O$35</f>
        <v>39-42</v>
      </c>
      <c r="BC1089" s="108" t="str">
        <f>$O$35&amp;"-"&amp;$P$35</f>
        <v>42-45</v>
      </c>
      <c r="BD1089" s="108" t="str">
        <f>$P$35&amp;"-"&amp;$Q$35</f>
        <v>45-48</v>
      </c>
      <c r="BE1089" s="108" t="str">
        <f>$Q$35&amp;"-"&amp;$R$35</f>
        <v>48-51</v>
      </c>
      <c r="BF1089" s="108" t="str">
        <f>$R$35&amp;"-"&amp;$S$35</f>
        <v>51-54</v>
      </c>
      <c r="BG1089" s="108" t="str">
        <f>$S$35&amp;"-"&amp;$T$35</f>
        <v>54-57</v>
      </c>
      <c r="BH1089" s="108" t="str">
        <f>$T$35&amp;"-"&amp;$U$35</f>
        <v>57-60</v>
      </c>
      <c r="BI1089" s="108" t="str">
        <f>$U$35&amp;"-"&amp;$V$35</f>
        <v>60-63</v>
      </c>
      <c r="BJ1089" s="108" t="str">
        <f>$V$35&amp;"-"&amp;$W$35</f>
        <v>63-66</v>
      </c>
      <c r="BK1089" s="108" t="str">
        <f>$W$35&amp;"-"&amp;$X$35</f>
        <v>66-69</v>
      </c>
      <c r="BL1089" s="108" t="str">
        <f>$X$35&amp;"-"&amp;$Y$35</f>
        <v>69-72</v>
      </c>
      <c r="BM1089" s="108" t="str">
        <f>$Y$35&amp;"-"&amp;$Z$35</f>
        <v>72-75</v>
      </c>
      <c r="BN1089" s="108" t="str">
        <f>$Z$35&amp;"-"&amp;$AA$35</f>
        <v>75-78</v>
      </c>
      <c r="BO1089" s="108" t="str">
        <f>$AA$35&amp;"-"&amp;$AB$35</f>
        <v>78-81</v>
      </c>
      <c r="BP1089" s="108" t="str">
        <f>$AB$35&amp;"-"&amp;$AC$35</f>
        <v>81-84</v>
      </c>
      <c r="BQ1089" s="108" t="str">
        <f>$AC$35&amp;"-"&amp;$AD$35</f>
        <v>84-87</v>
      </c>
      <c r="BR1089" s="108" t="str">
        <f>$AD$35&amp;"-"&amp;$AE$35</f>
        <v>87-90</v>
      </c>
      <c r="BS1089" s="108" t="str">
        <f>$AE$35&amp;"-"&amp;$AF$35</f>
        <v>90-93</v>
      </c>
      <c r="BT1089" s="108" t="str">
        <f>$AF$35&amp;"-"&amp;$AG$35</f>
        <v>93-96</v>
      </c>
      <c r="BU1089" s="108" t="str">
        <f>$AG$35&amp;"-"&amp;$AH$35</f>
        <v>96-99</v>
      </c>
      <c r="BV1089" s="108" t="str">
        <f>$AH$35&amp;"-"&amp;$AI$35</f>
        <v>99-102</v>
      </c>
      <c r="BW1089" s="108" t="str">
        <f>$AI$35&amp;"-"&amp;$AJ$35</f>
        <v>102-105</v>
      </c>
      <c r="BX1089" s="108" t="str">
        <f>$AJ$35&amp;"-"&amp;$AK$35</f>
        <v>105-108</v>
      </c>
      <c r="BY1089" s="108" t="str">
        <f>$AK$35&amp;"-"&amp;$AL$35</f>
        <v>108-111</v>
      </c>
      <c r="BZ1089" s="108" t="str">
        <f>$AL$35&amp;"-"&amp;$AM$35</f>
        <v>111-114</v>
      </c>
      <c r="CA1089" s="108" t="str">
        <f>$AM$35&amp;"-"&amp;$AN$35</f>
        <v>114-117</v>
      </c>
      <c r="CB1089" s="108" t="str">
        <f>$AN$35&amp;"-"&amp;$AO$35</f>
        <v>117-120</v>
      </c>
      <c r="CC1089" s="108" t="str">
        <f>$AO$35&amp;"-Ult"</f>
        <v>120-Ult</v>
      </c>
      <c r="CD1089" s="108" t="str">
        <f>$B$35&amp;"-"&amp;$C$35</f>
        <v>3-6</v>
      </c>
      <c r="CE1089" s="108" t="str">
        <f>$C$35&amp;"-"&amp;$D$35</f>
        <v>6-9</v>
      </c>
      <c r="CF1089" s="108" t="str">
        <f>$D$35&amp;"-"&amp;$E$35</f>
        <v>9-12</v>
      </c>
      <c r="CG1089" s="108" t="str">
        <f>$E$35&amp;"-"&amp;$F$35</f>
        <v>12-15</v>
      </c>
      <c r="CH1089" s="108" t="str">
        <f>$F$35&amp;"-"&amp;$G$35</f>
        <v>15-18</v>
      </c>
      <c r="CI1089" s="108" t="str">
        <f>$G$35&amp;"-"&amp;$H$35</f>
        <v>18-21</v>
      </c>
      <c r="CJ1089" s="108" t="str">
        <f>$H$35&amp;"-"&amp;$I$35</f>
        <v>21-24</v>
      </c>
      <c r="CK1089" s="108" t="str">
        <f>$I$35&amp;"-"&amp;$J$35</f>
        <v>24-27</v>
      </c>
      <c r="CL1089" s="108" t="str">
        <f>$J$35&amp;"-"&amp;$K$35</f>
        <v>27-30</v>
      </c>
      <c r="CM1089" s="108" t="str">
        <f>$K$35&amp;"-"&amp;$L$35</f>
        <v>30-33</v>
      </c>
      <c r="CN1089" s="108" t="str">
        <f>$L$35&amp;"-"&amp;$M$35</f>
        <v>33-36</v>
      </c>
      <c r="CO1089" s="108" t="str">
        <f>$M$35&amp;"-"&amp;$N$35</f>
        <v>36-39</v>
      </c>
      <c r="CP1089" s="108" t="str">
        <f>$N$35&amp;"-"&amp;$O$35</f>
        <v>39-42</v>
      </c>
      <c r="CQ1089" s="108" t="str">
        <f>$O$35&amp;"-"&amp;$P$35</f>
        <v>42-45</v>
      </c>
      <c r="CR1089" s="108" t="str">
        <f>$P$35&amp;"-"&amp;$Q$35</f>
        <v>45-48</v>
      </c>
      <c r="CS1089" s="108" t="str">
        <f>$Q$35&amp;"-"&amp;$R$35</f>
        <v>48-51</v>
      </c>
      <c r="CT1089" s="108" t="str">
        <f>$R$35&amp;"-"&amp;$S$35</f>
        <v>51-54</v>
      </c>
      <c r="CU1089" s="108" t="str">
        <f>$S$35&amp;"-"&amp;$T$35</f>
        <v>54-57</v>
      </c>
      <c r="CV1089" s="108" t="str">
        <f>$T$35&amp;"-"&amp;$U$35</f>
        <v>57-60</v>
      </c>
      <c r="CW1089" s="108" t="str">
        <f>$U$35&amp;"-"&amp;$V$35</f>
        <v>60-63</v>
      </c>
      <c r="CX1089" s="108" t="str">
        <f>$V$35&amp;"-"&amp;$W$35</f>
        <v>63-66</v>
      </c>
      <c r="CY1089" s="108" t="str">
        <f>$W$35&amp;"-"&amp;$X$35</f>
        <v>66-69</v>
      </c>
      <c r="CZ1089" s="108" t="str">
        <f>$X$35&amp;"-"&amp;$Y$35</f>
        <v>69-72</v>
      </c>
      <c r="DA1089" s="108" t="str">
        <f>$Y$35&amp;"-"&amp;$Z$35</f>
        <v>72-75</v>
      </c>
      <c r="DB1089" s="108" t="str">
        <f>$Z$35&amp;"-"&amp;$AA$35</f>
        <v>75-78</v>
      </c>
      <c r="DC1089" s="108" t="str">
        <f>$AA$35&amp;"-"&amp;$AB$35</f>
        <v>78-81</v>
      </c>
      <c r="DD1089" s="108" t="str">
        <f>$AB$35&amp;"-"&amp;$AC$35</f>
        <v>81-84</v>
      </c>
      <c r="DE1089" s="108" t="str">
        <f>$AC$35&amp;"-"&amp;$AD$35</f>
        <v>84-87</v>
      </c>
      <c r="DF1089" s="108" t="str">
        <f>$AD$35&amp;"-"&amp;$AE$35</f>
        <v>87-90</v>
      </c>
      <c r="DG1089" s="108" t="str">
        <f>$AE$35&amp;"-"&amp;$AF$35</f>
        <v>90-93</v>
      </c>
      <c r="DH1089" s="108" t="str">
        <f>$AF$35&amp;"-"&amp;$AG$35</f>
        <v>93-96</v>
      </c>
      <c r="DI1089" s="108" t="str">
        <f>$AG$35&amp;"-"&amp;$AH$35</f>
        <v>96-99</v>
      </c>
      <c r="DJ1089" s="108" t="str">
        <f>$AH$35&amp;"-"&amp;$AI$35</f>
        <v>99-102</v>
      </c>
      <c r="DK1089" s="108" t="str">
        <f>$AI$35&amp;"-"&amp;$AJ$35</f>
        <v>102-105</v>
      </c>
      <c r="DL1089" s="108" t="str">
        <f>$AJ$35&amp;"-"&amp;$AK$35</f>
        <v>105-108</v>
      </c>
      <c r="DM1089" s="108" t="str">
        <f>$AK$35&amp;"-"&amp;$AL$35</f>
        <v>108-111</v>
      </c>
      <c r="DN1089" s="108" t="str">
        <f>$AL$35&amp;"-"&amp;$AM$35</f>
        <v>111-114</v>
      </c>
      <c r="DO1089" s="108" t="str">
        <f>$AM$35&amp;"-"&amp;$AN$35</f>
        <v>114-117</v>
      </c>
      <c r="DP1089" s="108" t="str">
        <f>$AN$35&amp;"-"&amp;$AO$35</f>
        <v>117-120</v>
      </c>
      <c r="DQ1089" s="108" t="str">
        <f>$AO$35&amp;"-Ult"</f>
        <v>120-Ult</v>
      </c>
      <c r="DR1089" s="108" t="str">
        <f>$B$35&amp;"-"&amp;$C$35</f>
        <v>3-6</v>
      </c>
      <c r="DS1089" s="108" t="str">
        <f>$C$35&amp;"-"&amp;$D$35</f>
        <v>6-9</v>
      </c>
      <c r="DT1089" s="108" t="str">
        <f>$D$35&amp;"-"&amp;$E$35</f>
        <v>9-12</v>
      </c>
      <c r="DU1089" s="108" t="str">
        <f>$E$35&amp;"-"&amp;$F$35</f>
        <v>12-15</v>
      </c>
      <c r="DV1089" s="108" t="str">
        <f>$F$35&amp;"-"&amp;$G$35</f>
        <v>15-18</v>
      </c>
      <c r="DW1089" s="108" t="str">
        <f>$G$35&amp;"-"&amp;$H$35</f>
        <v>18-21</v>
      </c>
      <c r="DX1089" s="108" t="str">
        <f>$H$35&amp;"-"&amp;$I$35</f>
        <v>21-24</v>
      </c>
      <c r="DY1089" s="108" t="str">
        <f>$I$35&amp;"-"&amp;$J$35</f>
        <v>24-27</v>
      </c>
      <c r="DZ1089" s="108" t="str">
        <f>$J$35&amp;"-"&amp;$K$35</f>
        <v>27-30</v>
      </c>
      <c r="EA1089" s="108" t="str">
        <f>$K$35&amp;"-"&amp;$L$35</f>
        <v>30-33</v>
      </c>
      <c r="EB1089" s="108" t="str">
        <f>$L$35&amp;"-"&amp;$M$35</f>
        <v>33-36</v>
      </c>
      <c r="EC1089" s="108" t="str">
        <f>$M$35&amp;"-"&amp;$N$35</f>
        <v>36-39</v>
      </c>
      <c r="ED1089" s="108" t="str">
        <f>$N$35&amp;"-"&amp;$O$35</f>
        <v>39-42</v>
      </c>
      <c r="EE1089" s="108" t="str">
        <f>$O$35&amp;"-"&amp;$P$35</f>
        <v>42-45</v>
      </c>
      <c r="EF1089" s="108" t="str">
        <f>$P$35&amp;"-"&amp;$Q$35</f>
        <v>45-48</v>
      </c>
      <c r="EG1089" s="108" t="str">
        <f>$Q$35&amp;"-"&amp;$R$35</f>
        <v>48-51</v>
      </c>
      <c r="EH1089" s="108" t="str">
        <f>$R$35&amp;"-"&amp;$S$35</f>
        <v>51-54</v>
      </c>
      <c r="EI1089" s="108" t="str">
        <f>$S$35&amp;"-"&amp;$T$35</f>
        <v>54-57</v>
      </c>
      <c r="EJ1089" s="108" t="str">
        <f>$T$35&amp;"-"&amp;$U$35</f>
        <v>57-60</v>
      </c>
      <c r="EK1089" s="108" t="str">
        <f>$U$35&amp;"-"&amp;$V$35</f>
        <v>60-63</v>
      </c>
      <c r="EL1089" s="108" t="str">
        <f>$V$35&amp;"-"&amp;$W$35</f>
        <v>63-66</v>
      </c>
      <c r="EM1089" s="108" t="str">
        <f>$W$35&amp;"-"&amp;$X$35</f>
        <v>66-69</v>
      </c>
      <c r="EN1089" s="108" t="str">
        <f>$X$35&amp;"-"&amp;$Y$35</f>
        <v>69-72</v>
      </c>
      <c r="EO1089" s="108" t="str">
        <f>$Y$35&amp;"-"&amp;$Z$35</f>
        <v>72-75</v>
      </c>
      <c r="EP1089" s="108" t="str">
        <f>$Z$35&amp;"-"&amp;$AA$35</f>
        <v>75-78</v>
      </c>
      <c r="EQ1089" s="108" t="str">
        <f>$AA$35&amp;"-"&amp;$AB$35</f>
        <v>78-81</v>
      </c>
      <c r="ER1089" s="108" t="str">
        <f>$AB$35&amp;"-"&amp;$AC$35</f>
        <v>81-84</v>
      </c>
      <c r="ES1089" s="108" t="str">
        <f>$AC$35&amp;"-"&amp;$AD$35</f>
        <v>84-87</v>
      </c>
      <c r="ET1089" s="108" t="str">
        <f>$AD$35&amp;"-"&amp;$AE$35</f>
        <v>87-90</v>
      </c>
      <c r="EU1089" s="108" t="str">
        <f>$AE$35&amp;"-"&amp;$AF$35</f>
        <v>90-93</v>
      </c>
      <c r="EV1089" s="108" t="str">
        <f>$AF$35&amp;"-"&amp;$AG$35</f>
        <v>93-96</v>
      </c>
      <c r="EW1089" s="108" t="str">
        <f>$AG$35&amp;"-"&amp;$AH$35</f>
        <v>96-99</v>
      </c>
      <c r="EX1089" s="108" t="str">
        <f>$AH$35&amp;"-"&amp;$AI$35</f>
        <v>99-102</v>
      </c>
      <c r="EY1089" s="108" t="str">
        <f>$AI$35&amp;"-"&amp;$AJ$35</f>
        <v>102-105</v>
      </c>
      <c r="EZ1089" s="108" t="str">
        <f>$AJ$35&amp;"-"&amp;$AK$35</f>
        <v>105-108</v>
      </c>
      <c r="FA1089" s="108" t="str">
        <f>$AK$35&amp;"-"&amp;$AL$35</f>
        <v>108-111</v>
      </c>
      <c r="FB1089" s="108" t="str">
        <f>$AL$35&amp;"-"&amp;$AM$35</f>
        <v>111-114</v>
      </c>
      <c r="FC1089" s="108" t="str">
        <f>$AM$35&amp;"-"&amp;$AN$35</f>
        <v>114-117</v>
      </c>
      <c r="FD1089" s="108" t="str">
        <f>$AN$35&amp;"-"&amp;$AO$35</f>
        <v>117-120</v>
      </c>
      <c r="FE1089" s="108" t="str">
        <f>$AO$35&amp;"-Ult"</f>
        <v>120-Ult</v>
      </c>
      <c r="FF1089" s="108" t="str">
        <f>$B$35&amp;"-"&amp;$C$35</f>
        <v>3-6</v>
      </c>
      <c r="FG1089" s="108" t="str">
        <f>$C$35&amp;"-"&amp;$D$35</f>
        <v>6-9</v>
      </c>
      <c r="FH1089" s="108" t="str">
        <f>$D$35&amp;"-"&amp;$E$35</f>
        <v>9-12</v>
      </c>
      <c r="FI1089" s="108" t="str">
        <f>$E$35&amp;"-"&amp;$F$35</f>
        <v>12-15</v>
      </c>
      <c r="FJ1089" s="108" t="str">
        <f>$F$35&amp;"-"&amp;$G$35</f>
        <v>15-18</v>
      </c>
      <c r="FK1089" s="108" t="str">
        <f>$G$35&amp;"-"&amp;$H$35</f>
        <v>18-21</v>
      </c>
      <c r="FL1089" s="108" t="str">
        <f>$H$35&amp;"-"&amp;$I$35</f>
        <v>21-24</v>
      </c>
      <c r="FM1089" s="108" t="str">
        <f>$I$35&amp;"-"&amp;$J$35</f>
        <v>24-27</v>
      </c>
      <c r="FN1089" s="108" t="str">
        <f>$J$35&amp;"-"&amp;$K$35</f>
        <v>27-30</v>
      </c>
      <c r="FO1089" s="108" t="str">
        <f>$K$35&amp;"-"&amp;$L$35</f>
        <v>30-33</v>
      </c>
      <c r="FP1089" s="108" t="str">
        <f>$L$35&amp;"-"&amp;$M$35</f>
        <v>33-36</v>
      </c>
      <c r="FQ1089" s="108" t="str">
        <f>$M$35&amp;"-"&amp;$N$35</f>
        <v>36-39</v>
      </c>
      <c r="FR1089" s="108" t="str">
        <f>$N$35&amp;"-"&amp;$O$35</f>
        <v>39-42</v>
      </c>
      <c r="FS1089" s="108" t="str">
        <f>$O$35&amp;"-"&amp;$P$35</f>
        <v>42-45</v>
      </c>
      <c r="FT1089" s="108" t="str">
        <f>$P$35&amp;"-"&amp;$Q$35</f>
        <v>45-48</v>
      </c>
      <c r="FU1089" s="108" t="str">
        <f>$Q$35&amp;"-"&amp;$R$35</f>
        <v>48-51</v>
      </c>
      <c r="FV1089" s="108" t="str">
        <f>$R$35&amp;"-"&amp;$S$35</f>
        <v>51-54</v>
      </c>
      <c r="FW1089" s="108" t="str">
        <f>$S$35&amp;"-"&amp;$T$35</f>
        <v>54-57</v>
      </c>
      <c r="FX1089" s="108" t="str">
        <f>$T$35&amp;"-"&amp;$U$35</f>
        <v>57-60</v>
      </c>
      <c r="FY1089" s="108" t="str">
        <f>$U$35&amp;"-"&amp;$V$35</f>
        <v>60-63</v>
      </c>
      <c r="FZ1089" s="108" t="str">
        <f>$V$35&amp;"-"&amp;$W$35</f>
        <v>63-66</v>
      </c>
      <c r="GA1089" s="108" t="str">
        <f>$W$35&amp;"-"&amp;$X$35</f>
        <v>66-69</v>
      </c>
      <c r="GB1089" s="108" t="str">
        <f>$X$35&amp;"-"&amp;$Y$35</f>
        <v>69-72</v>
      </c>
      <c r="GC1089" s="108" t="str">
        <f>$Y$35&amp;"-"&amp;$Z$35</f>
        <v>72-75</v>
      </c>
      <c r="GD1089" s="108" t="str">
        <f>$Z$35&amp;"-"&amp;$AA$35</f>
        <v>75-78</v>
      </c>
      <c r="GE1089" s="108" t="str">
        <f>$AA$35&amp;"-"&amp;$AB$35</f>
        <v>78-81</v>
      </c>
      <c r="GF1089" s="108" t="str">
        <f>$AB$35&amp;"-"&amp;$AC$35</f>
        <v>81-84</v>
      </c>
      <c r="GG1089" s="108" t="str">
        <f>$AC$35&amp;"-"&amp;$AD$35</f>
        <v>84-87</v>
      </c>
      <c r="GH1089" s="108" t="str">
        <f>$AD$35&amp;"-"&amp;$AE$35</f>
        <v>87-90</v>
      </c>
      <c r="GI1089" s="108" t="str">
        <f>$AE$35&amp;"-"&amp;$AF$35</f>
        <v>90-93</v>
      </c>
      <c r="GJ1089" s="108" t="str">
        <f>$AF$35&amp;"-"&amp;$AG$35</f>
        <v>93-96</v>
      </c>
      <c r="GK1089" s="108" t="str">
        <f>$AG$35&amp;"-"&amp;$AH$35</f>
        <v>96-99</v>
      </c>
      <c r="GL1089" s="108" t="str">
        <f>$AH$35&amp;"-"&amp;$AI$35</f>
        <v>99-102</v>
      </c>
      <c r="GM1089" s="108" t="str">
        <f>$AI$35&amp;"-"&amp;$AJ$35</f>
        <v>102-105</v>
      </c>
      <c r="GN1089" s="108" t="str">
        <f>$AJ$35&amp;"-"&amp;$AK$35</f>
        <v>105-108</v>
      </c>
      <c r="GO1089" s="108" t="str">
        <f>$AK$35&amp;"-"&amp;$AL$35</f>
        <v>108-111</v>
      </c>
      <c r="GP1089" s="108" t="str">
        <f>$AL$35&amp;"-"&amp;$AM$35</f>
        <v>111-114</v>
      </c>
      <c r="GQ1089" s="108" t="str">
        <f>$AM$35&amp;"-"&amp;$AN$35</f>
        <v>114-117</v>
      </c>
      <c r="GR1089" s="108" t="str">
        <f>$AN$35&amp;"-"&amp;$AO$35</f>
        <v>117-120</v>
      </c>
      <c r="GS1089" s="108" t="str">
        <f>$AO$35&amp;"-Ult"</f>
        <v>120-Ult</v>
      </c>
    </row>
    <row r="1090" spans="1:201" x14ac:dyDescent="0.25">
      <c r="A1090" s="102">
        <f>$A$36</f>
        <v>20134</v>
      </c>
      <c r="B1090" s="14">
        <f>IFERROR(C1042/B1042,"")</f>
        <v>1.3048291555298708</v>
      </c>
      <c r="C1090" s="14">
        <f t="shared" ref="C1090:AN1104" si="3956">IFERROR(D1042/C1042,"")</f>
        <v>1.0113770051625584</v>
      </c>
      <c r="D1090" s="14">
        <f t="shared" si="3956"/>
        <v>1.003859154544086</v>
      </c>
      <c r="E1090" s="14">
        <f t="shared" si="3956"/>
        <v>1.0017176743234952</v>
      </c>
      <c r="F1090" s="14">
        <f t="shared" si="3956"/>
        <v>1.0008709734489187</v>
      </c>
      <c r="G1090" s="14">
        <f t="shared" si="3956"/>
        <v>1.0005302875790332</v>
      </c>
      <c r="H1090" s="14">
        <f t="shared" si="3956"/>
        <v>1.0003261578604044</v>
      </c>
      <c r="I1090" s="14">
        <f t="shared" si="3956"/>
        <v>1.0002037821975873</v>
      </c>
      <c r="J1090" s="14">
        <f t="shared" si="3956"/>
        <v>1.0001765752550154</v>
      </c>
      <c r="K1090" s="14">
        <f t="shared" si="3956"/>
        <v>1.0000679015698843</v>
      </c>
      <c r="L1090" s="14">
        <f t="shared" si="3956"/>
        <v>1.0000950557434038</v>
      </c>
      <c r="M1090" s="14">
        <f t="shared" si="3956"/>
        <v>1.0000678905061917</v>
      </c>
      <c r="N1090" s="14">
        <f t="shared" si="3956"/>
        <v>1.0001493489742441</v>
      </c>
      <c r="O1090" s="14">
        <f t="shared" si="3956"/>
        <v>1.0000271503040834</v>
      </c>
      <c r="P1090" s="14">
        <f t="shared" si="3956"/>
        <v>1.0000271495669644</v>
      </c>
      <c r="Q1090" s="14">
        <f t="shared" si="3956"/>
        <v>1.0000135744149428</v>
      </c>
      <c r="R1090" s="14">
        <f t="shared" si="3956"/>
        <v>1.000027148461361</v>
      </c>
      <c r="S1090" s="14">
        <f t="shared" si="3956"/>
        <v>1.0000135738621709</v>
      </c>
      <c r="T1090" s="14">
        <f t="shared" si="3956"/>
        <v>1.0000135736779239</v>
      </c>
      <c r="U1090" s="14">
        <f t="shared" si="3956"/>
        <v>1.0000271469873632</v>
      </c>
      <c r="V1090" s="14">
        <f t="shared" si="3956"/>
        <v>1</v>
      </c>
      <c r="W1090" s="14">
        <f t="shared" si="3956"/>
        <v>1</v>
      </c>
      <c r="X1090" s="14">
        <f t="shared" si="3956"/>
        <v>1</v>
      </c>
      <c r="Y1090" s="14">
        <f t="shared" si="3956"/>
        <v>1</v>
      </c>
      <c r="Z1090" s="14">
        <f t="shared" si="3956"/>
        <v>1</v>
      </c>
      <c r="AA1090" s="14">
        <f t="shared" si="3956"/>
        <v>1</v>
      </c>
      <c r="AB1090" s="14">
        <f t="shared" si="3956"/>
        <v>1</v>
      </c>
      <c r="AC1090" s="14">
        <f t="shared" si="3956"/>
        <v>1</v>
      </c>
      <c r="AD1090" s="14">
        <f t="shared" si="3956"/>
        <v>1</v>
      </c>
      <c r="AE1090" s="14">
        <f t="shared" si="3956"/>
        <v>1</v>
      </c>
      <c r="AF1090" s="14">
        <f t="shared" si="3956"/>
        <v>1</v>
      </c>
      <c r="AG1090" s="14">
        <f t="shared" si="3956"/>
        <v>1</v>
      </c>
      <c r="AH1090" s="14">
        <f t="shared" si="3956"/>
        <v>1</v>
      </c>
      <c r="AI1090" s="14">
        <f t="shared" si="3956"/>
        <v>1</v>
      </c>
      <c r="AJ1090" s="14">
        <f t="shared" si="3956"/>
        <v>1</v>
      </c>
      <c r="AK1090" s="14">
        <f t="shared" si="3956"/>
        <v>1</v>
      </c>
      <c r="AL1090" s="14">
        <f t="shared" si="3956"/>
        <v>1</v>
      </c>
      <c r="AM1090" s="14">
        <f t="shared" si="3956"/>
        <v>1</v>
      </c>
      <c r="AN1090" s="14">
        <f t="shared" si="3956"/>
        <v>1</v>
      </c>
      <c r="AO1090" s="8"/>
      <c r="AP1090" s="14">
        <f>IFERROR(AQ1042/AP1042,"")</f>
        <v>2.5</v>
      </c>
      <c r="AQ1090" s="14">
        <f t="shared" ref="AQ1090:CB1104" si="3957">IFERROR(AR1042/AQ1042,"")</f>
        <v>1</v>
      </c>
      <c r="AR1090" s="14">
        <f t="shared" si="3957"/>
        <v>1.6</v>
      </c>
      <c r="AS1090" s="14">
        <f t="shared" si="3957"/>
        <v>1</v>
      </c>
      <c r="AT1090" s="14">
        <f t="shared" si="3957"/>
        <v>1</v>
      </c>
      <c r="AU1090" s="14">
        <f t="shared" si="3957"/>
        <v>1</v>
      </c>
      <c r="AV1090" s="14">
        <f t="shared" si="3957"/>
        <v>1</v>
      </c>
      <c r="AW1090" s="14">
        <f t="shared" si="3957"/>
        <v>1</v>
      </c>
      <c r="AX1090" s="14">
        <f t="shared" si="3957"/>
        <v>1</v>
      </c>
      <c r="AY1090" s="14">
        <f t="shared" si="3957"/>
        <v>1</v>
      </c>
      <c r="AZ1090" s="14">
        <f t="shared" si="3957"/>
        <v>1</v>
      </c>
      <c r="BA1090" s="14">
        <f t="shared" si="3957"/>
        <v>1</v>
      </c>
      <c r="BB1090" s="14">
        <f t="shared" si="3957"/>
        <v>1</v>
      </c>
      <c r="BC1090" s="14">
        <f t="shared" si="3957"/>
        <v>1.125</v>
      </c>
      <c r="BD1090" s="14">
        <f t="shared" si="3957"/>
        <v>1</v>
      </c>
      <c r="BE1090" s="14">
        <f t="shared" si="3957"/>
        <v>1</v>
      </c>
      <c r="BF1090" s="14">
        <f t="shared" si="3957"/>
        <v>1</v>
      </c>
      <c r="BG1090" s="14">
        <f t="shared" si="3957"/>
        <v>1</v>
      </c>
      <c r="BH1090" s="14">
        <f t="shared" si="3957"/>
        <v>1</v>
      </c>
      <c r="BI1090" s="14">
        <f t="shared" si="3957"/>
        <v>1</v>
      </c>
      <c r="BJ1090" s="14">
        <f t="shared" si="3957"/>
        <v>1</v>
      </c>
      <c r="BK1090" s="14">
        <f t="shared" si="3957"/>
        <v>1</v>
      </c>
      <c r="BL1090" s="14">
        <f t="shared" si="3957"/>
        <v>1</v>
      </c>
      <c r="BM1090" s="14">
        <f t="shared" si="3957"/>
        <v>1</v>
      </c>
      <c r="BN1090" s="14">
        <f t="shared" si="3957"/>
        <v>1</v>
      </c>
      <c r="BO1090" s="14">
        <f t="shared" si="3957"/>
        <v>1</v>
      </c>
      <c r="BP1090" s="14">
        <f t="shared" si="3957"/>
        <v>1</v>
      </c>
      <c r="BQ1090" s="14">
        <f t="shared" si="3957"/>
        <v>1</v>
      </c>
      <c r="BR1090" s="14">
        <f t="shared" si="3957"/>
        <v>1</v>
      </c>
      <c r="BS1090" s="14">
        <f t="shared" si="3957"/>
        <v>1</v>
      </c>
      <c r="BT1090" s="14">
        <f t="shared" si="3957"/>
        <v>1</v>
      </c>
      <c r="BU1090" s="14">
        <f t="shared" si="3957"/>
        <v>1</v>
      </c>
      <c r="BV1090" s="14">
        <f t="shared" si="3957"/>
        <v>1</v>
      </c>
      <c r="BW1090" s="14">
        <f t="shared" si="3957"/>
        <v>1</v>
      </c>
      <c r="BX1090" s="14">
        <f t="shared" si="3957"/>
        <v>1</v>
      </c>
      <c r="BY1090" s="14">
        <f t="shared" si="3957"/>
        <v>1</v>
      </c>
      <c r="BZ1090" s="14">
        <f t="shared" si="3957"/>
        <v>1</v>
      </c>
      <c r="CA1090" s="14">
        <f t="shared" si="3957"/>
        <v>1</v>
      </c>
      <c r="CB1090" s="14">
        <f t="shared" si="3957"/>
        <v>1</v>
      </c>
      <c r="CC1090" s="8"/>
      <c r="CD1090" s="14" t="str">
        <f>IFERROR(CE1042/CD1042,"")</f>
        <v/>
      </c>
      <c r="CE1090" s="14" t="str">
        <f t="shared" ref="CE1090:DP1104" si="3958">IFERROR(CF1042/CE1042,"")</f>
        <v/>
      </c>
      <c r="CF1090" s="14" t="str">
        <f t="shared" si="3958"/>
        <v/>
      </c>
      <c r="CG1090" s="14" t="str">
        <f t="shared" si="3958"/>
        <v/>
      </c>
      <c r="CH1090" s="14" t="str">
        <f t="shared" si="3958"/>
        <v/>
      </c>
      <c r="CI1090" s="14" t="str">
        <f t="shared" si="3958"/>
        <v/>
      </c>
      <c r="CJ1090" s="14" t="str">
        <f t="shared" si="3958"/>
        <v/>
      </c>
      <c r="CK1090" s="14" t="str">
        <f t="shared" si="3958"/>
        <v/>
      </c>
      <c r="CL1090" s="14" t="str">
        <f t="shared" si="3958"/>
        <v/>
      </c>
      <c r="CM1090" s="14" t="str">
        <f t="shared" si="3958"/>
        <v/>
      </c>
      <c r="CN1090" s="14" t="str">
        <f t="shared" si="3958"/>
        <v/>
      </c>
      <c r="CO1090" s="14" t="str">
        <f t="shared" si="3958"/>
        <v/>
      </c>
      <c r="CP1090" s="14" t="str">
        <f t="shared" si="3958"/>
        <v/>
      </c>
      <c r="CQ1090" s="14" t="str">
        <f t="shared" si="3958"/>
        <v/>
      </c>
      <c r="CR1090" s="14" t="str">
        <f t="shared" si="3958"/>
        <v/>
      </c>
      <c r="CS1090" s="14" t="str">
        <f t="shared" si="3958"/>
        <v/>
      </c>
      <c r="CT1090" s="14" t="str">
        <f t="shared" si="3958"/>
        <v/>
      </c>
      <c r="CU1090" s="14" t="str">
        <f t="shared" si="3958"/>
        <v/>
      </c>
      <c r="CV1090" s="14" t="str">
        <f t="shared" si="3958"/>
        <v/>
      </c>
      <c r="CW1090" s="14" t="str">
        <f t="shared" si="3958"/>
        <v/>
      </c>
      <c r="CX1090" s="14" t="str">
        <f t="shared" si="3958"/>
        <v/>
      </c>
      <c r="CY1090" s="14" t="str">
        <f t="shared" si="3958"/>
        <v/>
      </c>
      <c r="CZ1090" s="14" t="str">
        <f t="shared" si="3958"/>
        <v/>
      </c>
      <c r="DA1090" s="14" t="str">
        <f t="shared" si="3958"/>
        <v/>
      </c>
      <c r="DB1090" s="14" t="str">
        <f t="shared" si="3958"/>
        <v/>
      </c>
      <c r="DC1090" s="14" t="str">
        <f t="shared" si="3958"/>
        <v/>
      </c>
      <c r="DD1090" s="14" t="str">
        <f t="shared" si="3958"/>
        <v/>
      </c>
      <c r="DE1090" s="14" t="str">
        <f t="shared" si="3958"/>
        <v/>
      </c>
      <c r="DF1090" s="14" t="str">
        <f t="shared" si="3958"/>
        <v/>
      </c>
      <c r="DG1090" s="14" t="str">
        <f t="shared" si="3958"/>
        <v/>
      </c>
      <c r="DH1090" s="14" t="str">
        <f t="shared" si="3958"/>
        <v/>
      </c>
      <c r="DI1090" s="14" t="str">
        <f t="shared" si="3958"/>
        <v/>
      </c>
      <c r="DJ1090" s="14" t="str">
        <f t="shared" si="3958"/>
        <v/>
      </c>
      <c r="DK1090" s="14" t="str">
        <f t="shared" si="3958"/>
        <v/>
      </c>
      <c r="DL1090" s="14" t="str">
        <f t="shared" si="3958"/>
        <v/>
      </c>
      <c r="DM1090" s="14" t="str">
        <f t="shared" si="3958"/>
        <v/>
      </c>
      <c r="DN1090" s="14" t="str">
        <f t="shared" si="3958"/>
        <v/>
      </c>
      <c r="DO1090" s="14" t="str">
        <f t="shared" si="3958"/>
        <v/>
      </c>
      <c r="DP1090" s="14" t="str">
        <f t="shared" si="3958"/>
        <v/>
      </c>
      <c r="DQ1090" s="8"/>
      <c r="DR1090" s="14" t="str">
        <f>IFERROR(DS1042/DR1042,"")</f>
        <v/>
      </c>
      <c r="DS1090" s="14" t="str">
        <f t="shared" ref="DS1090:FD1104" si="3959">IFERROR(DT1042/DS1042,"")</f>
        <v/>
      </c>
      <c r="DT1090" s="14" t="str">
        <f t="shared" si="3959"/>
        <v/>
      </c>
      <c r="DU1090" s="14" t="str">
        <f t="shared" si="3959"/>
        <v/>
      </c>
      <c r="DV1090" s="14" t="str">
        <f t="shared" si="3959"/>
        <v/>
      </c>
      <c r="DW1090" s="14" t="str">
        <f t="shared" si="3959"/>
        <v/>
      </c>
      <c r="DX1090" s="14" t="str">
        <f t="shared" si="3959"/>
        <v/>
      </c>
      <c r="DY1090" s="14" t="str">
        <f t="shared" si="3959"/>
        <v/>
      </c>
      <c r="DZ1090" s="14" t="str">
        <f t="shared" si="3959"/>
        <v/>
      </c>
      <c r="EA1090" s="14" t="str">
        <f t="shared" si="3959"/>
        <v/>
      </c>
      <c r="EB1090" s="14" t="str">
        <f t="shared" si="3959"/>
        <v/>
      </c>
      <c r="EC1090" s="14" t="str">
        <f t="shared" si="3959"/>
        <v/>
      </c>
      <c r="ED1090" s="14" t="str">
        <f t="shared" si="3959"/>
        <v/>
      </c>
      <c r="EE1090" s="14" t="str">
        <f t="shared" si="3959"/>
        <v/>
      </c>
      <c r="EF1090" s="14" t="str">
        <f t="shared" si="3959"/>
        <v/>
      </c>
      <c r="EG1090" s="14" t="str">
        <f t="shared" si="3959"/>
        <v/>
      </c>
      <c r="EH1090" s="14" t="str">
        <f t="shared" si="3959"/>
        <v/>
      </c>
      <c r="EI1090" s="14" t="str">
        <f t="shared" si="3959"/>
        <v/>
      </c>
      <c r="EJ1090" s="14" t="str">
        <f t="shared" si="3959"/>
        <v/>
      </c>
      <c r="EK1090" s="14" t="str">
        <f t="shared" si="3959"/>
        <v/>
      </c>
      <c r="EL1090" s="14" t="str">
        <f t="shared" si="3959"/>
        <v/>
      </c>
      <c r="EM1090" s="14" t="str">
        <f t="shared" si="3959"/>
        <v/>
      </c>
      <c r="EN1090" s="14" t="str">
        <f t="shared" si="3959"/>
        <v/>
      </c>
      <c r="EO1090" s="14" t="str">
        <f t="shared" si="3959"/>
        <v/>
      </c>
      <c r="EP1090" s="14" t="str">
        <f t="shared" si="3959"/>
        <v/>
      </c>
      <c r="EQ1090" s="14" t="str">
        <f t="shared" si="3959"/>
        <v/>
      </c>
      <c r="ER1090" s="14" t="str">
        <f t="shared" si="3959"/>
        <v/>
      </c>
      <c r="ES1090" s="14" t="str">
        <f t="shared" si="3959"/>
        <v/>
      </c>
      <c r="ET1090" s="14" t="str">
        <f t="shared" si="3959"/>
        <v/>
      </c>
      <c r="EU1090" s="14" t="str">
        <f t="shared" si="3959"/>
        <v/>
      </c>
      <c r="EV1090" s="14" t="str">
        <f t="shared" si="3959"/>
        <v/>
      </c>
      <c r="EW1090" s="14" t="str">
        <f t="shared" si="3959"/>
        <v/>
      </c>
      <c r="EX1090" s="14" t="str">
        <f t="shared" si="3959"/>
        <v/>
      </c>
      <c r="EY1090" s="14" t="str">
        <f t="shared" si="3959"/>
        <v/>
      </c>
      <c r="EZ1090" s="14" t="str">
        <f t="shared" si="3959"/>
        <v/>
      </c>
      <c r="FA1090" s="14" t="str">
        <f t="shared" si="3959"/>
        <v/>
      </c>
      <c r="FB1090" s="14" t="str">
        <f t="shared" si="3959"/>
        <v/>
      </c>
      <c r="FC1090" s="14" t="str">
        <f t="shared" si="3959"/>
        <v/>
      </c>
      <c r="FD1090" s="14" t="str">
        <f t="shared" si="3959"/>
        <v/>
      </c>
      <c r="FE1090" s="8"/>
      <c r="FF1090" s="14" t="str">
        <f>IFERROR(FG1042/FF1042,"")</f>
        <v/>
      </c>
      <c r="FG1090" s="14" t="str">
        <f t="shared" ref="FG1090:GR1104" si="3960">IFERROR(FH1042/FG1042,"")</f>
        <v/>
      </c>
      <c r="FH1090" s="14" t="str">
        <f t="shared" si="3960"/>
        <v/>
      </c>
      <c r="FI1090" s="14" t="str">
        <f t="shared" si="3960"/>
        <v/>
      </c>
      <c r="FJ1090" s="14" t="str">
        <f t="shared" si="3960"/>
        <v/>
      </c>
      <c r="FK1090" s="14" t="str">
        <f t="shared" si="3960"/>
        <v/>
      </c>
      <c r="FL1090" s="14" t="str">
        <f t="shared" si="3960"/>
        <v/>
      </c>
      <c r="FM1090" s="14" t="str">
        <f t="shared" si="3960"/>
        <v/>
      </c>
      <c r="FN1090" s="14" t="str">
        <f t="shared" si="3960"/>
        <v/>
      </c>
      <c r="FO1090" s="14" t="str">
        <f t="shared" si="3960"/>
        <v/>
      </c>
      <c r="FP1090" s="14" t="str">
        <f t="shared" si="3960"/>
        <v/>
      </c>
      <c r="FQ1090" s="14" t="str">
        <f t="shared" si="3960"/>
        <v/>
      </c>
      <c r="FR1090" s="14" t="str">
        <f t="shared" si="3960"/>
        <v/>
      </c>
      <c r="FS1090" s="14" t="str">
        <f t="shared" si="3960"/>
        <v/>
      </c>
      <c r="FT1090" s="14" t="str">
        <f t="shared" si="3960"/>
        <v/>
      </c>
      <c r="FU1090" s="14" t="str">
        <f t="shared" si="3960"/>
        <v/>
      </c>
      <c r="FV1090" s="14" t="str">
        <f t="shared" si="3960"/>
        <v/>
      </c>
      <c r="FW1090" s="14" t="str">
        <f t="shared" si="3960"/>
        <v/>
      </c>
      <c r="FX1090" s="14" t="str">
        <f t="shared" si="3960"/>
        <v/>
      </c>
      <c r="FY1090" s="14" t="str">
        <f t="shared" si="3960"/>
        <v/>
      </c>
      <c r="FZ1090" s="14" t="str">
        <f t="shared" si="3960"/>
        <v/>
      </c>
      <c r="GA1090" s="14" t="str">
        <f t="shared" si="3960"/>
        <v/>
      </c>
      <c r="GB1090" s="14" t="str">
        <f t="shared" si="3960"/>
        <v/>
      </c>
      <c r="GC1090" s="14" t="str">
        <f t="shared" si="3960"/>
        <v/>
      </c>
      <c r="GD1090" s="14" t="str">
        <f t="shared" si="3960"/>
        <v/>
      </c>
      <c r="GE1090" s="14" t="str">
        <f t="shared" si="3960"/>
        <v/>
      </c>
      <c r="GF1090" s="14" t="str">
        <f t="shared" si="3960"/>
        <v/>
      </c>
      <c r="GG1090" s="14" t="str">
        <f t="shared" si="3960"/>
        <v/>
      </c>
      <c r="GH1090" s="14" t="str">
        <f t="shared" si="3960"/>
        <v/>
      </c>
      <c r="GI1090" s="14" t="str">
        <f t="shared" si="3960"/>
        <v/>
      </c>
      <c r="GJ1090" s="14" t="str">
        <f t="shared" si="3960"/>
        <v/>
      </c>
      <c r="GK1090" s="14" t="str">
        <f t="shared" si="3960"/>
        <v/>
      </c>
      <c r="GL1090" s="14" t="str">
        <f t="shared" si="3960"/>
        <v/>
      </c>
      <c r="GM1090" s="14" t="str">
        <f t="shared" si="3960"/>
        <v/>
      </c>
      <c r="GN1090" s="14" t="str">
        <f t="shared" si="3960"/>
        <v/>
      </c>
      <c r="GO1090" s="14" t="str">
        <f t="shared" si="3960"/>
        <v/>
      </c>
      <c r="GP1090" s="14" t="str">
        <f t="shared" si="3960"/>
        <v/>
      </c>
      <c r="GQ1090" s="14" t="str">
        <f t="shared" si="3960"/>
        <v/>
      </c>
      <c r="GR1090" s="14" t="str">
        <f t="shared" si="3960"/>
        <v/>
      </c>
      <c r="GS1090" s="8"/>
    </row>
    <row r="1091" spans="1:201" x14ac:dyDescent="0.25">
      <c r="A1091" s="102">
        <f>$A$37</f>
        <v>20141</v>
      </c>
      <c r="B1091" s="14">
        <f t="shared" ref="B1091:Q1128" si="3961">IFERROR(C1043/B1043,"")</f>
        <v>1.3103220447766828</v>
      </c>
      <c r="C1091" s="14">
        <f t="shared" si="3961"/>
        <v>1.0129370578998171</v>
      </c>
      <c r="D1091" s="14">
        <f t="shared" si="3961"/>
        <v>1.0032142907937591</v>
      </c>
      <c r="E1091" s="14">
        <f t="shared" si="3961"/>
        <v>1.0038277783291039</v>
      </c>
      <c r="F1091" s="14">
        <f t="shared" si="3961"/>
        <v>1.0010874631039304</v>
      </c>
      <c r="G1091" s="14">
        <f t="shared" si="3961"/>
        <v>1.0003809040121889</v>
      </c>
      <c r="H1091" s="14">
        <f t="shared" si="3961"/>
        <v>1.0003807589795659</v>
      </c>
      <c r="I1091" s="14">
        <f t="shared" si="3961"/>
        <v>1.0002255490710197</v>
      </c>
      <c r="J1091" s="14">
        <f t="shared" si="3961"/>
        <v>1.0002677791245032</v>
      </c>
      <c r="K1091" s="14">
        <f t="shared" si="3961"/>
        <v>1.0001268087864399</v>
      </c>
      <c r="L1091" s="14">
        <f t="shared" si="3961"/>
        <v>1.0000563523146713</v>
      </c>
      <c r="M1091" s="14">
        <f t="shared" si="3961"/>
        <v>1</v>
      </c>
      <c r="N1091" s="14">
        <f t="shared" si="3961"/>
        <v>1.0000422618544502</v>
      </c>
      <c r="O1091" s="14">
        <f t="shared" si="3961"/>
        <v>1.0000704334474355</v>
      </c>
      <c r="P1091" s="14">
        <f t="shared" si="3961"/>
        <v>1.0000281713947659</v>
      </c>
      <c r="Q1091" s="14">
        <f t="shared" si="3961"/>
        <v>1.0000140853005803</v>
      </c>
      <c r="R1091" s="14">
        <f t="shared" si="3956"/>
        <v>1.0000281702043747</v>
      </c>
      <c r="S1091" s="14">
        <f t="shared" si="3956"/>
        <v>1</v>
      </c>
      <c r="T1091" s="14">
        <f t="shared" si="3956"/>
        <v>1.0000140847054184</v>
      </c>
      <c r="U1091" s="14">
        <f t="shared" si="3956"/>
        <v>1</v>
      </c>
      <c r="V1091" s="14">
        <f t="shared" si="3956"/>
        <v>1</v>
      </c>
      <c r="W1091" s="14">
        <f t="shared" si="3956"/>
        <v>1</v>
      </c>
      <c r="X1091" s="14">
        <f t="shared" si="3956"/>
        <v>1</v>
      </c>
      <c r="Y1091" s="14">
        <f t="shared" si="3956"/>
        <v>1</v>
      </c>
      <c r="Z1091" s="14">
        <f t="shared" si="3956"/>
        <v>1</v>
      </c>
      <c r="AA1091" s="14">
        <f t="shared" si="3956"/>
        <v>1</v>
      </c>
      <c r="AB1091" s="14">
        <f t="shared" si="3956"/>
        <v>1</v>
      </c>
      <c r="AC1091" s="14">
        <f t="shared" si="3956"/>
        <v>1</v>
      </c>
      <c r="AD1091" s="14">
        <f t="shared" si="3956"/>
        <v>1</v>
      </c>
      <c r="AE1091" s="14">
        <f t="shared" si="3956"/>
        <v>1</v>
      </c>
      <c r="AF1091" s="14">
        <f t="shared" si="3956"/>
        <v>1</v>
      </c>
      <c r="AG1091" s="14">
        <f t="shared" si="3956"/>
        <v>1</v>
      </c>
      <c r="AH1091" s="14">
        <f t="shared" si="3956"/>
        <v>1</v>
      </c>
      <c r="AI1091" s="14">
        <f t="shared" si="3956"/>
        <v>1</v>
      </c>
      <c r="AJ1091" s="14">
        <f t="shared" si="3956"/>
        <v>1</v>
      </c>
      <c r="AK1091" s="14">
        <f t="shared" si="3956"/>
        <v>1</v>
      </c>
      <c r="AL1091" s="14">
        <f t="shared" si="3956"/>
        <v>1</v>
      </c>
      <c r="AM1091" s="14">
        <f t="shared" si="3956"/>
        <v>1</v>
      </c>
      <c r="AN1091" s="8"/>
      <c r="AO1091" s="8"/>
      <c r="AP1091" s="14">
        <f t="shared" ref="AP1091:BE1106" si="3962">IFERROR(AQ1043/AP1043,"")</f>
        <v>2.5</v>
      </c>
      <c r="AQ1091" s="14">
        <f t="shared" si="3962"/>
        <v>1.4</v>
      </c>
      <c r="AR1091" s="14">
        <f t="shared" si="3962"/>
        <v>1</v>
      </c>
      <c r="AS1091" s="14">
        <f t="shared" si="3962"/>
        <v>1</v>
      </c>
      <c r="AT1091" s="14">
        <f t="shared" si="3962"/>
        <v>1</v>
      </c>
      <c r="AU1091" s="14">
        <f t="shared" si="3962"/>
        <v>1</v>
      </c>
      <c r="AV1091" s="14">
        <f t="shared" si="3962"/>
        <v>1</v>
      </c>
      <c r="AW1091" s="14">
        <f t="shared" si="3962"/>
        <v>1</v>
      </c>
      <c r="AX1091" s="14">
        <f t="shared" si="3962"/>
        <v>1</v>
      </c>
      <c r="AY1091" s="14">
        <f t="shared" si="3962"/>
        <v>1</v>
      </c>
      <c r="AZ1091" s="14">
        <f t="shared" si="3962"/>
        <v>1</v>
      </c>
      <c r="BA1091" s="14">
        <f t="shared" si="3962"/>
        <v>1</v>
      </c>
      <c r="BB1091" s="14">
        <f t="shared" si="3962"/>
        <v>1</v>
      </c>
      <c r="BC1091" s="14">
        <f t="shared" si="3962"/>
        <v>1</v>
      </c>
      <c r="BD1091" s="14">
        <f t="shared" si="3962"/>
        <v>1</v>
      </c>
      <c r="BE1091" s="14">
        <f t="shared" si="3962"/>
        <v>1</v>
      </c>
      <c r="BF1091" s="14">
        <f t="shared" si="3957"/>
        <v>1</v>
      </c>
      <c r="BG1091" s="14">
        <f t="shared" si="3957"/>
        <v>1</v>
      </c>
      <c r="BH1091" s="14">
        <f t="shared" si="3957"/>
        <v>1</v>
      </c>
      <c r="BI1091" s="14">
        <f t="shared" si="3957"/>
        <v>1</v>
      </c>
      <c r="BJ1091" s="14">
        <f t="shared" si="3957"/>
        <v>1</v>
      </c>
      <c r="BK1091" s="14">
        <f t="shared" si="3957"/>
        <v>1</v>
      </c>
      <c r="BL1091" s="14">
        <f t="shared" si="3957"/>
        <v>1</v>
      </c>
      <c r="BM1091" s="14">
        <f t="shared" si="3957"/>
        <v>1</v>
      </c>
      <c r="BN1091" s="14">
        <f t="shared" si="3957"/>
        <v>1</v>
      </c>
      <c r="BO1091" s="14">
        <f t="shared" si="3957"/>
        <v>1</v>
      </c>
      <c r="BP1091" s="14">
        <f t="shared" si="3957"/>
        <v>1</v>
      </c>
      <c r="BQ1091" s="14">
        <f t="shared" si="3957"/>
        <v>1</v>
      </c>
      <c r="BR1091" s="14">
        <f t="shared" si="3957"/>
        <v>1</v>
      </c>
      <c r="BS1091" s="14">
        <f t="shared" si="3957"/>
        <v>1</v>
      </c>
      <c r="BT1091" s="14">
        <f t="shared" si="3957"/>
        <v>1</v>
      </c>
      <c r="BU1091" s="14">
        <f t="shared" si="3957"/>
        <v>1</v>
      </c>
      <c r="BV1091" s="14">
        <f t="shared" si="3957"/>
        <v>1</v>
      </c>
      <c r="BW1091" s="14">
        <f t="shared" si="3957"/>
        <v>1</v>
      </c>
      <c r="BX1091" s="14">
        <f t="shared" si="3957"/>
        <v>1</v>
      </c>
      <c r="BY1091" s="14">
        <f t="shared" si="3957"/>
        <v>1</v>
      </c>
      <c r="BZ1091" s="14">
        <f t="shared" si="3957"/>
        <v>1</v>
      </c>
      <c r="CA1091" s="14">
        <f t="shared" si="3957"/>
        <v>1</v>
      </c>
      <c r="CB1091" s="8"/>
      <c r="CC1091" s="8"/>
      <c r="CD1091" s="14" t="str">
        <f t="shared" ref="CD1091:CS1106" si="3963">IFERROR(CE1043/CD1043,"")</f>
        <v/>
      </c>
      <c r="CE1091" s="14" t="str">
        <f t="shared" si="3963"/>
        <v/>
      </c>
      <c r="CF1091" s="14" t="str">
        <f t="shared" si="3963"/>
        <v/>
      </c>
      <c r="CG1091" s="14" t="str">
        <f t="shared" si="3963"/>
        <v/>
      </c>
      <c r="CH1091" s="14" t="str">
        <f t="shared" si="3963"/>
        <v/>
      </c>
      <c r="CI1091" s="14" t="str">
        <f t="shared" si="3963"/>
        <v/>
      </c>
      <c r="CJ1091" s="14" t="str">
        <f t="shared" si="3963"/>
        <v/>
      </c>
      <c r="CK1091" s="14" t="str">
        <f t="shared" si="3963"/>
        <v/>
      </c>
      <c r="CL1091" s="14" t="str">
        <f t="shared" si="3963"/>
        <v/>
      </c>
      <c r="CM1091" s="14" t="str">
        <f t="shared" si="3963"/>
        <v/>
      </c>
      <c r="CN1091" s="14" t="str">
        <f t="shared" si="3963"/>
        <v/>
      </c>
      <c r="CO1091" s="14" t="str">
        <f t="shared" si="3963"/>
        <v/>
      </c>
      <c r="CP1091" s="14" t="str">
        <f t="shared" si="3963"/>
        <v/>
      </c>
      <c r="CQ1091" s="14" t="str">
        <f t="shared" si="3963"/>
        <v/>
      </c>
      <c r="CR1091" s="14" t="str">
        <f t="shared" si="3963"/>
        <v/>
      </c>
      <c r="CS1091" s="14" t="str">
        <f t="shared" si="3963"/>
        <v/>
      </c>
      <c r="CT1091" s="14" t="str">
        <f t="shared" si="3958"/>
        <v/>
      </c>
      <c r="CU1091" s="14" t="str">
        <f t="shared" si="3958"/>
        <v/>
      </c>
      <c r="CV1091" s="14" t="str">
        <f t="shared" si="3958"/>
        <v/>
      </c>
      <c r="CW1091" s="14" t="str">
        <f t="shared" si="3958"/>
        <v/>
      </c>
      <c r="CX1091" s="14" t="str">
        <f t="shared" si="3958"/>
        <v/>
      </c>
      <c r="CY1091" s="14" t="str">
        <f t="shared" si="3958"/>
        <v/>
      </c>
      <c r="CZ1091" s="14" t="str">
        <f t="shared" si="3958"/>
        <v/>
      </c>
      <c r="DA1091" s="14" t="str">
        <f t="shared" si="3958"/>
        <v/>
      </c>
      <c r="DB1091" s="14" t="str">
        <f t="shared" si="3958"/>
        <v/>
      </c>
      <c r="DC1091" s="14" t="str">
        <f t="shared" si="3958"/>
        <v/>
      </c>
      <c r="DD1091" s="14" t="str">
        <f t="shared" si="3958"/>
        <v/>
      </c>
      <c r="DE1091" s="14" t="str">
        <f t="shared" si="3958"/>
        <v/>
      </c>
      <c r="DF1091" s="14" t="str">
        <f t="shared" si="3958"/>
        <v/>
      </c>
      <c r="DG1091" s="14" t="str">
        <f t="shared" si="3958"/>
        <v/>
      </c>
      <c r="DH1091" s="14" t="str">
        <f t="shared" si="3958"/>
        <v/>
      </c>
      <c r="DI1091" s="14" t="str">
        <f t="shared" si="3958"/>
        <v/>
      </c>
      <c r="DJ1091" s="14" t="str">
        <f t="shared" si="3958"/>
        <v/>
      </c>
      <c r="DK1091" s="14" t="str">
        <f t="shared" si="3958"/>
        <v/>
      </c>
      <c r="DL1091" s="14" t="str">
        <f t="shared" si="3958"/>
        <v/>
      </c>
      <c r="DM1091" s="14" t="str">
        <f t="shared" si="3958"/>
        <v/>
      </c>
      <c r="DN1091" s="14" t="str">
        <f t="shared" si="3958"/>
        <v/>
      </c>
      <c r="DO1091" s="14" t="str">
        <f t="shared" si="3958"/>
        <v/>
      </c>
      <c r="DP1091" s="8"/>
      <c r="DQ1091" s="8"/>
      <c r="DR1091" s="14" t="str">
        <f t="shared" ref="DR1091:EG1106" si="3964">IFERROR(DS1043/DR1043,"")</f>
        <v/>
      </c>
      <c r="DS1091" s="14" t="str">
        <f t="shared" si="3964"/>
        <v/>
      </c>
      <c r="DT1091" s="14" t="str">
        <f t="shared" si="3964"/>
        <v/>
      </c>
      <c r="DU1091" s="14" t="str">
        <f t="shared" si="3964"/>
        <v/>
      </c>
      <c r="DV1091" s="14" t="str">
        <f t="shared" si="3964"/>
        <v/>
      </c>
      <c r="DW1091" s="14" t="str">
        <f t="shared" si="3964"/>
        <v/>
      </c>
      <c r="DX1091" s="14" t="str">
        <f t="shared" si="3964"/>
        <v/>
      </c>
      <c r="DY1091" s="14" t="str">
        <f t="shared" si="3964"/>
        <v/>
      </c>
      <c r="DZ1091" s="14" t="str">
        <f t="shared" si="3964"/>
        <v/>
      </c>
      <c r="EA1091" s="14" t="str">
        <f t="shared" si="3964"/>
        <v/>
      </c>
      <c r="EB1091" s="14" t="str">
        <f t="shared" si="3964"/>
        <v/>
      </c>
      <c r="EC1091" s="14" t="str">
        <f t="shared" si="3964"/>
        <v/>
      </c>
      <c r="ED1091" s="14" t="str">
        <f t="shared" si="3964"/>
        <v/>
      </c>
      <c r="EE1091" s="14" t="str">
        <f t="shared" si="3964"/>
        <v/>
      </c>
      <c r="EF1091" s="14" t="str">
        <f t="shared" si="3964"/>
        <v/>
      </c>
      <c r="EG1091" s="14" t="str">
        <f t="shared" si="3964"/>
        <v/>
      </c>
      <c r="EH1091" s="14" t="str">
        <f t="shared" si="3959"/>
        <v/>
      </c>
      <c r="EI1091" s="14" t="str">
        <f t="shared" si="3959"/>
        <v/>
      </c>
      <c r="EJ1091" s="14" t="str">
        <f t="shared" si="3959"/>
        <v/>
      </c>
      <c r="EK1091" s="14" t="str">
        <f t="shared" si="3959"/>
        <v/>
      </c>
      <c r="EL1091" s="14" t="str">
        <f t="shared" si="3959"/>
        <v/>
      </c>
      <c r="EM1091" s="14" t="str">
        <f t="shared" si="3959"/>
        <v/>
      </c>
      <c r="EN1091" s="14" t="str">
        <f t="shared" si="3959"/>
        <v/>
      </c>
      <c r="EO1091" s="14" t="str">
        <f t="shared" si="3959"/>
        <v/>
      </c>
      <c r="EP1091" s="14" t="str">
        <f t="shared" si="3959"/>
        <v/>
      </c>
      <c r="EQ1091" s="14" t="str">
        <f t="shared" si="3959"/>
        <v/>
      </c>
      <c r="ER1091" s="14" t="str">
        <f t="shared" si="3959"/>
        <v/>
      </c>
      <c r="ES1091" s="14" t="str">
        <f t="shared" si="3959"/>
        <v/>
      </c>
      <c r="ET1091" s="14" t="str">
        <f t="shared" si="3959"/>
        <v/>
      </c>
      <c r="EU1091" s="14" t="str">
        <f t="shared" si="3959"/>
        <v/>
      </c>
      <c r="EV1091" s="14" t="str">
        <f t="shared" si="3959"/>
        <v/>
      </c>
      <c r="EW1091" s="14" t="str">
        <f t="shared" si="3959"/>
        <v/>
      </c>
      <c r="EX1091" s="14" t="str">
        <f t="shared" si="3959"/>
        <v/>
      </c>
      <c r="EY1091" s="14" t="str">
        <f t="shared" si="3959"/>
        <v/>
      </c>
      <c r="EZ1091" s="14" t="str">
        <f t="shared" si="3959"/>
        <v/>
      </c>
      <c r="FA1091" s="14" t="str">
        <f t="shared" si="3959"/>
        <v/>
      </c>
      <c r="FB1091" s="14" t="str">
        <f t="shared" si="3959"/>
        <v/>
      </c>
      <c r="FC1091" s="14" t="str">
        <f t="shared" si="3959"/>
        <v/>
      </c>
      <c r="FD1091" s="8"/>
      <c r="FE1091" s="8"/>
      <c r="FF1091" s="14" t="str">
        <f t="shared" ref="FF1091:FU1106" si="3965">IFERROR(FG1043/FF1043,"")</f>
        <v/>
      </c>
      <c r="FG1091" s="14" t="str">
        <f t="shared" si="3965"/>
        <v/>
      </c>
      <c r="FH1091" s="14" t="str">
        <f t="shared" si="3965"/>
        <v/>
      </c>
      <c r="FI1091" s="14" t="str">
        <f t="shared" si="3965"/>
        <v/>
      </c>
      <c r="FJ1091" s="14" t="str">
        <f t="shared" si="3965"/>
        <v/>
      </c>
      <c r="FK1091" s="14" t="str">
        <f t="shared" si="3965"/>
        <v/>
      </c>
      <c r="FL1091" s="14" t="str">
        <f t="shared" si="3965"/>
        <v/>
      </c>
      <c r="FM1091" s="14" t="str">
        <f t="shared" si="3965"/>
        <v/>
      </c>
      <c r="FN1091" s="14" t="str">
        <f t="shared" si="3965"/>
        <v/>
      </c>
      <c r="FO1091" s="14" t="str">
        <f t="shared" si="3965"/>
        <v/>
      </c>
      <c r="FP1091" s="14" t="str">
        <f t="shared" si="3965"/>
        <v/>
      </c>
      <c r="FQ1091" s="14" t="str">
        <f t="shared" si="3965"/>
        <v/>
      </c>
      <c r="FR1091" s="14" t="str">
        <f t="shared" si="3965"/>
        <v/>
      </c>
      <c r="FS1091" s="14" t="str">
        <f t="shared" si="3965"/>
        <v/>
      </c>
      <c r="FT1091" s="14" t="str">
        <f t="shared" si="3965"/>
        <v/>
      </c>
      <c r="FU1091" s="14" t="str">
        <f t="shared" si="3965"/>
        <v/>
      </c>
      <c r="FV1091" s="14" t="str">
        <f t="shared" si="3960"/>
        <v/>
      </c>
      <c r="FW1091" s="14" t="str">
        <f t="shared" si="3960"/>
        <v/>
      </c>
      <c r="FX1091" s="14" t="str">
        <f t="shared" si="3960"/>
        <v/>
      </c>
      <c r="FY1091" s="14" t="str">
        <f t="shared" si="3960"/>
        <v/>
      </c>
      <c r="FZ1091" s="14" t="str">
        <f t="shared" si="3960"/>
        <v/>
      </c>
      <c r="GA1091" s="14" t="str">
        <f t="shared" si="3960"/>
        <v/>
      </c>
      <c r="GB1091" s="14" t="str">
        <f t="shared" si="3960"/>
        <v/>
      </c>
      <c r="GC1091" s="14" t="str">
        <f t="shared" si="3960"/>
        <v/>
      </c>
      <c r="GD1091" s="14" t="str">
        <f t="shared" si="3960"/>
        <v/>
      </c>
      <c r="GE1091" s="14" t="str">
        <f t="shared" si="3960"/>
        <v/>
      </c>
      <c r="GF1091" s="14" t="str">
        <f t="shared" si="3960"/>
        <v/>
      </c>
      <c r="GG1091" s="14" t="str">
        <f t="shared" si="3960"/>
        <v/>
      </c>
      <c r="GH1091" s="14" t="str">
        <f t="shared" si="3960"/>
        <v/>
      </c>
      <c r="GI1091" s="14" t="str">
        <f t="shared" si="3960"/>
        <v/>
      </c>
      <c r="GJ1091" s="14" t="str">
        <f t="shared" si="3960"/>
        <v/>
      </c>
      <c r="GK1091" s="14" t="str">
        <f t="shared" si="3960"/>
        <v/>
      </c>
      <c r="GL1091" s="14" t="str">
        <f t="shared" si="3960"/>
        <v/>
      </c>
      <c r="GM1091" s="14" t="str">
        <f t="shared" si="3960"/>
        <v/>
      </c>
      <c r="GN1091" s="14" t="str">
        <f t="shared" si="3960"/>
        <v/>
      </c>
      <c r="GO1091" s="14" t="str">
        <f t="shared" si="3960"/>
        <v/>
      </c>
      <c r="GP1091" s="14" t="str">
        <f t="shared" si="3960"/>
        <v/>
      </c>
      <c r="GQ1091" s="14" t="str">
        <f t="shared" si="3960"/>
        <v/>
      </c>
      <c r="GR1091" s="8"/>
      <c r="GS1091" s="8"/>
    </row>
    <row r="1092" spans="1:201" x14ac:dyDescent="0.25">
      <c r="A1092" s="102">
        <f>$A$38</f>
        <v>20142</v>
      </c>
      <c r="B1092" s="14">
        <f t="shared" si="3961"/>
        <v>1.3114421973608721</v>
      </c>
      <c r="C1092" s="14">
        <f t="shared" si="3961"/>
        <v>1.0119758841784352</v>
      </c>
      <c r="D1092" s="14">
        <f t="shared" si="3961"/>
        <v>1.0032287262067194</v>
      </c>
      <c r="E1092" s="14">
        <f t="shared" si="3961"/>
        <v>1.002073738924349</v>
      </c>
      <c r="F1092" s="14">
        <f t="shared" si="3961"/>
        <v>1.0009809718340141</v>
      </c>
      <c r="G1092" s="14">
        <f t="shared" si="3961"/>
        <v>1.0006443904469116</v>
      </c>
      <c r="H1092" s="14">
        <f t="shared" si="3961"/>
        <v>1.0004159008277769</v>
      </c>
      <c r="I1092" s="14">
        <f t="shared" si="3961"/>
        <v>1.0003218538783392</v>
      </c>
      <c r="J1092" s="14">
        <f t="shared" si="3961"/>
        <v>1.000147468897469</v>
      </c>
      <c r="K1092" s="14">
        <f t="shared" si="3961"/>
        <v>1.0000670214334544</v>
      </c>
      <c r="L1092" s="14">
        <f t="shared" si="3961"/>
        <v>1.0001876474372722</v>
      </c>
      <c r="M1092" s="14">
        <f t="shared" si="3961"/>
        <v>1.000040202621211</v>
      </c>
      <c r="N1092" s="14">
        <f t="shared" si="3961"/>
        <v>1</v>
      </c>
      <c r="O1092" s="14">
        <f t="shared" si="3961"/>
        <v>1.0000134003350083</v>
      </c>
      <c r="P1092" s="14">
        <f t="shared" si="3961"/>
        <v>1.0000134001554417</v>
      </c>
      <c r="Q1092" s="14">
        <f t="shared" si="3961"/>
        <v>1.00002679995176</v>
      </c>
      <c r="R1092" s="14">
        <f t="shared" si="3956"/>
        <v>1.0000267992335419</v>
      </c>
      <c r="S1092" s="14">
        <f t="shared" si="3956"/>
        <v>1.0000267985153624</v>
      </c>
      <c r="T1092" s="14">
        <f t="shared" si="3956"/>
        <v>1.0000133988986106</v>
      </c>
      <c r="U1092" s="14">
        <f t="shared" si="3956"/>
        <v>1.0000133987190825</v>
      </c>
      <c r="V1092" s="14">
        <f t="shared" si="3956"/>
        <v>1.0000133985395592</v>
      </c>
      <c r="W1092" s="14">
        <f t="shared" si="3956"/>
        <v>1</v>
      </c>
      <c r="X1092" s="14">
        <f t="shared" si="3956"/>
        <v>1</v>
      </c>
      <c r="Y1092" s="14">
        <f t="shared" si="3956"/>
        <v>1</v>
      </c>
      <c r="Z1092" s="14">
        <f t="shared" si="3956"/>
        <v>1</v>
      </c>
      <c r="AA1092" s="14">
        <f t="shared" si="3956"/>
        <v>1</v>
      </c>
      <c r="AB1092" s="14">
        <f t="shared" si="3956"/>
        <v>1</v>
      </c>
      <c r="AC1092" s="14">
        <f t="shared" si="3956"/>
        <v>1</v>
      </c>
      <c r="AD1092" s="14">
        <f t="shared" si="3956"/>
        <v>1</v>
      </c>
      <c r="AE1092" s="14">
        <f t="shared" si="3956"/>
        <v>1</v>
      </c>
      <c r="AF1092" s="14">
        <f t="shared" si="3956"/>
        <v>1.0000133983600408</v>
      </c>
      <c r="AG1092" s="14">
        <f t="shared" si="3956"/>
        <v>1</v>
      </c>
      <c r="AH1092" s="14">
        <f t="shared" si="3956"/>
        <v>1</v>
      </c>
      <c r="AI1092" s="14">
        <f t="shared" si="3956"/>
        <v>1</v>
      </c>
      <c r="AJ1092" s="14">
        <f t="shared" si="3956"/>
        <v>1</v>
      </c>
      <c r="AK1092" s="14">
        <f t="shared" si="3956"/>
        <v>1</v>
      </c>
      <c r="AL1092" s="14">
        <f t="shared" si="3956"/>
        <v>1</v>
      </c>
      <c r="AM1092" s="8"/>
      <c r="AN1092" s="8"/>
      <c r="AO1092" s="8"/>
      <c r="AP1092" s="14">
        <f t="shared" si="3962"/>
        <v>3.5</v>
      </c>
      <c r="AQ1092" s="14">
        <f t="shared" si="3962"/>
        <v>1</v>
      </c>
      <c r="AR1092" s="14">
        <f t="shared" si="3962"/>
        <v>1</v>
      </c>
      <c r="AS1092" s="14">
        <f t="shared" si="3962"/>
        <v>1.1428571428571428</v>
      </c>
      <c r="AT1092" s="14">
        <f t="shared" si="3962"/>
        <v>1.125</v>
      </c>
      <c r="AU1092" s="14">
        <f t="shared" si="3962"/>
        <v>1</v>
      </c>
      <c r="AV1092" s="14">
        <f t="shared" si="3962"/>
        <v>1</v>
      </c>
      <c r="AW1092" s="14">
        <f t="shared" si="3962"/>
        <v>1</v>
      </c>
      <c r="AX1092" s="14">
        <f t="shared" si="3962"/>
        <v>1</v>
      </c>
      <c r="AY1092" s="14">
        <f t="shared" si="3962"/>
        <v>1</v>
      </c>
      <c r="AZ1092" s="14">
        <f t="shared" si="3962"/>
        <v>1.1111111111111112</v>
      </c>
      <c r="BA1092" s="14">
        <f t="shared" si="3962"/>
        <v>1.1000000000000001</v>
      </c>
      <c r="BB1092" s="14">
        <f t="shared" si="3962"/>
        <v>1</v>
      </c>
      <c r="BC1092" s="14">
        <f t="shared" si="3962"/>
        <v>1</v>
      </c>
      <c r="BD1092" s="14">
        <f t="shared" si="3962"/>
        <v>1</v>
      </c>
      <c r="BE1092" s="14">
        <f t="shared" si="3962"/>
        <v>1</v>
      </c>
      <c r="BF1092" s="14">
        <f t="shared" si="3957"/>
        <v>1</v>
      </c>
      <c r="BG1092" s="14">
        <f t="shared" si="3957"/>
        <v>1</v>
      </c>
      <c r="BH1092" s="14">
        <f t="shared" si="3957"/>
        <v>1</v>
      </c>
      <c r="BI1092" s="14">
        <f t="shared" si="3957"/>
        <v>1</v>
      </c>
      <c r="BJ1092" s="14">
        <f t="shared" si="3957"/>
        <v>1</v>
      </c>
      <c r="BK1092" s="14">
        <f t="shared" si="3957"/>
        <v>1</v>
      </c>
      <c r="BL1092" s="14">
        <f t="shared" si="3957"/>
        <v>1</v>
      </c>
      <c r="BM1092" s="14">
        <f t="shared" si="3957"/>
        <v>1</v>
      </c>
      <c r="BN1092" s="14">
        <f t="shared" si="3957"/>
        <v>1</v>
      </c>
      <c r="BO1092" s="14">
        <f t="shared" si="3957"/>
        <v>1</v>
      </c>
      <c r="BP1092" s="14">
        <f t="shared" si="3957"/>
        <v>1</v>
      </c>
      <c r="BQ1092" s="14">
        <f t="shared" si="3957"/>
        <v>1</v>
      </c>
      <c r="BR1092" s="14">
        <f t="shared" si="3957"/>
        <v>1</v>
      </c>
      <c r="BS1092" s="14">
        <f t="shared" si="3957"/>
        <v>1</v>
      </c>
      <c r="BT1092" s="14">
        <f t="shared" si="3957"/>
        <v>1</v>
      </c>
      <c r="BU1092" s="14">
        <f t="shared" si="3957"/>
        <v>1</v>
      </c>
      <c r="BV1092" s="14">
        <f t="shared" si="3957"/>
        <v>1</v>
      </c>
      <c r="BW1092" s="14">
        <f t="shared" si="3957"/>
        <v>1</v>
      </c>
      <c r="BX1092" s="14">
        <f t="shared" si="3957"/>
        <v>1</v>
      </c>
      <c r="BY1092" s="14">
        <f t="shared" si="3957"/>
        <v>1</v>
      </c>
      <c r="BZ1092" s="14">
        <f t="shared" si="3957"/>
        <v>1</v>
      </c>
      <c r="CA1092" s="8"/>
      <c r="CB1092" s="8"/>
      <c r="CC1092" s="8"/>
      <c r="CD1092" s="14" t="str">
        <f t="shared" si="3963"/>
        <v/>
      </c>
      <c r="CE1092" s="14" t="str">
        <f t="shared" si="3963"/>
        <v/>
      </c>
      <c r="CF1092" s="14" t="str">
        <f t="shared" si="3963"/>
        <v/>
      </c>
      <c r="CG1092" s="14" t="str">
        <f t="shared" si="3963"/>
        <v/>
      </c>
      <c r="CH1092" s="14" t="str">
        <f t="shared" si="3963"/>
        <v/>
      </c>
      <c r="CI1092" s="14" t="str">
        <f t="shared" si="3963"/>
        <v/>
      </c>
      <c r="CJ1092" s="14" t="str">
        <f t="shared" si="3963"/>
        <v/>
      </c>
      <c r="CK1092" s="14" t="str">
        <f t="shared" si="3963"/>
        <v/>
      </c>
      <c r="CL1092" s="14" t="str">
        <f t="shared" si="3963"/>
        <v/>
      </c>
      <c r="CM1092" s="14" t="str">
        <f t="shared" si="3963"/>
        <v/>
      </c>
      <c r="CN1092" s="14" t="str">
        <f t="shared" si="3963"/>
        <v/>
      </c>
      <c r="CO1092" s="14" t="str">
        <f t="shared" si="3963"/>
        <v/>
      </c>
      <c r="CP1092" s="14" t="str">
        <f t="shared" si="3963"/>
        <v/>
      </c>
      <c r="CQ1092" s="14" t="str">
        <f t="shared" si="3963"/>
        <v/>
      </c>
      <c r="CR1092" s="14" t="str">
        <f t="shared" si="3963"/>
        <v/>
      </c>
      <c r="CS1092" s="14" t="str">
        <f t="shared" si="3963"/>
        <v/>
      </c>
      <c r="CT1092" s="14" t="str">
        <f t="shared" si="3958"/>
        <v/>
      </c>
      <c r="CU1092" s="14" t="str">
        <f t="shared" si="3958"/>
        <v/>
      </c>
      <c r="CV1092" s="14" t="str">
        <f t="shared" si="3958"/>
        <v/>
      </c>
      <c r="CW1092" s="14" t="str">
        <f t="shared" si="3958"/>
        <v/>
      </c>
      <c r="CX1092" s="14" t="str">
        <f t="shared" si="3958"/>
        <v/>
      </c>
      <c r="CY1092" s="14" t="str">
        <f t="shared" si="3958"/>
        <v/>
      </c>
      <c r="CZ1092" s="14" t="str">
        <f t="shared" si="3958"/>
        <v/>
      </c>
      <c r="DA1092" s="14" t="str">
        <f t="shared" si="3958"/>
        <v/>
      </c>
      <c r="DB1092" s="14" t="str">
        <f t="shared" si="3958"/>
        <v/>
      </c>
      <c r="DC1092" s="14" t="str">
        <f t="shared" si="3958"/>
        <v/>
      </c>
      <c r="DD1092" s="14" t="str">
        <f t="shared" si="3958"/>
        <v/>
      </c>
      <c r="DE1092" s="14" t="str">
        <f t="shared" si="3958"/>
        <v/>
      </c>
      <c r="DF1092" s="14" t="str">
        <f t="shared" si="3958"/>
        <v/>
      </c>
      <c r="DG1092" s="14" t="str">
        <f t="shared" si="3958"/>
        <v/>
      </c>
      <c r="DH1092" s="14" t="str">
        <f t="shared" si="3958"/>
        <v/>
      </c>
      <c r="DI1092" s="14" t="str">
        <f t="shared" si="3958"/>
        <v/>
      </c>
      <c r="DJ1092" s="14" t="str">
        <f t="shared" si="3958"/>
        <v/>
      </c>
      <c r="DK1092" s="14" t="str">
        <f t="shared" si="3958"/>
        <v/>
      </c>
      <c r="DL1092" s="14" t="str">
        <f t="shared" si="3958"/>
        <v/>
      </c>
      <c r="DM1092" s="14" t="str">
        <f t="shared" si="3958"/>
        <v/>
      </c>
      <c r="DN1092" s="14" t="str">
        <f t="shared" si="3958"/>
        <v/>
      </c>
      <c r="DO1092" s="8"/>
      <c r="DP1092" s="8"/>
      <c r="DQ1092" s="8"/>
      <c r="DR1092" s="14" t="str">
        <f t="shared" si="3964"/>
        <v/>
      </c>
      <c r="DS1092" s="14" t="str">
        <f t="shared" si="3964"/>
        <v/>
      </c>
      <c r="DT1092" s="14" t="str">
        <f t="shared" si="3964"/>
        <v/>
      </c>
      <c r="DU1092" s="14" t="str">
        <f t="shared" si="3964"/>
        <v/>
      </c>
      <c r="DV1092" s="14" t="str">
        <f t="shared" si="3964"/>
        <v/>
      </c>
      <c r="DW1092" s="14" t="str">
        <f t="shared" si="3964"/>
        <v/>
      </c>
      <c r="DX1092" s="14" t="str">
        <f t="shared" si="3964"/>
        <v/>
      </c>
      <c r="DY1092" s="14" t="str">
        <f t="shared" si="3964"/>
        <v/>
      </c>
      <c r="DZ1092" s="14" t="str">
        <f t="shared" si="3964"/>
        <v/>
      </c>
      <c r="EA1092" s="14" t="str">
        <f t="shared" si="3964"/>
        <v/>
      </c>
      <c r="EB1092" s="14" t="str">
        <f t="shared" si="3964"/>
        <v/>
      </c>
      <c r="EC1092" s="14" t="str">
        <f t="shared" si="3964"/>
        <v/>
      </c>
      <c r="ED1092" s="14" t="str">
        <f t="shared" si="3964"/>
        <v/>
      </c>
      <c r="EE1092" s="14" t="str">
        <f t="shared" si="3964"/>
        <v/>
      </c>
      <c r="EF1092" s="14" t="str">
        <f t="shared" si="3964"/>
        <v/>
      </c>
      <c r="EG1092" s="14" t="str">
        <f t="shared" si="3964"/>
        <v/>
      </c>
      <c r="EH1092" s="14" t="str">
        <f t="shared" si="3959"/>
        <v/>
      </c>
      <c r="EI1092" s="14" t="str">
        <f t="shared" si="3959"/>
        <v/>
      </c>
      <c r="EJ1092" s="14" t="str">
        <f t="shared" si="3959"/>
        <v/>
      </c>
      <c r="EK1092" s="14" t="str">
        <f t="shared" si="3959"/>
        <v/>
      </c>
      <c r="EL1092" s="14" t="str">
        <f t="shared" si="3959"/>
        <v/>
      </c>
      <c r="EM1092" s="14" t="str">
        <f t="shared" si="3959"/>
        <v/>
      </c>
      <c r="EN1092" s="14" t="str">
        <f t="shared" si="3959"/>
        <v/>
      </c>
      <c r="EO1092" s="14" t="str">
        <f t="shared" si="3959"/>
        <v/>
      </c>
      <c r="EP1092" s="14" t="str">
        <f t="shared" si="3959"/>
        <v/>
      </c>
      <c r="EQ1092" s="14" t="str">
        <f t="shared" si="3959"/>
        <v/>
      </c>
      <c r="ER1092" s="14" t="str">
        <f t="shared" si="3959"/>
        <v/>
      </c>
      <c r="ES1092" s="14" t="str">
        <f t="shared" si="3959"/>
        <v/>
      </c>
      <c r="ET1092" s="14" t="str">
        <f t="shared" si="3959"/>
        <v/>
      </c>
      <c r="EU1092" s="14" t="str">
        <f t="shared" si="3959"/>
        <v/>
      </c>
      <c r="EV1092" s="14" t="str">
        <f t="shared" si="3959"/>
        <v/>
      </c>
      <c r="EW1092" s="14" t="str">
        <f t="shared" si="3959"/>
        <v/>
      </c>
      <c r="EX1092" s="14" t="str">
        <f t="shared" si="3959"/>
        <v/>
      </c>
      <c r="EY1092" s="14" t="str">
        <f t="shared" si="3959"/>
        <v/>
      </c>
      <c r="EZ1092" s="14" t="str">
        <f t="shared" si="3959"/>
        <v/>
      </c>
      <c r="FA1092" s="14" t="str">
        <f t="shared" si="3959"/>
        <v/>
      </c>
      <c r="FB1092" s="14" t="str">
        <f t="shared" si="3959"/>
        <v/>
      </c>
      <c r="FC1092" s="8"/>
      <c r="FD1092" s="8"/>
      <c r="FE1092" s="8"/>
      <c r="FF1092" s="14" t="str">
        <f t="shared" si="3965"/>
        <v/>
      </c>
      <c r="FG1092" s="14" t="str">
        <f t="shared" si="3965"/>
        <v/>
      </c>
      <c r="FH1092" s="14" t="str">
        <f t="shared" si="3965"/>
        <v/>
      </c>
      <c r="FI1092" s="14" t="str">
        <f t="shared" si="3965"/>
        <v/>
      </c>
      <c r="FJ1092" s="14" t="str">
        <f t="shared" si="3965"/>
        <v/>
      </c>
      <c r="FK1092" s="14" t="str">
        <f t="shared" si="3965"/>
        <v/>
      </c>
      <c r="FL1092" s="14" t="str">
        <f t="shared" si="3965"/>
        <v/>
      </c>
      <c r="FM1092" s="14" t="str">
        <f t="shared" si="3965"/>
        <v/>
      </c>
      <c r="FN1092" s="14" t="str">
        <f t="shared" si="3965"/>
        <v/>
      </c>
      <c r="FO1092" s="14" t="str">
        <f t="shared" si="3965"/>
        <v/>
      </c>
      <c r="FP1092" s="14" t="str">
        <f t="shared" si="3965"/>
        <v/>
      </c>
      <c r="FQ1092" s="14" t="str">
        <f t="shared" si="3965"/>
        <v/>
      </c>
      <c r="FR1092" s="14" t="str">
        <f t="shared" si="3965"/>
        <v/>
      </c>
      <c r="FS1092" s="14" t="str">
        <f t="shared" si="3965"/>
        <v/>
      </c>
      <c r="FT1092" s="14" t="str">
        <f t="shared" si="3965"/>
        <v/>
      </c>
      <c r="FU1092" s="14" t="str">
        <f t="shared" si="3965"/>
        <v/>
      </c>
      <c r="FV1092" s="14" t="str">
        <f t="shared" si="3960"/>
        <v/>
      </c>
      <c r="FW1092" s="14" t="str">
        <f t="shared" si="3960"/>
        <v/>
      </c>
      <c r="FX1092" s="14" t="str">
        <f t="shared" si="3960"/>
        <v/>
      </c>
      <c r="FY1092" s="14" t="str">
        <f t="shared" si="3960"/>
        <v/>
      </c>
      <c r="FZ1092" s="14" t="str">
        <f t="shared" si="3960"/>
        <v/>
      </c>
      <c r="GA1092" s="14" t="str">
        <f t="shared" si="3960"/>
        <v/>
      </c>
      <c r="GB1092" s="14" t="str">
        <f t="shared" si="3960"/>
        <v/>
      </c>
      <c r="GC1092" s="14" t="str">
        <f t="shared" si="3960"/>
        <v/>
      </c>
      <c r="GD1092" s="14" t="str">
        <f t="shared" si="3960"/>
        <v/>
      </c>
      <c r="GE1092" s="14" t="str">
        <f t="shared" si="3960"/>
        <v/>
      </c>
      <c r="GF1092" s="14" t="str">
        <f t="shared" si="3960"/>
        <v/>
      </c>
      <c r="GG1092" s="14" t="str">
        <f t="shared" si="3960"/>
        <v/>
      </c>
      <c r="GH1092" s="14" t="str">
        <f t="shared" si="3960"/>
        <v/>
      </c>
      <c r="GI1092" s="14" t="str">
        <f t="shared" si="3960"/>
        <v/>
      </c>
      <c r="GJ1092" s="14" t="str">
        <f t="shared" si="3960"/>
        <v/>
      </c>
      <c r="GK1092" s="14" t="str">
        <f t="shared" si="3960"/>
        <v/>
      </c>
      <c r="GL1092" s="14" t="str">
        <f t="shared" si="3960"/>
        <v/>
      </c>
      <c r="GM1092" s="14" t="str">
        <f t="shared" si="3960"/>
        <v/>
      </c>
      <c r="GN1092" s="14" t="str">
        <f t="shared" si="3960"/>
        <v/>
      </c>
      <c r="GO1092" s="14" t="str">
        <f t="shared" si="3960"/>
        <v/>
      </c>
      <c r="GP1092" s="14" t="str">
        <f t="shared" si="3960"/>
        <v/>
      </c>
      <c r="GQ1092" s="8"/>
      <c r="GR1092" s="8"/>
      <c r="GS1092" s="8"/>
    </row>
    <row r="1093" spans="1:201" x14ac:dyDescent="0.25">
      <c r="A1093" s="102">
        <f>$A$39</f>
        <v>20143</v>
      </c>
      <c r="B1093" s="14">
        <f t="shared" si="3961"/>
        <v>1.3044780136594556</v>
      </c>
      <c r="C1093" s="14">
        <f t="shared" si="3961"/>
        <v>1.0114770587780155</v>
      </c>
      <c r="D1093" s="14">
        <f t="shared" si="3961"/>
        <v>1.0035697893824265</v>
      </c>
      <c r="E1093" s="14">
        <f t="shared" si="3961"/>
        <v>1.0018547690431425</v>
      </c>
      <c r="F1093" s="14">
        <f t="shared" si="3961"/>
        <v>1.000595977783977</v>
      </c>
      <c r="G1093" s="14">
        <f t="shared" si="3961"/>
        <v>1.0005449315033772</v>
      </c>
      <c r="H1093" s="14">
        <f t="shared" si="3961"/>
        <v>1.0003673117843752</v>
      </c>
      <c r="I1093" s="14">
        <f t="shared" si="3961"/>
        <v>1.0003165318241096</v>
      </c>
      <c r="J1093" s="14">
        <f t="shared" si="3961"/>
        <v>1.0001139153988305</v>
      </c>
      <c r="K1093" s="14">
        <f t="shared" si="3961"/>
        <v>1.0001139024235906</v>
      </c>
      <c r="L1093" s="14">
        <f t="shared" si="3961"/>
        <v>1.0001012350678276</v>
      </c>
      <c r="M1093" s="14">
        <f t="shared" si="3961"/>
        <v>1.0001138779228667</v>
      </c>
      <c r="N1093" s="14">
        <f t="shared" si="3961"/>
        <v>1.0000253033235915</v>
      </c>
      <c r="O1093" s="14">
        <f t="shared" si="3961"/>
        <v>1</v>
      </c>
      <c r="P1093" s="14">
        <f t="shared" si="3961"/>
        <v>1.0000379540250244</v>
      </c>
      <c r="Q1093" s="14">
        <f t="shared" si="3961"/>
        <v>1</v>
      </c>
      <c r="R1093" s="14">
        <f t="shared" si="3956"/>
        <v>1</v>
      </c>
      <c r="S1093" s="14">
        <f t="shared" si="3956"/>
        <v>1</v>
      </c>
      <c r="T1093" s="14">
        <f t="shared" si="3956"/>
        <v>1</v>
      </c>
      <c r="U1093" s="14">
        <f t="shared" si="3956"/>
        <v>1</v>
      </c>
      <c r="V1093" s="14">
        <f t="shared" si="3956"/>
        <v>1</v>
      </c>
      <c r="W1093" s="14">
        <f t="shared" si="3956"/>
        <v>1</v>
      </c>
      <c r="X1093" s="14">
        <f t="shared" si="3956"/>
        <v>1</v>
      </c>
      <c r="Y1093" s="14">
        <f t="shared" si="3956"/>
        <v>1</v>
      </c>
      <c r="Z1093" s="14">
        <f t="shared" si="3956"/>
        <v>1</v>
      </c>
      <c r="AA1093" s="14">
        <f t="shared" si="3956"/>
        <v>1</v>
      </c>
      <c r="AB1093" s="14">
        <f t="shared" si="3956"/>
        <v>1</v>
      </c>
      <c r="AC1093" s="14">
        <f t="shared" si="3956"/>
        <v>1.0000126508615237</v>
      </c>
      <c r="AD1093" s="14">
        <f t="shared" si="3956"/>
        <v>1</v>
      </c>
      <c r="AE1093" s="14">
        <f t="shared" si="3956"/>
        <v>1</v>
      </c>
      <c r="AF1093" s="14">
        <f t="shared" si="3956"/>
        <v>1</v>
      </c>
      <c r="AG1093" s="14">
        <f t="shared" si="3956"/>
        <v>1</v>
      </c>
      <c r="AH1093" s="14">
        <f t="shared" si="3956"/>
        <v>1</v>
      </c>
      <c r="AI1093" s="14">
        <f t="shared" si="3956"/>
        <v>1</v>
      </c>
      <c r="AJ1093" s="14">
        <f t="shared" si="3956"/>
        <v>1</v>
      </c>
      <c r="AK1093" s="14">
        <f t="shared" si="3956"/>
        <v>1</v>
      </c>
      <c r="AL1093" s="8"/>
      <c r="AM1093" s="8"/>
      <c r="AN1093" s="8"/>
      <c r="AO1093" s="8"/>
      <c r="AP1093" s="14">
        <f t="shared" si="3962"/>
        <v>2</v>
      </c>
      <c r="AQ1093" s="14">
        <f t="shared" si="3962"/>
        <v>1.1666666666666667</v>
      </c>
      <c r="AR1093" s="14">
        <f t="shared" si="3962"/>
        <v>1</v>
      </c>
      <c r="AS1093" s="14">
        <f t="shared" si="3962"/>
        <v>1.1428571428571428</v>
      </c>
      <c r="AT1093" s="14">
        <f t="shared" si="3962"/>
        <v>1</v>
      </c>
      <c r="AU1093" s="14">
        <f t="shared" si="3962"/>
        <v>1</v>
      </c>
      <c r="AV1093" s="14">
        <f t="shared" si="3962"/>
        <v>1</v>
      </c>
      <c r="AW1093" s="14">
        <f t="shared" si="3962"/>
        <v>1</v>
      </c>
      <c r="AX1093" s="14">
        <f t="shared" si="3962"/>
        <v>1</v>
      </c>
      <c r="AY1093" s="14">
        <f t="shared" si="3962"/>
        <v>1</v>
      </c>
      <c r="AZ1093" s="14">
        <f t="shared" si="3962"/>
        <v>1</v>
      </c>
      <c r="BA1093" s="14">
        <f t="shared" si="3962"/>
        <v>1</v>
      </c>
      <c r="BB1093" s="14">
        <f t="shared" si="3962"/>
        <v>1</v>
      </c>
      <c r="BC1093" s="14">
        <f t="shared" si="3962"/>
        <v>1</v>
      </c>
      <c r="BD1093" s="14">
        <f t="shared" si="3962"/>
        <v>1</v>
      </c>
      <c r="BE1093" s="14">
        <f t="shared" si="3962"/>
        <v>1</v>
      </c>
      <c r="BF1093" s="14">
        <f t="shared" si="3957"/>
        <v>1</v>
      </c>
      <c r="BG1093" s="14">
        <f t="shared" si="3957"/>
        <v>1</v>
      </c>
      <c r="BH1093" s="14">
        <f t="shared" si="3957"/>
        <v>1</v>
      </c>
      <c r="BI1093" s="14">
        <f t="shared" si="3957"/>
        <v>1</v>
      </c>
      <c r="BJ1093" s="14">
        <f t="shared" si="3957"/>
        <v>1</v>
      </c>
      <c r="BK1093" s="14">
        <f t="shared" si="3957"/>
        <v>1</v>
      </c>
      <c r="BL1093" s="14">
        <f t="shared" si="3957"/>
        <v>1</v>
      </c>
      <c r="BM1093" s="14">
        <f t="shared" si="3957"/>
        <v>1</v>
      </c>
      <c r="BN1093" s="14">
        <f t="shared" si="3957"/>
        <v>1</v>
      </c>
      <c r="BO1093" s="14">
        <f t="shared" si="3957"/>
        <v>1</v>
      </c>
      <c r="BP1093" s="14">
        <f t="shared" si="3957"/>
        <v>1</v>
      </c>
      <c r="BQ1093" s="14">
        <f t="shared" si="3957"/>
        <v>1</v>
      </c>
      <c r="BR1093" s="14">
        <f t="shared" si="3957"/>
        <v>1</v>
      </c>
      <c r="BS1093" s="14">
        <f t="shared" si="3957"/>
        <v>1</v>
      </c>
      <c r="BT1093" s="14">
        <f t="shared" si="3957"/>
        <v>1</v>
      </c>
      <c r="BU1093" s="14">
        <f t="shared" si="3957"/>
        <v>1</v>
      </c>
      <c r="BV1093" s="14">
        <f t="shared" si="3957"/>
        <v>1</v>
      </c>
      <c r="BW1093" s="14">
        <f t="shared" si="3957"/>
        <v>1</v>
      </c>
      <c r="BX1093" s="14">
        <f t="shared" si="3957"/>
        <v>1</v>
      </c>
      <c r="BY1093" s="14">
        <f t="shared" si="3957"/>
        <v>1</v>
      </c>
      <c r="BZ1093" s="8"/>
      <c r="CA1093" s="8"/>
      <c r="CB1093" s="8"/>
      <c r="CC1093" s="8"/>
      <c r="CD1093" s="14" t="str">
        <f t="shared" si="3963"/>
        <v/>
      </c>
      <c r="CE1093" s="14" t="str">
        <f t="shared" si="3963"/>
        <v/>
      </c>
      <c r="CF1093" s="14" t="str">
        <f t="shared" si="3963"/>
        <v/>
      </c>
      <c r="CG1093" s="14" t="str">
        <f t="shared" si="3963"/>
        <v/>
      </c>
      <c r="CH1093" s="14" t="str">
        <f t="shared" si="3963"/>
        <v/>
      </c>
      <c r="CI1093" s="14" t="str">
        <f t="shared" si="3963"/>
        <v/>
      </c>
      <c r="CJ1093" s="14" t="str">
        <f t="shared" si="3963"/>
        <v/>
      </c>
      <c r="CK1093" s="14" t="str">
        <f t="shared" si="3963"/>
        <v/>
      </c>
      <c r="CL1093" s="14" t="str">
        <f t="shared" si="3963"/>
        <v/>
      </c>
      <c r="CM1093" s="14" t="str">
        <f t="shared" si="3963"/>
        <v/>
      </c>
      <c r="CN1093" s="14" t="str">
        <f t="shared" si="3963"/>
        <v/>
      </c>
      <c r="CO1093" s="14" t="str">
        <f t="shared" si="3963"/>
        <v/>
      </c>
      <c r="CP1093" s="14" t="str">
        <f t="shared" si="3963"/>
        <v/>
      </c>
      <c r="CQ1093" s="14" t="str">
        <f t="shared" si="3963"/>
        <v/>
      </c>
      <c r="CR1093" s="14" t="str">
        <f t="shared" si="3963"/>
        <v/>
      </c>
      <c r="CS1093" s="14" t="str">
        <f t="shared" si="3963"/>
        <v/>
      </c>
      <c r="CT1093" s="14" t="str">
        <f t="shared" si="3958"/>
        <v/>
      </c>
      <c r="CU1093" s="14" t="str">
        <f t="shared" si="3958"/>
        <v/>
      </c>
      <c r="CV1093" s="14" t="str">
        <f t="shared" si="3958"/>
        <v/>
      </c>
      <c r="CW1093" s="14" t="str">
        <f t="shared" si="3958"/>
        <v/>
      </c>
      <c r="CX1093" s="14" t="str">
        <f t="shared" si="3958"/>
        <v/>
      </c>
      <c r="CY1093" s="14" t="str">
        <f t="shared" si="3958"/>
        <v/>
      </c>
      <c r="CZ1093" s="14" t="str">
        <f t="shared" si="3958"/>
        <v/>
      </c>
      <c r="DA1093" s="14" t="str">
        <f t="shared" si="3958"/>
        <v/>
      </c>
      <c r="DB1093" s="14" t="str">
        <f t="shared" si="3958"/>
        <v/>
      </c>
      <c r="DC1093" s="14" t="str">
        <f t="shared" si="3958"/>
        <v/>
      </c>
      <c r="DD1093" s="14" t="str">
        <f t="shared" si="3958"/>
        <v/>
      </c>
      <c r="DE1093" s="14" t="str">
        <f t="shared" si="3958"/>
        <v/>
      </c>
      <c r="DF1093" s="14" t="str">
        <f t="shared" si="3958"/>
        <v/>
      </c>
      <c r="DG1093" s="14" t="str">
        <f t="shared" si="3958"/>
        <v/>
      </c>
      <c r="DH1093" s="14" t="str">
        <f t="shared" si="3958"/>
        <v/>
      </c>
      <c r="DI1093" s="14" t="str">
        <f t="shared" si="3958"/>
        <v/>
      </c>
      <c r="DJ1093" s="14" t="str">
        <f t="shared" si="3958"/>
        <v/>
      </c>
      <c r="DK1093" s="14" t="str">
        <f t="shared" si="3958"/>
        <v/>
      </c>
      <c r="DL1093" s="14" t="str">
        <f t="shared" si="3958"/>
        <v/>
      </c>
      <c r="DM1093" s="14" t="str">
        <f t="shared" si="3958"/>
        <v/>
      </c>
      <c r="DN1093" s="8"/>
      <c r="DO1093" s="8"/>
      <c r="DP1093" s="8"/>
      <c r="DQ1093" s="8"/>
      <c r="DR1093" s="14" t="str">
        <f t="shared" si="3964"/>
        <v/>
      </c>
      <c r="DS1093" s="14" t="str">
        <f t="shared" si="3964"/>
        <v/>
      </c>
      <c r="DT1093" s="14" t="str">
        <f t="shared" si="3964"/>
        <v/>
      </c>
      <c r="DU1093" s="14" t="str">
        <f t="shared" si="3964"/>
        <v/>
      </c>
      <c r="DV1093" s="14" t="str">
        <f t="shared" si="3964"/>
        <v/>
      </c>
      <c r="DW1093" s="14" t="str">
        <f t="shared" si="3964"/>
        <v/>
      </c>
      <c r="DX1093" s="14" t="str">
        <f t="shared" si="3964"/>
        <v/>
      </c>
      <c r="DY1093" s="14" t="str">
        <f t="shared" si="3964"/>
        <v/>
      </c>
      <c r="DZ1093" s="14" t="str">
        <f t="shared" si="3964"/>
        <v/>
      </c>
      <c r="EA1093" s="14" t="str">
        <f t="shared" si="3964"/>
        <v/>
      </c>
      <c r="EB1093" s="14" t="str">
        <f t="shared" si="3964"/>
        <v/>
      </c>
      <c r="EC1093" s="14" t="str">
        <f t="shared" si="3964"/>
        <v/>
      </c>
      <c r="ED1093" s="14" t="str">
        <f t="shared" si="3964"/>
        <v/>
      </c>
      <c r="EE1093" s="14" t="str">
        <f t="shared" si="3964"/>
        <v/>
      </c>
      <c r="EF1093" s="14" t="str">
        <f t="shared" si="3964"/>
        <v/>
      </c>
      <c r="EG1093" s="14" t="str">
        <f t="shared" si="3964"/>
        <v/>
      </c>
      <c r="EH1093" s="14" t="str">
        <f t="shared" si="3959"/>
        <v/>
      </c>
      <c r="EI1093" s="14" t="str">
        <f t="shared" si="3959"/>
        <v/>
      </c>
      <c r="EJ1093" s="14" t="str">
        <f t="shared" si="3959"/>
        <v/>
      </c>
      <c r="EK1093" s="14" t="str">
        <f t="shared" si="3959"/>
        <v/>
      </c>
      <c r="EL1093" s="14" t="str">
        <f t="shared" si="3959"/>
        <v/>
      </c>
      <c r="EM1093" s="14" t="str">
        <f t="shared" si="3959"/>
        <v/>
      </c>
      <c r="EN1093" s="14" t="str">
        <f t="shared" si="3959"/>
        <v/>
      </c>
      <c r="EO1093" s="14" t="str">
        <f t="shared" si="3959"/>
        <v/>
      </c>
      <c r="EP1093" s="14" t="str">
        <f t="shared" si="3959"/>
        <v/>
      </c>
      <c r="EQ1093" s="14" t="str">
        <f t="shared" si="3959"/>
        <v/>
      </c>
      <c r="ER1093" s="14" t="str">
        <f t="shared" si="3959"/>
        <v/>
      </c>
      <c r="ES1093" s="14" t="str">
        <f t="shared" si="3959"/>
        <v/>
      </c>
      <c r="ET1093" s="14" t="str">
        <f t="shared" si="3959"/>
        <v/>
      </c>
      <c r="EU1093" s="14" t="str">
        <f t="shared" si="3959"/>
        <v/>
      </c>
      <c r="EV1093" s="14" t="str">
        <f t="shared" si="3959"/>
        <v/>
      </c>
      <c r="EW1093" s="14" t="str">
        <f t="shared" si="3959"/>
        <v/>
      </c>
      <c r="EX1093" s="14" t="str">
        <f t="shared" si="3959"/>
        <v/>
      </c>
      <c r="EY1093" s="14" t="str">
        <f t="shared" si="3959"/>
        <v/>
      </c>
      <c r="EZ1093" s="14" t="str">
        <f t="shared" si="3959"/>
        <v/>
      </c>
      <c r="FA1093" s="14" t="str">
        <f t="shared" si="3959"/>
        <v/>
      </c>
      <c r="FB1093" s="8"/>
      <c r="FC1093" s="8"/>
      <c r="FD1093" s="8"/>
      <c r="FE1093" s="8"/>
      <c r="FF1093" s="14" t="str">
        <f t="shared" si="3965"/>
        <v/>
      </c>
      <c r="FG1093" s="14" t="str">
        <f t="shared" si="3965"/>
        <v/>
      </c>
      <c r="FH1093" s="14" t="str">
        <f t="shared" si="3965"/>
        <v/>
      </c>
      <c r="FI1093" s="14" t="str">
        <f t="shared" si="3965"/>
        <v/>
      </c>
      <c r="FJ1093" s="14" t="str">
        <f t="shared" si="3965"/>
        <v/>
      </c>
      <c r="FK1093" s="14" t="str">
        <f t="shared" si="3965"/>
        <v/>
      </c>
      <c r="FL1093" s="14" t="str">
        <f t="shared" si="3965"/>
        <v/>
      </c>
      <c r="FM1093" s="14" t="str">
        <f t="shared" si="3965"/>
        <v/>
      </c>
      <c r="FN1093" s="14" t="str">
        <f t="shared" si="3965"/>
        <v/>
      </c>
      <c r="FO1093" s="14" t="str">
        <f t="shared" si="3965"/>
        <v/>
      </c>
      <c r="FP1093" s="14" t="str">
        <f t="shared" si="3965"/>
        <v/>
      </c>
      <c r="FQ1093" s="14" t="str">
        <f t="shared" si="3965"/>
        <v/>
      </c>
      <c r="FR1093" s="14" t="str">
        <f t="shared" si="3965"/>
        <v/>
      </c>
      <c r="FS1093" s="14" t="str">
        <f t="shared" si="3965"/>
        <v/>
      </c>
      <c r="FT1093" s="14" t="str">
        <f t="shared" si="3965"/>
        <v/>
      </c>
      <c r="FU1093" s="14" t="str">
        <f t="shared" si="3965"/>
        <v/>
      </c>
      <c r="FV1093" s="14" t="str">
        <f t="shared" si="3960"/>
        <v/>
      </c>
      <c r="FW1093" s="14" t="str">
        <f t="shared" si="3960"/>
        <v/>
      </c>
      <c r="FX1093" s="14" t="str">
        <f t="shared" si="3960"/>
        <v/>
      </c>
      <c r="FY1093" s="14" t="str">
        <f t="shared" si="3960"/>
        <v/>
      </c>
      <c r="FZ1093" s="14" t="str">
        <f t="shared" si="3960"/>
        <v/>
      </c>
      <c r="GA1093" s="14" t="str">
        <f t="shared" si="3960"/>
        <v/>
      </c>
      <c r="GB1093" s="14" t="str">
        <f t="shared" si="3960"/>
        <v/>
      </c>
      <c r="GC1093" s="14" t="str">
        <f t="shared" si="3960"/>
        <v/>
      </c>
      <c r="GD1093" s="14" t="str">
        <f t="shared" si="3960"/>
        <v/>
      </c>
      <c r="GE1093" s="14" t="str">
        <f t="shared" si="3960"/>
        <v/>
      </c>
      <c r="GF1093" s="14" t="str">
        <f t="shared" si="3960"/>
        <v/>
      </c>
      <c r="GG1093" s="14" t="str">
        <f t="shared" si="3960"/>
        <v/>
      </c>
      <c r="GH1093" s="14" t="str">
        <f t="shared" si="3960"/>
        <v/>
      </c>
      <c r="GI1093" s="14" t="str">
        <f t="shared" si="3960"/>
        <v/>
      </c>
      <c r="GJ1093" s="14" t="str">
        <f t="shared" si="3960"/>
        <v/>
      </c>
      <c r="GK1093" s="14" t="str">
        <f t="shared" si="3960"/>
        <v/>
      </c>
      <c r="GL1093" s="14" t="str">
        <f t="shared" si="3960"/>
        <v/>
      </c>
      <c r="GM1093" s="14" t="str">
        <f t="shared" si="3960"/>
        <v/>
      </c>
      <c r="GN1093" s="14" t="str">
        <f t="shared" si="3960"/>
        <v/>
      </c>
      <c r="GO1093" s="14" t="str">
        <f t="shared" si="3960"/>
        <v/>
      </c>
      <c r="GP1093" s="8"/>
      <c r="GQ1093" s="8"/>
      <c r="GR1093" s="8"/>
      <c r="GS1093" s="8"/>
    </row>
    <row r="1094" spans="1:201" x14ac:dyDescent="0.25">
      <c r="A1094" s="102">
        <f>$A$40</f>
        <v>20144</v>
      </c>
      <c r="B1094" s="14">
        <f t="shared" si="3961"/>
        <v>1.3187119346896463</v>
      </c>
      <c r="C1094" s="14">
        <f t="shared" si="3961"/>
        <v>1.012565715127991</v>
      </c>
      <c r="D1094" s="14">
        <f t="shared" si="3961"/>
        <v>1.003311700127373</v>
      </c>
      <c r="E1094" s="14">
        <f t="shared" si="3961"/>
        <v>1.0015113411036418</v>
      </c>
      <c r="F1094" s="14">
        <f t="shared" si="3961"/>
        <v>1.0010020161046926</v>
      </c>
      <c r="G1094" s="14">
        <f t="shared" si="3961"/>
        <v>1.000663321916156</v>
      </c>
      <c r="H1094" s="14">
        <f t="shared" si="3961"/>
        <v>1.0002169432693351</v>
      </c>
      <c r="I1094" s="14">
        <f t="shared" si="3961"/>
        <v>1.000216896215161</v>
      </c>
      <c r="J1094" s="14">
        <f t="shared" si="3961"/>
        <v>1.0000481887069765</v>
      </c>
      <c r="K1094" s="14">
        <f t="shared" si="3961"/>
        <v>1.0001445591548108</v>
      </c>
      <c r="L1094" s="14">
        <f t="shared" si="3961"/>
        <v>1.0000963588403213</v>
      </c>
      <c r="M1094" s="14">
        <f t="shared" si="3961"/>
        <v>1.0000722621671423</v>
      </c>
      <c r="N1094" s="14">
        <f t="shared" si="3961"/>
        <v>1.0000361284728494</v>
      </c>
      <c r="O1094" s="14">
        <f t="shared" si="3961"/>
        <v>1.0000240847784201</v>
      </c>
      <c r="P1094" s="14">
        <f t="shared" si="3961"/>
        <v>1.0000120420991787</v>
      </c>
      <c r="Q1094" s="14">
        <f t="shared" si="3961"/>
        <v>1.0000240839083367</v>
      </c>
      <c r="R1094" s="14">
        <f t="shared" si="3956"/>
        <v>1.000012041664158</v>
      </c>
      <c r="S1094" s="14">
        <f t="shared" si="3956"/>
        <v>1.000024083038316</v>
      </c>
      <c r="T1094" s="14">
        <f t="shared" si="3956"/>
        <v>1</v>
      </c>
      <c r="U1094" s="14">
        <f t="shared" si="3956"/>
        <v>1</v>
      </c>
      <c r="V1094" s="14">
        <f t="shared" si="3956"/>
        <v>1</v>
      </c>
      <c r="W1094" s="14">
        <f t="shared" si="3956"/>
        <v>1</v>
      </c>
      <c r="X1094" s="14">
        <f t="shared" si="3956"/>
        <v>1</v>
      </c>
      <c r="Y1094" s="14">
        <f t="shared" si="3956"/>
        <v>1</v>
      </c>
      <c r="Z1094" s="14">
        <f t="shared" si="3956"/>
        <v>1</v>
      </c>
      <c r="AA1094" s="14">
        <f t="shared" si="3956"/>
        <v>1</v>
      </c>
      <c r="AB1094" s="14">
        <f t="shared" si="3956"/>
        <v>1</v>
      </c>
      <c r="AC1094" s="14">
        <f t="shared" si="3956"/>
        <v>1</v>
      </c>
      <c r="AD1094" s="14">
        <f t="shared" si="3956"/>
        <v>1</v>
      </c>
      <c r="AE1094" s="14">
        <f t="shared" si="3956"/>
        <v>1</v>
      </c>
      <c r="AF1094" s="14">
        <f t="shared" si="3956"/>
        <v>1</v>
      </c>
      <c r="AG1094" s="14">
        <f t="shared" si="3956"/>
        <v>1</v>
      </c>
      <c r="AH1094" s="14">
        <f t="shared" si="3956"/>
        <v>1</v>
      </c>
      <c r="AI1094" s="14">
        <f t="shared" si="3956"/>
        <v>1</v>
      </c>
      <c r="AJ1094" s="14">
        <f t="shared" si="3956"/>
        <v>1</v>
      </c>
      <c r="AK1094" s="8"/>
      <c r="AL1094" s="8"/>
      <c r="AM1094" s="8"/>
      <c r="AN1094" s="8"/>
      <c r="AO1094" s="8"/>
      <c r="AP1094" s="14">
        <f t="shared" si="3962"/>
        <v>3.5</v>
      </c>
      <c r="AQ1094" s="14">
        <f t="shared" si="3962"/>
        <v>1.1428571428571428</v>
      </c>
      <c r="AR1094" s="14">
        <f t="shared" si="3962"/>
        <v>1.25</v>
      </c>
      <c r="AS1094" s="14">
        <f t="shared" si="3962"/>
        <v>1</v>
      </c>
      <c r="AT1094" s="14">
        <f t="shared" si="3962"/>
        <v>1.1000000000000001</v>
      </c>
      <c r="AU1094" s="14">
        <f t="shared" si="3962"/>
        <v>1</v>
      </c>
      <c r="AV1094" s="14">
        <f t="shared" si="3962"/>
        <v>1.1818181818181819</v>
      </c>
      <c r="AW1094" s="14">
        <f t="shared" si="3962"/>
        <v>1</v>
      </c>
      <c r="AX1094" s="14">
        <f t="shared" si="3962"/>
        <v>1</v>
      </c>
      <c r="AY1094" s="14">
        <f t="shared" si="3962"/>
        <v>1</v>
      </c>
      <c r="AZ1094" s="14">
        <f t="shared" si="3962"/>
        <v>1</v>
      </c>
      <c r="BA1094" s="14">
        <f t="shared" si="3962"/>
        <v>1</v>
      </c>
      <c r="BB1094" s="14">
        <f t="shared" si="3962"/>
        <v>1</v>
      </c>
      <c r="BC1094" s="14">
        <f t="shared" si="3962"/>
        <v>1</v>
      </c>
      <c r="BD1094" s="14">
        <f t="shared" si="3962"/>
        <v>1</v>
      </c>
      <c r="BE1094" s="14">
        <f t="shared" si="3962"/>
        <v>1</v>
      </c>
      <c r="BF1094" s="14">
        <f t="shared" si="3957"/>
        <v>1</v>
      </c>
      <c r="BG1094" s="14">
        <f t="shared" si="3957"/>
        <v>1</v>
      </c>
      <c r="BH1094" s="14">
        <f t="shared" si="3957"/>
        <v>1</v>
      </c>
      <c r="BI1094" s="14">
        <f t="shared" si="3957"/>
        <v>1</v>
      </c>
      <c r="BJ1094" s="14">
        <f t="shared" si="3957"/>
        <v>1</v>
      </c>
      <c r="BK1094" s="14">
        <f t="shared" si="3957"/>
        <v>1</v>
      </c>
      <c r="BL1094" s="14">
        <f t="shared" si="3957"/>
        <v>1</v>
      </c>
      <c r="BM1094" s="14">
        <f t="shared" si="3957"/>
        <v>1</v>
      </c>
      <c r="BN1094" s="14">
        <f t="shared" si="3957"/>
        <v>1</v>
      </c>
      <c r="BO1094" s="14">
        <f t="shared" si="3957"/>
        <v>1</v>
      </c>
      <c r="BP1094" s="14">
        <f t="shared" si="3957"/>
        <v>1</v>
      </c>
      <c r="BQ1094" s="14">
        <f t="shared" si="3957"/>
        <v>1</v>
      </c>
      <c r="BR1094" s="14">
        <f t="shared" si="3957"/>
        <v>1</v>
      </c>
      <c r="BS1094" s="14">
        <f t="shared" si="3957"/>
        <v>1</v>
      </c>
      <c r="BT1094" s="14">
        <f t="shared" si="3957"/>
        <v>1</v>
      </c>
      <c r="BU1094" s="14">
        <f t="shared" si="3957"/>
        <v>1</v>
      </c>
      <c r="BV1094" s="14">
        <f t="shared" si="3957"/>
        <v>1</v>
      </c>
      <c r="BW1094" s="14">
        <f t="shared" si="3957"/>
        <v>1</v>
      </c>
      <c r="BX1094" s="14">
        <f t="shared" si="3957"/>
        <v>1</v>
      </c>
      <c r="BY1094" s="8"/>
      <c r="BZ1094" s="8"/>
      <c r="CA1094" s="8"/>
      <c r="CB1094" s="8"/>
      <c r="CC1094" s="8"/>
      <c r="CD1094" s="14" t="str">
        <f t="shared" si="3963"/>
        <v/>
      </c>
      <c r="CE1094" s="14" t="str">
        <f t="shared" si="3963"/>
        <v/>
      </c>
      <c r="CF1094" s="14" t="str">
        <f t="shared" si="3963"/>
        <v/>
      </c>
      <c r="CG1094" s="14" t="str">
        <f t="shared" si="3963"/>
        <v/>
      </c>
      <c r="CH1094" s="14" t="str">
        <f t="shared" si="3963"/>
        <v/>
      </c>
      <c r="CI1094" s="14" t="str">
        <f t="shared" si="3963"/>
        <v/>
      </c>
      <c r="CJ1094" s="14" t="str">
        <f t="shared" si="3963"/>
        <v/>
      </c>
      <c r="CK1094" s="14" t="str">
        <f t="shared" si="3963"/>
        <v/>
      </c>
      <c r="CL1094" s="14" t="str">
        <f t="shared" si="3963"/>
        <v/>
      </c>
      <c r="CM1094" s="14" t="str">
        <f t="shared" si="3963"/>
        <v/>
      </c>
      <c r="CN1094" s="14" t="str">
        <f t="shared" si="3963"/>
        <v/>
      </c>
      <c r="CO1094" s="14" t="str">
        <f t="shared" si="3963"/>
        <v/>
      </c>
      <c r="CP1094" s="14" t="str">
        <f t="shared" si="3963"/>
        <v/>
      </c>
      <c r="CQ1094" s="14" t="str">
        <f t="shared" si="3963"/>
        <v/>
      </c>
      <c r="CR1094" s="14" t="str">
        <f t="shared" si="3963"/>
        <v/>
      </c>
      <c r="CS1094" s="14" t="str">
        <f t="shared" si="3963"/>
        <v/>
      </c>
      <c r="CT1094" s="14" t="str">
        <f t="shared" si="3958"/>
        <v/>
      </c>
      <c r="CU1094" s="14" t="str">
        <f t="shared" si="3958"/>
        <v/>
      </c>
      <c r="CV1094" s="14" t="str">
        <f t="shared" si="3958"/>
        <v/>
      </c>
      <c r="CW1094" s="14" t="str">
        <f t="shared" si="3958"/>
        <v/>
      </c>
      <c r="CX1094" s="14" t="str">
        <f t="shared" si="3958"/>
        <v/>
      </c>
      <c r="CY1094" s="14" t="str">
        <f t="shared" si="3958"/>
        <v/>
      </c>
      <c r="CZ1094" s="14" t="str">
        <f t="shared" si="3958"/>
        <v/>
      </c>
      <c r="DA1094" s="14" t="str">
        <f t="shared" si="3958"/>
        <v/>
      </c>
      <c r="DB1094" s="14" t="str">
        <f t="shared" si="3958"/>
        <v/>
      </c>
      <c r="DC1094" s="14" t="str">
        <f t="shared" si="3958"/>
        <v/>
      </c>
      <c r="DD1094" s="14" t="str">
        <f t="shared" si="3958"/>
        <v/>
      </c>
      <c r="DE1094" s="14" t="str">
        <f t="shared" si="3958"/>
        <v/>
      </c>
      <c r="DF1094" s="14" t="str">
        <f t="shared" si="3958"/>
        <v/>
      </c>
      <c r="DG1094" s="14" t="str">
        <f t="shared" si="3958"/>
        <v/>
      </c>
      <c r="DH1094" s="14" t="str">
        <f t="shared" si="3958"/>
        <v/>
      </c>
      <c r="DI1094" s="14" t="str">
        <f t="shared" si="3958"/>
        <v/>
      </c>
      <c r="DJ1094" s="14" t="str">
        <f t="shared" si="3958"/>
        <v/>
      </c>
      <c r="DK1094" s="14" t="str">
        <f t="shared" si="3958"/>
        <v/>
      </c>
      <c r="DL1094" s="14" t="str">
        <f t="shared" si="3958"/>
        <v/>
      </c>
      <c r="DM1094" s="8"/>
      <c r="DN1094" s="8"/>
      <c r="DO1094" s="8"/>
      <c r="DP1094" s="8"/>
      <c r="DQ1094" s="8"/>
      <c r="DR1094" s="14" t="str">
        <f t="shared" si="3964"/>
        <v/>
      </c>
      <c r="DS1094" s="14" t="str">
        <f t="shared" si="3964"/>
        <v/>
      </c>
      <c r="DT1094" s="14" t="str">
        <f t="shared" si="3964"/>
        <v/>
      </c>
      <c r="DU1094" s="14" t="str">
        <f t="shared" si="3964"/>
        <v/>
      </c>
      <c r="DV1094" s="14" t="str">
        <f t="shared" si="3964"/>
        <v/>
      </c>
      <c r="DW1094" s="14" t="str">
        <f t="shared" si="3964"/>
        <v/>
      </c>
      <c r="DX1094" s="14" t="str">
        <f t="shared" si="3964"/>
        <v/>
      </c>
      <c r="DY1094" s="14" t="str">
        <f t="shared" si="3964"/>
        <v/>
      </c>
      <c r="DZ1094" s="14" t="str">
        <f t="shared" si="3964"/>
        <v/>
      </c>
      <c r="EA1094" s="14" t="str">
        <f t="shared" si="3964"/>
        <v/>
      </c>
      <c r="EB1094" s="14" t="str">
        <f t="shared" si="3964"/>
        <v/>
      </c>
      <c r="EC1094" s="14" t="str">
        <f t="shared" si="3964"/>
        <v/>
      </c>
      <c r="ED1094" s="14" t="str">
        <f t="shared" si="3964"/>
        <v/>
      </c>
      <c r="EE1094" s="14" t="str">
        <f t="shared" si="3964"/>
        <v/>
      </c>
      <c r="EF1094" s="14" t="str">
        <f t="shared" si="3964"/>
        <v/>
      </c>
      <c r="EG1094" s="14" t="str">
        <f t="shared" si="3964"/>
        <v/>
      </c>
      <c r="EH1094" s="14" t="str">
        <f t="shared" si="3959"/>
        <v/>
      </c>
      <c r="EI1094" s="14" t="str">
        <f t="shared" si="3959"/>
        <v/>
      </c>
      <c r="EJ1094" s="14" t="str">
        <f t="shared" si="3959"/>
        <v/>
      </c>
      <c r="EK1094" s="14" t="str">
        <f t="shared" si="3959"/>
        <v/>
      </c>
      <c r="EL1094" s="14" t="str">
        <f t="shared" si="3959"/>
        <v/>
      </c>
      <c r="EM1094" s="14" t="str">
        <f t="shared" si="3959"/>
        <v/>
      </c>
      <c r="EN1094" s="14" t="str">
        <f t="shared" si="3959"/>
        <v/>
      </c>
      <c r="EO1094" s="14" t="str">
        <f t="shared" si="3959"/>
        <v/>
      </c>
      <c r="EP1094" s="14" t="str">
        <f t="shared" si="3959"/>
        <v/>
      </c>
      <c r="EQ1094" s="14" t="str">
        <f t="shared" si="3959"/>
        <v/>
      </c>
      <c r="ER1094" s="14" t="str">
        <f t="shared" si="3959"/>
        <v/>
      </c>
      <c r="ES1094" s="14" t="str">
        <f t="shared" si="3959"/>
        <v/>
      </c>
      <c r="ET1094" s="14" t="str">
        <f t="shared" si="3959"/>
        <v/>
      </c>
      <c r="EU1094" s="14" t="str">
        <f t="shared" si="3959"/>
        <v/>
      </c>
      <c r="EV1094" s="14" t="str">
        <f t="shared" si="3959"/>
        <v/>
      </c>
      <c r="EW1094" s="14" t="str">
        <f t="shared" si="3959"/>
        <v/>
      </c>
      <c r="EX1094" s="14" t="str">
        <f t="shared" si="3959"/>
        <v/>
      </c>
      <c r="EY1094" s="14" t="str">
        <f t="shared" si="3959"/>
        <v/>
      </c>
      <c r="EZ1094" s="14" t="str">
        <f t="shared" si="3959"/>
        <v/>
      </c>
      <c r="FA1094" s="8"/>
      <c r="FB1094" s="8"/>
      <c r="FC1094" s="8"/>
      <c r="FD1094" s="8"/>
      <c r="FE1094" s="8"/>
      <c r="FF1094" s="14" t="str">
        <f t="shared" si="3965"/>
        <v/>
      </c>
      <c r="FG1094" s="14" t="str">
        <f t="shared" si="3965"/>
        <v/>
      </c>
      <c r="FH1094" s="14" t="str">
        <f t="shared" si="3965"/>
        <v/>
      </c>
      <c r="FI1094" s="14" t="str">
        <f t="shared" si="3965"/>
        <v/>
      </c>
      <c r="FJ1094" s="14" t="str">
        <f t="shared" si="3965"/>
        <v/>
      </c>
      <c r="FK1094" s="14" t="str">
        <f t="shared" si="3965"/>
        <v/>
      </c>
      <c r="FL1094" s="14" t="str">
        <f t="shared" si="3965"/>
        <v/>
      </c>
      <c r="FM1094" s="14" t="str">
        <f t="shared" si="3965"/>
        <v/>
      </c>
      <c r="FN1094" s="14" t="str">
        <f t="shared" si="3965"/>
        <v/>
      </c>
      <c r="FO1094" s="14" t="str">
        <f t="shared" si="3965"/>
        <v/>
      </c>
      <c r="FP1094" s="14" t="str">
        <f t="shared" si="3965"/>
        <v/>
      </c>
      <c r="FQ1094" s="14" t="str">
        <f t="shared" si="3965"/>
        <v/>
      </c>
      <c r="FR1094" s="14" t="str">
        <f t="shared" si="3965"/>
        <v/>
      </c>
      <c r="FS1094" s="14" t="str">
        <f t="shared" si="3965"/>
        <v/>
      </c>
      <c r="FT1094" s="14" t="str">
        <f t="shared" si="3965"/>
        <v/>
      </c>
      <c r="FU1094" s="14" t="str">
        <f t="shared" si="3965"/>
        <v/>
      </c>
      <c r="FV1094" s="14" t="str">
        <f t="shared" si="3960"/>
        <v/>
      </c>
      <c r="FW1094" s="14" t="str">
        <f t="shared" si="3960"/>
        <v/>
      </c>
      <c r="FX1094" s="14" t="str">
        <f t="shared" si="3960"/>
        <v/>
      </c>
      <c r="FY1094" s="14" t="str">
        <f t="shared" si="3960"/>
        <v/>
      </c>
      <c r="FZ1094" s="14" t="str">
        <f t="shared" si="3960"/>
        <v/>
      </c>
      <c r="GA1094" s="14" t="str">
        <f t="shared" si="3960"/>
        <v/>
      </c>
      <c r="GB1094" s="14" t="str">
        <f t="shared" si="3960"/>
        <v/>
      </c>
      <c r="GC1094" s="14" t="str">
        <f t="shared" si="3960"/>
        <v/>
      </c>
      <c r="GD1094" s="14" t="str">
        <f t="shared" si="3960"/>
        <v/>
      </c>
      <c r="GE1094" s="14" t="str">
        <f t="shared" si="3960"/>
        <v/>
      </c>
      <c r="GF1094" s="14" t="str">
        <f t="shared" si="3960"/>
        <v/>
      </c>
      <c r="GG1094" s="14" t="str">
        <f t="shared" si="3960"/>
        <v/>
      </c>
      <c r="GH1094" s="14" t="str">
        <f t="shared" si="3960"/>
        <v/>
      </c>
      <c r="GI1094" s="14" t="str">
        <f t="shared" si="3960"/>
        <v/>
      </c>
      <c r="GJ1094" s="14" t="str">
        <f t="shared" si="3960"/>
        <v/>
      </c>
      <c r="GK1094" s="14" t="str">
        <f t="shared" si="3960"/>
        <v/>
      </c>
      <c r="GL1094" s="14" t="str">
        <f t="shared" si="3960"/>
        <v/>
      </c>
      <c r="GM1094" s="14" t="str">
        <f t="shared" si="3960"/>
        <v/>
      </c>
      <c r="GN1094" s="14" t="str">
        <f t="shared" si="3960"/>
        <v/>
      </c>
      <c r="GO1094" s="8"/>
      <c r="GP1094" s="8"/>
      <c r="GQ1094" s="8"/>
      <c r="GR1094" s="8"/>
      <c r="GS1094" s="8"/>
    </row>
    <row r="1095" spans="1:201" x14ac:dyDescent="0.25">
      <c r="A1095" s="102">
        <f>$A$41</f>
        <v>20151</v>
      </c>
      <c r="B1095" s="14">
        <f t="shared" si="3961"/>
        <v>1.2946559786239145</v>
      </c>
      <c r="C1095" s="14">
        <f t="shared" si="3961"/>
        <v>1.0102935865022444</v>
      </c>
      <c r="D1095" s="14">
        <f t="shared" si="3961"/>
        <v>1.0032174867853221</v>
      </c>
      <c r="E1095" s="14">
        <f t="shared" si="3961"/>
        <v>1.002303560974368</v>
      </c>
      <c r="F1095" s="14">
        <f t="shared" si="3961"/>
        <v>1.0018411529426703</v>
      </c>
      <c r="G1095" s="14">
        <f t="shared" si="3961"/>
        <v>1.0005703422053231</v>
      </c>
      <c r="H1095" s="14">
        <f t="shared" si="3961"/>
        <v>1.0003420102603078</v>
      </c>
      <c r="I1095" s="14">
        <f t="shared" si="3961"/>
        <v>1.0002785797497846</v>
      </c>
      <c r="J1095" s="14">
        <f t="shared" si="3961"/>
        <v>1.0001898878395827</v>
      </c>
      <c r="K1095" s="14">
        <f t="shared" si="3961"/>
        <v>1.000050627143743</v>
      </c>
      <c r="L1095" s="14">
        <f t="shared" si="3961"/>
        <v>1.0000506245807652</v>
      </c>
      <c r="M1095" s="14">
        <f t="shared" si="3961"/>
        <v>1.0000506220180467</v>
      </c>
      <c r="N1095" s="14">
        <f t="shared" si="3961"/>
        <v>1.0000253097277938</v>
      </c>
      <c r="O1095" s="14">
        <f t="shared" si="3961"/>
        <v>1.0000379636308416</v>
      </c>
      <c r="P1095" s="14">
        <f t="shared" si="3961"/>
        <v>1</v>
      </c>
      <c r="Q1095" s="14">
        <f t="shared" si="3961"/>
        <v>1.0000126540632197</v>
      </c>
      <c r="R1095" s="14">
        <f t="shared" si="3956"/>
        <v>1</v>
      </c>
      <c r="S1095" s="14">
        <f t="shared" si="3956"/>
        <v>0.99998734609690354</v>
      </c>
      <c r="T1095" s="14">
        <f t="shared" si="3956"/>
        <v>1.0000126540632197</v>
      </c>
      <c r="U1095" s="14">
        <f t="shared" si="3956"/>
        <v>1</v>
      </c>
      <c r="V1095" s="14">
        <f t="shared" si="3956"/>
        <v>1.0000126539030965</v>
      </c>
      <c r="W1095" s="14">
        <f t="shared" si="3956"/>
        <v>1</v>
      </c>
      <c r="X1095" s="14">
        <f t="shared" si="3956"/>
        <v>1</v>
      </c>
      <c r="Y1095" s="14">
        <f t="shared" si="3956"/>
        <v>1</v>
      </c>
      <c r="Z1095" s="14">
        <f t="shared" si="3956"/>
        <v>1</v>
      </c>
      <c r="AA1095" s="14">
        <f t="shared" si="3956"/>
        <v>1.0000126537429772</v>
      </c>
      <c r="AB1095" s="14">
        <f t="shared" si="3956"/>
        <v>1</v>
      </c>
      <c r="AC1095" s="14">
        <f t="shared" si="3956"/>
        <v>1</v>
      </c>
      <c r="AD1095" s="14">
        <f t="shared" si="3956"/>
        <v>1</v>
      </c>
      <c r="AE1095" s="14">
        <f t="shared" si="3956"/>
        <v>1</v>
      </c>
      <c r="AF1095" s="14">
        <f t="shared" si="3956"/>
        <v>1</v>
      </c>
      <c r="AG1095" s="14">
        <f t="shared" si="3956"/>
        <v>1</v>
      </c>
      <c r="AH1095" s="14">
        <f t="shared" si="3956"/>
        <v>1</v>
      </c>
      <c r="AI1095" s="14">
        <f t="shared" si="3956"/>
        <v>1</v>
      </c>
      <c r="AJ1095" s="8"/>
      <c r="AK1095" s="8"/>
      <c r="AL1095" s="8"/>
      <c r="AM1095" s="8"/>
      <c r="AN1095" s="8"/>
      <c r="AO1095" s="8"/>
      <c r="AP1095" s="14">
        <f t="shared" si="3962"/>
        <v>3</v>
      </c>
      <c r="AQ1095" s="14">
        <f t="shared" si="3962"/>
        <v>1.1111111111111112</v>
      </c>
      <c r="AR1095" s="14">
        <f t="shared" si="3962"/>
        <v>1.1000000000000001</v>
      </c>
      <c r="AS1095" s="14">
        <f t="shared" si="3962"/>
        <v>1.0909090909090908</v>
      </c>
      <c r="AT1095" s="14">
        <f t="shared" si="3962"/>
        <v>1.0833333333333333</v>
      </c>
      <c r="AU1095" s="14">
        <f t="shared" si="3962"/>
        <v>1.0769230769230769</v>
      </c>
      <c r="AV1095" s="14">
        <f t="shared" si="3962"/>
        <v>1</v>
      </c>
      <c r="AW1095" s="14">
        <f t="shared" si="3962"/>
        <v>1</v>
      </c>
      <c r="AX1095" s="14">
        <f t="shared" si="3962"/>
        <v>1</v>
      </c>
      <c r="AY1095" s="14">
        <f t="shared" si="3962"/>
        <v>1</v>
      </c>
      <c r="AZ1095" s="14">
        <f t="shared" si="3962"/>
        <v>1</v>
      </c>
      <c r="BA1095" s="14">
        <f t="shared" si="3962"/>
        <v>1</v>
      </c>
      <c r="BB1095" s="14">
        <f t="shared" si="3962"/>
        <v>1</v>
      </c>
      <c r="BC1095" s="14">
        <f t="shared" si="3962"/>
        <v>1</v>
      </c>
      <c r="BD1095" s="14">
        <f t="shared" si="3962"/>
        <v>1</v>
      </c>
      <c r="BE1095" s="14">
        <f t="shared" si="3962"/>
        <v>1</v>
      </c>
      <c r="BF1095" s="14">
        <f t="shared" si="3957"/>
        <v>1</v>
      </c>
      <c r="BG1095" s="14">
        <f t="shared" si="3957"/>
        <v>1</v>
      </c>
      <c r="BH1095" s="14">
        <f t="shared" si="3957"/>
        <v>1</v>
      </c>
      <c r="BI1095" s="14">
        <f t="shared" si="3957"/>
        <v>1</v>
      </c>
      <c r="BJ1095" s="14">
        <f t="shared" si="3957"/>
        <v>1</v>
      </c>
      <c r="BK1095" s="14">
        <f t="shared" si="3957"/>
        <v>1</v>
      </c>
      <c r="BL1095" s="14">
        <f t="shared" si="3957"/>
        <v>1</v>
      </c>
      <c r="BM1095" s="14">
        <f t="shared" si="3957"/>
        <v>1</v>
      </c>
      <c r="BN1095" s="14">
        <f t="shared" si="3957"/>
        <v>1</v>
      </c>
      <c r="BO1095" s="14">
        <f t="shared" si="3957"/>
        <v>1</v>
      </c>
      <c r="BP1095" s="14">
        <f t="shared" si="3957"/>
        <v>1</v>
      </c>
      <c r="BQ1095" s="14">
        <f t="shared" si="3957"/>
        <v>1</v>
      </c>
      <c r="BR1095" s="14">
        <f t="shared" si="3957"/>
        <v>1</v>
      </c>
      <c r="BS1095" s="14">
        <f t="shared" si="3957"/>
        <v>1</v>
      </c>
      <c r="BT1095" s="14">
        <f t="shared" si="3957"/>
        <v>1</v>
      </c>
      <c r="BU1095" s="14">
        <f t="shared" si="3957"/>
        <v>1</v>
      </c>
      <c r="BV1095" s="14">
        <f t="shared" si="3957"/>
        <v>1</v>
      </c>
      <c r="BW1095" s="14">
        <f t="shared" si="3957"/>
        <v>1</v>
      </c>
      <c r="BX1095" s="8"/>
      <c r="BY1095" s="8"/>
      <c r="BZ1095" s="8"/>
      <c r="CA1095" s="8"/>
      <c r="CB1095" s="8"/>
      <c r="CC1095" s="8"/>
      <c r="CD1095" s="14" t="str">
        <f t="shared" si="3963"/>
        <v/>
      </c>
      <c r="CE1095" s="14" t="str">
        <f t="shared" si="3963"/>
        <v/>
      </c>
      <c r="CF1095" s="14" t="str">
        <f t="shared" si="3963"/>
        <v/>
      </c>
      <c r="CG1095" s="14" t="str">
        <f t="shared" si="3963"/>
        <v/>
      </c>
      <c r="CH1095" s="14" t="str">
        <f t="shared" si="3963"/>
        <v/>
      </c>
      <c r="CI1095" s="14" t="str">
        <f t="shared" si="3963"/>
        <v/>
      </c>
      <c r="CJ1095" s="14" t="str">
        <f t="shared" si="3963"/>
        <v/>
      </c>
      <c r="CK1095" s="14" t="str">
        <f t="shared" si="3963"/>
        <v/>
      </c>
      <c r="CL1095" s="14" t="str">
        <f t="shared" si="3963"/>
        <v/>
      </c>
      <c r="CM1095" s="14" t="str">
        <f t="shared" si="3963"/>
        <v/>
      </c>
      <c r="CN1095" s="14" t="str">
        <f t="shared" si="3963"/>
        <v/>
      </c>
      <c r="CO1095" s="14" t="str">
        <f t="shared" si="3963"/>
        <v/>
      </c>
      <c r="CP1095" s="14" t="str">
        <f t="shared" si="3963"/>
        <v/>
      </c>
      <c r="CQ1095" s="14" t="str">
        <f t="shared" si="3963"/>
        <v/>
      </c>
      <c r="CR1095" s="14" t="str">
        <f t="shared" si="3963"/>
        <v/>
      </c>
      <c r="CS1095" s="14" t="str">
        <f t="shared" si="3963"/>
        <v/>
      </c>
      <c r="CT1095" s="14" t="str">
        <f t="shared" si="3958"/>
        <v/>
      </c>
      <c r="CU1095" s="14" t="str">
        <f t="shared" si="3958"/>
        <v/>
      </c>
      <c r="CV1095" s="14" t="str">
        <f t="shared" si="3958"/>
        <v/>
      </c>
      <c r="CW1095" s="14" t="str">
        <f t="shared" si="3958"/>
        <v/>
      </c>
      <c r="CX1095" s="14" t="str">
        <f t="shared" si="3958"/>
        <v/>
      </c>
      <c r="CY1095" s="14" t="str">
        <f t="shared" si="3958"/>
        <v/>
      </c>
      <c r="CZ1095" s="14" t="str">
        <f t="shared" si="3958"/>
        <v/>
      </c>
      <c r="DA1095" s="14" t="str">
        <f t="shared" si="3958"/>
        <v/>
      </c>
      <c r="DB1095" s="14" t="str">
        <f t="shared" si="3958"/>
        <v/>
      </c>
      <c r="DC1095" s="14" t="str">
        <f t="shared" si="3958"/>
        <v/>
      </c>
      <c r="DD1095" s="14" t="str">
        <f t="shared" si="3958"/>
        <v/>
      </c>
      <c r="DE1095" s="14" t="str">
        <f t="shared" si="3958"/>
        <v/>
      </c>
      <c r="DF1095" s="14" t="str">
        <f t="shared" si="3958"/>
        <v/>
      </c>
      <c r="DG1095" s="14" t="str">
        <f t="shared" si="3958"/>
        <v/>
      </c>
      <c r="DH1095" s="14" t="str">
        <f t="shared" si="3958"/>
        <v/>
      </c>
      <c r="DI1095" s="14" t="str">
        <f t="shared" si="3958"/>
        <v/>
      </c>
      <c r="DJ1095" s="14" t="str">
        <f t="shared" si="3958"/>
        <v/>
      </c>
      <c r="DK1095" s="14" t="str">
        <f t="shared" si="3958"/>
        <v/>
      </c>
      <c r="DL1095" s="8"/>
      <c r="DM1095" s="8"/>
      <c r="DN1095" s="8"/>
      <c r="DO1095" s="8"/>
      <c r="DP1095" s="8"/>
      <c r="DQ1095" s="8"/>
      <c r="DR1095" s="14" t="str">
        <f t="shared" si="3964"/>
        <v/>
      </c>
      <c r="DS1095" s="14" t="str">
        <f t="shared" si="3964"/>
        <v/>
      </c>
      <c r="DT1095" s="14" t="str">
        <f t="shared" si="3964"/>
        <v/>
      </c>
      <c r="DU1095" s="14" t="str">
        <f t="shared" si="3964"/>
        <v/>
      </c>
      <c r="DV1095" s="14" t="str">
        <f t="shared" si="3964"/>
        <v/>
      </c>
      <c r="DW1095" s="14" t="str">
        <f t="shared" si="3964"/>
        <v/>
      </c>
      <c r="DX1095" s="14" t="str">
        <f t="shared" si="3964"/>
        <v/>
      </c>
      <c r="DY1095" s="14" t="str">
        <f t="shared" si="3964"/>
        <v/>
      </c>
      <c r="DZ1095" s="14" t="str">
        <f t="shared" si="3964"/>
        <v/>
      </c>
      <c r="EA1095" s="14" t="str">
        <f t="shared" si="3964"/>
        <v/>
      </c>
      <c r="EB1095" s="14" t="str">
        <f t="shared" si="3964"/>
        <v/>
      </c>
      <c r="EC1095" s="14" t="str">
        <f t="shared" si="3964"/>
        <v/>
      </c>
      <c r="ED1095" s="14" t="str">
        <f t="shared" si="3964"/>
        <v/>
      </c>
      <c r="EE1095" s="14" t="str">
        <f t="shared" si="3964"/>
        <v/>
      </c>
      <c r="EF1095" s="14" t="str">
        <f t="shared" si="3964"/>
        <v/>
      </c>
      <c r="EG1095" s="14" t="str">
        <f t="shared" si="3964"/>
        <v/>
      </c>
      <c r="EH1095" s="14" t="str">
        <f t="shared" si="3959"/>
        <v/>
      </c>
      <c r="EI1095" s="14" t="str">
        <f t="shared" si="3959"/>
        <v/>
      </c>
      <c r="EJ1095" s="14" t="str">
        <f t="shared" si="3959"/>
        <v/>
      </c>
      <c r="EK1095" s="14" t="str">
        <f t="shared" si="3959"/>
        <v/>
      </c>
      <c r="EL1095" s="14" t="str">
        <f t="shared" si="3959"/>
        <v/>
      </c>
      <c r="EM1095" s="14" t="str">
        <f t="shared" si="3959"/>
        <v/>
      </c>
      <c r="EN1095" s="14" t="str">
        <f t="shared" si="3959"/>
        <v/>
      </c>
      <c r="EO1095" s="14" t="str">
        <f t="shared" si="3959"/>
        <v/>
      </c>
      <c r="EP1095" s="14" t="str">
        <f t="shared" si="3959"/>
        <v/>
      </c>
      <c r="EQ1095" s="14" t="str">
        <f t="shared" si="3959"/>
        <v/>
      </c>
      <c r="ER1095" s="14" t="str">
        <f t="shared" si="3959"/>
        <v/>
      </c>
      <c r="ES1095" s="14" t="str">
        <f t="shared" si="3959"/>
        <v/>
      </c>
      <c r="ET1095" s="14" t="str">
        <f t="shared" si="3959"/>
        <v/>
      </c>
      <c r="EU1095" s="14" t="str">
        <f t="shared" si="3959"/>
        <v/>
      </c>
      <c r="EV1095" s="14" t="str">
        <f t="shared" si="3959"/>
        <v/>
      </c>
      <c r="EW1095" s="14" t="str">
        <f t="shared" si="3959"/>
        <v/>
      </c>
      <c r="EX1095" s="14" t="str">
        <f t="shared" si="3959"/>
        <v/>
      </c>
      <c r="EY1095" s="14" t="str">
        <f t="shared" si="3959"/>
        <v/>
      </c>
      <c r="EZ1095" s="8"/>
      <c r="FA1095" s="8"/>
      <c r="FB1095" s="8"/>
      <c r="FC1095" s="8"/>
      <c r="FD1095" s="8"/>
      <c r="FE1095" s="8"/>
      <c r="FF1095" s="14" t="str">
        <f t="shared" si="3965"/>
        <v/>
      </c>
      <c r="FG1095" s="14" t="str">
        <f t="shared" si="3965"/>
        <v/>
      </c>
      <c r="FH1095" s="14" t="str">
        <f t="shared" si="3965"/>
        <v/>
      </c>
      <c r="FI1095" s="14" t="str">
        <f t="shared" si="3965"/>
        <v/>
      </c>
      <c r="FJ1095" s="14" t="str">
        <f t="shared" si="3965"/>
        <v/>
      </c>
      <c r="FK1095" s="14" t="str">
        <f t="shared" si="3965"/>
        <v/>
      </c>
      <c r="FL1095" s="14" t="str">
        <f t="shared" si="3965"/>
        <v/>
      </c>
      <c r="FM1095" s="14" t="str">
        <f t="shared" si="3965"/>
        <v/>
      </c>
      <c r="FN1095" s="14" t="str">
        <f t="shared" si="3965"/>
        <v/>
      </c>
      <c r="FO1095" s="14" t="str">
        <f t="shared" si="3965"/>
        <v/>
      </c>
      <c r="FP1095" s="14" t="str">
        <f t="shared" si="3965"/>
        <v/>
      </c>
      <c r="FQ1095" s="14" t="str">
        <f t="shared" si="3965"/>
        <v/>
      </c>
      <c r="FR1095" s="14" t="str">
        <f t="shared" si="3965"/>
        <v/>
      </c>
      <c r="FS1095" s="14" t="str">
        <f t="shared" si="3965"/>
        <v/>
      </c>
      <c r="FT1095" s="14" t="str">
        <f t="shared" si="3965"/>
        <v/>
      </c>
      <c r="FU1095" s="14" t="str">
        <f t="shared" si="3965"/>
        <v/>
      </c>
      <c r="FV1095" s="14" t="str">
        <f t="shared" si="3960"/>
        <v/>
      </c>
      <c r="FW1095" s="14" t="str">
        <f t="shared" si="3960"/>
        <v/>
      </c>
      <c r="FX1095" s="14" t="str">
        <f t="shared" si="3960"/>
        <v/>
      </c>
      <c r="FY1095" s="14" t="str">
        <f t="shared" si="3960"/>
        <v/>
      </c>
      <c r="FZ1095" s="14" t="str">
        <f t="shared" si="3960"/>
        <v/>
      </c>
      <c r="GA1095" s="14" t="str">
        <f t="shared" si="3960"/>
        <v/>
      </c>
      <c r="GB1095" s="14" t="str">
        <f t="shared" si="3960"/>
        <v/>
      </c>
      <c r="GC1095" s="14" t="str">
        <f t="shared" si="3960"/>
        <v/>
      </c>
      <c r="GD1095" s="14" t="str">
        <f t="shared" si="3960"/>
        <v/>
      </c>
      <c r="GE1095" s="14" t="str">
        <f t="shared" si="3960"/>
        <v/>
      </c>
      <c r="GF1095" s="14" t="str">
        <f t="shared" si="3960"/>
        <v/>
      </c>
      <c r="GG1095" s="14" t="str">
        <f t="shared" si="3960"/>
        <v/>
      </c>
      <c r="GH1095" s="14" t="str">
        <f t="shared" si="3960"/>
        <v/>
      </c>
      <c r="GI1095" s="14" t="str">
        <f t="shared" si="3960"/>
        <v/>
      </c>
      <c r="GJ1095" s="14" t="str">
        <f t="shared" si="3960"/>
        <v/>
      </c>
      <c r="GK1095" s="14" t="str">
        <f t="shared" si="3960"/>
        <v/>
      </c>
      <c r="GL1095" s="14" t="str">
        <f t="shared" si="3960"/>
        <v/>
      </c>
      <c r="GM1095" s="14" t="str">
        <f t="shared" si="3960"/>
        <v/>
      </c>
      <c r="GN1095" s="8"/>
      <c r="GO1095" s="8"/>
      <c r="GP1095" s="8"/>
      <c r="GQ1095" s="8"/>
      <c r="GR1095" s="8"/>
      <c r="GS1095" s="8"/>
    </row>
    <row r="1096" spans="1:201" x14ac:dyDescent="0.25">
      <c r="A1096" s="102">
        <f>$A$42</f>
        <v>20152</v>
      </c>
      <c r="B1096" s="14">
        <f t="shared" si="3961"/>
        <v>1.2976713175269132</v>
      </c>
      <c r="C1096" s="14">
        <f t="shared" si="3961"/>
        <v>1.0145615859847867</v>
      </c>
      <c r="D1096" s="14">
        <f t="shared" si="3961"/>
        <v>1.0035202134360988</v>
      </c>
      <c r="E1096" s="14">
        <f t="shared" si="3961"/>
        <v>1.0042094380031017</v>
      </c>
      <c r="F1096" s="14">
        <f t="shared" si="3961"/>
        <v>1.0005760651076139</v>
      </c>
      <c r="G1096" s="14">
        <f t="shared" si="3961"/>
        <v>1.0002939915477429</v>
      </c>
      <c r="H1096" s="14">
        <f t="shared" si="3961"/>
        <v>1.0003306432848798</v>
      </c>
      <c r="I1096" s="14">
        <f t="shared" si="3961"/>
        <v>1.0003427759958867</v>
      </c>
      <c r="J1096" s="14">
        <f t="shared" si="3961"/>
        <v>1.0001590914653549</v>
      </c>
      <c r="K1096" s="14">
        <f t="shared" si="3961"/>
        <v>1.0000734151504398</v>
      </c>
      <c r="L1096" s="14">
        <f t="shared" si="3961"/>
        <v>1.0000611748008761</v>
      </c>
      <c r="M1096" s="14">
        <f t="shared" si="3961"/>
        <v>1.0000367026352492</v>
      </c>
      <c r="N1096" s="14">
        <f t="shared" si="3961"/>
        <v>1.0000367012882152</v>
      </c>
      <c r="O1096" s="14">
        <f t="shared" si="3961"/>
        <v>1.0000489332550402</v>
      </c>
      <c r="P1096" s="14">
        <f t="shared" si="3961"/>
        <v>1.0000122327151735</v>
      </c>
      <c r="Q1096" s="14">
        <f t="shared" si="3961"/>
        <v>1.0000122325655361</v>
      </c>
      <c r="R1096" s="14">
        <f t="shared" si="3956"/>
        <v>1.0000122324159022</v>
      </c>
      <c r="S1096" s="14">
        <f t="shared" si="3956"/>
        <v>0.99998776773372799</v>
      </c>
      <c r="T1096" s="14">
        <f t="shared" si="3956"/>
        <v>1</v>
      </c>
      <c r="U1096" s="14">
        <f t="shared" si="3956"/>
        <v>1</v>
      </c>
      <c r="V1096" s="14">
        <f t="shared" si="3956"/>
        <v>1</v>
      </c>
      <c r="W1096" s="14">
        <f t="shared" si="3956"/>
        <v>1</v>
      </c>
      <c r="X1096" s="14">
        <f t="shared" si="3956"/>
        <v>1</v>
      </c>
      <c r="Y1096" s="14">
        <f t="shared" si="3956"/>
        <v>1</v>
      </c>
      <c r="Z1096" s="14">
        <f t="shared" si="3956"/>
        <v>1.0000122324159022</v>
      </c>
      <c r="AA1096" s="14">
        <f t="shared" si="3956"/>
        <v>1</v>
      </c>
      <c r="AB1096" s="14">
        <f t="shared" si="3956"/>
        <v>1</v>
      </c>
      <c r="AC1096" s="14">
        <f t="shared" si="3956"/>
        <v>1</v>
      </c>
      <c r="AD1096" s="14">
        <f t="shared" si="3956"/>
        <v>1</v>
      </c>
      <c r="AE1096" s="14">
        <f t="shared" si="3956"/>
        <v>1</v>
      </c>
      <c r="AF1096" s="14">
        <f t="shared" si="3956"/>
        <v>1</v>
      </c>
      <c r="AG1096" s="14">
        <f t="shared" si="3956"/>
        <v>1</v>
      </c>
      <c r="AH1096" s="14">
        <f t="shared" si="3956"/>
        <v>1</v>
      </c>
      <c r="AI1096" s="8"/>
      <c r="AJ1096" s="8"/>
      <c r="AK1096" s="8"/>
      <c r="AL1096" s="8"/>
      <c r="AM1096" s="8"/>
      <c r="AN1096" s="8"/>
      <c r="AO1096" s="8"/>
      <c r="AP1096" s="14">
        <f t="shared" si="3962"/>
        <v>1.6666666666666667</v>
      </c>
      <c r="AQ1096" s="14">
        <f t="shared" si="3962"/>
        <v>1.8</v>
      </c>
      <c r="AR1096" s="14">
        <f t="shared" si="3962"/>
        <v>1.2222222222222223</v>
      </c>
      <c r="AS1096" s="14">
        <f t="shared" si="3962"/>
        <v>1</v>
      </c>
      <c r="AT1096" s="14">
        <f t="shared" si="3962"/>
        <v>1</v>
      </c>
      <c r="AU1096" s="14">
        <f t="shared" si="3962"/>
        <v>1</v>
      </c>
      <c r="AV1096" s="14">
        <f t="shared" si="3962"/>
        <v>1</v>
      </c>
      <c r="AW1096" s="14">
        <f t="shared" si="3962"/>
        <v>1</v>
      </c>
      <c r="AX1096" s="14">
        <f t="shared" si="3962"/>
        <v>1</v>
      </c>
      <c r="AY1096" s="14">
        <f t="shared" si="3962"/>
        <v>1</v>
      </c>
      <c r="AZ1096" s="14">
        <f t="shared" si="3962"/>
        <v>1</v>
      </c>
      <c r="BA1096" s="14">
        <f t="shared" si="3962"/>
        <v>1</v>
      </c>
      <c r="BB1096" s="14">
        <f t="shared" si="3962"/>
        <v>1</v>
      </c>
      <c r="BC1096" s="14">
        <f t="shared" si="3962"/>
        <v>1</v>
      </c>
      <c r="BD1096" s="14">
        <f t="shared" si="3962"/>
        <v>1</v>
      </c>
      <c r="BE1096" s="14">
        <f t="shared" si="3962"/>
        <v>1</v>
      </c>
      <c r="BF1096" s="14">
        <f t="shared" si="3957"/>
        <v>1</v>
      </c>
      <c r="BG1096" s="14">
        <f t="shared" si="3957"/>
        <v>1</v>
      </c>
      <c r="BH1096" s="14">
        <f t="shared" si="3957"/>
        <v>1</v>
      </c>
      <c r="BI1096" s="14">
        <f t="shared" si="3957"/>
        <v>1</v>
      </c>
      <c r="BJ1096" s="14">
        <f t="shared" si="3957"/>
        <v>1</v>
      </c>
      <c r="BK1096" s="14">
        <f t="shared" si="3957"/>
        <v>1</v>
      </c>
      <c r="BL1096" s="14">
        <f t="shared" si="3957"/>
        <v>1</v>
      </c>
      <c r="BM1096" s="14">
        <f t="shared" si="3957"/>
        <v>1</v>
      </c>
      <c r="BN1096" s="14">
        <f t="shared" si="3957"/>
        <v>1</v>
      </c>
      <c r="BO1096" s="14">
        <f t="shared" si="3957"/>
        <v>1</v>
      </c>
      <c r="BP1096" s="14">
        <f t="shared" si="3957"/>
        <v>1</v>
      </c>
      <c r="BQ1096" s="14">
        <f t="shared" si="3957"/>
        <v>1</v>
      </c>
      <c r="BR1096" s="14">
        <f t="shared" si="3957"/>
        <v>1</v>
      </c>
      <c r="BS1096" s="14">
        <f t="shared" si="3957"/>
        <v>1</v>
      </c>
      <c r="BT1096" s="14">
        <f t="shared" si="3957"/>
        <v>1</v>
      </c>
      <c r="BU1096" s="14">
        <f t="shared" si="3957"/>
        <v>1</v>
      </c>
      <c r="BV1096" s="14">
        <f t="shared" si="3957"/>
        <v>1</v>
      </c>
      <c r="BW1096" s="8"/>
      <c r="BX1096" s="8"/>
      <c r="BY1096" s="8"/>
      <c r="BZ1096" s="8"/>
      <c r="CA1096" s="8"/>
      <c r="CB1096" s="8"/>
      <c r="CC1096" s="8"/>
      <c r="CD1096" s="14" t="str">
        <f t="shared" si="3963"/>
        <v/>
      </c>
      <c r="CE1096" s="14" t="str">
        <f t="shared" si="3963"/>
        <v/>
      </c>
      <c r="CF1096" s="14" t="str">
        <f t="shared" si="3963"/>
        <v/>
      </c>
      <c r="CG1096" s="14" t="str">
        <f t="shared" si="3963"/>
        <v/>
      </c>
      <c r="CH1096" s="14" t="str">
        <f t="shared" si="3963"/>
        <v/>
      </c>
      <c r="CI1096" s="14" t="str">
        <f t="shared" si="3963"/>
        <v/>
      </c>
      <c r="CJ1096" s="14" t="str">
        <f t="shared" si="3963"/>
        <v/>
      </c>
      <c r="CK1096" s="14" t="str">
        <f t="shared" si="3963"/>
        <v/>
      </c>
      <c r="CL1096" s="14" t="str">
        <f t="shared" si="3963"/>
        <v/>
      </c>
      <c r="CM1096" s="14" t="str">
        <f t="shared" si="3963"/>
        <v/>
      </c>
      <c r="CN1096" s="14" t="str">
        <f t="shared" si="3963"/>
        <v/>
      </c>
      <c r="CO1096" s="14" t="str">
        <f t="shared" si="3963"/>
        <v/>
      </c>
      <c r="CP1096" s="14" t="str">
        <f t="shared" si="3963"/>
        <v/>
      </c>
      <c r="CQ1096" s="14" t="str">
        <f t="shared" si="3963"/>
        <v/>
      </c>
      <c r="CR1096" s="14" t="str">
        <f t="shared" si="3963"/>
        <v/>
      </c>
      <c r="CS1096" s="14" t="str">
        <f t="shared" si="3963"/>
        <v/>
      </c>
      <c r="CT1096" s="14" t="str">
        <f t="shared" si="3958"/>
        <v/>
      </c>
      <c r="CU1096" s="14" t="str">
        <f t="shared" si="3958"/>
        <v/>
      </c>
      <c r="CV1096" s="14" t="str">
        <f t="shared" si="3958"/>
        <v/>
      </c>
      <c r="CW1096" s="14" t="str">
        <f t="shared" si="3958"/>
        <v/>
      </c>
      <c r="CX1096" s="14" t="str">
        <f t="shared" si="3958"/>
        <v/>
      </c>
      <c r="CY1096" s="14" t="str">
        <f t="shared" si="3958"/>
        <v/>
      </c>
      <c r="CZ1096" s="14" t="str">
        <f t="shared" si="3958"/>
        <v/>
      </c>
      <c r="DA1096" s="14" t="str">
        <f t="shared" si="3958"/>
        <v/>
      </c>
      <c r="DB1096" s="14" t="str">
        <f t="shared" si="3958"/>
        <v/>
      </c>
      <c r="DC1096" s="14" t="str">
        <f t="shared" si="3958"/>
        <v/>
      </c>
      <c r="DD1096" s="14" t="str">
        <f t="shared" si="3958"/>
        <v/>
      </c>
      <c r="DE1096" s="14" t="str">
        <f t="shared" si="3958"/>
        <v/>
      </c>
      <c r="DF1096" s="14" t="str">
        <f t="shared" si="3958"/>
        <v/>
      </c>
      <c r="DG1096" s="14" t="str">
        <f t="shared" si="3958"/>
        <v/>
      </c>
      <c r="DH1096" s="14" t="str">
        <f t="shared" si="3958"/>
        <v/>
      </c>
      <c r="DI1096" s="14" t="str">
        <f t="shared" si="3958"/>
        <v/>
      </c>
      <c r="DJ1096" s="14" t="str">
        <f t="shared" si="3958"/>
        <v/>
      </c>
      <c r="DK1096" s="8"/>
      <c r="DL1096" s="8"/>
      <c r="DM1096" s="8"/>
      <c r="DN1096" s="8"/>
      <c r="DO1096" s="8"/>
      <c r="DP1096" s="8"/>
      <c r="DQ1096" s="8"/>
      <c r="DR1096" s="14" t="str">
        <f t="shared" si="3964"/>
        <v/>
      </c>
      <c r="DS1096" s="14" t="str">
        <f t="shared" si="3964"/>
        <v/>
      </c>
      <c r="DT1096" s="14" t="str">
        <f t="shared" si="3964"/>
        <v/>
      </c>
      <c r="DU1096" s="14" t="str">
        <f t="shared" si="3964"/>
        <v/>
      </c>
      <c r="DV1096" s="14" t="str">
        <f t="shared" si="3964"/>
        <v/>
      </c>
      <c r="DW1096" s="14" t="str">
        <f t="shared" si="3964"/>
        <v/>
      </c>
      <c r="DX1096" s="14" t="str">
        <f t="shared" si="3964"/>
        <v/>
      </c>
      <c r="DY1096" s="14" t="str">
        <f t="shared" si="3964"/>
        <v/>
      </c>
      <c r="DZ1096" s="14" t="str">
        <f t="shared" si="3964"/>
        <v/>
      </c>
      <c r="EA1096" s="14" t="str">
        <f t="shared" si="3964"/>
        <v/>
      </c>
      <c r="EB1096" s="14" t="str">
        <f t="shared" si="3964"/>
        <v/>
      </c>
      <c r="EC1096" s="14" t="str">
        <f t="shared" si="3964"/>
        <v/>
      </c>
      <c r="ED1096" s="14" t="str">
        <f t="shared" si="3964"/>
        <v/>
      </c>
      <c r="EE1096" s="14" t="str">
        <f t="shared" si="3964"/>
        <v/>
      </c>
      <c r="EF1096" s="14" t="str">
        <f t="shared" si="3964"/>
        <v/>
      </c>
      <c r="EG1096" s="14" t="str">
        <f t="shared" si="3964"/>
        <v/>
      </c>
      <c r="EH1096" s="14" t="str">
        <f t="shared" si="3959"/>
        <v/>
      </c>
      <c r="EI1096" s="14" t="str">
        <f t="shared" si="3959"/>
        <v/>
      </c>
      <c r="EJ1096" s="14" t="str">
        <f t="shared" si="3959"/>
        <v/>
      </c>
      <c r="EK1096" s="14" t="str">
        <f t="shared" si="3959"/>
        <v/>
      </c>
      <c r="EL1096" s="14" t="str">
        <f t="shared" si="3959"/>
        <v/>
      </c>
      <c r="EM1096" s="14" t="str">
        <f t="shared" si="3959"/>
        <v/>
      </c>
      <c r="EN1096" s="14" t="str">
        <f t="shared" si="3959"/>
        <v/>
      </c>
      <c r="EO1096" s="14" t="str">
        <f t="shared" si="3959"/>
        <v/>
      </c>
      <c r="EP1096" s="14" t="str">
        <f t="shared" si="3959"/>
        <v/>
      </c>
      <c r="EQ1096" s="14" t="str">
        <f t="shared" si="3959"/>
        <v/>
      </c>
      <c r="ER1096" s="14" t="str">
        <f t="shared" si="3959"/>
        <v/>
      </c>
      <c r="ES1096" s="14" t="str">
        <f t="shared" si="3959"/>
        <v/>
      </c>
      <c r="ET1096" s="14" t="str">
        <f t="shared" si="3959"/>
        <v/>
      </c>
      <c r="EU1096" s="14" t="str">
        <f t="shared" si="3959"/>
        <v/>
      </c>
      <c r="EV1096" s="14" t="str">
        <f t="shared" si="3959"/>
        <v/>
      </c>
      <c r="EW1096" s="14" t="str">
        <f t="shared" si="3959"/>
        <v/>
      </c>
      <c r="EX1096" s="14" t="str">
        <f t="shared" si="3959"/>
        <v/>
      </c>
      <c r="EY1096" s="8"/>
      <c r="EZ1096" s="8"/>
      <c r="FA1096" s="8"/>
      <c r="FB1096" s="8"/>
      <c r="FC1096" s="8"/>
      <c r="FD1096" s="8"/>
      <c r="FE1096" s="8"/>
      <c r="FF1096" s="14" t="str">
        <f t="shared" si="3965"/>
        <v/>
      </c>
      <c r="FG1096" s="14" t="str">
        <f t="shared" si="3965"/>
        <v/>
      </c>
      <c r="FH1096" s="14" t="str">
        <f t="shared" si="3965"/>
        <v/>
      </c>
      <c r="FI1096" s="14" t="str">
        <f t="shared" si="3965"/>
        <v/>
      </c>
      <c r="FJ1096" s="14" t="str">
        <f t="shared" si="3965"/>
        <v/>
      </c>
      <c r="FK1096" s="14" t="str">
        <f t="shared" si="3965"/>
        <v/>
      </c>
      <c r="FL1096" s="14" t="str">
        <f t="shared" si="3965"/>
        <v/>
      </c>
      <c r="FM1096" s="14" t="str">
        <f t="shared" si="3965"/>
        <v/>
      </c>
      <c r="FN1096" s="14" t="str">
        <f t="shared" si="3965"/>
        <v/>
      </c>
      <c r="FO1096" s="14" t="str">
        <f t="shared" si="3965"/>
        <v/>
      </c>
      <c r="FP1096" s="14" t="str">
        <f t="shared" si="3965"/>
        <v/>
      </c>
      <c r="FQ1096" s="14" t="str">
        <f t="shared" si="3965"/>
        <v/>
      </c>
      <c r="FR1096" s="14" t="str">
        <f t="shared" si="3965"/>
        <v/>
      </c>
      <c r="FS1096" s="14" t="str">
        <f t="shared" si="3965"/>
        <v/>
      </c>
      <c r="FT1096" s="14" t="str">
        <f t="shared" si="3965"/>
        <v/>
      </c>
      <c r="FU1096" s="14" t="str">
        <f t="shared" si="3965"/>
        <v/>
      </c>
      <c r="FV1096" s="14" t="str">
        <f t="shared" si="3960"/>
        <v/>
      </c>
      <c r="FW1096" s="14" t="str">
        <f t="shared" si="3960"/>
        <v/>
      </c>
      <c r="FX1096" s="14" t="str">
        <f t="shared" si="3960"/>
        <v/>
      </c>
      <c r="FY1096" s="14" t="str">
        <f t="shared" si="3960"/>
        <v/>
      </c>
      <c r="FZ1096" s="14" t="str">
        <f t="shared" si="3960"/>
        <v/>
      </c>
      <c r="GA1096" s="14" t="str">
        <f t="shared" si="3960"/>
        <v/>
      </c>
      <c r="GB1096" s="14" t="str">
        <f t="shared" si="3960"/>
        <v/>
      </c>
      <c r="GC1096" s="14" t="str">
        <f t="shared" si="3960"/>
        <v/>
      </c>
      <c r="GD1096" s="14" t="str">
        <f t="shared" si="3960"/>
        <v/>
      </c>
      <c r="GE1096" s="14" t="str">
        <f t="shared" si="3960"/>
        <v/>
      </c>
      <c r="GF1096" s="14" t="str">
        <f t="shared" si="3960"/>
        <v/>
      </c>
      <c r="GG1096" s="14" t="str">
        <f t="shared" si="3960"/>
        <v/>
      </c>
      <c r="GH1096" s="14" t="str">
        <f t="shared" si="3960"/>
        <v/>
      </c>
      <c r="GI1096" s="14" t="str">
        <f t="shared" si="3960"/>
        <v/>
      </c>
      <c r="GJ1096" s="14" t="str">
        <f t="shared" si="3960"/>
        <v/>
      </c>
      <c r="GK1096" s="14" t="str">
        <f t="shared" si="3960"/>
        <v/>
      </c>
      <c r="GL1096" s="14" t="str">
        <f t="shared" si="3960"/>
        <v/>
      </c>
      <c r="GM1096" s="8"/>
      <c r="GN1096" s="8"/>
      <c r="GO1096" s="8"/>
      <c r="GP1096" s="8"/>
      <c r="GQ1096" s="8"/>
      <c r="GR1096" s="8"/>
      <c r="GS1096" s="8"/>
    </row>
    <row r="1097" spans="1:201" x14ac:dyDescent="0.25">
      <c r="A1097" s="102">
        <f>$A$43</f>
        <v>20153</v>
      </c>
      <c r="B1097" s="14">
        <f t="shared" si="3961"/>
        <v>1.3960587519381138</v>
      </c>
      <c r="C1097" s="14">
        <f t="shared" si="3961"/>
        <v>1.0138170701123757</v>
      </c>
      <c r="D1097" s="14">
        <f t="shared" si="3961"/>
        <v>1.0050651400570123</v>
      </c>
      <c r="E1097" s="14">
        <f t="shared" si="3961"/>
        <v>1.0015822043035958</v>
      </c>
      <c r="F1097" s="14">
        <f t="shared" si="3961"/>
        <v>1.0009244198972607</v>
      </c>
      <c r="G1097" s="14">
        <f t="shared" si="3961"/>
        <v>1.0003741027379645</v>
      </c>
      <c r="H1097" s="14">
        <f t="shared" si="3961"/>
        <v>1.0003389038214328</v>
      </c>
      <c r="I1097" s="14">
        <f t="shared" si="3961"/>
        <v>1.000257012348275</v>
      </c>
      <c r="J1097" s="14">
        <f t="shared" si="3961"/>
        <v>1.0000700762663366</v>
      </c>
      <c r="K1097" s="14">
        <f t="shared" si="3961"/>
        <v>1.0001167855933293</v>
      </c>
      <c r="L1097" s="14">
        <f t="shared" si="3961"/>
        <v>1.0000700631736281</v>
      </c>
      <c r="M1097" s="14">
        <f t="shared" si="3961"/>
        <v>1.0000583818876032</v>
      </c>
      <c r="N1097" s="14">
        <f t="shared" si="3961"/>
        <v>1.0000583784793573</v>
      </c>
      <c r="O1097" s="14">
        <f t="shared" si="3961"/>
        <v>1</v>
      </c>
      <c r="P1097" s="14">
        <f t="shared" si="3961"/>
        <v>1.0000233500286038</v>
      </c>
      <c r="Q1097" s="14">
        <f t="shared" si="3961"/>
        <v>1.0000350242250891</v>
      </c>
      <c r="R1097" s="14">
        <f t="shared" si="3956"/>
        <v>1.0000233486656238</v>
      </c>
      <c r="S1097" s="14">
        <f t="shared" si="3956"/>
        <v>1.0000116740602381</v>
      </c>
      <c r="T1097" s="14">
        <f t="shared" si="3956"/>
        <v>1</v>
      </c>
      <c r="U1097" s="14">
        <f t="shared" si="3956"/>
        <v>1</v>
      </c>
      <c r="V1097" s="14">
        <f t="shared" si="3956"/>
        <v>1</v>
      </c>
      <c r="W1097" s="14">
        <f t="shared" si="3956"/>
        <v>1.000011673923956</v>
      </c>
      <c r="X1097" s="14">
        <f t="shared" si="3956"/>
        <v>1</v>
      </c>
      <c r="Y1097" s="14">
        <f t="shared" si="3956"/>
        <v>1</v>
      </c>
      <c r="Z1097" s="14">
        <f t="shared" si="3956"/>
        <v>1</v>
      </c>
      <c r="AA1097" s="14">
        <f t="shared" si="3956"/>
        <v>1.0000116737876772</v>
      </c>
      <c r="AB1097" s="14">
        <f t="shared" si="3956"/>
        <v>1</v>
      </c>
      <c r="AC1097" s="14">
        <f t="shared" si="3956"/>
        <v>1</v>
      </c>
      <c r="AD1097" s="14">
        <f t="shared" si="3956"/>
        <v>1</v>
      </c>
      <c r="AE1097" s="14">
        <f t="shared" si="3956"/>
        <v>1.0000116736514013</v>
      </c>
      <c r="AF1097" s="14">
        <f t="shared" si="3956"/>
        <v>1</v>
      </c>
      <c r="AG1097" s="14">
        <f t="shared" si="3956"/>
        <v>1</v>
      </c>
      <c r="AH1097" s="8"/>
      <c r="AI1097" s="8"/>
      <c r="AJ1097" s="8"/>
      <c r="AK1097" s="8"/>
      <c r="AL1097" s="8"/>
      <c r="AM1097" s="8"/>
      <c r="AN1097" s="8"/>
      <c r="AO1097" s="8"/>
      <c r="AP1097" s="14">
        <f t="shared" si="3962"/>
        <v>4</v>
      </c>
      <c r="AQ1097" s="14">
        <f t="shared" si="3962"/>
        <v>1.25</v>
      </c>
      <c r="AR1097" s="14">
        <f t="shared" si="3962"/>
        <v>1.2</v>
      </c>
      <c r="AS1097" s="14">
        <f t="shared" si="3962"/>
        <v>1</v>
      </c>
      <c r="AT1097" s="14">
        <f t="shared" si="3962"/>
        <v>1.1666666666666667</v>
      </c>
      <c r="AU1097" s="14">
        <f t="shared" si="3962"/>
        <v>1</v>
      </c>
      <c r="AV1097" s="14">
        <f t="shared" si="3962"/>
        <v>1</v>
      </c>
      <c r="AW1097" s="14">
        <f t="shared" si="3962"/>
        <v>1</v>
      </c>
      <c r="AX1097" s="14">
        <f t="shared" si="3962"/>
        <v>1</v>
      </c>
      <c r="AY1097" s="14">
        <f t="shared" si="3962"/>
        <v>1</v>
      </c>
      <c r="AZ1097" s="14">
        <f t="shared" si="3962"/>
        <v>1</v>
      </c>
      <c r="BA1097" s="14">
        <f t="shared" si="3962"/>
        <v>1</v>
      </c>
      <c r="BB1097" s="14">
        <f t="shared" si="3962"/>
        <v>1</v>
      </c>
      <c r="BC1097" s="14">
        <f t="shared" si="3962"/>
        <v>1</v>
      </c>
      <c r="BD1097" s="14">
        <f t="shared" si="3962"/>
        <v>1</v>
      </c>
      <c r="BE1097" s="14">
        <f t="shared" si="3962"/>
        <v>1</v>
      </c>
      <c r="BF1097" s="14">
        <f t="shared" si="3957"/>
        <v>1</v>
      </c>
      <c r="BG1097" s="14">
        <f t="shared" si="3957"/>
        <v>1</v>
      </c>
      <c r="BH1097" s="14">
        <f t="shared" si="3957"/>
        <v>1</v>
      </c>
      <c r="BI1097" s="14">
        <f t="shared" si="3957"/>
        <v>1</v>
      </c>
      <c r="BJ1097" s="14">
        <f t="shared" si="3957"/>
        <v>1</v>
      </c>
      <c r="BK1097" s="14">
        <f t="shared" si="3957"/>
        <v>1</v>
      </c>
      <c r="BL1097" s="14">
        <f t="shared" si="3957"/>
        <v>1</v>
      </c>
      <c r="BM1097" s="14">
        <f t="shared" si="3957"/>
        <v>1</v>
      </c>
      <c r="BN1097" s="14">
        <f t="shared" si="3957"/>
        <v>1</v>
      </c>
      <c r="BO1097" s="14">
        <f t="shared" si="3957"/>
        <v>1</v>
      </c>
      <c r="BP1097" s="14">
        <f t="shared" si="3957"/>
        <v>1</v>
      </c>
      <c r="BQ1097" s="14">
        <f t="shared" si="3957"/>
        <v>1</v>
      </c>
      <c r="BR1097" s="14">
        <f t="shared" si="3957"/>
        <v>1</v>
      </c>
      <c r="BS1097" s="14">
        <f t="shared" si="3957"/>
        <v>1</v>
      </c>
      <c r="BT1097" s="14">
        <f t="shared" si="3957"/>
        <v>1</v>
      </c>
      <c r="BU1097" s="14">
        <f t="shared" si="3957"/>
        <v>1</v>
      </c>
      <c r="BV1097" s="8"/>
      <c r="BW1097" s="8"/>
      <c r="BX1097" s="8"/>
      <c r="BY1097" s="8"/>
      <c r="BZ1097" s="8"/>
      <c r="CA1097" s="8"/>
      <c r="CB1097" s="8"/>
      <c r="CC1097" s="8"/>
      <c r="CD1097" s="14" t="str">
        <f t="shared" si="3963"/>
        <v/>
      </c>
      <c r="CE1097" s="14" t="str">
        <f t="shared" si="3963"/>
        <v/>
      </c>
      <c r="CF1097" s="14" t="str">
        <f t="shared" si="3963"/>
        <v/>
      </c>
      <c r="CG1097" s="14" t="str">
        <f t="shared" si="3963"/>
        <v/>
      </c>
      <c r="CH1097" s="14" t="str">
        <f t="shared" si="3963"/>
        <v/>
      </c>
      <c r="CI1097" s="14" t="str">
        <f t="shared" si="3963"/>
        <v/>
      </c>
      <c r="CJ1097" s="14" t="str">
        <f t="shared" si="3963"/>
        <v/>
      </c>
      <c r="CK1097" s="14" t="str">
        <f t="shared" si="3963"/>
        <v/>
      </c>
      <c r="CL1097" s="14" t="str">
        <f t="shared" si="3963"/>
        <v/>
      </c>
      <c r="CM1097" s="14" t="str">
        <f t="shared" si="3963"/>
        <v/>
      </c>
      <c r="CN1097" s="14" t="str">
        <f t="shared" si="3963"/>
        <v/>
      </c>
      <c r="CO1097" s="14" t="str">
        <f t="shared" si="3963"/>
        <v/>
      </c>
      <c r="CP1097" s="14" t="str">
        <f t="shared" si="3963"/>
        <v/>
      </c>
      <c r="CQ1097" s="14" t="str">
        <f t="shared" si="3963"/>
        <v/>
      </c>
      <c r="CR1097" s="14" t="str">
        <f t="shared" si="3963"/>
        <v/>
      </c>
      <c r="CS1097" s="14" t="str">
        <f t="shared" si="3963"/>
        <v/>
      </c>
      <c r="CT1097" s="14" t="str">
        <f t="shared" si="3958"/>
        <v/>
      </c>
      <c r="CU1097" s="14" t="str">
        <f t="shared" si="3958"/>
        <v/>
      </c>
      <c r="CV1097" s="14" t="str">
        <f t="shared" si="3958"/>
        <v/>
      </c>
      <c r="CW1097" s="14" t="str">
        <f t="shared" si="3958"/>
        <v/>
      </c>
      <c r="CX1097" s="14" t="str">
        <f t="shared" si="3958"/>
        <v/>
      </c>
      <c r="CY1097" s="14" t="str">
        <f t="shared" si="3958"/>
        <v/>
      </c>
      <c r="CZ1097" s="14" t="str">
        <f t="shared" si="3958"/>
        <v/>
      </c>
      <c r="DA1097" s="14" t="str">
        <f t="shared" si="3958"/>
        <v/>
      </c>
      <c r="DB1097" s="14" t="str">
        <f t="shared" si="3958"/>
        <v/>
      </c>
      <c r="DC1097" s="14" t="str">
        <f t="shared" si="3958"/>
        <v/>
      </c>
      <c r="DD1097" s="14" t="str">
        <f t="shared" si="3958"/>
        <v/>
      </c>
      <c r="DE1097" s="14" t="str">
        <f t="shared" si="3958"/>
        <v/>
      </c>
      <c r="DF1097" s="14" t="str">
        <f t="shared" si="3958"/>
        <v/>
      </c>
      <c r="DG1097" s="14" t="str">
        <f t="shared" si="3958"/>
        <v/>
      </c>
      <c r="DH1097" s="14" t="str">
        <f t="shared" si="3958"/>
        <v/>
      </c>
      <c r="DI1097" s="14" t="str">
        <f t="shared" si="3958"/>
        <v/>
      </c>
      <c r="DJ1097" s="8"/>
      <c r="DK1097" s="8"/>
      <c r="DL1097" s="8"/>
      <c r="DM1097" s="8"/>
      <c r="DN1097" s="8"/>
      <c r="DO1097" s="8"/>
      <c r="DP1097" s="8"/>
      <c r="DQ1097" s="8"/>
      <c r="DR1097" s="14" t="str">
        <f t="shared" si="3964"/>
        <v/>
      </c>
      <c r="DS1097" s="14" t="str">
        <f t="shared" si="3964"/>
        <v/>
      </c>
      <c r="DT1097" s="14" t="str">
        <f t="shared" si="3964"/>
        <v/>
      </c>
      <c r="DU1097" s="14" t="str">
        <f t="shared" si="3964"/>
        <v/>
      </c>
      <c r="DV1097" s="14" t="str">
        <f t="shared" si="3964"/>
        <v/>
      </c>
      <c r="DW1097" s="14" t="str">
        <f t="shared" si="3964"/>
        <v/>
      </c>
      <c r="DX1097" s="14" t="str">
        <f t="shared" si="3964"/>
        <v/>
      </c>
      <c r="DY1097" s="14" t="str">
        <f t="shared" si="3964"/>
        <v/>
      </c>
      <c r="DZ1097" s="14" t="str">
        <f t="shared" si="3964"/>
        <v/>
      </c>
      <c r="EA1097" s="14" t="str">
        <f t="shared" si="3964"/>
        <v/>
      </c>
      <c r="EB1097" s="14" t="str">
        <f t="shared" si="3964"/>
        <v/>
      </c>
      <c r="EC1097" s="14" t="str">
        <f t="shared" si="3964"/>
        <v/>
      </c>
      <c r="ED1097" s="14" t="str">
        <f t="shared" si="3964"/>
        <v/>
      </c>
      <c r="EE1097" s="14" t="str">
        <f t="shared" si="3964"/>
        <v/>
      </c>
      <c r="EF1097" s="14" t="str">
        <f t="shared" si="3964"/>
        <v/>
      </c>
      <c r="EG1097" s="14" t="str">
        <f t="shared" si="3964"/>
        <v/>
      </c>
      <c r="EH1097" s="14" t="str">
        <f t="shared" si="3959"/>
        <v/>
      </c>
      <c r="EI1097" s="14" t="str">
        <f t="shared" si="3959"/>
        <v/>
      </c>
      <c r="EJ1097" s="14" t="str">
        <f t="shared" si="3959"/>
        <v/>
      </c>
      <c r="EK1097" s="14" t="str">
        <f t="shared" si="3959"/>
        <v/>
      </c>
      <c r="EL1097" s="14" t="str">
        <f t="shared" si="3959"/>
        <v/>
      </c>
      <c r="EM1097" s="14" t="str">
        <f t="shared" si="3959"/>
        <v/>
      </c>
      <c r="EN1097" s="14" t="str">
        <f t="shared" si="3959"/>
        <v/>
      </c>
      <c r="EO1097" s="14" t="str">
        <f t="shared" si="3959"/>
        <v/>
      </c>
      <c r="EP1097" s="14" t="str">
        <f t="shared" si="3959"/>
        <v/>
      </c>
      <c r="EQ1097" s="14" t="str">
        <f t="shared" si="3959"/>
        <v/>
      </c>
      <c r="ER1097" s="14" t="str">
        <f t="shared" si="3959"/>
        <v/>
      </c>
      <c r="ES1097" s="14" t="str">
        <f t="shared" si="3959"/>
        <v/>
      </c>
      <c r="ET1097" s="14" t="str">
        <f t="shared" si="3959"/>
        <v/>
      </c>
      <c r="EU1097" s="14" t="str">
        <f t="shared" si="3959"/>
        <v/>
      </c>
      <c r="EV1097" s="14" t="str">
        <f t="shared" si="3959"/>
        <v/>
      </c>
      <c r="EW1097" s="14" t="str">
        <f t="shared" si="3959"/>
        <v/>
      </c>
      <c r="EX1097" s="8"/>
      <c r="EY1097" s="8"/>
      <c r="EZ1097" s="8"/>
      <c r="FA1097" s="8"/>
      <c r="FB1097" s="8"/>
      <c r="FC1097" s="8"/>
      <c r="FD1097" s="8"/>
      <c r="FE1097" s="8"/>
      <c r="FF1097" s="14" t="str">
        <f t="shared" si="3965"/>
        <v/>
      </c>
      <c r="FG1097" s="14" t="str">
        <f t="shared" si="3965"/>
        <v/>
      </c>
      <c r="FH1097" s="14" t="str">
        <f t="shared" si="3965"/>
        <v/>
      </c>
      <c r="FI1097" s="14" t="str">
        <f t="shared" si="3965"/>
        <v/>
      </c>
      <c r="FJ1097" s="14" t="str">
        <f t="shared" si="3965"/>
        <v/>
      </c>
      <c r="FK1097" s="14" t="str">
        <f t="shared" si="3965"/>
        <v/>
      </c>
      <c r="FL1097" s="14" t="str">
        <f t="shared" si="3965"/>
        <v/>
      </c>
      <c r="FM1097" s="14" t="str">
        <f t="shared" si="3965"/>
        <v/>
      </c>
      <c r="FN1097" s="14" t="str">
        <f t="shared" si="3965"/>
        <v/>
      </c>
      <c r="FO1097" s="14" t="str">
        <f t="shared" si="3965"/>
        <v/>
      </c>
      <c r="FP1097" s="14" t="str">
        <f t="shared" si="3965"/>
        <v/>
      </c>
      <c r="FQ1097" s="14" t="str">
        <f t="shared" si="3965"/>
        <v/>
      </c>
      <c r="FR1097" s="14" t="str">
        <f t="shared" si="3965"/>
        <v/>
      </c>
      <c r="FS1097" s="14" t="str">
        <f t="shared" si="3965"/>
        <v/>
      </c>
      <c r="FT1097" s="14" t="str">
        <f t="shared" si="3965"/>
        <v/>
      </c>
      <c r="FU1097" s="14" t="str">
        <f t="shared" si="3965"/>
        <v/>
      </c>
      <c r="FV1097" s="14" t="str">
        <f t="shared" si="3960"/>
        <v/>
      </c>
      <c r="FW1097" s="14" t="str">
        <f t="shared" si="3960"/>
        <v/>
      </c>
      <c r="FX1097" s="14" t="str">
        <f t="shared" si="3960"/>
        <v/>
      </c>
      <c r="FY1097" s="14" t="str">
        <f t="shared" si="3960"/>
        <v/>
      </c>
      <c r="FZ1097" s="14" t="str">
        <f t="shared" si="3960"/>
        <v/>
      </c>
      <c r="GA1097" s="14" t="str">
        <f t="shared" si="3960"/>
        <v/>
      </c>
      <c r="GB1097" s="14" t="str">
        <f t="shared" si="3960"/>
        <v/>
      </c>
      <c r="GC1097" s="14" t="str">
        <f t="shared" si="3960"/>
        <v/>
      </c>
      <c r="GD1097" s="14" t="str">
        <f t="shared" si="3960"/>
        <v/>
      </c>
      <c r="GE1097" s="14" t="str">
        <f t="shared" si="3960"/>
        <v/>
      </c>
      <c r="GF1097" s="14" t="str">
        <f t="shared" si="3960"/>
        <v/>
      </c>
      <c r="GG1097" s="14" t="str">
        <f t="shared" si="3960"/>
        <v/>
      </c>
      <c r="GH1097" s="14" t="str">
        <f t="shared" si="3960"/>
        <v/>
      </c>
      <c r="GI1097" s="14" t="str">
        <f t="shared" si="3960"/>
        <v/>
      </c>
      <c r="GJ1097" s="14" t="str">
        <f t="shared" si="3960"/>
        <v/>
      </c>
      <c r="GK1097" s="14" t="str">
        <f t="shared" si="3960"/>
        <v/>
      </c>
      <c r="GL1097" s="8"/>
      <c r="GM1097" s="8"/>
      <c r="GN1097" s="8"/>
      <c r="GO1097" s="8"/>
      <c r="GP1097" s="8"/>
      <c r="GQ1097" s="8"/>
      <c r="GR1097" s="8"/>
      <c r="GS1097" s="8"/>
    </row>
    <row r="1098" spans="1:201" x14ac:dyDescent="0.25">
      <c r="A1098" s="102">
        <f>$A$44</f>
        <v>20154</v>
      </c>
      <c r="B1098" s="14">
        <f t="shared" si="3961"/>
        <v>1.3340174207294146</v>
      </c>
      <c r="C1098" s="14">
        <f t="shared" si="3961"/>
        <v>1.0169107371437296</v>
      </c>
      <c r="D1098" s="14">
        <f t="shared" si="3961"/>
        <v>1.0037878350444032</v>
      </c>
      <c r="E1098" s="14">
        <f t="shared" si="3961"/>
        <v>1.0015991532541042</v>
      </c>
      <c r="F1098" s="14">
        <f t="shared" si="3961"/>
        <v>1.0009648518263268</v>
      </c>
      <c r="G1098" s="14">
        <f t="shared" si="3961"/>
        <v>1.0004704856329754</v>
      </c>
      <c r="H1098" s="14">
        <f t="shared" si="3961"/>
        <v>1.0003785054768595</v>
      </c>
      <c r="I1098" s="14">
        <f t="shared" si="3961"/>
        <v>1.0001719828475772</v>
      </c>
      <c r="J1098" s="14">
        <f t="shared" si="3961"/>
        <v>1.0001604897229259</v>
      </c>
      <c r="K1098" s="14">
        <f t="shared" si="3961"/>
        <v>1.0001146171215056</v>
      </c>
      <c r="L1098" s="14">
        <f t="shared" si="3961"/>
        <v>1.000103143587334</v>
      </c>
      <c r="M1098" s="14">
        <f t="shared" si="3961"/>
        <v>1.0000687552998877</v>
      </c>
      <c r="N1098" s="14">
        <f t="shared" si="3961"/>
        <v>1</v>
      </c>
      <c r="O1098" s="14">
        <f t="shared" si="3961"/>
        <v>1.0000114584288202</v>
      </c>
      <c r="P1098" s="14">
        <f t="shared" si="3961"/>
        <v>1.0000458331901045</v>
      </c>
      <c r="Q1098" s="14">
        <f t="shared" si="3961"/>
        <v>1.00001145777238</v>
      </c>
      <c r="R1098" s="14">
        <f t="shared" si="3956"/>
        <v>1.0000114576411008</v>
      </c>
      <c r="S1098" s="14">
        <f t="shared" si="3956"/>
        <v>1</v>
      </c>
      <c r="T1098" s="14">
        <f t="shared" si="3956"/>
        <v>1</v>
      </c>
      <c r="U1098" s="14">
        <f t="shared" si="3956"/>
        <v>1.0000229150196496</v>
      </c>
      <c r="V1098" s="14">
        <f t="shared" si="3956"/>
        <v>1</v>
      </c>
      <c r="W1098" s="14">
        <f t="shared" si="3956"/>
        <v>1</v>
      </c>
      <c r="X1098" s="14">
        <f t="shared" si="3956"/>
        <v>1</v>
      </c>
      <c r="Y1098" s="14">
        <f t="shared" si="3956"/>
        <v>1.0000114572472818</v>
      </c>
      <c r="Z1098" s="14">
        <f t="shared" si="3956"/>
        <v>1</v>
      </c>
      <c r="AA1098" s="14">
        <f t="shared" si="3956"/>
        <v>1.0000114571160148</v>
      </c>
      <c r="AB1098" s="14">
        <f t="shared" si="3956"/>
        <v>1</v>
      </c>
      <c r="AC1098" s="14">
        <f t="shared" si="3956"/>
        <v>1</v>
      </c>
      <c r="AD1098" s="14">
        <f t="shared" si="3956"/>
        <v>1</v>
      </c>
      <c r="AE1098" s="14">
        <f t="shared" si="3956"/>
        <v>1</v>
      </c>
      <c r="AF1098" s="14">
        <f t="shared" si="3956"/>
        <v>1</v>
      </c>
      <c r="AG1098" s="8"/>
      <c r="AH1098" s="8"/>
      <c r="AI1098" s="8"/>
      <c r="AJ1098" s="8"/>
      <c r="AK1098" s="8"/>
      <c r="AL1098" s="8"/>
      <c r="AM1098" s="8"/>
      <c r="AN1098" s="8"/>
      <c r="AO1098" s="8"/>
      <c r="AP1098" s="14">
        <f t="shared" si="3962"/>
        <v>2</v>
      </c>
      <c r="AQ1098" s="14">
        <f t="shared" si="3962"/>
        <v>1.75</v>
      </c>
      <c r="AR1098" s="14">
        <f t="shared" si="3962"/>
        <v>1</v>
      </c>
      <c r="AS1098" s="14">
        <f t="shared" si="3962"/>
        <v>1</v>
      </c>
      <c r="AT1098" s="14">
        <f t="shared" si="3962"/>
        <v>1</v>
      </c>
      <c r="AU1098" s="14">
        <f t="shared" si="3962"/>
        <v>1</v>
      </c>
      <c r="AV1098" s="14">
        <f t="shared" si="3962"/>
        <v>1</v>
      </c>
      <c r="AW1098" s="14">
        <f t="shared" si="3962"/>
        <v>1</v>
      </c>
      <c r="AX1098" s="14">
        <f t="shared" si="3962"/>
        <v>1</v>
      </c>
      <c r="AY1098" s="14">
        <f t="shared" si="3962"/>
        <v>1</v>
      </c>
      <c r="AZ1098" s="14">
        <f t="shared" si="3962"/>
        <v>1</v>
      </c>
      <c r="BA1098" s="14">
        <f t="shared" si="3962"/>
        <v>1</v>
      </c>
      <c r="BB1098" s="14">
        <f t="shared" si="3962"/>
        <v>1</v>
      </c>
      <c r="BC1098" s="14">
        <f t="shared" si="3962"/>
        <v>1</v>
      </c>
      <c r="BD1098" s="14">
        <f t="shared" si="3962"/>
        <v>1</v>
      </c>
      <c r="BE1098" s="14">
        <f t="shared" si="3962"/>
        <v>1</v>
      </c>
      <c r="BF1098" s="14">
        <f t="shared" si="3957"/>
        <v>1</v>
      </c>
      <c r="BG1098" s="14">
        <f t="shared" si="3957"/>
        <v>1</v>
      </c>
      <c r="BH1098" s="14">
        <f t="shared" si="3957"/>
        <v>1</v>
      </c>
      <c r="BI1098" s="14">
        <f t="shared" si="3957"/>
        <v>1</v>
      </c>
      <c r="BJ1098" s="14">
        <f t="shared" si="3957"/>
        <v>1</v>
      </c>
      <c r="BK1098" s="14">
        <f t="shared" si="3957"/>
        <v>1</v>
      </c>
      <c r="BL1098" s="14">
        <f t="shared" si="3957"/>
        <v>1</v>
      </c>
      <c r="BM1098" s="14">
        <f t="shared" si="3957"/>
        <v>1</v>
      </c>
      <c r="BN1098" s="14">
        <f t="shared" si="3957"/>
        <v>1</v>
      </c>
      <c r="BO1098" s="14">
        <f t="shared" si="3957"/>
        <v>1</v>
      </c>
      <c r="BP1098" s="14">
        <f t="shared" si="3957"/>
        <v>1</v>
      </c>
      <c r="BQ1098" s="14">
        <f t="shared" si="3957"/>
        <v>1</v>
      </c>
      <c r="BR1098" s="14">
        <f t="shared" si="3957"/>
        <v>1</v>
      </c>
      <c r="BS1098" s="14">
        <f t="shared" si="3957"/>
        <v>1</v>
      </c>
      <c r="BT1098" s="14">
        <f t="shared" si="3957"/>
        <v>1</v>
      </c>
      <c r="BU1098" s="8"/>
      <c r="BV1098" s="8"/>
      <c r="BW1098" s="8"/>
      <c r="BX1098" s="8"/>
      <c r="BY1098" s="8"/>
      <c r="BZ1098" s="8"/>
      <c r="CA1098" s="8"/>
      <c r="CB1098" s="8"/>
      <c r="CC1098" s="8"/>
      <c r="CD1098" s="14" t="str">
        <f t="shared" si="3963"/>
        <v/>
      </c>
      <c r="CE1098" s="14" t="str">
        <f t="shared" si="3963"/>
        <v/>
      </c>
      <c r="CF1098" s="14" t="str">
        <f t="shared" si="3963"/>
        <v/>
      </c>
      <c r="CG1098" s="14" t="str">
        <f t="shared" si="3963"/>
        <v/>
      </c>
      <c r="CH1098" s="14" t="str">
        <f t="shared" si="3963"/>
        <v/>
      </c>
      <c r="CI1098" s="14" t="str">
        <f t="shared" si="3963"/>
        <v/>
      </c>
      <c r="CJ1098" s="14" t="str">
        <f t="shared" si="3963"/>
        <v/>
      </c>
      <c r="CK1098" s="14" t="str">
        <f t="shared" si="3963"/>
        <v/>
      </c>
      <c r="CL1098" s="14" t="str">
        <f t="shared" si="3963"/>
        <v/>
      </c>
      <c r="CM1098" s="14" t="str">
        <f t="shared" si="3963"/>
        <v/>
      </c>
      <c r="CN1098" s="14" t="str">
        <f t="shared" si="3963"/>
        <v/>
      </c>
      <c r="CO1098" s="14" t="str">
        <f t="shared" si="3963"/>
        <v/>
      </c>
      <c r="CP1098" s="14" t="str">
        <f t="shared" si="3963"/>
        <v/>
      </c>
      <c r="CQ1098" s="14" t="str">
        <f t="shared" si="3963"/>
        <v/>
      </c>
      <c r="CR1098" s="14" t="str">
        <f t="shared" si="3963"/>
        <v/>
      </c>
      <c r="CS1098" s="14" t="str">
        <f t="shared" si="3963"/>
        <v/>
      </c>
      <c r="CT1098" s="14" t="str">
        <f t="shared" si="3958"/>
        <v/>
      </c>
      <c r="CU1098" s="14" t="str">
        <f t="shared" si="3958"/>
        <v/>
      </c>
      <c r="CV1098" s="14" t="str">
        <f t="shared" si="3958"/>
        <v/>
      </c>
      <c r="CW1098" s="14" t="str">
        <f t="shared" si="3958"/>
        <v/>
      </c>
      <c r="CX1098" s="14" t="str">
        <f t="shared" si="3958"/>
        <v/>
      </c>
      <c r="CY1098" s="14" t="str">
        <f t="shared" si="3958"/>
        <v/>
      </c>
      <c r="CZ1098" s="14" t="str">
        <f t="shared" si="3958"/>
        <v/>
      </c>
      <c r="DA1098" s="14" t="str">
        <f t="shared" si="3958"/>
        <v/>
      </c>
      <c r="DB1098" s="14" t="str">
        <f t="shared" si="3958"/>
        <v/>
      </c>
      <c r="DC1098" s="14" t="str">
        <f t="shared" si="3958"/>
        <v/>
      </c>
      <c r="DD1098" s="14" t="str">
        <f t="shared" si="3958"/>
        <v/>
      </c>
      <c r="DE1098" s="14" t="str">
        <f t="shared" si="3958"/>
        <v/>
      </c>
      <c r="DF1098" s="14" t="str">
        <f t="shared" si="3958"/>
        <v/>
      </c>
      <c r="DG1098" s="14" t="str">
        <f t="shared" si="3958"/>
        <v/>
      </c>
      <c r="DH1098" s="14" t="str">
        <f t="shared" si="3958"/>
        <v/>
      </c>
      <c r="DI1098" s="8"/>
      <c r="DJ1098" s="8"/>
      <c r="DK1098" s="8"/>
      <c r="DL1098" s="8"/>
      <c r="DM1098" s="8"/>
      <c r="DN1098" s="8"/>
      <c r="DO1098" s="8"/>
      <c r="DP1098" s="8"/>
      <c r="DQ1098" s="8"/>
      <c r="DR1098" s="14" t="str">
        <f t="shared" si="3964"/>
        <v/>
      </c>
      <c r="DS1098" s="14" t="str">
        <f t="shared" si="3964"/>
        <v/>
      </c>
      <c r="DT1098" s="14" t="str">
        <f t="shared" si="3964"/>
        <v/>
      </c>
      <c r="DU1098" s="14" t="str">
        <f t="shared" si="3964"/>
        <v/>
      </c>
      <c r="DV1098" s="14" t="str">
        <f t="shared" si="3964"/>
        <v/>
      </c>
      <c r="DW1098" s="14" t="str">
        <f t="shared" si="3964"/>
        <v/>
      </c>
      <c r="DX1098" s="14" t="str">
        <f t="shared" si="3964"/>
        <v/>
      </c>
      <c r="DY1098" s="14" t="str">
        <f t="shared" si="3964"/>
        <v/>
      </c>
      <c r="DZ1098" s="14" t="str">
        <f t="shared" si="3964"/>
        <v/>
      </c>
      <c r="EA1098" s="14" t="str">
        <f t="shared" si="3964"/>
        <v/>
      </c>
      <c r="EB1098" s="14" t="str">
        <f t="shared" si="3964"/>
        <v/>
      </c>
      <c r="EC1098" s="14" t="str">
        <f t="shared" si="3964"/>
        <v/>
      </c>
      <c r="ED1098" s="14" t="str">
        <f t="shared" si="3964"/>
        <v/>
      </c>
      <c r="EE1098" s="14" t="str">
        <f t="shared" si="3964"/>
        <v/>
      </c>
      <c r="EF1098" s="14" t="str">
        <f t="shared" si="3964"/>
        <v/>
      </c>
      <c r="EG1098" s="14" t="str">
        <f t="shared" si="3964"/>
        <v/>
      </c>
      <c r="EH1098" s="14" t="str">
        <f t="shared" si="3959"/>
        <v/>
      </c>
      <c r="EI1098" s="14" t="str">
        <f t="shared" si="3959"/>
        <v/>
      </c>
      <c r="EJ1098" s="14" t="str">
        <f t="shared" si="3959"/>
        <v/>
      </c>
      <c r="EK1098" s="14" t="str">
        <f t="shared" si="3959"/>
        <v/>
      </c>
      <c r="EL1098" s="14" t="str">
        <f t="shared" si="3959"/>
        <v/>
      </c>
      <c r="EM1098" s="14" t="str">
        <f t="shared" si="3959"/>
        <v/>
      </c>
      <c r="EN1098" s="14" t="str">
        <f t="shared" si="3959"/>
        <v/>
      </c>
      <c r="EO1098" s="14" t="str">
        <f t="shared" si="3959"/>
        <v/>
      </c>
      <c r="EP1098" s="14" t="str">
        <f t="shared" si="3959"/>
        <v/>
      </c>
      <c r="EQ1098" s="14" t="str">
        <f t="shared" si="3959"/>
        <v/>
      </c>
      <c r="ER1098" s="14" t="str">
        <f t="shared" si="3959"/>
        <v/>
      </c>
      <c r="ES1098" s="14" t="str">
        <f t="shared" si="3959"/>
        <v/>
      </c>
      <c r="ET1098" s="14" t="str">
        <f t="shared" si="3959"/>
        <v/>
      </c>
      <c r="EU1098" s="14" t="str">
        <f t="shared" si="3959"/>
        <v/>
      </c>
      <c r="EV1098" s="14" t="str">
        <f t="shared" si="3959"/>
        <v/>
      </c>
      <c r="EW1098" s="8"/>
      <c r="EX1098" s="8"/>
      <c r="EY1098" s="8"/>
      <c r="EZ1098" s="8"/>
      <c r="FA1098" s="8"/>
      <c r="FB1098" s="8"/>
      <c r="FC1098" s="8"/>
      <c r="FD1098" s="8"/>
      <c r="FE1098" s="8"/>
      <c r="FF1098" s="14" t="str">
        <f t="shared" si="3965"/>
        <v/>
      </c>
      <c r="FG1098" s="14" t="str">
        <f t="shared" si="3965"/>
        <v/>
      </c>
      <c r="FH1098" s="14" t="str">
        <f t="shared" si="3965"/>
        <v/>
      </c>
      <c r="FI1098" s="14" t="str">
        <f t="shared" si="3965"/>
        <v/>
      </c>
      <c r="FJ1098" s="14" t="str">
        <f t="shared" si="3965"/>
        <v/>
      </c>
      <c r="FK1098" s="14" t="str">
        <f t="shared" si="3965"/>
        <v/>
      </c>
      <c r="FL1098" s="14" t="str">
        <f t="shared" si="3965"/>
        <v/>
      </c>
      <c r="FM1098" s="14" t="str">
        <f t="shared" si="3965"/>
        <v/>
      </c>
      <c r="FN1098" s="14" t="str">
        <f t="shared" si="3965"/>
        <v/>
      </c>
      <c r="FO1098" s="14" t="str">
        <f t="shared" si="3965"/>
        <v/>
      </c>
      <c r="FP1098" s="14" t="str">
        <f t="shared" si="3965"/>
        <v/>
      </c>
      <c r="FQ1098" s="14" t="str">
        <f t="shared" si="3965"/>
        <v/>
      </c>
      <c r="FR1098" s="14" t="str">
        <f t="shared" si="3965"/>
        <v/>
      </c>
      <c r="FS1098" s="14" t="str">
        <f t="shared" si="3965"/>
        <v/>
      </c>
      <c r="FT1098" s="14" t="str">
        <f t="shared" si="3965"/>
        <v/>
      </c>
      <c r="FU1098" s="14" t="str">
        <f t="shared" si="3965"/>
        <v/>
      </c>
      <c r="FV1098" s="14" t="str">
        <f t="shared" si="3960"/>
        <v/>
      </c>
      <c r="FW1098" s="14" t="str">
        <f t="shared" si="3960"/>
        <v/>
      </c>
      <c r="FX1098" s="14" t="str">
        <f t="shared" si="3960"/>
        <v/>
      </c>
      <c r="FY1098" s="14" t="str">
        <f t="shared" si="3960"/>
        <v/>
      </c>
      <c r="FZ1098" s="14" t="str">
        <f t="shared" si="3960"/>
        <v/>
      </c>
      <c r="GA1098" s="14" t="str">
        <f t="shared" si="3960"/>
        <v/>
      </c>
      <c r="GB1098" s="14" t="str">
        <f t="shared" si="3960"/>
        <v/>
      </c>
      <c r="GC1098" s="14" t="str">
        <f t="shared" si="3960"/>
        <v/>
      </c>
      <c r="GD1098" s="14" t="str">
        <f t="shared" si="3960"/>
        <v/>
      </c>
      <c r="GE1098" s="14" t="str">
        <f t="shared" si="3960"/>
        <v/>
      </c>
      <c r="GF1098" s="14" t="str">
        <f t="shared" si="3960"/>
        <v/>
      </c>
      <c r="GG1098" s="14" t="str">
        <f t="shared" si="3960"/>
        <v/>
      </c>
      <c r="GH1098" s="14" t="str">
        <f t="shared" si="3960"/>
        <v/>
      </c>
      <c r="GI1098" s="14" t="str">
        <f t="shared" si="3960"/>
        <v/>
      </c>
      <c r="GJ1098" s="14" t="str">
        <f t="shared" si="3960"/>
        <v/>
      </c>
      <c r="GK1098" s="8"/>
      <c r="GL1098" s="8"/>
      <c r="GM1098" s="8"/>
      <c r="GN1098" s="8"/>
      <c r="GO1098" s="8"/>
      <c r="GP1098" s="8"/>
      <c r="GQ1098" s="8"/>
      <c r="GR1098" s="8"/>
      <c r="GS1098" s="8"/>
    </row>
    <row r="1099" spans="1:201" x14ac:dyDescent="0.25">
      <c r="A1099" s="102">
        <f>$A$45</f>
        <v>20161</v>
      </c>
      <c r="B1099" s="14">
        <f t="shared" si="3961"/>
        <v>1.3494116125695073</v>
      </c>
      <c r="C1099" s="14">
        <f t="shared" si="3961"/>
        <v>1.0133684714901774</v>
      </c>
      <c r="D1099" s="14">
        <f t="shared" si="3961"/>
        <v>1.0041491323466831</v>
      </c>
      <c r="E1099" s="14">
        <f t="shared" si="3961"/>
        <v>1.0021307403439792</v>
      </c>
      <c r="F1099" s="14">
        <f t="shared" si="3961"/>
        <v>1.0008457851705668</v>
      </c>
      <c r="G1099" s="14">
        <f t="shared" si="3961"/>
        <v>1.000680751173709</v>
      </c>
      <c r="H1099" s="14">
        <f t="shared" si="3961"/>
        <v>1.0002345820920031</v>
      </c>
      <c r="I1099" s="14">
        <f t="shared" si="3961"/>
        <v>1.0001407162456906</v>
      </c>
      <c r="J1099" s="14">
        <f t="shared" si="3961"/>
        <v>1.000105522335561</v>
      </c>
      <c r="K1099" s="14">
        <f t="shared" si="3961"/>
        <v>1.000187575469818</v>
      </c>
      <c r="L1099" s="14">
        <f t="shared" si="3961"/>
        <v>1.0000234425364825</v>
      </c>
      <c r="M1099" s="14">
        <f t="shared" si="3961"/>
        <v>1.0000468839738856</v>
      </c>
      <c r="N1099" s="14">
        <f t="shared" si="3961"/>
        <v>1.0000468817758816</v>
      </c>
      <c r="O1099" s="14">
        <f t="shared" si="3961"/>
        <v>1.0000820392616467</v>
      </c>
      <c r="P1099" s="14">
        <f t="shared" si="3961"/>
        <v>1.0000468757324332</v>
      </c>
      <c r="Q1099" s="14">
        <f t="shared" si="3961"/>
        <v>1.0000117183838004</v>
      </c>
      <c r="R1099" s="14">
        <f t="shared" si="3956"/>
        <v>1.0000351547394448</v>
      </c>
      <c r="S1099" s="14">
        <f t="shared" si="3956"/>
        <v>1.0000117178345442</v>
      </c>
      <c r="T1099" s="14">
        <f t="shared" si="3956"/>
        <v>1</v>
      </c>
      <c r="U1099" s="14">
        <f t="shared" si="3956"/>
        <v>1.0000117176972381</v>
      </c>
      <c r="V1099" s="14">
        <f t="shared" si="3956"/>
        <v>1</v>
      </c>
      <c r="W1099" s="14">
        <f t="shared" si="3956"/>
        <v>1</v>
      </c>
      <c r="X1099" s="14">
        <f t="shared" si="3956"/>
        <v>1</v>
      </c>
      <c r="Y1099" s="14">
        <f t="shared" si="3956"/>
        <v>1</v>
      </c>
      <c r="Z1099" s="14">
        <f t="shared" si="3956"/>
        <v>1</v>
      </c>
      <c r="AA1099" s="14">
        <f t="shared" si="3956"/>
        <v>1</v>
      </c>
      <c r="AB1099" s="14">
        <f t="shared" si="3956"/>
        <v>1</v>
      </c>
      <c r="AC1099" s="14">
        <f t="shared" si="3956"/>
        <v>1</v>
      </c>
      <c r="AD1099" s="14">
        <f t="shared" si="3956"/>
        <v>1</v>
      </c>
      <c r="AE1099" s="14">
        <f t="shared" si="3956"/>
        <v>1</v>
      </c>
      <c r="AF1099" s="8"/>
      <c r="AG1099" s="8"/>
      <c r="AH1099" s="8"/>
      <c r="AI1099" s="8"/>
      <c r="AJ1099" s="8"/>
      <c r="AK1099" s="8"/>
      <c r="AL1099" s="8"/>
      <c r="AM1099" s="8"/>
      <c r="AN1099" s="8"/>
      <c r="AO1099" s="8"/>
      <c r="AP1099" s="14" t="str">
        <f t="shared" si="3962"/>
        <v/>
      </c>
      <c r="AQ1099" s="14">
        <f t="shared" si="3962"/>
        <v>2</v>
      </c>
      <c r="AR1099" s="14">
        <f t="shared" si="3962"/>
        <v>1</v>
      </c>
      <c r="AS1099" s="14">
        <f t="shared" si="3962"/>
        <v>1</v>
      </c>
      <c r="AT1099" s="14">
        <f t="shared" si="3962"/>
        <v>1.5</v>
      </c>
      <c r="AU1099" s="14">
        <f t="shared" si="3962"/>
        <v>1</v>
      </c>
      <c r="AV1099" s="14">
        <f t="shared" si="3962"/>
        <v>1</v>
      </c>
      <c r="AW1099" s="14">
        <f t="shared" si="3962"/>
        <v>1</v>
      </c>
      <c r="AX1099" s="14">
        <f t="shared" si="3962"/>
        <v>1.3333333333333333</v>
      </c>
      <c r="AY1099" s="14">
        <f t="shared" si="3962"/>
        <v>1</v>
      </c>
      <c r="AZ1099" s="14">
        <f t="shared" si="3962"/>
        <v>1</v>
      </c>
      <c r="BA1099" s="14">
        <f t="shared" si="3962"/>
        <v>1</v>
      </c>
      <c r="BB1099" s="14">
        <f t="shared" si="3962"/>
        <v>1</v>
      </c>
      <c r="BC1099" s="14">
        <f t="shared" si="3962"/>
        <v>1</v>
      </c>
      <c r="BD1099" s="14">
        <f t="shared" si="3962"/>
        <v>1</v>
      </c>
      <c r="BE1099" s="14">
        <f t="shared" si="3962"/>
        <v>1</v>
      </c>
      <c r="BF1099" s="14">
        <f t="shared" si="3957"/>
        <v>1</v>
      </c>
      <c r="BG1099" s="14">
        <f t="shared" si="3957"/>
        <v>1</v>
      </c>
      <c r="BH1099" s="14">
        <f t="shared" si="3957"/>
        <v>1</v>
      </c>
      <c r="BI1099" s="14">
        <f t="shared" si="3957"/>
        <v>1</v>
      </c>
      <c r="BJ1099" s="14">
        <f t="shared" si="3957"/>
        <v>1</v>
      </c>
      <c r="BK1099" s="14">
        <f t="shared" si="3957"/>
        <v>1</v>
      </c>
      <c r="BL1099" s="14">
        <f t="shared" si="3957"/>
        <v>1</v>
      </c>
      <c r="BM1099" s="14">
        <f t="shared" si="3957"/>
        <v>1</v>
      </c>
      <c r="BN1099" s="14">
        <f t="shared" si="3957"/>
        <v>1</v>
      </c>
      <c r="BO1099" s="14">
        <f t="shared" si="3957"/>
        <v>1</v>
      </c>
      <c r="BP1099" s="14">
        <f t="shared" si="3957"/>
        <v>1</v>
      </c>
      <c r="BQ1099" s="14">
        <f t="shared" si="3957"/>
        <v>1</v>
      </c>
      <c r="BR1099" s="14">
        <f t="shared" si="3957"/>
        <v>1</v>
      </c>
      <c r="BS1099" s="14">
        <f t="shared" si="3957"/>
        <v>1</v>
      </c>
      <c r="BT1099" s="8"/>
      <c r="BU1099" s="8"/>
      <c r="BV1099" s="8"/>
      <c r="BW1099" s="8"/>
      <c r="BX1099" s="8"/>
      <c r="BY1099" s="8"/>
      <c r="BZ1099" s="8"/>
      <c r="CA1099" s="8"/>
      <c r="CB1099" s="8"/>
      <c r="CC1099" s="8"/>
      <c r="CD1099" s="14" t="str">
        <f t="shared" si="3963"/>
        <v/>
      </c>
      <c r="CE1099" s="14" t="str">
        <f t="shared" si="3963"/>
        <v/>
      </c>
      <c r="CF1099" s="14" t="str">
        <f t="shared" si="3963"/>
        <v/>
      </c>
      <c r="CG1099" s="14" t="str">
        <f t="shared" si="3963"/>
        <v/>
      </c>
      <c r="CH1099" s="14" t="str">
        <f t="shared" si="3963"/>
        <v/>
      </c>
      <c r="CI1099" s="14" t="str">
        <f t="shared" si="3963"/>
        <v/>
      </c>
      <c r="CJ1099" s="14" t="str">
        <f t="shared" si="3963"/>
        <v/>
      </c>
      <c r="CK1099" s="14" t="str">
        <f t="shared" si="3963"/>
        <v/>
      </c>
      <c r="CL1099" s="14" t="str">
        <f t="shared" si="3963"/>
        <v/>
      </c>
      <c r="CM1099" s="14" t="str">
        <f t="shared" si="3963"/>
        <v/>
      </c>
      <c r="CN1099" s="14" t="str">
        <f t="shared" si="3963"/>
        <v/>
      </c>
      <c r="CO1099" s="14" t="str">
        <f t="shared" si="3963"/>
        <v/>
      </c>
      <c r="CP1099" s="14" t="str">
        <f t="shared" si="3963"/>
        <v/>
      </c>
      <c r="CQ1099" s="14" t="str">
        <f t="shared" si="3963"/>
        <v/>
      </c>
      <c r="CR1099" s="14" t="str">
        <f t="shared" si="3963"/>
        <v/>
      </c>
      <c r="CS1099" s="14" t="str">
        <f t="shared" si="3963"/>
        <v/>
      </c>
      <c r="CT1099" s="14" t="str">
        <f t="shared" si="3958"/>
        <v/>
      </c>
      <c r="CU1099" s="14" t="str">
        <f t="shared" si="3958"/>
        <v/>
      </c>
      <c r="CV1099" s="14" t="str">
        <f t="shared" si="3958"/>
        <v/>
      </c>
      <c r="CW1099" s="14" t="str">
        <f t="shared" si="3958"/>
        <v/>
      </c>
      <c r="CX1099" s="14" t="str">
        <f t="shared" si="3958"/>
        <v/>
      </c>
      <c r="CY1099" s="14" t="str">
        <f t="shared" si="3958"/>
        <v/>
      </c>
      <c r="CZ1099" s="14" t="str">
        <f t="shared" si="3958"/>
        <v/>
      </c>
      <c r="DA1099" s="14" t="str">
        <f t="shared" si="3958"/>
        <v/>
      </c>
      <c r="DB1099" s="14" t="str">
        <f t="shared" si="3958"/>
        <v/>
      </c>
      <c r="DC1099" s="14" t="str">
        <f t="shared" si="3958"/>
        <v/>
      </c>
      <c r="DD1099" s="14" t="str">
        <f t="shared" si="3958"/>
        <v/>
      </c>
      <c r="DE1099" s="14" t="str">
        <f t="shared" si="3958"/>
        <v/>
      </c>
      <c r="DF1099" s="14" t="str">
        <f t="shared" si="3958"/>
        <v/>
      </c>
      <c r="DG1099" s="14" t="str">
        <f t="shared" si="3958"/>
        <v/>
      </c>
      <c r="DH1099" s="8"/>
      <c r="DI1099" s="8"/>
      <c r="DJ1099" s="8"/>
      <c r="DK1099" s="8"/>
      <c r="DL1099" s="8"/>
      <c r="DM1099" s="8"/>
      <c r="DN1099" s="8"/>
      <c r="DO1099" s="8"/>
      <c r="DP1099" s="8"/>
      <c r="DQ1099" s="8"/>
      <c r="DR1099" s="14" t="str">
        <f t="shared" si="3964"/>
        <v/>
      </c>
      <c r="DS1099" s="14" t="str">
        <f t="shared" si="3964"/>
        <v/>
      </c>
      <c r="DT1099" s="14" t="str">
        <f t="shared" si="3964"/>
        <v/>
      </c>
      <c r="DU1099" s="14" t="str">
        <f t="shared" si="3964"/>
        <v/>
      </c>
      <c r="DV1099" s="14" t="str">
        <f t="shared" si="3964"/>
        <v/>
      </c>
      <c r="DW1099" s="14" t="str">
        <f t="shared" si="3964"/>
        <v/>
      </c>
      <c r="DX1099" s="14" t="str">
        <f t="shared" si="3964"/>
        <v/>
      </c>
      <c r="DY1099" s="14" t="str">
        <f t="shared" si="3964"/>
        <v/>
      </c>
      <c r="DZ1099" s="14" t="str">
        <f t="shared" si="3964"/>
        <v/>
      </c>
      <c r="EA1099" s="14" t="str">
        <f t="shared" si="3964"/>
        <v/>
      </c>
      <c r="EB1099" s="14" t="str">
        <f t="shared" si="3964"/>
        <v/>
      </c>
      <c r="EC1099" s="14" t="str">
        <f t="shared" si="3964"/>
        <v/>
      </c>
      <c r="ED1099" s="14" t="str">
        <f t="shared" si="3964"/>
        <v/>
      </c>
      <c r="EE1099" s="14" t="str">
        <f t="shared" si="3964"/>
        <v/>
      </c>
      <c r="EF1099" s="14" t="str">
        <f t="shared" si="3964"/>
        <v/>
      </c>
      <c r="EG1099" s="14" t="str">
        <f t="shared" si="3964"/>
        <v/>
      </c>
      <c r="EH1099" s="14" t="str">
        <f t="shared" si="3959"/>
        <v/>
      </c>
      <c r="EI1099" s="14" t="str">
        <f t="shared" si="3959"/>
        <v/>
      </c>
      <c r="EJ1099" s="14" t="str">
        <f t="shared" si="3959"/>
        <v/>
      </c>
      <c r="EK1099" s="14" t="str">
        <f t="shared" si="3959"/>
        <v/>
      </c>
      <c r="EL1099" s="14" t="str">
        <f t="shared" si="3959"/>
        <v/>
      </c>
      <c r="EM1099" s="14" t="str">
        <f t="shared" si="3959"/>
        <v/>
      </c>
      <c r="EN1099" s="14" t="str">
        <f t="shared" si="3959"/>
        <v/>
      </c>
      <c r="EO1099" s="14" t="str">
        <f t="shared" si="3959"/>
        <v/>
      </c>
      <c r="EP1099" s="14" t="str">
        <f t="shared" si="3959"/>
        <v/>
      </c>
      <c r="EQ1099" s="14" t="str">
        <f t="shared" si="3959"/>
        <v/>
      </c>
      <c r="ER1099" s="14" t="str">
        <f t="shared" si="3959"/>
        <v/>
      </c>
      <c r="ES1099" s="14" t="str">
        <f t="shared" si="3959"/>
        <v/>
      </c>
      <c r="ET1099" s="14" t="str">
        <f t="shared" si="3959"/>
        <v/>
      </c>
      <c r="EU1099" s="14" t="str">
        <f t="shared" si="3959"/>
        <v/>
      </c>
      <c r="EV1099" s="8"/>
      <c r="EW1099" s="8"/>
      <c r="EX1099" s="8"/>
      <c r="EY1099" s="8"/>
      <c r="EZ1099" s="8"/>
      <c r="FA1099" s="8"/>
      <c r="FB1099" s="8"/>
      <c r="FC1099" s="8"/>
      <c r="FD1099" s="8"/>
      <c r="FE1099" s="8"/>
      <c r="FF1099" s="14" t="str">
        <f t="shared" si="3965"/>
        <v/>
      </c>
      <c r="FG1099" s="14" t="str">
        <f t="shared" si="3965"/>
        <v/>
      </c>
      <c r="FH1099" s="14" t="str">
        <f t="shared" si="3965"/>
        <v/>
      </c>
      <c r="FI1099" s="14" t="str">
        <f t="shared" si="3965"/>
        <v/>
      </c>
      <c r="FJ1099" s="14" t="str">
        <f t="shared" si="3965"/>
        <v/>
      </c>
      <c r="FK1099" s="14" t="str">
        <f t="shared" si="3965"/>
        <v/>
      </c>
      <c r="FL1099" s="14" t="str">
        <f t="shared" si="3965"/>
        <v/>
      </c>
      <c r="FM1099" s="14" t="str">
        <f t="shared" si="3965"/>
        <v/>
      </c>
      <c r="FN1099" s="14" t="str">
        <f t="shared" si="3965"/>
        <v/>
      </c>
      <c r="FO1099" s="14" t="str">
        <f t="shared" si="3965"/>
        <v/>
      </c>
      <c r="FP1099" s="14" t="str">
        <f t="shared" si="3965"/>
        <v/>
      </c>
      <c r="FQ1099" s="14" t="str">
        <f t="shared" si="3965"/>
        <v/>
      </c>
      <c r="FR1099" s="14" t="str">
        <f t="shared" si="3965"/>
        <v/>
      </c>
      <c r="FS1099" s="14" t="str">
        <f t="shared" si="3965"/>
        <v/>
      </c>
      <c r="FT1099" s="14" t="str">
        <f t="shared" si="3965"/>
        <v/>
      </c>
      <c r="FU1099" s="14" t="str">
        <f t="shared" si="3965"/>
        <v/>
      </c>
      <c r="FV1099" s="14" t="str">
        <f t="shared" si="3960"/>
        <v/>
      </c>
      <c r="FW1099" s="14" t="str">
        <f t="shared" si="3960"/>
        <v/>
      </c>
      <c r="FX1099" s="14" t="str">
        <f t="shared" si="3960"/>
        <v/>
      </c>
      <c r="FY1099" s="14" t="str">
        <f t="shared" si="3960"/>
        <v/>
      </c>
      <c r="FZ1099" s="14" t="str">
        <f t="shared" si="3960"/>
        <v/>
      </c>
      <c r="GA1099" s="14" t="str">
        <f t="shared" si="3960"/>
        <v/>
      </c>
      <c r="GB1099" s="14" t="str">
        <f t="shared" si="3960"/>
        <v/>
      </c>
      <c r="GC1099" s="14" t="str">
        <f t="shared" si="3960"/>
        <v/>
      </c>
      <c r="GD1099" s="14" t="str">
        <f t="shared" si="3960"/>
        <v/>
      </c>
      <c r="GE1099" s="14" t="str">
        <f t="shared" si="3960"/>
        <v/>
      </c>
      <c r="GF1099" s="14" t="str">
        <f t="shared" si="3960"/>
        <v/>
      </c>
      <c r="GG1099" s="14" t="str">
        <f t="shared" si="3960"/>
        <v/>
      </c>
      <c r="GH1099" s="14" t="str">
        <f t="shared" si="3960"/>
        <v/>
      </c>
      <c r="GI1099" s="14" t="str">
        <f t="shared" si="3960"/>
        <v/>
      </c>
      <c r="GJ1099" s="8"/>
      <c r="GK1099" s="8"/>
      <c r="GL1099" s="8"/>
      <c r="GM1099" s="8"/>
      <c r="GN1099" s="8"/>
      <c r="GO1099" s="8"/>
      <c r="GP1099" s="8"/>
      <c r="GQ1099" s="8"/>
      <c r="GR1099" s="8"/>
      <c r="GS1099" s="8"/>
    </row>
    <row r="1100" spans="1:201" x14ac:dyDescent="0.25">
      <c r="A1100" s="102">
        <f>$A$46</f>
        <v>20162</v>
      </c>
      <c r="B1100" s="14">
        <f t="shared" si="3961"/>
        <v>1.2636500349905451</v>
      </c>
      <c r="C1100" s="14">
        <f t="shared" si="3961"/>
        <v>1.0152118584154215</v>
      </c>
      <c r="D1100" s="14">
        <f t="shared" si="3961"/>
        <v>1.0042131408210402</v>
      </c>
      <c r="E1100" s="14">
        <f t="shared" si="3961"/>
        <v>1.0020457224752086</v>
      </c>
      <c r="F1100" s="14">
        <f t="shared" si="3961"/>
        <v>1.0012456891082941</v>
      </c>
      <c r="G1100" s="14">
        <f t="shared" si="3961"/>
        <v>1.0004607923324156</v>
      </c>
      <c r="H1100" s="14">
        <f t="shared" si="3961"/>
        <v>1.0004375510956049</v>
      </c>
      <c r="I1100" s="14">
        <f t="shared" si="3961"/>
        <v>1.0002416987972607</v>
      </c>
      <c r="J1100" s="14">
        <f t="shared" si="3961"/>
        <v>1.0001610935953789</v>
      </c>
      <c r="K1100" s="14">
        <f t="shared" si="3961"/>
        <v>1.0000690289921768</v>
      </c>
      <c r="L1100" s="14">
        <f t="shared" si="3961"/>
        <v>1.0000575201895865</v>
      </c>
      <c r="M1100" s="14">
        <f t="shared" si="3961"/>
        <v>1.0000690202574456</v>
      </c>
      <c r="N1100" s="14">
        <f t="shared" si="3961"/>
        <v>1.0001150258232974</v>
      </c>
      <c r="O1100" s="14">
        <f t="shared" si="3961"/>
        <v>1.000011501259388</v>
      </c>
      <c r="P1100" s="14">
        <f t="shared" si="3961"/>
        <v>1.0000230022542209</v>
      </c>
      <c r="Q1100" s="14">
        <f t="shared" si="3961"/>
        <v>1.0000115008625647</v>
      </c>
      <c r="R1100" s="14">
        <f t="shared" si="3956"/>
        <v>1.0000115007302963</v>
      </c>
      <c r="S1100" s="14">
        <f t="shared" si="3956"/>
        <v>1</v>
      </c>
      <c r="T1100" s="14">
        <f t="shared" si="3956"/>
        <v>1.000011500598031</v>
      </c>
      <c r="U1100" s="14">
        <f t="shared" si="3956"/>
        <v>1</v>
      </c>
      <c r="V1100" s="14">
        <f t="shared" si="3956"/>
        <v>1</v>
      </c>
      <c r="W1100" s="14">
        <f t="shared" si="3956"/>
        <v>1</v>
      </c>
      <c r="X1100" s="14">
        <f t="shared" si="3956"/>
        <v>1.0000115004657688</v>
      </c>
      <c r="Y1100" s="14">
        <f t="shared" si="3956"/>
        <v>1</v>
      </c>
      <c r="Z1100" s="14">
        <f t="shared" si="3956"/>
        <v>1</v>
      </c>
      <c r="AA1100" s="14">
        <f t="shared" si="3956"/>
        <v>1</v>
      </c>
      <c r="AB1100" s="14">
        <f t="shared" si="3956"/>
        <v>1.0000115003335097</v>
      </c>
      <c r="AC1100" s="14">
        <f t="shared" si="3956"/>
        <v>1</v>
      </c>
      <c r="AD1100" s="14">
        <f t="shared" si="3956"/>
        <v>1</v>
      </c>
      <c r="AE1100" s="8"/>
      <c r="AF1100" s="8"/>
      <c r="AG1100" s="8"/>
      <c r="AH1100" s="8"/>
      <c r="AI1100" s="8"/>
      <c r="AJ1100" s="8"/>
      <c r="AK1100" s="8"/>
      <c r="AL1100" s="8"/>
      <c r="AM1100" s="8"/>
      <c r="AN1100" s="8"/>
      <c r="AO1100" s="8"/>
      <c r="AP1100" s="14">
        <f t="shared" si="3962"/>
        <v>2.3333333333333335</v>
      </c>
      <c r="AQ1100" s="14">
        <f t="shared" si="3962"/>
        <v>1.1428571428571428</v>
      </c>
      <c r="AR1100" s="14">
        <f t="shared" si="3962"/>
        <v>1</v>
      </c>
      <c r="AS1100" s="14">
        <f t="shared" si="3962"/>
        <v>1</v>
      </c>
      <c r="AT1100" s="14">
        <f t="shared" si="3962"/>
        <v>1</v>
      </c>
      <c r="AU1100" s="14">
        <f t="shared" si="3962"/>
        <v>1</v>
      </c>
      <c r="AV1100" s="14">
        <f t="shared" si="3962"/>
        <v>1</v>
      </c>
      <c r="AW1100" s="14">
        <f t="shared" si="3962"/>
        <v>1</v>
      </c>
      <c r="AX1100" s="14">
        <f t="shared" si="3962"/>
        <v>1</v>
      </c>
      <c r="AY1100" s="14">
        <f t="shared" si="3962"/>
        <v>1</v>
      </c>
      <c r="AZ1100" s="14">
        <f t="shared" si="3962"/>
        <v>1</v>
      </c>
      <c r="BA1100" s="14">
        <f t="shared" si="3962"/>
        <v>1</v>
      </c>
      <c r="BB1100" s="14">
        <f t="shared" si="3962"/>
        <v>1</v>
      </c>
      <c r="BC1100" s="14">
        <f t="shared" si="3962"/>
        <v>1</v>
      </c>
      <c r="BD1100" s="14">
        <f t="shared" si="3962"/>
        <v>1</v>
      </c>
      <c r="BE1100" s="14">
        <f t="shared" si="3962"/>
        <v>1</v>
      </c>
      <c r="BF1100" s="14">
        <f t="shared" si="3957"/>
        <v>1</v>
      </c>
      <c r="BG1100" s="14">
        <f t="shared" si="3957"/>
        <v>1</v>
      </c>
      <c r="BH1100" s="14">
        <f t="shared" si="3957"/>
        <v>1</v>
      </c>
      <c r="BI1100" s="14">
        <f t="shared" si="3957"/>
        <v>1</v>
      </c>
      <c r="BJ1100" s="14">
        <f t="shared" si="3957"/>
        <v>1</v>
      </c>
      <c r="BK1100" s="14">
        <f t="shared" si="3957"/>
        <v>1</v>
      </c>
      <c r="BL1100" s="14">
        <f t="shared" si="3957"/>
        <v>1</v>
      </c>
      <c r="BM1100" s="14">
        <f t="shared" si="3957"/>
        <v>1</v>
      </c>
      <c r="BN1100" s="14">
        <f t="shared" si="3957"/>
        <v>1</v>
      </c>
      <c r="BO1100" s="14">
        <f t="shared" si="3957"/>
        <v>1</v>
      </c>
      <c r="BP1100" s="14">
        <f t="shared" si="3957"/>
        <v>1</v>
      </c>
      <c r="BQ1100" s="14">
        <f t="shared" si="3957"/>
        <v>1</v>
      </c>
      <c r="BR1100" s="14">
        <f t="shared" si="3957"/>
        <v>1</v>
      </c>
      <c r="BS1100" s="8"/>
      <c r="BT1100" s="8"/>
      <c r="BU1100" s="8"/>
      <c r="BV1100" s="8"/>
      <c r="BW1100" s="8"/>
      <c r="BX1100" s="8"/>
      <c r="BY1100" s="8"/>
      <c r="BZ1100" s="8"/>
      <c r="CA1100" s="8"/>
      <c r="CB1100" s="8"/>
      <c r="CC1100" s="8"/>
      <c r="CD1100" s="14" t="str">
        <f t="shared" si="3963"/>
        <v/>
      </c>
      <c r="CE1100" s="14" t="str">
        <f t="shared" si="3963"/>
        <v/>
      </c>
      <c r="CF1100" s="14" t="str">
        <f t="shared" si="3963"/>
        <v/>
      </c>
      <c r="CG1100" s="14" t="str">
        <f t="shared" si="3963"/>
        <v/>
      </c>
      <c r="CH1100" s="14" t="str">
        <f t="shared" si="3963"/>
        <v/>
      </c>
      <c r="CI1100" s="14" t="str">
        <f t="shared" si="3963"/>
        <v/>
      </c>
      <c r="CJ1100" s="14" t="str">
        <f t="shared" si="3963"/>
        <v/>
      </c>
      <c r="CK1100" s="14" t="str">
        <f t="shared" si="3963"/>
        <v/>
      </c>
      <c r="CL1100" s="14" t="str">
        <f t="shared" si="3963"/>
        <v/>
      </c>
      <c r="CM1100" s="14" t="str">
        <f t="shared" si="3963"/>
        <v/>
      </c>
      <c r="CN1100" s="14" t="str">
        <f t="shared" si="3963"/>
        <v/>
      </c>
      <c r="CO1100" s="14" t="str">
        <f t="shared" si="3963"/>
        <v/>
      </c>
      <c r="CP1100" s="14" t="str">
        <f t="shared" si="3963"/>
        <v/>
      </c>
      <c r="CQ1100" s="14" t="str">
        <f t="shared" si="3963"/>
        <v/>
      </c>
      <c r="CR1100" s="14" t="str">
        <f t="shared" si="3963"/>
        <v/>
      </c>
      <c r="CS1100" s="14" t="str">
        <f t="shared" si="3963"/>
        <v/>
      </c>
      <c r="CT1100" s="14" t="str">
        <f t="shared" si="3958"/>
        <v/>
      </c>
      <c r="CU1100" s="14" t="str">
        <f t="shared" si="3958"/>
        <v/>
      </c>
      <c r="CV1100" s="14" t="str">
        <f t="shared" si="3958"/>
        <v/>
      </c>
      <c r="CW1100" s="14" t="str">
        <f t="shared" si="3958"/>
        <v/>
      </c>
      <c r="CX1100" s="14" t="str">
        <f t="shared" si="3958"/>
        <v/>
      </c>
      <c r="CY1100" s="14" t="str">
        <f t="shared" si="3958"/>
        <v/>
      </c>
      <c r="CZ1100" s="14" t="str">
        <f t="shared" si="3958"/>
        <v/>
      </c>
      <c r="DA1100" s="14" t="str">
        <f t="shared" si="3958"/>
        <v/>
      </c>
      <c r="DB1100" s="14" t="str">
        <f t="shared" si="3958"/>
        <v/>
      </c>
      <c r="DC1100" s="14" t="str">
        <f t="shared" si="3958"/>
        <v/>
      </c>
      <c r="DD1100" s="14" t="str">
        <f t="shared" si="3958"/>
        <v/>
      </c>
      <c r="DE1100" s="14" t="str">
        <f t="shared" si="3958"/>
        <v/>
      </c>
      <c r="DF1100" s="14" t="str">
        <f t="shared" si="3958"/>
        <v/>
      </c>
      <c r="DG1100" s="8"/>
      <c r="DH1100" s="8"/>
      <c r="DI1100" s="8"/>
      <c r="DJ1100" s="8"/>
      <c r="DK1100" s="8"/>
      <c r="DL1100" s="8"/>
      <c r="DM1100" s="8"/>
      <c r="DN1100" s="8"/>
      <c r="DO1100" s="8"/>
      <c r="DP1100" s="8"/>
      <c r="DQ1100" s="8"/>
      <c r="DR1100" s="14" t="str">
        <f t="shared" si="3964"/>
        <v/>
      </c>
      <c r="DS1100" s="14" t="str">
        <f t="shared" si="3964"/>
        <v/>
      </c>
      <c r="DT1100" s="14" t="str">
        <f t="shared" si="3964"/>
        <v/>
      </c>
      <c r="DU1100" s="14" t="str">
        <f t="shared" si="3964"/>
        <v/>
      </c>
      <c r="DV1100" s="14" t="str">
        <f t="shared" si="3964"/>
        <v/>
      </c>
      <c r="DW1100" s="14" t="str">
        <f t="shared" si="3964"/>
        <v/>
      </c>
      <c r="DX1100" s="14" t="str">
        <f t="shared" si="3964"/>
        <v/>
      </c>
      <c r="DY1100" s="14" t="str">
        <f t="shared" si="3964"/>
        <v/>
      </c>
      <c r="DZ1100" s="14" t="str">
        <f t="shared" si="3964"/>
        <v/>
      </c>
      <c r="EA1100" s="14" t="str">
        <f t="shared" si="3964"/>
        <v/>
      </c>
      <c r="EB1100" s="14" t="str">
        <f t="shared" si="3964"/>
        <v/>
      </c>
      <c r="EC1100" s="14" t="str">
        <f t="shared" si="3964"/>
        <v/>
      </c>
      <c r="ED1100" s="14" t="str">
        <f t="shared" si="3964"/>
        <v/>
      </c>
      <c r="EE1100" s="14" t="str">
        <f t="shared" si="3964"/>
        <v/>
      </c>
      <c r="EF1100" s="14" t="str">
        <f t="shared" si="3964"/>
        <v/>
      </c>
      <c r="EG1100" s="14" t="str">
        <f t="shared" si="3964"/>
        <v/>
      </c>
      <c r="EH1100" s="14" t="str">
        <f t="shared" si="3959"/>
        <v/>
      </c>
      <c r="EI1100" s="14" t="str">
        <f t="shared" si="3959"/>
        <v/>
      </c>
      <c r="EJ1100" s="14" t="str">
        <f t="shared" si="3959"/>
        <v/>
      </c>
      <c r="EK1100" s="14" t="str">
        <f t="shared" si="3959"/>
        <v/>
      </c>
      <c r="EL1100" s="14" t="str">
        <f t="shared" si="3959"/>
        <v/>
      </c>
      <c r="EM1100" s="14" t="str">
        <f t="shared" si="3959"/>
        <v/>
      </c>
      <c r="EN1100" s="14" t="str">
        <f t="shared" si="3959"/>
        <v/>
      </c>
      <c r="EO1100" s="14" t="str">
        <f t="shared" si="3959"/>
        <v/>
      </c>
      <c r="EP1100" s="14" t="str">
        <f t="shared" si="3959"/>
        <v/>
      </c>
      <c r="EQ1100" s="14" t="str">
        <f t="shared" si="3959"/>
        <v/>
      </c>
      <c r="ER1100" s="14" t="str">
        <f t="shared" si="3959"/>
        <v/>
      </c>
      <c r="ES1100" s="14" t="str">
        <f t="shared" si="3959"/>
        <v/>
      </c>
      <c r="ET1100" s="14" t="str">
        <f t="shared" si="3959"/>
        <v/>
      </c>
      <c r="EU1100" s="8"/>
      <c r="EV1100" s="8"/>
      <c r="EW1100" s="8"/>
      <c r="EX1100" s="8"/>
      <c r="EY1100" s="8"/>
      <c r="EZ1100" s="8"/>
      <c r="FA1100" s="8"/>
      <c r="FB1100" s="8"/>
      <c r="FC1100" s="8"/>
      <c r="FD1100" s="8"/>
      <c r="FE1100" s="8"/>
      <c r="FF1100" s="14" t="str">
        <f t="shared" si="3965"/>
        <v/>
      </c>
      <c r="FG1100" s="14" t="str">
        <f t="shared" si="3965"/>
        <v/>
      </c>
      <c r="FH1100" s="14" t="str">
        <f t="shared" si="3965"/>
        <v/>
      </c>
      <c r="FI1100" s="14" t="str">
        <f t="shared" si="3965"/>
        <v/>
      </c>
      <c r="FJ1100" s="14" t="str">
        <f t="shared" si="3965"/>
        <v/>
      </c>
      <c r="FK1100" s="14" t="str">
        <f t="shared" si="3965"/>
        <v/>
      </c>
      <c r="FL1100" s="14" t="str">
        <f t="shared" si="3965"/>
        <v/>
      </c>
      <c r="FM1100" s="14" t="str">
        <f t="shared" si="3965"/>
        <v/>
      </c>
      <c r="FN1100" s="14" t="str">
        <f t="shared" si="3965"/>
        <v/>
      </c>
      <c r="FO1100" s="14" t="str">
        <f t="shared" si="3965"/>
        <v/>
      </c>
      <c r="FP1100" s="14" t="str">
        <f t="shared" si="3965"/>
        <v/>
      </c>
      <c r="FQ1100" s="14" t="str">
        <f t="shared" si="3965"/>
        <v/>
      </c>
      <c r="FR1100" s="14" t="str">
        <f t="shared" si="3965"/>
        <v/>
      </c>
      <c r="FS1100" s="14" t="str">
        <f t="shared" si="3965"/>
        <v/>
      </c>
      <c r="FT1100" s="14" t="str">
        <f t="shared" si="3965"/>
        <v/>
      </c>
      <c r="FU1100" s="14" t="str">
        <f t="shared" si="3965"/>
        <v/>
      </c>
      <c r="FV1100" s="14" t="str">
        <f t="shared" si="3960"/>
        <v/>
      </c>
      <c r="FW1100" s="14" t="str">
        <f t="shared" si="3960"/>
        <v/>
      </c>
      <c r="FX1100" s="14" t="str">
        <f t="shared" si="3960"/>
        <v/>
      </c>
      <c r="FY1100" s="14" t="str">
        <f t="shared" si="3960"/>
        <v/>
      </c>
      <c r="FZ1100" s="14" t="str">
        <f t="shared" si="3960"/>
        <v/>
      </c>
      <c r="GA1100" s="14" t="str">
        <f t="shared" si="3960"/>
        <v/>
      </c>
      <c r="GB1100" s="14" t="str">
        <f t="shared" si="3960"/>
        <v/>
      </c>
      <c r="GC1100" s="14" t="str">
        <f t="shared" si="3960"/>
        <v/>
      </c>
      <c r="GD1100" s="14" t="str">
        <f t="shared" si="3960"/>
        <v/>
      </c>
      <c r="GE1100" s="14" t="str">
        <f t="shared" si="3960"/>
        <v/>
      </c>
      <c r="GF1100" s="14" t="str">
        <f t="shared" si="3960"/>
        <v/>
      </c>
      <c r="GG1100" s="14" t="str">
        <f t="shared" si="3960"/>
        <v/>
      </c>
      <c r="GH1100" s="14" t="str">
        <f t="shared" si="3960"/>
        <v/>
      </c>
      <c r="GI1100" s="8"/>
      <c r="GJ1100" s="8"/>
      <c r="GK1100" s="8"/>
      <c r="GL1100" s="8"/>
      <c r="GM1100" s="8"/>
      <c r="GN1100" s="8"/>
      <c r="GO1100" s="8"/>
      <c r="GP1100" s="8"/>
      <c r="GQ1100" s="8"/>
      <c r="GR1100" s="8"/>
      <c r="GS1100" s="8"/>
    </row>
    <row r="1101" spans="1:201" x14ac:dyDescent="0.25">
      <c r="A1101" s="102">
        <f>$A$47</f>
        <v>20163</v>
      </c>
      <c r="B1101" s="14">
        <f t="shared" si="3961"/>
        <v>1.2789152581119889</v>
      </c>
      <c r="C1101" s="14">
        <f t="shared" si="3961"/>
        <v>1.0163892302536031</v>
      </c>
      <c r="D1101" s="14">
        <f t="shared" si="3961"/>
        <v>1.0039460522989327</v>
      </c>
      <c r="E1101" s="14">
        <f t="shared" si="3961"/>
        <v>1.0026057633353771</v>
      </c>
      <c r="F1101" s="14">
        <f t="shared" si="3961"/>
        <v>1.0007098084609169</v>
      </c>
      <c r="G1101" s="14">
        <f t="shared" si="3961"/>
        <v>1.0007093049902334</v>
      </c>
      <c r="H1101" s="14">
        <f t="shared" si="3961"/>
        <v>1.0003707580912502</v>
      </c>
      <c r="I1101" s="14">
        <f t="shared" si="3961"/>
        <v>1.0001962109485709</v>
      </c>
      <c r="J1101" s="14">
        <f t="shared" si="3961"/>
        <v>1.0000544923492742</v>
      </c>
      <c r="K1101" s="14">
        <f t="shared" si="3961"/>
        <v>1.0000871830080318</v>
      </c>
      <c r="L1101" s="14">
        <f t="shared" si="3961"/>
        <v>1.0000326907779316</v>
      </c>
      <c r="M1101" s="14">
        <f t="shared" si="3961"/>
        <v>1.0001634485463975</v>
      </c>
      <c r="N1101" s="14">
        <f t="shared" si="3961"/>
        <v>1.0000217895780448</v>
      </c>
      <c r="O1101" s="14">
        <f t="shared" si="3961"/>
        <v>1.0000217891032694</v>
      </c>
      <c r="P1101" s="14">
        <f t="shared" si="3961"/>
        <v>1.0000108943142574</v>
      </c>
      <c r="Q1101" s="14">
        <f t="shared" si="3961"/>
        <v>1.0000326825867178</v>
      </c>
      <c r="R1101" s="14">
        <f t="shared" si="3956"/>
        <v>1.0000108938395338</v>
      </c>
      <c r="S1101" s="14">
        <f t="shared" si="3956"/>
        <v>1.0000326811625779</v>
      </c>
      <c r="T1101" s="14">
        <f t="shared" si="3956"/>
        <v>1.0000108933648515</v>
      </c>
      <c r="U1101" s="14">
        <f t="shared" si="3956"/>
        <v>1.0000108932461873</v>
      </c>
      <c r="V1101" s="14">
        <f t="shared" si="3956"/>
        <v>0.99998910687247411</v>
      </c>
      <c r="W1101" s="14">
        <f t="shared" si="3956"/>
        <v>1.0000108932461873</v>
      </c>
      <c r="X1101" s="14">
        <f t="shared" si="3956"/>
        <v>1</v>
      </c>
      <c r="Y1101" s="14">
        <f t="shared" si="3956"/>
        <v>1</v>
      </c>
      <c r="Z1101" s="14">
        <f t="shared" si="3956"/>
        <v>1</v>
      </c>
      <c r="AA1101" s="14">
        <f t="shared" si="3956"/>
        <v>1</v>
      </c>
      <c r="AB1101" s="14">
        <f t="shared" si="3956"/>
        <v>1</v>
      </c>
      <c r="AC1101" s="14">
        <f t="shared" si="3956"/>
        <v>1</v>
      </c>
      <c r="AD1101" s="8"/>
      <c r="AE1101" s="8"/>
      <c r="AF1101" s="8"/>
      <c r="AG1101" s="8"/>
      <c r="AH1101" s="8"/>
      <c r="AI1101" s="8"/>
      <c r="AJ1101" s="8"/>
      <c r="AK1101" s="8"/>
      <c r="AL1101" s="8"/>
      <c r="AM1101" s="8"/>
      <c r="AN1101" s="8"/>
      <c r="AO1101" s="8"/>
      <c r="AP1101" s="14" t="str">
        <f t="shared" si="3962"/>
        <v/>
      </c>
      <c r="AQ1101" s="14">
        <f t="shared" si="3962"/>
        <v>1.5</v>
      </c>
      <c r="AR1101" s="14">
        <f t="shared" si="3962"/>
        <v>1</v>
      </c>
      <c r="AS1101" s="14">
        <f t="shared" si="3962"/>
        <v>2</v>
      </c>
      <c r="AT1101" s="14">
        <f t="shared" si="3962"/>
        <v>1.1666666666666667</v>
      </c>
      <c r="AU1101" s="14">
        <f t="shared" si="3962"/>
        <v>1</v>
      </c>
      <c r="AV1101" s="14">
        <f t="shared" si="3962"/>
        <v>1</v>
      </c>
      <c r="AW1101" s="14">
        <f t="shared" si="3962"/>
        <v>1</v>
      </c>
      <c r="AX1101" s="14">
        <f t="shared" si="3962"/>
        <v>1</v>
      </c>
      <c r="AY1101" s="14">
        <f t="shared" si="3962"/>
        <v>1</v>
      </c>
      <c r="AZ1101" s="14">
        <f t="shared" si="3962"/>
        <v>1</v>
      </c>
      <c r="BA1101" s="14">
        <f t="shared" si="3962"/>
        <v>1</v>
      </c>
      <c r="BB1101" s="14">
        <f t="shared" si="3962"/>
        <v>1</v>
      </c>
      <c r="BC1101" s="14">
        <f t="shared" si="3962"/>
        <v>1</v>
      </c>
      <c r="BD1101" s="14">
        <f t="shared" si="3962"/>
        <v>1</v>
      </c>
      <c r="BE1101" s="14">
        <f t="shared" si="3962"/>
        <v>1</v>
      </c>
      <c r="BF1101" s="14">
        <f t="shared" si="3957"/>
        <v>1</v>
      </c>
      <c r="BG1101" s="14">
        <f t="shared" si="3957"/>
        <v>1</v>
      </c>
      <c r="BH1101" s="14">
        <f t="shared" si="3957"/>
        <v>1</v>
      </c>
      <c r="BI1101" s="14">
        <f t="shared" si="3957"/>
        <v>1</v>
      </c>
      <c r="BJ1101" s="14">
        <f t="shared" si="3957"/>
        <v>1</v>
      </c>
      <c r="BK1101" s="14">
        <f t="shared" si="3957"/>
        <v>1</v>
      </c>
      <c r="BL1101" s="14">
        <f t="shared" si="3957"/>
        <v>1</v>
      </c>
      <c r="BM1101" s="14">
        <f t="shared" si="3957"/>
        <v>1</v>
      </c>
      <c r="BN1101" s="14">
        <f t="shared" si="3957"/>
        <v>1</v>
      </c>
      <c r="BO1101" s="14">
        <f t="shared" si="3957"/>
        <v>1</v>
      </c>
      <c r="BP1101" s="14">
        <f t="shared" si="3957"/>
        <v>1</v>
      </c>
      <c r="BQ1101" s="14">
        <f t="shared" si="3957"/>
        <v>1</v>
      </c>
      <c r="BR1101" s="8"/>
      <c r="BS1101" s="8"/>
      <c r="BT1101" s="8"/>
      <c r="BU1101" s="8"/>
      <c r="BV1101" s="8"/>
      <c r="BW1101" s="8"/>
      <c r="BX1101" s="8"/>
      <c r="BY1101" s="8"/>
      <c r="BZ1101" s="8"/>
      <c r="CA1101" s="8"/>
      <c r="CB1101" s="8"/>
      <c r="CC1101" s="8"/>
      <c r="CD1101" s="14" t="str">
        <f t="shared" si="3963"/>
        <v/>
      </c>
      <c r="CE1101" s="14" t="str">
        <f t="shared" si="3963"/>
        <v/>
      </c>
      <c r="CF1101" s="14" t="str">
        <f t="shared" si="3963"/>
        <v/>
      </c>
      <c r="CG1101" s="14" t="str">
        <f t="shared" si="3963"/>
        <v/>
      </c>
      <c r="CH1101" s="14" t="str">
        <f t="shared" si="3963"/>
        <v/>
      </c>
      <c r="CI1101" s="14" t="str">
        <f t="shared" si="3963"/>
        <v/>
      </c>
      <c r="CJ1101" s="14" t="str">
        <f t="shared" si="3963"/>
        <v/>
      </c>
      <c r="CK1101" s="14" t="str">
        <f t="shared" si="3963"/>
        <v/>
      </c>
      <c r="CL1101" s="14" t="str">
        <f t="shared" si="3963"/>
        <v/>
      </c>
      <c r="CM1101" s="14" t="str">
        <f t="shared" si="3963"/>
        <v/>
      </c>
      <c r="CN1101" s="14" t="str">
        <f t="shared" si="3963"/>
        <v/>
      </c>
      <c r="CO1101" s="14" t="str">
        <f t="shared" si="3963"/>
        <v/>
      </c>
      <c r="CP1101" s="14" t="str">
        <f t="shared" si="3963"/>
        <v/>
      </c>
      <c r="CQ1101" s="14" t="str">
        <f t="shared" si="3963"/>
        <v/>
      </c>
      <c r="CR1101" s="14" t="str">
        <f t="shared" si="3963"/>
        <v/>
      </c>
      <c r="CS1101" s="14" t="str">
        <f t="shared" si="3963"/>
        <v/>
      </c>
      <c r="CT1101" s="14" t="str">
        <f t="shared" si="3958"/>
        <v/>
      </c>
      <c r="CU1101" s="14" t="str">
        <f t="shared" si="3958"/>
        <v/>
      </c>
      <c r="CV1101" s="14" t="str">
        <f t="shared" si="3958"/>
        <v/>
      </c>
      <c r="CW1101" s="14" t="str">
        <f t="shared" si="3958"/>
        <v/>
      </c>
      <c r="CX1101" s="14" t="str">
        <f t="shared" si="3958"/>
        <v/>
      </c>
      <c r="CY1101" s="14" t="str">
        <f t="shared" si="3958"/>
        <v/>
      </c>
      <c r="CZ1101" s="14" t="str">
        <f t="shared" si="3958"/>
        <v/>
      </c>
      <c r="DA1101" s="14" t="str">
        <f t="shared" si="3958"/>
        <v/>
      </c>
      <c r="DB1101" s="14" t="str">
        <f t="shared" si="3958"/>
        <v/>
      </c>
      <c r="DC1101" s="14" t="str">
        <f t="shared" si="3958"/>
        <v/>
      </c>
      <c r="DD1101" s="14" t="str">
        <f t="shared" si="3958"/>
        <v/>
      </c>
      <c r="DE1101" s="14" t="str">
        <f t="shared" si="3958"/>
        <v/>
      </c>
      <c r="DF1101" s="8"/>
      <c r="DG1101" s="8"/>
      <c r="DH1101" s="8"/>
      <c r="DI1101" s="8"/>
      <c r="DJ1101" s="8"/>
      <c r="DK1101" s="8"/>
      <c r="DL1101" s="8"/>
      <c r="DM1101" s="8"/>
      <c r="DN1101" s="8"/>
      <c r="DO1101" s="8"/>
      <c r="DP1101" s="8"/>
      <c r="DQ1101" s="8"/>
      <c r="DR1101" s="14" t="str">
        <f t="shared" si="3964"/>
        <v/>
      </c>
      <c r="DS1101" s="14" t="str">
        <f t="shared" si="3964"/>
        <v/>
      </c>
      <c r="DT1101" s="14" t="str">
        <f t="shared" si="3964"/>
        <v/>
      </c>
      <c r="DU1101" s="14" t="str">
        <f t="shared" si="3964"/>
        <v/>
      </c>
      <c r="DV1101" s="14" t="str">
        <f t="shared" si="3964"/>
        <v/>
      </c>
      <c r="DW1101" s="14" t="str">
        <f t="shared" si="3964"/>
        <v/>
      </c>
      <c r="DX1101" s="14" t="str">
        <f t="shared" si="3964"/>
        <v/>
      </c>
      <c r="DY1101" s="14" t="str">
        <f t="shared" si="3964"/>
        <v/>
      </c>
      <c r="DZ1101" s="14" t="str">
        <f t="shared" si="3964"/>
        <v/>
      </c>
      <c r="EA1101" s="14" t="str">
        <f t="shared" si="3964"/>
        <v/>
      </c>
      <c r="EB1101" s="14" t="str">
        <f t="shared" si="3964"/>
        <v/>
      </c>
      <c r="EC1101" s="14" t="str">
        <f t="shared" si="3964"/>
        <v/>
      </c>
      <c r="ED1101" s="14" t="str">
        <f t="shared" si="3964"/>
        <v/>
      </c>
      <c r="EE1101" s="14" t="str">
        <f t="shared" si="3964"/>
        <v/>
      </c>
      <c r="EF1101" s="14" t="str">
        <f t="shared" si="3964"/>
        <v/>
      </c>
      <c r="EG1101" s="14" t="str">
        <f t="shared" si="3964"/>
        <v/>
      </c>
      <c r="EH1101" s="14" t="str">
        <f t="shared" si="3959"/>
        <v/>
      </c>
      <c r="EI1101" s="14" t="str">
        <f t="shared" si="3959"/>
        <v/>
      </c>
      <c r="EJ1101" s="14" t="str">
        <f t="shared" si="3959"/>
        <v/>
      </c>
      <c r="EK1101" s="14" t="str">
        <f t="shared" si="3959"/>
        <v/>
      </c>
      <c r="EL1101" s="14" t="str">
        <f t="shared" si="3959"/>
        <v/>
      </c>
      <c r="EM1101" s="14" t="str">
        <f t="shared" si="3959"/>
        <v/>
      </c>
      <c r="EN1101" s="14" t="str">
        <f t="shared" si="3959"/>
        <v/>
      </c>
      <c r="EO1101" s="14" t="str">
        <f t="shared" si="3959"/>
        <v/>
      </c>
      <c r="EP1101" s="14" t="str">
        <f t="shared" si="3959"/>
        <v/>
      </c>
      <c r="EQ1101" s="14" t="str">
        <f t="shared" si="3959"/>
        <v/>
      </c>
      <c r="ER1101" s="14" t="str">
        <f t="shared" si="3959"/>
        <v/>
      </c>
      <c r="ES1101" s="14" t="str">
        <f t="shared" si="3959"/>
        <v/>
      </c>
      <c r="ET1101" s="8"/>
      <c r="EU1101" s="8"/>
      <c r="EV1101" s="8"/>
      <c r="EW1101" s="8"/>
      <c r="EX1101" s="8"/>
      <c r="EY1101" s="8"/>
      <c r="EZ1101" s="8"/>
      <c r="FA1101" s="8"/>
      <c r="FB1101" s="8"/>
      <c r="FC1101" s="8"/>
      <c r="FD1101" s="8"/>
      <c r="FE1101" s="8"/>
      <c r="FF1101" s="14" t="str">
        <f t="shared" si="3965"/>
        <v/>
      </c>
      <c r="FG1101" s="14" t="str">
        <f t="shared" si="3965"/>
        <v/>
      </c>
      <c r="FH1101" s="14" t="str">
        <f t="shared" si="3965"/>
        <v/>
      </c>
      <c r="FI1101" s="14" t="str">
        <f t="shared" si="3965"/>
        <v/>
      </c>
      <c r="FJ1101" s="14" t="str">
        <f t="shared" si="3965"/>
        <v/>
      </c>
      <c r="FK1101" s="14" t="str">
        <f t="shared" si="3965"/>
        <v/>
      </c>
      <c r="FL1101" s="14" t="str">
        <f t="shared" si="3965"/>
        <v/>
      </c>
      <c r="FM1101" s="14" t="str">
        <f t="shared" si="3965"/>
        <v/>
      </c>
      <c r="FN1101" s="14" t="str">
        <f t="shared" si="3965"/>
        <v/>
      </c>
      <c r="FO1101" s="14" t="str">
        <f t="shared" si="3965"/>
        <v/>
      </c>
      <c r="FP1101" s="14" t="str">
        <f t="shared" si="3965"/>
        <v/>
      </c>
      <c r="FQ1101" s="14" t="str">
        <f t="shared" si="3965"/>
        <v/>
      </c>
      <c r="FR1101" s="14" t="str">
        <f t="shared" si="3965"/>
        <v/>
      </c>
      <c r="FS1101" s="14" t="str">
        <f t="shared" si="3965"/>
        <v/>
      </c>
      <c r="FT1101" s="14" t="str">
        <f t="shared" si="3965"/>
        <v/>
      </c>
      <c r="FU1101" s="14" t="str">
        <f t="shared" si="3965"/>
        <v/>
      </c>
      <c r="FV1101" s="14" t="str">
        <f t="shared" si="3960"/>
        <v/>
      </c>
      <c r="FW1101" s="14" t="str">
        <f t="shared" si="3960"/>
        <v/>
      </c>
      <c r="FX1101" s="14" t="str">
        <f t="shared" si="3960"/>
        <v/>
      </c>
      <c r="FY1101" s="14" t="str">
        <f t="shared" si="3960"/>
        <v/>
      </c>
      <c r="FZ1101" s="14" t="str">
        <f t="shared" si="3960"/>
        <v/>
      </c>
      <c r="GA1101" s="14" t="str">
        <f t="shared" si="3960"/>
        <v/>
      </c>
      <c r="GB1101" s="14" t="str">
        <f t="shared" si="3960"/>
        <v/>
      </c>
      <c r="GC1101" s="14" t="str">
        <f t="shared" si="3960"/>
        <v/>
      </c>
      <c r="GD1101" s="14" t="str">
        <f t="shared" si="3960"/>
        <v/>
      </c>
      <c r="GE1101" s="14" t="str">
        <f t="shared" si="3960"/>
        <v/>
      </c>
      <c r="GF1101" s="14" t="str">
        <f t="shared" si="3960"/>
        <v/>
      </c>
      <c r="GG1101" s="14" t="str">
        <f t="shared" si="3960"/>
        <v/>
      </c>
      <c r="GH1101" s="8"/>
      <c r="GI1101" s="8"/>
      <c r="GJ1101" s="8"/>
      <c r="GK1101" s="8"/>
      <c r="GL1101" s="8"/>
      <c r="GM1101" s="8"/>
      <c r="GN1101" s="8"/>
      <c r="GO1101" s="8"/>
      <c r="GP1101" s="8"/>
      <c r="GQ1101" s="8"/>
      <c r="GR1101" s="8"/>
      <c r="GS1101" s="8"/>
    </row>
    <row r="1102" spans="1:201" x14ac:dyDescent="0.25">
      <c r="A1102" s="102">
        <f>$A$48</f>
        <v>20164</v>
      </c>
      <c r="B1102" s="14">
        <f t="shared" si="3961"/>
        <v>1.3122473521783857</v>
      </c>
      <c r="C1102" s="14">
        <f t="shared" si="3961"/>
        <v>1.0150049685326268</v>
      </c>
      <c r="D1102" s="14">
        <f t="shared" si="3961"/>
        <v>1.0043294281456341</v>
      </c>
      <c r="E1102" s="14">
        <f t="shared" si="3961"/>
        <v>1.0017438019214315</v>
      </c>
      <c r="F1102" s="14">
        <f t="shared" si="3961"/>
        <v>1.000821728224202</v>
      </c>
      <c r="G1102" s="14">
        <f t="shared" si="3961"/>
        <v>1.0020310271811936</v>
      </c>
      <c r="H1102" s="14">
        <f t="shared" si="3961"/>
        <v>1.0003989132309816</v>
      </c>
      <c r="I1102" s="14">
        <f t="shared" si="3961"/>
        <v>1.0003125370464172</v>
      </c>
      <c r="J1102" s="14">
        <f t="shared" si="3961"/>
        <v>1.0000861901786291</v>
      </c>
      <c r="K1102" s="14">
        <f t="shared" si="3961"/>
        <v>1.0002154568763062</v>
      </c>
      <c r="L1102" s="14">
        <f t="shared" si="3961"/>
        <v>1.0001723283717123</v>
      </c>
      <c r="M1102" s="14">
        <f t="shared" si="3961"/>
        <v>1.0000861493398807</v>
      </c>
      <c r="N1102" s="14">
        <f t="shared" si="3961"/>
        <v>1.0000215354797028</v>
      </c>
      <c r="O1102" s="14">
        <f t="shared" si="3961"/>
        <v>0.99997846498406406</v>
      </c>
      <c r="P1102" s="14">
        <f t="shared" si="3961"/>
        <v>1.0000323032195542</v>
      </c>
      <c r="Q1102" s="14">
        <f t="shared" si="3961"/>
        <v>1</v>
      </c>
      <c r="R1102" s="14">
        <f t="shared" si="3956"/>
        <v>1.00002153478406</v>
      </c>
      <c r="S1102" s="14">
        <f t="shared" si="3956"/>
        <v>1.0000215343203229</v>
      </c>
      <c r="T1102" s="14">
        <f t="shared" si="3956"/>
        <v>1</v>
      </c>
      <c r="U1102" s="14">
        <f t="shared" si="3956"/>
        <v>1.0000107669283029</v>
      </c>
      <c r="V1102" s="14">
        <f t="shared" si="3956"/>
        <v>0.9999784663752449</v>
      </c>
      <c r="W1102" s="14">
        <f t="shared" si="3956"/>
        <v>1.0000107670442311</v>
      </c>
      <c r="X1102" s="14">
        <f t="shared" si="3956"/>
        <v>1.0000107669283029</v>
      </c>
      <c r="Y1102" s="14">
        <f t="shared" si="3956"/>
        <v>1.0000107668123774</v>
      </c>
      <c r="Z1102" s="14">
        <f t="shared" si="3956"/>
        <v>1</v>
      </c>
      <c r="AA1102" s="14">
        <f t="shared" si="3956"/>
        <v>1</v>
      </c>
      <c r="AB1102" s="14">
        <f t="shared" si="3956"/>
        <v>1</v>
      </c>
      <c r="AC1102" s="8"/>
      <c r="AD1102" s="8"/>
      <c r="AE1102" s="8"/>
      <c r="AF1102" s="8"/>
      <c r="AG1102" s="8"/>
      <c r="AH1102" s="8"/>
      <c r="AI1102" s="8"/>
      <c r="AJ1102" s="8"/>
      <c r="AK1102" s="8"/>
      <c r="AL1102" s="8"/>
      <c r="AM1102" s="8"/>
      <c r="AN1102" s="8"/>
      <c r="AO1102" s="8"/>
      <c r="AP1102" s="14">
        <f t="shared" si="3962"/>
        <v>3.5</v>
      </c>
      <c r="AQ1102" s="14">
        <f t="shared" si="3962"/>
        <v>1.4285714285714286</v>
      </c>
      <c r="AR1102" s="14">
        <f t="shared" si="3962"/>
        <v>1</v>
      </c>
      <c r="AS1102" s="14">
        <f t="shared" si="3962"/>
        <v>1</v>
      </c>
      <c r="AT1102" s="14">
        <f t="shared" si="3962"/>
        <v>1</v>
      </c>
      <c r="AU1102" s="14">
        <f t="shared" si="3962"/>
        <v>1</v>
      </c>
      <c r="AV1102" s="14">
        <f t="shared" si="3962"/>
        <v>1</v>
      </c>
      <c r="AW1102" s="14">
        <f t="shared" si="3962"/>
        <v>1</v>
      </c>
      <c r="AX1102" s="14">
        <f t="shared" si="3962"/>
        <v>1</v>
      </c>
      <c r="AY1102" s="14">
        <f t="shared" si="3962"/>
        <v>1</v>
      </c>
      <c r="AZ1102" s="14">
        <f t="shared" si="3962"/>
        <v>1</v>
      </c>
      <c r="BA1102" s="14">
        <f t="shared" si="3962"/>
        <v>1</v>
      </c>
      <c r="BB1102" s="14">
        <f t="shared" si="3962"/>
        <v>1</v>
      </c>
      <c r="BC1102" s="14">
        <f t="shared" si="3962"/>
        <v>1</v>
      </c>
      <c r="BD1102" s="14">
        <f t="shared" si="3962"/>
        <v>1</v>
      </c>
      <c r="BE1102" s="14">
        <f t="shared" si="3962"/>
        <v>1</v>
      </c>
      <c r="BF1102" s="14">
        <f t="shared" si="3957"/>
        <v>1</v>
      </c>
      <c r="BG1102" s="14">
        <f t="shared" si="3957"/>
        <v>1</v>
      </c>
      <c r="BH1102" s="14">
        <f t="shared" si="3957"/>
        <v>1</v>
      </c>
      <c r="BI1102" s="14">
        <f t="shared" si="3957"/>
        <v>1</v>
      </c>
      <c r="BJ1102" s="14">
        <f t="shared" si="3957"/>
        <v>1</v>
      </c>
      <c r="BK1102" s="14">
        <f t="shared" si="3957"/>
        <v>1</v>
      </c>
      <c r="BL1102" s="14">
        <f t="shared" si="3957"/>
        <v>1</v>
      </c>
      <c r="BM1102" s="14">
        <f t="shared" si="3957"/>
        <v>1</v>
      </c>
      <c r="BN1102" s="14">
        <f t="shared" si="3957"/>
        <v>1</v>
      </c>
      <c r="BO1102" s="14">
        <f t="shared" si="3957"/>
        <v>1</v>
      </c>
      <c r="BP1102" s="14">
        <f t="shared" si="3957"/>
        <v>1</v>
      </c>
      <c r="BQ1102" s="8"/>
      <c r="BR1102" s="8"/>
      <c r="BS1102" s="8"/>
      <c r="BT1102" s="8"/>
      <c r="BU1102" s="8"/>
      <c r="BV1102" s="8"/>
      <c r="BW1102" s="8"/>
      <c r="BX1102" s="8"/>
      <c r="BY1102" s="8"/>
      <c r="BZ1102" s="8"/>
      <c r="CA1102" s="8"/>
      <c r="CB1102" s="8"/>
      <c r="CC1102" s="8"/>
      <c r="CD1102" s="14" t="str">
        <f t="shared" si="3963"/>
        <v/>
      </c>
      <c r="CE1102" s="14" t="str">
        <f t="shared" si="3963"/>
        <v/>
      </c>
      <c r="CF1102" s="14" t="str">
        <f t="shared" si="3963"/>
        <v/>
      </c>
      <c r="CG1102" s="14" t="str">
        <f t="shared" si="3963"/>
        <v/>
      </c>
      <c r="CH1102" s="14" t="str">
        <f t="shared" si="3963"/>
        <v/>
      </c>
      <c r="CI1102" s="14" t="str">
        <f t="shared" si="3963"/>
        <v/>
      </c>
      <c r="CJ1102" s="14" t="str">
        <f t="shared" si="3963"/>
        <v/>
      </c>
      <c r="CK1102" s="14" t="str">
        <f t="shared" si="3963"/>
        <v/>
      </c>
      <c r="CL1102" s="14" t="str">
        <f t="shared" si="3963"/>
        <v/>
      </c>
      <c r="CM1102" s="14" t="str">
        <f t="shared" si="3963"/>
        <v/>
      </c>
      <c r="CN1102" s="14" t="str">
        <f t="shared" si="3963"/>
        <v/>
      </c>
      <c r="CO1102" s="14" t="str">
        <f t="shared" si="3963"/>
        <v/>
      </c>
      <c r="CP1102" s="14" t="str">
        <f t="shared" si="3963"/>
        <v/>
      </c>
      <c r="CQ1102" s="14" t="str">
        <f t="shared" si="3963"/>
        <v/>
      </c>
      <c r="CR1102" s="14" t="str">
        <f t="shared" si="3963"/>
        <v/>
      </c>
      <c r="CS1102" s="14" t="str">
        <f t="shared" si="3963"/>
        <v/>
      </c>
      <c r="CT1102" s="14" t="str">
        <f t="shared" si="3958"/>
        <v/>
      </c>
      <c r="CU1102" s="14" t="str">
        <f t="shared" si="3958"/>
        <v/>
      </c>
      <c r="CV1102" s="14" t="str">
        <f t="shared" si="3958"/>
        <v/>
      </c>
      <c r="CW1102" s="14" t="str">
        <f t="shared" si="3958"/>
        <v/>
      </c>
      <c r="CX1102" s="14" t="str">
        <f t="shared" si="3958"/>
        <v/>
      </c>
      <c r="CY1102" s="14" t="str">
        <f t="shared" si="3958"/>
        <v/>
      </c>
      <c r="CZ1102" s="14" t="str">
        <f t="shared" si="3958"/>
        <v/>
      </c>
      <c r="DA1102" s="14" t="str">
        <f t="shared" si="3958"/>
        <v/>
      </c>
      <c r="DB1102" s="14" t="str">
        <f t="shared" si="3958"/>
        <v/>
      </c>
      <c r="DC1102" s="14" t="str">
        <f t="shared" si="3958"/>
        <v/>
      </c>
      <c r="DD1102" s="14" t="str">
        <f t="shared" si="3958"/>
        <v/>
      </c>
      <c r="DE1102" s="8"/>
      <c r="DF1102" s="8"/>
      <c r="DG1102" s="8"/>
      <c r="DH1102" s="8"/>
      <c r="DI1102" s="8"/>
      <c r="DJ1102" s="8"/>
      <c r="DK1102" s="8"/>
      <c r="DL1102" s="8"/>
      <c r="DM1102" s="8"/>
      <c r="DN1102" s="8"/>
      <c r="DO1102" s="8"/>
      <c r="DP1102" s="8"/>
      <c r="DQ1102" s="8"/>
      <c r="DR1102" s="14" t="str">
        <f t="shared" si="3964"/>
        <v/>
      </c>
      <c r="DS1102" s="14" t="str">
        <f t="shared" si="3964"/>
        <v/>
      </c>
      <c r="DT1102" s="14" t="str">
        <f t="shared" si="3964"/>
        <v/>
      </c>
      <c r="DU1102" s="14" t="str">
        <f t="shared" si="3964"/>
        <v/>
      </c>
      <c r="DV1102" s="14" t="str">
        <f t="shared" si="3964"/>
        <v/>
      </c>
      <c r="DW1102" s="14" t="str">
        <f t="shared" si="3964"/>
        <v/>
      </c>
      <c r="DX1102" s="14" t="str">
        <f t="shared" si="3964"/>
        <v/>
      </c>
      <c r="DY1102" s="14" t="str">
        <f t="shared" si="3964"/>
        <v/>
      </c>
      <c r="DZ1102" s="14" t="str">
        <f t="shared" si="3964"/>
        <v/>
      </c>
      <c r="EA1102" s="14" t="str">
        <f t="shared" si="3964"/>
        <v/>
      </c>
      <c r="EB1102" s="14" t="str">
        <f t="shared" si="3964"/>
        <v/>
      </c>
      <c r="EC1102" s="14" t="str">
        <f t="shared" si="3964"/>
        <v/>
      </c>
      <c r="ED1102" s="14" t="str">
        <f t="shared" si="3964"/>
        <v/>
      </c>
      <c r="EE1102" s="14" t="str">
        <f t="shared" si="3964"/>
        <v/>
      </c>
      <c r="EF1102" s="14" t="str">
        <f t="shared" si="3964"/>
        <v/>
      </c>
      <c r="EG1102" s="14" t="str">
        <f t="shared" si="3964"/>
        <v/>
      </c>
      <c r="EH1102" s="14" t="str">
        <f t="shared" si="3959"/>
        <v/>
      </c>
      <c r="EI1102" s="14" t="str">
        <f t="shared" si="3959"/>
        <v/>
      </c>
      <c r="EJ1102" s="14" t="str">
        <f t="shared" si="3959"/>
        <v/>
      </c>
      <c r="EK1102" s="14" t="str">
        <f t="shared" si="3959"/>
        <v/>
      </c>
      <c r="EL1102" s="14" t="str">
        <f t="shared" si="3959"/>
        <v/>
      </c>
      <c r="EM1102" s="14" t="str">
        <f t="shared" si="3959"/>
        <v/>
      </c>
      <c r="EN1102" s="14" t="str">
        <f t="shared" si="3959"/>
        <v/>
      </c>
      <c r="EO1102" s="14" t="str">
        <f t="shared" si="3959"/>
        <v/>
      </c>
      <c r="EP1102" s="14" t="str">
        <f t="shared" si="3959"/>
        <v/>
      </c>
      <c r="EQ1102" s="14" t="str">
        <f t="shared" si="3959"/>
        <v/>
      </c>
      <c r="ER1102" s="14" t="str">
        <f t="shared" si="3959"/>
        <v/>
      </c>
      <c r="ES1102" s="8"/>
      <c r="ET1102" s="8"/>
      <c r="EU1102" s="8"/>
      <c r="EV1102" s="8"/>
      <c r="EW1102" s="8"/>
      <c r="EX1102" s="8"/>
      <c r="EY1102" s="8"/>
      <c r="EZ1102" s="8"/>
      <c r="FA1102" s="8"/>
      <c r="FB1102" s="8"/>
      <c r="FC1102" s="8"/>
      <c r="FD1102" s="8"/>
      <c r="FE1102" s="8"/>
      <c r="FF1102" s="14" t="str">
        <f t="shared" si="3965"/>
        <v/>
      </c>
      <c r="FG1102" s="14" t="str">
        <f t="shared" si="3965"/>
        <v/>
      </c>
      <c r="FH1102" s="14" t="str">
        <f t="shared" si="3965"/>
        <v/>
      </c>
      <c r="FI1102" s="14" t="str">
        <f t="shared" si="3965"/>
        <v/>
      </c>
      <c r="FJ1102" s="14" t="str">
        <f t="shared" si="3965"/>
        <v/>
      </c>
      <c r="FK1102" s="14" t="str">
        <f t="shared" si="3965"/>
        <v/>
      </c>
      <c r="FL1102" s="14" t="str">
        <f t="shared" si="3965"/>
        <v/>
      </c>
      <c r="FM1102" s="14" t="str">
        <f t="shared" si="3965"/>
        <v/>
      </c>
      <c r="FN1102" s="14" t="str">
        <f t="shared" si="3965"/>
        <v/>
      </c>
      <c r="FO1102" s="14" t="str">
        <f t="shared" si="3965"/>
        <v/>
      </c>
      <c r="FP1102" s="14" t="str">
        <f t="shared" si="3965"/>
        <v/>
      </c>
      <c r="FQ1102" s="14" t="str">
        <f t="shared" si="3965"/>
        <v/>
      </c>
      <c r="FR1102" s="14" t="str">
        <f t="shared" si="3965"/>
        <v/>
      </c>
      <c r="FS1102" s="14" t="str">
        <f t="shared" si="3965"/>
        <v/>
      </c>
      <c r="FT1102" s="14" t="str">
        <f t="shared" si="3965"/>
        <v/>
      </c>
      <c r="FU1102" s="14" t="str">
        <f t="shared" si="3965"/>
        <v/>
      </c>
      <c r="FV1102" s="14" t="str">
        <f t="shared" si="3960"/>
        <v/>
      </c>
      <c r="FW1102" s="14" t="str">
        <f t="shared" si="3960"/>
        <v/>
      </c>
      <c r="FX1102" s="14" t="str">
        <f t="shared" si="3960"/>
        <v/>
      </c>
      <c r="FY1102" s="14" t="str">
        <f t="shared" si="3960"/>
        <v/>
      </c>
      <c r="FZ1102" s="14" t="str">
        <f t="shared" si="3960"/>
        <v/>
      </c>
      <c r="GA1102" s="14" t="str">
        <f t="shared" si="3960"/>
        <v/>
      </c>
      <c r="GB1102" s="14" t="str">
        <f t="shared" si="3960"/>
        <v/>
      </c>
      <c r="GC1102" s="14" t="str">
        <f t="shared" si="3960"/>
        <v/>
      </c>
      <c r="GD1102" s="14" t="str">
        <f t="shared" si="3960"/>
        <v/>
      </c>
      <c r="GE1102" s="14" t="str">
        <f t="shared" si="3960"/>
        <v/>
      </c>
      <c r="GF1102" s="14" t="str">
        <f t="shared" si="3960"/>
        <v/>
      </c>
      <c r="GG1102" s="8"/>
      <c r="GH1102" s="8"/>
      <c r="GI1102" s="8"/>
      <c r="GJ1102" s="8"/>
      <c r="GK1102" s="8"/>
      <c r="GL1102" s="8"/>
      <c r="GM1102" s="8"/>
      <c r="GN1102" s="8"/>
      <c r="GO1102" s="8"/>
      <c r="GP1102" s="8"/>
      <c r="GQ1102" s="8"/>
      <c r="GR1102" s="8"/>
      <c r="GS1102" s="8"/>
    </row>
    <row r="1103" spans="1:201" x14ac:dyDescent="0.25">
      <c r="A1103" s="102">
        <f>$A$49</f>
        <v>20171</v>
      </c>
      <c r="B1103" s="14">
        <f t="shared" si="3961"/>
        <v>1.2607770018306326</v>
      </c>
      <c r="C1103" s="14">
        <f t="shared" si="3961"/>
        <v>1.011852521080709</v>
      </c>
      <c r="D1103" s="14">
        <f t="shared" si="3961"/>
        <v>1.0029762537468909</v>
      </c>
      <c r="E1103" s="14">
        <f t="shared" si="3961"/>
        <v>1.0022467623306979</v>
      </c>
      <c r="F1103" s="14">
        <f t="shared" si="3961"/>
        <v>1.0028127313101407</v>
      </c>
      <c r="G1103" s="14">
        <f t="shared" si="3961"/>
        <v>1.0005272259479523</v>
      </c>
      <c r="H1103" s="14">
        <f t="shared" si="3961"/>
        <v>1.0002423961385241</v>
      </c>
      <c r="I1103" s="14">
        <f t="shared" si="3961"/>
        <v>1.0003582378910325</v>
      </c>
      <c r="J1103" s="14">
        <f t="shared" si="3961"/>
        <v>1.0002106527074139</v>
      </c>
      <c r="K1103" s="14">
        <f t="shared" si="3961"/>
        <v>1.0002737908448553</v>
      </c>
      <c r="L1103" s="14">
        <f t="shared" si="3961"/>
        <v>1.0000210550695343</v>
      </c>
      <c r="M1103" s="14">
        <f t="shared" si="3961"/>
        <v>1.000084218504911</v>
      </c>
      <c r="N1103" s="14">
        <f t="shared" si="3961"/>
        <v>1.0000315792797818</v>
      </c>
      <c r="O1103" s="14">
        <f t="shared" si="3961"/>
        <v>0.9999894739058125</v>
      </c>
      <c r="P1103" s="14">
        <f t="shared" si="3961"/>
        <v>1</v>
      </c>
      <c r="Q1103" s="14">
        <f t="shared" si="3961"/>
        <v>1.0000315786149621</v>
      </c>
      <c r="R1103" s="14">
        <f t="shared" si="3956"/>
        <v>1</v>
      </c>
      <c r="S1103" s="14">
        <f t="shared" si="3956"/>
        <v>1.0000210517451897</v>
      </c>
      <c r="T1103" s="14">
        <f t="shared" si="3956"/>
        <v>1.0000105256510115</v>
      </c>
      <c r="U1103" s="14">
        <f t="shared" si="3956"/>
        <v>1</v>
      </c>
      <c r="V1103" s="14">
        <f t="shared" si="3956"/>
        <v>1</v>
      </c>
      <c r="W1103" s="14">
        <f t="shared" si="3956"/>
        <v>1.0000105255402234</v>
      </c>
      <c r="X1103" s="14">
        <f t="shared" si="3956"/>
        <v>1</v>
      </c>
      <c r="Y1103" s="14">
        <f t="shared" si="3956"/>
        <v>1</v>
      </c>
      <c r="Z1103" s="14">
        <f t="shared" si="3956"/>
        <v>1</v>
      </c>
      <c r="AA1103" s="14">
        <f t="shared" si="3956"/>
        <v>1</v>
      </c>
      <c r="AB1103" s="8"/>
      <c r="AC1103" s="8"/>
      <c r="AD1103" s="8"/>
      <c r="AE1103" s="8"/>
      <c r="AF1103" s="8"/>
      <c r="AG1103" s="8"/>
      <c r="AH1103" s="8"/>
      <c r="AI1103" s="8"/>
      <c r="AJ1103" s="8"/>
      <c r="AK1103" s="8"/>
      <c r="AL1103" s="8"/>
      <c r="AM1103" s="8"/>
      <c r="AN1103" s="8"/>
      <c r="AO1103" s="8"/>
      <c r="AP1103" s="14">
        <f t="shared" si="3962"/>
        <v>1.25</v>
      </c>
      <c r="AQ1103" s="14">
        <f t="shared" si="3962"/>
        <v>1</v>
      </c>
      <c r="AR1103" s="14">
        <f t="shared" si="3962"/>
        <v>1.2</v>
      </c>
      <c r="AS1103" s="14">
        <f t="shared" si="3962"/>
        <v>1.3333333333333333</v>
      </c>
      <c r="AT1103" s="14">
        <f t="shared" si="3962"/>
        <v>1</v>
      </c>
      <c r="AU1103" s="14">
        <f t="shared" si="3962"/>
        <v>1</v>
      </c>
      <c r="AV1103" s="14">
        <f t="shared" si="3962"/>
        <v>1</v>
      </c>
      <c r="AW1103" s="14">
        <f t="shared" si="3962"/>
        <v>1</v>
      </c>
      <c r="AX1103" s="14">
        <f t="shared" si="3962"/>
        <v>1</v>
      </c>
      <c r="AY1103" s="14">
        <f t="shared" si="3962"/>
        <v>1</v>
      </c>
      <c r="AZ1103" s="14">
        <f t="shared" si="3962"/>
        <v>1</v>
      </c>
      <c r="BA1103" s="14">
        <f t="shared" si="3962"/>
        <v>1</v>
      </c>
      <c r="BB1103" s="14">
        <f t="shared" si="3962"/>
        <v>1</v>
      </c>
      <c r="BC1103" s="14">
        <f t="shared" si="3962"/>
        <v>1</v>
      </c>
      <c r="BD1103" s="14">
        <f t="shared" si="3962"/>
        <v>1</v>
      </c>
      <c r="BE1103" s="14">
        <f t="shared" si="3962"/>
        <v>1</v>
      </c>
      <c r="BF1103" s="14">
        <f t="shared" si="3957"/>
        <v>1</v>
      </c>
      <c r="BG1103" s="14">
        <f t="shared" si="3957"/>
        <v>1</v>
      </c>
      <c r="BH1103" s="14">
        <f t="shared" si="3957"/>
        <v>1</v>
      </c>
      <c r="BI1103" s="14">
        <f t="shared" si="3957"/>
        <v>1</v>
      </c>
      <c r="BJ1103" s="14">
        <f t="shared" si="3957"/>
        <v>1</v>
      </c>
      <c r="BK1103" s="14">
        <f t="shared" si="3957"/>
        <v>1</v>
      </c>
      <c r="BL1103" s="14">
        <f t="shared" si="3957"/>
        <v>1</v>
      </c>
      <c r="BM1103" s="14">
        <f t="shared" si="3957"/>
        <v>1</v>
      </c>
      <c r="BN1103" s="14">
        <f t="shared" si="3957"/>
        <v>1</v>
      </c>
      <c r="BO1103" s="14">
        <f t="shared" si="3957"/>
        <v>1</v>
      </c>
      <c r="BP1103" s="8"/>
      <c r="BQ1103" s="8"/>
      <c r="BR1103" s="8"/>
      <c r="BS1103" s="8"/>
      <c r="BT1103" s="8"/>
      <c r="BU1103" s="8"/>
      <c r="BV1103" s="8"/>
      <c r="BW1103" s="8"/>
      <c r="BX1103" s="8"/>
      <c r="BY1103" s="8"/>
      <c r="BZ1103" s="8"/>
      <c r="CA1103" s="8"/>
      <c r="CB1103" s="8"/>
      <c r="CC1103" s="8"/>
      <c r="CD1103" s="14" t="str">
        <f t="shared" si="3963"/>
        <v/>
      </c>
      <c r="CE1103" s="14" t="str">
        <f t="shared" si="3963"/>
        <v/>
      </c>
      <c r="CF1103" s="14" t="str">
        <f t="shared" si="3963"/>
        <v/>
      </c>
      <c r="CG1103" s="14" t="str">
        <f t="shared" si="3963"/>
        <v/>
      </c>
      <c r="CH1103" s="14" t="str">
        <f t="shared" si="3963"/>
        <v/>
      </c>
      <c r="CI1103" s="14" t="str">
        <f t="shared" si="3963"/>
        <v/>
      </c>
      <c r="CJ1103" s="14" t="str">
        <f t="shared" si="3963"/>
        <v/>
      </c>
      <c r="CK1103" s="14" t="str">
        <f t="shared" si="3963"/>
        <v/>
      </c>
      <c r="CL1103" s="14" t="str">
        <f t="shared" si="3963"/>
        <v/>
      </c>
      <c r="CM1103" s="14" t="str">
        <f t="shared" si="3963"/>
        <v/>
      </c>
      <c r="CN1103" s="14" t="str">
        <f t="shared" si="3963"/>
        <v/>
      </c>
      <c r="CO1103" s="14" t="str">
        <f t="shared" si="3963"/>
        <v/>
      </c>
      <c r="CP1103" s="14" t="str">
        <f t="shared" si="3963"/>
        <v/>
      </c>
      <c r="CQ1103" s="14" t="str">
        <f t="shared" si="3963"/>
        <v/>
      </c>
      <c r="CR1103" s="14" t="str">
        <f t="shared" si="3963"/>
        <v/>
      </c>
      <c r="CS1103" s="14" t="str">
        <f t="shared" si="3963"/>
        <v/>
      </c>
      <c r="CT1103" s="14" t="str">
        <f t="shared" si="3958"/>
        <v/>
      </c>
      <c r="CU1103" s="14" t="str">
        <f t="shared" si="3958"/>
        <v/>
      </c>
      <c r="CV1103" s="14" t="str">
        <f t="shared" si="3958"/>
        <v/>
      </c>
      <c r="CW1103" s="14" t="str">
        <f t="shared" si="3958"/>
        <v/>
      </c>
      <c r="CX1103" s="14" t="str">
        <f t="shared" si="3958"/>
        <v/>
      </c>
      <c r="CY1103" s="14" t="str">
        <f t="shared" si="3958"/>
        <v/>
      </c>
      <c r="CZ1103" s="14" t="str">
        <f t="shared" si="3958"/>
        <v/>
      </c>
      <c r="DA1103" s="14" t="str">
        <f t="shared" si="3958"/>
        <v/>
      </c>
      <c r="DB1103" s="14" t="str">
        <f t="shared" si="3958"/>
        <v/>
      </c>
      <c r="DC1103" s="14" t="str">
        <f t="shared" si="3958"/>
        <v/>
      </c>
      <c r="DD1103" s="8"/>
      <c r="DE1103" s="8"/>
      <c r="DF1103" s="8"/>
      <c r="DG1103" s="8"/>
      <c r="DH1103" s="8"/>
      <c r="DI1103" s="8"/>
      <c r="DJ1103" s="8"/>
      <c r="DK1103" s="8"/>
      <c r="DL1103" s="8"/>
      <c r="DM1103" s="8"/>
      <c r="DN1103" s="8"/>
      <c r="DO1103" s="8"/>
      <c r="DP1103" s="8"/>
      <c r="DQ1103" s="8"/>
      <c r="DR1103" s="14" t="str">
        <f t="shared" si="3964"/>
        <v/>
      </c>
      <c r="DS1103" s="14" t="str">
        <f t="shared" si="3964"/>
        <v/>
      </c>
      <c r="DT1103" s="14" t="str">
        <f t="shared" si="3964"/>
        <v/>
      </c>
      <c r="DU1103" s="14" t="str">
        <f t="shared" si="3964"/>
        <v/>
      </c>
      <c r="DV1103" s="14" t="str">
        <f t="shared" si="3964"/>
        <v/>
      </c>
      <c r="DW1103" s="14" t="str">
        <f t="shared" si="3964"/>
        <v/>
      </c>
      <c r="DX1103" s="14" t="str">
        <f t="shared" si="3964"/>
        <v/>
      </c>
      <c r="DY1103" s="14" t="str">
        <f t="shared" si="3964"/>
        <v/>
      </c>
      <c r="DZ1103" s="14" t="str">
        <f t="shared" si="3964"/>
        <v/>
      </c>
      <c r="EA1103" s="14" t="str">
        <f t="shared" si="3964"/>
        <v/>
      </c>
      <c r="EB1103" s="14" t="str">
        <f t="shared" si="3964"/>
        <v/>
      </c>
      <c r="EC1103" s="14" t="str">
        <f t="shared" si="3964"/>
        <v/>
      </c>
      <c r="ED1103" s="14" t="str">
        <f t="shared" si="3964"/>
        <v/>
      </c>
      <c r="EE1103" s="14" t="str">
        <f t="shared" si="3964"/>
        <v/>
      </c>
      <c r="EF1103" s="14" t="str">
        <f t="shared" si="3964"/>
        <v/>
      </c>
      <c r="EG1103" s="14" t="str">
        <f t="shared" si="3964"/>
        <v/>
      </c>
      <c r="EH1103" s="14" t="str">
        <f t="shared" si="3959"/>
        <v/>
      </c>
      <c r="EI1103" s="14" t="str">
        <f t="shared" si="3959"/>
        <v/>
      </c>
      <c r="EJ1103" s="14" t="str">
        <f t="shared" si="3959"/>
        <v/>
      </c>
      <c r="EK1103" s="14" t="str">
        <f t="shared" si="3959"/>
        <v/>
      </c>
      <c r="EL1103" s="14" t="str">
        <f t="shared" si="3959"/>
        <v/>
      </c>
      <c r="EM1103" s="14" t="str">
        <f t="shared" si="3959"/>
        <v/>
      </c>
      <c r="EN1103" s="14" t="str">
        <f t="shared" si="3959"/>
        <v/>
      </c>
      <c r="EO1103" s="14" t="str">
        <f t="shared" si="3959"/>
        <v/>
      </c>
      <c r="EP1103" s="14" t="str">
        <f t="shared" si="3959"/>
        <v/>
      </c>
      <c r="EQ1103" s="14" t="str">
        <f t="shared" si="3959"/>
        <v/>
      </c>
      <c r="ER1103" s="8"/>
      <c r="ES1103" s="8"/>
      <c r="ET1103" s="8"/>
      <c r="EU1103" s="8"/>
      <c r="EV1103" s="8"/>
      <c r="EW1103" s="8"/>
      <c r="EX1103" s="8"/>
      <c r="EY1103" s="8"/>
      <c r="EZ1103" s="8"/>
      <c r="FA1103" s="8"/>
      <c r="FB1103" s="8"/>
      <c r="FC1103" s="8"/>
      <c r="FD1103" s="8"/>
      <c r="FE1103" s="8"/>
      <c r="FF1103" s="14" t="str">
        <f t="shared" si="3965"/>
        <v/>
      </c>
      <c r="FG1103" s="14" t="str">
        <f t="shared" si="3965"/>
        <v/>
      </c>
      <c r="FH1103" s="14" t="str">
        <f t="shared" si="3965"/>
        <v/>
      </c>
      <c r="FI1103" s="14" t="str">
        <f t="shared" si="3965"/>
        <v/>
      </c>
      <c r="FJ1103" s="14" t="str">
        <f t="shared" si="3965"/>
        <v/>
      </c>
      <c r="FK1103" s="14" t="str">
        <f t="shared" si="3965"/>
        <v/>
      </c>
      <c r="FL1103" s="14" t="str">
        <f t="shared" si="3965"/>
        <v/>
      </c>
      <c r="FM1103" s="14" t="str">
        <f t="shared" si="3965"/>
        <v/>
      </c>
      <c r="FN1103" s="14" t="str">
        <f t="shared" si="3965"/>
        <v/>
      </c>
      <c r="FO1103" s="14" t="str">
        <f t="shared" si="3965"/>
        <v/>
      </c>
      <c r="FP1103" s="14" t="str">
        <f t="shared" si="3965"/>
        <v/>
      </c>
      <c r="FQ1103" s="14" t="str">
        <f t="shared" si="3965"/>
        <v/>
      </c>
      <c r="FR1103" s="14" t="str">
        <f t="shared" si="3965"/>
        <v/>
      </c>
      <c r="FS1103" s="14" t="str">
        <f t="shared" si="3965"/>
        <v/>
      </c>
      <c r="FT1103" s="14" t="str">
        <f t="shared" si="3965"/>
        <v/>
      </c>
      <c r="FU1103" s="14" t="str">
        <f t="shared" si="3965"/>
        <v/>
      </c>
      <c r="FV1103" s="14" t="str">
        <f t="shared" si="3960"/>
        <v/>
      </c>
      <c r="FW1103" s="14" t="str">
        <f t="shared" si="3960"/>
        <v/>
      </c>
      <c r="FX1103" s="14" t="str">
        <f t="shared" si="3960"/>
        <v/>
      </c>
      <c r="FY1103" s="14" t="str">
        <f t="shared" si="3960"/>
        <v/>
      </c>
      <c r="FZ1103" s="14" t="str">
        <f t="shared" si="3960"/>
        <v/>
      </c>
      <c r="GA1103" s="14" t="str">
        <f t="shared" si="3960"/>
        <v/>
      </c>
      <c r="GB1103" s="14" t="str">
        <f t="shared" si="3960"/>
        <v/>
      </c>
      <c r="GC1103" s="14" t="str">
        <f t="shared" si="3960"/>
        <v/>
      </c>
      <c r="GD1103" s="14" t="str">
        <f t="shared" si="3960"/>
        <v/>
      </c>
      <c r="GE1103" s="14" t="str">
        <f t="shared" si="3960"/>
        <v/>
      </c>
      <c r="GF1103" s="8"/>
      <c r="GG1103" s="8"/>
      <c r="GH1103" s="8"/>
      <c r="GI1103" s="8"/>
      <c r="GJ1103" s="8"/>
      <c r="GK1103" s="8"/>
      <c r="GL1103" s="8"/>
      <c r="GM1103" s="8"/>
      <c r="GN1103" s="8"/>
      <c r="GO1103" s="8"/>
      <c r="GP1103" s="8"/>
      <c r="GQ1103" s="8"/>
      <c r="GR1103" s="8"/>
      <c r="GS1103" s="8"/>
    </row>
    <row r="1104" spans="1:201" x14ac:dyDescent="0.25">
      <c r="A1104" s="102">
        <f>$A$50</f>
        <v>20172</v>
      </c>
      <c r="B1104" s="14">
        <f t="shared" si="3961"/>
        <v>1.2320526330009998</v>
      </c>
      <c r="C1104" s="14">
        <f t="shared" si="3961"/>
        <v>1.010778626958629</v>
      </c>
      <c r="D1104" s="14">
        <f t="shared" si="3961"/>
        <v>1.0034171530233669</v>
      </c>
      <c r="E1104" s="14">
        <f t="shared" si="3961"/>
        <v>1.0028973912667438</v>
      </c>
      <c r="F1104" s="14">
        <f t="shared" si="3961"/>
        <v>1.000689915377567</v>
      </c>
      <c r="G1104" s="14">
        <f t="shared" si="3961"/>
        <v>1.0007325297051568</v>
      </c>
      <c r="H1104" s="14">
        <f t="shared" si="3961"/>
        <v>1.0003982905798896</v>
      </c>
      <c r="I1104" s="14">
        <f t="shared" si="3961"/>
        <v>1.0002797684378162</v>
      </c>
      <c r="J1104" s="14">
        <f t="shared" si="3961"/>
        <v>1.000172117039587</v>
      </c>
      <c r="K1104" s="14">
        <f t="shared" si="3961"/>
        <v>1.0000860437102048</v>
      </c>
      <c r="L1104" s="14">
        <f t="shared" si="3961"/>
        <v>1.0000645272304913</v>
      </c>
      <c r="M1104" s="14">
        <f t="shared" si="3961"/>
        <v>1.0000967846004947</v>
      </c>
      <c r="N1104" s="14">
        <f t="shared" si="3961"/>
        <v>1.0000215056075872</v>
      </c>
      <c r="O1104" s="14">
        <f t="shared" si="3961"/>
        <v>1.000021505145106</v>
      </c>
      <c r="P1104" s="14">
        <f t="shared" si="3961"/>
        <v>1.000032257023967</v>
      </c>
      <c r="Q1104" s="14">
        <f t="shared" si="3961"/>
        <v>1.000010751994495</v>
      </c>
      <c r="R1104" s="14">
        <f t="shared" si="3956"/>
        <v>1.0000107518788908</v>
      </c>
      <c r="S1104" s="14">
        <f t="shared" si="3956"/>
        <v>1.0000107517632892</v>
      </c>
      <c r="T1104" s="14">
        <f t="shared" si="3956"/>
        <v>1.0000107516476899</v>
      </c>
      <c r="U1104" s="14">
        <f t="shared" si="3956"/>
        <v>0.99998924846790671</v>
      </c>
      <c r="V1104" s="14">
        <f t="shared" si="3956"/>
        <v>1</v>
      </c>
      <c r="W1104" s="14">
        <f t="shared" si="3956"/>
        <v>1</v>
      </c>
      <c r="X1104" s="14">
        <f t="shared" si="3956"/>
        <v>1</v>
      </c>
      <c r="Y1104" s="14">
        <f t="shared" si="3956"/>
        <v>1.0000107516476899</v>
      </c>
      <c r="Z1104" s="14">
        <f t="shared" si="3956"/>
        <v>1</v>
      </c>
      <c r="AA1104" s="8"/>
      <c r="AB1104" s="8"/>
      <c r="AC1104" s="8"/>
      <c r="AD1104" s="8"/>
      <c r="AE1104" s="8"/>
      <c r="AF1104" s="8"/>
      <c r="AG1104" s="8"/>
      <c r="AH1104" s="8"/>
      <c r="AI1104" s="8"/>
      <c r="AJ1104" s="8"/>
      <c r="AK1104" s="8"/>
      <c r="AL1104" s="8"/>
      <c r="AM1104" s="8"/>
      <c r="AN1104" s="8"/>
      <c r="AO1104" s="8"/>
      <c r="AP1104" s="14">
        <f t="shared" si="3962"/>
        <v>5</v>
      </c>
      <c r="AQ1104" s="14">
        <f t="shared" si="3962"/>
        <v>1</v>
      </c>
      <c r="AR1104" s="14">
        <f t="shared" si="3962"/>
        <v>1.2</v>
      </c>
      <c r="AS1104" s="14">
        <f t="shared" si="3962"/>
        <v>1</v>
      </c>
      <c r="AT1104" s="14">
        <f t="shared" si="3962"/>
        <v>1.1666666666666667</v>
      </c>
      <c r="AU1104" s="14">
        <f t="shared" si="3962"/>
        <v>1</v>
      </c>
      <c r="AV1104" s="14">
        <f t="shared" si="3962"/>
        <v>1</v>
      </c>
      <c r="AW1104" s="14">
        <f t="shared" si="3962"/>
        <v>1</v>
      </c>
      <c r="AX1104" s="14">
        <f t="shared" si="3962"/>
        <v>1</v>
      </c>
      <c r="AY1104" s="14">
        <f t="shared" si="3962"/>
        <v>1.1428571428571428</v>
      </c>
      <c r="AZ1104" s="14">
        <f t="shared" si="3962"/>
        <v>1</v>
      </c>
      <c r="BA1104" s="14">
        <f t="shared" si="3962"/>
        <v>1</v>
      </c>
      <c r="BB1104" s="14">
        <f t="shared" si="3962"/>
        <v>1</v>
      </c>
      <c r="BC1104" s="14">
        <f t="shared" si="3962"/>
        <v>1</v>
      </c>
      <c r="BD1104" s="14">
        <f t="shared" si="3962"/>
        <v>1</v>
      </c>
      <c r="BE1104" s="14">
        <f t="shared" si="3962"/>
        <v>1</v>
      </c>
      <c r="BF1104" s="14">
        <f t="shared" si="3957"/>
        <v>1</v>
      </c>
      <c r="BG1104" s="14">
        <f t="shared" si="3957"/>
        <v>1</v>
      </c>
      <c r="BH1104" s="14">
        <f t="shared" si="3957"/>
        <v>1</v>
      </c>
      <c r="BI1104" s="14">
        <f t="shared" si="3957"/>
        <v>1</v>
      </c>
      <c r="BJ1104" s="14">
        <f t="shared" si="3957"/>
        <v>1</v>
      </c>
      <c r="BK1104" s="14">
        <f t="shared" si="3957"/>
        <v>1</v>
      </c>
      <c r="BL1104" s="14">
        <f t="shared" si="3957"/>
        <v>1</v>
      </c>
      <c r="BM1104" s="14">
        <f t="shared" si="3957"/>
        <v>1</v>
      </c>
      <c r="BN1104" s="14">
        <f t="shared" si="3957"/>
        <v>1</v>
      </c>
      <c r="BO1104" s="8"/>
      <c r="BP1104" s="8"/>
      <c r="BQ1104" s="8"/>
      <c r="BR1104" s="8"/>
      <c r="BS1104" s="8"/>
      <c r="BT1104" s="8"/>
      <c r="BU1104" s="8"/>
      <c r="BV1104" s="8"/>
      <c r="BW1104" s="8"/>
      <c r="BX1104" s="8"/>
      <c r="BY1104" s="8"/>
      <c r="BZ1104" s="8"/>
      <c r="CA1104" s="8"/>
      <c r="CB1104" s="8"/>
      <c r="CC1104" s="8"/>
      <c r="CD1104" s="14" t="str">
        <f t="shared" si="3963"/>
        <v/>
      </c>
      <c r="CE1104" s="14" t="str">
        <f t="shared" si="3963"/>
        <v/>
      </c>
      <c r="CF1104" s="14" t="str">
        <f t="shared" si="3963"/>
        <v/>
      </c>
      <c r="CG1104" s="14" t="str">
        <f t="shared" si="3963"/>
        <v/>
      </c>
      <c r="CH1104" s="14" t="str">
        <f t="shared" si="3963"/>
        <v/>
      </c>
      <c r="CI1104" s="14" t="str">
        <f t="shared" si="3963"/>
        <v/>
      </c>
      <c r="CJ1104" s="14" t="str">
        <f t="shared" si="3963"/>
        <v/>
      </c>
      <c r="CK1104" s="14" t="str">
        <f t="shared" si="3963"/>
        <v/>
      </c>
      <c r="CL1104" s="14" t="str">
        <f t="shared" si="3963"/>
        <v/>
      </c>
      <c r="CM1104" s="14" t="str">
        <f t="shared" si="3963"/>
        <v/>
      </c>
      <c r="CN1104" s="14" t="str">
        <f t="shared" si="3963"/>
        <v/>
      </c>
      <c r="CO1104" s="14" t="str">
        <f t="shared" si="3963"/>
        <v/>
      </c>
      <c r="CP1104" s="14" t="str">
        <f t="shared" si="3963"/>
        <v/>
      </c>
      <c r="CQ1104" s="14" t="str">
        <f t="shared" si="3963"/>
        <v/>
      </c>
      <c r="CR1104" s="14" t="str">
        <f t="shared" si="3963"/>
        <v/>
      </c>
      <c r="CS1104" s="14" t="str">
        <f t="shared" si="3963"/>
        <v/>
      </c>
      <c r="CT1104" s="14" t="str">
        <f t="shared" si="3958"/>
        <v/>
      </c>
      <c r="CU1104" s="14" t="str">
        <f t="shared" si="3958"/>
        <v/>
      </c>
      <c r="CV1104" s="14" t="str">
        <f t="shared" si="3958"/>
        <v/>
      </c>
      <c r="CW1104" s="14" t="str">
        <f t="shared" si="3958"/>
        <v/>
      </c>
      <c r="CX1104" s="14" t="str">
        <f t="shared" si="3958"/>
        <v/>
      </c>
      <c r="CY1104" s="14" t="str">
        <f t="shared" si="3958"/>
        <v/>
      </c>
      <c r="CZ1104" s="14" t="str">
        <f t="shared" si="3958"/>
        <v/>
      </c>
      <c r="DA1104" s="14" t="str">
        <f t="shared" si="3958"/>
        <v/>
      </c>
      <c r="DB1104" s="14" t="str">
        <f t="shared" si="3958"/>
        <v/>
      </c>
      <c r="DC1104" s="8"/>
      <c r="DD1104" s="8"/>
      <c r="DE1104" s="8"/>
      <c r="DF1104" s="8"/>
      <c r="DG1104" s="8"/>
      <c r="DH1104" s="8"/>
      <c r="DI1104" s="8"/>
      <c r="DJ1104" s="8"/>
      <c r="DK1104" s="8"/>
      <c r="DL1104" s="8"/>
      <c r="DM1104" s="8"/>
      <c r="DN1104" s="8"/>
      <c r="DO1104" s="8"/>
      <c r="DP1104" s="8"/>
      <c r="DQ1104" s="8"/>
      <c r="DR1104" s="14" t="str">
        <f t="shared" si="3964"/>
        <v/>
      </c>
      <c r="DS1104" s="14" t="str">
        <f t="shared" si="3964"/>
        <v/>
      </c>
      <c r="DT1104" s="14" t="str">
        <f t="shared" si="3964"/>
        <v/>
      </c>
      <c r="DU1104" s="14" t="str">
        <f t="shared" si="3964"/>
        <v/>
      </c>
      <c r="DV1104" s="14" t="str">
        <f t="shared" si="3964"/>
        <v/>
      </c>
      <c r="DW1104" s="14" t="str">
        <f t="shared" si="3964"/>
        <v/>
      </c>
      <c r="DX1104" s="14" t="str">
        <f t="shared" si="3964"/>
        <v/>
      </c>
      <c r="DY1104" s="14" t="str">
        <f t="shared" si="3964"/>
        <v/>
      </c>
      <c r="DZ1104" s="14" t="str">
        <f t="shared" si="3964"/>
        <v/>
      </c>
      <c r="EA1104" s="14" t="str">
        <f t="shared" si="3964"/>
        <v/>
      </c>
      <c r="EB1104" s="14" t="str">
        <f t="shared" si="3964"/>
        <v/>
      </c>
      <c r="EC1104" s="14" t="str">
        <f t="shared" si="3964"/>
        <v/>
      </c>
      <c r="ED1104" s="14" t="str">
        <f t="shared" si="3964"/>
        <v/>
      </c>
      <c r="EE1104" s="14" t="str">
        <f t="shared" si="3964"/>
        <v/>
      </c>
      <c r="EF1104" s="14" t="str">
        <f t="shared" si="3964"/>
        <v/>
      </c>
      <c r="EG1104" s="14" t="str">
        <f t="shared" si="3964"/>
        <v/>
      </c>
      <c r="EH1104" s="14" t="str">
        <f t="shared" si="3959"/>
        <v/>
      </c>
      <c r="EI1104" s="14" t="str">
        <f t="shared" si="3959"/>
        <v/>
      </c>
      <c r="EJ1104" s="14" t="str">
        <f t="shared" si="3959"/>
        <v/>
      </c>
      <c r="EK1104" s="14" t="str">
        <f t="shared" si="3959"/>
        <v/>
      </c>
      <c r="EL1104" s="14" t="str">
        <f t="shared" si="3959"/>
        <v/>
      </c>
      <c r="EM1104" s="14" t="str">
        <f t="shared" si="3959"/>
        <v/>
      </c>
      <c r="EN1104" s="14" t="str">
        <f t="shared" si="3959"/>
        <v/>
      </c>
      <c r="EO1104" s="14" t="str">
        <f t="shared" si="3959"/>
        <v/>
      </c>
      <c r="EP1104" s="14" t="str">
        <f t="shared" si="3959"/>
        <v/>
      </c>
      <c r="EQ1104" s="8"/>
      <c r="ER1104" s="8"/>
      <c r="ES1104" s="8"/>
      <c r="ET1104" s="8"/>
      <c r="EU1104" s="8"/>
      <c r="EV1104" s="8"/>
      <c r="EW1104" s="8"/>
      <c r="EX1104" s="8"/>
      <c r="EY1104" s="8"/>
      <c r="EZ1104" s="8"/>
      <c r="FA1104" s="8"/>
      <c r="FB1104" s="8"/>
      <c r="FC1104" s="8"/>
      <c r="FD1104" s="8"/>
      <c r="FE1104" s="8"/>
      <c r="FF1104" s="14" t="str">
        <f t="shared" si="3965"/>
        <v/>
      </c>
      <c r="FG1104" s="14" t="str">
        <f t="shared" si="3965"/>
        <v/>
      </c>
      <c r="FH1104" s="14" t="str">
        <f t="shared" si="3965"/>
        <v/>
      </c>
      <c r="FI1104" s="14" t="str">
        <f t="shared" si="3965"/>
        <v/>
      </c>
      <c r="FJ1104" s="14" t="str">
        <f t="shared" si="3965"/>
        <v/>
      </c>
      <c r="FK1104" s="14" t="str">
        <f t="shared" si="3965"/>
        <v/>
      </c>
      <c r="FL1104" s="14" t="str">
        <f t="shared" si="3965"/>
        <v/>
      </c>
      <c r="FM1104" s="14" t="str">
        <f t="shared" si="3965"/>
        <v/>
      </c>
      <c r="FN1104" s="14" t="str">
        <f t="shared" si="3965"/>
        <v/>
      </c>
      <c r="FO1104" s="14" t="str">
        <f t="shared" si="3965"/>
        <v/>
      </c>
      <c r="FP1104" s="14" t="str">
        <f t="shared" si="3965"/>
        <v/>
      </c>
      <c r="FQ1104" s="14" t="str">
        <f t="shared" si="3965"/>
        <v/>
      </c>
      <c r="FR1104" s="14" t="str">
        <f t="shared" si="3965"/>
        <v/>
      </c>
      <c r="FS1104" s="14" t="str">
        <f t="shared" si="3965"/>
        <v/>
      </c>
      <c r="FT1104" s="14" t="str">
        <f t="shared" si="3965"/>
        <v/>
      </c>
      <c r="FU1104" s="14" t="str">
        <f t="shared" si="3965"/>
        <v/>
      </c>
      <c r="FV1104" s="14" t="str">
        <f t="shared" si="3960"/>
        <v/>
      </c>
      <c r="FW1104" s="14" t="str">
        <f t="shared" si="3960"/>
        <v/>
      </c>
      <c r="FX1104" s="14" t="str">
        <f t="shared" si="3960"/>
        <v/>
      </c>
      <c r="FY1104" s="14" t="str">
        <f t="shared" si="3960"/>
        <v/>
      </c>
      <c r="FZ1104" s="14" t="str">
        <f t="shared" si="3960"/>
        <v/>
      </c>
      <c r="GA1104" s="14" t="str">
        <f t="shared" si="3960"/>
        <v/>
      </c>
      <c r="GB1104" s="14" t="str">
        <f t="shared" si="3960"/>
        <v/>
      </c>
      <c r="GC1104" s="14" t="str">
        <f t="shared" si="3960"/>
        <v/>
      </c>
      <c r="GD1104" s="14" t="str">
        <f t="shared" si="3960"/>
        <v/>
      </c>
      <c r="GE1104" s="8"/>
      <c r="GF1104" s="8"/>
      <c r="GG1104" s="8"/>
      <c r="GH1104" s="8"/>
      <c r="GI1104" s="8"/>
      <c r="GJ1104" s="8"/>
      <c r="GK1104" s="8"/>
      <c r="GL1104" s="8"/>
      <c r="GM1104" s="8"/>
      <c r="GN1104" s="8"/>
      <c r="GO1104" s="8"/>
      <c r="GP1104" s="8"/>
      <c r="GQ1104" s="8"/>
      <c r="GR1104" s="8"/>
      <c r="GS1104" s="8"/>
    </row>
    <row r="1105" spans="1:201" x14ac:dyDescent="0.25">
      <c r="A1105" s="102">
        <f>$A$51</f>
        <v>20173</v>
      </c>
      <c r="B1105" s="14">
        <f t="shared" si="3961"/>
        <v>1.2285519248850478</v>
      </c>
      <c r="C1105" s="14">
        <f t="shared" si="3961"/>
        <v>1.0096240538443797</v>
      </c>
      <c r="D1105" s="14">
        <f t="shared" si="3961"/>
        <v>1.0050361355706927</v>
      </c>
      <c r="E1105" s="14">
        <f t="shared" si="3961"/>
        <v>1.0015084358759776</v>
      </c>
      <c r="F1105" s="14">
        <f t="shared" si="3961"/>
        <v>1.0005364419456337</v>
      </c>
      <c r="G1105" s="14">
        <f t="shared" si="3961"/>
        <v>1.0003814944270881</v>
      </c>
      <c r="H1105" s="14">
        <f t="shared" si="3961"/>
        <v>1.0002782816622691</v>
      </c>
      <c r="I1105" s="14">
        <f t="shared" si="3961"/>
        <v>1.0002885081039865</v>
      </c>
      <c r="J1105" s="14">
        <f t="shared" ref="J1105:Y1105" si="3966">IFERROR(K1057/J1057,"")</f>
        <v>1.0001648142234676</v>
      </c>
      <c r="K1105" s="14">
        <f t="shared" si="3966"/>
        <v>1.0001132911066482</v>
      </c>
      <c r="L1105" s="14">
        <f t="shared" si="3966"/>
        <v>1.0000411920993553</v>
      </c>
      <c r="M1105" s="14">
        <f t="shared" si="3966"/>
        <v>1.0000411904026363</v>
      </c>
      <c r="N1105" s="14">
        <f t="shared" si="3966"/>
        <v>1.0000514858825711</v>
      </c>
      <c r="O1105" s="14">
        <f t="shared" si="3966"/>
        <v>1.000041186585529</v>
      </c>
      <c r="P1105" s="14">
        <f t="shared" si="3966"/>
        <v>1.0000514811115802</v>
      </c>
      <c r="Q1105" s="14">
        <f t="shared" si="3966"/>
        <v>1.0000411827691293</v>
      </c>
      <c r="R1105" s="14">
        <f t="shared" si="3966"/>
        <v>1.0000102952682948</v>
      </c>
      <c r="S1105" s="14">
        <f t="shared" si="3966"/>
        <v>1.0000102951623033</v>
      </c>
      <c r="T1105" s="14">
        <f t="shared" si="3966"/>
        <v>1</v>
      </c>
      <c r="U1105" s="14">
        <f t="shared" si="3966"/>
        <v>1.0000102950563139</v>
      </c>
      <c r="V1105" s="14">
        <f t="shared" si="3966"/>
        <v>1</v>
      </c>
      <c r="W1105" s="14">
        <f t="shared" si="3966"/>
        <v>1.0000102949503269</v>
      </c>
      <c r="X1105" s="14">
        <f t="shared" si="3966"/>
        <v>1</v>
      </c>
      <c r="Y1105" s="14">
        <f t="shared" si="3966"/>
        <v>1</v>
      </c>
      <c r="Z1105" s="8"/>
      <c r="AA1105" s="8"/>
      <c r="AB1105" s="8"/>
      <c r="AC1105" s="8"/>
      <c r="AD1105" s="8"/>
      <c r="AE1105" s="8"/>
      <c r="AF1105" s="8"/>
      <c r="AG1105" s="8"/>
      <c r="AH1105" s="8"/>
      <c r="AI1105" s="8"/>
      <c r="AJ1105" s="8"/>
      <c r="AK1105" s="8"/>
      <c r="AL1105" s="8"/>
      <c r="AM1105" s="8"/>
      <c r="AN1105" s="8"/>
      <c r="AO1105" s="8"/>
      <c r="AP1105" s="14">
        <f t="shared" si="3962"/>
        <v>3</v>
      </c>
      <c r="AQ1105" s="14">
        <f t="shared" si="3962"/>
        <v>1.6666666666666667</v>
      </c>
      <c r="AR1105" s="14">
        <f t="shared" si="3962"/>
        <v>1</v>
      </c>
      <c r="AS1105" s="14">
        <f t="shared" si="3962"/>
        <v>1</v>
      </c>
      <c r="AT1105" s="14">
        <f t="shared" si="3962"/>
        <v>1</v>
      </c>
      <c r="AU1105" s="14">
        <f t="shared" si="3962"/>
        <v>1</v>
      </c>
      <c r="AV1105" s="14">
        <f t="shared" si="3962"/>
        <v>1</v>
      </c>
      <c r="AW1105" s="14">
        <f t="shared" si="3962"/>
        <v>1</v>
      </c>
      <c r="AX1105" s="14">
        <f t="shared" si="3962"/>
        <v>1</v>
      </c>
      <c r="AY1105" s="14">
        <f t="shared" si="3962"/>
        <v>1</v>
      </c>
      <c r="AZ1105" s="14">
        <f t="shared" si="3962"/>
        <v>1</v>
      </c>
      <c r="BA1105" s="14">
        <f t="shared" si="3962"/>
        <v>1</v>
      </c>
      <c r="BB1105" s="14">
        <f t="shared" si="3962"/>
        <v>1</v>
      </c>
      <c r="BC1105" s="14">
        <f t="shared" si="3962"/>
        <v>1</v>
      </c>
      <c r="BD1105" s="14">
        <f t="shared" si="3962"/>
        <v>1</v>
      </c>
      <c r="BE1105" s="14">
        <f t="shared" si="3962"/>
        <v>1</v>
      </c>
      <c r="BF1105" s="14">
        <f t="shared" ref="BF1105:BM1105" si="3967">IFERROR(BG1057/BF1057,"")</f>
        <v>1</v>
      </c>
      <c r="BG1105" s="14">
        <f t="shared" si="3967"/>
        <v>1</v>
      </c>
      <c r="BH1105" s="14">
        <f t="shared" si="3967"/>
        <v>1</v>
      </c>
      <c r="BI1105" s="14">
        <f t="shared" si="3967"/>
        <v>1</v>
      </c>
      <c r="BJ1105" s="14">
        <f t="shared" si="3967"/>
        <v>1</v>
      </c>
      <c r="BK1105" s="14">
        <f t="shared" si="3967"/>
        <v>1</v>
      </c>
      <c r="BL1105" s="14">
        <f t="shared" si="3967"/>
        <v>1</v>
      </c>
      <c r="BM1105" s="14">
        <f t="shared" si="3967"/>
        <v>1</v>
      </c>
      <c r="BN1105" s="8"/>
      <c r="BO1105" s="8"/>
      <c r="BP1105" s="8"/>
      <c r="BQ1105" s="8"/>
      <c r="BR1105" s="8"/>
      <c r="BS1105" s="8"/>
      <c r="BT1105" s="8"/>
      <c r="BU1105" s="8"/>
      <c r="BV1105" s="8"/>
      <c r="BW1105" s="8"/>
      <c r="BX1105" s="8"/>
      <c r="BY1105" s="8"/>
      <c r="BZ1105" s="8"/>
      <c r="CA1105" s="8"/>
      <c r="CB1105" s="8"/>
      <c r="CC1105" s="8"/>
      <c r="CD1105" s="14" t="str">
        <f t="shared" si="3963"/>
        <v/>
      </c>
      <c r="CE1105" s="14" t="str">
        <f t="shared" si="3963"/>
        <v/>
      </c>
      <c r="CF1105" s="14" t="str">
        <f t="shared" si="3963"/>
        <v/>
      </c>
      <c r="CG1105" s="14" t="str">
        <f t="shared" si="3963"/>
        <v/>
      </c>
      <c r="CH1105" s="14" t="str">
        <f t="shared" si="3963"/>
        <v/>
      </c>
      <c r="CI1105" s="14" t="str">
        <f t="shared" si="3963"/>
        <v/>
      </c>
      <c r="CJ1105" s="14" t="str">
        <f t="shared" si="3963"/>
        <v/>
      </c>
      <c r="CK1105" s="14" t="str">
        <f t="shared" si="3963"/>
        <v/>
      </c>
      <c r="CL1105" s="14" t="str">
        <f t="shared" si="3963"/>
        <v/>
      </c>
      <c r="CM1105" s="14" t="str">
        <f t="shared" si="3963"/>
        <v/>
      </c>
      <c r="CN1105" s="14" t="str">
        <f t="shared" si="3963"/>
        <v/>
      </c>
      <c r="CO1105" s="14" t="str">
        <f t="shared" si="3963"/>
        <v/>
      </c>
      <c r="CP1105" s="14" t="str">
        <f t="shared" si="3963"/>
        <v/>
      </c>
      <c r="CQ1105" s="14" t="str">
        <f t="shared" si="3963"/>
        <v/>
      </c>
      <c r="CR1105" s="14" t="str">
        <f t="shared" si="3963"/>
        <v/>
      </c>
      <c r="CS1105" s="14" t="str">
        <f t="shared" si="3963"/>
        <v/>
      </c>
      <c r="CT1105" s="14" t="str">
        <f t="shared" ref="CT1105:DA1105" si="3968">IFERROR(CU1057/CT1057,"")</f>
        <v/>
      </c>
      <c r="CU1105" s="14" t="str">
        <f t="shared" si="3968"/>
        <v/>
      </c>
      <c r="CV1105" s="14" t="str">
        <f t="shared" si="3968"/>
        <v/>
      </c>
      <c r="CW1105" s="14" t="str">
        <f t="shared" si="3968"/>
        <v/>
      </c>
      <c r="CX1105" s="14" t="str">
        <f t="shared" si="3968"/>
        <v/>
      </c>
      <c r="CY1105" s="14" t="str">
        <f t="shared" si="3968"/>
        <v/>
      </c>
      <c r="CZ1105" s="14" t="str">
        <f t="shared" si="3968"/>
        <v/>
      </c>
      <c r="DA1105" s="14" t="str">
        <f t="shared" si="3968"/>
        <v/>
      </c>
      <c r="DB1105" s="8"/>
      <c r="DC1105" s="8"/>
      <c r="DD1105" s="8"/>
      <c r="DE1105" s="8"/>
      <c r="DF1105" s="8"/>
      <c r="DG1105" s="8"/>
      <c r="DH1105" s="8"/>
      <c r="DI1105" s="8"/>
      <c r="DJ1105" s="8"/>
      <c r="DK1105" s="8"/>
      <c r="DL1105" s="8"/>
      <c r="DM1105" s="8"/>
      <c r="DN1105" s="8"/>
      <c r="DO1105" s="8"/>
      <c r="DP1105" s="8"/>
      <c r="DQ1105" s="8"/>
      <c r="DR1105" s="14" t="str">
        <f t="shared" si="3964"/>
        <v/>
      </c>
      <c r="DS1105" s="14" t="str">
        <f t="shared" si="3964"/>
        <v/>
      </c>
      <c r="DT1105" s="14" t="str">
        <f t="shared" si="3964"/>
        <v/>
      </c>
      <c r="DU1105" s="14" t="str">
        <f t="shared" si="3964"/>
        <v/>
      </c>
      <c r="DV1105" s="14" t="str">
        <f t="shared" si="3964"/>
        <v/>
      </c>
      <c r="DW1105" s="14" t="str">
        <f t="shared" si="3964"/>
        <v/>
      </c>
      <c r="DX1105" s="14" t="str">
        <f t="shared" si="3964"/>
        <v/>
      </c>
      <c r="DY1105" s="14" t="str">
        <f t="shared" si="3964"/>
        <v/>
      </c>
      <c r="DZ1105" s="14" t="str">
        <f t="shared" si="3964"/>
        <v/>
      </c>
      <c r="EA1105" s="14" t="str">
        <f t="shared" si="3964"/>
        <v/>
      </c>
      <c r="EB1105" s="14" t="str">
        <f t="shared" si="3964"/>
        <v/>
      </c>
      <c r="EC1105" s="14" t="str">
        <f t="shared" si="3964"/>
        <v/>
      </c>
      <c r="ED1105" s="14" t="str">
        <f t="shared" si="3964"/>
        <v/>
      </c>
      <c r="EE1105" s="14" t="str">
        <f t="shared" si="3964"/>
        <v/>
      </c>
      <c r="EF1105" s="14" t="str">
        <f t="shared" si="3964"/>
        <v/>
      </c>
      <c r="EG1105" s="14" t="str">
        <f t="shared" si="3964"/>
        <v/>
      </c>
      <c r="EH1105" s="14" t="str">
        <f t="shared" ref="EH1105:EO1105" si="3969">IFERROR(EI1057/EH1057,"")</f>
        <v/>
      </c>
      <c r="EI1105" s="14" t="str">
        <f t="shared" si="3969"/>
        <v/>
      </c>
      <c r="EJ1105" s="14" t="str">
        <f t="shared" si="3969"/>
        <v/>
      </c>
      <c r="EK1105" s="14" t="str">
        <f t="shared" si="3969"/>
        <v/>
      </c>
      <c r="EL1105" s="14" t="str">
        <f t="shared" si="3969"/>
        <v/>
      </c>
      <c r="EM1105" s="14" t="str">
        <f t="shared" si="3969"/>
        <v/>
      </c>
      <c r="EN1105" s="14" t="str">
        <f t="shared" si="3969"/>
        <v/>
      </c>
      <c r="EO1105" s="14" t="str">
        <f t="shared" si="3969"/>
        <v/>
      </c>
      <c r="EP1105" s="8"/>
      <c r="EQ1105" s="8"/>
      <c r="ER1105" s="8"/>
      <c r="ES1105" s="8"/>
      <c r="ET1105" s="8"/>
      <c r="EU1105" s="8"/>
      <c r="EV1105" s="8"/>
      <c r="EW1105" s="8"/>
      <c r="EX1105" s="8"/>
      <c r="EY1105" s="8"/>
      <c r="EZ1105" s="8"/>
      <c r="FA1105" s="8"/>
      <c r="FB1105" s="8"/>
      <c r="FC1105" s="8"/>
      <c r="FD1105" s="8"/>
      <c r="FE1105" s="8"/>
      <c r="FF1105" s="14" t="str">
        <f t="shared" si="3965"/>
        <v/>
      </c>
      <c r="FG1105" s="14" t="str">
        <f t="shared" si="3965"/>
        <v/>
      </c>
      <c r="FH1105" s="14" t="str">
        <f t="shared" si="3965"/>
        <v/>
      </c>
      <c r="FI1105" s="14" t="str">
        <f t="shared" si="3965"/>
        <v/>
      </c>
      <c r="FJ1105" s="14" t="str">
        <f t="shared" si="3965"/>
        <v/>
      </c>
      <c r="FK1105" s="14" t="str">
        <f t="shared" si="3965"/>
        <v/>
      </c>
      <c r="FL1105" s="14" t="str">
        <f t="shared" si="3965"/>
        <v/>
      </c>
      <c r="FM1105" s="14" t="str">
        <f t="shared" si="3965"/>
        <v/>
      </c>
      <c r="FN1105" s="14" t="str">
        <f t="shared" si="3965"/>
        <v/>
      </c>
      <c r="FO1105" s="14" t="str">
        <f t="shared" si="3965"/>
        <v/>
      </c>
      <c r="FP1105" s="14" t="str">
        <f t="shared" si="3965"/>
        <v/>
      </c>
      <c r="FQ1105" s="14" t="str">
        <f t="shared" si="3965"/>
        <v/>
      </c>
      <c r="FR1105" s="14" t="str">
        <f t="shared" si="3965"/>
        <v/>
      </c>
      <c r="FS1105" s="14" t="str">
        <f t="shared" si="3965"/>
        <v/>
      </c>
      <c r="FT1105" s="14" t="str">
        <f t="shared" si="3965"/>
        <v/>
      </c>
      <c r="FU1105" s="14" t="str">
        <f t="shared" si="3965"/>
        <v/>
      </c>
      <c r="FV1105" s="14" t="str">
        <f t="shared" ref="FV1105:GC1105" si="3970">IFERROR(FW1057/FV1057,"")</f>
        <v/>
      </c>
      <c r="FW1105" s="14" t="str">
        <f t="shared" si="3970"/>
        <v/>
      </c>
      <c r="FX1105" s="14" t="str">
        <f t="shared" si="3970"/>
        <v/>
      </c>
      <c r="FY1105" s="14" t="str">
        <f t="shared" si="3970"/>
        <v/>
      </c>
      <c r="FZ1105" s="14" t="str">
        <f t="shared" si="3970"/>
        <v/>
      </c>
      <c r="GA1105" s="14" t="str">
        <f t="shared" si="3970"/>
        <v/>
      </c>
      <c r="GB1105" s="14" t="str">
        <f t="shared" si="3970"/>
        <v/>
      </c>
      <c r="GC1105" s="14" t="str">
        <f t="shared" si="3970"/>
        <v/>
      </c>
      <c r="GD1105" s="8"/>
      <c r="GE1105" s="8"/>
      <c r="GF1105" s="8"/>
      <c r="GG1105" s="8"/>
      <c r="GH1105" s="8"/>
      <c r="GI1105" s="8"/>
      <c r="GJ1105" s="8"/>
      <c r="GK1105" s="8"/>
      <c r="GL1105" s="8"/>
      <c r="GM1105" s="8"/>
      <c r="GN1105" s="8"/>
      <c r="GO1105" s="8"/>
      <c r="GP1105" s="8"/>
      <c r="GQ1105" s="8"/>
      <c r="GR1105" s="8"/>
      <c r="GS1105" s="8"/>
    </row>
    <row r="1106" spans="1:201" x14ac:dyDescent="0.25">
      <c r="A1106" s="102">
        <f>$A$52</f>
        <v>20174</v>
      </c>
      <c r="B1106" s="14">
        <f t="shared" si="3961"/>
        <v>1.2293473299863076</v>
      </c>
      <c r="C1106" s="14">
        <f t="shared" ref="C1106:X1121" si="3971">IFERROR(D1058/C1058,"")</f>
        <v>1.0120770045534457</v>
      </c>
      <c r="D1106" s="14">
        <f t="shared" si="3971"/>
        <v>1.0034417651184118</v>
      </c>
      <c r="E1106" s="14">
        <f t="shared" si="3971"/>
        <v>1.0015913294051868</v>
      </c>
      <c r="F1106" s="14">
        <f t="shared" si="3971"/>
        <v>1.0008158708347648</v>
      </c>
      <c r="G1106" s="14">
        <f t="shared" si="3971"/>
        <v>1.0008044793409705</v>
      </c>
      <c r="H1106" s="14">
        <f t="shared" si="3971"/>
        <v>1.000417992990579</v>
      </c>
      <c r="I1106" s="14">
        <f t="shared" si="3971"/>
        <v>1.0002464056909002</v>
      </c>
      <c r="J1106" s="14">
        <f t="shared" si="3971"/>
        <v>1.0001392384726611</v>
      </c>
      <c r="K1106" s="14">
        <f t="shared" si="3971"/>
        <v>1.000032127481848</v>
      </c>
      <c r="L1106" s="14">
        <f t="shared" si="3971"/>
        <v>1.0000428352662747</v>
      </c>
      <c r="M1106" s="14">
        <f t="shared" si="3971"/>
        <v>1.0000749585051132</v>
      </c>
      <c r="N1106" s="14">
        <f t="shared" si="3971"/>
        <v>1.0000107075552509</v>
      </c>
      <c r="O1106" s="14">
        <f t="shared" si="3971"/>
        <v>1.0000321223218014</v>
      </c>
      <c r="P1106" s="14">
        <f t="shared" si="3971"/>
        <v>1.0000214141933272</v>
      </c>
      <c r="Q1106" s="14">
        <f t="shared" si="3971"/>
        <v>1.000042827469539</v>
      </c>
      <c r="R1106" s="14">
        <f t="shared" si="3971"/>
        <v>1.0000107064088564</v>
      </c>
      <c r="S1106" s="14">
        <f t="shared" si="3971"/>
        <v>1.0000214125884608</v>
      </c>
      <c r="T1106" s="14">
        <f t="shared" si="3971"/>
        <v>1</v>
      </c>
      <c r="U1106" s="14">
        <f t="shared" si="3971"/>
        <v>1.0000107060649859</v>
      </c>
      <c r="V1106" s="14">
        <f t="shared" si="3971"/>
        <v>1</v>
      </c>
      <c r="W1106" s="14">
        <f t="shared" si="3971"/>
        <v>1</v>
      </c>
      <c r="X1106" s="14">
        <f t="shared" si="3971"/>
        <v>1</v>
      </c>
      <c r="Y1106" s="8"/>
      <c r="Z1106" s="8"/>
      <c r="AA1106" s="8"/>
      <c r="AB1106" s="8"/>
      <c r="AC1106" s="8"/>
      <c r="AD1106" s="8"/>
      <c r="AE1106" s="8"/>
      <c r="AF1106" s="8"/>
      <c r="AG1106" s="8"/>
      <c r="AH1106" s="8"/>
      <c r="AI1106" s="8"/>
      <c r="AJ1106" s="8"/>
      <c r="AK1106" s="8"/>
      <c r="AL1106" s="8"/>
      <c r="AM1106" s="8"/>
      <c r="AN1106" s="8"/>
      <c r="AO1106" s="8"/>
      <c r="AP1106" s="14">
        <f t="shared" si="3962"/>
        <v>6</v>
      </c>
      <c r="AQ1106" s="14">
        <f t="shared" si="3962"/>
        <v>1.3333333333333333</v>
      </c>
      <c r="AR1106" s="14">
        <f t="shared" si="3962"/>
        <v>1.125</v>
      </c>
      <c r="AS1106" s="14">
        <f t="shared" si="3962"/>
        <v>1.1111111111111112</v>
      </c>
      <c r="AT1106" s="14">
        <f t="shared" si="3962"/>
        <v>1</v>
      </c>
      <c r="AU1106" s="14">
        <f t="shared" si="3962"/>
        <v>1</v>
      </c>
      <c r="AV1106" s="14">
        <f t="shared" si="3962"/>
        <v>1</v>
      </c>
      <c r="AW1106" s="14">
        <f t="shared" si="3962"/>
        <v>1</v>
      </c>
      <c r="AX1106" s="14">
        <f t="shared" si="3962"/>
        <v>1</v>
      </c>
      <c r="AY1106" s="14">
        <f t="shared" si="3962"/>
        <v>1</v>
      </c>
      <c r="AZ1106" s="14">
        <f t="shared" si="3962"/>
        <v>1</v>
      </c>
      <c r="BA1106" s="14">
        <f t="shared" si="3962"/>
        <v>1</v>
      </c>
      <c r="BB1106" s="14">
        <f t="shared" si="3962"/>
        <v>1</v>
      </c>
      <c r="BC1106" s="14">
        <f t="shared" si="3962"/>
        <v>1</v>
      </c>
      <c r="BD1106" s="14">
        <f t="shared" si="3962"/>
        <v>1</v>
      </c>
      <c r="BE1106" s="14">
        <f t="shared" ref="BE1106:BL1106" si="3972">IFERROR(BF1058/BE1058,"")</f>
        <v>1</v>
      </c>
      <c r="BF1106" s="14">
        <f t="shared" si="3972"/>
        <v>1</v>
      </c>
      <c r="BG1106" s="14">
        <f t="shared" si="3972"/>
        <v>1</v>
      </c>
      <c r="BH1106" s="14">
        <f t="shared" si="3972"/>
        <v>1</v>
      </c>
      <c r="BI1106" s="14">
        <f t="shared" si="3972"/>
        <v>1</v>
      </c>
      <c r="BJ1106" s="14">
        <f t="shared" si="3972"/>
        <v>1</v>
      </c>
      <c r="BK1106" s="14">
        <f t="shared" si="3972"/>
        <v>1</v>
      </c>
      <c r="BL1106" s="14">
        <f t="shared" si="3972"/>
        <v>1</v>
      </c>
      <c r="BM1106" s="8"/>
      <c r="BN1106" s="8"/>
      <c r="BO1106" s="8"/>
      <c r="BP1106" s="8"/>
      <c r="BQ1106" s="8"/>
      <c r="BR1106" s="8"/>
      <c r="BS1106" s="8"/>
      <c r="BT1106" s="8"/>
      <c r="BU1106" s="8"/>
      <c r="BV1106" s="8"/>
      <c r="BW1106" s="8"/>
      <c r="BX1106" s="8"/>
      <c r="BY1106" s="8"/>
      <c r="BZ1106" s="8"/>
      <c r="CA1106" s="8"/>
      <c r="CB1106" s="8"/>
      <c r="CC1106" s="8"/>
      <c r="CD1106" s="14" t="str">
        <f t="shared" si="3963"/>
        <v/>
      </c>
      <c r="CE1106" s="14" t="str">
        <f t="shared" si="3963"/>
        <v/>
      </c>
      <c r="CF1106" s="14" t="str">
        <f t="shared" si="3963"/>
        <v/>
      </c>
      <c r="CG1106" s="14" t="str">
        <f t="shared" si="3963"/>
        <v/>
      </c>
      <c r="CH1106" s="14" t="str">
        <f t="shared" si="3963"/>
        <v/>
      </c>
      <c r="CI1106" s="14" t="str">
        <f t="shared" si="3963"/>
        <v/>
      </c>
      <c r="CJ1106" s="14" t="str">
        <f t="shared" si="3963"/>
        <v/>
      </c>
      <c r="CK1106" s="14" t="str">
        <f t="shared" si="3963"/>
        <v/>
      </c>
      <c r="CL1106" s="14" t="str">
        <f t="shared" si="3963"/>
        <v/>
      </c>
      <c r="CM1106" s="14" t="str">
        <f t="shared" si="3963"/>
        <v/>
      </c>
      <c r="CN1106" s="14" t="str">
        <f t="shared" si="3963"/>
        <v/>
      </c>
      <c r="CO1106" s="14" t="str">
        <f t="shared" si="3963"/>
        <v/>
      </c>
      <c r="CP1106" s="14" t="str">
        <f t="shared" si="3963"/>
        <v/>
      </c>
      <c r="CQ1106" s="14" t="str">
        <f t="shared" si="3963"/>
        <v/>
      </c>
      <c r="CR1106" s="14" t="str">
        <f t="shared" si="3963"/>
        <v/>
      </c>
      <c r="CS1106" s="14" t="str">
        <f t="shared" ref="CS1106:CZ1106" si="3973">IFERROR(CT1058/CS1058,"")</f>
        <v/>
      </c>
      <c r="CT1106" s="14" t="str">
        <f t="shared" si="3973"/>
        <v/>
      </c>
      <c r="CU1106" s="14" t="str">
        <f t="shared" si="3973"/>
        <v/>
      </c>
      <c r="CV1106" s="14" t="str">
        <f t="shared" si="3973"/>
        <v/>
      </c>
      <c r="CW1106" s="14" t="str">
        <f t="shared" si="3973"/>
        <v/>
      </c>
      <c r="CX1106" s="14" t="str">
        <f t="shared" si="3973"/>
        <v/>
      </c>
      <c r="CY1106" s="14" t="str">
        <f t="shared" si="3973"/>
        <v/>
      </c>
      <c r="CZ1106" s="14" t="str">
        <f t="shared" si="3973"/>
        <v/>
      </c>
      <c r="DA1106" s="8"/>
      <c r="DB1106" s="8"/>
      <c r="DC1106" s="8"/>
      <c r="DD1106" s="8"/>
      <c r="DE1106" s="8"/>
      <c r="DF1106" s="8"/>
      <c r="DG1106" s="8"/>
      <c r="DH1106" s="8"/>
      <c r="DI1106" s="8"/>
      <c r="DJ1106" s="8"/>
      <c r="DK1106" s="8"/>
      <c r="DL1106" s="8"/>
      <c r="DM1106" s="8"/>
      <c r="DN1106" s="8"/>
      <c r="DO1106" s="8"/>
      <c r="DP1106" s="8"/>
      <c r="DQ1106" s="8"/>
      <c r="DR1106" s="14" t="str">
        <f t="shared" si="3964"/>
        <v/>
      </c>
      <c r="DS1106" s="14" t="str">
        <f t="shared" si="3964"/>
        <v/>
      </c>
      <c r="DT1106" s="14" t="str">
        <f t="shared" si="3964"/>
        <v/>
      </c>
      <c r="DU1106" s="14" t="str">
        <f t="shared" si="3964"/>
        <v/>
      </c>
      <c r="DV1106" s="14" t="str">
        <f t="shared" si="3964"/>
        <v/>
      </c>
      <c r="DW1106" s="14" t="str">
        <f t="shared" si="3964"/>
        <v/>
      </c>
      <c r="DX1106" s="14" t="str">
        <f t="shared" si="3964"/>
        <v/>
      </c>
      <c r="DY1106" s="14" t="str">
        <f t="shared" si="3964"/>
        <v/>
      </c>
      <c r="DZ1106" s="14" t="str">
        <f t="shared" si="3964"/>
        <v/>
      </c>
      <c r="EA1106" s="14" t="str">
        <f t="shared" si="3964"/>
        <v/>
      </c>
      <c r="EB1106" s="14" t="str">
        <f t="shared" si="3964"/>
        <v/>
      </c>
      <c r="EC1106" s="14" t="str">
        <f t="shared" si="3964"/>
        <v/>
      </c>
      <c r="ED1106" s="14" t="str">
        <f t="shared" si="3964"/>
        <v/>
      </c>
      <c r="EE1106" s="14" t="str">
        <f t="shared" si="3964"/>
        <v/>
      </c>
      <c r="EF1106" s="14" t="str">
        <f t="shared" si="3964"/>
        <v/>
      </c>
      <c r="EG1106" s="14" t="str">
        <f t="shared" ref="EG1106:EN1106" si="3974">IFERROR(EH1058/EG1058,"")</f>
        <v/>
      </c>
      <c r="EH1106" s="14" t="str">
        <f t="shared" si="3974"/>
        <v/>
      </c>
      <c r="EI1106" s="14" t="str">
        <f t="shared" si="3974"/>
        <v/>
      </c>
      <c r="EJ1106" s="14" t="str">
        <f t="shared" si="3974"/>
        <v/>
      </c>
      <c r="EK1106" s="14" t="str">
        <f t="shared" si="3974"/>
        <v/>
      </c>
      <c r="EL1106" s="14" t="str">
        <f t="shared" si="3974"/>
        <v/>
      </c>
      <c r="EM1106" s="14" t="str">
        <f t="shared" si="3974"/>
        <v/>
      </c>
      <c r="EN1106" s="14" t="str">
        <f t="shared" si="3974"/>
        <v/>
      </c>
      <c r="EO1106" s="8"/>
      <c r="EP1106" s="8"/>
      <c r="EQ1106" s="8"/>
      <c r="ER1106" s="8"/>
      <c r="ES1106" s="8"/>
      <c r="ET1106" s="8"/>
      <c r="EU1106" s="8"/>
      <c r="EV1106" s="8"/>
      <c r="EW1106" s="8"/>
      <c r="EX1106" s="8"/>
      <c r="EY1106" s="8"/>
      <c r="EZ1106" s="8"/>
      <c r="FA1106" s="8"/>
      <c r="FB1106" s="8"/>
      <c r="FC1106" s="8"/>
      <c r="FD1106" s="8"/>
      <c r="FE1106" s="8"/>
      <c r="FF1106" s="14" t="str">
        <f t="shared" si="3965"/>
        <v/>
      </c>
      <c r="FG1106" s="14" t="str">
        <f t="shared" si="3965"/>
        <v/>
      </c>
      <c r="FH1106" s="14" t="str">
        <f t="shared" si="3965"/>
        <v/>
      </c>
      <c r="FI1106" s="14" t="str">
        <f t="shared" si="3965"/>
        <v/>
      </c>
      <c r="FJ1106" s="14" t="str">
        <f t="shared" si="3965"/>
        <v/>
      </c>
      <c r="FK1106" s="14" t="str">
        <f t="shared" si="3965"/>
        <v/>
      </c>
      <c r="FL1106" s="14" t="str">
        <f t="shared" si="3965"/>
        <v/>
      </c>
      <c r="FM1106" s="14" t="str">
        <f t="shared" si="3965"/>
        <v/>
      </c>
      <c r="FN1106" s="14" t="str">
        <f t="shared" si="3965"/>
        <v/>
      </c>
      <c r="FO1106" s="14" t="str">
        <f t="shared" si="3965"/>
        <v/>
      </c>
      <c r="FP1106" s="14" t="str">
        <f t="shared" si="3965"/>
        <v/>
      </c>
      <c r="FQ1106" s="14" t="str">
        <f t="shared" si="3965"/>
        <v/>
      </c>
      <c r="FR1106" s="14" t="str">
        <f t="shared" si="3965"/>
        <v/>
      </c>
      <c r="FS1106" s="14" t="str">
        <f t="shared" si="3965"/>
        <v/>
      </c>
      <c r="FT1106" s="14" t="str">
        <f t="shared" si="3965"/>
        <v/>
      </c>
      <c r="FU1106" s="14" t="str">
        <f t="shared" ref="FU1106:GB1106" si="3975">IFERROR(FV1058/FU1058,"")</f>
        <v/>
      </c>
      <c r="FV1106" s="14" t="str">
        <f t="shared" si="3975"/>
        <v/>
      </c>
      <c r="FW1106" s="14" t="str">
        <f t="shared" si="3975"/>
        <v/>
      </c>
      <c r="FX1106" s="14" t="str">
        <f t="shared" si="3975"/>
        <v/>
      </c>
      <c r="FY1106" s="14" t="str">
        <f t="shared" si="3975"/>
        <v/>
      </c>
      <c r="FZ1106" s="14" t="str">
        <f t="shared" si="3975"/>
        <v/>
      </c>
      <c r="GA1106" s="14" t="str">
        <f t="shared" si="3975"/>
        <v/>
      </c>
      <c r="GB1106" s="14" t="str">
        <f t="shared" si="3975"/>
        <v/>
      </c>
      <c r="GC1106" s="8"/>
      <c r="GD1106" s="8"/>
      <c r="GE1106" s="8"/>
      <c r="GF1106" s="8"/>
      <c r="GG1106" s="8"/>
      <c r="GH1106" s="8"/>
      <c r="GI1106" s="8"/>
      <c r="GJ1106" s="8"/>
      <c r="GK1106" s="8"/>
      <c r="GL1106" s="8"/>
      <c r="GM1106" s="8"/>
      <c r="GN1106" s="8"/>
      <c r="GO1106" s="8"/>
      <c r="GP1106" s="8"/>
      <c r="GQ1106" s="8"/>
      <c r="GR1106" s="8"/>
      <c r="GS1106" s="8"/>
    </row>
    <row r="1107" spans="1:201" x14ac:dyDescent="0.25">
      <c r="A1107" s="102">
        <f>$A$53</f>
        <v>20181</v>
      </c>
      <c r="B1107" s="14">
        <f t="shared" si="3961"/>
        <v>1.2349238812634127</v>
      </c>
      <c r="C1107" s="14">
        <f t="shared" si="3971"/>
        <v>1.010228359497096</v>
      </c>
      <c r="D1107" s="14">
        <f t="shared" si="3971"/>
        <v>1.0039945046698762</v>
      </c>
      <c r="E1107" s="14">
        <f t="shared" si="3971"/>
        <v>1.0016903351923188</v>
      </c>
      <c r="F1107" s="14">
        <f t="shared" si="3971"/>
        <v>1.0009642758747359</v>
      </c>
      <c r="G1107" s="14">
        <f t="shared" si="3971"/>
        <v>1.0006651681269783</v>
      </c>
      <c r="H1107" s="14">
        <f t="shared" si="3971"/>
        <v>1.0002635982304535</v>
      </c>
      <c r="I1107" s="14">
        <f t="shared" si="3971"/>
        <v>1.0002864443094974</v>
      </c>
      <c r="J1107" s="14">
        <f t="shared" si="3971"/>
        <v>1.0001718173695906</v>
      </c>
      <c r="K1107" s="14">
        <f t="shared" si="3971"/>
        <v>1.0001259777591993</v>
      </c>
      <c r="L1107" s="14">
        <f t="shared" si="3971"/>
        <v>1.0000458043239282</v>
      </c>
      <c r="M1107" s="14">
        <f t="shared" si="3971"/>
        <v>1.0000916044519763</v>
      </c>
      <c r="N1107" s="14">
        <f t="shared" si="3971"/>
        <v>1.0000801465536981</v>
      </c>
      <c r="O1107" s="14">
        <f t="shared" si="3971"/>
        <v>1.0000228971802123</v>
      </c>
      <c r="P1107" s="14">
        <f t="shared" si="3971"/>
        <v>1.0000457933118867</v>
      </c>
      <c r="Q1107" s="14">
        <f t="shared" si="3971"/>
        <v>1.0000343434112167</v>
      </c>
      <c r="R1107" s="14">
        <f t="shared" si="3971"/>
        <v>1.0000457896423829</v>
      </c>
      <c r="S1107" s="14">
        <f t="shared" si="3971"/>
        <v>1.0000114468864469</v>
      </c>
      <c r="T1107" s="14">
        <f t="shared" si="3971"/>
        <v>1</v>
      </c>
      <c r="U1107" s="14">
        <f t="shared" si="3971"/>
        <v>1.0000114467554171</v>
      </c>
      <c r="V1107" s="14">
        <f t="shared" si="3971"/>
        <v>1</v>
      </c>
      <c r="W1107" s="14">
        <f t="shared" si="3971"/>
        <v>1</v>
      </c>
      <c r="X1107" s="8"/>
      <c r="Y1107" s="8"/>
      <c r="Z1107" s="8"/>
      <c r="AA1107" s="8"/>
      <c r="AB1107" s="8"/>
      <c r="AC1107" s="8"/>
      <c r="AD1107" s="8"/>
      <c r="AE1107" s="8"/>
      <c r="AF1107" s="8"/>
      <c r="AG1107" s="8"/>
      <c r="AH1107" s="8"/>
      <c r="AI1107" s="8"/>
      <c r="AJ1107" s="8"/>
      <c r="AK1107" s="8"/>
      <c r="AL1107" s="8"/>
      <c r="AM1107" s="8"/>
      <c r="AN1107" s="8"/>
      <c r="AO1107" s="8"/>
      <c r="AP1107" s="14">
        <f t="shared" ref="AP1107:BK1122" si="3976">IFERROR(AQ1059/AP1059,"")</f>
        <v>1.6666666666666667</v>
      </c>
      <c r="AQ1107" s="14">
        <f t="shared" si="3976"/>
        <v>1.2</v>
      </c>
      <c r="AR1107" s="14">
        <f t="shared" si="3976"/>
        <v>1.1666666666666667</v>
      </c>
      <c r="AS1107" s="14">
        <f t="shared" si="3976"/>
        <v>0.8571428571428571</v>
      </c>
      <c r="AT1107" s="14">
        <f t="shared" si="3976"/>
        <v>1.3333333333333333</v>
      </c>
      <c r="AU1107" s="14">
        <f t="shared" si="3976"/>
        <v>1</v>
      </c>
      <c r="AV1107" s="14">
        <f t="shared" si="3976"/>
        <v>1</v>
      </c>
      <c r="AW1107" s="14">
        <f t="shared" si="3976"/>
        <v>1</v>
      </c>
      <c r="AX1107" s="14">
        <f t="shared" si="3976"/>
        <v>1</v>
      </c>
      <c r="AY1107" s="14">
        <f t="shared" si="3976"/>
        <v>1</v>
      </c>
      <c r="AZ1107" s="14">
        <f t="shared" si="3976"/>
        <v>1</v>
      </c>
      <c r="BA1107" s="14">
        <f t="shared" si="3976"/>
        <v>1</v>
      </c>
      <c r="BB1107" s="14">
        <f t="shared" si="3976"/>
        <v>1</v>
      </c>
      <c r="BC1107" s="14">
        <f t="shared" si="3976"/>
        <v>1</v>
      </c>
      <c r="BD1107" s="14">
        <f t="shared" si="3976"/>
        <v>1</v>
      </c>
      <c r="BE1107" s="14">
        <f t="shared" si="3976"/>
        <v>1</v>
      </c>
      <c r="BF1107" s="14">
        <f t="shared" si="3976"/>
        <v>1</v>
      </c>
      <c r="BG1107" s="14">
        <f t="shared" si="3976"/>
        <v>1</v>
      </c>
      <c r="BH1107" s="14">
        <f t="shared" si="3976"/>
        <v>1</v>
      </c>
      <c r="BI1107" s="14">
        <f t="shared" si="3976"/>
        <v>1</v>
      </c>
      <c r="BJ1107" s="14">
        <f t="shared" si="3976"/>
        <v>1</v>
      </c>
      <c r="BK1107" s="14">
        <f t="shared" si="3976"/>
        <v>1</v>
      </c>
      <c r="BL1107" s="8"/>
      <c r="BM1107" s="8"/>
      <c r="BN1107" s="8"/>
      <c r="BO1107" s="8"/>
      <c r="BP1107" s="8"/>
      <c r="BQ1107" s="8"/>
      <c r="BR1107" s="8"/>
      <c r="BS1107" s="8"/>
      <c r="BT1107" s="8"/>
      <c r="BU1107" s="8"/>
      <c r="BV1107" s="8"/>
      <c r="BW1107" s="8"/>
      <c r="BX1107" s="8"/>
      <c r="BY1107" s="8"/>
      <c r="BZ1107" s="8"/>
      <c r="CA1107" s="8"/>
      <c r="CB1107" s="8"/>
      <c r="CC1107" s="8"/>
      <c r="CD1107" s="14" t="str">
        <f t="shared" ref="CD1107:CY1122" si="3977">IFERROR(CE1059/CD1059,"")</f>
        <v/>
      </c>
      <c r="CE1107" s="14" t="str">
        <f t="shared" si="3977"/>
        <v/>
      </c>
      <c r="CF1107" s="14" t="str">
        <f t="shared" si="3977"/>
        <v/>
      </c>
      <c r="CG1107" s="14" t="str">
        <f t="shared" si="3977"/>
        <v/>
      </c>
      <c r="CH1107" s="14" t="str">
        <f t="shared" si="3977"/>
        <v/>
      </c>
      <c r="CI1107" s="14" t="str">
        <f t="shared" si="3977"/>
        <v/>
      </c>
      <c r="CJ1107" s="14" t="str">
        <f t="shared" si="3977"/>
        <v/>
      </c>
      <c r="CK1107" s="14" t="str">
        <f t="shared" si="3977"/>
        <v/>
      </c>
      <c r="CL1107" s="14" t="str">
        <f t="shared" si="3977"/>
        <v/>
      </c>
      <c r="CM1107" s="14" t="str">
        <f t="shared" si="3977"/>
        <v/>
      </c>
      <c r="CN1107" s="14" t="str">
        <f t="shared" si="3977"/>
        <v/>
      </c>
      <c r="CO1107" s="14" t="str">
        <f t="shared" si="3977"/>
        <v/>
      </c>
      <c r="CP1107" s="14" t="str">
        <f t="shared" si="3977"/>
        <v/>
      </c>
      <c r="CQ1107" s="14" t="str">
        <f t="shared" si="3977"/>
        <v/>
      </c>
      <c r="CR1107" s="14" t="str">
        <f t="shared" si="3977"/>
        <v/>
      </c>
      <c r="CS1107" s="14" t="str">
        <f t="shared" si="3977"/>
        <v/>
      </c>
      <c r="CT1107" s="14" t="str">
        <f t="shared" si="3977"/>
        <v/>
      </c>
      <c r="CU1107" s="14" t="str">
        <f t="shared" si="3977"/>
        <v/>
      </c>
      <c r="CV1107" s="14" t="str">
        <f t="shared" si="3977"/>
        <v/>
      </c>
      <c r="CW1107" s="14" t="str">
        <f t="shared" si="3977"/>
        <v/>
      </c>
      <c r="CX1107" s="14" t="str">
        <f t="shared" si="3977"/>
        <v/>
      </c>
      <c r="CY1107" s="14" t="str">
        <f t="shared" si="3977"/>
        <v/>
      </c>
      <c r="CZ1107" s="8"/>
      <c r="DA1107" s="8"/>
      <c r="DB1107" s="8"/>
      <c r="DC1107" s="8"/>
      <c r="DD1107" s="8"/>
      <c r="DE1107" s="8"/>
      <c r="DF1107" s="8"/>
      <c r="DG1107" s="8"/>
      <c r="DH1107" s="8"/>
      <c r="DI1107" s="8"/>
      <c r="DJ1107" s="8"/>
      <c r="DK1107" s="8"/>
      <c r="DL1107" s="8"/>
      <c r="DM1107" s="8"/>
      <c r="DN1107" s="8"/>
      <c r="DO1107" s="8"/>
      <c r="DP1107" s="8"/>
      <c r="DQ1107" s="8"/>
      <c r="DR1107" s="14" t="str">
        <f t="shared" ref="DR1107:EM1122" si="3978">IFERROR(DS1059/DR1059,"")</f>
        <v/>
      </c>
      <c r="DS1107" s="14" t="str">
        <f t="shared" si="3978"/>
        <v/>
      </c>
      <c r="DT1107" s="14" t="str">
        <f t="shared" si="3978"/>
        <v/>
      </c>
      <c r="DU1107" s="14" t="str">
        <f t="shared" si="3978"/>
        <v/>
      </c>
      <c r="DV1107" s="14" t="str">
        <f t="shared" si="3978"/>
        <v/>
      </c>
      <c r="DW1107" s="14" t="str">
        <f t="shared" si="3978"/>
        <v/>
      </c>
      <c r="DX1107" s="14" t="str">
        <f t="shared" si="3978"/>
        <v/>
      </c>
      <c r="DY1107" s="14" t="str">
        <f t="shared" si="3978"/>
        <v/>
      </c>
      <c r="DZ1107" s="14" t="str">
        <f t="shared" si="3978"/>
        <v/>
      </c>
      <c r="EA1107" s="14" t="str">
        <f t="shared" si="3978"/>
        <v/>
      </c>
      <c r="EB1107" s="14" t="str">
        <f t="shared" si="3978"/>
        <v/>
      </c>
      <c r="EC1107" s="14" t="str">
        <f t="shared" si="3978"/>
        <v/>
      </c>
      <c r="ED1107" s="14" t="str">
        <f t="shared" si="3978"/>
        <v/>
      </c>
      <c r="EE1107" s="14" t="str">
        <f t="shared" si="3978"/>
        <v/>
      </c>
      <c r="EF1107" s="14" t="str">
        <f t="shared" si="3978"/>
        <v/>
      </c>
      <c r="EG1107" s="14" t="str">
        <f t="shared" si="3978"/>
        <v/>
      </c>
      <c r="EH1107" s="14" t="str">
        <f t="shared" si="3978"/>
        <v/>
      </c>
      <c r="EI1107" s="14" t="str">
        <f t="shared" si="3978"/>
        <v/>
      </c>
      <c r="EJ1107" s="14" t="str">
        <f t="shared" si="3978"/>
        <v/>
      </c>
      <c r="EK1107" s="14" t="str">
        <f t="shared" si="3978"/>
        <v/>
      </c>
      <c r="EL1107" s="14" t="str">
        <f t="shared" si="3978"/>
        <v/>
      </c>
      <c r="EM1107" s="14" t="str">
        <f t="shared" si="3978"/>
        <v/>
      </c>
      <c r="EN1107" s="8"/>
      <c r="EO1107" s="8"/>
      <c r="EP1107" s="8"/>
      <c r="EQ1107" s="8"/>
      <c r="ER1107" s="8"/>
      <c r="ES1107" s="8"/>
      <c r="ET1107" s="8"/>
      <c r="EU1107" s="8"/>
      <c r="EV1107" s="8"/>
      <c r="EW1107" s="8"/>
      <c r="EX1107" s="8"/>
      <c r="EY1107" s="8"/>
      <c r="EZ1107" s="8"/>
      <c r="FA1107" s="8"/>
      <c r="FB1107" s="8"/>
      <c r="FC1107" s="8"/>
      <c r="FD1107" s="8"/>
      <c r="FE1107" s="8"/>
      <c r="FF1107" s="14" t="str">
        <f t="shared" ref="FF1107:GA1122" si="3979">IFERROR(FG1059/FF1059,"")</f>
        <v/>
      </c>
      <c r="FG1107" s="14" t="str">
        <f t="shared" si="3979"/>
        <v/>
      </c>
      <c r="FH1107" s="14" t="str">
        <f t="shared" si="3979"/>
        <v/>
      </c>
      <c r="FI1107" s="14" t="str">
        <f t="shared" si="3979"/>
        <v/>
      </c>
      <c r="FJ1107" s="14" t="str">
        <f t="shared" si="3979"/>
        <v/>
      </c>
      <c r="FK1107" s="14" t="str">
        <f t="shared" si="3979"/>
        <v/>
      </c>
      <c r="FL1107" s="14" t="str">
        <f t="shared" si="3979"/>
        <v/>
      </c>
      <c r="FM1107" s="14" t="str">
        <f t="shared" si="3979"/>
        <v/>
      </c>
      <c r="FN1107" s="14" t="str">
        <f t="shared" si="3979"/>
        <v/>
      </c>
      <c r="FO1107" s="14" t="str">
        <f t="shared" si="3979"/>
        <v/>
      </c>
      <c r="FP1107" s="14" t="str">
        <f t="shared" si="3979"/>
        <v/>
      </c>
      <c r="FQ1107" s="14" t="str">
        <f t="shared" si="3979"/>
        <v/>
      </c>
      <c r="FR1107" s="14" t="str">
        <f t="shared" si="3979"/>
        <v/>
      </c>
      <c r="FS1107" s="14" t="str">
        <f t="shared" si="3979"/>
        <v/>
      </c>
      <c r="FT1107" s="14" t="str">
        <f t="shared" si="3979"/>
        <v/>
      </c>
      <c r="FU1107" s="14" t="str">
        <f t="shared" si="3979"/>
        <v/>
      </c>
      <c r="FV1107" s="14" t="str">
        <f t="shared" si="3979"/>
        <v/>
      </c>
      <c r="FW1107" s="14" t="str">
        <f t="shared" si="3979"/>
        <v/>
      </c>
      <c r="FX1107" s="14" t="str">
        <f t="shared" si="3979"/>
        <v/>
      </c>
      <c r="FY1107" s="14" t="str">
        <f t="shared" si="3979"/>
        <v/>
      </c>
      <c r="FZ1107" s="14" t="str">
        <f t="shared" si="3979"/>
        <v/>
      </c>
      <c r="GA1107" s="14" t="str">
        <f t="shared" si="3979"/>
        <v/>
      </c>
      <c r="GB1107" s="8"/>
      <c r="GC1107" s="8"/>
      <c r="GD1107" s="8"/>
      <c r="GE1107" s="8"/>
      <c r="GF1107" s="8"/>
      <c r="GG1107" s="8"/>
      <c r="GH1107" s="8"/>
      <c r="GI1107" s="8"/>
      <c r="GJ1107" s="8"/>
      <c r="GK1107" s="8"/>
      <c r="GL1107" s="8"/>
      <c r="GM1107" s="8"/>
      <c r="GN1107" s="8"/>
      <c r="GO1107" s="8"/>
      <c r="GP1107" s="8"/>
      <c r="GQ1107" s="8"/>
      <c r="GR1107" s="8"/>
      <c r="GS1107" s="8"/>
    </row>
    <row r="1108" spans="1:201" x14ac:dyDescent="0.25">
      <c r="A1108" s="102">
        <f>$A$54</f>
        <v>20182</v>
      </c>
      <c r="B1108" s="14">
        <f t="shared" si="3961"/>
        <v>1.2261411092387722</v>
      </c>
      <c r="C1108" s="14">
        <f t="shared" si="3971"/>
        <v>1.0101460359951242</v>
      </c>
      <c r="D1108" s="14">
        <f t="shared" si="3971"/>
        <v>1.0035846534243495</v>
      </c>
      <c r="E1108" s="14">
        <f t="shared" si="3971"/>
        <v>1.0021336791229518</v>
      </c>
      <c r="F1108" s="14">
        <f t="shared" si="3971"/>
        <v>1.0008351860347484</v>
      </c>
      <c r="G1108" s="14">
        <f t="shared" si="3971"/>
        <v>1.0003408476528526</v>
      </c>
      <c r="H1108" s="14">
        <f t="shared" si="3971"/>
        <v>1.0002467366145387</v>
      </c>
      <c r="I1108" s="14">
        <f t="shared" si="3971"/>
        <v>1.0002231828219705</v>
      </c>
      <c r="J1108" s="14">
        <f t="shared" si="3971"/>
        <v>1.0001996453359325</v>
      </c>
      <c r="K1108" s="14">
        <f t="shared" si="3971"/>
        <v>1.000058707495773</v>
      </c>
      <c r="L1108" s="14">
        <f t="shared" si="3971"/>
        <v>1.0001408897185728</v>
      </c>
      <c r="M1108" s="14">
        <f t="shared" si="3971"/>
        <v>1.0001173915595469</v>
      </c>
      <c r="N1108" s="14">
        <f t="shared" si="3971"/>
        <v>1.0000469511121544</v>
      </c>
      <c r="O1108" s="14">
        <f t="shared" si="3971"/>
        <v>1.0000352116808884</v>
      </c>
      <c r="P1108" s="14">
        <f t="shared" si="3971"/>
        <v>1</v>
      </c>
      <c r="Q1108" s="14">
        <f t="shared" si="3971"/>
        <v>1.0000469472547593</v>
      </c>
      <c r="R1108" s="14">
        <f t="shared" si="3971"/>
        <v>1.0000234725254089</v>
      </c>
      <c r="S1108" s="14">
        <f t="shared" si="3971"/>
        <v>1</v>
      </c>
      <c r="T1108" s="14">
        <f t="shared" si="3971"/>
        <v>1</v>
      </c>
      <c r="U1108" s="14">
        <f t="shared" si="3971"/>
        <v>1</v>
      </c>
      <c r="V1108" s="14">
        <f t="shared" si="3971"/>
        <v>1</v>
      </c>
      <c r="W1108" s="8"/>
      <c r="X1108" s="8"/>
      <c r="Y1108" s="8"/>
      <c r="Z1108" s="8"/>
      <c r="AA1108" s="8"/>
      <c r="AB1108" s="8"/>
      <c r="AC1108" s="8"/>
      <c r="AD1108" s="8"/>
      <c r="AE1108" s="8"/>
      <c r="AF1108" s="8"/>
      <c r="AG1108" s="8"/>
      <c r="AH1108" s="8"/>
      <c r="AI1108" s="8"/>
      <c r="AJ1108" s="8"/>
      <c r="AK1108" s="8"/>
      <c r="AL1108" s="8"/>
      <c r="AM1108" s="8"/>
      <c r="AN1108" s="8"/>
      <c r="AO1108" s="8"/>
      <c r="AP1108" s="14">
        <f t="shared" si="3976"/>
        <v>3</v>
      </c>
      <c r="AQ1108" s="14">
        <f t="shared" si="3976"/>
        <v>2</v>
      </c>
      <c r="AR1108" s="14">
        <f t="shared" si="3976"/>
        <v>1.1666666666666667</v>
      </c>
      <c r="AS1108" s="14">
        <f t="shared" si="3976"/>
        <v>1</v>
      </c>
      <c r="AT1108" s="14">
        <f t="shared" si="3976"/>
        <v>1.1428571428571428</v>
      </c>
      <c r="AU1108" s="14">
        <f t="shared" si="3976"/>
        <v>1</v>
      </c>
      <c r="AV1108" s="14">
        <f t="shared" si="3976"/>
        <v>1</v>
      </c>
      <c r="AW1108" s="14">
        <f t="shared" si="3976"/>
        <v>1</v>
      </c>
      <c r="AX1108" s="14">
        <f t="shared" si="3976"/>
        <v>1.125</v>
      </c>
      <c r="AY1108" s="14">
        <f t="shared" si="3976"/>
        <v>1</v>
      </c>
      <c r="AZ1108" s="14">
        <f t="shared" si="3976"/>
        <v>1.1111111111111112</v>
      </c>
      <c r="BA1108" s="14">
        <f t="shared" si="3976"/>
        <v>1</v>
      </c>
      <c r="BB1108" s="14">
        <f t="shared" si="3976"/>
        <v>1</v>
      </c>
      <c r="BC1108" s="14">
        <f t="shared" si="3976"/>
        <v>1</v>
      </c>
      <c r="BD1108" s="14">
        <f t="shared" si="3976"/>
        <v>1</v>
      </c>
      <c r="BE1108" s="14">
        <f t="shared" si="3976"/>
        <v>1</v>
      </c>
      <c r="BF1108" s="14">
        <f t="shared" si="3976"/>
        <v>1</v>
      </c>
      <c r="BG1108" s="14">
        <f t="shared" si="3976"/>
        <v>1</v>
      </c>
      <c r="BH1108" s="14">
        <f t="shared" si="3976"/>
        <v>1</v>
      </c>
      <c r="BI1108" s="14">
        <f t="shared" si="3976"/>
        <v>1</v>
      </c>
      <c r="BJ1108" s="14">
        <f t="shared" si="3976"/>
        <v>1</v>
      </c>
      <c r="BK1108" s="8"/>
      <c r="BL1108" s="8"/>
      <c r="BM1108" s="8"/>
      <c r="BN1108" s="8"/>
      <c r="BO1108" s="8"/>
      <c r="BP1108" s="8"/>
      <c r="BQ1108" s="8"/>
      <c r="BR1108" s="8"/>
      <c r="BS1108" s="8"/>
      <c r="BT1108" s="8"/>
      <c r="BU1108" s="8"/>
      <c r="BV1108" s="8"/>
      <c r="BW1108" s="8"/>
      <c r="BX1108" s="8"/>
      <c r="BY1108" s="8"/>
      <c r="BZ1108" s="8"/>
      <c r="CA1108" s="8"/>
      <c r="CB1108" s="8"/>
      <c r="CC1108" s="8"/>
      <c r="CD1108" s="14" t="str">
        <f t="shared" si="3977"/>
        <v/>
      </c>
      <c r="CE1108" s="14" t="str">
        <f t="shared" si="3977"/>
        <v/>
      </c>
      <c r="CF1108" s="14" t="str">
        <f t="shared" si="3977"/>
        <v/>
      </c>
      <c r="CG1108" s="14" t="str">
        <f t="shared" si="3977"/>
        <v/>
      </c>
      <c r="CH1108" s="14" t="str">
        <f t="shared" si="3977"/>
        <v/>
      </c>
      <c r="CI1108" s="14" t="str">
        <f t="shared" si="3977"/>
        <v/>
      </c>
      <c r="CJ1108" s="14" t="str">
        <f t="shared" si="3977"/>
        <v/>
      </c>
      <c r="CK1108" s="14" t="str">
        <f t="shared" si="3977"/>
        <v/>
      </c>
      <c r="CL1108" s="14" t="str">
        <f t="shared" si="3977"/>
        <v/>
      </c>
      <c r="CM1108" s="14" t="str">
        <f t="shared" si="3977"/>
        <v/>
      </c>
      <c r="CN1108" s="14" t="str">
        <f t="shared" si="3977"/>
        <v/>
      </c>
      <c r="CO1108" s="14" t="str">
        <f t="shared" si="3977"/>
        <v/>
      </c>
      <c r="CP1108" s="14" t="str">
        <f t="shared" si="3977"/>
        <v/>
      </c>
      <c r="CQ1108" s="14" t="str">
        <f t="shared" si="3977"/>
        <v/>
      </c>
      <c r="CR1108" s="14" t="str">
        <f t="shared" si="3977"/>
        <v/>
      </c>
      <c r="CS1108" s="14" t="str">
        <f t="shared" si="3977"/>
        <v/>
      </c>
      <c r="CT1108" s="14" t="str">
        <f t="shared" si="3977"/>
        <v/>
      </c>
      <c r="CU1108" s="14" t="str">
        <f t="shared" si="3977"/>
        <v/>
      </c>
      <c r="CV1108" s="14" t="str">
        <f t="shared" si="3977"/>
        <v/>
      </c>
      <c r="CW1108" s="14" t="str">
        <f t="shared" si="3977"/>
        <v/>
      </c>
      <c r="CX1108" s="14" t="str">
        <f t="shared" si="3977"/>
        <v/>
      </c>
      <c r="CY1108" s="8"/>
      <c r="CZ1108" s="8"/>
      <c r="DA1108" s="8"/>
      <c r="DB1108" s="8"/>
      <c r="DC1108" s="8"/>
      <c r="DD1108" s="8"/>
      <c r="DE1108" s="8"/>
      <c r="DF1108" s="8"/>
      <c r="DG1108" s="8"/>
      <c r="DH1108" s="8"/>
      <c r="DI1108" s="8"/>
      <c r="DJ1108" s="8"/>
      <c r="DK1108" s="8"/>
      <c r="DL1108" s="8"/>
      <c r="DM1108" s="8"/>
      <c r="DN1108" s="8"/>
      <c r="DO1108" s="8"/>
      <c r="DP1108" s="8"/>
      <c r="DQ1108" s="8"/>
      <c r="DR1108" s="14" t="str">
        <f t="shared" si="3978"/>
        <v/>
      </c>
      <c r="DS1108" s="14" t="str">
        <f t="shared" si="3978"/>
        <v/>
      </c>
      <c r="DT1108" s="14" t="str">
        <f t="shared" si="3978"/>
        <v/>
      </c>
      <c r="DU1108" s="14" t="str">
        <f t="shared" si="3978"/>
        <v/>
      </c>
      <c r="DV1108" s="14" t="str">
        <f t="shared" si="3978"/>
        <v/>
      </c>
      <c r="DW1108" s="14" t="str">
        <f t="shared" si="3978"/>
        <v/>
      </c>
      <c r="DX1108" s="14" t="str">
        <f t="shared" si="3978"/>
        <v/>
      </c>
      <c r="DY1108" s="14" t="str">
        <f t="shared" si="3978"/>
        <v/>
      </c>
      <c r="DZ1108" s="14" t="str">
        <f t="shared" si="3978"/>
        <v/>
      </c>
      <c r="EA1108" s="14" t="str">
        <f t="shared" si="3978"/>
        <v/>
      </c>
      <c r="EB1108" s="14" t="str">
        <f t="shared" si="3978"/>
        <v/>
      </c>
      <c r="EC1108" s="14" t="str">
        <f t="shared" si="3978"/>
        <v/>
      </c>
      <c r="ED1108" s="14" t="str">
        <f t="shared" si="3978"/>
        <v/>
      </c>
      <c r="EE1108" s="14" t="str">
        <f t="shared" si="3978"/>
        <v/>
      </c>
      <c r="EF1108" s="14" t="str">
        <f t="shared" si="3978"/>
        <v/>
      </c>
      <c r="EG1108" s="14" t="str">
        <f t="shared" si="3978"/>
        <v/>
      </c>
      <c r="EH1108" s="14" t="str">
        <f t="shared" si="3978"/>
        <v/>
      </c>
      <c r="EI1108" s="14" t="str">
        <f t="shared" si="3978"/>
        <v/>
      </c>
      <c r="EJ1108" s="14" t="str">
        <f t="shared" si="3978"/>
        <v/>
      </c>
      <c r="EK1108" s="14" t="str">
        <f t="shared" si="3978"/>
        <v/>
      </c>
      <c r="EL1108" s="14" t="str">
        <f t="shared" si="3978"/>
        <v/>
      </c>
      <c r="EM1108" s="8"/>
      <c r="EN1108" s="8"/>
      <c r="EO1108" s="8"/>
      <c r="EP1108" s="8"/>
      <c r="EQ1108" s="8"/>
      <c r="ER1108" s="8"/>
      <c r="ES1108" s="8"/>
      <c r="ET1108" s="8"/>
      <c r="EU1108" s="8"/>
      <c r="EV1108" s="8"/>
      <c r="EW1108" s="8"/>
      <c r="EX1108" s="8"/>
      <c r="EY1108" s="8"/>
      <c r="EZ1108" s="8"/>
      <c r="FA1108" s="8"/>
      <c r="FB1108" s="8"/>
      <c r="FC1108" s="8"/>
      <c r="FD1108" s="8"/>
      <c r="FE1108" s="8"/>
      <c r="FF1108" s="14" t="str">
        <f t="shared" si="3979"/>
        <v/>
      </c>
      <c r="FG1108" s="14" t="str">
        <f t="shared" si="3979"/>
        <v/>
      </c>
      <c r="FH1108" s="14" t="str">
        <f t="shared" si="3979"/>
        <v/>
      </c>
      <c r="FI1108" s="14" t="str">
        <f t="shared" si="3979"/>
        <v/>
      </c>
      <c r="FJ1108" s="14" t="str">
        <f t="shared" si="3979"/>
        <v/>
      </c>
      <c r="FK1108" s="14" t="str">
        <f t="shared" si="3979"/>
        <v/>
      </c>
      <c r="FL1108" s="14" t="str">
        <f t="shared" si="3979"/>
        <v/>
      </c>
      <c r="FM1108" s="14" t="str">
        <f t="shared" si="3979"/>
        <v/>
      </c>
      <c r="FN1108" s="14" t="str">
        <f t="shared" si="3979"/>
        <v/>
      </c>
      <c r="FO1108" s="14" t="str">
        <f t="shared" si="3979"/>
        <v/>
      </c>
      <c r="FP1108" s="14" t="str">
        <f t="shared" si="3979"/>
        <v/>
      </c>
      <c r="FQ1108" s="14" t="str">
        <f t="shared" si="3979"/>
        <v/>
      </c>
      <c r="FR1108" s="14" t="str">
        <f t="shared" si="3979"/>
        <v/>
      </c>
      <c r="FS1108" s="14" t="str">
        <f t="shared" si="3979"/>
        <v/>
      </c>
      <c r="FT1108" s="14" t="str">
        <f t="shared" si="3979"/>
        <v/>
      </c>
      <c r="FU1108" s="14" t="str">
        <f t="shared" si="3979"/>
        <v/>
      </c>
      <c r="FV1108" s="14" t="str">
        <f t="shared" si="3979"/>
        <v/>
      </c>
      <c r="FW1108" s="14" t="str">
        <f t="shared" si="3979"/>
        <v/>
      </c>
      <c r="FX1108" s="14" t="str">
        <f t="shared" si="3979"/>
        <v/>
      </c>
      <c r="FY1108" s="14" t="str">
        <f t="shared" si="3979"/>
        <v/>
      </c>
      <c r="FZ1108" s="14" t="str">
        <f t="shared" si="3979"/>
        <v/>
      </c>
      <c r="GA1108" s="8"/>
      <c r="GB1108" s="8"/>
      <c r="GC1108" s="8"/>
      <c r="GD1108" s="8"/>
      <c r="GE1108" s="8"/>
      <c r="GF1108" s="8"/>
      <c r="GG1108" s="8"/>
      <c r="GH1108" s="8"/>
      <c r="GI1108" s="8"/>
      <c r="GJ1108" s="8"/>
      <c r="GK1108" s="8"/>
      <c r="GL1108" s="8"/>
      <c r="GM1108" s="8"/>
      <c r="GN1108" s="8"/>
      <c r="GO1108" s="8"/>
      <c r="GP1108" s="8"/>
      <c r="GQ1108" s="8"/>
      <c r="GR1108" s="8"/>
      <c r="GS1108" s="8"/>
    </row>
    <row r="1109" spans="1:201" x14ac:dyDescent="0.25">
      <c r="A1109" s="102">
        <f>$A$55</f>
        <v>20183</v>
      </c>
      <c r="B1109" s="14">
        <f t="shared" si="3961"/>
        <v>1.2599520106386055</v>
      </c>
      <c r="C1109" s="14">
        <f t="shared" si="3971"/>
        <v>1.0108184383819379</v>
      </c>
      <c r="D1109" s="14">
        <f t="shared" si="3971"/>
        <v>1.0044263355616339</v>
      </c>
      <c r="E1109" s="14">
        <f t="shared" si="3971"/>
        <v>1.0017627317822799</v>
      </c>
      <c r="F1109" s="14">
        <f t="shared" si="3971"/>
        <v>1.0007895775759967</v>
      </c>
      <c r="G1109" s="14">
        <f t="shared" si="3971"/>
        <v>1.0007438715131023</v>
      </c>
      <c r="H1109" s="14">
        <f t="shared" si="3971"/>
        <v>1.0004617585115609</v>
      </c>
      <c r="I1109" s="14">
        <f t="shared" si="3971"/>
        <v>1.0003039445244957</v>
      </c>
      <c r="J1109" s="14">
        <f t="shared" si="3971"/>
        <v>1.0001237916249339</v>
      </c>
      <c r="K1109" s="14">
        <f t="shared" si="3971"/>
        <v>1.0001575334758637</v>
      </c>
      <c r="L1109" s="14">
        <f t="shared" si="3971"/>
        <v>1.0000900049502723</v>
      </c>
      <c r="M1109" s="14">
        <f t="shared" si="3971"/>
        <v>1.0000787472438464</v>
      </c>
      <c r="N1109" s="14">
        <f t="shared" si="3971"/>
        <v>1.0000674923227484</v>
      </c>
      <c r="O1109" s="14">
        <f t="shared" si="3971"/>
        <v>1.0000224959226141</v>
      </c>
      <c r="P1109" s="14">
        <f t="shared" si="3971"/>
        <v>1.0000337431248383</v>
      </c>
      <c r="Q1109" s="14">
        <f t="shared" si="3971"/>
        <v>1.0000112473287595</v>
      </c>
      <c r="R1109" s="14">
        <f t="shared" si="3971"/>
        <v>1.0000224944045168</v>
      </c>
      <c r="S1109" s="14">
        <f t="shared" si="3971"/>
        <v>1</v>
      </c>
      <c r="T1109" s="14">
        <f t="shared" si="3971"/>
        <v>1.000011246949265</v>
      </c>
      <c r="U1109" s="14">
        <f t="shared" si="3971"/>
        <v>1</v>
      </c>
      <c r="V1109" s="8"/>
      <c r="W1109" s="8"/>
      <c r="X1109" s="8"/>
      <c r="Y1109" s="8"/>
      <c r="Z1109" s="8"/>
      <c r="AA1109" s="8"/>
      <c r="AB1109" s="8"/>
      <c r="AC1109" s="8"/>
      <c r="AD1109" s="8"/>
      <c r="AE1109" s="8"/>
      <c r="AF1109" s="8"/>
      <c r="AG1109" s="8"/>
      <c r="AH1109" s="8"/>
      <c r="AI1109" s="8"/>
      <c r="AJ1109" s="8"/>
      <c r="AK1109" s="8"/>
      <c r="AL1109" s="8"/>
      <c r="AM1109" s="8"/>
      <c r="AN1109" s="8"/>
      <c r="AO1109" s="8"/>
      <c r="AP1109" s="14">
        <f t="shared" si="3976"/>
        <v>3.5</v>
      </c>
      <c r="AQ1109" s="14">
        <f t="shared" si="3976"/>
        <v>1</v>
      </c>
      <c r="AR1109" s="14">
        <f t="shared" si="3976"/>
        <v>1</v>
      </c>
      <c r="AS1109" s="14">
        <f t="shared" si="3976"/>
        <v>1.1428571428571428</v>
      </c>
      <c r="AT1109" s="14">
        <f t="shared" si="3976"/>
        <v>1.25</v>
      </c>
      <c r="AU1109" s="14">
        <f t="shared" si="3976"/>
        <v>1</v>
      </c>
      <c r="AV1109" s="14">
        <f t="shared" si="3976"/>
        <v>1</v>
      </c>
      <c r="AW1109" s="14">
        <f t="shared" si="3976"/>
        <v>1</v>
      </c>
      <c r="AX1109" s="14">
        <f t="shared" si="3976"/>
        <v>1</v>
      </c>
      <c r="AY1109" s="14">
        <f t="shared" si="3976"/>
        <v>1</v>
      </c>
      <c r="AZ1109" s="14">
        <f t="shared" si="3976"/>
        <v>1</v>
      </c>
      <c r="BA1109" s="14">
        <f t="shared" si="3976"/>
        <v>1</v>
      </c>
      <c r="BB1109" s="14">
        <f t="shared" si="3976"/>
        <v>1</v>
      </c>
      <c r="BC1109" s="14">
        <f t="shared" si="3976"/>
        <v>1</v>
      </c>
      <c r="BD1109" s="14">
        <f t="shared" si="3976"/>
        <v>1</v>
      </c>
      <c r="BE1109" s="14">
        <f t="shared" si="3976"/>
        <v>1</v>
      </c>
      <c r="BF1109" s="14">
        <f t="shared" si="3976"/>
        <v>1</v>
      </c>
      <c r="BG1109" s="14">
        <f t="shared" si="3976"/>
        <v>1</v>
      </c>
      <c r="BH1109" s="14">
        <f t="shared" si="3976"/>
        <v>1</v>
      </c>
      <c r="BI1109" s="14">
        <f t="shared" si="3976"/>
        <v>1</v>
      </c>
      <c r="BJ1109" s="8"/>
      <c r="BK1109" s="8"/>
      <c r="BL1109" s="8"/>
      <c r="BM1109" s="8"/>
      <c r="BN1109" s="8"/>
      <c r="BO1109" s="8"/>
      <c r="BP1109" s="8"/>
      <c r="BQ1109" s="8"/>
      <c r="BR1109" s="8"/>
      <c r="BS1109" s="8"/>
      <c r="BT1109" s="8"/>
      <c r="BU1109" s="8"/>
      <c r="BV1109" s="8"/>
      <c r="BW1109" s="8"/>
      <c r="BX1109" s="8"/>
      <c r="BY1109" s="8"/>
      <c r="BZ1109" s="8"/>
      <c r="CA1109" s="8"/>
      <c r="CB1109" s="8"/>
      <c r="CC1109" s="8"/>
      <c r="CD1109" s="14" t="str">
        <f t="shared" si="3977"/>
        <v/>
      </c>
      <c r="CE1109" s="14" t="str">
        <f t="shared" si="3977"/>
        <v/>
      </c>
      <c r="CF1109" s="14" t="str">
        <f t="shared" si="3977"/>
        <v/>
      </c>
      <c r="CG1109" s="14" t="str">
        <f t="shared" si="3977"/>
        <v/>
      </c>
      <c r="CH1109" s="14" t="str">
        <f t="shared" si="3977"/>
        <v/>
      </c>
      <c r="CI1109" s="14" t="str">
        <f t="shared" si="3977"/>
        <v/>
      </c>
      <c r="CJ1109" s="14" t="str">
        <f t="shared" si="3977"/>
        <v/>
      </c>
      <c r="CK1109" s="14" t="str">
        <f t="shared" si="3977"/>
        <v/>
      </c>
      <c r="CL1109" s="14" t="str">
        <f t="shared" si="3977"/>
        <v/>
      </c>
      <c r="CM1109" s="14" t="str">
        <f t="shared" si="3977"/>
        <v/>
      </c>
      <c r="CN1109" s="14" t="str">
        <f t="shared" si="3977"/>
        <v/>
      </c>
      <c r="CO1109" s="14" t="str">
        <f t="shared" si="3977"/>
        <v/>
      </c>
      <c r="CP1109" s="14" t="str">
        <f t="shared" si="3977"/>
        <v/>
      </c>
      <c r="CQ1109" s="14" t="str">
        <f t="shared" si="3977"/>
        <v/>
      </c>
      <c r="CR1109" s="14" t="str">
        <f t="shared" si="3977"/>
        <v/>
      </c>
      <c r="CS1109" s="14" t="str">
        <f t="shared" si="3977"/>
        <v/>
      </c>
      <c r="CT1109" s="14" t="str">
        <f t="shared" si="3977"/>
        <v/>
      </c>
      <c r="CU1109" s="14" t="str">
        <f t="shared" si="3977"/>
        <v/>
      </c>
      <c r="CV1109" s="14" t="str">
        <f t="shared" si="3977"/>
        <v/>
      </c>
      <c r="CW1109" s="14" t="str">
        <f t="shared" si="3977"/>
        <v/>
      </c>
      <c r="CX1109" s="8"/>
      <c r="CY1109" s="8"/>
      <c r="CZ1109" s="8"/>
      <c r="DA1109" s="8"/>
      <c r="DB1109" s="8"/>
      <c r="DC1109" s="8"/>
      <c r="DD1109" s="8"/>
      <c r="DE1109" s="8"/>
      <c r="DF1109" s="8"/>
      <c r="DG1109" s="8"/>
      <c r="DH1109" s="8"/>
      <c r="DI1109" s="8"/>
      <c r="DJ1109" s="8"/>
      <c r="DK1109" s="8"/>
      <c r="DL1109" s="8"/>
      <c r="DM1109" s="8"/>
      <c r="DN1109" s="8"/>
      <c r="DO1109" s="8"/>
      <c r="DP1109" s="8"/>
      <c r="DQ1109" s="8"/>
      <c r="DR1109" s="14" t="str">
        <f t="shared" si="3978"/>
        <v/>
      </c>
      <c r="DS1109" s="14" t="str">
        <f t="shared" si="3978"/>
        <v/>
      </c>
      <c r="DT1109" s="14" t="str">
        <f t="shared" si="3978"/>
        <v/>
      </c>
      <c r="DU1109" s="14" t="str">
        <f t="shared" si="3978"/>
        <v/>
      </c>
      <c r="DV1109" s="14" t="str">
        <f t="shared" si="3978"/>
        <v/>
      </c>
      <c r="DW1109" s="14" t="str">
        <f t="shared" si="3978"/>
        <v/>
      </c>
      <c r="DX1109" s="14" t="str">
        <f t="shared" si="3978"/>
        <v/>
      </c>
      <c r="DY1109" s="14" t="str">
        <f t="shared" si="3978"/>
        <v/>
      </c>
      <c r="DZ1109" s="14" t="str">
        <f t="shared" si="3978"/>
        <v/>
      </c>
      <c r="EA1109" s="14" t="str">
        <f t="shared" si="3978"/>
        <v/>
      </c>
      <c r="EB1109" s="14" t="str">
        <f t="shared" si="3978"/>
        <v/>
      </c>
      <c r="EC1109" s="14" t="str">
        <f t="shared" si="3978"/>
        <v/>
      </c>
      <c r="ED1109" s="14" t="str">
        <f t="shared" si="3978"/>
        <v/>
      </c>
      <c r="EE1109" s="14" t="str">
        <f t="shared" si="3978"/>
        <v/>
      </c>
      <c r="EF1109" s="14" t="str">
        <f t="shared" si="3978"/>
        <v/>
      </c>
      <c r="EG1109" s="14" t="str">
        <f t="shared" si="3978"/>
        <v/>
      </c>
      <c r="EH1109" s="14" t="str">
        <f t="shared" si="3978"/>
        <v/>
      </c>
      <c r="EI1109" s="14" t="str">
        <f t="shared" si="3978"/>
        <v/>
      </c>
      <c r="EJ1109" s="14" t="str">
        <f t="shared" si="3978"/>
        <v/>
      </c>
      <c r="EK1109" s="14" t="str">
        <f t="shared" si="3978"/>
        <v/>
      </c>
      <c r="EL1109" s="8"/>
      <c r="EM1109" s="8"/>
      <c r="EN1109" s="8"/>
      <c r="EO1109" s="8"/>
      <c r="EP1109" s="8"/>
      <c r="EQ1109" s="8"/>
      <c r="ER1109" s="8"/>
      <c r="ES1109" s="8"/>
      <c r="ET1109" s="8"/>
      <c r="EU1109" s="8"/>
      <c r="EV1109" s="8"/>
      <c r="EW1109" s="8"/>
      <c r="EX1109" s="8"/>
      <c r="EY1109" s="8"/>
      <c r="EZ1109" s="8"/>
      <c r="FA1109" s="8"/>
      <c r="FB1109" s="8"/>
      <c r="FC1109" s="8"/>
      <c r="FD1109" s="8"/>
      <c r="FE1109" s="8"/>
      <c r="FF1109" s="14" t="str">
        <f t="shared" si="3979"/>
        <v/>
      </c>
      <c r="FG1109" s="14" t="str">
        <f t="shared" si="3979"/>
        <v/>
      </c>
      <c r="FH1109" s="14" t="str">
        <f t="shared" si="3979"/>
        <v/>
      </c>
      <c r="FI1109" s="14" t="str">
        <f t="shared" si="3979"/>
        <v/>
      </c>
      <c r="FJ1109" s="14" t="str">
        <f t="shared" si="3979"/>
        <v/>
      </c>
      <c r="FK1109" s="14" t="str">
        <f t="shared" si="3979"/>
        <v/>
      </c>
      <c r="FL1109" s="14" t="str">
        <f t="shared" si="3979"/>
        <v/>
      </c>
      <c r="FM1109" s="14" t="str">
        <f t="shared" si="3979"/>
        <v/>
      </c>
      <c r="FN1109" s="14" t="str">
        <f t="shared" si="3979"/>
        <v/>
      </c>
      <c r="FO1109" s="14" t="str">
        <f t="shared" si="3979"/>
        <v/>
      </c>
      <c r="FP1109" s="14" t="str">
        <f t="shared" si="3979"/>
        <v/>
      </c>
      <c r="FQ1109" s="14" t="str">
        <f t="shared" si="3979"/>
        <v/>
      </c>
      <c r="FR1109" s="14" t="str">
        <f t="shared" si="3979"/>
        <v/>
      </c>
      <c r="FS1109" s="14" t="str">
        <f t="shared" si="3979"/>
        <v/>
      </c>
      <c r="FT1109" s="14" t="str">
        <f t="shared" si="3979"/>
        <v/>
      </c>
      <c r="FU1109" s="14" t="str">
        <f t="shared" si="3979"/>
        <v/>
      </c>
      <c r="FV1109" s="14" t="str">
        <f t="shared" si="3979"/>
        <v/>
      </c>
      <c r="FW1109" s="14" t="str">
        <f t="shared" si="3979"/>
        <v/>
      </c>
      <c r="FX1109" s="14" t="str">
        <f t="shared" si="3979"/>
        <v/>
      </c>
      <c r="FY1109" s="14" t="str">
        <f t="shared" si="3979"/>
        <v/>
      </c>
      <c r="FZ1109" s="8"/>
      <c r="GA1109" s="8"/>
      <c r="GB1109" s="8"/>
      <c r="GC1109" s="8"/>
      <c r="GD1109" s="8"/>
      <c r="GE1109" s="8"/>
      <c r="GF1109" s="8"/>
      <c r="GG1109" s="8"/>
      <c r="GH1109" s="8"/>
      <c r="GI1109" s="8"/>
      <c r="GJ1109" s="8"/>
      <c r="GK1109" s="8"/>
      <c r="GL1109" s="8"/>
      <c r="GM1109" s="8"/>
      <c r="GN1109" s="8"/>
      <c r="GO1109" s="8"/>
      <c r="GP1109" s="8"/>
      <c r="GQ1109" s="8"/>
      <c r="GR1109" s="8"/>
      <c r="GS1109" s="8"/>
    </row>
    <row r="1110" spans="1:201" x14ac:dyDescent="0.25">
      <c r="A1110" s="102">
        <f>$A$56</f>
        <v>20184</v>
      </c>
      <c r="B1110" s="14">
        <f t="shared" si="3961"/>
        <v>1.253941189220432</v>
      </c>
      <c r="C1110" s="14">
        <f t="shared" si="3971"/>
        <v>1.0125952131275999</v>
      </c>
      <c r="D1110" s="14">
        <f t="shared" si="3971"/>
        <v>1.003596139839767</v>
      </c>
      <c r="E1110" s="14">
        <f t="shared" si="3971"/>
        <v>1.001802966389985</v>
      </c>
      <c r="F1110" s="14">
        <f t="shared" si="3971"/>
        <v>1.0010187103127441</v>
      </c>
      <c r="G1110" s="14">
        <f t="shared" si="3971"/>
        <v>1.0006784490654363</v>
      </c>
      <c r="H1110" s="14">
        <f t="shared" si="3971"/>
        <v>1.0004971919952088</v>
      </c>
      <c r="I1110" s="14">
        <f t="shared" si="3971"/>
        <v>1.0002710608644583</v>
      </c>
      <c r="J1110" s="14">
        <f t="shared" si="3971"/>
        <v>1.0000903291367922</v>
      </c>
      <c r="K1110" s="14">
        <f t="shared" si="3971"/>
        <v>1.0000451604890881</v>
      </c>
      <c r="L1110" s="14">
        <f t="shared" si="3971"/>
        <v>1.0000903168994209</v>
      </c>
      <c r="M1110" s="14">
        <f t="shared" si="3971"/>
        <v>1.000101597335892</v>
      </c>
      <c r="N1110" s="14">
        <f t="shared" si="3971"/>
        <v>1.0000451497844098</v>
      </c>
      <c r="O1110" s="14">
        <f t="shared" si="3971"/>
        <v>1.0000338608094992</v>
      </c>
      <c r="P1110" s="14">
        <f t="shared" si="3971"/>
        <v>1.0000451462173112</v>
      </c>
      <c r="Q1110" s="14">
        <f t="shared" si="3971"/>
        <v>1.0000225720896112</v>
      </c>
      <c r="R1110" s="14">
        <f t="shared" si="3971"/>
        <v>1.0000338573701852</v>
      </c>
      <c r="S1110" s="14">
        <f t="shared" si="3971"/>
        <v>1</v>
      </c>
      <c r="T1110" s="14">
        <f t="shared" si="3971"/>
        <v>1</v>
      </c>
      <c r="U1110" s="8"/>
      <c r="V1110" s="8"/>
      <c r="W1110" s="8"/>
      <c r="X1110" s="8"/>
      <c r="Y1110" s="8"/>
      <c r="Z1110" s="8"/>
      <c r="AA1110" s="8"/>
      <c r="AB1110" s="8"/>
      <c r="AC1110" s="8"/>
      <c r="AD1110" s="8"/>
      <c r="AE1110" s="8"/>
      <c r="AF1110" s="8"/>
      <c r="AG1110" s="8"/>
      <c r="AH1110" s="8"/>
      <c r="AI1110" s="8"/>
      <c r="AJ1110" s="8"/>
      <c r="AK1110" s="8"/>
      <c r="AL1110" s="8"/>
      <c r="AM1110" s="8"/>
      <c r="AN1110" s="8"/>
      <c r="AO1110" s="8"/>
      <c r="AP1110" s="14">
        <f t="shared" si="3976"/>
        <v>3</v>
      </c>
      <c r="AQ1110" s="14">
        <f t="shared" si="3976"/>
        <v>1.8333333333333333</v>
      </c>
      <c r="AR1110" s="14">
        <f t="shared" si="3976"/>
        <v>1.0909090909090908</v>
      </c>
      <c r="AS1110" s="14">
        <f t="shared" si="3976"/>
        <v>1</v>
      </c>
      <c r="AT1110" s="14">
        <f t="shared" si="3976"/>
        <v>1</v>
      </c>
      <c r="AU1110" s="14">
        <f t="shared" si="3976"/>
        <v>1</v>
      </c>
      <c r="AV1110" s="14">
        <f t="shared" si="3976"/>
        <v>1</v>
      </c>
      <c r="AW1110" s="14">
        <f t="shared" si="3976"/>
        <v>1</v>
      </c>
      <c r="AX1110" s="14">
        <f t="shared" si="3976"/>
        <v>1</v>
      </c>
      <c r="AY1110" s="14">
        <f t="shared" si="3976"/>
        <v>1</v>
      </c>
      <c r="AZ1110" s="14">
        <f t="shared" si="3976"/>
        <v>1</v>
      </c>
      <c r="BA1110" s="14">
        <f t="shared" si="3976"/>
        <v>1</v>
      </c>
      <c r="BB1110" s="14">
        <f t="shared" si="3976"/>
        <v>1</v>
      </c>
      <c r="BC1110" s="14">
        <f t="shared" si="3976"/>
        <v>1</v>
      </c>
      <c r="BD1110" s="14">
        <f t="shared" si="3976"/>
        <v>1</v>
      </c>
      <c r="BE1110" s="14">
        <f t="shared" si="3976"/>
        <v>1</v>
      </c>
      <c r="BF1110" s="14">
        <f t="shared" si="3976"/>
        <v>1</v>
      </c>
      <c r="BG1110" s="14">
        <f t="shared" si="3976"/>
        <v>1</v>
      </c>
      <c r="BH1110" s="14">
        <f t="shared" si="3976"/>
        <v>1</v>
      </c>
      <c r="BI1110" s="8"/>
      <c r="BJ1110" s="8"/>
      <c r="BK1110" s="8"/>
      <c r="BL1110" s="8"/>
      <c r="BM1110" s="8"/>
      <c r="BN1110" s="8"/>
      <c r="BO1110" s="8"/>
      <c r="BP1110" s="8"/>
      <c r="BQ1110" s="8"/>
      <c r="BR1110" s="8"/>
      <c r="BS1110" s="8"/>
      <c r="BT1110" s="8"/>
      <c r="BU1110" s="8"/>
      <c r="BV1110" s="8"/>
      <c r="BW1110" s="8"/>
      <c r="BX1110" s="8"/>
      <c r="BY1110" s="8"/>
      <c r="BZ1110" s="8"/>
      <c r="CA1110" s="8"/>
      <c r="CB1110" s="8"/>
      <c r="CC1110" s="8"/>
      <c r="CD1110" s="14" t="str">
        <f t="shared" si="3977"/>
        <v/>
      </c>
      <c r="CE1110" s="14" t="str">
        <f t="shared" si="3977"/>
        <v/>
      </c>
      <c r="CF1110" s="14" t="str">
        <f t="shared" si="3977"/>
        <v/>
      </c>
      <c r="CG1110" s="14" t="str">
        <f t="shared" si="3977"/>
        <v/>
      </c>
      <c r="CH1110" s="14" t="str">
        <f t="shared" si="3977"/>
        <v/>
      </c>
      <c r="CI1110" s="14" t="str">
        <f t="shared" si="3977"/>
        <v/>
      </c>
      <c r="CJ1110" s="14" t="str">
        <f t="shared" si="3977"/>
        <v/>
      </c>
      <c r="CK1110" s="14" t="str">
        <f t="shared" si="3977"/>
        <v/>
      </c>
      <c r="CL1110" s="14" t="str">
        <f t="shared" si="3977"/>
        <v/>
      </c>
      <c r="CM1110" s="14" t="str">
        <f t="shared" si="3977"/>
        <v/>
      </c>
      <c r="CN1110" s="14" t="str">
        <f t="shared" si="3977"/>
        <v/>
      </c>
      <c r="CO1110" s="14" t="str">
        <f t="shared" si="3977"/>
        <v/>
      </c>
      <c r="CP1110" s="14" t="str">
        <f t="shared" si="3977"/>
        <v/>
      </c>
      <c r="CQ1110" s="14" t="str">
        <f t="shared" si="3977"/>
        <v/>
      </c>
      <c r="CR1110" s="14" t="str">
        <f t="shared" si="3977"/>
        <v/>
      </c>
      <c r="CS1110" s="14" t="str">
        <f t="shared" si="3977"/>
        <v/>
      </c>
      <c r="CT1110" s="14" t="str">
        <f t="shared" si="3977"/>
        <v/>
      </c>
      <c r="CU1110" s="14" t="str">
        <f t="shared" si="3977"/>
        <v/>
      </c>
      <c r="CV1110" s="14" t="str">
        <f t="shared" si="3977"/>
        <v/>
      </c>
      <c r="CW1110" s="8"/>
      <c r="CX1110" s="8"/>
      <c r="CY1110" s="8"/>
      <c r="CZ1110" s="8"/>
      <c r="DA1110" s="8"/>
      <c r="DB1110" s="8"/>
      <c r="DC1110" s="8"/>
      <c r="DD1110" s="8"/>
      <c r="DE1110" s="8"/>
      <c r="DF1110" s="8"/>
      <c r="DG1110" s="8"/>
      <c r="DH1110" s="8"/>
      <c r="DI1110" s="8"/>
      <c r="DJ1110" s="8"/>
      <c r="DK1110" s="8"/>
      <c r="DL1110" s="8"/>
      <c r="DM1110" s="8"/>
      <c r="DN1110" s="8"/>
      <c r="DO1110" s="8"/>
      <c r="DP1110" s="8"/>
      <c r="DQ1110" s="8"/>
      <c r="DR1110" s="14" t="str">
        <f t="shared" si="3978"/>
        <v/>
      </c>
      <c r="DS1110" s="14" t="str">
        <f t="shared" si="3978"/>
        <v/>
      </c>
      <c r="DT1110" s="14" t="str">
        <f t="shared" si="3978"/>
        <v/>
      </c>
      <c r="DU1110" s="14" t="str">
        <f t="shared" si="3978"/>
        <v/>
      </c>
      <c r="DV1110" s="14" t="str">
        <f t="shared" si="3978"/>
        <v/>
      </c>
      <c r="DW1110" s="14" t="str">
        <f t="shared" si="3978"/>
        <v/>
      </c>
      <c r="DX1110" s="14" t="str">
        <f t="shared" si="3978"/>
        <v/>
      </c>
      <c r="DY1110" s="14" t="str">
        <f t="shared" si="3978"/>
        <v/>
      </c>
      <c r="DZ1110" s="14" t="str">
        <f t="shared" si="3978"/>
        <v/>
      </c>
      <c r="EA1110" s="14" t="str">
        <f t="shared" si="3978"/>
        <v/>
      </c>
      <c r="EB1110" s="14" t="str">
        <f t="shared" si="3978"/>
        <v/>
      </c>
      <c r="EC1110" s="14" t="str">
        <f t="shared" si="3978"/>
        <v/>
      </c>
      <c r="ED1110" s="14" t="str">
        <f t="shared" si="3978"/>
        <v/>
      </c>
      <c r="EE1110" s="14" t="str">
        <f t="shared" si="3978"/>
        <v/>
      </c>
      <c r="EF1110" s="14" t="str">
        <f t="shared" si="3978"/>
        <v/>
      </c>
      <c r="EG1110" s="14" t="str">
        <f t="shared" si="3978"/>
        <v/>
      </c>
      <c r="EH1110" s="14" t="str">
        <f t="shared" si="3978"/>
        <v/>
      </c>
      <c r="EI1110" s="14" t="str">
        <f t="shared" si="3978"/>
        <v/>
      </c>
      <c r="EJ1110" s="14" t="str">
        <f t="shared" si="3978"/>
        <v/>
      </c>
      <c r="EK1110" s="8"/>
      <c r="EL1110" s="8"/>
      <c r="EM1110" s="8"/>
      <c r="EN1110" s="8"/>
      <c r="EO1110" s="8"/>
      <c r="EP1110" s="8"/>
      <c r="EQ1110" s="8"/>
      <c r="ER1110" s="8"/>
      <c r="ES1110" s="8"/>
      <c r="ET1110" s="8"/>
      <c r="EU1110" s="8"/>
      <c r="EV1110" s="8"/>
      <c r="EW1110" s="8"/>
      <c r="EX1110" s="8"/>
      <c r="EY1110" s="8"/>
      <c r="EZ1110" s="8"/>
      <c r="FA1110" s="8"/>
      <c r="FB1110" s="8"/>
      <c r="FC1110" s="8"/>
      <c r="FD1110" s="8"/>
      <c r="FE1110" s="8"/>
      <c r="FF1110" s="14" t="str">
        <f t="shared" si="3979"/>
        <v/>
      </c>
      <c r="FG1110" s="14" t="str">
        <f t="shared" si="3979"/>
        <v/>
      </c>
      <c r="FH1110" s="14" t="str">
        <f t="shared" si="3979"/>
        <v/>
      </c>
      <c r="FI1110" s="14" t="str">
        <f t="shared" si="3979"/>
        <v/>
      </c>
      <c r="FJ1110" s="14" t="str">
        <f t="shared" si="3979"/>
        <v/>
      </c>
      <c r="FK1110" s="14" t="str">
        <f t="shared" si="3979"/>
        <v/>
      </c>
      <c r="FL1110" s="14" t="str">
        <f t="shared" si="3979"/>
        <v/>
      </c>
      <c r="FM1110" s="14" t="str">
        <f t="shared" si="3979"/>
        <v/>
      </c>
      <c r="FN1110" s="14" t="str">
        <f t="shared" si="3979"/>
        <v/>
      </c>
      <c r="FO1110" s="14" t="str">
        <f t="shared" si="3979"/>
        <v/>
      </c>
      <c r="FP1110" s="14" t="str">
        <f t="shared" si="3979"/>
        <v/>
      </c>
      <c r="FQ1110" s="14" t="str">
        <f t="shared" si="3979"/>
        <v/>
      </c>
      <c r="FR1110" s="14" t="str">
        <f t="shared" si="3979"/>
        <v/>
      </c>
      <c r="FS1110" s="14" t="str">
        <f t="shared" si="3979"/>
        <v/>
      </c>
      <c r="FT1110" s="14" t="str">
        <f t="shared" si="3979"/>
        <v/>
      </c>
      <c r="FU1110" s="14" t="str">
        <f t="shared" si="3979"/>
        <v/>
      </c>
      <c r="FV1110" s="14" t="str">
        <f t="shared" si="3979"/>
        <v/>
      </c>
      <c r="FW1110" s="14" t="str">
        <f t="shared" si="3979"/>
        <v/>
      </c>
      <c r="FX1110" s="14" t="str">
        <f t="shared" si="3979"/>
        <v/>
      </c>
      <c r="FY1110" s="8"/>
      <c r="FZ1110" s="8"/>
      <c r="GA1110" s="8"/>
      <c r="GB1110" s="8"/>
      <c r="GC1110" s="8"/>
      <c r="GD1110" s="8"/>
      <c r="GE1110" s="8"/>
      <c r="GF1110" s="8"/>
      <c r="GG1110" s="8"/>
      <c r="GH1110" s="8"/>
      <c r="GI1110" s="8"/>
      <c r="GJ1110" s="8"/>
      <c r="GK1110" s="8"/>
      <c r="GL1110" s="8"/>
      <c r="GM1110" s="8"/>
      <c r="GN1110" s="8"/>
      <c r="GO1110" s="8"/>
      <c r="GP1110" s="8"/>
      <c r="GQ1110" s="8"/>
      <c r="GR1110" s="8"/>
      <c r="GS1110" s="8"/>
    </row>
    <row r="1111" spans="1:201" x14ac:dyDescent="0.25">
      <c r="A1111" s="102">
        <f>$A$57</f>
        <v>20191</v>
      </c>
      <c r="B1111" s="14">
        <f t="shared" si="3961"/>
        <v>1.244135650775211</v>
      </c>
      <c r="C1111" s="14">
        <f t="shared" si="3971"/>
        <v>1.0117076674447836</v>
      </c>
      <c r="D1111" s="14">
        <f t="shared" si="3971"/>
        <v>1.0034077597529374</v>
      </c>
      <c r="E1111" s="14">
        <f t="shared" si="3971"/>
        <v>1.0021933703611985</v>
      </c>
      <c r="F1111" s="14">
        <f t="shared" si="3971"/>
        <v>1.0011531175356232</v>
      </c>
      <c r="G1111" s="14">
        <f t="shared" si="3971"/>
        <v>1.0006229065052594</v>
      </c>
      <c r="H1111" s="14">
        <f t="shared" si="3971"/>
        <v>1.000293640912401</v>
      </c>
      <c r="I1111" s="14">
        <f t="shared" si="3971"/>
        <v>1.0003052969012365</v>
      </c>
      <c r="J1111" s="14">
        <f t="shared" si="3971"/>
        <v>1.0001526018617428</v>
      </c>
      <c r="K1111" s="14">
        <f t="shared" si="3971"/>
        <v>1.0001525785779677</v>
      </c>
      <c r="L1111" s="14">
        <f t="shared" si="3971"/>
        <v>1.0000586751158833</v>
      </c>
      <c r="M1111" s="14">
        <f t="shared" si="3971"/>
        <v>1.0001056090119691</v>
      </c>
      <c r="N1111" s="14">
        <f t="shared" si="3971"/>
        <v>1.0000703985732555</v>
      </c>
      <c r="O1111" s="14">
        <f t="shared" si="3971"/>
        <v>1.0000234645392152</v>
      </c>
      <c r="P1111" s="14">
        <f t="shared" si="3971"/>
        <v>1.0000351959829652</v>
      </c>
      <c r="Q1111" s="14">
        <f t="shared" si="3971"/>
        <v>1.0000469263256686</v>
      </c>
      <c r="R1111" s="14">
        <f t="shared" si="3971"/>
        <v>1.000023462061846</v>
      </c>
      <c r="S1111" s="14">
        <f t="shared" si="3971"/>
        <v>0.99998826924430473</v>
      </c>
      <c r="T1111" s="8"/>
      <c r="U1111" s="8"/>
      <c r="V1111" s="8"/>
      <c r="W1111" s="8"/>
      <c r="X1111" s="8"/>
      <c r="Y1111" s="8"/>
      <c r="Z1111" s="8"/>
      <c r="AA1111" s="8"/>
      <c r="AB1111" s="8"/>
      <c r="AC1111" s="8"/>
      <c r="AD1111" s="8"/>
      <c r="AE1111" s="8"/>
      <c r="AF1111" s="8"/>
      <c r="AG1111" s="8"/>
      <c r="AH1111" s="8"/>
      <c r="AI1111" s="8"/>
      <c r="AJ1111" s="8"/>
      <c r="AK1111" s="8"/>
      <c r="AL1111" s="8"/>
      <c r="AM1111" s="8"/>
      <c r="AN1111" s="8"/>
      <c r="AO1111" s="8"/>
      <c r="AP1111" s="14" t="str">
        <f t="shared" si="3976"/>
        <v/>
      </c>
      <c r="AQ1111" s="14">
        <f t="shared" si="3976"/>
        <v>1</v>
      </c>
      <c r="AR1111" s="14">
        <f t="shared" si="3976"/>
        <v>1</v>
      </c>
      <c r="AS1111" s="14">
        <f t="shared" si="3976"/>
        <v>1</v>
      </c>
      <c r="AT1111" s="14">
        <f t="shared" si="3976"/>
        <v>1</v>
      </c>
      <c r="AU1111" s="14">
        <f t="shared" si="3976"/>
        <v>1.3333333333333333</v>
      </c>
      <c r="AV1111" s="14">
        <f t="shared" si="3976"/>
        <v>1</v>
      </c>
      <c r="AW1111" s="14">
        <f t="shared" si="3976"/>
        <v>1</v>
      </c>
      <c r="AX1111" s="14">
        <f t="shared" si="3976"/>
        <v>1</v>
      </c>
      <c r="AY1111" s="14">
        <f t="shared" si="3976"/>
        <v>1</v>
      </c>
      <c r="AZ1111" s="14">
        <f t="shared" si="3976"/>
        <v>1</v>
      </c>
      <c r="BA1111" s="14">
        <f t="shared" si="3976"/>
        <v>1</v>
      </c>
      <c r="BB1111" s="14">
        <f t="shared" si="3976"/>
        <v>1</v>
      </c>
      <c r="BC1111" s="14">
        <f t="shared" si="3976"/>
        <v>1</v>
      </c>
      <c r="BD1111" s="14">
        <f t="shared" si="3976"/>
        <v>1</v>
      </c>
      <c r="BE1111" s="14">
        <f t="shared" si="3976"/>
        <v>1</v>
      </c>
      <c r="BF1111" s="14">
        <f t="shared" si="3976"/>
        <v>1</v>
      </c>
      <c r="BG1111" s="14">
        <f t="shared" si="3976"/>
        <v>1</v>
      </c>
      <c r="BH1111" s="8"/>
      <c r="BI1111" s="8"/>
      <c r="BJ1111" s="8"/>
      <c r="BK1111" s="8"/>
      <c r="BL1111" s="8"/>
      <c r="BM1111" s="8"/>
      <c r="BN1111" s="8"/>
      <c r="BO1111" s="8"/>
      <c r="BP1111" s="8"/>
      <c r="BQ1111" s="8"/>
      <c r="BR1111" s="8"/>
      <c r="BS1111" s="8"/>
      <c r="BT1111" s="8"/>
      <c r="BU1111" s="8"/>
      <c r="BV1111" s="8"/>
      <c r="BW1111" s="8"/>
      <c r="BX1111" s="8"/>
      <c r="BY1111" s="8"/>
      <c r="BZ1111" s="8"/>
      <c r="CA1111" s="8"/>
      <c r="CB1111" s="8"/>
      <c r="CC1111" s="8"/>
      <c r="CD1111" s="14" t="str">
        <f t="shared" si="3977"/>
        <v/>
      </c>
      <c r="CE1111" s="14" t="str">
        <f t="shared" si="3977"/>
        <v/>
      </c>
      <c r="CF1111" s="14" t="str">
        <f t="shared" si="3977"/>
        <v/>
      </c>
      <c r="CG1111" s="14" t="str">
        <f t="shared" si="3977"/>
        <v/>
      </c>
      <c r="CH1111" s="14" t="str">
        <f t="shared" si="3977"/>
        <v/>
      </c>
      <c r="CI1111" s="14" t="str">
        <f t="shared" si="3977"/>
        <v/>
      </c>
      <c r="CJ1111" s="14" t="str">
        <f t="shared" si="3977"/>
        <v/>
      </c>
      <c r="CK1111" s="14" t="str">
        <f t="shared" si="3977"/>
        <v/>
      </c>
      <c r="CL1111" s="14" t="str">
        <f t="shared" si="3977"/>
        <v/>
      </c>
      <c r="CM1111" s="14" t="str">
        <f t="shared" si="3977"/>
        <v/>
      </c>
      <c r="CN1111" s="14" t="str">
        <f t="shared" si="3977"/>
        <v/>
      </c>
      <c r="CO1111" s="14" t="str">
        <f t="shared" si="3977"/>
        <v/>
      </c>
      <c r="CP1111" s="14" t="str">
        <f t="shared" si="3977"/>
        <v/>
      </c>
      <c r="CQ1111" s="14" t="str">
        <f t="shared" si="3977"/>
        <v/>
      </c>
      <c r="CR1111" s="14" t="str">
        <f t="shared" si="3977"/>
        <v/>
      </c>
      <c r="CS1111" s="14" t="str">
        <f t="shared" si="3977"/>
        <v/>
      </c>
      <c r="CT1111" s="14" t="str">
        <f t="shared" si="3977"/>
        <v/>
      </c>
      <c r="CU1111" s="14" t="str">
        <f t="shared" si="3977"/>
        <v/>
      </c>
      <c r="CV1111" s="8"/>
      <c r="CW1111" s="8"/>
      <c r="CX1111" s="8"/>
      <c r="CY1111" s="8"/>
      <c r="CZ1111" s="8"/>
      <c r="DA1111" s="8"/>
      <c r="DB1111" s="8"/>
      <c r="DC1111" s="8"/>
      <c r="DD1111" s="8"/>
      <c r="DE1111" s="8"/>
      <c r="DF1111" s="8"/>
      <c r="DG1111" s="8"/>
      <c r="DH1111" s="8"/>
      <c r="DI1111" s="8"/>
      <c r="DJ1111" s="8"/>
      <c r="DK1111" s="8"/>
      <c r="DL1111" s="8"/>
      <c r="DM1111" s="8"/>
      <c r="DN1111" s="8"/>
      <c r="DO1111" s="8"/>
      <c r="DP1111" s="8"/>
      <c r="DQ1111" s="8"/>
      <c r="DR1111" s="14" t="str">
        <f t="shared" si="3978"/>
        <v/>
      </c>
      <c r="DS1111" s="14" t="str">
        <f t="shared" si="3978"/>
        <v/>
      </c>
      <c r="DT1111" s="14" t="str">
        <f t="shared" si="3978"/>
        <v/>
      </c>
      <c r="DU1111" s="14" t="str">
        <f t="shared" si="3978"/>
        <v/>
      </c>
      <c r="DV1111" s="14" t="str">
        <f t="shared" si="3978"/>
        <v/>
      </c>
      <c r="DW1111" s="14" t="str">
        <f t="shared" si="3978"/>
        <v/>
      </c>
      <c r="DX1111" s="14" t="str">
        <f t="shared" si="3978"/>
        <v/>
      </c>
      <c r="DY1111" s="14" t="str">
        <f t="shared" si="3978"/>
        <v/>
      </c>
      <c r="DZ1111" s="14" t="str">
        <f t="shared" si="3978"/>
        <v/>
      </c>
      <c r="EA1111" s="14" t="str">
        <f t="shared" si="3978"/>
        <v/>
      </c>
      <c r="EB1111" s="14" t="str">
        <f t="shared" si="3978"/>
        <v/>
      </c>
      <c r="EC1111" s="14" t="str">
        <f t="shared" si="3978"/>
        <v/>
      </c>
      <c r="ED1111" s="14" t="str">
        <f t="shared" si="3978"/>
        <v/>
      </c>
      <c r="EE1111" s="14" t="str">
        <f t="shared" si="3978"/>
        <v/>
      </c>
      <c r="EF1111" s="14" t="str">
        <f t="shared" si="3978"/>
        <v/>
      </c>
      <c r="EG1111" s="14" t="str">
        <f t="shared" si="3978"/>
        <v/>
      </c>
      <c r="EH1111" s="14" t="str">
        <f t="shared" si="3978"/>
        <v/>
      </c>
      <c r="EI1111" s="14" t="str">
        <f t="shared" si="3978"/>
        <v/>
      </c>
      <c r="EJ1111" s="8"/>
      <c r="EK1111" s="8"/>
      <c r="EL1111" s="8"/>
      <c r="EM1111" s="8"/>
      <c r="EN1111" s="8"/>
      <c r="EO1111" s="8"/>
      <c r="EP1111" s="8"/>
      <c r="EQ1111" s="8"/>
      <c r="ER1111" s="8"/>
      <c r="ES1111" s="8"/>
      <c r="ET1111" s="8"/>
      <c r="EU1111" s="8"/>
      <c r="EV1111" s="8"/>
      <c r="EW1111" s="8"/>
      <c r="EX1111" s="8"/>
      <c r="EY1111" s="8"/>
      <c r="EZ1111" s="8"/>
      <c r="FA1111" s="8"/>
      <c r="FB1111" s="8"/>
      <c r="FC1111" s="8"/>
      <c r="FD1111" s="8"/>
      <c r="FE1111" s="8"/>
      <c r="FF1111" s="14" t="str">
        <f t="shared" si="3979"/>
        <v/>
      </c>
      <c r="FG1111" s="14" t="str">
        <f t="shared" si="3979"/>
        <v/>
      </c>
      <c r="FH1111" s="14" t="str">
        <f t="shared" si="3979"/>
        <v/>
      </c>
      <c r="FI1111" s="14" t="str">
        <f t="shared" si="3979"/>
        <v/>
      </c>
      <c r="FJ1111" s="14" t="str">
        <f t="shared" si="3979"/>
        <v/>
      </c>
      <c r="FK1111" s="14" t="str">
        <f t="shared" si="3979"/>
        <v/>
      </c>
      <c r="FL1111" s="14" t="str">
        <f t="shared" si="3979"/>
        <v/>
      </c>
      <c r="FM1111" s="14" t="str">
        <f t="shared" si="3979"/>
        <v/>
      </c>
      <c r="FN1111" s="14" t="str">
        <f t="shared" si="3979"/>
        <v/>
      </c>
      <c r="FO1111" s="14" t="str">
        <f t="shared" si="3979"/>
        <v/>
      </c>
      <c r="FP1111" s="14" t="str">
        <f t="shared" si="3979"/>
        <v/>
      </c>
      <c r="FQ1111" s="14" t="str">
        <f t="shared" si="3979"/>
        <v/>
      </c>
      <c r="FR1111" s="14" t="str">
        <f t="shared" si="3979"/>
        <v/>
      </c>
      <c r="FS1111" s="14" t="str">
        <f t="shared" si="3979"/>
        <v/>
      </c>
      <c r="FT1111" s="14" t="str">
        <f t="shared" si="3979"/>
        <v/>
      </c>
      <c r="FU1111" s="14" t="str">
        <f t="shared" si="3979"/>
        <v/>
      </c>
      <c r="FV1111" s="14" t="str">
        <f t="shared" si="3979"/>
        <v/>
      </c>
      <c r="FW1111" s="14" t="str">
        <f t="shared" si="3979"/>
        <v/>
      </c>
      <c r="FX1111" s="8"/>
      <c r="FY1111" s="8"/>
      <c r="FZ1111" s="8"/>
      <c r="GA1111" s="8"/>
      <c r="GB1111" s="8"/>
      <c r="GC1111" s="8"/>
      <c r="GD1111" s="8"/>
      <c r="GE1111" s="8"/>
      <c r="GF1111" s="8"/>
      <c r="GG1111" s="8"/>
      <c r="GH1111" s="8"/>
      <c r="GI1111" s="8"/>
      <c r="GJ1111" s="8"/>
      <c r="GK1111" s="8"/>
      <c r="GL1111" s="8"/>
      <c r="GM1111" s="8"/>
      <c r="GN1111" s="8"/>
      <c r="GO1111" s="8"/>
      <c r="GP1111" s="8"/>
      <c r="GQ1111" s="8"/>
      <c r="GR1111" s="8"/>
      <c r="GS1111" s="8"/>
    </row>
    <row r="1112" spans="1:201" x14ac:dyDescent="0.25">
      <c r="A1112" s="102">
        <f>$A$58</f>
        <v>20192</v>
      </c>
      <c r="B1112" s="14">
        <f t="shared" si="3961"/>
        <v>1.2457178546334609</v>
      </c>
      <c r="C1112" s="14">
        <f t="shared" si="3971"/>
        <v>1.0110425910606402</v>
      </c>
      <c r="D1112" s="14">
        <f t="shared" si="3971"/>
        <v>1.0033472595861794</v>
      </c>
      <c r="E1112" s="14">
        <f t="shared" si="3971"/>
        <v>1.0016062669121373</v>
      </c>
      <c r="F1112" s="14">
        <f t="shared" si="3971"/>
        <v>1.0008881980681692</v>
      </c>
      <c r="G1112" s="14">
        <f t="shared" si="3971"/>
        <v>1.0004190546619831</v>
      </c>
      <c r="H1112" s="14">
        <f t="shared" si="3971"/>
        <v>1.0002094395643657</v>
      </c>
      <c r="I1112" s="14">
        <f t="shared" si="3971"/>
        <v>1.0003448870494913</v>
      </c>
      <c r="J1112" s="14">
        <f t="shared" si="3971"/>
        <v>1.0001600709237324</v>
      </c>
      <c r="K1112" s="14">
        <f t="shared" si="3971"/>
        <v>1.0000861782412251</v>
      </c>
      <c r="L1112" s="14">
        <f t="shared" si="3971"/>
        <v>1.0000615505822685</v>
      </c>
      <c r="M1112" s="14">
        <f t="shared" si="3971"/>
        <v>1.0000615467940275</v>
      </c>
      <c r="N1112" s="14">
        <f t="shared" si="3971"/>
        <v>1.0000984688100045</v>
      </c>
      <c r="O1112" s="14">
        <f t="shared" si="3971"/>
        <v>1.0000615369467829</v>
      </c>
      <c r="P1112" s="14">
        <f t="shared" si="3971"/>
        <v>1.0000369198961321</v>
      </c>
      <c r="Q1112" s="14">
        <f t="shared" si="3971"/>
        <v>1.0000369185331037</v>
      </c>
      <c r="R1112" s="14">
        <f t="shared" si="3971"/>
        <v>1.0000123057233921</v>
      </c>
      <c r="S1112" s="8"/>
      <c r="T1112" s="8"/>
      <c r="U1112" s="8"/>
      <c r="V1112" s="8"/>
      <c r="W1112" s="8"/>
      <c r="X1112" s="8"/>
      <c r="Y1112" s="8"/>
      <c r="Z1112" s="8"/>
      <c r="AA1112" s="8"/>
      <c r="AB1112" s="8"/>
      <c r="AC1112" s="8"/>
      <c r="AD1112" s="8"/>
      <c r="AE1112" s="8"/>
      <c r="AF1112" s="8"/>
      <c r="AG1112" s="8"/>
      <c r="AH1112" s="8"/>
      <c r="AI1112" s="8"/>
      <c r="AJ1112" s="8"/>
      <c r="AK1112" s="8"/>
      <c r="AL1112" s="8"/>
      <c r="AM1112" s="8"/>
      <c r="AN1112" s="8"/>
      <c r="AO1112" s="8"/>
      <c r="AP1112" s="14">
        <f t="shared" si="3976"/>
        <v>2</v>
      </c>
      <c r="AQ1112" s="14">
        <f t="shared" si="3976"/>
        <v>1.3333333333333333</v>
      </c>
      <c r="AR1112" s="14">
        <f t="shared" si="3976"/>
        <v>1.125</v>
      </c>
      <c r="AS1112" s="14">
        <f t="shared" si="3976"/>
        <v>1.1111111111111112</v>
      </c>
      <c r="AT1112" s="14">
        <f t="shared" si="3976"/>
        <v>1</v>
      </c>
      <c r="AU1112" s="14">
        <f t="shared" si="3976"/>
        <v>1</v>
      </c>
      <c r="AV1112" s="14">
        <f t="shared" si="3976"/>
        <v>1</v>
      </c>
      <c r="AW1112" s="14">
        <f t="shared" si="3976"/>
        <v>1</v>
      </c>
      <c r="AX1112" s="14">
        <f t="shared" si="3976"/>
        <v>1</v>
      </c>
      <c r="AY1112" s="14">
        <f t="shared" si="3976"/>
        <v>1</v>
      </c>
      <c r="AZ1112" s="14">
        <f t="shared" si="3976"/>
        <v>1</v>
      </c>
      <c r="BA1112" s="14">
        <f t="shared" si="3976"/>
        <v>1</v>
      </c>
      <c r="BB1112" s="14">
        <f t="shared" si="3976"/>
        <v>1</v>
      </c>
      <c r="BC1112" s="14">
        <f t="shared" si="3976"/>
        <v>1</v>
      </c>
      <c r="BD1112" s="14">
        <f t="shared" si="3976"/>
        <v>1</v>
      </c>
      <c r="BE1112" s="14">
        <f t="shared" si="3976"/>
        <v>1</v>
      </c>
      <c r="BF1112" s="14">
        <f t="shared" si="3976"/>
        <v>1</v>
      </c>
      <c r="BG1112" s="8"/>
      <c r="BH1112" s="8"/>
      <c r="BI1112" s="8"/>
      <c r="BJ1112" s="8"/>
      <c r="BK1112" s="8"/>
      <c r="BL1112" s="8"/>
      <c r="BM1112" s="8"/>
      <c r="BN1112" s="8"/>
      <c r="BO1112" s="8"/>
      <c r="BP1112" s="8"/>
      <c r="BQ1112" s="8"/>
      <c r="BR1112" s="8"/>
      <c r="BS1112" s="8"/>
      <c r="BT1112" s="8"/>
      <c r="BU1112" s="8"/>
      <c r="BV1112" s="8"/>
      <c r="BW1112" s="8"/>
      <c r="BX1112" s="8"/>
      <c r="BY1112" s="8"/>
      <c r="BZ1112" s="8"/>
      <c r="CA1112" s="8"/>
      <c r="CB1112" s="8"/>
      <c r="CC1112" s="8"/>
      <c r="CD1112" s="14" t="str">
        <f t="shared" si="3977"/>
        <v/>
      </c>
      <c r="CE1112" s="14" t="str">
        <f t="shared" si="3977"/>
        <v/>
      </c>
      <c r="CF1112" s="14" t="str">
        <f t="shared" si="3977"/>
        <v/>
      </c>
      <c r="CG1112" s="14" t="str">
        <f t="shared" si="3977"/>
        <v/>
      </c>
      <c r="CH1112" s="14" t="str">
        <f t="shared" si="3977"/>
        <v/>
      </c>
      <c r="CI1112" s="14" t="str">
        <f t="shared" si="3977"/>
        <v/>
      </c>
      <c r="CJ1112" s="14" t="str">
        <f t="shared" si="3977"/>
        <v/>
      </c>
      <c r="CK1112" s="14" t="str">
        <f t="shared" si="3977"/>
        <v/>
      </c>
      <c r="CL1112" s="14" t="str">
        <f t="shared" si="3977"/>
        <v/>
      </c>
      <c r="CM1112" s="14" t="str">
        <f t="shared" si="3977"/>
        <v/>
      </c>
      <c r="CN1112" s="14" t="str">
        <f t="shared" si="3977"/>
        <v/>
      </c>
      <c r="CO1112" s="14" t="str">
        <f t="shared" si="3977"/>
        <v/>
      </c>
      <c r="CP1112" s="14" t="str">
        <f t="shared" si="3977"/>
        <v/>
      </c>
      <c r="CQ1112" s="14" t="str">
        <f t="shared" si="3977"/>
        <v/>
      </c>
      <c r="CR1112" s="14" t="str">
        <f t="shared" si="3977"/>
        <v/>
      </c>
      <c r="CS1112" s="14" t="str">
        <f t="shared" si="3977"/>
        <v/>
      </c>
      <c r="CT1112" s="14" t="str">
        <f t="shared" si="3977"/>
        <v/>
      </c>
      <c r="CU1112" s="8"/>
      <c r="CV1112" s="8"/>
      <c r="CW1112" s="8"/>
      <c r="CX1112" s="8"/>
      <c r="CY1112" s="8"/>
      <c r="CZ1112" s="8"/>
      <c r="DA1112" s="8"/>
      <c r="DB1112" s="8"/>
      <c r="DC1112" s="8"/>
      <c r="DD1112" s="8"/>
      <c r="DE1112" s="8"/>
      <c r="DF1112" s="8"/>
      <c r="DG1112" s="8"/>
      <c r="DH1112" s="8"/>
      <c r="DI1112" s="8"/>
      <c r="DJ1112" s="8"/>
      <c r="DK1112" s="8"/>
      <c r="DL1112" s="8"/>
      <c r="DM1112" s="8"/>
      <c r="DN1112" s="8"/>
      <c r="DO1112" s="8"/>
      <c r="DP1112" s="8"/>
      <c r="DQ1112" s="8"/>
      <c r="DR1112" s="14" t="str">
        <f t="shared" si="3978"/>
        <v/>
      </c>
      <c r="DS1112" s="14" t="str">
        <f t="shared" si="3978"/>
        <v/>
      </c>
      <c r="DT1112" s="14" t="str">
        <f t="shared" si="3978"/>
        <v/>
      </c>
      <c r="DU1112" s="14" t="str">
        <f t="shared" si="3978"/>
        <v/>
      </c>
      <c r="DV1112" s="14" t="str">
        <f t="shared" si="3978"/>
        <v/>
      </c>
      <c r="DW1112" s="14" t="str">
        <f t="shared" si="3978"/>
        <v/>
      </c>
      <c r="DX1112" s="14" t="str">
        <f t="shared" si="3978"/>
        <v/>
      </c>
      <c r="DY1112" s="14" t="str">
        <f t="shared" si="3978"/>
        <v/>
      </c>
      <c r="DZ1112" s="14" t="str">
        <f t="shared" si="3978"/>
        <v/>
      </c>
      <c r="EA1112" s="14" t="str">
        <f t="shared" si="3978"/>
        <v/>
      </c>
      <c r="EB1112" s="14" t="str">
        <f t="shared" si="3978"/>
        <v/>
      </c>
      <c r="EC1112" s="14" t="str">
        <f t="shared" si="3978"/>
        <v/>
      </c>
      <c r="ED1112" s="14" t="str">
        <f t="shared" si="3978"/>
        <v/>
      </c>
      <c r="EE1112" s="14" t="str">
        <f t="shared" si="3978"/>
        <v/>
      </c>
      <c r="EF1112" s="14" t="str">
        <f t="shared" si="3978"/>
        <v/>
      </c>
      <c r="EG1112" s="14" t="str">
        <f t="shared" si="3978"/>
        <v/>
      </c>
      <c r="EH1112" s="14" t="str">
        <f t="shared" si="3978"/>
        <v/>
      </c>
      <c r="EI1112" s="8"/>
      <c r="EJ1112" s="8"/>
      <c r="EK1112" s="8"/>
      <c r="EL1112" s="8"/>
      <c r="EM1112" s="8"/>
      <c r="EN1112" s="8"/>
      <c r="EO1112" s="8"/>
      <c r="EP1112" s="8"/>
      <c r="EQ1112" s="8"/>
      <c r="ER1112" s="8"/>
      <c r="ES1112" s="8"/>
      <c r="ET1112" s="8"/>
      <c r="EU1112" s="8"/>
      <c r="EV1112" s="8"/>
      <c r="EW1112" s="8"/>
      <c r="EX1112" s="8"/>
      <c r="EY1112" s="8"/>
      <c r="EZ1112" s="8"/>
      <c r="FA1112" s="8"/>
      <c r="FB1112" s="8"/>
      <c r="FC1112" s="8"/>
      <c r="FD1112" s="8"/>
      <c r="FE1112" s="8"/>
      <c r="FF1112" s="14" t="str">
        <f t="shared" si="3979"/>
        <v/>
      </c>
      <c r="FG1112" s="14" t="str">
        <f t="shared" si="3979"/>
        <v/>
      </c>
      <c r="FH1112" s="14" t="str">
        <f t="shared" si="3979"/>
        <v/>
      </c>
      <c r="FI1112" s="14" t="str">
        <f t="shared" si="3979"/>
        <v/>
      </c>
      <c r="FJ1112" s="14" t="str">
        <f t="shared" si="3979"/>
        <v/>
      </c>
      <c r="FK1112" s="14" t="str">
        <f t="shared" si="3979"/>
        <v/>
      </c>
      <c r="FL1112" s="14" t="str">
        <f t="shared" si="3979"/>
        <v/>
      </c>
      <c r="FM1112" s="14" t="str">
        <f t="shared" si="3979"/>
        <v/>
      </c>
      <c r="FN1112" s="14" t="str">
        <f t="shared" si="3979"/>
        <v/>
      </c>
      <c r="FO1112" s="14" t="str">
        <f t="shared" si="3979"/>
        <v/>
      </c>
      <c r="FP1112" s="14" t="str">
        <f t="shared" si="3979"/>
        <v/>
      </c>
      <c r="FQ1112" s="14" t="str">
        <f t="shared" si="3979"/>
        <v/>
      </c>
      <c r="FR1112" s="14" t="str">
        <f t="shared" si="3979"/>
        <v/>
      </c>
      <c r="FS1112" s="14" t="str">
        <f t="shared" si="3979"/>
        <v/>
      </c>
      <c r="FT1112" s="14" t="str">
        <f t="shared" si="3979"/>
        <v/>
      </c>
      <c r="FU1112" s="14" t="str">
        <f t="shared" si="3979"/>
        <v/>
      </c>
      <c r="FV1112" s="14" t="str">
        <f t="shared" si="3979"/>
        <v/>
      </c>
      <c r="FW1112" s="8"/>
      <c r="FX1112" s="8"/>
      <c r="FY1112" s="8"/>
      <c r="FZ1112" s="8"/>
      <c r="GA1112" s="8"/>
      <c r="GB1112" s="8"/>
      <c r="GC1112" s="8"/>
      <c r="GD1112" s="8"/>
      <c r="GE1112" s="8"/>
      <c r="GF1112" s="8"/>
      <c r="GG1112" s="8"/>
      <c r="GH1112" s="8"/>
      <c r="GI1112" s="8"/>
      <c r="GJ1112" s="8"/>
      <c r="GK1112" s="8"/>
      <c r="GL1112" s="8"/>
      <c r="GM1112" s="8"/>
      <c r="GN1112" s="8"/>
      <c r="GO1112" s="8"/>
      <c r="GP1112" s="8"/>
      <c r="GQ1112" s="8"/>
      <c r="GR1112" s="8"/>
      <c r="GS1112" s="8"/>
    </row>
    <row r="1113" spans="1:201" x14ac:dyDescent="0.25">
      <c r="A1113" s="102">
        <f>$A$59</f>
        <v>20193</v>
      </c>
      <c r="B1113" s="14">
        <f t="shared" si="3961"/>
        <v>1.2318456435467631</v>
      </c>
      <c r="C1113" s="14">
        <f t="shared" si="3971"/>
        <v>1.0123574030220341</v>
      </c>
      <c r="D1113" s="14">
        <f t="shared" si="3971"/>
        <v>1.0029091513589892</v>
      </c>
      <c r="E1113" s="14">
        <f t="shared" si="3971"/>
        <v>1.001823305154981</v>
      </c>
      <c r="F1113" s="14">
        <f t="shared" si="3971"/>
        <v>1.0006381771768933</v>
      </c>
      <c r="G1113" s="14">
        <f t="shared" si="3971"/>
        <v>1.0003425062005433</v>
      </c>
      <c r="H1113" s="14">
        <f t="shared" si="3971"/>
        <v>1.0004014215043862</v>
      </c>
      <c r="I1113" s="14">
        <f t="shared" si="3971"/>
        <v>1.0002714408789963</v>
      </c>
      <c r="J1113" s="14">
        <f t="shared" si="3971"/>
        <v>1.0002241729199113</v>
      </c>
      <c r="K1113" s="14">
        <f t="shared" si="3971"/>
        <v>1.0000943674432321</v>
      </c>
      <c r="L1113" s="14">
        <f t="shared" si="3971"/>
        <v>1.000141537808287</v>
      </c>
      <c r="M1113" s="14">
        <f t="shared" si="3971"/>
        <v>1.0000471725927236</v>
      </c>
      <c r="N1113" s="14">
        <f t="shared" si="3971"/>
        <v>1.0000471703675751</v>
      </c>
      <c r="O1113" s="14">
        <f t="shared" si="3971"/>
        <v>1.000094336285273</v>
      </c>
      <c r="P1113" s="14">
        <f t="shared" si="3971"/>
        <v>1.0000117909233472</v>
      </c>
      <c r="Q1113" s="14">
        <f t="shared" si="3971"/>
        <v>1.0000117907843229</v>
      </c>
      <c r="R1113" s="8"/>
      <c r="S1113" s="8"/>
      <c r="T1113" s="8"/>
      <c r="U1113" s="8"/>
      <c r="V1113" s="8"/>
      <c r="W1113" s="8"/>
      <c r="X1113" s="8"/>
      <c r="Y1113" s="8"/>
      <c r="Z1113" s="8"/>
      <c r="AA1113" s="8"/>
      <c r="AB1113" s="8"/>
      <c r="AC1113" s="8"/>
      <c r="AD1113" s="8"/>
      <c r="AE1113" s="8"/>
      <c r="AF1113" s="8"/>
      <c r="AG1113" s="8"/>
      <c r="AH1113" s="8"/>
      <c r="AI1113" s="8"/>
      <c r="AJ1113" s="8"/>
      <c r="AK1113" s="8"/>
      <c r="AL1113" s="8"/>
      <c r="AM1113" s="8"/>
      <c r="AN1113" s="8"/>
      <c r="AO1113" s="8"/>
      <c r="AP1113" s="14">
        <f t="shared" si="3976"/>
        <v>2.6666666666666665</v>
      </c>
      <c r="AQ1113" s="14">
        <f t="shared" si="3976"/>
        <v>1.375</v>
      </c>
      <c r="AR1113" s="14">
        <f t="shared" si="3976"/>
        <v>1</v>
      </c>
      <c r="AS1113" s="14">
        <f t="shared" si="3976"/>
        <v>1</v>
      </c>
      <c r="AT1113" s="14">
        <f t="shared" si="3976"/>
        <v>1.0909090909090908</v>
      </c>
      <c r="AU1113" s="14">
        <f t="shared" si="3976"/>
        <v>1</v>
      </c>
      <c r="AV1113" s="14">
        <f t="shared" si="3976"/>
        <v>1</v>
      </c>
      <c r="AW1113" s="14">
        <f t="shared" si="3976"/>
        <v>1</v>
      </c>
      <c r="AX1113" s="14">
        <f t="shared" si="3976"/>
        <v>1.0833333333333333</v>
      </c>
      <c r="AY1113" s="14">
        <f t="shared" si="3976"/>
        <v>1</v>
      </c>
      <c r="AZ1113" s="14">
        <f t="shared" si="3976"/>
        <v>1</v>
      </c>
      <c r="BA1113" s="14">
        <f t="shared" si="3976"/>
        <v>1</v>
      </c>
      <c r="BB1113" s="14">
        <f t="shared" si="3976"/>
        <v>1</v>
      </c>
      <c r="BC1113" s="14">
        <f t="shared" si="3976"/>
        <v>1</v>
      </c>
      <c r="BD1113" s="14">
        <f t="shared" si="3976"/>
        <v>1</v>
      </c>
      <c r="BE1113" s="14">
        <f t="shared" si="3976"/>
        <v>1</v>
      </c>
      <c r="BF1113" s="8"/>
      <c r="BG1113" s="8"/>
      <c r="BH1113" s="8"/>
      <c r="BI1113" s="8"/>
      <c r="BJ1113" s="8"/>
      <c r="BK1113" s="8"/>
      <c r="BL1113" s="8"/>
      <c r="BM1113" s="8"/>
      <c r="BN1113" s="8"/>
      <c r="BO1113" s="8"/>
      <c r="BP1113" s="8"/>
      <c r="BQ1113" s="8"/>
      <c r="BR1113" s="8"/>
      <c r="BS1113" s="8"/>
      <c r="BT1113" s="8"/>
      <c r="BU1113" s="8"/>
      <c r="BV1113" s="8"/>
      <c r="BW1113" s="8"/>
      <c r="BX1113" s="8"/>
      <c r="BY1113" s="8"/>
      <c r="BZ1113" s="8"/>
      <c r="CA1113" s="8"/>
      <c r="CB1113" s="8"/>
      <c r="CC1113" s="8"/>
      <c r="CD1113" s="14" t="str">
        <f t="shared" si="3977"/>
        <v/>
      </c>
      <c r="CE1113" s="14" t="str">
        <f t="shared" si="3977"/>
        <v/>
      </c>
      <c r="CF1113" s="14" t="str">
        <f t="shared" si="3977"/>
        <v/>
      </c>
      <c r="CG1113" s="14" t="str">
        <f t="shared" si="3977"/>
        <v/>
      </c>
      <c r="CH1113" s="14" t="str">
        <f t="shared" si="3977"/>
        <v/>
      </c>
      <c r="CI1113" s="14" t="str">
        <f t="shared" si="3977"/>
        <v/>
      </c>
      <c r="CJ1113" s="14" t="str">
        <f t="shared" si="3977"/>
        <v/>
      </c>
      <c r="CK1113" s="14" t="str">
        <f t="shared" si="3977"/>
        <v/>
      </c>
      <c r="CL1113" s="14" t="str">
        <f t="shared" si="3977"/>
        <v/>
      </c>
      <c r="CM1113" s="14" t="str">
        <f t="shared" si="3977"/>
        <v/>
      </c>
      <c r="CN1113" s="14" t="str">
        <f t="shared" si="3977"/>
        <v/>
      </c>
      <c r="CO1113" s="14" t="str">
        <f t="shared" si="3977"/>
        <v/>
      </c>
      <c r="CP1113" s="14" t="str">
        <f t="shared" si="3977"/>
        <v/>
      </c>
      <c r="CQ1113" s="14" t="str">
        <f t="shared" si="3977"/>
        <v/>
      </c>
      <c r="CR1113" s="14" t="str">
        <f t="shared" si="3977"/>
        <v/>
      </c>
      <c r="CS1113" s="14" t="str">
        <f t="shared" si="3977"/>
        <v/>
      </c>
      <c r="CT1113" s="8"/>
      <c r="CU1113" s="8"/>
      <c r="CV1113" s="8"/>
      <c r="CW1113" s="8"/>
      <c r="CX1113" s="8"/>
      <c r="CY1113" s="8"/>
      <c r="CZ1113" s="8"/>
      <c r="DA1113" s="8"/>
      <c r="DB1113" s="8"/>
      <c r="DC1113" s="8"/>
      <c r="DD1113" s="8"/>
      <c r="DE1113" s="8"/>
      <c r="DF1113" s="8"/>
      <c r="DG1113" s="8"/>
      <c r="DH1113" s="8"/>
      <c r="DI1113" s="8"/>
      <c r="DJ1113" s="8"/>
      <c r="DK1113" s="8"/>
      <c r="DL1113" s="8"/>
      <c r="DM1113" s="8"/>
      <c r="DN1113" s="8"/>
      <c r="DO1113" s="8"/>
      <c r="DP1113" s="8"/>
      <c r="DQ1113" s="8"/>
      <c r="DR1113" s="14" t="str">
        <f t="shared" si="3978"/>
        <v/>
      </c>
      <c r="DS1113" s="14" t="str">
        <f t="shared" si="3978"/>
        <v/>
      </c>
      <c r="DT1113" s="14" t="str">
        <f t="shared" si="3978"/>
        <v/>
      </c>
      <c r="DU1113" s="14" t="str">
        <f t="shared" si="3978"/>
        <v/>
      </c>
      <c r="DV1113" s="14" t="str">
        <f t="shared" si="3978"/>
        <v/>
      </c>
      <c r="DW1113" s="14" t="str">
        <f t="shared" si="3978"/>
        <v/>
      </c>
      <c r="DX1113" s="14" t="str">
        <f t="shared" si="3978"/>
        <v/>
      </c>
      <c r="DY1113" s="14" t="str">
        <f t="shared" si="3978"/>
        <v/>
      </c>
      <c r="DZ1113" s="14" t="str">
        <f t="shared" si="3978"/>
        <v/>
      </c>
      <c r="EA1113" s="14" t="str">
        <f t="shared" si="3978"/>
        <v/>
      </c>
      <c r="EB1113" s="14" t="str">
        <f t="shared" si="3978"/>
        <v/>
      </c>
      <c r="EC1113" s="14" t="str">
        <f t="shared" si="3978"/>
        <v/>
      </c>
      <c r="ED1113" s="14" t="str">
        <f t="shared" si="3978"/>
        <v/>
      </c>
      <c r="EE1113" s="14" t="str">
        <f t="shared" si="3978"/>
        <v/>
      </c>
      <c r="EF1113" s="14" t="str">
        <f t="shared" si="3978"/>
        <v/>
      </c>
      <c r="EG1113" s="14" t="str">
        <f t="shared" si="3978"/>
        <v/>
      </c>
      <c r="EH1113" s="8"/>
      <c r="EI1113" s="8"/>
      <c r="EJ1113" s="8"/>
      <c r="EK1113" s="8"/>
      <c r="EL1113" s="8"/>
      <c r="EM1113" s="8"/>
      <c r="EN1113" s="8"/>
      <c r="EO1113" s="8"/>
      <c r="EP1113" s="8"/>
      <c r="EQ1113" s="8"/>
      <c r="ER1113" s="8"/>
      <c r="ES1113" s="8"/>
      <c r="ET1113" s="8"/>
      <c r="EU1113" s="8"/>
      <c r="EV1113" s="8"/>
      <c r="EW1113" s="8"/>
      <c r="EX1113" s="8"/>
      <c r="EY1113" s="8"/>
      <c r="EZ1113" s="8"/>
      <c r="FA1113" s="8"/>
      <c r="FB1113" s="8"/>
      <c r="FC1113" s="8"/>
      <c r="FD1113" s="8"/>
      <c r="FE1113" s="8"/>
      <c r="FF1113" s="14" t="str">
        <f t="shared" si="3979"/>
        <v/>
      </c>
      <c r="FG1113" s="14" t="str">
        <f t="shared" si="3979"/>
        <v/>
      </c>
      <c r="FH1113" s="14" t="str">
        <f t="shared" si="3979"/>
        <v/>
      </c>
      <c r="FI1113" s="14" t="str">
        <f t="shared" si="3979"/>
        <v/>
      </c>
      <c r="FJ1113" s="14" t="str">
        <f t="shared" si="3979"/>
        <v/>
      </c>
      <c r="FK1113" s="14" t="str">
        <f t="shared" si="3979"/>
        <v/>
      </c>
      <c r="FL1113" s="14" t="str">
        <f t="shared" si="3979"/>
        <v/>
      </c>
      <c r="FM1113" s="14" t="str">
        <f t="shared" si="3979"/>
        <v/>
      </c>
      <c r="FN1113" s="14" t="str">
        <f t="shared" si="3979"/>
        <v/>
      </c>
      <c r="FO1113" s="14" t="str">
        <f t="shared" si="3979"/>
        <v/>
      </c>
      <c r="FP1113" s="14" t="str">
        <f t="shared" si="3979"/>
        <v/>
      </c>
      <c r="FQ1113" s="14" t="str">
        <f t="shared" si="3979"/>
        <v/>
      </c>
      <c r="FR1113" s="14" t="str">
        <f t="shared" si="3979"/>
        <v/>
      </c>
      <c r="FS1113" s="14" t="str">
        <f t="shared" si="3979"/>
        <v/>
      </c>
      <c r="FT1113" s="14" t="str">
        <f t="shared" si="3979"/>
        <v/>
      </c>
      <c r="FU1113" s="14" t="str">
        <f t="shared" si="3979"/>
        <v/>
      </c>
      <c r="FV1113" s="8"/>
      <c r="FW1113" s="8"/>
      <c r="FX1113" s="8"/>
      <c r="FY1113" s="8"/>
      <c r="FZ1113" s="8"/>
      <c r="GA1113" s="8"/>
      <c r="GB1113" s="8"/>
      <c r="GC1113" s="8"/>
      <c r="GD1113" s="8"/>
      <c r="GE1113" s="8"/>
      <c r="GF1113" s="8"/>
      <c r="GG1113" s="8"/>
      <c r="GH1113" s="8"/>
      <c r="GI1113" s="8"/>
      <c r="GJ1113" s="8"/>
      <c r="GK1113" s="8"/>
      <c r="GL1113" s="8"/>
      <c r="GM1113" s="8"/>
      <c r="GN1113" s="8"/>
      <c r="GO1113" s="8"/>
      <c r="GP1113" s="8"/>
      <c r="GQ1113" s="8"/>
      <c r="GR1113" s="8"/>
      <c r="GS1113" s="8"/>
    </row>
    <row r="1114" spans="1:201" x14ac:dyDescent="0.25">
      <c r="A1114" s="102">
        <f>$A$60</f>
        <v>20194</v>
      </c>
      <c r="B1114" s="14">
        <f t="shared" si="3961"/>
        <v>1.2283015241784072</v>
      </c>
      <c r="C1114" s="14">
        <f t="shared" si="3971"/>
        <v>1.0084972197482127</v>
      </c>
      <c r="D1114" s="14">
        <f t="shared" si="3971"/>
        <v>1.0039621920947106</v>
      </c>
      <c r="E1114" s="14">
        <f t="shared" si="3971"/>
        <v>1.001687984403975</v>
      </c>
      <c r="F1114" s="14">
        <f t="shared" si="3971"/>
        <v>1.0006289606721572</v>
      </c>
      <c r="G1114" s="14">
        <f t="shared" si="3971"/>
        <v>1.0006167056060911</v>
      </c>
      <c r="H1114" s="14">
        <f t="shared" si="3971"/>
        <v>1.0004859489635065</v>
      </c>
      <c r="I1114" s="14">
        <f t="shared" si="3971"/>
        <v>1.0004857129318105</v>
      </c>
      <c r="J1114" s="14">
        <f t="shared" si="3971"/>
        <v>1.0002012953950719</v>
      </c>
      <c r="K1114" s="14">
        <f t="shared" si="3971"/>
        <v>1.0002486089736</v>
      </c>
      <c r="L1114" s="14">
        <f t="shared" si="3971"/>
        <v>1.0000828490608467</v>
      </c>
      <c r="M1114" s="14">
        <f t="shared" si="3971"/>
        <v>1.0001065113967194</v>
      </c>
      <c r="N1114" s="14">
        <f t="shared" si="3971"/>
        <v>1.0000355000177501</v>
      </c>
      <c r="O1114" s="14">
        <f t="shared" si="3971"/>
        <v>1.0000591645959058</v>
      </c>
      <c r="P1114" s="14">
        <f t="shared" si="3971"/>
        <v>1</v>
      </c>
      <c r="Q1114" s="8"/>
      <c r="R1114" s="8"/>
      <c r="S1114" s="8"/>
      <c r="T1114" s="8"/>
      <c r="U1114" s="8"/>
      <c r="V1114" s="8"/>
      <c r="W1114" s="8"/>
      <c r="X1114" s="8"/>
      <c r="Y1114" s="8"/>
      <c r="Z1114" s="8"/>
      <c r="AA1114" s="8"/>
      <c r="AB1114" s="8"/>
      <c r="AC1114" s="8"/>
      <c r="AD1114" s="8"/>
      <c r="AE1114" s="8"/>
      <c r="AF1114" s="8"/>
      <c r="AG1114" s="8"/>
      <c r="AH1114" s="8"/>
      <c r="AI1114" s="8"/>
      <c r="AJ1114" s="8"/>
      <c r="AK1114" s="8"/>
      <c r="AL1114" s="8"/>
      <c r="AM1114" s="8"/>
      <c r="AN1114" s="8"/>
      <c r="AO1114" s="8"/>
      <c r="AP1114" s="14">
        <f t="shared" si="3976"/>
        <v>1</v>
      </c>
      <c r="AQ1114" s="14">
        <f t="shared" si="3976"/>
        <v>1</v>
      </c>
      <c r="AR1114" s="14">
        <f t="shared" si="3976"/>
        <v>1</v>
      </c>
      <c r="AS1114" s="14">
        <f t="shared" si="3976"/>
        <v>1</v>
      </c>
      <c r="AT1114" s="14">
        <f t="shared" si="3976"/>
        <v>3</v>
      </c>
      <c r="AU1114" s="14">
        <f t="shared" si="3976"/>
        <v>1</v>
      </c>
      <c r="AV1114" s="14">
        <f t="shared" si="3976"/>
        <v>1</v>
      </c>
      <c r="AW1114" s="14">
        <f t="shared" si="3976"/>
        <v>1</v>
      </c>
      <c r="AX1114" s="14">
        <f t="shared" si="3976"/>
        <v>1</v>
      </c>
      <c r="AY1114" s="14">
        <f t="shared" si="3976"/>
        <v>1</v>
      </c>
      <c r="AZ1114" s="14">
        <f t="shared" si="3976"/>
        <v>1</v>
      </c>
      <c r="BA1114" s="14">
        <f t="shared" si="3976"/>
        <v>1</v>
      </c>
      <c r="BB1114" s="14">
        <f t="shared" si="3976"/>
        <v>1</v>
      </c>
      <c r="BC1114" s="14">
        <f t="shared" si="3976"/>
        <v>1</v>
      </c>
      <c r="BD1114" s="14">
        <f t="shared" si="3976"/>
        <v>1</v>
      </c>
      <c r="BE1114" s="8"/>
      <c r="BF1114" s="8"/>
      <c r="BG1114" s="8"/>
      <c r="BH1114" s="8"/>
      <c r="BI1114" s="8"/>
      <c r="BJ1114" s="8"/>
      <c r="BK1114" s="8"/>
      <c r="BL1114" s="8"/>
      <c r="BM1114" s="8"/>
      <c r="BN1114" s="8"/>
      <c r="BO1114" s="8"/>
      <c r="BP1114" s="8"/>
      <c r="BQ1114" s="8"/>
      <c r="BR1114" s="8"/>
      <c r="BS1114" s="8"/>
      <c r="BT1114" s="8"/>
      <c r="BU1114" s="8"/>
      <c r="BV1114" s="8"/>
      <c r="BW1114" s="8"/>
      <c r="BX1114" s="8"/>
      <c r="BY1114" s="8"/>
      <c r="BZ1114" s="8"/>
      <c r="CA1114" s="8"/>
      <c r="CB1114" s="8"/>
      <c r="CC1114" s="8"/>
      <c r="CD1114" s="14" t="str">
        <f t="shared" si="3977"/>
        <v/>
      </c>
      <c r="CE1114" s="14" t="str">
        <f t="shared" si="3977"/>
        <v/>
      </c>
      <c r="CF1114" s="14" t="str">
        <f t="shared" si="3977"/>
        <v/>
      </c>
      <c r="CG1114" s="14" t="str">
        <f t="shared" si="3977"/>
        <v/>
      </c>
      <c r="CH1114" s="14" t="str">
        <f t="shared" si="3977"/>
        <v/>
      </c>
      <c r="CI1114" s="14" t="str">
        <f t="shared" si="3977"/>
        <v/>
      </c>
      <c r="CJ1114" s="14" t="str">
        <f t="shared" si="3977"/>
        <v/>
      </c>
      <c r="CK1114" s="14" t="str">
        <f t="shared" si="3977"/>
        <v/>
      </c>
      <c r="CL1114" s="14" t="str">
        <f t="shared" si="3977"/>
        <v/>
      </c>
      <c r="CM1114" s="14" t="str">
        <f t="shared" si="3977"/>
        <v/>
      </c>
      <c r="CN1114" s="14" t="str">
        <f t="shared" si="3977"/>
        <v/>
      </c>
      <c r="CO1114" s="14" t="str">
        <f t="shared" si="3977"/>
        <v/>
      </c>
      <c r="CP1114" s="14" t="str">
        <f t="shared" si="3977"/>
        <v/>
      </c>
      <c r="CQ1114" s="14" t="str">
        <f t="shared" si="3977"/>
        <v/>
      </c>
      <c r="CR1114" s="14" t="str">
        <f t="shared" si="3977"/>
        <v/>
      </c>
      <c r="CS1114" s="8"/>
      <c r="CT1114" s="8"/>
      <c r="CU1114" s="8"/>
      <c r="CV1114" s="8"/>
      <c r="CW1114" s="8"/>
      <c r="CX1114" s="8"/>
      <c r="CY1114" s="8"/>
      <c r="CZ1114" s="8"/>
      <c r="DA1114" s="8"/>
      <c r="DB1114" s="8"/>
      <c r="DC1114" s="8"/>
      <c r="DD1114" s="8"/>
      <c r="DE1114" s="8"/>
      <c r="DF1114" s="8"/>
      <c r="DG1114" s="8"/>
      <c r="DH1114" s="8"/>
      <c r="DI1114" s="8"/>
      <c r="DJ1114" s="8"/>
      <c r="DK1114" s="8"/>
      <c r="DL1114" s="8"/>
      <c r="DM1114" s="8"/>
      <c r="DN1114" s="8"/>
      <c r="DO1114" s="8"/>
      <c r="DP1114" s="8"/>
      <c r="DQ1114" s="8"/>
      <c r="DR1114" s="14" t="str">
        <f t="shared" si="3978"/>
        <v/>
      </c>
      <c r="DS1114" s="14" t="str">
        <f t="shared" si="3978"/>
        <v/>
      </c>
      <c r="DT1114" s="14" t="str">
        <f t="shared" si="3978"/>
        <v/>
      </c>
      <c r="DU1114" s="14" t="str">
        <f t="shared" si="3978"/>
        <v/>
      </c>
      <c r="DV1114" s="14" t="str">
        <f t="shared" si="3978"/>
        <v/>
      </c>
      <c r="DW1114" s="14" t="str">
        <f t="shared" si="3978"/>
        <v/>
      </c>
      <c r="DX1114" s="14" t="str">
        <f t="shared" si="3978"/>
        <v/>
      </c>
      <c r="DY1114" s="14" t="str">
        <f t="shared" si="3978"/>
        <v/>
      </c>
      <c r="DZ1114" s="14" t="str">
        <f t="shared" si="3978"/>
        <v/>
      </c>
      <c r="EA1114" s="14" t="str">
        <f t="shared" si="3978"/>
        <v/>
      </c>
      <c r="EB1114" s="14" t="str">
        <f t="shared" si="3978"/>
        <v/>
      </c>
      <c r="EC1114" s="14" t="str">
        <f t="shared" si="3978"/>
        <v/>
      </c>
      <c r="ED1114" s="14" t="str">
        <f t="shared" si="3978"/>
        <v/>
      </c>
      <c r="EE1114" s="14" t="str">
        <f t="shared" si="3978"/>
        <v/>
      </c>
      <c r="EF1114" s="14" t="str">
        <f t="shared" si="3978"/>
        <v/>
      </c>
      <c r="EG1114" s="8"/>
      <c r="EH1114" s="8"/>
      <c r="EI1114" s="8"/>
      <c r="EJ1114" s="8"/>
      <c r="EK1114" s="8"/>
      <c r="EL1114" s="8"/>
      <c r="EM1114" s="8"/>
      <c r="EN1114" s="8"/>
      <c r="EO1114" s="8"/>
      <c r="EP1114" s="8"/>
      <c r="EQ1114" s="8"/>
      <c r="ER1114" s="8"/>
      <c r="ES1114" s="8"/>
      <c r="ET1114" s="8"/>
      <c r="EU1114" s="8"/>
      <c r="EV1114" s="8"/>
      <c r="EW1114" s="8"/>
      <c r="EX1114" s="8"/>
      <c r="EY1114" s="8"/>
      <c r="EZ1114" s="8"/>
      <c r="FA1114" s="8"/>
      <c r="FB1114" s="8"/>
      <c r="FC1114" s="8"/>
      <c r="FD1114" s="8"/>
      <c r="FE1114" s="8"/>
      <c r="FF1114" s="14" t="str">
        <f t="shared" si="3979"/>
        <v/>
      </c>
      <c r="FG1114" s="14" t="str">
        <f t="shared" si="3979"/>
        <v/>
      </c>
      <c r="FH1114" s="14" t="str">
        <f t="shared" si="3979"/>
        <v/>
      </c>
      <c r="FI1114" s="14" t="str">
        <f t="shared" si="3979"/>
        <v/>
      </c>
      <c r="FJ1114" s="14" t="str">
        <f t="shared" si="3979"/>
        <v/>
      </c>
      <c r="FK1114" s="14" t="str">
        <f t="shared" si="3979"/>
        <v/>
      </c>
      <c r="FL1114" s="14" t="str">
        <f t="shared" si="3979"/>
        <v/>
      </c>
      <c r="FM1114" s="14" t="str">
        <f t="shared" si="3979"/>
        <v/>
      </c>
      <c r="FN1114" s="14" t="str">
        <f t="shared" si="3979"/>
        <v/>
      </c>
      <c r="FO1114" s="14" t="str">
        <f t="shared" si="3979"/>
        <v/>
      </c>
      <c r="FP1114" s="14" t="str">
        <f t="shared" si="3979"/>
        <v/>
      </c>
      <c r="FQ1114" s="14" t="str">
        <f t="shared" si="3979"/>
        <v/>
      </c>
      <c r="FR1114" s="14" t="str">
        <f t="shared" si="3979"/>
        <v/>
      </c>
      <c r="FS1114" s="14" t="str">
        <f t="shared" si="3979"/>
        <v/>
      </c>
      <c r="FT1114" s="14" t="str">
        <f t="shared" si="3979"/>
        <v/>
      </c>
      <c r="FU1114" s="8"/>
      <c r="FV1114" s="8"/>
      <c r="FW1114" s="8"/>
      <c r="FX1114" s="8"/>
      <c r="FY1114" s="8"/>
      <c r="FZ1114" s="8"/>
      <c r="GA1114" s="8"/>
      <c r="GB1114" s="8"/>
      <c r="GC1114" s="8"/>
      <c r="GD1114" s="8"/>
      <c r="GE1114" s="8"/>
      <c r="GF1114" s="8"/>
      <c r="GG1114" s="8"/>
      <c r="GH1114" s="8"/>
      <c r="GI1114" s="8"/>
      <c r="GJ1114" s="8"/>
      <c r="GK1114" s="8"/>
      <c r="GL1114" s="8"/>
      <c r="GM1114" s="8"/>
      <c r="GN1114" s="8"/>
      <c r="GO1114" s="8"/>
      <c r="GP1114" s="8"/>
      <c r="GQ1114" s="8"/>
      <c r="GR1114" s="8"/>
      <c r="GS1114" s="8"/>
    </row>
    <row r="1115" spans="1:201" x14ac:dyDescent="0.25">
      <c r="A1115" s="102">
        <f>$A$61</f>
        <v>20201</v>
      </c>
      <c r="B1115" s="14">
        <f t="shared" si="3961"/>
        <v>1.1422958688826421</v>
      </c>
      <c r="C1115" s="14">
        <f t="shared" si="3971"/>
        <v>1.01254910990545</v>
      </c>
      <c r="D1115" s="14">
        <f t="shared" si="3971"/>
        <v>1.0042638468426215</v>
      </c>
      <c r="E1115" s="14">
        <f t="shared" si="3971"/>
        <v>1.0022502441302594</v>
      </c>
      <c r="F1115" s="14">
        <f t="shared" si="3971"/>
        <v>1.0010449320794148</v>
      </c>
      <c r="G1115" s="14">
        <f t="shared" si="3971"/>
        <v>1.0008322518760933</v>
      </c>
      <c r="H1115" s="14">
        <f t="shared" si="3971"/>
        <v>1.000380544319319</v>
      </c>
      <c r="I1115" s="14">
        <f t="shared" si="3971"/>
        <v>1.0003803995604272</v>
      </c>
      <c r="J1115" s="14">
        <f t="shared" si="3971"/>
        <v>1.0002112527286811</v>
      </c>
      <c r="K1115" s="14">
        <f t="shared" si="3971"/>
        <v>1.0002112081103915</v>
      </c>
      <c r="L1115" s="14">
        <f t="shared" si="3971"/>
        <v>1.0001126205391708</v>
      </c>
      <c r="M1115" s="14">
        <f t="shared" si="3971"/>
        <v>1.0001126078572133</v>
      </c>
      <c r="N1115" s="14">
        <f t="shared" si="3971"/>
        <v>1.0000703719863198</v>
      </c>
      <c r="O1115" s="14">
        <f t="shared" si="3971"/>
        <v>1.000084440441342</v>
      </c>
      <c r="P1115" s="8"/>
      <c r="Q1115" s="8"/>
      <c r="R1115" s="8"/>
      <c r="S1115" s="8"/>
      <c r="T1115" s="8"/>
      <c r="U1115" s="8"/>
      <c r="V1115" s="8"/>
      <c r="W1115" s="8"/>
      <c r="X1115" s="8"/>
      <c r="Y1115" s="8"/>
      <c r="Z1115" s="8"/>
      <c r="AA1115" s="8"/>
      <c r="AB1115" s="8"/>
      <c r="AC1115" s="8"/>
      <c r="AD1115" s="8"/>
      <c r="AE1115" s="8"/>
      <c r="AF1115" s="8"/>
      <c r="AG1115" s="8"/>
      <c r="AH1115" s="8"/>
      <c r="AI1115" s="8"/>
      <c r="AJ1115" s="8"/>
      <c r="AK1115" s="8"/>
      <c r="AL1115" s="8"/>
      <c r="AM1115" s="8"/>
      <c r="AN1115" s="8"/>
      <c r="AO1115" s="8"/>
      <c r="AP1115" s="14">
        <f t="shared" si="3976"/>
        <v>1.5</v>
      </c>
      <c r="AQ1115" s="14">
        <f t="shared" si="3976"/>
        <v>1.3333333333333333</v>
      </c>
      <c r="AR1115" s="14">
        <f t="shared" si="3976"/>
        <v>1.25</v>
      </c>
      <c r="AS1115" s="14">
        <f t="shared" si="3976"/>
        <v>1</v>
      </c>
      <c r="AT1115" s="14">
        <f t="shared" si="3976"/>
        <v>1</v>
      </c>
      <c r="AU1115" s="14">
        <f t="shared" si="3976"/>
        <v>1</v>
      </c>
      <c r="AV1115" s="14">
        <f t="shared" si="3976"/>
        <v>1</v>
      </c>
      <c r="AW1115" s="14">
        <f t="shared" si="3976"/>
        <v>1</v>
      </c>
      <c r="AX1115" s="14">
        <f t="shared" si="3976"/>
        <v>1</v>
      </c>
      <c r="AY1115" s="14">
        <f t="shared" si="3976"/>
        <v>1</v>
      </c>
      <c r="AZ1115" s="14">
        <f t="shared" si="3976"/>
        <v>1</v>
      </c>
      <c r="BA1115" s="14">
        <f t="shared" si="3976"/>
        <v>1</v>
      </c>
      <c r="BB1115" s="14">
        <f t="shared" si="3976"/>
        <v>1</v>
      </c>
      <c r="BC1115" s="14">
        <f t="shared" si="3976"/>
        <v>1</v>
      </c>
      <c r="BD1115" s="8"/>
      <c r="BE1115" s="8"/>
      <c r="BF1115" s="8"/>
      <c r="BG1115" s="8"/>
      <c r="BH1115" s="8"/>
      <c r="BI1115" s="8"/>
      <c r="BJ1115" s="8"/>
      <c r="BK1115" s="8"/>
      <c r="BL1115" s="8"/>
      <c r="BM1115" s="8"/>
      <c r="BN1115" s="8"/>
      <c r="BO1115" s="8"/>
      <c r="BP1115" s="8"/>
      <c r="BQ1115" s="8"/>
      <c r="BR1115" s="8"/>
      <c r="BS1115" s="8"/>
      <c r="BT1115" s="8"/>
      <c r="BU1115" s="8"/>
      <c r="BV1115" s="8"/>
      <c r="BW1115" s="8"/>
      <c r="BX1115" s="8"/>
      <c r="BY1115" s="8"/>
      <c r="BZ1115" s="8"/>
      <c r="CA1115" s="8"/>
      <c r="CB1115" s="8"/>
      <c r="CC1115" s="8"/>
      <c r="CD1115" s="14" t="str">
        <f t="shared" si="3977"/>
        <v/>
      </c>
      <c r="CE1115" s="14" t="str">
        <f t="shared" si="3977"/>
        <v/>
      </c>
      <c r="CF1115" s="14" t="str">
        <f t="shared" si="3977"/>
        <v/>
      </c>
      <c r="CG1115" s="14" t="str">
        <f t="shared" si="3977"/>
        <v/>
      </c>
      <c r="CH1115" s="14" t="str">
        <f t="shared" si="3977"/>
        <v/>
      </c>
      <c r="CI1115" s="14" t="str">
        <f t="shared" si="3977"/>
        <v/>
      </c>
      <c r="CJ1115" s="14" t="str">
        <f t="shared" si="3977"/>
        <v/>
      </c>
      <c r="CK1115" s="14" t="str">
        <f t="shared" si="3977"/>
        <v/>
      </c>
      <c r="CL1115" s="14" t="str">
        <f t="shared" si="3977"/>
        <v/>
      </c>
      <c r="CM1115" s="14" t="str">
        <f t="shared" si="3977"/>
        <v/>
      </c>
      <c r="CN1115" s="14" t="str">
        <f t="shared" si="3977"/>
        <v/>
      </c>
      <c r="CO1115" s="14" t="str">
        <f t="shared" si="3977"/>
        <v/>
      </c>
      <c r="CP1115" s="14" t="str">
        <f t="shared" si="3977"/>
        <v/>
      </c>
      <c r="CQ1115" s="14" t="str">
        <f t="shared" si="3977"/>
        <v/>
      </c>
      <c r="CR1115" s="8"/>
      <c r="CS1115" s="8"/>
      <c r="CT1115" s="8"/>
      <c r="CU1115" s="8"/>
      <c r="CV1115" s="8"/>
      <c r="CW1115" s="8"/>
      <c r="CX1115" s="8"/>
      <c r="CY1115" s="8"/>
      <c r="CZ1115" s="8"/>
      <c r="DA1115" s="8"/>
      <c r="DB1115" s="8"/>
      <c r="DC1115" s="8"/>
      <c r="DD1115" s="8"/>
      <c r="DE1115" s="8"/>
      <c r="DF1115" s="8"/>
      <c r="DG1115" s="8"/>
      <c r="DH1115" s="8"/>
      <c r="DI1115" s="8"/>
      <c r="DJ1115" s="8"/>
      <c r="DK1115" s="8"/>
      <c r="DL1115" s="8"/>
      <c r="DM1115" s="8"/>
      <c r="DN1115" s="8"/>
      <c r="DO1115" s="8"/>
      <c r="DP1115" s="8"/>
      <c r="DQ1115" s="8"/>
      <c r="DR1115" s="14" t="str">
        <f t="shared" si="3978"/>
        <v/>
      </c>
      <c r="DS1115" s="14" t="str">
        <f t="shared" si="3978"/>
        <v/>
      </c>
      <c r="DT1115" s="14" t="str">
        <f t="shared" si="3978"/>
        <v/>
      </c>
      <c r="DU1115" s="14" t="str">
        <f t="shared" si="3978"/>
        <v/>
      </c>
      <c r="DV1115" s="14" t="str">
        <f t="shared" si="3978"/>
        <v/>
      </c>
      <c r="DW1115" s="14" t="str">
        <f t="shared" si="3978"/>
        <v/>
      </c>
      <c r="DX1115" s="14" t="str">
        <f t="shared" si="3978"/>
        <v/>
      </c>
      <c r="DY1115" s="14" t="str">
        <f t="shared" si="3978"/>
        <v/>
      </c>
      <c r="DZ1115" s="14" t="str">
        <f t="shared" si="3978"/>
        <v/>
      </c>
      <c r="EA1115" s="14" t="str">
        <f t="shared" si="3978"/>
        <v/>
      </c>
      <c r="EB1115" s="14" t="str">
        <f t="shared" si="3978"/>
        <v/>
      </c>
      <c r="EC1115" s="14" t="str">
        <f t="shared" si="3978"/>
        <v/>
      </c>
      <c r="ED1115" s="14" t="str">
        <f t="shared" si="3978"/>
        <v/>
      </c>
      <c r="EE1115" s="14" t="str">
        <f t="shared" si="3978"/>
        <v/>
      </c>
      <c r="EF1115" s="8"/>
      <c r="EG1115" s="8"/>
      <c r="EH1115" s="8"/>
      <c r="EI1115" s="8"/>
      <c r="EJ1115" s="8"/>
      <c r="EK1115" s="8"/>
      <c r="EL1115" s="8"/>
      <c r="EM1115" s="8"/>
      <c r="EN1115" s="8"/>
      <c r="EO1115" s="8"/>
      <c r="EP1115" s="8"/>
      <c r="EQ1115" s="8"/>
      <c r="ER1115" s="8"/>
      <c r="ES1115" s="8"/>
      <c r="ET1115" s="8"/>
      <c r="EU1115" s="8"/>
      <c r="EV1115" s="8"/>
      <c r="EW1115" s="8"/>
      <c r="EX1115" s="8"/>
      <c r="EY1115" s="8"/>
      <c r="EZ1115" s="8"/>
      <c r="FA1115" s="8"/>
      <c r="FB1115" s="8"/>
      <c r="FC1115" s="8"/>
      <c r="FD1115" s="8"/>
      <c r="FE1115" s="8"/>
      <c r="FF1115" s="14" t="str">
        <f t="shared" si="3979"/>
        <v/>
      </c>
      <c r="FG1115" s="14" t="str">
        <f t="shared" si="3979"/>
        <v/>
      </c>
      <c r="FH1115" s="14" t="str">
        <f t="shared" si="3979"/>
        <v/>
      </c>
      <c r="FI1115" s="14" t="str">
        <f t="shared" si="3979"/>
        <v/>
      </c>
      <c r="FJ1115" s="14" t="str">
        <f t="shared" si="3979"/>
        <v/>
      </c>
      <c r="FK1115" s="14" t="str">
        <f t="shared" si="3979"/>
        <v/>
      </c>
      <c r="FL1115" s="14" t="str">
        <f t="shared" si="3979"/>
        <v/>
      </c>
      <c r="FM1115" s="14" t="str">
        <f t="shared" si="3979"/>
        <v/>
      </c>
      <c r="FN1115" s="14" t="str">
        <f t="shared" si="3979"/>
        <v/>
      </c>
      <c r="FO1115" s="14" t="str">
        <f t="shared" si="3979"/>
        <v/>
      </c>
      <c r="FP1115" s="14" t="str">
        <f t="shared" si="3979"/>
        <v/>
      </c>
      <c r="FQ1115" s="14" t="str">
        <f t="shared" si="3979"/>
        <v/>
      </c>
      <c r="FR1115" s="14" t="str">
        <f t="shared" si="3979"/>
        <v/>
      </c>
      <c r="FS1115" s="14" t="str">
        <f t="shared" si="3979"/>
        <v/>
      </c>
      <c r="FT1115" s="8"/>
      <c r="FU1115" s="8"/>
      <c r="FV1115" s="8"/>
      <c r="FW1115" s="8"/>
      <c r="FX1115" s="8"/>
      <c r="FY1115" s="8"/>
      <c r="FZ1115" s="8"/>
      <c r="GA1115" s="8"/>
      <c r="GB1115" s="8"/>
      <c r="GC1115" s="8"/>
      <c r="GD1115" s="8"/>
      <c r="GE1115" s="8"/>
      <c r="GF1115" s="8"/>
      <c r="GG1115" s="8"/>
      <c r="GH1115" s="8"/>
      <c r="GI1115" s="8"/>
      <c r="GJ1115" s="8"/>
      <c r="GK1115" s="8"/>
      <c r="GL1115" s="8"/>
      <c r="GM1115" s="8"/>
      <c r="GN1115" s="8"/>
      <c r="GO1115" s="8"/>
      <c r="GP1115" s="8"/>
      <c r="GQ1115" s="8"/>
      <c r="GR1115" s="8"/>
      <c r="GS1115" s="8"/>
    </row>
    <row r="1116" spans="1:201" x14ac:dyDescent="0.25">
      <c r="A1116" s="102">
        <f>$A$62</f>
        <v>20202</v>
      </c>
      <c r="B1116" s="14">
        <f t="shared" si="3961"/>
        <v>1.2222340041990967</v>
      </c>
      <c r="C1116" s="14">
        <f t="shared" si="3971"/>
        <v>1.0102894225430317</v>
      </c>
      <c r="D1116" s="14">
        <f t="shared" si="3971"/>
        <v>1.0030742808072135</v>
      </c>
      <c r="E1116" s="14">
        <f t="shared" si="3971"/>
        <v>1.0017464557222109</v>
      </c>
      <c r="F1116" s="14">
        <f t="shared" si="3971"/>
        <v>1.0007178750897343</v>
      </c>
      <c r="G1116" s="14">
        <f t="shared" si="3971"/>
        <v>1.000256200040992</v>
      </c>
      <c r="H1116" s="14">
        <f t="shared" si="3971"/>
        <v>1.0002219831634309</v>
      </c>
      <c r="I1116" s="14">
        <f t="shared" si="3971"/>
        <v>1.0001707183829556</v>
      </c>
      <c r="J1116" s="14">
        <f t="shared" si="3971"/>
        <v>1.0001706892431639</v>
      </c>
      <c r="K1116" s="14">
        <f t="shared" si="3971"/>
        <v>1.0000511980339954</v>
      </c>
      <c r="L1116" s="14">
        <f t="shared" si="3971"/>
        <v>1.0001194559634123</v>
      </c>
      <c r="M1116" s="14">
        <f t="shared" si="3971"/>
        <v>1.0000341261986827</v>
      </c>
      <c r="N1116" s="14">
        <f t="shared" si="3971"/>
        <v>1.0001365001365001</v>
      </c>
      <c r="O1116" s="8"/>
      <c r="P1116" s="8"/>
      <c r="Q1116" s="8"/>
      <c r="R1116" s="8"/>
      <c r="S1116" s="8"/>
      <c r="T1116" s="8"/>
      <c r="U1116" s="8"/>
      <c r="V1116" s="8"/>
      <c r="W1116" s="8"/>
      <c r="X1116" s="8"/>
      <c r="Y1116" s="8"/>
      <c r="Z1116" s="8"/>
      <c r="AA1116" s="8"/>
      <c r="AB1116" s="8"/>
      <c r="AC1116" s="8"/>
      <c r="AD1116" s="8"/>
      <c r="AE1116" s="8"/>
      <c r="AF1116" s="8"/>
      <c r="AG1116" s="8"/>
      <c r="AH1116" s="8"/>
      <c r="AI1116" s="8"/>
      <c r="AJ1116" s="8"/>
      <c r="AK1116" s="8"/>
      <c r="AL1116" s="8"/>
      <c r="AM1116" s="8"/>
      <c r="AN1116" s="8"/>
      <c r="AO1116" s="8"/>
      <c r="AP1116" s="14">
        <f t="shared" si="3976"/>
        <v>4</v>
      </c>
      <c r="AQ1116" s="14">
        <f t="shared" si="3976"/>
        <v>1</v>
      </c>
      <c r="AR1116" s="14">
        <f t="shared" si="3976"/>
        <v>1</v>
      </c>
      <c r="AS1116" s="14">
        <f t="shared" si="3976"/>
        <v>1.25</v>
      </c>
      <c r="AT1116" s="14">
        <f t="shared" si="3976"/>
        <v>1</v>
      </c>
      <c r="AU1116" s="14">
        <f t="shared" si="3976"/>
        <v>1</v>
      </c>
      <c r="AV1116" s="14">
        <f t="shared" si="3976"/>
        <v>1</v>
      </c>
      <c r="AW1116" s="14">
        <f t="shared" si="3976"/>
        <v>1</v>
      </c>
      <c r="AX1116" s="14">
        <f t="shared" si="3976"/>
        <v>1</v>
      </c>
      <c r="AY1116" s="14">
        <f t="shared" si="3976"/>
        <v>1</v>
      </c>
      <c r="AZ1116" s="14">
        <f t="shared" si="3976"/>
        <v>1</v>
      </c>
      <c r="BA1116" s="14">
        <f t="shared" si="3976"/>
        <v>1</v>
      </c>
      <c r="BB1116" s="14">
        <f t="shared" si="3976"/>
        <v>1</v>
      </c>
      <c r="BC1116" s="8"/>
      <c r="BD1116" s="8"/>
      <c r="BE1116" s="8"/>
      <c r="BF1116" s="8"/>
      <c r="BG1116" s="8"/>
      <c r="BH1116" s="8"/>
      <c r="BI1116" s="8"/>
      <c r="BJ1116" s="8"/>
      <c r="BK1116" s="8"/>
      <c r="BL1116" s="8"/>
      <c r="BM1116" s="8"/>
      <c r="BN1116" s="8"/>
      <c r="BO1116" s="8"/>
      <c r="BP1116" s="8"/>
      <c r="BQ1116" s="8"/>
      <c r="BR1116" s="8"/>
      <c r="BS1116" s="8"/>
      <c r="BT1116" s="8"/>
      <c r="BU1116" s="8"/>
      <c r="BV1116" s="8"/>
      <c r="BW1116" s="8"/>
      <c r="BX1116" s="8"/>
      <c r="BY1116" s="8"/>
      <c r="BZ1116" s="8"/>
      <c r="CA1116" s="8"/>
      <c r="CB1116" s="8"/>
      <c r="CC1116" s="8"/>
      <c r="CD1116" s="14" t="str">
        <f t="shared" si="3977"/>
        <v/>
      </c>
      <c r="CE1116" s="14" t="str">
        <f t="shared" si="3977"/>
        <v/>
      </c>
      <c r="CF1116" s="14" t="str">
        <f t="shared" si="3977"/>
        <v/>
      </c>
      <c r="CG1116" s="14" t="str">
        <f t="shared" si="3977"/>
        <v/>
      </c>
      <c r="CH1116" s="14" t="str">
        <f t="shared" si="3977"/>
        <v/>
      </c>
      <c r="CI1116" s="14" t="str">
        <f t="shared" si="3977"/>
        <v/>
      </c>
      <c r="CJ1116" s="14" t="str">
        <f t="shared" si="3977"/>
        <v/>
      </c>
      <c r="CK1116" s="14" t="str">
        <f t="shared" si="3977"/>
        <v/>
      </c>
      <c r="CL1116" s="14" t="str">
        <f t="shared" si="3977"/>
        <v/>
      </c>
      <c r="CM1116" s="14" t="str">
        <f t="shared" si="3977"/>
        <v/>
      </c>
      <c r="CN1116" s="14" t="str">
        <f t="shared" si="3977"/>
        <v/>
      </c>
      <c r="CO1116" s="14" t="str">
        <f t="shared" si="3977"/>
        <v/>
      </c>
      <c r="CP1116" s="14" t="str">
        <f t="shared" si="3977"/>
        <v/>
      </c>
      <c r="CQ1116" s="8"/>
      <c r="CR1116" s="8"/>
      <c r="CS1116" s="8"/>
      <c r="CT1116" s="8"/>
      <c r="CU1116" s="8"/>
      <c r="CV1116" s="8"/>
      <c r="CW1116" s="8"/>
      <c r="CX1116" s="8"/>
      <c r="CY1116" s="8"/>
      <c r="CZ1116" s="8"/>
      <c r="DA1116" s="8"/>
      <c r="DB1116" s="8"/>
      <c r="DC1116" s="8"/>
      <c r="DD1116" s="8"/>
      <c r="DE1116" s="8"/>
      <c r="DF1116" s="8"/>
      <c r="DG1116" s="8"/>
      <c r="DH1116" s="8"/>
      <c r="DI1116" s="8"/>
      <c r="DJ1116" s="8"/>
      <c r="DK1116" s="8"/>
      <c r="DL1116" s="8"/>
      <c r="DM1116" s="8"/>
      <c r="DN1116" s="8"/>
      <c r="DO1116" s="8"/>
      <c r="DP1116" s="8"/>
      <c r="DQ1116" s="8"/>
      <c r="DR1116" s="14" t="str">
        <f t="shared" si="3978"/>
        <v/>
      </c>
      <c r="DS1116" s="14" t="str">
        <f t="shared" si="3978"/>
        <v/>
      </c>
      <c r="DT1116" s="14" t="str">
        <f t="shared" si="3978"/>
        <v/>
      </c>
      <c r="DU1116" s="14" t="str">
        <f t="shared" si="3978"/>
        <v/>
      </c>
      <c r="DV1116" s="14" t="str">
        <f t="shared" si="3978"/>
        <v/>
      </c>
      <c r="DW1116" s="14" t="str">
        <f t="shared" si="3978"/>
        <v/>
      </c>
      <c r="DX1116" s="14" t="str">
        <f t="shared" si="3978"/>
        <v/>
      </c>
      <c r="DY1116" s="14" t="str">
        <f t="shared" si="3978"/>
        <v/>
      </c>
      <c r="DZ1116" s="14" t="str">
        <f t="shared" si="3978"/>
        <v/>
      </c>
      <c r="EA1116" s="14" t="str">
        <f t="shared" si="3978"/>
        <v/>
      </c>
      <c r="EB1116" s="14" t="str">
        <f t="shared" si="3978"/>
        <v/>
      </c>
      <c r="EC1116" s="14" t="str">
        <f t="shared" si="3978"/>
        <v/>
      </c>
      <c r="ED1116" s="14" t="str">
        <f t="shared" si="3978"/>
        <v/>
      </c>
      <c r="EE1116" s="8"/>
      <c r="EF1116" s="8"/>
      <c r="EG1116" s="8"/>
      <c r="EH1116" s="8"/>
      <c r="EI1116" s="8"/>
      <c r="EJ1116" s="8"/>
      <c r="EK1116" s="8"/>
      <c r="EL1116" s="8"/>
      <c r="EM1116" s="8"/>
      <c r="EN1116" s="8"/>
      <c r="EO1116" s="8"/>
      <c r="EP1116" s="8"/>
      <c r="EQ1116" s="8"/>
      <c r="ER1116" s="8"/>
      <c r="ES1116" s="8"/>
      <c r="ET1116" s="8"/>
      <c r="EU1116" s="8"/>
      <c r="EV1116" s="8"/>
      <c r="EW1116" s="8"/>
      <c r="EX1116" s="8"/>
      <c r="EY1116" s="8"/>
      <c r="EZ1116" s="8"/>
      <c r="FA1116" s="8"/>
      <c r="FB1116" s="8"/>
      <c r="FC1116" s="8"/>
      <c r="FD1116" s="8"/>
      <c r="FE1116" s="8"/>
      <c r="FF1116" s="14" t="str">
        <f t="shared" si="3979"/>
        <v/>
      </c>
      <c r="FG1116" s="14" t="str">
        <f t="shared" si="3979"/>
        <v/>
      </c>
      <c r="FH1116" s="14" t="str">
        <f t="shared" si="3979"/>
        <v/>
      </c>
      <c r="FI1116" s="14" t="str">
        <f t="shared" si="3979"/>
        <v/>
      </c>
      <c r="FJ1116" s="14" t="str">
        <f t="shared" si="3979"/>
        <v/>
      </c>
      <c r="FK1116" s="14" t="str">
        <f t="shared" si="3979"/>
        <v/>
      </c>
      <c r="FL1116" s="14" t="str">
        <f t="shared" si="3979"/>
        <v/>
      </c>
      <c r="FM1116" s="14" t="str">
        <f t="shared" si="3979"/>
        <v/>
      </c>
      <c r="FN1116" s="14" t="str">
        <f t="shared" si="3979"/>
        <v/>
      </c>
      <c r="FO1116" s="14" t="str">
        <f t="shared" si="3979"/>
        <v/>
      </c>
      <c r="FP1116" s="14" t="str">
        <f t="shared" si="3979"/>
        <v/>
      </c>
      <c r="FQ1116" s="14" t="str">
        <f t="shared" si="3979"/>
        <v/>
      </c>
      <c r="FR1116" s="14" t="str">
        <f t="shared" si="3979"/>
        <v/>
      </c>
      <c r="FS1116" s="8"/>
      <c r="FT1116" s="8"/>
      <c r="FU1116" s="8"/>
      <c r="FV1116" s="8"/>
      <c r="FW1116" s="8"/>
      <c r="FX1116" s="8"/>
      <c r="FY1116" s="8"/>
      <c r="FZ1116" s="8"/>
      <c r="GA1116" s="8"/>
      <c r="GB1116" s="8"/>
      <c r="GC1116" s="8"/>
      <c r="GD1116" s="8"/>
      <c r="GE1116" s="8"/>
      <c r="GF1116" s="8"/>
      <c r="GG1116" s="8"/>
      <c r="GH1116" s="8"/>
      <c r="GI1116" s="8"/>
      <c r="GJ1116" s="8"/>
      <c r="GK1116" s="8"/>
      <c r="GL1116" s="8"/>
      <c r="GM1116" s="8"/>
      <c r="GN1116" s="8"/>
      <c r="GO1116" s="8"/>
      <c r="GP1116" s="8"/>
      <c r="GQ1116" s="8"/>
      <c r="GR1116" s="8"/>
      <c r="GS1116" s="8"/>
    </row>
    <row r="1117" spans="1:201" x14ac:dyDescent="0.25">
      <c r="A1117" s="102">
        <f>$A$63</f>
        <v>20203</v>
      </c>
      <c r="B1117" s="14">
        <f t="shared" si="3961"/>
        <v>1.2160588192472883</v>
      </c>
      <c r="C1117" s="14">
        <f t="shared" si="3971"/>
        <v>1.0098323855133193</v>
      </c>
      <c r="D1117" s="14">
        <f t="shared" si="3971"/>
        <v>1.0033937489811342</v>
      </c>
      <c r="E1117" s="14">
        <f t="shared" si="3971"/>
        <v>1.0015508226745045</v>
      </c>
      <c r="F1117" s="14">
        <f t="shared" si="3971"/>
        <v>1.0007668372387961</v>
      </c>
      <c r="G1117" s="14">
        <f t="shared" si="3971"/>
        <v>1.0005599516673298</v>
      </c>
      <c r="H1117" s="14">
        <f t="shared" si="3971"/>
        <v>1.0002798191484661</v>
      </c>
      <c r="I1117" s="14">
        <f t="shared" si="3971"/>
        <v>1.0003239104829211</v>
      </c>
      <c r="J1117" s="14">
        <f t="shared" si="3971"/>
        <v>1.0001030290541932</v>
      </c>
      <c r="K1117" s="14">
        <f t="shared" si="3971"/>
        <v>1.0001471692004298</v>
      </c>
      <c r="L1117" s="14">
        <f t="shared" si="3971"/>
        <v>1.0001177180358747</v>
      </c>
      <c r="M1117" s="14">
        <f t="shared" si="3971"/>
        <v>1.0001029911574735</v>
      </c>
      <c r="N1117" s="8"/>
      <c r="O1117" s="8"/>
      <c r="P1117" s="8"/>
      <c r="Q1117" s="8"/>
      <c r="R1117" s="8"/>
      <c r="S1117" s="8"/>
      <c r="T1117" s="8"/>
      <c r="U1117" s="8"/>
      <c r="V1117" s="8"/>
      <c r="W1117" s="8"/>
      <c r="X1117" s="8"/>
      <c r="Y1117" s="8"/>
      <c r="Z1117" s="8"/>
      <c r="AA1117" s="8"/>
      <c r="AB1117" s="8"/>
      <c r="AC1117" s="8"/>
      <c r="AD1117" s="8"/>
      <c r="AE1117" s="8"/>
      <c r="AF1117" s="8"/>
      <c r="AG1117" s="8"/>
      <c r="AH1117" s="8"/>
      <c r="AI1117" s="8"/>
      <c r="AJ1117" s="8"/>
      <c r="AK1117" s="8"/>
      <c r="AL1117" s="8"/>
      <c r="AM1117" s="8"/>
      <c r="AN1117" s="8"/>
      <c r="AO1117" s="8"/>
      <c r="AP1117" s="14">
        <f t="shared" si="3976"/>
        <v>3</v>
      </c>
      <c r="AQ1117" s="14">
        <f t="shared" si="3976"/>
        <v>1.3333333333333333</v>
      </c>
      <c r="AR1117" s="14">
        <f t="shared" si="3976"/>
        <v>1</v>
      </c>
      <c r="AS1117" s="14">
        <f t="shared" si="3976"/>
        <v>1</v>
      </c>
      <c r="AT1117" s="14">
        <f t="shared" si="3976"/>
        <v>1</v>
      </c>
      <c r="AU1117" s="14">
        <f t="shared" si="3976"/>
        <v>1</v>
      </c>
      <c r="AV1117" s="14">
        <f t="shared" si="3976"/>
        <v>1</v>
      </c>
      <c r="AW1117" s="14">
        <f t="shared" si="3976"/>
        <v>1</v>
      </c>
      <c r="AX1117" s="14">
        <f t="shared" si="3976"/>
        <v>1</v>
      </c>
      <c r="AY1117" s="14">
        <f t="shared" si="3976"/>
        <v>1</v>
      </c>
      <c r="AZ1117" s="14">
        <f t="shared" si="3976"/>
        <v>1</v>
      </c>
      <c r="BA1117" s="14">
        <f t="shared" si="3976"/>
        <v>1</v>
      </c>
      <c r="BB1117" s="8"/>
      <c r="BC1117" s="8"/>
      <c r="BD1117" s="8"/>
      <c r="BE1117" s="8"/>
      <c r="BF1117" s="8"/>
      <c r="BG1117" s="8"/>
      <c r="BH1117" s="8"/>
      <c r="BI1117" s="8"/>
      <c r="BJ1117" s="8"/>
      <c r="BK1117" s="8"/>
      <c r="BL1117" s="8"/>
      <c r="BM1117" s="8"/>
      <c r="BN1117" s="8"/>
      <c r="BO1117" s="8"/>
      <c r="BP1117" s="8"/>
      <c r="BQ1117" s="8"/>
      <c r="BR1117" s="8"/>
      <c r="BS1117" s="8"/>
      <c r="BT1117" s="8"/>
      <c r="BU1117" s="8"/>
      <c r="BV1117" s="8"/>
      <c r="BW1117" s="8"/>
      <c r="BX1117" s="8"/>
      <c r="BY1117" s="8"/>
      <c r="BZ1117" s="8"/>
      <c r="CA1117" s="8"/>
      <c r="CB1117" s="8"/>
      <c r="CC1117" s="8"/>
      <c r="CD1117" s="14" t="str">
        <f t="shared" si="3977"/>
        <v/>
      </c>
      <c r="CE1117" s="14" t="str">
        <f t="shared" si="3977"/>
        <v/>
      </c>
      <c r="CF1117" s="14" t="str">
        <f t="shared" si="3977"/>
        <v/>
      </c>
      <c r="CG1117" s="14" t="str">
        <f t="shared" si="3977"/>
        <v/>
      </c>
      <c r="CH1117" s="14" t="str">
        <f t="shared" si="3977"/>
        <v/>
      </c>
      <c r="CI1117" s="14" t="str">
        <f t="shared" si="3977"/>
        <v/>
      </c>
      <c r="CJ1117" s="14" t="str">
        <f t="shared" si="3977"/>
        <v/>
      </c>
      <c r="CK1117" s="14" t="str">
        <f t="shared" si="3977"/>
        <v/>
      </c>
      <c r="CL1117" s="14" t="str">
        <f t="shared" si="3977"/>
        <v/>
      </c>
      <c r="CM1117" s="14" t="str">
        <f t="shared" si="3977"/>
        <v/>
      </c>
      <c r="CN1117" s="14" t="str">
        <f t="shared" si="3977"/>
        <v/>
      </c>
      <c r="CO1117" s="14" t="str">
        <f t="shared" si="3977"/>
        <v/>
      </c>
      <c r="CP1117" s="8"/>
      <c r="CQ1117" s="8"/>
      <c r="CR1117" s="8"/>
      <c r="CS1117" s="8"/>
      <c r="CT1117" s="8"/>
      <c r="CU1117" s="8"/>
      <c r="CV1117" s="8"/>
      <c r="CW1117" s="8"/>
      <c r="CX1117" s="8"/>
      <c r="CY1117" s="8"/>
      <c r="CZ1117" s="8"/>
      <c r="DA1117" s="8"/>
      <c r="DB1117" s="8"/>
      <c r="DC1117" s="8"/>
      <c r="DD1117" s="8"/>
      <c r="DE1117" s="8"/>
      <c r="DF1117" s="8"/>
      <c r="DG1117" s="8"/>
      <c r="DH1117" s="8"/>
      <c r="DI1117" s="8"/>
      <c r="DJ1117" s="8"/>
      <c r="DK1117" s="8"/>
      <c r="DL1117" s="8"/>
      <c r="DM1117" s="8"/>
      <c r="DN1117" s="8"/>
      <c r="DO1117" s="8"/>
      <c r="DP1117" s="8"/>
      <c r="DQ1117" s="8"/>
      <c r="DR1117" s="14" t="str">
        <f t="shared" si="3978"/>
        <v/>
      </c>
      <c r="DS1117" s="14" t="str">
        <f t="shared" si="3978"/>
        <v/>
      </c>
      <c r="DT1117" s="14" t="str">
        <f t="shared" si="3978"/>
        <v/>
      </c>
      <c r="DU1117" s="14" t="str">
        <f t="shared" si="3978"/>
        <v/>
      </c>
      <c r="DV1117" s="14" t="str">
        <f t="shared" si="3978"/>
        <v/>
      </c>
      <c r="DW1117" s="14" t="str">
        <f t="shared" si="3978"/>
        <v/>
      </c>
      <c r="DX1117" s="14" t="str">
        <f t="shared" si="3978"/>
        <v/>
      </c>
      <c r="DY1117" s="14" t="str">
        <f t="shared" si="3978"/>
        <v/>
      </c>
      <c r="DZ1117" s="14" t="str">
        <f t="shared" si="3978"/>
        <v/>
      </c>
      <c r="EA1117" s="14" t="str">
        <f t="shared" si="3978"/>
        <v/>
      </c>
      <c r="EB1117" s="14" t="str">
        <f t="shared" si="3978"/>
        <v/>
      </c>
      <c r="EC1117" s="14" t="str">
        <f t="shared" si="3978"/>
        <v/>
      </c>
      <c r="ED1117" s="8"/>
      <c r="EE1117" s="8"/>
      <c r="EF1117" s="8"/>
      <c r="EG1117" s="8"/>
      <c r="EH1117" s="8"/>
      <c r="EI1117" s="8"/>
      <c r="EJ1117" s="8"/>
      <c r="EK1117" s="8"/>
      <c r="EL1117" s="8"/>
      <c r="EM1117" s="8"/>
      <c r="EN1117" s="8"/>
      <c r="EO1117" s="8"/>
      <c r="EP1117" s="8"/>
      <c r="EQ1117" s="8"/>
      <c r="ER1117" s="8"/>
      <c r="ES1117" s="8"/>
      <c r="ET1117" s="8"/>
      <c r="EU1117" s="8"/>
      <c r="EV1117" s="8"/>
      <c r="EW1117" s="8"/>
      <c r="EX1117" s="8"/>
      <c r="EY1117" s="8"/>
      <c r="EZ1117" s="8"/>
      <c r="FA1117" s="8"/>
      <c r="FB1117" s="8"/>
      <c r="FC1117" s="8"/>
      <c r="FD1117" s="8"/>
      <c r="FE1117" s="8"/>
      <c r="FF1117" s="14" t="str">
        <f t="shared" si="3979"/>
        <v/>
      </c>
      <c r="FG1117" s="14" t="str">
        <f t="shared" si="3979"/>
        <v/>
      </c>
      <c r="FH1117" s="14" t="str">
        <f t="shared" si="3979"/>
        <v/>
      </c>
      <c r="FI1117" s="14" t="str">
        <f t="shared" si="3979"/>
        <v/>
      </c>
      <c r="FJ1117" s="14" t="str">
        <f t="shared" si="3979"/>
        <v/>
      </c>
      <c r="FK1117" s="14" t="str">
        <f t="shared" si="3979"/>
        <v/>
      </c>
      <c r="FL1117" s="14" t="str">
        <f t="shared" si="3979"/>
        <v/>
      </c>
      <c r="FM1117" s="14" t="str">
        <f t="shared" si="3979"/>
        <v/>
      </c>
      <c r="FN1117" s="14" t="str">
        <f t="shared" si="3979"/>
        <v/>
      </c>
      <c r="FO1117" s="14" t="str">
        <f t="shared" si="3979"/>
        <v/>
      </c>
      <c r="FP1117" s="14" t="str">
        <f t="shared" si="3979"/>
        <v/>
      </c>
      <c r="FQ1117" s="14" t="str">
        <f t="shared" si="3979"/>
        <v/>
      </c>
      <c r="FR1117" s="8"/>
      <c r="FS1117" s="8"/>
      <c r="FT1117" s="8"/>
      <c r="FU1117" s="8"/>
      <c r="FV1117" s="8"/>
      <c r="FW1117" s="8"/>
      <c r="FX1117" s="8"/>
      <c r="FY1117" s="8"/>
      <c r="FZ1117" s="8"/>
      <c r="GA1117" s="8"/>
      <c r="GB1117" s="8"/>
      <c r="GC1117" s="8"/>
      <c r="GD1117" s="8"/>
      <c r="GE1117" s="8"/>
      <c r="GF1117" s="8"/>
      <c r="GG1117" s="8"/>
      <c r="GH1117" s="8"/>
      <c r="GI1117" s="8"/>
      <c r="GJ1117" s="8"/>
      <c r="GK1117" s="8"/>
      <c r="GL1117" s="8"/>
      <c r="GM1117" s="8"/>
      <c r="GN1117" s="8"/>
      <c r="GO1117" s="8"/>
      <c r="GP1117" s="8"/>
      <c r="GQ1117" s="8"/>
      <c r="GR1117" s="8"/>
      <c r="GS1117" s="8"/>
    </row>
    <row r="1118" spans="1:201" x14ac:dyDescent="0.25">
      <c r="A1118" s="102">
        <f>$A$64</f>
        <v>20204</v>
      </c>
      <c r="B1118" s="14">
        <f t="shared" si="3961"/>
        <v>1.2174289580514208</v>
      </c>
      <c r="C1118" s="14">
        <f t="shared" si="3971"/>
        <v>1.010448159345545</v>
      </c>
      <c r="D1118" s="14">
        <f t="shared" si="3971"/>
        <v>1.0030507032751059</v>
      </c>
      <c r="E1118" s="14">
        <f t="shared" si="3971"/>
        <v>1.0013598678149995</v>
      </c>
      <c r="F1118" s="14">
        <f t="shared" si="3971"/>
        <v>1.0006863117315499</v>
      </c>
      <c r="G1118" s="14">
        <f t="shared" si="3971"/>
        <v>1.0006128792190168</v>
      </c>
      <c r="H1118" s="14">
        <f t="shared" si="3971"/>
        <v>1.0003500021875136</v>
      </c>
      <c r="I1118" s="14">
        <f t="shared" si="3971"/>
        <v>1.0001895181864568</v>
      </c>
      <c r="J1118" s="14">
        <f t="shared" si="3971"/>
        <v>1.0002186333955223</v>
      </c>
      <c r="K1118" s="14">
        <f t="shared" si="3971"/>
        <v>1.0000582894947758</v>
      </c>
      <c r="L1118" s="14">
        <f t="shared" si="3971"/>
        <v>1.0001311437189444</v>
      </c>
      <c r="M1118" s="8"/>
      <c r="N1118" s="8"/>
      <c r="O1118" s="8"/>
      <c r="P1118" s="8"/>
      <c r="Q1118" s="8"/>
      <c r="R1118" s="8"/>
      <c r="S1118" s="8"/>
      <c r="T1118" s="8"/>
      <c r="U1118" s="8"/>
      <c r="V1118" s="8"/>
      <c r="W1118" s="8"/>
      <c r="X1118" s="8"/>
      <c r="Y1118" s="8"/>
      <c r="Z1118" s="8"/>
      <c r="AA1118" s="8"/>
      <c r="AB1118" s="8"/>
      <c r="AC1118" s="8"/>
      <c r="AD1118" s="8"/>
      <c r="AE1118" s="8"/>
      <c r="AF1118" s="8"/>
      <c r="AG1118" s="8"/>
      <c r="AH1118" s="8"/>
      <c r="AI1118" s="8"/>
      <c r="AJ1118" s="8"/>
      <c r="AK1118" s="8"/>
      <c r="AL1118" s="8"/>
      <c r="AM1118" s="8"/>
      <c r="AN1118" s="8"/>
      <c r="AO1118" s="8"/>
      <c r="AP1118" s="14" t="str">
        <f t="shared" si="3976"/>
        <v/>
      </c>
      <c r="AQ1118" s="14">
        <f t="shared" si="3976"/>
        <v>2</v>
      </c>
      <c r="AR1118" s="14">
        <f t="shared" si="3976"/>
        <v>1</v>
      </c>
      <c r="AS1118" s="14">
        <f t="shared" si="3976"/>
        <v>1.5</v>
      </c>
      <c r="AT1118" s="14">
        <f t="shared" si="3976"/>
        <v>1</v>
      </c>
      <c r="AU1118" s="14">
        <f t="shared" si="3976"/>
        <v>1</v>
      </c>
      <c r="AV1118" s="14">
        <f t="shared" si="3976"/>
        <v>1</v>
      </c>
      <c r="AW1118" s="14">
        <f t="shared" si="3976"/>
        <v>1</v>
      </c>
      <c r="AX1118" s="14">
        <f t="shared" si="3976"/>
        <v>1</v>
      </c>
      <c r="AY1118" s="14">
        <f t="shared" si="3976"/>
        <v>1</v>
      </c>
      <c r="AZ1118" s="14">
        <f t="shared" si="3976"/>
        <v>1</v>
      </c>
      <c r="BA1118" s="8"/>
      <c r="BB1118" s="8"/>
      <c r="BC1118" s="8"/>
      <c r="BD1118" s="8"/>
      <c r="BE1118" s="8"/>
      <c r="BF1118" s="8"/>
      <c r="BG1118" s="8"/>
      <c r="BH1118" s="8"/>
      <c r="BI1118" s="8"/>
      <c r="BJ1118" s="8"/>
      <c r="BK1118" s="8"/>
      <c r="BL1118" s="8"/>
      <c r="BM1118" s="8"/>
      <c r="BN1118" s="8"/>
      <c r="BO1118" s="8"/>
      <c r="BP1118" s="8"/>
      <c r="BQ1118" s="8"/>
      <c r="BR1118" s="8"/>
      <c r="BS1118" s="8"/>
      <c r="BT1118" s="8"/>
      <c r="BU1118" s="8"/>
      <c r="BV1118" s="8"/>
      <c r="BW1118" s="8"/>
      <c r="BX1118" s="8"/>
      <c r="BY1118" s="8"/>
      <c r="BZ1118" s="8"/>
      <c r="CA1118" s="8"/>
      <c r="CB1118" s="8"/>
      <c r="CC1118" s="8"/>
      <c r="CD1118" s="14" t="str">
        <f t="shared" si="3977"/>
        <v/>
      </c>
      <c r="CE1118" s="14" t="str">
        <f t="shared" si="3977"/>
        <v/>
      </c>
      <c r="CF1118" s="14" t="str">
        <f t="shared" si="3977"/>
        <v/>
      </c>
      <c r="CG1118" s="14" t="str">
        <f t="shared" si="3977"/>
        <v/>
      </c>
      <c r="CH1118" s="14" t="str">
        <f t="shared" si="3977"/>
        <v/>
      </c>
      <c r="CI1118" s="14" t="str">
        <f t="shared" si="3977"/>
        <v/>
      </c>
      <c r="CJ1118" s="14" t="str">
        <f t="shared" si="3977"/>
        <v/>
      </c>
      <c r="CK1118" s="14" t="str">
        <f t="shared" si="3977"/>
        <v/>
      </c>
      <c r="CL1118" s="14" t="str">
        <f t="shared" si="3977"/>
        <v/>
      </c>
      <c r="CM1118" s="14" t="str">
        <f t="shared" si="3977"/>
        <v/>
      </c>
      <c r="CN1118" s="14" t="str">
        <f t="shared" si="3977"/>
        <v/>
      </c>
      <c r="CO1118" s="8"/>
      <c r="CP1118" s="8"/>
      <c r="CQ1118" s="8"/>
      <c r="CR1118" s="8"/>
      <c r="CS1118" s="8"/>
      <c r="CT1118" s="8"/>
      <c r="CU1118" s="8"/>
      <c r="CV1118" s="8"/>
      <c r="CW1118" s="8"/>
      <c r="CX1118" s="8"/>
      <c r="CY1118" s="8"/>
      <c r="CZ1118" s="8"/>
      <c r="DA1118" s="8"/>
      <c r="DB1118" s="8"/>
      <c r="DC1118" s="8"/>
      <c r="DD1118" s="8"/>
      <c r="DE1118" s="8"/>
      <c r="DF1118" s="8"/>
      <c r="DG1118" s="8"/>
      <c r="DH1118" s="8"/>
      <c r="DI1118" s="8"/>
      <c r="DJ1118" s="8"/>
      <c r="DK1118" s="8"/>
      <c r="DL1118" s="8"/>
      <c r="DM1118" s="8"/>
      <c r="DN1118" s="8"/>
      <c r="DO1118" s="8"/>
      <c r="DP1118" s="8"/>
      <c r="DQ1118" s="8"/>
      <c r="DR1118" s="14" t="str">
        <f t="shared" si="3978"/>
        <v/>
      </c>
      <c r="DS1118" s="14" t="str">
        <f t="shared" si="3978"/>
        <v/>
      </c>
      <c r="DT1118" s="14" t="str">
        <f t="shared" si="3978"/>
        <v/>
      </c>
      <c r="DU1118" s="14" t="str">
        <f t="shared" si="3978"/>
        <v/>
      </c>
      <c r="DV1118" s="14" t="str">
        <f t="shared" si="3978"/>
        <v/>
      </c>
      <c r="DW1118" s="14" t="str">
        <f t="shared" si="3978"/>
        <v/>
      </c>
      <c r="DX1118" s="14" t="str">
        <f t="shared" si="3978"/>
        <v/>
      </c>
      <c r="DY1118" s="14" t="str">
        <f t="shared" si="3978"/>
        <v/>
      </c>
      <c r="DZ1118" s="14" t="str">
        <f t="shared" si="3978"/>
        <v/>
      </c>
      <c r="EA1118" s="14" t="str">
        <f t="shared" si="3978"/>
        <v/>
      </c>
      <c r="EB1118" s="14" t="str">
        <f t="shared" si="3978"/>
        <v/>
      </c>
      <c r="EC1118" s="8"/>
      <c r="ED1118" s="8"/>
      <c r="EE1118" s="8"/>
      <c r="EF1118" s="8"/>
      <c r="EG1118" s="8"/>
      <c r="EH1118" s="8"/>
      <c r="EI1118" s="8"/>
      <c r="EJ1118" s="8"/>
      <c r="EK1118" s="8"/>
      <c r="EL1118" s="8"/>
      <c r="EM1118" s="8"/>
      <c r="EN1118" s="8"/>
      <c r="EO1118" s="8"/>
      <c r="EP1118" s="8"/>
      <c r="EQ1118" s="8"/>
      <c r="ER1118" s="8"/>
      <c r="ES1118" s="8"/>
      <c r="ET1118" s="8"/>
      <c r="EU1118" s="8"/>
      <c r="EV1118" s="8"/>
      <c r="EW1118" s="8"/>
      <c r="EX1118" s="8"/>
      <c r="EY1118" s="8"/>
      <c r="EZ1118" s="8"/>
      <c r="FA1118" s="8"/>
      <c r="FB1118" s="8"/>
      <c r="FC1118" s="8"/>
      <c r="FD1118" s="8"/>
      <c r="FE1118" s="8"/>
      <c r="FF1118" s="14" t="str">
        <f t="shared" si="3979"/>
        <v/>
      </c>
      <c r="FG1118" s="14" t="str">
        <f t="shared" si="3979"/>
        <v/>
      </c>
      <c r="FH1118" s="14" t="str">
        <f t="shared" si="3979"/>
        <v/>
      </c>
      <c r="FI1118" s="14" t="str">
        <f t="shared" si="3979"/>
        <v/>
      </c>
      <c r="FJ1118" s="14" t="str">
        <f t="shared" si="3979"/>
        <v/>
      </c>
      <c r="FK1118" s="14" t="str">
        <f t="shared" si="3979"/>
        <v/>
      </c>
      <c r="FL1118" s="14" t="str">
        <f t="shared" si="3979"/>
        <v/>
      </c>
      <c r="FM1118" s="14" t="str">
        <f t="shared" si="3979"/>
        <v/>
      </c>
      <c r="FN1118" s="14" t="str">
        <f t="shared" si="3979"/>
        <v/>
      </c>
      <c r="FO1118" s="14" t="str">
        <f t="shared" si="3979"/>
        <v/>
      </c>
      <c r="FP1118" s="14" t="str">
        <f t="shared" si="3979"/>
        <v/>
      </c>
      <c r="FQ1118" s="8"/>
      <c r="FR1118" s="8"/>
      <c r="FS1118" s="8"/>
      <c r="FT1118" s="8"/>
      <c r="FU1118" s="8"/>
      <c r="FV1118" s="8"/>
      <c r="FW1118" s="8"/>
      <c r="FX1118" s="8"/>
      <c r="FY1118" s="8"/>
      <c r="FZ1118" s="8"/>
      <c r="GA1118" s="8"/>
      <c r="GB1118" s="8"/>
      <c r="GC1118" s="8"/>
      <c r="GD1118" s="8"/>
      <c r="GE1118" s="8"/>
      <c r="GF1118" s="8"/>
      <c r="GG1118" s="8"/>
      <c r="GH1118" s="8"/>
      <c r="GI1118" s="8"/>
      <c r="GJ1118" s="8"/>
      <c r="GK1118" s="8"/>
      <c r="GL1118" s="8"/>
      <c r="GM1118" s="8"/>
      <c r="GN1118" s="8"/>
      <c r="GO1118" s="8"/>
      <c r="GP1118" s="8"/>
      <c r="GQ1118" s="8"/>
      <c r="GR1118" s="8"/>
      <c r="GS1118" s="8"/>
    </row>
    <row r="1119" spans="1:201" x14ac:dyDescent="0.25">
      <c r="A1119" s="102">
        <f>$A$65</f>
        <v>20211</v>
      </c>
      <c r="B1119" s="14">
        <f t="shared" si="3961"/>
        <v>1.2467585963398129</v>
      </c>
      <c r="C1119" s="14">
        <f t="shared" si="3971"/>
        <v>1.0133729802866538</v>
      </c>
      <c r="D1119" s="14">
        <f t="shared" si="3971"/>
        <v>1.0043470835726818</v>
      </c>
      <c r="E1119" s="14">
        <f t="shared" si="3971"/>
        <v>1.0021795922153005</v>
      </c>
      <c r="F1119" s="14">
        <f t="shared" si="3971"/>
        <v>1.0009254689042448</v>
      </c>
      <c r="G1119" s="14">
        <f t="shared" si="3971"/>
        <v>1.000508537261912</v>
      </c>
      <c r="H1119" s="14">
        <f t="shared" si="3971"/>
        <v>1.0004466692337313</v>
      </c>
      <c r="I1119" s="14">
        <f t="shared" si="3971"/>
        <v>1.0002463281707055</v>
      </c>
      <c r="J1119" s="14">
        <f t="shared" si="3971"/>
        <v>1.0001693089118056</v>
      </c>
      <c r="K1119" s="14">
        <f t="shared" si="3971"/>
        <v>1.0001538911374095</v>
      </c>
      <c r="L1119" s="8"/>
      <c r="M1119" s="8"/>
      <c r="N1119" s="8"/>
      <c r="O1119" s="8"/>
      <c r="P1119" s="8"/>
      <c r="Q1119" s="8"/>
      <c r="R1119" s="8"/>
      <c r="S1119" s="8"/>
      <c r="T1119" s="8"/>
      <c r="U1119" s="8"/>
      <c r="V1119" s="8"/>
      <c r="W1119" s="8"/>
      <c r="X1119" s="8"/>
      <c r="Y1119" s="8"/>
      <c r="Z1119" s="8"/>
      <c r="AA1119" s="8"/>
      <c r="AB1119" s="8"/>
      <c r="AC1119" s="8"/>
      <c r="AD1119" s="8"/>
      <c r="AE1119" s="8"/>
      <c r="AF1119" s="8"/>
      <c r="AG1119" s="8"/>
      <c r="AH1119" s="8"/>
      <c r="AI1119" s="8"/>
      <c r="AJ1119" s="8"/>
      <c r="AK1119" s="8"/>
      <c r="AL1119" s="8"/>
      <c r="AM1119" s="8"/>
      <c r="AN1119" s="8"/>
      <c r="AO1119" s="8"/>
      <c r="AP1119" s="14" t="str">
        <f t="shared" si="3976"/>
        <v/>
      </c>
      <c r="AQ1119" s="14">
        <f t="shared" si="3976"/>
        <v>2.5</v>
      </c>
      <c r="AR1119" s="14">
        <f t="shared" si="3976"/>
        <v>1</v>
      </c>
      <c r="AS1119" s="14">
        <f t="shared" si="3976"/>
        <v>1</v>
      </c>
      <c r="AT1119" s="14">
        <f t="shared" si="3976"/>
        <v>1.2</v>
      </c>
      <c r="AU1119" s="14">
        <f t="shared" si="3976"/>
        <v>1</v>
      </c>
      <c r="AV1119" s="14">
        <f t="shared" si="3976"/>
        <v>1</v>
      </c>
      <c r="AW1119" s="14">
        <f t="shared" si="3976"/>
        <v>1</v>
      </c>
      <c r="AX1119" s="14">
        <f t="shared" si="3976"/>
        <v>1</v>
      </c>
      <c r="AY1119" s="14">
        <f t="shared" si="3976"/>
        <v>1</v>
      </c>
      <c r="AZ1119" s="8"/>
      <c r="BA1119" s="8"/>
      <c r="BB1119" s="8"/>
      <c r="BC1119" s="8"/>
      <c r="BD1119" s="8"/>
      <c r="BE1119" s="8"/>
      <c r="BF1119" s="8"/>
      <c r="BG1119" s="8"/>
      <c r="BH1119" s="8"/>
      <c r="BI1119" s="8"/>
      <c r="BJ1119" s="8"/>
      <c r="BK1119" s="8"/>
      <c r="BL1119" s="8"/>
      <c r="BM1119" s="8"/>
      <c r="BN1119" s="8"/>
      <c r="BO1119" s="8"/>
      <c r="BP1119" s="8"/>
      <c r="BQ1119" s="8"/>
      <c r="BR1119" s="8"/>
      <c r="BS1119" s="8"/>
      <c r="BT1119" s="8"/>
      <c r="BU1119" s="8"/>
      <c r="BV1119" s="8"/>
      <c r="BW1119" s="8"/>
      <c r="BX1119" s="8"/>
      <c r="BY1119" s="8"/>
      <c r="BZ1119" s="8"/>
      <c r="CA1119" s="8"/>
      <c r="CB1119" s="8"/>
      <c r="CC1119" s="8"/>
      <c r="CD1119" s="14" t="str">
        <f t="shared" si="3977"/>
        <v/>
      </c>
      <c r="CE1119" s="14" t="str">
        <f t="shared" si="3977"/>
        <v/>
      </c>
      <c r="CF1119" s="14" t="str">
        <f t="shared" si="3977"/>
        <v/>
      </c>
      <c r="CG1119" s="14" t="str">
        <f t="shared" si="3977"/>
        <v/>
      </c>
      <c r="CH1119" s="14" t="str">
        <f t="shared" si="3977"/>
        <v/>
      </c>
      <c r="CI1119" s="14" t="str">
        <f t="shared" si="3977"/>
        <v/>
      </c>
      <c r="CJ1119" s="14" t="str">
        <f t="shared" si="3977"/>
        <v/>
      </c>
      <c r="CK1119" s="14" t="str">
        <f t="shared" si="3977"/>
        <v/>
      </c>
      <c r="CL1119" s="14" t="str">
        <f t="shared" si="3977"/>
        <v/>
      </c>
      <c r="CM1119" s="14" t="str">
        <f t="shared" si="3977"/>
        <v/>
      </c>
      <c r="CN1119" s="8"/>
      <c r="CO1119" s="8"/>
      <c r="CP1119" s="8"/>
      <c r="CQ1119" s="8"/>
      <c r="CR1119" s="8"/>
      <c r="CS1119" s="8"/>
      <c r="CT1119" s="8"/>
      <c r="CU1119" s="8"/>
      <c r="CV1119" s="8"/>
      <c r="CW1119" s="8"/>
      <c r="CX1119" s="8"/>
      <c r="CY1119" s="8"/>
      <c r="CZ1119" s="8"/>
      <c r="DA1119" s="8"/>
      <c r="DB1119" s="8"/>
      <c r="DC1119" s="8"/>
      <c r="DD1119" s="8"/>
      <c r="DE1119" s="8"/>
      <c r="DF1119" s="8"/>
      <c r="DG1119" s="8"/>
      <c r="DH1119" s="8"/>
      <c r="DI1119" s="8"/>
      <c r="DJ1119" s="8"/>
      <c r="DK1119" s="8"/>
      <c r="DL1119" s="8"/>
      <c r="DM1119" s="8"/>
      <c r="DN1119" s="8"/>
      <c r="DO1119" s="8"/>
      <c r="DP1119" s="8"/>
      <c r="DQ1119" s="8"/>
      <c r="DR1119" s="14" t="str">
        <f t="shared" si="3978"/>
        <v/>
      </c>
      <c r="DS1119" s="14" t="str">
        <f t="shared" si="3978"/>
        <v/>
      </c>
      <c r="DT1119" s="14" t="str">
        <f t="shared" si="3978"/>
        <v/>
      </c>
      <c r="DU1119" s="14" t="str">
        <f t="shared" si="3978"/>
        <v/>
      </c>
      <c r="DV1119" s="14" t="str">
        <f t="shared" si="3978"/>
        <v/>
      </c>
      <c r="DW1119" s="14" t="str">
        <f t="shared" si="3978"/>
        <v/>
      </c>
      <c r="DX1119" s="14" t="str">
        <f t="shared" si="3978"/>
        <v/>
      </c>
      <c r="DY1119" s="14" t="str">
        <f t="shared" si="3978"/>
        <v/>
      </c>
      <c r="DZ1119" s="14" t="str">
        <f t="shared" si="3978"/>
        <v/>
      </c>
      <c r="EA1119" s="14" t="str">
        <f t="shared" si="3978"/>
        <v/>
      </c>
      <c r="EB1119" s="8"/>
      <c r="EC1119" s="8"/>
      <c r="ED1119" s="8"/>
      <c r="EE1119" s="8"/>
      <c r="EF1119" s="8"/>
      <c r="EG1119" s="8"/>
      <c r="EH1119" s="8"/>
      <c r="EI1119" s="8"/>
      <c r="EJ1119" s="8"/>
      <c r="EK1119" s="8"/>
      <c r="EL1119" s="8"/>
      <c r="EM1119" s="8"/>
      <c r="EN1119" s="8"/>
      <c r="EO1119" s="8"/>
      <c r="EP1119" s="8"/>
      <c r="EQ1119" s="8"/>
      <c r="ER1119" s="8"/>
      <c r="ES1119" s="8"/>
      <c r="ET1119" s="8"/>
      <c r="EU1119" s="8"/>
      <c r="EV1119" s="8"/>
      <c r="EW1119" s="8"/>
      <c r="EX1119" s="8"/>
      <c r="EY1119" s="8"/>
      <c r="EZ1119" s="8"/>
      <c r="FA1119" s="8"/>
      <c r="FB1119" s="8"/>
      <c r="FC1119" s="8"/>
      <c r="FD1119" s="8"/>
      <c r="FE1119" s="8"/>
      <c r="FF1119" s="14" t="str">
        <f t="shared" si="3979"/>
        <v/>
      </c>
      <c r="FG1119" s="14" t="str">
        <f t="shared" si="3979"/>
        <v/>
      </c>
      <c r="FH1119" s="14" t="str">
        <f t="shared" si="3979"/>
        <v/>
      </c>
      <c r="FI1119" s="14" t="str">
        <f t="shared" si="3979"/>
        <v/>
      </c>
      <c r="FJ1119" s="14" t="str">
        <f t="shared" si="3979"/>
        <v/>
      </c>
      <c r="FK1119" s="14" t="str">
        <f t="shared" si="3979"/>
        <v/>
      </c>
      <c r="FL1119" s="14" t="str">
        <f t="shared" si="3979"/>
        <v/>
      </c>
      <c r="FM1119" s="14" t="str">
        <f t="shared" si="3979"/>
        <v/>
      </c>
      <c r="FN1119" s="14" t="str">
        <f t="shared" si="3979"/>
        <v/>
      </c>
      <c r="FO1119" s="14" t="str">
        <f t="shared" si="3979"/>
        <v/>
      </c>
      <c r="FP1119" s="8"/>
      <c r="FQ1119" s="8"/>
      <c r="FR1119" s="8"/>
      <c r="FS1119" s="8"/>
      <c r="FT1119" s="8"/>
      <c r="FU1119" s="8"/>
      <c r="FV1119" s="8"/>
      <c r="FW1119" s="8"/>
      <c r="FX1119" s="8"/>
      <c r="FY1119" s="8"/>
      <c r="FZ1119" s="8"/>
      <c r="GA1119" s="8"/>
      <c r="GB1119" s="8"/>
      <c r="GC1119" s="8"/>
      <c r="GD1119" s="8"/>
      <c r="GE1119" s="8"/>
      <c r="GF1119" s="8"/>
      <c r="GG1119" s="8"/>
      <c r="GH1119" s="8"/>
      <c r="GI1119" s="8"/>
      <c r="GJ1119" s="8"/>
      <c r="GK1119" s="8"/>
      <c r="GL1119" s="8"/>
      <c r="GM1119" s="8"/>
      <c r="GN1119" s="8"/>
      <c r="GO1119" s="8"/>
      <c r="GP1119" s="8"/>
      <c r="GQ1119" s="8"/>
      <c r="GR1119" s="8"/>
      <c r="GS1119" s="8"/>
    </row>
    <row r="1120" spans="1:201" x14ac:dyDescent="0.25">
      <c r="A1120" s="102">
        <f>$A$66</f>
        <v>20212</v>
      </c>
      <c r="B1120" s="14">
        <f t="shared" si="3961"/>
        <v>1.2685021985565594</v>
      </c>
      <c r="C1120" s="14">
        <f t="shared" si="3971"/>
        <v>1.0143774407277939</v>
      </c>
      <c r="D1120" s="14">
        <f t="shared" si="3971"/>
        <v>1.0038498139977508</v>
      </c>
      <c r="E1120" s="14">
        <f t="shared" si="3971"/>
        <v>1.002786515562833</v>
      </c>
      <c r="F1120" s="14">
        <f t="shared" si="3971"/>
        <v>1.0006732077633747</v>
      </c>
      <c r="G1120" s="14">
        <f t="shared" si="3971"/>
        <v>1.0007729523918583</v>
      </c>
      <c r="H1120" s="14">
        <f t="shared" si="3971"/>
        <v>1.0003861776989531</v>
      </c>
      <c r="I1120" s="14">
        <f t="shared" si="3971"/>
        <v>1.0002573524155383</v>
      </c>
      <c r="J1120" s="14">
        <f t="shared" si="3971"/>
        <v>1.0002858735581253</v>
      </c>
      <c r="K1120" s="8"/>
      <c r="L1120" s="8"/>
      <c r="M1120" s="8"/>
      <c r="N1120" s="8"/>
      <c r="O1120" s="8"/>
      <c r="P1120" s="8"/>
      <c r="Q1120" s="8"/>
      <c r="R1120" s="8"/>
      <c r="S1120" s="8"/>
      <c r="T1120" s="8"/>
      <c r="U1120" s="8"/>
      <c r="V1120" s="8"/>
      <c r="W1120" s="8"/>
      <c r="X1120" s="8"/>
      <c r="Y1120" s="8"/>
      <c r="Z1120" s="8"/>
      <c r="AA1120" s="8"/>
      <c r="AB1120" s="8"/>
      <c r="AC1120" s="8"/>
      <c r="AD1120" s="8"/>
      <c r="AE1120" s="8"/>
      <c r="AF1120" s="8"/>
      <c r="AG1120" s="8"/>
      <c r="AH1120" s="8"/>
      <c r="AI1120" s="8"/>
      <c r="AJ1120" s="8"/>
      <c r="AK1120" s="8"/>
      <c r="AL1120" s="8"/>
      <c r="AM1120" s="8"/>
      <c r="AN1120" s="8"/>
      <c r="AO1120" s="8"/>
      <c r="AP1120" s="14">
        <f t="shared" si="3976"/>
        <v>1</v>
      </c>
      <c r="AQ1120" s="14">
        <f t="shared" si="3976"/>
        <v>3</v>
      </c>
      <c r="AR1120" s="14">
        <f t="shared" si="3976"/>
        <v>1</v>
      </c>
      <c r="AS1120" s="14">
        <f t="shared" si="3976"/>
        <v>1</v>
      </c>
      <c r="AT1120" s="14">
        <f t="shared" si="3976"/>
        <v>1.3333333333333333</v>
      </c>
      <c r="AU1120" s="14">
        <f t="shared" si="3976"/>
        <v>1</v>
      </c>
      <c r="AV1120" s="14">
        <f t="shared" si="3976"/>
        <v>1</v>
      </c>
      <c r="AW1120" s="14">
        <f t="shared" si="3976"/>
        <v>1</v>
      </c>
      <c r="AX1120" s="14">
        <f t="shared" si="3976"/>
        <v>1</v>
      </c>
      <c r="AY1120" s="8"/>
      <c r="AZ1120" s="8"/>
      <c r="BA1120" s="8"/>
      <c r="BB1120" s="8"/>
      <c r="BC1120" s="8"/>
      <c r="BD1120" s="8"/>
      <c r="BE1120" s="8"/>
      <c r="BF1120" s="8"/>
      <c r="BG1120" s="8"/>
      <c r="BH1120" s="8"/>
      <c r="BI1120" s="8"/>
      <c r="BJ1120" s="8"/>
      <c r="BK1120" s="8"/>
      <c r="BL1120" s="8"/>
      <c r="BM1120" s="8"/>
      <c r="BN1120" s="8"/>
      <c r="BO1120" s="8"/>
      <c r="BP1120" s="8"/>
      <c r="BQ1120" s="8"/>
      <c r="BR1120" s="8"/>
      <c r="BS1120" s="8"/>
      <c r="BT1120" s="8"/>
      <c r="BU1120" s="8"/>
      <c r="BV1120" s="8"/>
      <c r="BW1120" s="8"/>
      <c r="BX1120" s="8"/>
      <c r="BY1120" s="8"/>
      <c r="BZ1120" s="8"/>
      <c r="CA1120" s="8"/>
      <c r="CB1120" s="8"/>
      <c r="CC1120" s="8"/>
      <c r="CD1120" s="14" t="str">
        <f t="shared" si="3977"/>
        <v/>
      </c>
      <c r="CE1120" s="14" t="str">
        <f t="shared" si="3977"/>
        <v/>
      </c>
      <c r="CF1120" s="14" t="str">
        <f t="shared" si="3977"/>
        <v/>
      </c>
      <c r="CG1120" s="14" t="str">
        <f t="shared" si="3977"/>
        <v/>
      </c>
      <c r="CH1120" s="14" t="str">
        <f t="shared" si="3977"/>
        <v/>
      </c>
      <c r="CI1120" s="14" t="str">
        <f t="shared" si="3977"/>
        <v/>
      </c>
      <c r="CJ1120" s="14" t="str">
        <f t="shared" si="3977"/>
        <v/>
      </c>
      <c r="CK1120" s="14" t="str">
        <f t="shared" si="3977"/>
        <v/>
      </c>
      <c r="CL1120" s="14" t="str">
        <f t="shared" si="3977"/>
        <v/>
      </c>
      <c r="CM1120" s="8"/>
      <c r="CN1120" s="8"/>
      <c r="CO1120" s="8"/>
      <c r="CP1120" s="8"/>
      <c r="CQ1120" s="8"/>
      <c r="CR1120" s="8"/>
      <c r="CS1120" s="8"/>
      <c r="CT1120" s="8"/>
      <c r="CU1120" s="8"/>
      <c r="CV1120" s="8"/>
      <c r="CW1120" s="8"/>
      <c r="CX1120" s="8"/>
      <c r="CY1120" s="8"/>
      <c r="CZ1120" s="8"/>
      <c r="DA1120" s="8"/>
      <c r="DB1120" s="8"/>
      <c r="DC1120" s="8"/>
      <c r="DD1120" s="8"/>
      <c r="DE1120" s="8"/>
      <c r="DF1120" s="8"/>
      <c r="DG1120" s="8"/>
      <c r="DH1120" s="8"/>
      <c r="DI1120" s="8"/>
      <c r="DJ1120" s="8"/>
      <c r="DK1120" s="8"/>
      <c r="DL1120" s="8"/>
      <c r="DM1120" s="8"/>
      <c r="DN1120" s="8"/>
      <c r="DO1120" s="8"/>
      <c r="DP1120" s="8"/>
      <c r="DQ1120" s="8"/>
      <c r="DR1120" s="14" t="str">
        <f t="shared" si="3978"/>
        <v/>
      </c>
      <c r="DS1120" s="14" t="str">
        <f t="shared" si="3978"/>
        <v/>
      </c>
      <c r="DT1120" s="14" t="str">
        <f t="shared" si="3978"/>
        <v/>
      </c>
      <c r="DU1120" s="14" t="str">
        <f t="shared" si="3978"/>
        <v/>
      </c>
      <c r="DV1120" s="14" t="str">
        <f t="shared" si="3978"/>
        <v/>
      </c>
      <c r="DW1120" s="14" t="str">
        <f t="shared" si="3978"/>
        <v/>
      </c>
      <c r="DX1120" s="14" t="str">
        <f t="shared" si="3978"/>
        <v/>
      </c>
      <c r="DY1120" s="14" t="str">
        <f t="shared" si="3978"/>
        <v/>
      </c>
      <c r="DZ1120" s="14" t="str">
        <f t="shared" si="3978"/>
        <v/>
      </c>
      <c r="EA1120" s="8"/>
      <c r="EB1120" s="8"/>
      <c r="EC1120" s="8"/>
      <c r="ED1120" s="8"/>
      <c r="EE1120" s="8"/>
      <c r="EF1120" s="8"/>
      <c r="EG1120" s="8"/>
      <c r="EH1120" s="8"/>
      <c r="EI1120" s="8"/>
      <c r="EJ1120" s="8"/>
      <c r="EK1120" s="8"/>
      <c r="EL1120" s="8"/>
      <c r="EM1120" s="8"/>
      <c r="EN1120" s="8"/>
      <c r="EO1120" s="8"/>
      <c r="EP1120" s="8"/>
      <c r="EQ1120" s="8"/>
      <c r="ER1120" s="8"/>
      <c r="ES1120" s="8"/>
      <c r="ET1120" s="8"/>
      <c r="EU1120" s="8"/>
      <c r="EV1120" s="8"/>
      <c r="EW1120" s="8"/>
      <c r="EX1120" s="8"/>
      <c r="EY1120" s="8"/>
      <c r="EZ1120" s="8"/>
      <c r="FA1120" s="8"/>
      <c r="FB1120" s="8"/>
      <c r="FC1120" s="8"/>
      <c r="FD1120" s="8"/>
      <c r="FE1120" s="8"/>
      <c r="FF1120" s="14" t="str">
        <f t="shared" si="3979"/>
        <v/>
      </c>
      <c r="FG1120" s="14" t="str">
        <f t="shared" si="3979"/>
        <v/>
      </c>
      <c r="FH1120" s="14" t="str">
        <f t="shared" si="3979"/>
        <v/>
      </c>
      <c r="FI1120" s="14" t="str">
        <f t="shared" si="3979"/>
        <v/>
      </c>
      <c r="FJ1120" s="14" t="str">
        <f t="shared" si="3979"/>
        <v/>
      </c>
      <c r="FK1120" s="14" t="str">
        <f t="shared" si="3979"/>
        <v/>
      </c>
      <c r="FL1120" s="14" t="str">
        <f t="shared" si="3979"/>
        <v/>
      </c>
      <c r="FM1120" s="14" t="str">
        <f t="shared" si="3979"/>
        <v/>
      </c>
      <c r="FN1120" s="14" t="str">
        <f t="shared" si="3979"/>
        <v/>
      </c>
      <c r="FO1120" s="8"/>
      <c r="FP1120" s="8"/>
      <c r="FQ1120" s="8"/>
      <c r="FR1120" s="8"/>
      <c r="FS1120" s="8"/>
      <c r="FT1120" s="8"/>
      <c r="FU1120" s="8"/>
      <c r="FV1120" s="8"/>
      <c r="FW1120" s="8"/>
      <c r="FX1120" s="8"/>
      <c r="FY1120" s="8"/>
      <c r="FZ1120" s="8"/>
      <c r="GA1120" s="8"/>
      <c r="GB1120" s="8"/>
      <c r="GC1120" s="8"/>
      <c r="GD1120" s="8"/>
      <c r="GE1120" s="8"/>
      <c r="GF1120" s="8"/>
      <c r="GG1120" s="8"/>
      <c r="GH1120" s="8"/>
      <c r="GI1120" s="8"/>
      <c r="GJ1120" s="8"/>
      <c r="GK1120" s="8"/>
      <c r="GL1120" s="8"/>
      <c r="GM1120" s="8"/>
      <c r="GN1120" s="8"/>
      <c r="GO1120" s="8"/>
      <c r="GP1120" s="8"/>
      <c r="GQ1120" s="8"/>
      <c r="GR1120" s="8"/>
      <c r="GS1120" s="8"/>
    </row>
    <row r="1121" spans="1:201" x14ac:dyDescent="0.25">
      <c r="A1121" s="102">
        <f>$A$67</f>
        <v>20213</v>
      </c>
      <c r="B1121" s="14">
        <f t="shared" si="3961"/>
        <v>1.3030447445062219</v>
      </c>
      <c r="C1121" s="14">
        <f t="shared" si="3971"/>
        <v>1.0172437147811011</v>
      </c>
      <c r="D1121" s="14">
        <f t="shared" si="3971"/>
        <v>1.0055661344660904</v>
      </c>
      <c r="E1121" s="14">
        <f t="shared" si="3971"/>
        <v>1.0026219956300073</v>
      </c>
      <c r="F1121" s="14">
        <f t="shared" si="3971"/>
        <v>1.0011622838878396</v>
      </c>
      <c r="G1121" s="14">
        <f t="shared" si="3971"/>
        <v>1.0006596219047241</v>
      </c>
      <c r="H1121" s="14">
        <f t="shared" si="3971"/>
        <v>1.0003164098034305</v>
      </c>
      <c r="I1121" s="14">
        <f t="shared" si="3971"/>
        <v>1.0003690280065898</v>
      </c>
      <c r="J1121" s="8"/>
      <c r="K1121" s="8"/>
      <c r="L1121" s="8"/>
      <c r="M1121" s="8"/>
      <c r="N1121" s="8"/>
      <c r="O1121" s="8"/>
      <c r="P1121" s="8"/>
      <c r="Q1121" s="8"/>
      <c r="R1121" s="8"/>
      <c r="S1121" s="8"/>
      <c r="T1121" s="8"/>
      <c r="U1121" s="8"/>
      <c r="V1121" s="8"/>
      <c r="W1121" s="8"/>
      <c r="X1121" s="8"/>
      <c r="Y1121" s="8"/>
      <c r="Z1121" s="8"/>
      <c r="AA1121" s="8"/>
      <c r="AB1121" s="8"/>
      <c r="AC1121" s="8"/>
      <c r="AD1121" s="8"/>
      <c r="AE1121" s="8"/>
      <c r="AF1121" s="8"/>
      <c r="AG1121" s="8"/>
      <c r="AH1121" s="8"/>
      <c r="AI1121" s="8"/>
      <c r="AJ1121" s="8"/>
      <c r="AK1121" s="8"/>
      <c r="AL1121" s="8"/>
      <c r="AM1121" s="8"/>
      <c r="AN1121" s="8"/>
      <c r="AO1121" s="8"/>
      <c r="AP1121" s="14" t="str">
        <f t="shared" si="3976"/>
        <v/>
      </c>
      <c r="AQ1121" s="14">
        <f t="shared" si="3976"/>
        <v>0</v>
      </c>
      <c r="AR1121" s="14" t="str">
        <f t="shared" si="3976"/>
        <v/>
      </c>
      <c r="AS1121" s="14">
        <f t="shared" si="3976"/>
        <v>1</v>
      </c>
      <c r="AT1121" s="14">
        <f t="shared" si="3976"/>
        <v>1</v>
      </c>
      <c r="AU1121" s="14">
        <f t="shared" si="3976"/>
        <v>1</v>
      </c>
      <c r="AV1121" s="14">
        <f t="shared" si="3976"/>
        <v>1</v>
      </c>
      <c r="AW1121" s="14">
        <f t="shared" si="3976"/>
        <v>1</v>
      </c>
      <c r="AX1121" s="8"/>
      <c r="AY1121" s="8"/>
      <c r="AZ1121" s="8"/>
      <c r="BA1121" s="8"/>
      <c r="BB1121" s="8"/>
      <c r="BC1121" s="8"/>
      <c r="BD1121" s="8"/>
      <c r="BE1121" s="8"/>
      <c r="BF1121" s="8"/>
      <c r="BG1121" s="8"/>
      <c r="BH1121" s="8"/>
      <c r="BI1121" s="8"/>
      <c r="BJ1121" s="8"/>
      <c r="BK1121" s="8"/>
      <c r="BL1121" s="8"/>
      <c r="BM1121" s="8"/>
      <c r="BN1121" s="8"/>
      <c r="BO1121" s="8"/>
      <c r="BP1121" s="8"/>
      <c r="BQ1121" s="8"/>
      <c r="BR1121" s="8"/>
      <c r="BS1121" s="8"/>
      <c r="BT1121" s="8"/>
      <c r="BU1121" s="8"/>
      <c r="BV1121" s="8"/>
      <c r="BW1121" s="8"/>
      <c r="BX1121" s="8"/>
      <c r="BY1121" s="8"/>
      <c r="BZ1121" s="8"/>
      <c r="CA1121" s="8"/>
      <c r="CB1121" s="8"/>
      <c r="CC1121" s="8"/>
      <c r="CD1121" s="14" t="str">
        <f t="shared" si="3977"/>
        <v/>
      </c>
      <c r="CE1121" s="14" t="str">
        <f t="shared" si="3977"/>
        <v/>
      </c>
      <c r="CF1121" s="14" t="str">
        <f t="shared" si="3977"/>
        <v/>
      </c>
      <c r="CG1121" s="14" t="str">
        <f t="shared" si="3977"/>
        <v/>
      </c>
      <c r="CH1121" s="14" t="str">
        <f t="shared" si="3977"/>
        <v/>
      </c>
      <c r="CI1121" s="14" t="str">
        <f t="shared" si="3977"/>
        <v/>
      </c>
      <c r="CJ1121" s="14" t="str">
        <f t="shared" si="3977"/>
        <v/>
      </c>
      <c r="CK1121" s="14" t="str">
        <f t="shared" si="3977"/>
        <v/>
      </c>
      <c r="CL1121" s="8"/>
      <c r="CM1121" s="8"/>
      <c r="CN1121" s="8"/>
      <c r="CO1121" s="8"/>
      <c r="CP1121" s="8"/>
      <c r="CQ1121" s="8"/>
      <c r="CR1121" s="8"/>
      <c r="CS1121" s="8"/>
      <c r="CT1121" s="8"/>
      <c r="CU1121" s="8"/>
      <c r="CV1121" s="8"/>
      <c r="CW1121" s="8"/>
      <c r="CX1121" s="8"/>
      <c r="CY1121" s="8"/>
      <c r="CZ1121" s="8"/>
      <c r="DA1121" s="8"/>
      <c r="DB1121" s="8"/>
      <c r="DC1121" s="8"/>
      <c r="DD1121" s="8"/>
      <c r="DE1121" s="8"/>
      <c r="DF1121" s="8"/>
      <c r="DG1121" s="8"/>
      <c r="DH1121" s="8"/>
      <c r="DI1121" s="8"/>
      <c r="DJ1121" s="8"/>
      <c r="DK1121" s="8"/>
      <c r="DL1121" s="8"/>
      <c r="DM1121" s="8"/>
      <c r="DN1121" s="8"/>
      <c r="DO1121" s="8"/>
      <c r="DP1121" s="8"/>
      <c r="DQ1121" s="8"/>
      <c r="DR1121" s="14" t="str">
        <f t="shared" si="3978"/>
        <v/>
      </c>
      <c r="DS1121" s="14" t="str">
        <f t="shared" si="3978"/>
        <v/>
      </c>
      <c r="DT1121" s="14" t="str">
        <f t="shared" si="3978"/>
        <v/>
      </c>
      <c r="DU1121" s="14" t="str">
        <f t="shared" si="3978"/>
        <v/>
      </c>
      <c r="DV1121" s="14" t="str">
        <f t="shared" si="3978"/>
        <v/>
      </c>
      <c r="DW1121" s="14" t="str">
        <f t="shared" si="3978"/>
        <v/>
      </c>
      <c r="DX1121" s="14" t="str">
        <f t="shared" si="3978"/>
        <v/>
      </c>
      <c r="DY1121" s="14" t="str">
        <f t="shared" si="3978"/>
        <v/>
      </c>
      <c r="DZ1121" s="8"/>
      <c r="EA1121" s="8"/>
      <c r="EB1121" s="8"/>
      <c r="EC1121" s="8"/>
      <c r="ED1121" s="8"/>
      <c r="EE1121" s="8"/>
      <c r="EF1121" s="8"/>
      <c r="EG1121" s="8"/>
      <c r="EH1121" s="8"/>
      <c r="EI1121" s="8"/>
      <c r="EJ1121" s="8"/>
      <c r="EK1121" s="8"/>
      <c r="EL1121" s="8"/>
      <c r="EM1121" s="8"/>
      <c r="EN1121" s="8"/>
      <c r="EO1121" s="8"/>
      <c r="EP1121" s="8"/>
      <c r="EQ1121" s="8"/>
      <c r="ER1121" s="8"/>
      <c r="ES1121" s="8"/>
      <c r="ET1121" s="8"/>
      <c r="EU1121" s="8"/>
      <c r="EV1121" s="8"/>
      <c r="EW1121" s="8"/>
      <c r="EX1121" s="8"/>
      <c r="EY1121" s="8"/>
      <c r="EZ1121" s="8"/>
      <c r="FA1121" s="8"/>
      <c r="FB1121" s="8"/>
      <c r="FC1121" s="8"/>
      <c r="FD1121" s="8"/>
      <c r="FE1121" s="8"/>
      <c r="FF1121" s="14" t="str">
        <f t="shared" si="3979"/>
        <v/>
      </c>
      <c r="FG1121" s="14" t="str">
        <f t="shared" si="3979"/>
        <v/>
      </c>
      <c r="FH1121" s="14" t="str">
        <f t="shared" si="3979"/>
        <v/>
      </c>
      <c r="FI1121" s="14" t="str">
        <f t="shared" si="3979"/>
        <v/>
      </c>
      <c r="FJ1121" s="14" t="str">
        <f t="shared" si="3979"/>
        <v/>
      </c>
      <c r="FK1121" s="14" t="str">
        <f t="shared" si="3979"/>
        <v/>
      </c>
      <c r="FL1121" s="14" t="str">
        <f t="shared" si="3979"/>
        <v/>
      </c>
      <c r="FM1121" s="14" t="str">
        <f t="shared" si="3979"/>
        <v/>
      </c>
      <c r="FN1121" s="8"/>
      <c r="FO1121" s="8"/>
      <c r="FP1121" s="8"/>
      <c r="FQ1121" s="8"/>
      <c r="FR1121" s="8"/>
      <c r="FS1121" s="8"/>
      <c r="FT1121" s="8"/>
      <c r="FU1121" s="8"/>
      <c r="FV1121" s="8"/>
      <c r="FW1121" s="8"/>
      <c r="FX1121" s="8"/>
      <c r="FY1121" s="8"/>
      <c r="FZ1121" s="8"/>
      <c r="GA1121" s="8"/>
      <c r="GB1121" s="8"/>
      <c r="GC1121" s="8"/>
      <c r="GD1121" s="8"/>
      <c r="GE1121" s="8"/>
      <c r="GF1121" s="8"/>
      <c r="GG1121" s="8"/>
      <c r="GH1121" s="8"/>
      <c r="GI1121" s="8"/>
      <c r="GJ1121" s="8"/>
      <c r="GK1121" s="8"/>
      <c r="GL1121" s="8"/>
      <c r="GM1121" s="8"/>
      <c r="GN1121" s="8"/>
      <c r="GO1121" s="8"/>
      <c r="GP1121" s="8"/>
      <c r="GQ1121" s="8"/>
      <c r="GR1121" s="8"/>
      <c r="GS1121" s="8"/>
    </row>
    <row r="1122" spans="1:201" x14ac:dyDescent="0.25">
      <c r="A1122" s="102">
        <f>$A$68</f>
        <v>20214</v>
      </c>
      <c r="B1122" s="14">
        <f t="shared" si="3961"/>
        <v>1.3057851239669422</v>
      </c>
      <c r="C1122" s="14">
        <f t="shared" ref="C1122:H1127" si="3980">IFERROR(D1074/C1074,"")</f>
        <v>1.0222774239581407</v>
      </c>
      <c r="D1122" s="14">
        <f t="shared" si="3980"/>
        <v>1.0055449281356634</v>
      </c>
      <c r="E1122" s="14">
        <f t="shared" si="3980"/>
        <v>1.0029435582348933</v>
      </c>
      <c r="F1122" s="14">
        <f t="shared" si="3980"/>
        <v>1.0013969702406891</v>
      </c>
      <c r="G1122" s="14">
        <f t="shared" si="3980"/>
        <v>1.0005503295578166</v>
      </c>
      <c r="H1122" s="14">
        <f t="shared" si="3980"/>
        <v>1.0006907314078128</v>
      </c>
      <c r="I1122" s="8"/>
      <c r="J1122" s="8"/>
      <c r="K1122" s="8"/>
      <c r="L1122" s="8"/>
      <c r="M1122" s="8"/>
      <c r="N1122" s="8"/>
      <c r="O1122" s="8"/>
      <c r="P1122" s="8"/>
      <c r="Q1122" s="8"/>
      <c r="R1122" s="8"/>
      <c r="S1122" s="8"/>
      <c r="T1122" s="8"/>
      <c r="U1122" s="8"/>
      <c r="V1122" s="8"/>
      <c r="W1122" s="8"/>
      <c r="X1122" s="8"/>
      <c r="Y1122" s="8"/>
      <c r="Z1122" s="8"/>
      <c r="AA1122" s="8"/>
      <c r="AB1122" s="8"/>
      <c r="AC1122" s="8"/>
      <c r="AD1122" s="8"/>
      <c r="AE1122" s="8"/>
      <c r="AF1122" s="8"/>
      <c r="AG1122" s="8"/>
      <c r="AH1122" s="8"/>
      <c r="AI1122" s="8"/>
      <c r="AJ1122" s="8"/>
      <c r="AK1122" s="8"/>
      <c r="AL1122" s="8"/>
      <c r="AM1122" s="8"/>
      <c r="AN1122" s="8"/>
      <c r="AO1122" s="8"/>
      <c r="AP1122" s="14" t="str">
        <f t="shared" si="3976"/>
        <v/>
      </c>
      <c r="AQ1122" s="14">
        <f t="shared" si="3976"/>
        <v>1</v>
      </c>
      <c r="AR1122" s="14">
        <f t="shared" si="3976"/>
        <v>1</v>
      </c>
      <c r="AS1122" s="14">
        <f t="shared" si="3976"/>
        <v>2.5</v>
      </c>
      <c r="AT1122" s="14">
        <f t="shared" si="3976"/>
        <v>1.2</v>
      </c>
      <c r="AU1122" s="14">
        <f t="shared" si="3976"/>
        <v>1</v>
      </c>
      <c r="AV1122" s="14">
        <f t="shared" si="3976"/>
        <v>1</v>
      </c>
      <c r="AW1122" s="8"/>
      <c r="AX1122" s="8"/>
      <c r="AY1122" s="8"/>
      <c r="AZ1122" s="8"/>
      <c r="BA1122" s="8"/>
      <c r="BB1122" s="8"/>
      <c r="BC1122" s="8"/>
      <c r="BD1122" s="8"/>
      <c r="BE1122" s="8"/>
      <c r="BF1122" s="8"/>
      <c r="BG1122" s="8"/>
      <c r="BH1122" s="8"/>
      <c r="BI1122" s="8"/>
      <c r="BJ1122" s="8"/>
      <c r="BK1122" s="8"/>
      <c r="BL1122" s="8"/>
      <c r="BM1122" s="8"/>
      <c r="BN1122" s="8"/>
      <c r="BO1122" s="8"/>
      <c r="BP1122" s="8"/>
      <c r="BQ1122" s="8"/>
      <c r="BR1122" s="8"/>
      <c r="BS1122" s="8"/>
      <c r="BT1122" s="8"/>
      <c r="BU1122" s="8"/>
      <c r="BV1122" s="8"/>
      <c r="BW1122" s="8"/>
      <c r="BX1122" s="8"/>
      <c r="BY1122" s="8"/>
      <c r="BZ1122" s="8"/>
      <c r="CA1122" s="8"/>
      <c r="CB1122" s="8"/>
      <c r="CC1122" s="8"/>
      <c r="CD1122" s="14" t="str">
        <f t="shared" si="3977"/>
        <v/>
      </c>
      <c r="CE1122" s="14" t="str">
        <f t="shared" si="3977"/>
        <v/>
      </c>
      <c r="CF1122" s="14" t="str">
        <f t="shared" si="3977"/>
        <v/>
      </c>
      <c r="CG1122" s="14" t="str">
        <f t="shared" si="3977"/>
        <v/>
      </c>
      <c r="CH1122" s="14" t="str">
        <f t="shared" si="3977"/>
        <v/>
      </c>
      <c r="CI1122" s="14" t="str">
        <f t="shared" si="3977"/>
        <v/>
      </c>
      <c r="CJ1122" s="14" t="str">
        <f t="shared" si="3977"/>
        <v/>
      </c>
      <c r="CK1122" s="8"/>
      <c r="CL1122" s="8"/>
      <c r="CM1122" s="8"/>
      <c r="CN1122" s="8"/>
      <c r="CO1122" s="8"/>
      <c r="CP1122" s="8"/>
      <c r="CQ1122" s="8"/>
      <c r="CR1122" s="8"/>
      <c r="CS1122" s="8"/>
      <c r="CT1122" s="8"/>
      <c r="CU1122" s="8"/>
      <c r="CV1122" s="8"/>
      <c r="CW1122" s="8"/>
      <c r="CX1122" s="8"/>
      <c r="CY1122" s="8"/>
      <c r="CZ1122" s="8"/>
      <c r="DA1122" s="8"/>
      <c r="DB1122" s="8"/>
      <c r="DC1122" s="8"/>
      <c r="DD1122" s="8"/>
      <c r="DE1122" s="8"/>
      <c r="DF1122" s="8"/>
      <c r="DG1122" s="8"/>
      <c r="DH1122" s="8"/>
      <c r="DI1122" s="8"/>
      <c r="DJ1122" s="8"/>
      <c r="DK1122" s="8"/>
      <c r="DL1122" s="8"/>
      <c r="DM1122" s="8"/>
      <c r="DN1122" s="8"/>
      <c r="DO1122" s="8"/>
      <c r="DP1122" s="8"/>
      <c r="DQ1122" s="8"/>
      <c r="DR1122" s="14" t="str">
        <f t="shared" si="3978"/>
        <v/>
      </c>
      <c r="DS1122" s="14" t="str">
        <f t="shared" si="3978"/>
        <v/>
      </c>
      <c r="DT1122" s="14" t="str">
        <f t="shared" si="3978"/>
        <v/>
      </c>
      <c r="DU1122" s="14" t="str">
        <f t="shared" si="3978"/>
        <v/>
      </c>
      <c r="DV1122" s="14" t="str">
        <f t="shared" si="3978"/>
        <v/>
      </c>
      <c r="DW1122" s="14" t="str">
        <f t="shared" si="3978"/>
        <v/>
      </c>
      <c r="DX1122" s="14" t="str">
        <f t="shared" si="3978"/>
        <v/>
      </c>
      <c r="DY1122" s="8"/>
      <c r="DZ1122" s="8"/>
      <c r="EA1122" s="8"/>
      <c r="EB1122" s="8"/>
      <c r="EC1122" s="8"/>
      <c r="ED1122" s="8"/>
      <c r="EE1122" s="8"/>
      <c r="EF1122" s="8"/>
      <c r="EG1122" s="8"/>
      <c r="EH1122" s="8"/>
      <c r="EI1122" s="8"/>
      <c r="EJ1122" s="8"/>
      <c r="EK1122" s="8"/>
      <c r="EL1122" s="8"/>
      <c r="EM1122" s="8"/>
      <c r="EN1122" s="8"/>
      <c r="EO1122" s="8"/>
      <c r="EP1122" s="8"/>
      <c r="EQ1122" s="8"/>
      <c r="ER1122" s="8"/>
      <c r="ES1122" s="8"/>
      <c r="ET1122" s="8"/>
      <c r="EU1122" s="8"/>
      <c r="EV1122" s="8"/>
      <c r="EW1122" s="8"/>
      <c r="EX1122" s="8"/>
      <c r="EY1122" s="8"/>
      <c r="EZ1122" s="8"/>
      <c r="FA1122" s="8"/>
      <c r="FB1122" s="8"/>
      <c r="FC1122" s="8"/>
      <c r="FD1122" s="8"/>
      <c r="FE1122" s="8"/>
      <c r="FF1122" s="14" t="str">
        <f t="shared" si="3979"/>
        <v/>
      </c>
      <c r="FG1122" s="14" t="str">
        <f t="shared" si="3979"/>
        <v/>
      </c>
      <c r="FH1122" s="14" t="str">
        <f t="shared" si="3979"/>
        <v/>
      </c>
      <c r="FI1122" s="14" t="str">
        <f t="shared" si="3979"/>
        <v/>
      </c>
      <c r="FJ1122" s="14" t="str">
        <f t="shared" si="3979"/>
        <v/>
      </c>
      <c r="FK1122" s="14" t="str">
        <f t="shared" si="3979"/>
        <v/>
      </c>
      <c r="FL1122" s="14" t="str">
        <f t="shared" si="3979"/>
        <v/>
      </c>
      <c r="FM1122" s="8"/>
      <c r="FN1122" s="8"/>
      <c r="FO1122" s="8"/>
      <c r="FP1122" s="8"/>
      <c r="FQ1122" s="8"/>
      <c r="FR1122" s="8"/>
      <c r="FS1122" s="8"/>
      <c r="FT1122" s="8"/>
      <c r="FU1122" s="8"/>
      <c r="FV1122" s="8"/>
      <c r="FW1122" s="8"/>
      <c r="FX1122" s="8"/>
      <c r="FY1122" s="8"/>
      <c r="FZ1122" s="8"/>
      <c r="GA1122" s="8"/>
      <c r="GB1122" s="8"/>
      <c r="GC1122" s="8"/>
      <c r="GD1122" s="8"/>
      <c r="GE1122" s="8"/>
      <c r="GF1122" s="8"/>
      <c r="GG1122" s="8"/>
      <c r="GH1122" s="8"/>
      <c r="GI1122" s="8"/>
      <c r="GJ1122" s="8"/>
      <c r="GK1122" s="8"/>
      <c r="GL1122" s="8"/>
      <c r="GM1122" s="8"/>
      <c r="GN1122" s="8"/>
      <c r="GO1122" s="8"/>
      <c r="GP1122" s="8"/>
      <c r="GQ1122" s="8"/>
      <c r="GR1122" s="8"/>
      <c r="GS1122" s="8"/>
    </row>
    <row r="1123" spans="1:201" x14ac:dyDescent="0.25">
      <c r="A1123" s="102">
        <f>$A$69</f>
        <v>20221</v>
      </c>
      <c r="B1123" s="14">
        <f t="shared" si="3961"/>
        <v>1.3177111196025983</v>
      </c>
      <c r="C1123" s="14">
        <f t="shared" si="3980"/>
        <v>1.0189940408009395</v>
      </c>
      <c r="D1123" s="14">
        <f t="shared" si="3980"/>
        <v>1.0063034476870758</v>
      </c>
      <c r="E1123" s="14">
        <f t="shared" si="3980"/>
        <v>1.0027572749639433</v>
      </c>
      <c r="F1123" s="14">
        <f t="shared" si="3980"/>
        <v>1.001269089216972</v>
      </c>
      <c r="G1123" s="14">
        <f t="shared" si="3980"/>
        <v>1.0008449871139464</v>
      </c>
      <c r="H1123" s="8"/>
      <c r="I1123" s="8"/>
      <c r="J1123" s="8"/>
      <c r="K1123" s="8"/>
      <c r="L1123" s="8"/>
      <c r="M1123" s="8"/>
      <c r="N1123" s="8"/>
      <c r="O1123" s="8"/>
      <c r="P1123" s="8"/>
      <c r="Q1123" s="8"/>
      <c r="R1123" s="8"/>
      <c r="S1123" s="8"/>
      <c r="T1123" s="8"/>
      <c r="U1123" s="8"/>
      <c r="V1123" s="8"/>
      <c r="W1123" s="8"/>
      <c r="X1123" s="8"/>
      <c r="Y1123" s="8"/>
      <c r="Z1123" s="8"/>
      <c r="AA1123" s="8"/>
      <c r="AB1123" s="8"/>
      <c r="AC1123" s="8"/>
      <c r="AD1123" s="8"/>
      <c r="AE1123" s="8"/>
      <c r="AF1123" s="8"/>
      <c r="AG1123" s="8"/>
      <c r="AH1123" s="8"/>
      <c r="AI1123" s="8"/>
      <c r="AJ1123" s="8"/>
      <c r="AK1123" s="8"/>
      <c r="AL1123" s="8"/>
      <c r="AM1123" s="8"/>
      <c r="AN1123" s="8"/>
      <c r="AO1123" s="8"/>
      <c r="AP1123" s="14" t="str">
        <f t="shared" ref="AP1123:AU1128" si="3981">IFERROR(AQ1075/AP1075,"")</f>
        <v/>
      </c>
      <c r="AQ1123" s="14">
        <f t="shared" si="3981"/>
        <v>3</v>
      </c>
      <c r="AR1123" s="14">
        <f t="shared" si="3981"/>
        <v>1</v>
      </c>
      <c r="AS1123" s="14">
        <f t="shared" si="3981"/>
        <v>1.3333333333333333</v>
      </c>
      <c r="AT1123" s="14">
        <f t="shared" si="3981"/>
        <v>1.25</v>
      </c>
      <c r="AU1123" s="14">
        <f t="shared" si="3981"/>
        <v>1</v>
      </c>
      <c r="AV1123" s="8"/>
      <c r="AW1123" s="8"/>
      <c r="AX1123" s="8"/>
      <c r="AY1123" s="8"/>
      <c r="AZ1123" s="8"/>
      <c r="BA1123" s="8"/>
      <c r="BB1123" s="8"/>
      <c r="BC1123" s="8"/>
      <c r="BD1123" s="8"/>
      <c r="BE1123" s="8"/>
      <c r="BF1123" s="8"/>
      <c r="BG1123" s="8"/>
      <c r="BH1123" s="8"/>
      <c r="BI1123" s="8"/>
      <c r="BJ1123" s="8"/>
      <c r="BK1123" s="8"/>
      <c r="BL1123" s="8"/>
      <c r="BM1123" s="8"/>
      <c r="BN1123" s="8"/>
      <c r="BO1123" s="8"/>
      <c r="BP1123" s="8"/>
      <c r="BQ1123" s="8"/>
      <c r="BR1123" s="8"/>
      <c r="BS1123" s="8"/>
      <c r="BT1123" s="8"/>
      <c r="BU1123" s="8"/>
      <c r="BV1123" s="8"/>
      <c r="BW1123" s="8"/>
      <c r="BX1123" s="8"/>
      <c r="BY1123" s="8"/>
      <c r="BZ1123" s="8"/>
      <c r="CA1123" s="8"/>
      <c r="CB1123" s="8"/>
      <c r="CC1123" s="8"/>
      <c r="CD1123" s="14" t="str">
        <f t="shared" ref="CD1123:CI1128" si="3982">IFERROR(CE1075/CD1075,"")</f>
        <v/>
      </c>
      <c r="CE1123" s="14" t="str">
        <f t="shared" si="3982"/>
        <v/>
      </c>
      <c r="CF1123" s="14" t="str">
        <f t="shared" si="3982"/>
        <v/>
      </c>
      <c r="CG1123" s="14" t="str">
        <f t="shared" si="3982"/>
        <v/>
      </c>
      <c r="CH1123" s="14" t="str">
        <f t="shared" si="3982"/>
        <v/>
      </c>
      <c r="CI1123" s="14" t="str">
        <f t="shared" si="3982"/>
        <v/>
      </c>
      <c r="CJ1123" s="8"/>
      <c r="CK1123" s="8"/>
      <c r="CL1123" s="8"/>
      <c r="CM1123" s="8"/>
      <c r="CN1123" s="8"/>
      <c r="CO1123" s="8"/>
      <c r="CP1123" s="8"/>
      <c r="CQ1123" s="8"/>
      <c r="CR1123" s="8"/>
      <c r="CS1123" s="8"/>
      <c r="CT1123" s="8"/>
      <c r="CU1123" s="8"/>
      <c r="CV1123" s="8"/>
      <c r="CW1123" s="8"/>
      <c r="CX1123" s="8"/>
      <c r="CY1123" s="8"/>
      <c r="CZ1123" s="8"/>
      <c r="DA1123" s="8"/>
      <c r="DB1123" s="8"/>
      <c r="DC1123" s="8"/>
      <c r="DD1123" s="8"/>
      <c r="DE1123" s="8"/>
      <c r="DF1123" s="8"/>
      <c r="DG1123" s="8"/>
      <c r="DH1123" s="8"/>
      <c r="DI1123" s="8"/>
      <c r="DJ1123" s="8"/>
      <c r="DK1123" s="8"/>
      <c r="DL1123" s="8"/>
      <c r="DM1123" s="8"/>
      <c r="DN1123" s="8"/>
      <c r="DO1123" s="8"/>
      <c r="DP1123" s="8"/>
      <c r="DQ1123" s="8"/>
      <c r="DR1123" s="14" t="str">
        <f t="shared" ref="DR1123:DW1128" si="3983">IFERROR(DS1075/DR1075,"")</f>
        <v/>
      </c>
      <c r="DS1123" s="14" t="str">
        <f t="shared" si="3983"/>
        <v/>
      </c>
      <c r="DT1123" s="14" t="str">
        <f t="shared" si="3983"/>
        <v/>
      </c>
      <c r="DU1123" s="14" t="str">
        <f t="shared" si="3983"/>
        <v/>
      </c>
      <c r="DV1123" s="14" t="str">
        <f t="shared" si="3983"/>
        <v/>
      </c>
      <c r="DW1123" s="14" t="str">
        <f t="shared" si="3983"/>
        <v/>
      </c>
      <c r="DX1123" s="8"/>
      <c r="DY1123" s="8"/>
      <c r="DZ1123" s="8"/>
      <c r="EA1123" s="8"/>
      <c r="EB1123" s="8"/>
      <c r="EC1123" s="8"/>
      <c r="ED1123" s="8"/>
      <c r="EE1123" s="8"/>
      <c r="EF1123" s="8"/>
      <c r="EG1123" s="8"/>
      <c r="EH1123" s="8"/>
      <c r="EI1123" s="8"/>
      <c r="EJ1123" s="8"/>
      <c r="EK1123" s="8"/>
      <c r="EL1123" s="8"/>
      <c r="EM1123" s="8"/>
      <c r="EN1123" s="8"/>
      <c r="EO1123" s="8"/>
      <c r="EP1123" s="8"/>
      <c r="EQ1123" s="8"/>
      <c r="ER1123" s="8"/>
      <c r="ES1123" s="8"/>
      <c r="ET1123" s="8"/>
      <c r="EU1123" s="8"/>
      <c r="EV1123" s="8"/>
      <c r="EW1123" s="8"/>
      <c r="EX1123" s="8"/>
      <c r="EY1123" s="8"/>
      <c r="EZ1123" s="8"/>
      <c r="FA1123" s="8"/>
      <c r="FB1123" s="8"/>
      <c r="FC1123" s="8"/>
      <c r="FD1123" s="8"/>
      <c r="FE1123" s="8"/>
      <c r="FF1123" s="14" t="str">
        <f t="shared" ref="FF1123:FK1128" si="3984">IFERROR(FG1075/FF1075,"")</f>
        <v/>
      </c>
      <c r="FG1123" s="14" t="str">
        <f t="shared" si="3984"/>
        <v/>
      </c>
      <c r="FH1123" s="14" t="str">
        <f t="shared" si="3984"/>
        <v/>
      </c>
      <c r="FI1123" s="14" t="str">
        <f t="shared" si="3984"/>
        <v/>
      </c>
      <c r="FJ1123" s="14" t="str">
        <f t="shared" si="3984"/>
        <v/>
      </c>
      <c r="FK1123" s="14" t="str">
        <f t="shared" si="3984"/>
        <v/>
      </c>
      <c r="FL1123" s="8"/>
      <c r="FM1123" s="8"/>
      <c r="FN1123" s="8"/>
      <c r="FO1123" s="8"/>
      <c r="FP1123" s="8"/>
      <c r="FQ1123" s="8"/>
      <c r="FR1123" s="8"/>
      <c r="FS1123" s="8"/>
      <c r="FT1123" s="8"/>
      <c r="FU1123" s="8"/>
      <c r="FV1123" s="8"/>
      <c r="FW1123" s="8"/>
      <c r="FX1123" s="8"/>
      <c r="FY1123" s="8"/>
      <c r="FZ1123" s="8"/>
      <c r="GA1123" s="8"/>
      <c r="GB1123" s="8"/>
      <c r="GC1123" s="8"/>
      <c r="GD1123" s="8"/>
      <c r="GE1123" s="8"/>
      <c r="GF1123" s="8"/>
      <c r="GG1123" s="8"/>
      <c r="GH1123" s="8"/>
      <c r="GI1123" s="8"/>
      <c r="GJ1123" s="8"/>
      <c r="GK1123" s="8"/>
      <c r="GL1123" s="8"/>
      <c r="GM1123" s="8"/>
      <c r="GN1123" s="8"/>
      <c r="GO1123" s="8"/>
      <c r="GP1123" s="8"/>
      <c r="GQ1123" s="8"/>
      <c r="GR1123" s="8"/>
      <c r="GS1123" s="8"/>
    </row>
    <row r="1124" spans="1:201" x14ac:dyDescent="0.25">
      <c r="A1124" s="102">
        <f>$A$70</f>
        <v>20222</v>
      </c>
      <c r="B1124" s="14">
        <f t="shared" si="3961"/>
        <v>1.3135529147199658</v>
      </c>
      <c r="C1124" s="14">
        <f t="shared" si="3980"/>
        <v>1.0361586256770519</v>
      </c>
      <c r="D1124" s="14">
        <f t="shared" si="3980"/>
        <v>1.0063526428988563</v>
      </c>
      <c r="E1124" s="14">
        <f t="shared" si="3980"/>
        <v>1.0027599677296082</v>
      </c>
      <c r="F1124" s="14">
        <f t="shared" si="3980"/>
        <v>1.0016796522131888</v>
      </c>
      <c r="G1124" s="8"/>
      <c r="H1124" s="8"/>
      <c r="I1124" s="8"/>
      <c r="J1124" s="8"/>
      <c r="K1124" s="8"/>
      <c r="L1124" s="8"/>
      <c r="M1124" s="8"/>
      <c r="N1124" s="8"/>
      <c r="O1124" s="8"/>
      <c r="P1124" s="8"/>
      <c r="Q1124" s="8"/>
      <c r="R1124" s="8"/>
      <c r="S1124" s="8"/>
      <c r="T1124" s="8"/>
      <c r="U1124" s="8"/>
      <c r="V1124" s="8"/>
      <c r="W1124" s="8"/>
      <c r="X1124" s="8"/>
      <c r="Y1124" s="8"/>
      <c r="Z1124" s="8"/>
      <c r="AA1124" s="8"/>
      <c r="AB1124" s="8"/>
      <c r="AC1124" s="8"/>
      <c r="AD1124" s="8"/>
      <c r="AE1124" s="8"/>
      <c r="AF1124" s="8"/>
      <c r="AG1124" s="8"/>
      <c r="AH1124" s="8"/>
      <c r="AI1124" s="8"/>
      <c r="AJ1124" s="8"/>
      <c r="AK1124" s="8"/>
      <c r="AL1124" s="8"/>
      <c r="AM1124" s="8"/>
      <c r="AN1124" s="8"/>
      <c r="AO1124" s="8"/>
      <c r="AP1124" s="14">
        <f t="shared" si="3981"/>
        <v>1.3333333333333333</v>
      </c>
      <c r="AQ1124" s="14">
        <f t="shared" si="3981"/>
        <v>1.25</v>
      </c>
      <c r="AR1124" s="14">
        <f t="shared" si="3981"/>
        <v>1.6</v>
      </c>
      <c r="AS1124" s="14">
        <f t="shared" si="3981"/>
        <v>1</v>
      </c>
      <c r="AT1124" s="14">
        <f t="shared" si="3981"/>
        <v>1</v>
      </c>
      <c r="AU1124" s="8"/>
      <c r="AV1124" s="8"/>
      <c r="AW1124" s="8"/>
      <c r="AX1124" s="8"/>
      <c r="AY1124" s="8"/>
      <c r="AZ1124" s="8"/>
      <c r="BA1124" s="8"/>
      <c r="BB1124" s="8"/>
      <c r="BC1124" s="8"/>
      <c r="BD1124" s="8"/>
      <c r="BE1124" s="8"/>
      <c r="BF1124" s="8"/>
      <c r="BG1124" s="8"/>
      <c r="BH1124" s="8"/>
      <c r="BI1124" s="8"/>
      <c r="BJ1124" s="8"/>
      <c r="BK1124" s="8"/>
      <c r="BL1124" s="8"/>
      <c r="BM1124" s="8"/>
      <c r="BN1124" s="8"/>
      <c r="BO1124" s="8"/>
      <c r="BP1124" s="8"/>
      <c r="BQ1124" s="8"/>
      <c r="BR1124" s="8"/>
      <c r="BS1124" s="8"/>
      <c r="BT1124" s="8"/>
      <c r="BU1124" s="8"/>
      <c r="BV1124" s="8"/>
      <c r="BW1124" s="8"/>
      <c r="BX1124" s="8"/>
      <c r="BY1124" s="8"/>
      <c r="BZ1124" s="8"/>
      <c r="CA1124" s="8"/>
      <c r="CB1124" s="8"/>
      <c r="CC1124" s="8"/>
      <c r="CD1124" s="14" t="str">
        <f t="shared" si="3982"/>
        <v/>
      </c>
      <c r="CE1124" s="14" t="str">
        <f t="shared" si="3982"/>
        <v/>
      </c>
      <c r="CF1124" s="14" t="str">
        <f t="shared" si="3982"/>
        <v/>
      </c>
      <c r="CG1124" s="14" t="str">
        <f t="shared" si="3982"/>
        <v/>
      </c>
      <c r="CH1124" s="14" t="str">
        <f t="shared" si="3982"/>
        <v/>
      </c>
      <c r="CI1124" s="8"/>
      <c r="CJ1124" s="8"/>
      <c r="CK1124" s="8"/>
      <c r="CL1124" s="8"/>
      <c r="CM1124" s="8"/>
      <c r="CN1124" s="8"/>
      <c r="CO1124" s="8"/>
      <c r="CP1124" s="8"/>
      <c r="CQ1124" s="8"/>
      <c r="CR1124" s="8"/>
      <c r="CS1124" s="8"/>
      <c r="CT1124" s="8"/>
      <c r="CU1124" s="8"/>
      <c r="CV1124" s="8"/>
      <c r="CW1124" s="8"/>
      <c r="CX1124" s="8"/>
      <c r="CY1124" s="8"/>
      <c r="CZ1124" s="8"/>
      <c r="DA1124" s="8"/>
      <c r="DB1124" s="8"/>
      <c r="DC1124" s="8"/>
      <c r="DD1124" s="8"/>
      <c r="DE1124" s="8"/>
      <c r="DF1124" s="8"/>
      <c r="DG1124" s="8"/>
      <c r="DH1124" s="8"/>
      <c r="DI1124" s="8"/>
      <c r="DJ1124" s="8"/>
      <c r="DK1124" s="8"/>
      <c r="DL1124" s="8"/>
      <c r="DM1124" s="8"/>
      <c r="DN1124" s="8"/>
      <c r="DO1124" s="8"/>
      <c r="DP1124" s="8"/>
      <c r="DQ1124" s="8"/>
      <c r="DR1124" s="14" t="str">
        <f t="shared" si="3983"/>
        <v/>
      </c>
      <c r="DS1124" s="14" t="str">
        <f t="shared" si="3983"/>
        <v/>
      </c>
      <c r="DT1124" s="14" t="str">
        <f t="shared" si="3983"/>
        <v/>
      </c>
      <c r="DU1124" s="14" t="str">
        <f t="shared" si="3983"/>
        <v/>
      </c>
      <c r="DV1124" s="14" t="str">
        <f t="shared" si="3983"/>
        <v/>
      </c>
      <c r="DW1124" s="8"/>
      <c r="DX1124" s="8"/>
      <c r="DY1124" s="8"/>
      <c r="DZ1124" s="8"/>
      <c r="EA1124" s="8"/>
      <c r="EB1124" s="8"/>
      <c r="EC1124" s="8"/>
      <c r="ED1124" s="8"/>
      <c r="EE1124" s="8"/>
      <c r="EF1124" s="8"/>
      <c r="EG1124" s="8"/>
      <c r="EH1124" s="8"/>
      <c r="EI1124" s="8"/>
      <c r="EJ1124" s="8"/>
      <c r="EK1124" s="8"/>
      <c r="EL1124" s="8"/>
      <c r="EM1124" s="8"/>
      <c r="EN1124" s="8"/>
      <c r="EO1124" s="8"/>
      <c r="EP1124" s="8"/>
      <c r="EQ1124" s="8"/>
      <c r="ER1124" s="8"/>
      <c r="ES1124" s="8"/>
      <c r="ET1124" s="8"/>
      <c r="EU1124" s="8"/>
      <c r="EV1124" s="8"/>
      <c r="EW1124" s="8"/>
      <c r="EX1124" s="8"/>
      <c r="EY1124" s="8"/>
      <c r="EZ1124" s="8"/>
      <c r="FA1124" s="8"/>
      <c r="FB1124" s="8"/>
      <c r="FC1124" s="8"/>
      <c r="FD1124" s="8"/>
      <c r="FE1124" s="8"/>
      <c r="FF1124" s="14" t="str">
        <f t="shared" si="3984"/>
        <v/>
      </c>
      <c r="FG1124" s="14" t="str">
        <f t="shared" si="3984"/>
        <v/>
      </c>
      <c r="FH1124" s="14" t="str">
        <f t="shared" si="3984"/>
        <v/>
      </c>
      <c r="FI1124" s="14" t="str">
        <f t="shared" si="3984"/>
        <v/>
      </c>
      <c r="FJ1124" s="14" t="str">
        <f t="shared" si="3984"/>
        <v/>
      </c>
      <c r="FK1124" s="8"/>
      <c r="FL1124" s="8"/>
      <c r="FM1124" s="8"/>
      <c r="FN1124" s="8"/>
      <c r="FO1124" s="8"/>
      <c r="FP1124" s="8"/>
      <c r="FQ1124" s="8"/>
      <c r="FR1124" s="8"/>
      <c r="FS1124" s="8"/>
      <c r="FT1124" s="8"/>
      <c r="FU1124" s="8"/>
      <c r="FV1124" s="8"/>
      <c r="FW1124" s="8"/>
      <c r="FX1124" s="8"/>
      <c r="FY1124" s="8"/>
      <c r="FZ1124" s="8"/>
      <c r="GA1124" s="8"/>
      <c r="GB1124" s="8"/>
      <c r="GC1124" s="8"/>
      <c r="GD1124" s="8"/>
      <c r="GE1124" s="8"/>
      <c r="GF1124" s="8"/>
      <c r="GG1124" s="8"/>
      <c r="GH1124" s="8"/>
      <c r="GI1124" s="8"/>
      <c r="GJ1124" s="8"/>
      <c r="GK1124" s="8"/>
      <c r="GL1124" s="8"/>
      <c r="GM1124" s="8"/>
      <c r="GN1124" s="8"/>
      <c r="GO1124" s="8"/>
      <c r="GP1124" s="8"/>
      <c r="GQ1124" s="8"/>
      <c r="GR1124" s="8"/>
      <c r="GS1124" s="8"/>
    </row>
    <row r="1125" spans="1:201" x14ac:dyDescent="0.25">
      <c r="A1125" s="102">
        <f>$A$71</f>
        <v>20223</v>
      </c>
      <c r="B1125" s="14">
        <f t="shared" si="3961"/>
        <v>1.3183344287922121</v>
      </c>
      <c r="C1125" s="14">
        <f t="shared" si="3980"/>
        <v>1.0215999892202174</v>
      </c>
      <c r="D1125" s="14">
        <f t="shared" si="3980"/>
        <v>1.0064234462382611</v>
      </c>
      <c r="E1125" s="14">
        <f t="shared" si="3980"/>
        <v>1.0032108829272768</v>
      </c>
      <c r="F1125" s="8"/>
      <c r="G1125" s="8"/>
      <c r="H1125" s="8"/>
      <c r="I1125" s="8"/>
      <c r="J1125" s="8"/>
      <c r="K1125" s="8"/>
      <c r="L1125" s="8"/>
      <c r="M1125" s="8"/>
      <c r="N1125" s="8"/>
      <c r="O1125" s="8"/>
      <c r="P1125" s="8"/>
      <c r="Q1125" s="8"/>
      <c r="R1125" s="8"/>
      <c r="S1125" s="8"/>
      <c r="T1125" s="8"/>
      <c r="U1125" s="8"/>
      <c r="V1125" s="8"/>
      <c r="W1125" s="8"/>
      <c r="X1125" s="8"/>
      <c r="Y1125" s="8"/>
      <c r="Z1125" s="8"/>
      <c r="AA1125" s="8"/>
      <c r="AB1125" s="8"/>
      <c r="AC1125" s="8"/>
      <c r="AD1125" s="8"/>
      <c r="AE1125" s="8"/>
      <c r="AF1125" s="8"/>
      <c r="AG1125" s="8"/>
      <c r="AH1125" s="8"/>
      <c r="AI1125" s="8"/>
      <c r="AJ1125" s="8"/>
      <c r="AK1125" s="8"/>
      <c r="AL1125" s="8"/>
      <c r="AM1125" s="8"/>
      <c r="AN1125" s="8"/>
      <c r="AO1125" s="8"/>
      <c r="AP1125" s="14">
        <f t="shared" si="3981"/>
        <v>1.3333333333333333</v>
      </c>
      <c r="AQ1125" s="14">
        <f t="shared" si="3981"/>
        <v>1.25</v>
      </c>
      <c r="AR1125" s="14">
        <f t="shared" si="3981"/>
        <v>1.2</v>
      </c>
      <c r="AS1125" s="14">
        <f t="shared" si="3981"/>
        <v>1</v>
      </c>
      <c r="AT1125" s="8"/>
      <c r="AU1125" s="8"/>
      <c r="AV1125" s="8"/>
      <c r="AW1125" s="8"/>
      <c r="AX1125" s="8"/>
      <c r="AY1125" s="8"/>
      <c r="AZ1125" s="8"/>
      <c r="BA1125" s="8"/>
      <c r="BB1125" s="8"/>
      <c r="BC1125" s="8"/>
      <c r="BD1125" s="8"/>
      <c r="BE1125" s="8"/>
      <c r="BF1125" s="8"/>
      <c r="BG1125" s="8"/>
      <c r="BH1125" s="8"/>
      <c r="BI1125" s="8"/>
      <c r="BJ1125" s="8"/>
      <c r="BK1125" s="8"/>
      <c r="BL1125" s="8"/>
      <c r="BM1125" s="8"/>
      <c r="BN1125" s="8"/>
      <c r="BO1125" s="8"/>
      <c r="BP1125" s="8"/>
      <c r="BQ1125" s="8"/>
      <c r="BR1125" s="8"/>
      <c r="BS1125" s="8"/>
      <c r="BT1125" s="8"/>
      <c r="BU1125" s="8"/>
      <c r="BV1125" s="8"/>
      <c r="BW1125" s="8"/>
      <c r="BX1125" s="8"/>
      <c r="BY1125" s="8"/>
      <c r="BZ1125" s="8"/>
      <c r="CA1125" s="8"/>
      <c r="CB1125" s="8"/>
      <c r="CC1125" s="8"/>
      <c r="CD1125" s="14" t="str">
        <f t="shared" si="3982"/>
        <v/>
      </c>
      <c r="CE1125" s="14" t="str">
        <f t="shared" si="3982"/>
        <v/>
      </c>
      <c r="CF1125" s="14" t="str">
        <f t="shared" si="3982"/>
        <v/>
      </c>
      <c r="CG1125" s="14" t="str">
        <f t="shared" si="3982"/>
        <v/>
      </c>
      <c r="CH1125" s="8"/>
      <c r="CI1125" s="8"/>
      <c r="CJ1125" s="8"/>
      <c r="CK1125" s="8"/>
      <c r="CL1125" s="8"/>
      <c r="CM1125" s="8"/>
      <c r="CN1125" s="8"/>
      <c r="CO1125" s="8"/>
      <c r="CP1125" s="8"/>
      <c r="CQ1125" s="8"/>
      <c r="CR1125" s="8"/>
      <c r="CS1125" s="8"/>
      <c r="CT1125" s="8"/>
      <c r="CU1125" s="8"/>
      <c r="CV1125" s="8"/>
      <c r="CW1125" s="8"/>
      <c r="CX1125" s="8"/>
      <c r="CY1125" s="8"/>
      <c r="CZ1125" s="8"/>
      <c r="DA1125" s="8"/>
      <c r="DB1125" s="8"/>
      <c r="DC1125" s="8"/>
      <c r="DD1125" s="8"/>
      <c r="DE1125" s="8"/>
      <c r="DF1125" s="8"/>
      <c r="DG1125" s="8"/>
      <c r="DH1125" s="8"/>
      <c r="DI1125" s="8"/>
      <c r="DJ1125" s="8"/>
      <c r="DK1125" s="8"/>
      <c r="DL1125" s="8"/>
      <c r="DM1125" s="8"/>
      <c r="DN1125" s="8"/>
      <c r="DO1125" s="8"/>
      <c r="DP1125" s="8"/>
      <c r="DQ1125" s="8"/>
      <c r="DR1125" s="14" t="str">
        <f t="shared" si="3983"/>
        <v/>
      </c>
      <c r="DS1125" s="14" t="str">
        <f t="shared" si="3983"/>
        <v/>
      </c>
      <c r="DT1125" s="14" t="str">
        <f t="shared" si="3983"/>
        <v/>
      </c>
      <c r="DU1125" s="14" t="str">
        <f t="shared" si="3983"/>
        <v/>
      </c>
      <c r="DV1125" s="8"/>
      <c r="DW1125" s="8"/>
      <c r="DX1125" s="8"/>
      <c r="DY1125" s="8"/>
      <c r="DZ1125" s="8"/>
      <c r="EA1125" s="8"/>
      <c r="EB1125" s="8"/>
      <c r="EC1125" s="8"/>
      <c r="ED1125" s="8"/>
      <c r="EE1125" s="8"/>
      <c r="EF1125" s="8"/>
      <c r="EG1125" s="8"/>
      <c r="EH1125" s="8"/>
      <c r="EI1125" s="8"/>
      <c r="EJ1125" s="8"/>
      <c r="EK1125" s="8"/>
      <c r="EL1125" s="8"/>
      <c r="EM1125" s="8"/>
      <c r="EN1125" s="8"/>
      <c r="EO1125" s="8"/>
      <c r="EP1125" s="8"/>
      <c r="EQ1125" s="8"/>
      <c r="ER1125" s="8"/>
      <c r="ES1125" s="8"/>
      <c r="ET1125" s="8"/>
      <c r="EU1125" s="8"/>
      <c r="EV1125" s="8"/>
      <c r="EW1125" s="8"/>
      <c r="EX1125" s="8"/>
      <c r="EY1125" s="8"/>
      <c r="EZ1125" s="8"/>
      <c r="FA1125" s="8"/>
      <c r="FB1125" s="8"/>
      <c r="FC1125" s="8"/>
      <c r="FD1125" s="8"/>
      <c r="FE1125" s="8"/>
      <c r="FF1125" s="14" t="str">
        <f t="shared" si="3984"/>
        <v/>
      </c>
      <c r="FG1125" s="14" t="str">
        <f t="shared" si="3984"/>
        <v/>
      </c>
      <c r="FH1125" s="14" t="str">
        <f t="shared" si="3984"/>
        <v/>
      </c>
      <c r="FI1125" s="14" t="str">
        <f t="shared" si="3984"/>
        <v/>
      </c>
      <c r="FJ1125" s="8"/>
      <c r="FK1125" s="8"/>
      <c r="FL1125" s="8"/>
      <c r="FM1125" s="8"/>
      <c r="FN1125" s="8"/>
      <c r="FO1125" s="8"/>
      <c r="FP1125" s="8"/>
      <c r="FQ1125" s="8"/>
      <c r="FR1125" s="8"/>
      <c r="FS1125" s="8"/>
      <c r="FT1125" s="8"/>
      <c r="FU1125" s="8"/>
      <c r="FV1125" s="8"/>
      <c r="FW1125" s="8"/>
      <c r="FX1125" s="8"/>
      <c r="FY1125" s="8"/>
      <c r="FZ1125" s="8"/>
      <c r="GA1125" s="8"/>
      <c r="GB1125" s="8"/>
      <c r="GC1125" s="8"/>
      <c r="GD1125" s="8"/>
      <c r="GE1125" s="8"/>
      <c r="GF1125" s="8"/>
      <c r="GG1125" s="8"/>
      <c r="GH1125" s="8"/>
      <c r="GI1125" s="8"/>
      <c r="GJ1125" s="8"/>
      <c r="GK1125" s="8"/>
      <c r="GL1125" s="8"/>
      <c r="GM1125" s="8"/>
      <c r="GN1125" s="8"/>
      <c r="GO1125" s="8"/>
      <c r="GP1125" s="8"/>
      <c r="GQ1125" s="8"/>
      <c r="GR1125" s="8"/>
      <c r="GS1125" s="8"/>
    </row>
    <row r="1126" spans="1:201" x14ac:dyDescent="0.25">
      <c r="A1126" s="102">
        <f>$A$72</f>
        <v>20224</v>
      </c>
      <c r="B1126" s="14">
        <f t="shared" si="3961"/>
        <v>1.3028853442032038</v>
      </c>
      <c r="C1126" s="14">
        <f t="shared" si="3980"/>
        <v>1.0206461454926246</v>
      </c>
      <c r="D1126" s="14">
        <f t="shared" si="3980"/>
        <v>1.0057632872270355</v>
      </c>
      <c r="E1126" s="8"/>
      <c r="F1126" s="8"/>
      <c r="G1126" s="8"/>
      <c r="H1126" s="8"/>
      <c r="I1126" s="8"/>
      <c r="J1126" s="8"/>
      <c r="K1126" s="8"/>
      <c r="L1126" s="8"/>
      <c r="M1126" s="8"/>
      <c r="N1126" s="8"/>
      <c r="O1126" s="8"/>
      <c r="P1126" s="8"/>
      <c r="Q1126" s="8"/>
      <c r="R1126" s="8"/>
      <c r="S1126" s="8"/>
      <c r="T1126" s="8"/>
      <c r="U1126" s="8"/>
      <c r="V1126" s="8"/>
      <c r="W1126" s="8"/>
      <c r="X1126" s="8"/>
      <c r="Y1126" s="8"/>
      <c r="Z1126" s="8"/>
      <c r="AA1126" s="8"/>
      <c r="AB1126" s="8"/>
      <c r="AC1126" s="8"/>
      <c r="AD1126" s="8"/>
      <c r="AE1126" s="8"/>
      <c r="AF1126" s="8"/>
      <c r="AG1126" s="8"/>
      <c r="AH1126" s="8"/>
      <c r="AI1126" s="8"/>
      <c r="AJ1126" s="8"/>
      <c r="AK1126" s="8"/>
      <c r="AL1126" s="8"/>
      <c r="AM1126" s="8"/>
      <c r="AN1126" s="8"/>
      <c r="AO1126" s="8"/>
      <c r="AP1126" s="14">
        <f t="shared" si="3981"/>
        <v>2.5</v>
      </c>
      <c r="AQ1126" s="14">
        <f t="shared" si="3981"/>
        <v>1.2</v>
      </c>
      <c r="AR1126" s="14">
        <f t="shared" si="3981"/>
        <v>1.3333333333333333</v>
      </c>
      <c r="AS1126" s="8"/>
      <c r="AT1126" s="8"/>
      <c r="AU1126" s="8"/>
      <c r="AV1126" s="8"/>
      <c r="AW1126" s="8"/>
      <c r="AX1126" s="8"/>
      <c r="AY1126" s="8"/>
      <c r="AZ1126" s="8"/>
      <c r="BA1126" s="8"/>
      <c r="BB1126" s="8"/>
      <c r="BC1126" s="8"/>
      <c r="BD1126" s="8"/>
      <c r="BE1126" s="8"/>
      <c r="BF1126" s="8"/>
      <c r="BG1126" s="8"/>
      <c r="BH1126" s="8"/>
      <c r="BI1126" s="8"/>
      <c r="BJ1126" s="8"/>
      <c r="BK1126" s="8"/>
      <c r="BL1126" s="8"/>
      <c r="BM1126" s="8"/>
      <c r="BN1126" s="8"/>
      <c r="BO1126" s="8"/>
      <c r="BP1126" s="8"/>
      <c r="BQ1126" s="8"/>
      <c r="BR1126" s="8"/>
      <c r="BS1126" s="8"/>
      <c r="BT1126" s="8"/>
      <c r="BU1126" s="8"/>
      <c r="BV1126" s="8"/>
      <c r="BW1126" s="8"/>
      <c r="BX1126" s="8"/>
      <c r="BY1126" s="8"/>
      <c r="BZ1126" s="8"/>
      <c r="CA1126" s="8"/>
      <c r="CB1126" s="8"/>
      <c r="CC1126" s="8"/>
      <c r="CD1126" s="14" t="str">
        <f t="shared" si="3982"/>
        <v/>
      </c>
      <c r="CE1126" s="14" t="str">
        <f t="shared" si="3982"/>
        <v/>
      </c>
      <c r="CF1126" s="14" t="str">
        <f t="shared" si="3982"/>
        <v/>
      </c>
      <c r="CG1126" s="8"/>
      <c r="CH1126" s="8"/>
      <c r="CI1126" s="8"/>
      <c r="CJ1126" s="8"/>
      <c r="CK1126" s="8"/>
      <c r="CL1126" s="8"/>
      <c r="CM1126" s="8"/>
      <c r="CN1126" s="8"/>
      <c r="CO1126" s="8"/>
      <c r="CP1126" s="8"/>
      <c r="CQ1126" s="8"/>
      <c r="CR1126" s="8"/>
      <c r="CS1126" s="8"/>
      <c r="CT1126" s="8"/>
      <c r="CU1126" s="8"/>
      <c r="CV1126" s="8"/>
      <c r="CW1126" s="8"/>
      <c r="CX1126" s="8"/>
      <c r="CY1126" s="8"/>
      <c r="CZ1126" s="8"/>
      <c r="DA1126" s="8"/>
      <c r="DB1126" s="8"/>
      <c r="DC1126" s="8"/>
      <c r="DD1126" s="8"/>
      <c r="DE1126" s="8"/>
      <c r="DF1126" s="8"/>
      <c r="DG1126" s="8"/>
      <c r="DH1126" s="8"/>
      <c r="DI1126" s="8"/>
      <c r="DJ1126" s="8"/>
      <c r="DK1126" s="8"/>
      <c r="DL1126" s="8"/>
      <c r="DM1126" s="8"/>
      <c r="DN1126" s="8"/>
      <c r="DO1126" s="8"/>
      <c r="DP1126" s="8"/>
      <c r="DQ1126" s="8"/>
      <c r="DR1126" s="14" t="str">
        <f t="shared" si="3983"/>
        <v/>
      </c>
      <c r="DS1126" s="14" t="str">
        <f t="shared" si="3983"/>
        <v/>
      </c>
      <c r="DT1126" s="14" t="str">
        <f t="shared" si="3983"/>
        <v/>
      </c>
      <c r="DU1126" s="8"/>
      <c r="DV1126" s="8"/>
      <c r="DW1126" s="8"/>
      <c r="DX1126" s="8"/>
      <c r="DY1126" s="8"/>
      <c r="DZ1126" s="8"/>
      <c r="EA1126" s="8"/>
      <c r="EB1126" s="8"/>
      <c r="EC1126" s="8"/>
      <c r="ED1126" s="8"/>
      <c r="EE1126" s="8"/>
      <c r="EF1126" s="8"/>
      <c r="EG1126" s="8"/>
      <c r="EH1126" s="8"/>
      <c r="EI1126" s="8"/>
      <c r="EJ1126" s="8"/>
      <c r="EK1126" s="8"/>
      <c r="EL1126" s="8"/>
      <c r="EM1126" s="8"/>
      <c r="EN1126" s="8"/>
      <c r="EO1126" s="8"/>
      <c r="EP1126" s="8"/>
      <c r="EQ1126" s="8"/>
      <c r="ER1126" s="8"/>
      <c r="ES1126" s="8"/>
      <c r="ET1126" s="8"/>
      <c r="EU1126" s="8"/>
      <c r="EV1126" s="8"/>
      <c r="EW1126" s="8"/>
      <c r="EX1126" s="8"/>
      <c r="EY1126" s="8"/>
      <c r="EZ1126" s="8"/>
      <c r="FA1126" s="8"/>
      <c r="FB1126" s="8"/>
      <c r="FC1126" s="8"/>
      <c r="FD1126" s="8"/>
      <c r="FE1126" s="8"/>
      <c r="FF1126" s="14" t="str">
        <f t="shared" si="3984"/>
        <v/>
      </c>
      <c r="FG1126" s="14" t="str">
        <f t="shared" si="3984"/>
        <v/>
      </c>
      <c r="FH1126" s="14" t="str">
        <f t="shared" si="3984"/>
        <v/>
      </c>
      <c r="FI1126" s="8"/>
      <c r="FJ1126" s="8"/>
      <c r="FK1126" s="8"/>
      <c r="FL1126" s="8"/>
      <c r="FM1126" s="8"/>
      <c r="FN1126" s="8"/>
      <c r="FO1126" s="8"/>
      <c r="FP1126" s="8"/>
      <c r="FQ1126" s="8"/>
      <c r="FR1126" s="8"/>
      <c r="FS1126" s="8"/>
      <c r="FT1126" s="8"/>
      <c r="FU1126" s="8"/>
      <c r="FV1126" s="8"/>
      <c r="FW1126" s="8"/>
      <c r="FX1126" s="8"/>
      <c r="FY1126" s="8"/>
      <c r="FZ1126" s="8"/>
      <c r="GA1126" s="8"/>
      <c r="GB1126" s="8"/>
      <c r="GC1126" s="8"/>
      <c r="GD1126" s="8"/>
      <c r="GE1126" s="8"/>
      <c r="GF1126" s="8"/>
      <c r="GG1126" s="8"/>
      <c r="GH1126" s="8"/>
      <c r="GI1126" s="8"/>
      <c r="GJ1126" s="8"/>
      <c r="GK1126" s="8"/>
      <c r="GL1126" s="8"/>
      <c r="GM1126" s="8"/>
      <c r="GN1126" s="8"/>
      <c r="GO1126" s="8"/>
      <c r="GP1126" s="8"/>
      <c r="GQ1126" s="8"/>
      <c r="GR1126" s="8"/>
      <c r="GS1126" s="8"/>
    </row>
    <row r="1127" spans="1:201" x14ac:dyDescent="0.25">
      <c r="A1127" s="102">
        <f>$A$73</f>
        <v>20231</v>
      </c>
      <c r="B1127" s="14">
        <f t="shared" si="3961"/>
        <v>1.2607096864284495</v>
      </c>
      <c r="C1127" s="14">
        <f t="shared" si="3980"/>
        <v>1.0178329682231029</v>
      </c>
      <c r="D1127" s="8"/>
      <c r="E1127" s="8"/>
      <c r="F1127" s="8"/>
      <c r="G1127" s="8"/>
      <c r="H1127" s="8"/>
      <c r="I1127" s="8"/>
      <c r="J1127" s="8"/>
      <c r="K1127" s="8"/>
      <c r="L1127" s="8"/>
      <c r="M1127" s="8"/>
      <c r="N1127" s="8"/>
      <c r="O1127" s="8"/>
      <c r="P1127" s="8"/>
      <c r="Q1127" s="8"/>
      <c r="R1127" s="8"/>
      <c r="S1127" s="8"/>
      <c r="T1127" s="8"/>
      <c r="U1127" s="8"/>
      <c r="V1127" s="8"/>
      <c r="W1127" s="8"/>
      <c r="X1127" s="8"/>
      <c r="Y1127" s="8"/>
      <c r="Z1127" s="8"/>
      <c r="AA1127" s="8"/>
      <c r="AB1127" s="8"/>
      <c r="AC1127" s="8"/>
      <c r="AD1127" s="8"/>
      <c r="AE1127" s="8"/>
      <c r="AF1127" s="8"/>
      <c r="AG1127" s="8"/>
      <c r="AH1127" s="8"/>
      <c r="AI1127" s="8"/>
      <c r="AJ1127" s="8"/>
      <c r="AK1127" s="8"/>
      <c r="AL1127" s="8"/>
      <c r="AM1127" s="8"/>
      <c r="AN1127" s="8"/>
      <c r="AO1127" s="8"/>
      <c r="AP1127" s="14">
        <f t="shared" si="3981"/>
        <v>2</v>
      </c>
      <c r="AQ1127" s="14">
        <f t="shared" si="3981"/>
        <v>2</v>
      </c>
      <c r="AR1127" s="8"/>
      <c r="AS1127" s="8"/>
      <c r="AT1127" s="8"/>
      <c r="AU1127" s="8"/>
      <c r="AV1127" s="8"/>
      <c r="AW1127" s="8"/>
      <c r="AX1127" s="8"/>
      <c r="AY1127" s="8"/>
      <c r="AZ1127" s="8"/>
      <c r="BA1127" s="8"/>
      <c r="BB1127" s="8"/>
      <c r="BC1127" s="8"/>
      <c r="BD1127" s="8"/>
      <c r="BE1127" s="8"/>
      <c r="BF1127" s="8"/>
      <c r="BG1127" s="8"/>
      <c r="BH1127" s="8"/>
      <c r="BI1127" s="8"/>
      <c r="BJ1127" s="8"/>
      <c r="BK1127" s="8"/>
      <c r="BL1127" s="8"/>
      <c r="BM1127" s="8"/>
      <c r="BN1127" s="8"/>
      <c r="BO1127" s="8"/>
      <c r="BP1127" s="8"/>
      <c r="BQ1127" s="8"/>
      <c r="BR1127" s="8"/>
      <c r="BS1127" s="8"/>
      <c r="BT1127" s="8"/>
      <c r="BU1127" s="8"/>
      <c r="BV1127" s="8"/>
      <c r="BW1127" s="8"/>
      <c r="BX1127" s="8"/>
      <c r="BY1127" s="8"/>
      <c r="BZ1127" s="8"/>
      <c r="CA1127" s="8"/>
      <c r="CB1127" s="8"/>
      <c r="CC1127" s="8"/>
      <c r="CD1127" s="14" t="str">
        <f t="shared" si="3982"/>
        <v/>
      </c>
      <c r="CE1127" s="14" t="str">
        <f t="shared" si="3982"/>
        <v/>
      </c>
      <c r="CF1127" s="8"/>
      <c r="CG1127" s="8"/>
      <c r="CH1127" s="8"/>
      <c r="CI1127" s="8"/>
      <c r="CJ1127" s="8"/>
      <c r="CK1127" s="8"/>
      <c r="CL1127" s="8"/>
      <c r="CM1127" s="8"/>
      <c r="CN1127" s="8"/>
      <c r="CO1127" s="8"/>
      <c r="CP1127" s="8"/>
      <c r="CQ1127" s="8"/>
      <c r="CR1127" s="8"/>
      <c r="CS1127" s="8"/>
      <c r="CT1127" s="8"/>
      <c r="CU1127" s="8"/>
      <c r="CV1127" s="8"/>
      <c r="CW1127" s="8"/>
      <c r="CX1127" s="8"/>
      <c r="CY1127" s="8"/>
      <c r="CZ1127" s="8"/>
      <c r="DA1127" s="8"/>
      <c r="DB1127" s="8"/>
      <c r="DC1127" s="8"/>
      <c r="DD1127" s="8"/>
      <c r="DE1127" s="8"/>
      <c r="DF1127" s="8"/>
      <c r="DG1127" s="8"/>
      <c r="DH1127" s="8"/>
      <c r="DI1127" s="8"/>
      <c r="DJ1127" s="8"/>
      <c r="DK1127" s="8"/>
      <c r="DL1127" s="8"/>
      <c r="DM1127" s="8"/>
      <c r="DN1127" s="8"/>
      <c r="DO1127" s="8"/>
      <c r="DP1127" s="8"/>
      <c r="DQ1127" s="8"/>
      <c r="DR1127" s="14" t="str">
        <f t="shared" si="3983"/>
        <v/>
      </c>
      <c r="DS1127" s="14" t="str">
        <f t="shared" si="3983"/>
        <v/>
      </c>
      <c r="DT1127" s="8"/>
      <c r="DU1127" s="8"/>
      <c r="DV1127" s="8"/>
      <c r="DW1127" s="8"/>
      <c r="DX1127" s="8"/>
      <c r="DY1127" s="8"/>
      <c r="DZ1127" s="8"/>
      <c r="EA1127" s="8"/>
      <c r="EB1127" s="8"/>
      <c r="EC1127" s="8"/>
      <c r="ED1127" s="8"/>
      <c r="EE1127" s="8"/>
      <c r="EF1127" s="8"/>
      <c r="EG1127" s="8"/>
      <c r="EH1127" s="8"/>
      <c r="EI1127" s="8"/>
      <c r="EJ1127" s="8"/>
      <c r="EK1127" s="8"/>
      <c r="EL1127" s="8"/>
      <c r="EM1127" s="8"/>
      <c r="EN1127" s="8"/>
      <c r="EO1127" s="8"/>
      <c r="EP1127" s="8"/>
      <c r="EQ1127" s="8"/>
      <c r="ER1127" s="8"/>
      <c r="ES1127" s="8"/>
      <c r="ET1127" s="8"/>
      <c r="EU1127" s="8"/>
      <c r="EV1127" s="8"/>
      <c r="EW1127" s="8"/>
      <c r="EX1127" s="8"/>
      <c r="EY1127" s="8"/>
      <c r="EZ1127" s="8"/>
      <c r="FA1127" s="8"/>
      <c r="FB1127" s="8"/>
      <c r="FC1127" s="8"/>
      <c r="FD1127" s="8"/>
      <c r="FE1127" s="8"/>
      <c r="FF1127" s="14" t="str">
        <f t="shared" si="3984"/>
        <v/>
      </c>
      <c r="FG1127" s="14" t="str">
        <f t="shared" si="3984"/>
        <v/>
      </c>
      <c r="FH1127" s="8"/>
      <c r="FI1127" s="8"/>
      <c r="FJ1127" s="8"/>
      <c r="FK1127" s="8"/>
      <c r="FL1127" s="8"/>
      <c r="FM1127" s="8"/>
      <c r="FN1127" s="8"/>
      <c r="FO1127" s="8"/>
      <c r="FP1127" s="8"/>
      <c r="FQ1127" s="8"/>
      <c r="FR1127" s="8"/>
      <c r="FS1127" s="8"/>
      <c r="FT1127" s="8"/>
      <c r="FU1127" s="8"/>
      <c r="FV1127" s="8"/>
      <c r="FW1127" s="8"/>
      <c r="FX1127" s="8"/>
      <c r="FY1127" s="8"/>
      <c r="FZ1127" s="8"/>
      <c r="GA1127" s="8"/>
      <c r="GB1127" s="8"/>
      <c r="GC1127" s="8"/>
      <c r="GD1127" s="8"/>
      <c r="GE1127" s="8"/>
      <c r="GF1127" s="8"/>
      <c r="GG1127" s="8"/>
      <c r="GH1127" s="8"/>
      <c r="GI1127" s="8"/>
      <c r="GJ1127" s="8"/>
      <c r="GK1127" s="8"/>
      <c r="GL1127" s="8"/>
      <c r="GM1127" s="8"/>
      <c r="GN1127" s="8"/>
      <c r="GO1127" s="8"/>
      <c r="GP1127" s="8"/>
      <c r="GQ1127" s="8"/>
      <c r="GR1127" s="8"/>
      <c r="GS1127" s="8"/>
    </row>
    <row r="1128" spans="1:201" x14ac:dyDescent="0.25">
      <c r="A1128" s="102">
        <f>$A$74</f>
        <v>20232</v>
      </c>
      <c r="B1128" s="14">
        <f t="shared" si="3961"/>
        <v>1.2713799150198961</v>
      </c>
      <c r="C1128" s="8"/>
      <c r="D1128" s="8"/>
      <c r="E1128" s="8"/>
      <c r="F1128" s="8"/>
      <c r="G1128" s="8"/>
      <c r="H1128" s="8"/>
      <c r="I1128" s="8"/>
      <c r="J1128" s="8"/>
      <c r="K1128" s="8"/>
      <c r="L1128" s="8"/>
      <c r="M1128" s="8"/>
      <c r="N1128" s="8"/>
      <c r="O1128" s="8"/>
      <c r="P1128" s="8"/>
      <c r="Q1128" s="8"/>
      <c r="R1128" s="8"/>
      <c r="S1128" s="8"/>
      <c r="T1128" s="8"/>
      <c r="U1128" s="8"/>
      <c r="V1128" s="8"/>
      <c r="W1128" s="8"/>
      <c r="X1128" s="8"/>
      <c r="Y1128" s="8"/>
      <c r="Z1128" s="8"/>
      <c r="AA1128" s="8"/>
      <c r="AB1128" s="8"/>
      <c r="AC1128" s="8"/>
      <c r="AD1128" s="8"/>
      <c r="AE1128" s="8"/>
      <c r="AF1128" s="8"/>
      <c r="AG1128" s="8"/>
      <c r="AH1128" s="8"/>
      <c r="AI1128" s="8"/>
      <c r="AJ1128" s="8"/>
      <c r="AK1128" s="8"/>
      <c r="AL1128" s="8"/>
      <c r="AM1128" s="8"/>
      <c r="AN1128" s="8"/>
      <c r="AO1128" s="8"/>
      <c r="AP1128" s="14">
        <f t="shared" si="3981"/>
        <v>5</v>
      </c>
      <c r="AQ1128" s="8"/>
      <c r="AR1128" s="8"/>
      <c r="AS1128" s="8"/>
      <c r="AT1128" s="8"/>
      <c r="AU1128" s="8"/>
      <c r="AV1128" s="8"/>
      <c r="AW1128" s="8"/>
      <c r="AX1128" s="8"/>
      <c r="AY1128" s="8"/>
      <c r="AZ1128" s="8"/>
      <c r="BA1128" s="8"/>
      <c r="BB1128" s="8"/>
      <c r="BC1128" s="8"/>
      <c r="BD1128" s="8"/>
      <c r="BE1128" s="8"/>
      <c r="BF1128" s="8"/>
      <c r="BG1128" s="8"/>
      <c r="BH1128" s="8"/>
      <c r="BI1128" s="8"/>
      <c r="BJ1128" s="8"/>
      <c r="BK1128" s="8"/>
      <c r="BL1128" s="8"/>
      <c r="BM1128" s="8"/>
      <c r="BN1128" s="8"/>
      <c r="BO1128" s="8"/>
      <c r="BP1128" s="8"/>
      <c r="BQ1128" s="8"/>
      <c r="BR1128" s="8"/>
      <c r="BS1128" s="8"/>
      <c r="BT1128" s="8"/>
      <c r="BU1128" s="8"/>
      <c r="BV1128" s="8"/>
      <c r="BW1128" s="8"/>
      <c r="BX1128" s="8"/>
      <c r="BY1128" s="8"/>
      <c r="BZ1128" s="8"/>
      <c r="CA1128" s="8"/>
      <c r="CB1128" s="8"/>
      <c r="CC1128" s="8"/>
      <c r="CD1128" s="14" t="str">
        <f t="shared" si="3982"/>
        <v/>
      </c>
      <c r="CE1128" s="8"/>
      <c r="CF1128" s="8"/>
      <c r="CG1128" s="8"/>
      <c r="CH1128" s="8"/>
      <c r="CI1128" s="8"/>
      <c r="CJ1128" s="8"/>
      <c r="CK1128" s="8"/>
      <c r="CL1128" s="8"/>
      <c r="CM1128" s="8"/>
      <c r="CN1128" s="8"/>
      <c r="CO1128" s="8"/>
      <c r="CP1128" s="8"/>
      <c r="CQ1128" s="8"/>
      <c r="CR1128" s="8"/>
      <c r="CS1128" s="8"/>
      <c r="CT1128" s="8"/>
      <c r="CU1128" s="8"/>
      <c r="CV1128" s="8"/>
      <c r="CW1128" s="8"/>
      <c r="CX1128" s="8"/>
      <c r="CY1128" s="8"/>
      <c r="CZ1128" s="8"/>
      <c r="DA1128" s="8"/>
      <c r="DB1128" s="8"/>
      <c r="DC1128" s="8"/>
      <c r="DD1128" s="8"/>
      <c r="DE1128" s="8"/>
      <c r="DF1128" s="8"/>
      <c r="DG1128" s="8"/>
      <c r="DH1128" s="8"/>
      <c r="DI1128" s="8"/>
      <c r="DJ1128" s="8"/>
      <c r="DK1128" s="8"/>
      <c r="DL1128" s="8"/>
      <c r="DM1128" s="8"/>
      <c r="DN1128" s="8"/>
      <c r="DO1128" s="8"/>
      <c r="DP1128" s="8"/>
      <c r="DQ1128" s="8"/>
      <c r="DR1128" s="14" t="str">
        <f t="shared" si="3983"/>
        <v/>
      </c>
      <c r="DS1128" s="8"/>
      <c r="DT1128" s="8"/>
      <c r="DU1128" s="8"/>
      <c r="DV1128" s="8"/>
      <c r="DW1128" s="8"/>
      <c r="DX1128" s="8"/>
      <c r="DY1128" s="8"/>
      <c r="DZ1128" s="8"/>
      <c r="EA1128" s="8"/>
      <c r="EB1128" s="8"/>
      <c r="EC1128" s="8"/>
      <c r="ED1128" s="8"/>
      <c r="EE1128" s="8"/>
      <c r="EF1128" s="8"/>
      <c r="EG1128" s="8"/>
      <c r="EH1128" s="8"/>
      <c r="EI1128" s="8"/>
      <c r="EJ1128" s="8"/>
      <c r="EK1128" s="8"/>
      <c r="EL1128" s="8"/>
      <c r="EM1128" s="8"/>
      <c r="EN1128" s="8"/>
      <c r="EO1128" s="8"/>
      <c r="EP1128" s="8"/>
      <c r="EQ1128" s="8"/>
      <c r="ER1128" s="8"/>
      <c r="ES1128" s="8"/>
      <c r="ET1128" s="8"/>
      <c r="EU1128" s="8"/>
      <c r="EV1128" s="8"/>
      <c r="EW1128" s="8"/>
      <c r="EX1128" s="8"/>
      <c r="EY1128" s="8"/>
      <c r="EZ1128" s="8"/>
      <c r="FA1128" s="8"/>
      <c r="FB1128" s="8"/>
      <c r="FC1128" s="8"/>
      <c r="FD1128" s="8"/>
      <c r="FE1128" s="8"/>
      <c r="FF1128" s="14" t="str">
        <f t="shared" si="3984"/>
        <v/>
      </c>
      <c r="FG1128" s="8"/>
      <c r="FH1128" s="8"/>
      <c r="FI1128" s="8"/>
      <c r="FJ1128" s="8"/>
      <c r="FK1128" s="8"/>
      <c r="FL1128" s="8"/>
      <c r="FM1128" s="8"/>
      <c r="FN1128" s="8"/>
      <c r="FO1128" s="8"/>
      <c r="FP1128" s="8"/>
      <c r="FQ1128" s="8"/>
      <c r="FR1128" s="8"/>
      <c r="FS1128" s="8"/>
      <c r="FT1128" s="8"/>
      <c r="FU1128" s="8"/>
      <c r="FV1128" s="8"/>
      <c r="FW1128" s="8"/>
      <c r="FX1128" s="8"/>
      <c r="FY1128" s="8"/>
      <c r="FZ1128" s="8"/>
      <c r="GA1128" s="8"/>
      <c r="GB1128" s="8"/>
      <c r="GC1128" s="8"/>
      <c r="GD1128" s="8"/>
      <c r="GE1128" s="8"/>
      <c r="GF1128" s="8"/>
      <c r="GG1128" s="8"/>
      <c r="GH1128" s="8"/>
      <c r="GI1128" s="8"/>
      <c r="GJ1128" s="8"/>
      <c r="GK1128" s="8"/>
      <c r="GL1128" s="8"/>
      <c r="GM1128" s="8"/>
      <c r="GN1128" s="8"/>
      <c r="GO1128" s="8"/>
      <c r="GP1128" s="8"/>
      <c r="GQ1128" s="8"/>
      <c r="GR1128" s="8"/>
      <c r="GS1128" s="8"/>
    </row>
    <row r="1129" spans="1:201" x14ac:dyDescent="0.25">
      <c r="M1129" s="10"/>
      <c r="U1129" s="15"/>
      <c r="AO1129" s="15" t="s">
        <v>3</v>
      </c>
      <c r="BA1129" s="10"/>
      <c r="BI1129" s="15"/>
      <c r="CC1129" s="15" t="s">
        <v>3</v>
      </c>
      <c r="CO1129" s="10"/>
      <c r="CW1129" s="15"/>
      <c r="DQ1129" s="15" t="s">
        <v>3</v>
      </c>
      <c r="EC1129" s="10"/>
      <c r="EK1129" s="15"/>
      <c r="FE1129" s="15" t="s">
        <v>3</v>
      </c>
      <c r="FQ1129" s="10"/>
      <c r="FY1129" s="15"/>
      <c r="GS1129" s="15" t="s">
        <v>3</v>
      </c>
    </row>
    <row r="1130" spans="1:201" x14ac:dyDescent="0.25">
      <c r="A1130" s="103" t="s">
        <v>2</v>
      </c>
      <c r="B1130" s="21">
        <f>IFERROR(SUM(C1069:C1080)/SUM(B1069:B1080),1)</f>
        <v>1.2784713856428371</v>
      </c>
      <c r="C1130" s="21">
        <f>IFERROR(SUM(D1068:D1079)/SUM(C1068:C1079),1)</f>
        <v>1.0179805673203546</v>
      </c>
      <c r="D1130" s="21">
        <f>IFERROR(SUM(E1067:E1078)/SUM(D1067:D1078),1)</f>
        <v>1.0048964080395213</v>
      </c>
      <c r="E1130" s="21">
        <f>IFERROR(SUM(F1066:F1077)/SUM(E1066:E1077),1)</f>
        <v>1.0023379796485776</v>
      </c>
      <c r="F1130" s="21">
        <f>IFERROR(SUM(G1065:G1076)/SUM(F1065:F1076),1)</f>
        <v>1.0009657086682473</v>
      </c>
      <c r="G1130" s="21">
        <f>IFERROR(SUM(H1064:H1075)/SUM(G1064:G1075),1)</f>
        <v>1.0005812804843928</v>
      </c>
      <c r="H1130" s="21">
        <f>IFERROR(SUM(I1063:I1074)/SUM(H1063:H1074),1)</f>
        <v>1.0003751826768947</v>
      </c>
      <c r="I1130" s="21">
        <f>IFERROR(SUM(J1062:J1073)/SUM(I1062:I1073),1)</f>
        <v>1.0003063684680245</v>
      </c>
      <c r="J1130" s="21">
        <f>IFERROR(SUM(K1061:K1072)/SUM(J1061:J1072),1)</f>
        <v>1.000173940059599</v>
      </c>
      <c r="K1130" s="21">
        <f>IFERROR(SUM(L1060:L1071)/SUM(K1060:K1071),1)</f>
        <v>1.0001226526541389</v>
      </c>
      <c r="L1130" s="21">
        <f>IFERROR(SUM(M1059:M1070)/SUM(L1059:L1070),1)</f>
        <v>1.0000976988249879</v>
      </c>
      <c r="M1130" s="21">
        <f>IFERROR(SUM(N1058:N1069)/SUM(M1058:M1069),1)</f>
        <v>1.0000870235588131</v>
      </c>
      <c r="N1130" s="21">
        <f>IFERROR(SUM(O1057:O1068)/SUM(N1057:N1068),1)</f>
        <v>1.0000606378706365</v>
      </c>
      <c r="O1130" s="21">
        <f>IFERROR(SUM(P1056:P1067)/SUM(O1056:O1067),1)</f>
        <v>1.0000432518468538</v>
      </c>
      <c r="P1130" s="21">
        <f>IFERROR(SUM(Q1055:Q1066)/SUM(P1055:P1066),1)</f>
        <v>1.0000263058506091</v>
      </c>
      <c r="Q1130" s="21">
        <f>IFERROR(SUM(R1054:R1065)/SUM(Q1054:Q1065),1)</f>
        <v>1.0000279645186188</v>
      </c>
      <c r="R1130" s="21">
        <f>IFERROR(SUM(S1053:S1064)/SUM(R1053:R1064),1)</f>
        <v>1.0000185219485089</v>
      </c>
      <c r="S1130" s="21">
        <f>IFERROR(SUM(T1052:T1063)/SUM(S1052:S1063),1)</f>
        <v>1.0000101335043132</v>
      </c>
      <c r="T1130" s="21">
        <f>IFERROR(SUM(U1051:U1062)/SUM(T1051:T1062),1)</f>
        <v>1.0000046056843357</v>
      </c>
      <c r="U1130" s="21">
        <f>IFERROR(SUM(V1050:V1061)/SUM(U1050:U1061),1)</f>
        <v>1.0000064558434145</v>
      </c>
      <c r="V1130" s="21">
        <f>IFERROR(SUM(W1049:W1060)/SUM(V1049:V1060),1)</f>
        <v>0.99999722490224718</v>
      </c>
      <c r="W1130" s="21">
        <f>IFERROR(SUM(X1048:X1059)/SUM(W1048:W1059),1)</f>
        <v>1.0000046400181146</v>
      </c>
      <c r="X1130" s="21">
        <f>IFERROR(SUM(Y1047:Y1058)/SUM(X1047:X1058),1)</f>
        <v>1.0000018704647076</v>
      </c>
      <c r="Y1130" s="21">
        <f>IFERROR(SUM(Z1046:Z1057)/SUM(Y1046:Y1057),1)</f>
        <v>1.0000028331367452</v>
      </c>
      <c r="Z1130" s="21">
        <f>IFERROR(SUM(AA1045:AA1056)/SUM(Z1045:Z1056),1)</f>
        <v>1.0000009607901539</v>
      </c>
      <c r="AA1130" s="21">
        <f>IFERROR(SUM(AB1044:AB1055)/SUM(AA1044:AA1055),1)</f>
        <v>1.000002934166115</v>
      </c>
      <c r="AB1130" s="21">
        <f>IFERROR(SUM(AC1043:AC1054)/SUM(AB1043:AB1054),1)</f>
        <v>1.0000010015704626</v>
      </c>
      <c r="AC1130" s="21">
        <f>IFERROR(SUM(AD1042:AD1053)/SUM(AC1042:AC1053),1)</f>
        <v>1.0000010212115857</v>
      </c>
      <c r="AD1130" s="21">
        <f>IFERROR(SUM(AE1042:AE1052)/SUM(AD1042:AD1052),1)</f>
        <v>1</v>
      </c>
      <c r="AE1130" s="21">
        <f>IFERROR(SUM(AF1042:AF1051)/SUM(AE1042:AE1051),1)</f>
        <v>1.0000012492598136</v>
      </c>
      <c r="AF1130" s="21">
        <f>IFERROR(SUM(AG1042:AG1050)/SUM(AF1042:AF1050),1)</f>
        <v>1.0000013983412877</v>
      </c>
      <c r="AG1130" s="21">
        <f>IFERROR(SUM(AH1042:AH1049)/SUM(AG1042:AG1049),1)</f>
        <v>1</v>
      </c>
      <c r="AH1130" s="21">
        <f>IFERROR(SUM(AI1042:AI1048)/SUM(AH1042:AH1048),1)</f>
        <v>1</v>
      </c>
      <c r="AI1130" s="21">
        <f>IFERROR(SUM(AJ1042:AJ1047)/SUM(AI1042:AI1047),1)</f>
        <v>1</v>
      </c>
      <c r="AJ1130" s="21">
        <f>IFERROR(SUM(AK1042:AK1046)/SUM(AJ1042:AJ1046),1)</f>
        <v>1</v>
      </c>
      <c r="AK1130" s="21">
        <f>IFERROR(SUM(AL1042:AL1045)/SUM(AK1042:AK1045),1)</f>
        <v>1</v>
      </c>
      <c r="AL1130" s="21">
        <f>IFERROR(SUM(AM1042:AM1044)/SUM(AL1042:AL1044),1)</f>
        <v>1</v>
      </c>
      <c r="AM1130" s="21">
        <f>IFERROR(SUM(AN1042:AN1043)/SUM(AM1042:AM1043),1)</f>
        <v>1</v>
      </c>
      <c r="AN1130" s="21">
        <f>IFERROR(SUM(AO1042:AO1042)/SUM(AN1042:AN1042),1)</f>
        <v>1</v>
      </c>
      <c r="AO1130" s="22">
        <v>1</v>
      </c>
      <c r="AP1130" s="21">
        <f>IFERROR(SUM(AQ1069:AQ1080)/SUM(AP1069:AP1080),1)</f>
        <v>2.5833333333333335</v>
      </c>
      <c r="AQ1130" s="21">
        <f>IFERROR(SUM(AR1068:AR1079)/SUM(AQ1068:AQ1079),1)</f>
        <v>1.4333333333333333</v>
      </c>
      <c r="AR1130" s="21">
        <f>IFERROR(SUM(AS1067:AS1078)/SUM(AR1067:AR1078),1)</f>
        <v>1.2325581395348837</v>
      </c>
      <c r="AS1130" s="21">
        <f>IFERROR(SUM(AT1066:AT1077)/SUM(AS1066:AS1077),1)</f>
        <v>1.1304347826086956</v>
      </c>
      <c r="AT1130" s="21">
        <f>IFERROR(SUM(AU1065:AU1076)/SUM(AT1065:AT1076),1)</f>
        <v>1.1228070175438596</v>
      </c>
      <c r="AU1130" s="21">
        <f>IFERROR(SUM(AV1064:AV1075)/SUM(AU1064:AU1075),1)</f>
        <v>1</v>
      </c>
      <c r="AV1130" s="21">
        <f>IFERROR(SUM(AW1063:AW1074)/SUM(AV1063:AV1074),1)</f>
        <v>1</v>
      </c>
      <c r="AW1130" s="21">
        <f>IFERROR(SUM(AX1062:AX1073)/SUM(AW1062:AW1073),1)</f>
        <v>1</v>
      </c>
      <c r="AX1130" s="21">
        <f>IFERROR(SUM(AY1061:AY1072)/SUM(AX1061:AX1072),1)</f>
        <v>1.0128205128205128</v>
      </c>
      <c r="AY1130" s="21">
        <f>IFERROR(SUM(AZ1060:AZ1071)/SUM(AY1060:AY1071),1)</f>
        <v>1</v>
      </c>
      <c r="AZ1130" s="21">
        <f>IFERROR(SUM(BA1059:BA1070)/SUM(AZ1059:AZ1070),1)</f>
        <v>1.0116279069767442</v>
      </c>
      <c r="BA1130" s="21">
        <f>IFERROR(SUM(BB1058:BB1069)/SUM(BA1058:BA1069),1)</f>
        <v>1</v>
      </c>
      <c r="BB1130" s="21">
        <f>IFERROR(SUM(BC1057:BC1068)/SUM(BB1057:BB1068),1)</f>
        <v>1</v>
      </c>
      <c r="BC1130" s="21">
        <f>IFERROR(SUM(BD1056:BD1067)/SUM(BC1056:BC1067),1)</f>
        <v>1</v>
      </c>
      <c r="BD1130" s="21">
        <f>IFERROR(SUM(BE1055:BE1066)/SUM(BD1055:BD1066),1)</f>
        <v>1</v>
      </c>
      <c r="BE1130" s="21">
        <f>IFERROR(SUM(BF1054:BF1065)/SUM(BE1054:BE1065),1)</f>
        <v>1</v>
      </c>
      <c r="BF1130" s="21">
        <f>IFERROR(SUM(BG1053:BG1064)/SUM(BF1053:BF1064),1)</f>
        <v>1</v>
      </c>
      <c r="BG1130" s="21">
        <f>IFERROR(SUM(BH1052:BH1063)/SUM(BG1052:BG1063),1)</f>
        <v>1</v>
      </c>
      <c r="BH1130" s="21">
        <f>IFERROR(SUM(BI1051:BI1062)/SUM(BH1051:BH1062),1)</f>
        <v>1</v>
      </c>
      <c r="BI1130" s="21">
        <f>IFERROR(SUM(BJ1050:BJ1061)/SUM(BI1050:BI1061),1)</f>
        <v>1</v>
      </c>
      <c r="BJ1130" s="21">
        <f>IFERROR(SUM(BK1049:BK1060)/SUM(BJ1049:BJ1060),1)</f>
        <v>1</v>
      </c>
      <c r="BK1130" s="21">
        <f>IFERROR(SUM(BL1048:BL1059)/SUM(BK1048:BK1059),1)</f>
        <v>1</v>
      </c>
      <c r="BL1130" s="21">
        <f>IFERROR(SUM(BM1047:BM1058)/SUM(BL1047:BL1058),1)</f>
        <v>1</v>
      </c>
      <c r="BM1130" s="21">
        <f>IFERROR(SUM(BN1046:BN1057)/SUM(BM1046:BM1057),1)</f>
        <v>1</v>
      </c>
      <c r="BN1130" s="21">
        <f>IFERROR(SUM(BO1045:BO1056)/SUM(BN1045:BN1056),1)</f>
        <v>1</v>
      </c>
      <c r="BO1130" s="21">
        <f>IFERROR(SUM(BP1044:BP1055)/SUM(BO1044:BO1055),1)</f>
        <v>1</v>
      </c>
      <c r="BP1130" s="21">
        <f>IFERROR(SUM(BQ1043:BQ1054)/SUM(BP1043:BP1054),1)</f>
        <v>1</v>
      </c>
      <c r="BQ1130" s="21">
        <f>IFERROR(SUM(BR1042:BR1053)/SUM(BQ1042:BQ1053),1)</f>
        <v>1</v>
      </c>
      <c r="BR1130" s="21">
        <f>IFERROR(SUM(BS1042:BS1052)/SUM(BR1042:BR1052),1)</f>
        <v>1</v>
      </c>
      <c r="BS1130" s="21">
        <f>IFERROR(SUM(BT1042:BT1051)/SUM(BS1042:BS1051),1)</f>
        <v>1</v>
      </c>
      <c r="BT1130" s="21">
        <f>IFERROR(SUM(BU1042:BU1050)/SUM(BT1042:BT1050),1)</f>
        <v>1</v>
      </c>
      <c r="BU1130" s="21">
        <f>IFERROR(SUM(BV1042:BV1049)/SUM(BU1042:BU1049),1)</f>
        <v>1</v>
      </c>
      <c r="BV1130" s="21">
        <f>IFERROR(SUM(BW1042:BW1048)/SUM(BV1042:BV1048),1)</f>
        <v>1</v>
      </c>
      <c r="BW1130" s="21">
        <f>IFERROR(SUM(BX1042:BX1047)/SUM(BW1042:BW1047),1)</f>
        <v>1</v>
      </c>
      <c r="BX1130" s="21">
        <f>IFERROR(SUM(BY1042:BY1046)/SUM(BX1042:BX1046),1)</f>
        <v>1</v>
      </c>
      <c r="BY1130" s="21">
        <f>IFERROR(SUM(BZ1042:BZ1045)/SUM(BY1042:BY1045),1)</f>
        <v>1</v>
      </c>
      <c r="BZ1130" s="21">
        <f>IFERROR(SUM(CA1042:CA1044)/SUM(BZ1042:BZ1044),1)</f>
        <v>1</v>
      </c>
      <c r="CA1130" s="21">
        <f>IFERROR(SUM(CB1042:CB1043)/SUM(CA1042:CA1043),1)</f>
        <v>1</v>
      </c>
      <c r="CB1130" s="21">
        <f>IFERROR(SUM(CC1042:CC1042)/SUM(CB1042:CB1042),1)</f>
        <v>1</v>
      </c>
      <c r="CC1130" s="22">
        <v>1</v>
      </c>
      <c r="CD1130" s="21">
        <f>IFERROR(SUM(CE1069:CE1080)/SUM(CD1069:CD1080),1)</f>
        <v>1</v>
      </c>
      <c r="CE1130" s="21">
        <f>IFERROR(SUM(CF1068:CF1079)/SUM(CE1068:CE1079),1)</f>
        <v>1</v>
      </c>
      <c r="CF1130" s="21">
        <f>IFERROR(SUM(CG1067:CG1078)/SUM(CF1067:CF1078),1)</f>
        <v>1</v>
      </c>
      <c r="CG1130" s="21">
        <f>IFERROR(SUM(CH1066:CH1077)/SUM(CG1066:CG1077),1)</f>
        <v>1</v>
      </c>
      <c r="CH1130" s="21">
        <f>IFERROR(SUM(CI1065:CI1076)/SUM(CH1065:CH1076),1)</f>
        <v>1</v>
      </c>
      <c r="CI1130" s="21">
        <f>IFERROR(SUM(CJ1064:CJ1075)/SUM(CI1064:CI1075),1)</f>
        <v>1</v>
      </c>
      <c r="CJ1130" s="21">
        <f>IFERROR(SUM(CK1063:CK1074)/SUM(CJ1063:CJ1074),1)</f>
        <v>1</v>
      </c>
      <c r="CK1130" s="21">
        <f>IFERROR(SUM(CL1062:CL1073)/SUM(CK1062:CK1073),1)</f>
        <v>1</v>
      </c>
      <c r="CL1130" s="21">
        <f>IFERROR(SUM(CM1061:CM1072)/SUM(CL1061:CL1072),1)</f>
        <v>1</v>
      </c>
      <c r="CM1130" s="21">
        <f>IFERROR(SUM(CN1060:CN1071)/SUM(CM1060:CM1071),1)</f>
        <v>1</v>
      </c>
      <c r="CN1130" s="21">
        <f>IFERROR(SUM(CO1059:CO1070)/SUM(CN1059:CN1070),1)</f>
        <v>1</v>
      </c>
      <c r="CO1130" s="21">
        <f>IFERROR(SUM(CP1058:CP1069)/SUM(CO1058:CO1069),1)</f>
        <v>1</v>
      </c>
      <c r="CP1130" s="21">
        <f>IFERROR(SUM(CQ1057:CQ1068)/SUM(CP1057:CP1068),1)</f>
        <v>1</v>
      </c>
      <c r="CQ1130" s="21">
        <f>IFERROR(SUM(CR1056:CR1067)/SUM(CQ1056:CQ1067),1)</f>
        <v>1</v>
      </c>
      <c r="CR1130" s="21">
        <f>IFERROR(SUM(CS1055:CS1066)/SUM(CR1055:CR1066),1)</f>
        <v>1</v>
      </c>
      <c r="CS1130" s="21">
        <f>IFERROR(SUM(CT1054:CT1065)/SUM(CS1054:CS1065),1)</f>
        <v>1</v>
      </c>
      <c r="CT1130" s="21">
        <f>IFERROR(SUM(CU1053:CU1064)/SUM(CT1053:CT1064),1)</f>
        <v>1</v>
      </c>
      <c r="CU1130" s="21">
        <f>IFERROR(SUM(CV1052:CV1063)/SUM(CU1052:CU1063),1)</f>
        <v>1</v>
      </c>
      <c r="CV1130" s="21">
        <f>IFERROR(SUM(CW1051:CW1062)/SUM(CV1051:CV1062),1)</f>
        <v>1</v>
      </c>
      <c r="CW1130" s="21">
        <f>IFERROR(SUM(CX1050:CX1061)/SUM(CW1050:CW1061),1)</f>
        <v>1</v>
      </c>
      <c r="CX1130" s="21">
        <f>IFERROR(SUM(CY1049:CY1060)/SUM(CX1049:CX1060),1)</f>
        <v>1</v>
      </c>
      <c r="CY1130" s="21">
        <f>IFERROR(SUM(CZ1048:CZ1059)/SUM(CY1048:CY1059),1)</f>
        <v>1</v>
      </c>
      <c r="CZ1130" s="21">
        <f>IFERROR(SUM(DA1047:DA1058)/SUM(CZ1047:CZ1058),1)</f>
        <v>1</v>
      </c>
      <c r="DA1130" s="21">
        <f>IFERROR(SUM(DB1046:DB1057)/SUM(DA1046:DA1057),1)</f>
        <v>1</v>
      </c>
      <c r="DB1130" s="21">
        <f>IFERROR(SUM(DC1045:DC1056)/SUM(DB1045:DB1056),1)</f>
        <v>1</v>
      </c>
      <c r="DC1130" s="21">
        <f>IFERROR(SUM(DD1044:DD1055)/SUM(DC1044:DC1055),1)</f>
        <v>1</v>
      </c>
      <c r="DD1130" s="21">
        <f>IFERROR(SUM(DE1043:DE1054)/SUM(DD1043:DD1054),1)</f>
        <v>1</v>
      </c>
      <c r="DE1130" s="21">
        <f>IFERROR(SUM(DF1042:DF1053)/SUM(DE1042:DE1053),1)</f>
        <v>1</v>
      </c>
      <c r="DF1130" s="21">
        <f>IFERROR(SUM(DG1042:DG1052)/SUM(DF1042:DF1052),1)</f>
        <v>1</v>
      </c>
      <c r="DG1130" s="21">
        <f>IFERROR(SUM(DH1042:DH1051)/SUM(DG1042:DG1051),1)</f>
        <v>1</v>
      </c>
      <c r="DH1130" s="21">
        <f>IFERROR(SUM(DI1042:DI1050)/SUM(DH1042:DH1050),1)</f>
        <v>1</v>
      </c>
      <c r="DI1130" s="21">
        <f>IFERROR(SUM(DJ1042:DJ1049)/SUM(DI1042:DI1049),1)</f>
        <v>1</v>
      </c>
      <c r="DJ1130" s="21">
        <f>IFERROR(SUM(DK1042:DK1048)/SUM(DJ1042:DJ1048),1)</f>
        <v>1</v>
      </c>
      <c r="DK1130" s="21">
        <f>IFERROR(SUM(DL1042:DL1047)/SUM(DK1042:DK1047),1)</f>
        <v>1</v>
      </c>
      <c r="DL1130" s="21">
        <f>IFERROR(SUM(DM1042:DM1046)/SUM(DL1042:DL1046),1)</f>
        <v>1</v>
      </c>
      <c r="DM1130" s="21">
        <f>IFERROR(SUM(DN1042:DN1045)/SUM(DM1042:DM1045),1)</f>
        <v>1</v>
      </c>
      <c r="DN1130" s="21">
        <f>IFERROR(SUM(DO1042:DO1044)/SUM(DN1042:DN1044),1)</f>
        <v>1</v>
      </c>
      <c r="DO1130" s="21">
        <f>IFERROR(SUM(DP1042:DP1043)/SUM(DO1042:DO1043),1)</f>
        <v>1</v>
      </c>
      <c r="DP1130" s="21">
        <f>IFERROR(SUM(DQ1042:DQ1042)/SUM(DP1042:DP1042),1)</f>
        <v>1</v>
      </c>
      <c r="DQ1130" s="22">
        <v>1</v>
      </c>
      <c r="DR1130" s="21">
        <f>IFERROR(SUM(DS1069:DS1080)/SUM(DR1069:DR1080),1)</f>
        <v>1</v>
      </c>
      <c r="DS1130" s="21">
        <f>IFERROR(SUM(DT1068:DT1079)/SUM(DS1068:DS1079),1)</f>
        <v>1</v>
      </c>
      <c r="DT1130" s="21">
        <f>IFERROR(SUM(DU1067:DU1078)/SUM(DT1067:DT1078),1)</f>
        <v>1</v>
      </c>
      <c r="DU1130" s="21">
        <f>IFERROR(SUM(DV1066:DV1077)/SUM(DU1066:DU1077),1)</f>
        <v>1</v>
      </c>
      <c r="DV1130" s="21">
        <f>IFERROR(SUM(DW1065:DW1076)/SUM(DV1065:DV1076),1)</f>
        <v>1</v>
      </c>
      <c r="DW1130" s="21">
        <f>IFERROR(SUM(DX1064:DX1075)/SUM(DW1064:DW1075),1)</f>
        <v>1</v>
      </c>
      <c r="DX1130" s="21">
        <f>IFERROR(SUM(DY1063:DY1074)/SUM(DX1063:DX1074),1)</f>
        <v>1</v>
      </c>
      <c r="DY1130" s="21">
        <f>IFERROR(SUM(DZ1062:DZ1073)/SUM(DY1062:DY1073),1)</f>
        <v>1</v>
      </c>
      <c r="DZ1130" s="21">
        <f>IFERROR(SUM(EA1061:EA1072)/SUM(DZ1061:DZ1072),1)</f>
        <v>1</v>
      </c>
      <c r="EA1130" s="21">
        <f>IFERROR(SUM(EB1060:EB1071)/SUM(EA1060:EA1071),1)</f>
        <v>1</v>
      </c>
      <c r="EB1130" s="21">
        <f>IFERROR(SUM(EC1059:EC1070)/SUM(EB1059:EB1070),1)</f>
        <v>1</v>
      </c>
      <c r="EC1130" s="21">
        <f>IFERROR(SUM(ED1058:ED1069)/SUM(EC1058:EC1069),1)</f>
        <v>1</v>
      </c>
      <c r="ED1130" s="21">
        <f>IFERROR(SUM(EE1057:EE1068)/SUM(ED1057:ED1068),1)</f>
        <v>1</v>
      </c>
      <c r="EE1130" s="21">
        <f>IFERROR(SUM(EF1056:EF1067)/SUM(EE1056:EE1067),1)</f>
        <v>1</v>
      </c>
      <c r="EF1130" s="21">
        <f>IFERROR(SUM(EG1055:EG1066)/SUM(EF1055:EF1066),1)</f>
        <v>1</v>
      </c>
      <c r="EG1130" s="21">
        <f>IFERROR(SUM(EH1054:EH1065)/SUM(EG1054:EG1065),1)</f>
        <v>1</v>
      </c>
      <c r="EH1130" s="21">
        <f>IFERROR(SUM(EI1053:EI1064)/SUM(EH1053:EH1064),1)</f>
        <v>1</v>
      </c>
      <c r="EI1130" s="21">
        <f>IFERROR(SUM(EJ1052:EJ1063)/SUM(EI1052:EI1063),1)</f>
        <v>1</v>
      </c>
      <c r="EJ1130" s="21">
        <f>IFERROR(SUM(EK1051:EK1062)/SUM(EJ1051:EJ1062),1)</f>
        <v>1</v>
      </c>
      <c r="EK1130" s="21">
        <f>IFERROR(SUM(EL1050:EL1061)/SUM(EK1050:EK1061),1)</f>
        <v>1</v>
      </c>
      <c r="EL1130" s="21">
        <f>IFERROR(SUM(EM1049:EM1060)/SUM(EL1049:EL1060),1)</f>
        <v>1</v>
      </c>
      <c r="EM1130" s="21">
        <f>IFERROR(SUM(EN1048:EN1059)/SUM(EM1048:EM1059),1)</f>
        <v>1</v>
      </c>
      <c r="EN1130" s="21">
        <f>IFERROR(SUM(EO1047:EO1058)/SUM(EN1047:EN1058),1)</f>
        <v>1</v>
      </c>
      <c r="EO1130" s="21">
        <f>IFERROR(SUM(EP1046:EP1057)/SUM(EO1046:EO1057),1)</f>
        <v>1</v>
      </c>
      <c r="EP1130" s="21">
        <f>IFERROR(SUM(EQ1045:EQ1056)/SUM(EP1045:EP1056),1)</f>
        <v>1</v>
      </c>
      <c r="EQ1130" s="21">
        <f>IFERROR(SUM(ER1044:ER1055)/SUM(EQ1044:EQ1055),1)</f>
        <v>1</v>
      </c>
      <c r="ER1130" s="21">
        <f>IFERROR(SUM(ES1043:ES1054)/SUM(ER1043:ER1054),1)</f>
        <v>1</v>
      </c>
      <c r="ES1130" s="21">
        <f>IFERROR(SUM(ET1042:ET1053)/SUM(ES1042:ES1053),1)</f>
        <v>1</v>
      </c>
      <c r="ET1130" s="21">
        <f>IFERROR(SUM(EU1042:EU1052)/SUM(ET1042:ET1052),1)</f>
        <v>1</v>
      </c>
      <c r="EU1130" s="21">
        <f>IFERROR(SUM(EV1042:EV1051)/SUM(EU1042:EU1051),1)</f>
        <v>1</v>
      </c>
      <c r="EV1130" s="21">
        <f>IFERROR(SUM(EW1042:EW1050)/SUM(EV1042:EV1050),1)</f>
        <v>1</v>
      </c>
      <c r="EW1130" s="21">
        <f>IFERROR(SUM(EX1042:EX1049)/SUM(EW1042:EW1049),1)</f>
        <v>1</v>
      </c>
      <c r="EX1130" s="21">
        <f>IFERROR(SUM(EY1042:EY1048)/SUM(EX1042:EX1048),1)</f>
        <v>1</v>
      </c>
      <c r="EY1130" s="21">
        <f>IFERROR(SUM(EZ1042:EZ1047)/SUM(EY1042:EY1047),1)</f>
        <v>1</v>
      </c>
      <c r="EZ1130" s="21">
        <f>IFERROR(SUM(FA1042:FA1046)/SUM(EZ1042:EZ1046),1)</f>
        <v>1</v>
      </c>
      <c r="FA1130" s="21">
        <f>IFERROR(SUM(FB1042:FB1045)/SUM(FA1042:FA1045),1)</f>
        <v>1</v>
      </c>
      <c r="FB1130" s="21">
        <f>IFERROR(SUM(FC1042:FC1044)/SUM(FB1042:FB1044),1)</f>
        <v>1</v>
      </c>
      <c r="FC1130" s="21">
        <f>IFERROR(SUM(FD1042:FD1043)/SUM(FC1042:FC1043),1)</f>
        <v>1</v>
      </c>
      <c r="FD1130" s="21">
        <f>IFERROR(SUM(FE1042:FE1042)/SUM(FD1042:FD1042),1)</f>
        <v>1</v>
      </c>
      <c r="FE1130" s="22">
        <v>1</v>
      </c>
      <c r="FF1130" s="21">
        <f>IFERROR(SUM(FG1069:FG1080)/SUM(FF1069:FF1080),1)</f>
        <v>1</v>
      </c>
      <c r="FG1130" s="21">
        <f>IFERROR(SUM(FH1068:FH1079)/SUM(FG1068:FG1079),1)</f>
        <v>1</v>
      </c>
      <c r="FH1130" s="21">
        <f>IFERROR(SUM(FI1067:FI1078)/SUM(FH1067:FH1078),1)</f>
        <v>1</v>
      </c>
      <c r="FI1130" s="21">
        <f>IFERROR(SUM(FJ1066:FJ1077)/SUM(FI1066:FI1077),1)</f>
        <v>1</v>
      </c>
      <c r="FJ1130" s="21">
        <f>IFERROR(SUM(FK1065:FK1076)/SUM(FJ1065:FJ1076),1)</f>
        <v>1</v>
      </c>
      <c r="FK1130" s="21">
        <f>IFERROR(SUM(FL1064:FL1075)/SUM(FK1064:FK1075),1)</f>
        <v>1</v>
      </c>
      <c r="FL1130" s="21">
        <f>IFERROR(SUM(FM1063:FM1074)/SUM(FL1063:FL1074),1)</f>
        <v>1</v>
      </c>
      <c r="FM1130" s="21">
        <f>IFERROR(SUM(FN1062:FN1073)/SUM(FM1062:FM1073),1)</f>
        <v>1</v>
      </c>
      <c r="FN1130" s="21">
        <f>IFERROR(SUM(FO1061:FO1072)/SUM(FN1061:FN1072),1)</f>
        <v>1</v>
      </c>
      <c r="FO1130" s="21">
        <f>IFERROR(SUM(FP1060:FP1071)/SUM(FO1060:FO1071),1)</f>
        <v>1</v>
      </c>
      <c r="FP1130" s="21">
        <f>IFERROR(SUM(FQ1059:FQ1070)/SUM(FP1059:FP1070),1)</f>
        <v>1</v>
      </c>
      <c r="FQ1130" s="21">
        <f>IFERROR(SUM(FR1058:FR1069)/SUM(FQ1058:FQ1069),1)</f>
        <v>1</v>
      </c>
      <c r="FR1130" s="21">
        <f>IFERROR(SUM(FS1057:FS1068)/SUM(FR1057:FR1068),1)</f>
        <v>1</v>
      </c>
      <c r="FS1130" s="21">
        <f>IFERROR(SUM(FT1056:FT1067)/SUM(FS1056:FS1067),1)</f>
        <v>1</v>
      </c>
      <c r="FT1130" s="21">
        <f>IFERROR(SUM(FU1055:FU1066)/SUM(FT1055:FT1066),1)</f>
        <v>1</v>
      </c>
      <c r="FU1130" s="21">
        <f>IFERROR(SUM(FV1054:FV1065)/SUM(FU1054:FU1065),1)</f>
        <v>1</v>
      </c>
      <c r="FV1130" s="21">
        <f>IFERROR(SUM(FW1053:FW1064)/SUM(FV1053:FV1064),1)</f>
        <v>1</v>
      </c>
      <c r="FW1130" s="21">
        <f>IFERROR(SUM(FX1052:FX1063)/SUM(FW1052:FW1063),1)</f>
        <v>1</v>
      </c>
      <c r="FX1130" s="21">
        <f>IFERROR(SUM(FY1051:FY1062)/SUM(FX1051:FX1062),1)</f>
        <v>1</v>
      </c>
      <c r="FY1130" s="21">
        <f>IFERROR(SUM(FZ1050:FZ1061)/SUM(FY1050:FY1061),1)</f>
        <v>1</v>
      </c>
      <c r="FZ1130" s="21">
        <f>IFERROR(SUM(GA1049:GA1060)/SUM(FZ1049:FZ1060),1)</f>
        <v>1</v>
      </c>
      <c r="GA1130" s="21">
        <f>IFERROR(SUM(GB1048:GB1059)/SUM(GA1048:GA1059),1)</f>
        <v>1</v>
      </c>
      <c r="GB1130" s="21">
        <f>IFERROR(SUM(GC1047:GC1058)/SUM(GB1047:GB1058),1)</f>
        <v>1</v>
      </c>
      <c r="GC1130" s="21">
        <f>IFERROR(SUM(GD1046:GD1057)/SUM(GC1046:GC1057),1)</f>
        <v>1</v>
      </c>
      <c r="GD1130" s="21">
        <f>IFERROR(SUM(GE1045:GE1056)/SUM(GD1045:GD1056),1)</f>
        <v>1</v>
      </c>
      <c r="GE1130" s="21">
        <f>IFERROR(SUM(GF1044:GF1055)/SUM(GE1044:GE1055),1)</f>
        <v>1</v>
      </c>
      <c r="GF1130" s="21">
        <f>IFERROR(SUM(GG1043:GG1054)/SUM(GF1043:GF1054),1)</f>
        <v>1</v>
      </c>
      <c r="GG1130" s="21">
        <f>IFERROR(SUM(GH1042:GH1053)/SUM(GG1042:GG1053),1)</f>
        <v>1</v>
      </c>
      <c r="GH1130" s="21">
        <f>IFERROR(SUM(GI1042:GI1052)/SUM(GH1042:GH1052),1)</f>
        <v>1</v>
      </c>
      <c r="GI1130" s="21">
        <f>IFERROR(SUM(GJ1042:GJ1051)/SUM(GI1042:GI1051),1)</f>
        <v>1</v>
      </c>
      <c r="GJ1130" s="21">
        <f>IFERROR(SUM(GK1042:GK1050)/SUM(GJ1042:GJ1050),1)</f>
        <v>1</v>
      </c>
      <c r="GK1130" s="21">
        <f>IFERROR(SUM(GL1042:GL1049)/SUM(GK1042:GK1049),1)</f>
        <v>1</v>
      </c>
      <c r="GL1130" s="21">
        <f>IFERROR(SUM(GM1042:GM1048)/SUM(GL1042:GL1048),1)</f>
        <v>1</v>
      </c>
      <c r="GM1130" s="21">
        <f>IFERROR(SUM(GN1042:GN1047)/SUM(GM1042:GM1047),1)</f>
        <v>1</v>
      </c>
      <c r="GN1130" s="21">
        <f>IFERROR(SUM(GO1042:GO1046)/SUM(GN1042:GN1046),1)</f>
        <v>1</v>
      </c>
      <c r="GO1130" s="21">
        <f>IFERROR(SUM(GP1042:GP1045)/SUM(GO1042:GO1045),1)</f>
        <v>1</v>
      </c>
      <c r="GP1130" s="21">
        <f>IFERROR(SUM(GQ1042:GQ1044)/SUM(GP1042:GP1044),1)</f>
        <v>1</v>
      </c>
      <c r="GQ1130" s="21">
        <f>IFERROR(SUM(GR1042:GR1043)/SUM(GQ1042:GQ1043),1)</f>
        <v>1</v>
      </c>
      <c r="GR1130" s="21">
        <f>IFERROR(SUM(GS1042:GS1042)/SUM(GR1042:GR1042),1)</f>
        <v>1</v>
      </c>
      <c r="GS1130" s="22">
        <v>1</v>
      </c>
    </row>
    <row r="1131" spans="1:201" ht="15.75" thickBot="1" x14ac:dyDescent="0.3">
      <c r="A1131" s="2" t="s">
        <v>5</v>
      </c>
      <c r="B1131" s="10">
        <f t="shared" ref="B1131:AN1131" si="3985">IF(B1130=0,1,B1130)</f>
        <v>1.2784713856428371</v>
      </c>
      <c r="C1131" s="10">
        <f t="shared" si="3985"/>
        <v>1.0179805673203546</v>
      </c>
      <c r="D1131" s="10">
        <f t="shared" si="3985"/>
        <v>1.0048964080395213</v>
      </c>
      <c r="E1131" s="10">
        <f t="shared" si="3985"/>
        <v>1.0023379796485776</v>
      </c>
      <c r="F1131" s="10">
        <f t="shared" si="3985"/>
        <v>1.0009657086682473</v>
      </c>
      <c r="G1131" s="10">
        <f t="shared" si="3985"/>
        <v>1.0005812804843928</v>
      </c>
      <c r="H1131" s="10">
        <f t="shared" si="3985"/>
        <v>1.0003751826768947</v>
      </c>
      <c r="I1131" s="10">
        <f t="shared" si="3985"/>
        <v>1.0003063684680245</v>
      </c>
      <c r="J1131" s="10">
        <f t="shared" si="3985"/>
        <v>1.000173940059599</v>
      </c>
      <c r="K1131" s="10">
        <f t="shared" si="3985"/>
        <v>1.0001226526541389</v>
      </c>
      <c r="L1131" s="10">
        <f t="shared" si="3985"/>
        <v>1.0000976988249879</v>
      </c>
      <c r="M1131" s="10">
        <f t="shared" si="3985"/>
        <v>1.0000870235588131</v>
      </c>
      <c r="N1131" s="10">
        <f t="shared" si="3985"/>
        <v>1.0000606378706365</v>
      </c>
      <c r="O1131" s="10">
        <f t="shared" si="3985"/>
        <v>1.0000432518468538</v>
      </c>
      <c r="P1131" s="10">
        <f t="shared" si="3985"/>
        <v>1.0000263058506091</v>
      </c>
      <c r="Q1131" s="10">
        <f t="shared" si="3985"/>
        <v>1.0000279645186188</v>
      </c>
      <c r="R1131" s="10">
        <f t="shared" si="3985"/>
        <v>1.0000185219485089</v>
      </c>
      <c r="S1131" s="10">
        <f t="shared" si="3985"/>
        <v>1.0000101335043132</v>
      </c>
      <c r="T1131" s="10">
        <f t="shared" si="3985"/>
        <v>1.0000046056843357</v>
      </c>
      <c r="U1131" s="10">
        <f t="shared" si="3985"/>
        <v>1.0000064558434145</v>
      </c>
      <c r="V1131" s="10">
        <f t="shared" si="3985"/>
        <v>0.99999722490224718</v>
      </c>
      <c r="W1131" s="10">
        <f t="shared" si="3985"/>
        <v>1.0000046400181146</v>
      </c>
      <c r="X1131" s="10">
        <f t="shared" si="3985"/>
        <v>1.0000018704647076</v>
      </c>
      <c r="Y1131" s="10">
        <f t="shared" si="3985"/>
        <v>1.0000028331367452</v>
      </c>
      <c r="Z1131" s="10">
        <f t="shared" si="3985"/>
        <v>1.0000009607901539</v>
      </c>
      <c r="AA1131" s="10">
        <f t="shared" si="3985"/>
        <v>1.000002934166115</v>
      </c>
      <c r="AB1131" s="10">
        <f t="shared" si="3985"/>
        <v>1.0000010015704626</v>
      </c>
      <c r="AC1131" s="10">
        <f t="shared" si="3985"/>
        <v>1.0000010212115857</v>
      </c>
      <c r="AD1131" s="10">
        <f t="shared" si="3985"/>
        <v>1</v>
      </c>
      <c r="AE1131" s="10">
        <f t="shared" si="3985"/>
        <v>1.0000012492598136</v>
      </c>
      <c r="AF1131" s="10">
        <f t="shared" si="3985"/>
        <v>1.0000013983412877</v>
      </c>
      <c r="AG1131" s="10">
        <f t="shared" si="3985"/>
        <v>1</v>
      </c>
      <c r="AH1131" s="10">
        <f t="shared" si="3985"/>
        <v>1</v>
      </c>
      <c r="AI1131" s="10">
        <f t="shared" si="3985"/>
        <v>1</v>
      </c>
      <c r="AJ1131" s="10">
        <f t="shared" si="3985"/>
        <v>1</v>
      </c>
      <c r="AK1131" s="10">
        <f t="shared" si="3985"/>
        <v>1</v>
      </c>
      <c r="AL1131" s="10">
        <f t="shared" si="3985"/>
        <v>1</v>
      </c>
      <c r="AM1131" s="10">
        <f t="shared" si="3985"/>
        <v>1</v>
      </c>
      <c r="AN1131" s="10">
        <f t="shared" si="3985"/>
        <v>1</v>
      </c>
      <c r="AO1131" s="10">
        <f>IF(AO1130=0,1,AO1130)</f>
        <v>1</v>
      </c>
      <c r="AP1131" s="10">
        <f t="shared" ref="AP1131:CB1131" si="3986">IF(AP1130=0,1,AP1130)</f>
        <v>2.5833333333333335</v>
      </c>
      <c r="AQ1131" s="10">
        <f t="shared" si="3986"/>
        <v>1.4333333333333333</v>
      </c>
      <c r="AR1131" s="10">
        <f t="shared" si="3986"/>
        <v>1.2325581395348837</v>
      </c>
      <c r="AS1131" s="10">
        <f t="shared" si="3986"/>
        <v>1.1304347826086956</v>
      </c>
      <c r="AT1131" s="10">
        <f t="shared" si="3986"/>
        <v>1.1228070175438596</v>
      </c>
      <c r="AU1131" s="10">
        <f t="shared" si="3986"/>
        <v>1</v>
      </c>
      <c r="AV1131" s="10">
        <f t="shared" si="3986"/>
        <v>1</v>
      </c>
      <c r="AW1131" s="10">
        <f t="shared" si="3986"/>
        <v>1</v>
      </c>
      <c r="AX1131" s="10">
        <f t="shared" si="3986"/>
        <v>1.0128205128205128</v>
      </c>
      <c r="AY1131" s="10">
        <f t="shared" si="3986"/>
        <v>1</v>
      </c>
      <c r="AZ1131" s="10">
        <f t="shared" si="3986"/>
        <v>1.0116279069767442</v>
      </c>
      <c r="BA1131" s="10">
        <f t="shared" si="3986"/>
        <v>1</v>
      </c>
      <c r="BB1131" s="10">
        <f t="shared" si="3986"/>
        <v>1</v>
      </c>
      <c r="BC1131" s="10">
        <f t="shared" si="3986"/>
        <v>1</v>
      </c>
      <c r="BD1131" s="10">
        <f t="shared" si="3986"/>
        <v>1</v>
      </c>
      <c r="BE1131" s="10">
        <f t="shared" si="3986"/>
        <v>1</v>
      </c>
      <c r="BF1131" s="10">
        <f t="shared" si="3986"/>
        <v>1</v>
      </c>
      <c r="BG1131" s="10">
        <f t="shared" si="3986"/>
        <v>1</v>
      </c>
      <c r="BH1131" s="10">
        <f t="shared" si="3986"/>
        <v>1</v>
      </c>
      <c r="BI1131" s="10">
        <f t="shared" si="3986"/>
        <v>1</v>
      </c>
      <c r="BJ1131" s="10">
        <f t="shared" si="3986"/>
        <v>1</v>
      </c>
      <c r="BK1131" s="10">
        <f t="shared" si="3986"/>
        <v>1</v>
      </c>
      <c r="BL1131" s="10">
        <f t="shared" si="3986"/>
        <v>1</v>
      </c>
      <c r="BM1131" s="10">
        <f t="shared" si="3986"/>
        <v>1</v>
      </c>
      <c r="BN1131" s="10">
        <f t="shared" si="3986"/>
        <v>1</v>
      </c>
      <c r="BO1131" s="10">
        <f t="shared" si="3986"/>
        <v>1</v>
      </c>
      <c r="BP1131" s="10">
        <f t="shared" si="3986"/>
        <v>1</v>
      </c>
      <c r="BQ1131" s="10">
        <f t="shared" si="3986"/>
        <v>1</v>
      </c>
      <c r="BR1131" s="10">
        <f t="shared" si="3986"/>
        <v>1</v>
      </c>
      <c r="BS1131" s="10">
        <f t="shared" si="3986"/>
        <v>1</v>
      </c>
      <c r="BT1131" s="10">
        <f t="shared" si="3986"/>
        <v>1</v>
      </c>
      <c r="BU1131" s="10">
        <f t="shared" si="3986"/>
        <v>1</v>
      </c>
      <c r="BV1131" s="10">
        <f t="shared" si="3986"/>
        <v>1</v>
      </c>
      <c r="BW1131" s="10">
        <f t="shared" si="3986"/>
        <v>1</v>
      </c>
      <c r="BX1131" s="10">
        <f t="shared" si="3986"/>
        <v>1</v>
      </c>
      <c r="BY1131" s="10">
        <f t="shared" si="3986"/>
        <v>1</v>
      </c>
      <c r="BZ1131" s="10">
        <f t="shared" si="3986"/>
        <v>1</v>
      </c>
      <c r="CA1131" s="10">
        <f t="shared" si="3986"/>
        <v>1</v>
      </c>
      <c r="CB1131" s="10">
        <f t="shared" si="3986"/>
        <v>1</v>
      </c>
      <c r="CC1131" s="10">
        <f>IF(CC1130=0,1,CC1130)</f>
        <v>1</v>
      </c>
      <c r="CD1131" s="10">
        <f t="shared" ref="CD1131:DP1131" si="3987">IF(CD1130=0,1,CD1130)</f>
        <v>1</v>
      </c>
      <c r="CE1131" s="10">
        <f t="shared" si="3987"/>
        <v>1</v>
      </c>
      <c r="CF1131" s="10">
        <f t="shared" si="3987"/>
        <v>1</v>
      </c>
      <c r="CG1131" s="10">
        <f t="shared" si="3987"/>
        <v>1</v>
      </c>
      <c r="CH1131" s="10">
        <f t="shared" si="3987"/>
        <v>1</v>
      </c>
      <c r="CI1131" s="10">
        <f t="shared" si="3987"/>
        <v>1</v>
      </c>
      <c r="CJ1131" s="10">
        <f t="shared" si="3987"/>
        <v>1</v>
      </c>
      <c r="CK1131" s="10">
        <f t="shared" si="3987"/>
        <v>1</v>
      </c>
      <c r="CL1131" s="10">
        <f t="shared" si="3987"/>
        <v>1</v>
      </c>
      <c r="CM1131" s="10">
        <f t="shared" si="3987"/>
        <v>1</v>
      </c>
      <c r="CN1131" s="10">
        <f t="shared" si="3987"/>
        <v>1</v>
      </c>
      <c r="CO1131" s="10">
        <f t="shared" si="3987"/>
        <v>1</v>
      </c>
      <c r="CP1131" s="10">
        <f t="shared" si="3987"/>
        <v>1</v>
      </c>
      <c r="CQ1131" s="10">
        <f t="shared" si="3987"/>
        <v>1</v>
      </c>
      <c r="CR1131" s="10">
        <f t="shared" si="3987"/>
        <v>1</v>
      </c>
      <c r="CS1131" s="10">
        <f t="shared" si="3987"/>
        <v>1</v>
      </c>
      <c r="CT1131" s="10">
        <f t="shared" si="3987"/>
        <v>1</v>
      </c>
      <c r="CU1131" s="10">
        <f t="shared" si="3987"/>
        <v>1</v>
      </c>
      <c r="CV1131" s="10">
        <f t="shared" si="3987"/>
        <v>1</v>
      </c>
      <c r="CW1131" s="10">
        <f t="shared" si="3987"/>
        <v>1</v>
      </c>
      <c r="CX1131" s="10">
        <f t="shared" si="3987"/>
        <v>1</v>
      </c>
      <c r="CY1131" s="10">
        <f t="shared" si="3987"/>
        <v>1</v>
      </c>
      <c r="CZ1131" s="10">
        <f t="shared" si="3987"/>
        <v>1</v>
      </c>
      <c r="DA1131" s="10">
        <f t="shared" si="3987"/>
        <v>1</v>
      </c>
      <c r="DB1131" s="10">
        <f t="shared" si="3987"/>
        <v>1</v>
      </c>
      <c r="DC1131" s="10">
        <f t="shared" si="3987"/>
        <v>1</v>
      </c>
      <c r="DD1131" s="10">
        <f t="shared" si="3987"/>
        <v>1</v>
      </c>
      <c r="DE1131" s="10">
        <f t="shared" si="3987"/>
        <v>1</v>
      </c>
      <c r="DF1131" s="10">
        <f t="shared" si="3987"/>
        <v>1</v>
      </c>
      <c r="DG1131" s="10">
        <f t="shared" si="3987"/>
        <v>1</v>
      </c>
      <c r="DH1131" s="10">
        <f t="shared" si="3987"/>
        <v>1</v>
      </c>
      <c r="DI1131" s="10">
        <f t="shared" si="3987"/>
        <v>1</v>
      </c>
      <c r="DJ1131" s="10">
        <f t="shared" si="3987"/>
        <v>1</v>
      </c>
      <c r="DK1131" s="10">
        <f t="shared" si="3987"/>
        <v>1</v>
      </c>
      <c r="DL1131" s="10">
        <f t="shared" si="3987"/>
        <v>1</v>
      </c>
      <c r="DM1131" s="10">
        <f t="shared" si="3987"/>
        <v>1</v>
      </c>
      <c r="DN1131" s="10">
        <f t="shared" si="3987"/>
        <v>1</v>
      </c>
      <c r="DO1131" s="10">
        <f t="shared" si="3987"/>
        <v>1</v>
      </c>
      <c r="DP1131" s="10">
        <f t="shared" si="3987"/>
        <v>1</v>
      </c>
      <c r="DQ1131" s="10">
        <f>IF(DQ1130=0,1,DQ1130)</f>
        <v>1</v>
      </c>
      <c r="DR1131" s="10">
        <f t="shared" ref="DR1131:FD1131" si="3988">IF(DR1130=0,1,DR1130)</f>
        <v>1</v>
      </c>
      <c r="DS1131" s="10">
        <f t="shared" si="3988"/>
        <v>1</v>
      </c>
      <c r="DT1131" s="10">
        <f t="shared" si="3988"/>
        <v>1</v>
      </c>
      <c r="DU1131" s="10">
        <f t="shared" si="3988"/>
        <v>1</v>
      </c>
      <c r="DV1131" s="10">
        <f t="shared" si="3988"/>
        <v>1</v>
      </c>
      <c r="DW1131" s="10">
        <f t="shared" si="3988"/>
        <v>1</v>
      </c>
      <c r="DX1131" s="10">
        <f t="shared" si="3988"/>
        <v>1</v>
      </c>
      <c r="DY1131" s="10">
        <f t="shared" si="3988"/>
        <v>1</v>
      </c>
      <c r="DZ1131" s="10">
        <f t="shared" si="3988"/>
        <v>1</v>
      </c>
      <c r="EA1131" s="10">
        <f t="shared" si="3988"/>
        <v>1</v>
      </c>
      <c r="EB1131" s="10">
        <f t="shared" si="3988"/>
        <v>1</v>
      </c>
      <c r="EC1131" s="10">
        <f t="shared" si="3988"/>
        <v>1</v>
      </c>
      <c r="ED1131" s="10">
        <f t="shared" si="3988"/>
        <v>1</v>
      </c>
      <c r="EE1131" s="10">
        <f t="shared" si="3988"/>
        <v>1</v>
      </c>
      <c r="EF1131" s="10">
        <f t="shared" si="3988"/>
        <v>1</v>
      </c>
      <c r="EG1131" s="10">
        <f t="shared" si="3988"/>
        <v>1</v>
      </c>
      <c r="EH1131" s="10">
        <f t="shared" si="3988"/>
        <v>1</v>
      </c>
      <c r="EI1131" s="10">
        <f t="shared" si="3988"/>
        <v>1</v>
      </c>
      <c r="EJ1131" s="10">
        <f t="shared" si="3988"/>
        <v>1</v>
      </c>
      <c r="EK1131" s="10">
        <f t="shared" si="3988"/>
        <v>1</v>
      </c>
      <c r="EL1131" s="10">
        <f t="shared" si="3988"/>
        <v>1</v>
      </c>
      <c r="EM1131" s="10">
        <f t="shared" si="3988"/>
        <v>1</v>
      </c>
      <c r="EN1131" s="10">
        <f t="shared" si="3988"/>
        <v>1</v>
      </c>
      <c r="EO1131" s="10">
        <f t="shared" si="3988"/>
        <v>1</v>
      </c>
      <c r="EP1131" s="10">
        <f t="shared" si="3988"/>
        <v>1</v>
      </c>
      <c r="EQ1131" s="10">
        <f t="shared" si="3988"/>
        <v>1</v>
      </c>
      <c r="ER1131" s="10">
        <f t="shared" si="3988"/>
        <v>1</v>
      </c>
      <c r="ES1131" s="10">
        <f t="shared" si="3988"/>
        <v>1</v>
      </c>
      <c r="ET1131" s="10">
        <f t="shared" si="3988"/>
        <v>1</v>
      </c>
      <c r="EU1131" s="10">
        <f t="shared" si="3988"/>
        <v>1</v>
      </c>
      <c r="EV1131" s="10">
        <f t="shared" si="3988"/>
        <v>1</v>
      </c>
      <c r="EW1131" s="10">
        <f t="shared" si="3988"/>
        <v>1</v>
      </c>
      <c r="EX1131" s="10">
        <f t="shared" si="3988"/>
        <v>1</v>
      </c>
      <c r="EY1131" s="10">
        <f t="shared" si="3988"/>
        <v>1</v>
      </c>
      <c r="EZ1131" s="10">
        <f t="shared" si="3988"/>
        <v>1</v>
      </c>
      <c r="FA1131" s="10">
        <f t="shared" si="3988"/>
        <v>1</v>
      </c>
      <c r="FB1131" s="10">
        <f t="shared" si="3988"/>
        <v>1</v>
      </c>
      <c r="FC1131" s="10">
        <f t="shared" si="3988"/>
        <v>1</v>
      </c>
      <c r="FD1131" s="10">
        <f t="shared" si="3988"/>
        <v>1</v>
      </c>
      <c r="FE1131" s="10">
        <f>IF(FE1130=0,1,FE1130)</f>
        <v>1</v>
      </c>
      <c r="FF1131" s="10">
        <f t="shared" ref="FF1131:GR1131" si="3989">IF(FF1130=0,1,FF1130)</f>
        <v>1</v>
      </c>
      <c r="FG1131" s="10">
        <f t="shared" si="3989"/>
        <v>1</v>
      </c>
      <c r="FH1131" s="10">
        <f t="shared" si="3989"/>
        <v>1</v>
      </c>
      <c r="FI1131" s="10">
        <f t="shared" si="3989"/>
        <v>1</v>
      </c>
      <c r="FJ1131" s="10">
        <f t="shared" si="3989"/>
        <v>1</v>
      </c>
      <c r="FK1131" s="10">
        <f t="shared" si="3989"/>
        <v>1</v>
      </c>
      <c r="FL1131" s="10">
        <f t="shared" si="3989"/>
        <v>1</v>
      </c>
      <c r="FM1131" s="10">
        <f t="shared" si="3989"/>
        <v>1</v>
      </c>
      <c r="FN1131" s="10">
        <f t="shared" si="3989"/>
        <v>1</v>
      </c>
      <c r="FO1131" s="10">
        <f t="shared" si="3989"/>
        <v>1</v>
      </c>
      <c r="FP1131" s="10">
        <f t="shared" si="3989"/>
        <v>1</v>
      </c>
      <c r="FQ1131" s="10">
        <f t="shared" si="3989"/>
        <v>1</v>
      </c>
      <c r="FR1131" s="10">
        <f t="shared" si="3989"/>
        <v>1</v>
      </c>
      <c r="FS1131" s="10">
        <f t="shared" si="3989"/>
        <v>1</v>
      </c>
      <c r="FT1131" s="10">
        <f t="shared" si="3989"/>
        <v>1</v>
      </c>
      <c r="FU1131" s="10">
        <f t="shared" si="3989"/>
        <v>1</v>
      </c>
      <c r="FV1131" s="10">
        <f t="shared" si="3989"/>
        <v>1</v>
      </c>
      <c r="FW1131" s="10">
        <f t="shared" si="3989"/>
        <v>1</v>
      </c>
      <c r="FX1131" s="10">
        <f t="shared" si="3989"/>
        <v>1</v>
      </c>
      <c r="FY1131" s="10">
        <f t="shared" si="3989"/>
        <v>1</v>
      </c>
      <c r="FZ1131" s="10">
        <f t="shared" si="3989"/>
        <v>1</v>
      </c>
      <c r="GA1131" s="10">
        <f t="shared" si="3989"/>
        <v>1</v>
      </c>
      <c r="GB1131" s="10">
        <f t="shared" si="3989"/>
        <v>1</v>
      </c>
      <c r="GC1131" s="10">
        <f t="shared" si="3989"/>
        <v>1</v>
      </c>
      <c r="GD1131" s="10">
        <f t="shared" si="3989"/>
        <v>1</v>
      </c>
      <c r="GE1131" s="10">
        <f t="shared" si="3989"/>
        <v>1</v>
      </c>
      <c r="GF1131" s="10">
        <f t="shared" si="3989"/>
        <v>1</v>
      </c>
      <c r="GG1131" s="10">
        <f t="shared" si="3989"/>
        <v>1</v>
      </c>
      <c r="GH1131" s="10">
        <f t="shared" si="3989"/>
        <v>1</v>
      </c>
      <c r="GI1131" s="10">
        <f t="shared" si="3989"/>
        <v>1</v>
      </c>
      <c r="GJ1131" s="10">
        <f t="shared" si="3989"/>
        <v>1</v>
      </c>
      <c r="GK1131" s="10">
        <f t="shared" si="3989"/>
        <v>1</v>
      </c>
      <c r="GL1131" s="10">
        <f t="shared" si="3989"/>
        <v>1</v>
      </c>
      <c r="GM1131" s="10">
        <f t="shared" si="3989"/>
        <v>1</v>
      </c>
      <c r="GN1131" s="10">
        <f t="shared" si="3989"/>
        <v>1</v>
      </c>
      <c r="GO1131" s="10">
        <f t="shared" si="3989"/>
        <v>1</v>
      </c>
      <c r="GP1131" s="10">
        <f t="shared" si="3989"/>
        <v>1</v>
      </c>
      <c r="GQ1131" s="10">
        <f t="shared" si="3989"/>
        <v>1</v>
      </c>
      <c r="GR1131" s="10">
        <f t="shared" si="3989"/>
        <v>1</v>
      </c>
      <c r="GS1131" s="10">
        <f>IF(GS1130=0,1,GS1130)</f>
        <v>1</v>
      </c>
    </row>
    <row r="1132" spans="1:201" ht="15.75" thickBot="1" x14ac:dyDescent="0.3">
      <c r="A1132" s="104" t="s">
        <v>4</v>
      </c>
      <c r="B1132" s="24">
        <f>PRODUCT(B1131:AO1131)</f>
        <v>1.314725308306163</v>
      </c>
      <c r="C1132" s="24">
        <f>PRODUCT(C1131:AO1131)</f>
        <v>1.0283572421490668</v>
      </c>
      <c r="D1132" s="24">
        <f>PRODUCT(D1131:AO1131)</f>
        <v>1.0101933918601478</v>
      </c>
      <c r="E1132" s="24">
        <f>PRODUCT(E1131:AO1131)</f>
        <v>1.0052711740018661</v>
      </c>
      <c r="F1132" s="24">
        <f>PRODUCT(F1131:AO1131)</f>
        <v>1.0029263526004639</v>
      </c>
      <c r="G1132" s="24">
        <f>PRODUCT(G1131:AO1131)</f>
        <v>1.0019587523480951</v>
      </c>
      <c r="H1132" s="24">
        <f>PRODUCT(H1131:AO1131)</f>
        <v>1.0013766716313499</v>
      </c>
      <c r="I1132" s="24">
        <f>PRODUCT(I1131:AO1131)</f>
        <v>1.0010011133540668</v>
      </c>
      <c r="J1132" s="24">
        <f>PRODUCT(J1131:AO1131)</f>
        <v>1.0006945321033067</v>
      </c>
      <c r="K1132" s="24">
        <f>PRODUCT(K1131:AO1131)</f>
        <v>1.0005205015076439</v>
      </c>
      <c r="L1132" s="24">
        <f>PRODUCT(L1131:AO1131)</f>
        <v>1.0003978000622711</v>
      </c>
      <c r="M1132" s="24">
        <f>PRODUCT(M1131:AO1131)</f>
        <v>1.0003000719206092</v>
      </c>
      <c r="N1132" s="24">
        <f>PRODUCT(N1131:AO1131)</f>
        <v>1.0002130298231833</v>
      </c>
      <c r="O1132" s="24">
        <f>PRODUCT(O1131:AO1131)</f>
        <v>1.0001523827123833</v>
      </c>
      <c r="P1132" s="24">
        <f>PRODUCT(P1131:AO1131)</f>
        <v>1.0001091261456216</v>
      </c>
      <c r="Q1132" s="24">
        <f>PRODUCT(Q1131:AO1131)</f>
        <v>1.0000828181164121</v>
      </c>
      <c r="R1132" s="24">
        <f>PRODUCT(R1131:AO1131)</f>
        <v>1.0000548520638814</v>
      </c>
      <c r="S1132" s="24">
        <f>PRODUCT(S1131:AO1131)</f>
        <v>1.0000363294424808</v>
      </c>
      <c r="T1132" s="24">
        <f>PRODUCT(T1131:AO1131)</f>
        <v>1.0000261956727137</v>
      </c>
      <c r="U1132" s="24">
        <f>PRODUCT(U1131:AO1131)</f>
        <v>1.0000215898889415</v>
      </c>
      <c r="V1132" s="24">
        <f>PRODUCT(V1131:AO1131)</f>
        <v>1.0000151339478247</v>
      </c>
      <c r="W1132" s="24">
        <f>PRODUCT(W1131:AO1131)</f>
        <v>1.0000179090952768</v>
      </c>
      <c r="X1132" s="24">
        <f>PRODUCT(X1131:AO1131)</f>
        <v>1.0000132690155938</v>
      </c>
      <c r="Y1132" s="24">
        <f>PRODUCT(Y1131:AO1131)</f>
        <v>1.0000113985295658</v>
      </c>
      <c r="Z1132" s="24">
        <f>PRODUCT(Z1131:AO1131)</f>
        <v>1.0000085653685538</v>
      </c>
      <c r="AA1132" s="24">
        <f>PRODUCT(AA1131:AO1131)</f>
        <v>1.0000076045710935</v>
      </c>
      <c r="AB1132" s="24">
        <f>PRODUCT(AB1131:AO1131)</f>
        <v>1.0000046703912748</v>
      </c>
      <c r="AC1132" s="24">
        <f>PRODUCT(AC1131:AO1131)</f>
        <v>1.0000036688171376</v>
      </c>
      <c r="AD1132" s="24">
        <f>PRODUCT(AD1131:AO1131)</f>
        <v>1.0000026476028481</v>
      </c>
      <c r="AE1132" s="24">
        <f>PRODUCT(AE1131:AO1131)</f>
        <v>1.0000026476028481</v>
      </c>
      <c r="AF1132" s="24">
        <f>PRODUCT(AF1131:AO1131)</f>
        <v>1.0000013983412877</v>
      </c>
      <c r="AG1132" s="24">
        <f>PRODUCT(AG1131:AO1131)</f>
        <v>1</v>
      </c>
      <c r="AH1132" s="24">
        <f>PRODUCT(AH1131:AO1131)</f>
        <v>1</v>
      </c>
      <c r="AI1132" s="24">
        <f>PRODUCT(AI1131:AO1131)</f>
        <v>1</v>
      </c>
      <c r="AJ1132" s="24">
        <f>PRODUCT(AJ1131:AO1131)</f>
        <v>1</v>
      </c>
      <c r="AK1132" s="24">
        <f>PRODUCT(AK1131:AO1131)</f>
        <v>1</v>
      </c>
      <c r="AL1132" s="24">
        <f>PRODUCT(AL1131:AO1131)</f>
        <v>1</v>
      </c>
      <c r="AM1132" s="24">
        <f>PRODUCT(AM1131:AO1131)</f>
        <v>1</v>
      </c>
      <c r="AN1132" s="24">
        <f>PRODUCT(AN1131:AO1131)</f>
        <v>1</v>
      </c>
      <c r="AO1132" s="25">
        <f>PRODUCT(AO1131:AO1131)</f>
        <v>1</v>
      </c>
      <c r="AP1132" s="24">
        <f>PRODUCT(AP1131:CC1131)</f>
        <v>5.9352495382935482</v>
      </c>
      <c r="AQ1132" s="24">
        <f>PRODUCT(AQ1131:CC1131)</f>
        <v>2.2975159503071798</v>
      </c>
      <c r="AR1132" s="24">
        <f>PRODUCT(AR1131:CC1131)</f>
        <v>1.6029181048654744</v>
      </c>
      <c r="AS1132" s="24">
        <f>PRODUCT(AS1131:CC1131)</f>
        <v>1.3004807265889697</v>
      </c>
      <c r="AT1132" s="24">
        <f>PRODUCT(AT1131:CC1131)</f>
        <v>1.1504252581363963</v>
      </c>
      <c r="AU1132" s="24">
        <f>PRODUCT(AU1131:CC1131)</f>
        <v>1.0245974955277282</v>
      </c>
      <c r="AV1132" s="24">
        <f>PRODUCT(AV1131:CC1131)</f>
        <v>1.0245974955277282</v>
      </c>
      <c r="AW1132" s="24">
        <f>PRODUCT(AW1131:CC1131)</f>
        <v>1.0245974955277282</v>
      </c>
      <c r="AX1132" s="24">
        <f>PRODUCT(AX1131:CC1131)</f>
        <v>1.0245974955277282</v>
      </c>
      <c r="AY1132" s="24">
        <f>PRODUCT(AY1131:CC1131)</f>
        <v>1.0116279069767442</v>
      </c>
      <c r="AZ1132" s="24">
        <f>PRODUCT(AZ1131:CC1131)</f>
        <v>1.0116279069767442</v>
      </c>
      <c r="BA1132" s="24">
        <f>PRODUCT(BA1131:CC1131)</f>
        <v>1</v>
      </c>
      <c r="BB1132" s="24">
        <f>PRODUCT(BB1131:CC1131)</f>
        <v>1</v>
      </c>
      <c r="BC1132" s="24">
        <f>PRODUCT(BC1131:CC1131)</f>
        <v>1</v>
      </c>
      <c r="BD1132" s="24">
        <f>PRODUCT(BD1131:CC1131)</f>
        <v>1</v>
      </c>
      <c r="BE1132" s="24">
        <f>PRODUCT(BE1131:CC1131)</f>
        <v>1</v>
      </c>
      <c r="BF1132" s="24">
        <f>PRODUCT(BF1131:CC1131)</f>
        <v>1</v>
      </c>
      <c r="BG1132" s="24">
        <f>PRODUCT(BG1131:CC1131)</f>
        <v>1</v>
      </c>
      <c r="BH1132" s="24">
        <f>PRODUCT(BH1131:CC1131)</f>
        <v>1</v>
      </c>
      <c r="BI1132" s="24">
        <f>PRODUCT(BI1131:CC1131)</f>
        <v>1</v>
      </c>
      <c r="BJ1132" s="24">
        <f>PRODUCT(BJ1131:CC1131)</f>
        <v>1</v>
      </c>
      <c r="BK1132" s="24">
        <f>PRODUCT(BK1131:CC1131)</f>
        <v>1</v>
      </c>
      <c r="BL1132" s="24">
        <f>PRODUCT(BL1131:CC1131)</f>
        <v>1</v>
      </c>
      <c r="BM1132" s="24">
        <f>PRODUCT(BM1131:CC1131)</f>
        <v>1</v>
      </c>
      <c r="BN1132" s="24">
        <f>PRODUCT(BN1131:CC1131)</f>
        <v>1</v>
      </c>
      <c r="BO1132" s="24">
        <f>PRODUCT(BO1131:CC1131)</f>
        <v>1</v>
      </c>
      <c r="BP1132" s="24">
        <f>PRODUCT(BP1131:CC1131)</f>
        <v>1</v>
      </c>
      <c r="BQ1132" s="24">
        <f>PRODUCT(BQ1131:CC1131)</f>
        <v>1</v>
      </c>
      <c r="BR1132" s="24">
        <f>PRODUCT(BR1131:CC1131)</f>
        <v>1</v>
      </c>
      <c r="BS1132" s="24">
        <f>PRODUCT(BS1131:CC1131)</f>
        <v>1</v>
      </c>
      <c r="BT1132" s="24">
        <f>PRODUCT(BT1131:CC1131)</f>
        <v>1</v>
      </c>
      <c r="BU1132" s="24">
        <f>PRODUCT(BU1131:CC1131)</f>
        <v>1</v>
      </c>
      <c r="BV1132" s="24">
        <f>PRODUCT(BV1131:CC1131)</f>
        <v>1</v>
      </c>
      <c r="BW1132" s="24">
        <f>PRODUCT(BW1131:CC1131)</f>
        <v>1</v>
      </c>
      <c r="BX1132" s="24">
        <f>PRODUCT(BX1131:CC1131)</f>
        <v>1</v>
      </c>
      <c r="BY1132" s="24">
        <f>PRODUCT(BY1131:CC1131)</f>
        <v>1</v>
      </c>
      <c r="BZ1132" s="24">
        <f>PRODUCT(BZ1131:CC1131)</f>
        <v>1</v>
      </c>
      <c r="CA1132" s="24">
        <f>PRODUCT(CA1131:CC1131)</f>
        <v>1</v>
      </c>
      <c r="CB1132" s="24">
        <f>PRODUCT(CB1131:CC1131)</f>
        <v>1</v>
      </c>
      <c r="CC1132" s="25">
        <f>PRODUCT(CC1131:CC1131)</f>
        <v>1</v>
      </c>
      <c r="CD1132" s="24">
        <f>PRODUCT(CD1131:DQ1131)</f>
        <v>1</v>
      </c>
      <c r="CE1132" s="24">
        <f>PRODUCT(CE1131:DQ1131)</f>
        <v>1</v>
      </c>
      <c r="CF1132" s="24">
        <f>PRODUCT(CF1131:DQ1131)</f>
        <v>1</v>
      </c>
      <c r="CG1132" s="24">
        <f>PRODUCT(CG1131:DQ1131)</f>
        <v>1</v>
      </c>
      <c r="CH1132" s="24">
        <f>PRODUCT(CH1131:DQ1131)</f>
        <v>1</v>
      </c>
      <c r="CI1132" s="24">
        <f>PRODUCT(CI1131:DQ1131)</f>
        <v>1</v>
      </c>
      <c r="CJ1132" s="24">
        <f>PRODUCT(CJ1131:DQ1131)</f>
        <v>1</v>
      </c>
      <c r="CK1132" s="24">
        <f>PRODUCT(CK1131:DQ1131)</f>
        <v>1</v>
      </c>
      <c r="CL1132" s="24">
        <f>PRODUCT(CL1131:DQ1131)</f>
        <v>1</v>
      </c>
      <c r="CM1132" s="24">
        <f>PRODUCT(CM1131:DQ1131)</f>
        <v>1</v>
      </c>
      <c r="CN1132" s="24">
        <f>PRODUCT(CN1131:DQ1131)</f>
        <v>1</v>
      </c>
      <c r="CO1132" s="24">
        <f>PRODUCT(CO1131:DQ1131)</f>
        <v>1</v>
      </c>
      <c r="CP1132" s="24">
        <f>PRODUCT(CP1131:DQ1131)</f>
        <v>1</v>
      </c>
      <c r="CQ1132" s="24">
        <f>PRODUCT(CQ1131:DQ1131)</f>
        <v>1</v>
      </c>
      <c r="CR1132" s="24">
        <f>PRODUCT(CR1131:DQ1131)</f>
        <v>1</v>
      </c>
      <c r="CS1132" s="24">
        <f>PRODUCT(CS1131:DQ1131)</f>
        <v>1</v>
      </c>
      <c r="CT1132" s="24">
        <f>PRODUCT(CT1131:DQ1131)</f>
        <v>1</v>
      </c>
      <c r="CU1132" s="24">
        <f>PRODUCT(CU1131:DQ1131)</f>
        <v>1</v>
      </c>
      <c r="CV1132" s="24">
        <f>PRODUCT(CV1131:DQ1131)</f>
        <v>1</v>
      </c>
      <c r="CW1132" s="24">
        <f>PRODUCT(CW1131:DQ1131)</f>
        <v>1</v>
      </c>
      <c r="CX1132" s="24">
        <f>PRODUCT(CX1131:DQ1131)</f>
        <v>1</v>
      </c>
      <c r="CY1132" s="24">
        <f>PRODUCT(CY1131:DQ1131)</f>
        <v>1</v>
      </c>
      <c r="CZ1132" s="24">
        <f>PRODUCT(CZ1131:DQ1131)</f>
        <v>1</v>
      </c>
      <c r="DA1132" s="24">
        <f>PRODUCT(DA1131:DQ1131)</f>
        <v>1</v>
      </c>
      <c r="DB1132" s="24">
        <f>PRODUCT(DB1131:DQ1131)</f>
        <v>1</v>
      </c>
      <c r="DC1132" s="24">
        <f>PRODUCT(DC1131:DQ1131)</f>
        <v>1</v>
      </c>
      <c r="DD1132" s="24">
        <f>PRODUCT(DD1131:DQ1131)</f>
        <v>1</v>
      </c>
      <c r="DE1132" s="24">
        <f>PRODUCT(DE1131:DQ1131)</f>
        <v>1</v>
      </c>
      <c r="DF1132" s="24">
        <f>PRODUCT(DF1131:DQ1131)</f>
        <v>1</v>
      </c>
      <c r="DG1132" s="24">
        <f>PRODUCT(DG1131:DQ1131)</f>
        <v>1</v>
      </c>
      <c r="DH1132" s="24">
        <f>PRODUCT(DH1131:DQ1131)</f>
        <v>1</v>
      </c>
      <c r="DI1132" s="24">
        <f>PRODUCT(DI1131:DQ1131)</f>
        <v>1</v>
      </c>
      <c r="DJ1132" s="24">
        <f>PRODUCT(DJ1131:DQ1131)</f>
        <v>1</v>
      </c>
      <c r="DK1132" s="24">
        <f>PRODUCT(DK1131:DQ1131)</f>
        <v>1</v>
      </c>
      <c r="DL1132" s="24">
        <f>PRODUCT(DL1131:DQ1131)</f>
        <v>1</v>
      </c>
      <c r="DM1132" s="24">
        <f>PRODUCT(DM1131:DQ1131)</f>
        <v>1</v>
      </c>
      <c r="DN1132" s="24">
        <f>PRODUCT(DN1131:DQ1131)</f>
        <v>1</v>
      </c>
      <c r="DO1132" s="24">
        <f>PRODUCT(DO1131:DQ1131)</f>
        <v>1</v>
      </c>
      <c r="DP1132" s="24">
        <f>PRODUCT(DP1131:DQ1131)</f>
        <v>1</v>
      </c>
      <c r="DQ1132" s="25">
        <f>PRODUCT(DQ1131:DQ1131)</f>
        <v>1</v>
      </c>
      <c r="DR1132" s="24">
        <f>PRODUCT(DR1131:FE1131)</f>
        <v>1</v>
      </c>
      <c r="DS1132" s="24">
        <f>PRODUCT(DS1131:FE1131)</f>
        <v>1</v>
      </c>
      <c r="DT1132" s="24">
        <f>PRODUCT(DT1131:FE1131)</f>
        <v>1</v>
      </c>
      <c r="DU1132" s="24">
        <f>PRODUCT(DU1131:FE1131)</f>
        <v>1</v>
      </c>
      <c r="DV1132" s="24">
        <f>PRODUCT(DV1131:FE1131)</f>
        <v>1</v>
      </c>
      <c r="DW1132" s="24">
        <f>PRODUCT(DW1131:FE1131)</f>
        <v>1</v>
      </c>
      <c r="DX1132" s="24">
        <f>PRODUCT(DX1131:FE1131)</f>
        <v>1</v>
      </c>
      <c r="DY1132" s="24">
        <f>PRODUCT(DY1131:FE1131)</f>
        <v>1</v>
      </c>
      <c r="DZ1132" s="24">
        <f>PRODUCT(DZ1131:FE1131)</f>
        <v>1</v>
      </c>
      <c r="EA1132" s="24">
        <f>PRODUCT(EA1131:FE1131)</f>
        <v>1</v>
      </c>
      <c r="EB1132" s="24">
        <f>PRODUCT(EB1131:FE1131)</f>
        <v>1</v>
      </c>
      <c r="EC1132" s="24">
        <f>PRODUCT(EC1131:FE1131)</f>
        <v>1</v>
      </c>
      <c r="ED1132" s="24">
        <f>PRODUCT(ED1131:FE1131)</f>
        <v>1</v>
      </c>
      <c r="EE1132" s="24">
        <f>PRODUCT(EE1131:FE1131)</f>
        <v>1</v>
      </c>
      <c r="EF1132" s="24">
        <f>PRODUCT(EF1131:FE1131)</f>
        <v>1</v>
      </c>
      <c r="EG1132" s="24">
        <f>PRODUCT(EG1131:FE1131)</f>
        <v>1</v>
      </c>
      <c r="EH1132" s="24">
        <f>PRODUCT(EH1131:FE1131)</f>
        <v>1</v>
      </c>
      <c r="EI1132" s="24">
        <f>PRODUCT(EI1131:FE1131)</f>
        <v>1</v>
      </c>
      <c r="EJ1132" s="24">
        <f>PRODUCT(EJ1131:FE1131)</f>
        <v>1</v>
      </c>
      <c r="EK1132" s="24">
        <f>PRODUCT(EK1131:FE1131)</f>
        <v>1</v>
      </c>
      <c r="EL1132" s="24">
        <f>PRODUCT(EL1131:FE1131)</f>
        <v>1</v>
      </c>
      <c r="EM1132" s="24">
        <f>PRODUCT(EM1131:FE1131)</f>
        <v>1</v>
      </c>
      <c r="EN1132" s="24">
        <f>PRODUCT(EN1131:FE1131)</f>
        <v>1</v>
      </c>
      <c r="EO1132" s="24">
        <f>PRODUCT(EO1131:FE1131)</f>
        <v>1</v>
      </c>
      <c r="EP1132" s="24">
        <f>PRODUCT(EP1131:FE1131)</f>
        <v>1</v>
      </c>
      <c r="EQ1132" s="24">
        <f>PRODUCT(EQ1131:FE1131)</f>
        <v>1</v>
      </c>
      <c r="ER1132" s="24">
        <f>PRODUCT(ER1131:FE1131)</f>
        <v>1</v>
      </c>
      <c r="ES1132" s="24">
        <f>PRODUCT(ES1131:FE1131)</f>
        <v>1</v>
      </c>
      <c r="ET1132" s="24">
        <f>PRODUCT(ET1131:FE1131)</f>
        <v>1</v>
      </c>
      <c r="EU1132" s="24">
        <f>PRODUCT(EU1131:FE1131)</f>
        <v>1</v>
      </c>
      <c r="EV1132" s="24">
        <f>PRODUCT(EV1131:FE1131)</f>
        <v>1</v>
      </c>
      <c r="EW1132" s="24">
        <f>PRODUCT(EW1131:FE1131)</f>
        <v>1</v>
      </c>
      <c r="EX1132" s="24">
        <f>PRODUCT(EX1131:FE1131)</f>
        <v>1</v>
      </c>
      <c r="EY1132" s="24">
        <f>PRODUCT(EY1131:FE1131)</f>
        <v>1</v>
      </c>
      <c r="EZ1132" s="24">
        <f>PRODUCT(EZ1131:FE1131)</f>
        <v>1</v>
      </c>
      <c r="FA1132" s="24">
        <f>PRODUCT(FA1131:FE1131)</f>
        <v>1</v>
      </c>
      <c r="FB1132" s="24">
        <f>PRODUCT(FB1131:FE1131)</f>
        <v>1</v>
      </c>
      <c r="FC1132" s="24">
        <f>PRODUCT(FC1131:FE1131)</f>
        <v>1</v>
      </c>
      <c r="FD1132" s="24">
        <f>PRODUCT(FD1131:FE1131)</f>
        <v>1</v>
      </c>
      <c r="FE1132" s="25">
        <f>PRODUCT(FE1131:FE1131)</f>
        <v>1</v>
      </c>
      <c r="FF1132" s="24">
        <f>PRODUCT(FF1131:GS1131)</f>
        <v>1</v>
      </c>
      <c r="FG1132" s="24">
        <f>PRODUCT(FG1131:GS1131)</f>
        <v>1</v>
      </c>
      <c r="FH1132" s="24">
        <f>PRODUCT(FH1131:GS1131)</f>
        <v>1</v>
      </c>
      <c r="FI1132" s="24">
        <f>PRODUCT(FI1131:GS1131)</f>
        <v>1</v>
      </c>
      <c r="FJ1132" s="24">
        <f>PRODUCT(FJ1131:GS1131)</f>
        <v>1</v>
      </c>
      <c r="FK1132" s="24">
        <f>PRODUCT(FK1131:GS1131)</f>
        <v>1</v>
      </c>
      <c r="FL1132" s="24">
        <f>PRODUCT(FL1131:GS1131)</f>
        <v>1</v>
      </c>
      <c r="FM1132" s="24">
        <f>PRODUCT(FM1131:GS1131)</f>
        <v>1</v>
      </c>
      <c r="FN1132" s="24">
        <f>PRODUCT(FN1131:GS1131)</f>
        <v>1</v>
      </c>
      <c r="FO1132" s="24">
        <f>PRODUCT(FO1131:GS1131)</f>
        <v>1</v>
      </c>
      <c r="FP1132" s="24">
        <f>PRODUCT(FP1131:GS1131)</f>
        <v>1</v>
      </c>
      <c r="FQ1132" s="24">
        <f>PRODUCT(FQ1131:GS1131)</f>
        <v>1</v>
      </c>
      <c r="FR1132" s="24">
        <f>PRODUCT(FR1131:GS1131)</f>
        <v>1</v>
      </c>
      <c r="FS1132" s="24">
        <f>PRODUCT(FS1131:GS1131)</f>
        <v>1</v>
      </c>
      <c r="FT1132" s="24">
        <f>PRODUCT(FT1131:GS1131)</f>
        <v>1</v>
      </c>
      <c r="FU1132" s="24">
        <f>PRODUCT(FU1131:GS1131)</f>
        <v>1</v>
      </c>
      <c r="FV1132" s="24">
        <f>PRODUCT(FV1131:GS1131)</f>
        <v>1</v>
      </c>
      <c r="FW1132" s="24">
        <f>PRODUCT(FW1131:GS1131)</f>
        <v>1</v>
      </c>
      <c r="FX1132" s="24">
        <f>PRODUCT(FX1131:GS1131)</f>
        <v>1</v>
      </c>
      <c r="FY1132" s="24">
        <f>PRODUCT(FY1131:GS1131)</f>
        <v>1</v>
      </c>
      <c r="FZ1132" s="24">
        <f>PRODUCT(FZ1131:GS1131)</f>
        <v>1</v>
      </c>
      <c r="GA1132" s="24">
        <f>PRODUCT(GA1131:GS1131)</f>
        <v>1</v>
      </c>
      <c r="GB1132" s="24">
        <f>PRODUCT(GB1131:GS1131)</f>
        <v>1</v>
      </c>
      <c r="GC1132" s="24">
        <f>PRODUCT(GC1131:GS1131)</f>
        <v>1</v>
      </c>
      <c r="GD1132" s="24">
        <f>PRODUCT(GD1131:GS1131)</f>
        <v>1</v>
      </c>
      <c r="GE1132" s="24">
        <f>PRODUCT(GE1131:GS1131)</f>
        <v>1</v>
      </c>
      <c r="GF1132" s="24">
        <f>PRODUCT(GF1131:GS1131)</f>
        <v>1</v>
      </c>
      <c r="GG1132" s="24">
        <f>PRODUCT(GG1131:GS1131)</f>
        <v>1</v>
      </c>
      <c r="GH1132" s="24">
        <f>PRODUCT(GH1131:GS1131)</f>
        <v>1</v>
      </c>
      <c r="GI1132" s="24">
        <f>PRODUCT(GI1131:GS1131)</f>
        <v>1</v>
      </c>
      <c r="GJ1132" s="24">
        <f>PRODUCT(GJ1131:GS1131)</f>
        <v>1</v>
      </c>
      <c r="GK1132" s="24">
        <f>PRODUCT(GK1131:GS1131)</f>
        <v>1</v>
      </c>
      <c r="GL1132" s="24">
        <f>PRODUCT(GL1131:GS1131)</f>
        <v>1</v>
      </c>
      <c r="GM1132" s="24">
        <f>PRODUCT(GM1131:GS1131)</f>
        <v>1</v>
      </c>
      <c r="GN1132" s="24">
        <f>PRODUCT(GN1131:GS1131)</f>
        <v>1</v>
      </c>
      <c r="GO1132" s="24">
        <f>PRODUCT(GO1131:GS1131)</f>
        <v>1</v>
      </c>
      <c r="GP1132" s="24">
        <f>PRODUCT(GP1131:GS1131)</f>
        <v>1</v>
      </c>
      <c r="GQ1132" s="24">
        <f>PRODUCT(GQ1131:GS1131)</f>
        <v>1</v>
      </c>
      <c r="GR1132" s="24">
        <f>PRODUCT(GR1131:GS1131)</f>
        <v>1</v>
      </c>
      <c r="GS1132" s="25">
        <f>PRODUCT(GS1131:GS1131)</f>
        <v>1</v>
      </c>
    </row>
    <row r="1133" spans="1:201" x14ac:dyDescent="0.25">
      <c r="A1133" s="16" t="s">
        <v>19</v>
      </c>
      <c r="B1133" s="17">
        <f>B1132*B1081</f>
        <v>84209.470722318045</v>
      </c>
      <c r="C1133" s="17">
        <f>C1132*C1080</f>
        <v>77541.221129766083</v>
      </c>
      <c r="D1133" s="17">
        <f>D1132*D1079</f>
        <v>83546.024087009806</v>
      </c>
      <c r="E1133" s="17">
        <f>E1132*E1078</f>
        <v>79821.547029270165</v>
      </c>
      <c r="F1133" s="17">
        <f>F1132*F1077</f>
        <v>76772.006438860306</v>
      </c>
      <c r="G1133" s="17">
        <f>G1132*G1076</f>
        <v>71106.006777887262</v>
      </c>
      <c r="H1133" s="17">
        <f>H1132*H1075</f>
        <v>71164.83592282515</v>
      </c>
      <c r="I1133" s="17">
        <f>I1132*I1074</f>
        <v>78310.319099915359</v>
      </c>
      <c r="J1133" s="17">
        <f>J1132*J1073</f>
        <v>75955.717070237297</v>
      </c>
      <c r="K1133" s="17">
        <f>K1132*K1072</f>
        <v>70017.425216006435</v>
      </c>
      <c r="L1133" s="17">
        <f>L1132*L1071</f>
        <v>65016.85342384706</v>
      </c>
      <c r="M1133" s="17">
        <f>M1132*M1070</f>
        <v>68656.595736342933</v>
      </c>
      <c r="N1133" s="17">
        <f>N1132*N1069</f>
        <v>67988.480489201058</v>
      </c>
      <c r="O1133" s="17">
        <f>O1132*O1068</f>
        <v>58624.932065069057</v>
      </c>
      <c r="P1133" s="17">
        <f>P1132*P1067</f>
        <v>71069.754722160171</v>
      </c>
      <c r="Q1133" s="17">
        <f>Q1132*Q1066</f>
        <v>84521.999373108571</v>
      </c>
      <c r="R1133" s="17">
        <f>R1132*R1065</f>
        <v>84817.652168093977</v>
      </c>
      <c r="S1133" s="17">
        <f>S1132*S1064</f>
        <v>81266.952275813761</v>
      </c>
      <c r="T1133" s="17">
        <f>T1132*T1063</f>
        <v>85247.233050120471</v>
      </c>
      <c r="U1133" s="17">
        <f>U1132*U1062</f>
        <v>88611.913080059108</v>
      </c>
      <c r="V1133" s="17">
        <f>V1132*V1061</f>
        <v>88915.34561983688</v>
      </c>
      <c r="W1133" s="17">
        <f>W1132*W1060</f>
        <v>85209.525998190336</v>
      </c>
      <c r="X1133" s="17">
        <f>X1132*X1059</f>
        <v>87363.159207740304</v>
      </c>
      <c r="Y1133" s="17">
        <f>Y1132*Y1058</f>
        <v>93407.064691052627</v>
      </c>
      <c r="Z1133" s="17">
        <f>Z1132*Z1057</f>
        <v>97136.832005639837</v>
      </c>
      <c r="AA1133" s="17">
        <f>AA1132*AA1056</f>
        <v>93010.70730115741</v>
      </c>
      <c r="AB1133" s="17">
        <f>AB1132*AB1055</f>
        <v>95008.443724534241</v>
      </c>
      <c r="AC1133" s="17">
        <f>AC1132*AC1054</f>
        <v>92879.340756066929</v>
      </c>
      <c r="AD1133" s="17">
        <f>AD1132*AD1053</f>
        <v>91801.243052589052</v>
      </c>
      <c r="AE1133" s="17">
        <f>AE1132*AE1052</f>
        <v>86955.230222305661</v>
      </c>
      <c r="AF1133" s="17">
        <f>AF1132*AF1051</f>
        <v>85342.119337242169</v>
      </c>
      <c r="AG1133" s="17">
        <f>AG1132*AG1050</f>
        <v>87283</v>
      </c>
      <c r="AH1133" s="17">
        <f>AH1132*AH1049</f>
        <v>85664</v>
      </c>
      <c r="AI1133" s="17">
        <f>AI1132*AI1048</f>
        <v>81751</v>
      </c>
      <c r="AJ1133" s="17">
        <f>AJ1132*AJ1047</f>
        <v>79029</v>
      </c>
      <c r="AK1133" s="17">
        <f>AK1132*AK1046</f>
        <v>83048</v>
      </c>
      <c r="AL1133" s="17">
        <f>AL1132*AL1045</f>
        <v>79047</v>
      </c>
      <c r="AM1133" s="17">
        <f>AM1132*AM1044</f>
        <v>74637</v>
      </c>
      <c r="AN1133" s="17">
        <f>AN1132*AN1043</f>
        <v>71000</v>
      </c>
      <c r="AO1133" s="17">
        <f>AO1132*AO1042</f>
        <v>73675</v>
      </c>
      <c r="AP1133" s="17">
        <f>AP1132*AP1081</f>
        <v>11.870499076587096</v>
      </c>
      <c r="AQ1133" s="17">
        <f>AQ1132*AQ1080</f>
        <v>11.487579751535899</v>
      </c>
      <c r="AR1133" s="17">
        <f>AR1132*AR1079</f>
        <v>6.4116724194618975</v>
      </c>
      <c r="AS1133" s="17">
        <f>AS1132*AS1078</f>
        <v>10.403845812711758</v>
      </c>
      <c r="AT1133" s="17">
        <f>AT1132*AT1077</f>
        <v>6.9025515488183782</v>
      </c>
      <c r="AU1133" s="17">
        <f>AU1132*AU1076</f>
        <v>8.1967799642218253</v>
      </c>
      <c r="AV1133" s="17">
        <f>AV1132*AV1075</f>
        <v>5.1229874776386408</v>
      </c>
      <c r="AW1133" s="17">
        <f>AW1132*AW1074</f>
        <v>6.147584973166369</v>
      </c>
      <c r="AX1133" s="17">
        <f>AX1132*AX1073</f>
        <v>3.0737924865831845</v>
      </c>
      <c r="AY1133" s="17">
        <f>AY1132*AY1072</f>
        <v>4.0465116279069768</v>
      </c>
      <c r="AZ1133" s="17">
        <f>AZ1132*AZ1071</f>
        <v>6.0697674418604652</v>
      </c>
      <c r="BA1133" s="17">
        <f>BA1132*BA1070</f>
        <v>3</v>
      </c>
      <c r="BB1133" s="17">
        <f>BB1132*BB1069</f>
        <v>4</v>
      </c>
      <c r="BC1133" s="17">
        <f>BC1132*BC1068</f>
        <v>5</v>
      </c>
      <c r="BD1133" s="17">
        <f>BD1132*BD1067</f>
        <v>5</v>
      </c>
      <c r="BE1133" s="17">
        <f>BE1132*BE1066</f>
        <v>3</v>
      </c>
      <c r="BF1133" s="17">
        <f>BF1132*BF1065</f>
        <v>13</v>
      </c>
      <c r="BG1133" s="17">
        <f>BG1132*BG1064</f>
        <v>10</v>
      </c>
      <c r="BH1133" s="17">
        <f>BH1132*BH1063</f>
        <v>4</v>
      </c>
      <c r="BI1133" s="17">
        <f>BI1132*BI1062</f>
        <v>12</v>
      </c>
      <c r="BJ1133" s="17">
        <f>BJ1132*BJ1061</f>
        <v>10</v>
      </c>
      <c r="BK1133" s="17">
        <f>BK1132*BK1060</f>
        <v>10</v>
      </c>
      <c r="BL1133" s="17">
        <f>BL1132*BL1059</f>
        <v>8</v>
      </c>
      <c r="BM1133" s="17">
        <f>BM1132*BM1058</f>
        <v>10</v>
      </c>
      <c r="BN1133" s="17">
        <f>BN1132*BN1057</f>
        <v>5</v>
      </c>
      <c r="BO1133" s="17">
        <f>BO1132*BO1056</f>
        <v>8</v>
      </c>
      <c r="BP1133" s="17">
        <f>BP1132*BP1055</f>
        <v>8</v>
      </c>
      <c r="BQ1133" s="17">
        <f>BQ1132*BQ1054</f>
        <v>10</v>
      </c>
      <c r="BR1133" s="17">
        <f>BR1132*BR1053</f>
        <v>7</v>
      </c>
      <c r="BS1133" s="17">
        <f>BS1132*BS1052</f>
        <v>8</v>
      </c>
      <c r="BT1133" s="17">
        <f>BT1132*BT1051</f>
        <v>4</v>
      </c>
      <c r="BU1133" s="17">
        <f>BU1132*BU1050</f>
        <v>7</v>
      </c>
      <c r="BV1133" s="17">
        <f>BV1132*BV1049</f>
        <v>7</v>
      </c>
      <c r="BW1133" s="17">
        <f>BW1132*BW1048</f>
        <v>11</v>
      </c>
      <c r="BX1133" s="17">
        <f>BX1132*BX1047</f>
        <v>14</v>
      </c>
      <c r="BY1133" s="17">
        <f>BY1132*BY1046</f>
        <v>13</v>
      </c>
      <c r="BZ1133" s="17">
        <f>BZ1132*BZ1045</f>
        <v>8</v>
      </c>
      <c r="CA1133" s="17">
        <f>CA1132*CA1044</f>
        <v>11</v>
      </c>
      <c r="CB1133" s="17">
        <f>CB1132*CB1043</f>
        <v>7</v>
      </c>
      <c r="CC1133" s="17">
        <f>CC1132*CC1042</f>
        <v>9</v>
      </c>
      <c r="CD1133" s="17">
        <f>CD1132*CD1081</f>
        <v>0</v>
      </c>
      <c r="CE1133" s="17">
        <f>CE1132*CE1080</f>
        <v>0</v>
      </c>
      <c r="CF1133" s="17">
        <f>CF1132*CF1079</f>
        <v>0</v>
      </c>
      <c r="CG1133" s="17">
        <f>CG1132*CG1078</f>
        <v>0</v>
      </c>
      <c r="CH1133" s="17">
        <f>CH1132*CH1077</f>
        <v>0</v>
      </c>
      <c r="CI1133" s="17">
        <f>CI1132*CI1076</f>
        <v>0</v>
      </c>
      <c r="CJ1133" s="17">
        <f>CJ1132*CJ1075</f>
        <v>0</v>
      </c>
      <c r="CK1133" s="17">
        <f>CK1132*CK1074</f>
        <v>0</v>
      </c>
      <c r="CL1133" s="17">
        <f>CL1132*CL1073</f>
        <v>0</v>
      </c>
      <c r="CM1133" s="17">
        <f>CM1132*CM1072</f>
        <v>0</v>
      </c>
      <c r="CN1133" s="17">
        <f>CN1132*CN1071</f>
        <v>0</v>
      </c>
      <c r="CO1133" s="17">
        <f>CO1132*CO1070</f>
        <v>0</v>
      </c>
      <c r="CP1133" s="17">
        <f>CP1132*CP1069</f>
        <v>0</v>
      </c>
      <c r="CQ1133" s="17">
        <f>CQ1132*CQ1068</f>
        <v>0</v>
      </c>
      <c r="CR1133" s="17">
        <f>CR1132*CR1067</f>
        <v>0</v>
      </c>
      <c r="CS1133" s="17">
        <f>CS1132*CS1066</f>
        <v>0</v>
      </c>
      <c r="CT1133" s="17">
        <f>CT1132*CT1065</f>
        <v>0</v>
      </c>
      <c r="CU1133" s="17">
        <f>CU1132*CU1064</f>
        <v>0</v>
      </c>
      <c r="CV1133" s="17">
        <f>CV1132*CV1063</f>
        <v>0</v>
      </c>
      <c r="CW1133" s="17">
        <f>CW1132*CW1062</f>
        <v>0</v>
      </c>
      <c r="CX1133" s="17">
        <f>CX1132*CX1061</f>
        <v>0</v>
      </c>
      <c r="CY1133" s="17">
        <f>CY1132*CY1060</f>
        <v>0</v>
      </c>
      <c r="CZ1133" s="17">
        <f>CZ1132*CZ1059</f>
        <v>0</v>
      </c>
      <c r="DA1133" s="17">
        <f>DA1132*DA1058</f>
        <v>0</v>
      </c>
      <c r="DB1133" s="17">
        <f>DB1132*DB1057</f>
        <v>0</v>
      </c>
      <c r="DC1133" s="17">
        <f>DC1132*DC1056</f>
        <v>0</v>
      </c>
      <c r="DD1133" s="17">
        <f>DD1132*DD1055</f>
        <v>0</v>
      </c>
      <c r="DE1133" s="17">
        <f>DE1132*DE1054</f>
        <v>0</v>
      </c>
      <c r="DF1133" s="17">
        <f>DF1132*DF1053</f>
        <v>0</v>
      </c>
      <c r="DG1133" s="17">
        <f>DG1132*DG1052</f>
        <v>0</v>
      </c>
      <c r="DH1133" s="17">
        <f>DH1132*DH1051</f>
        <v>0</v>
      </c>
      <c r="DI1133" s="17">
        <f>DI1132*DI1050</f>
        <v>0</v>
      </c>
      <c r="DJ1133" s="17">
        <f>DJ1132*DJ1049</f>
        <v>0</v>
      </c>
      <c r="DK1133" s="17">
        <f>DK1132*DK1048</f>
        <v>0</v>
      </c>
      <c r="DL1133" s="17">
        <f>DL1132*DL1047</f>
        <v>0</v>
      </c>
      <c r="DM1133" s="17">
        <f>DM1132*DM1046</f>
        <v>0</v>
      </c>
      <c r="DN1133" s="17">
        <f>DN1132*DN1045</f>
        <v>0</v>
      </c>
      <c r="DO1133" s="17">
        <f>DO1132*DO1044</f>
        <v>0</v>
      </c>
      <c r="DP1133" s="17">
        <f>DP1132*DP1043</f>
        <v>0</v>
      </c>
      <c r="DQ1133" s="17">
        <f>DQ1132*DQ1042</f>
        <v>0</v>
      </c>
      <c r="DR1133" s="17">
        <f>DR1132*DR1081</f>
        <v>0</v>
      </c>
      <c r="DS1133" s="17">
        <f>DS1132*DS1080</f>
        <v>0</v>
      </c>
      <c r="DT1133" s="17">
        <f>DT1132*DT1079</f>
        <v>0</v>
      </c>
      <c r="DU1133" s="17">
        <f>DU1132*DU1078</f>
        <v>0</v>
      </c>
      <c r="DV1133" s="17">
        <f>DV1132*DV1077</f>
        <v>0</v>
      </c>
      <c r="DW1133" s="17">
        <f>DW1132*DW1076</f>
        <v>0</v>
      </c>
      <c r="DX1133" s="17">
        <f>DX1132*DX1075</f>
        <v>0</v>
      </c>
      <c r="DY1133" s="17">
        <f>DY1132*DY1074</f>
        <v>0</v>
      </c>
      <c r="DZ1133" s="17">
        <f>DZ1132*DZ1073</f>
        <v>0</v>
      </c>
      <c r="EA1133" s="17">
        <f>EA1132*EA1072</f>
        <v>0</v>
      </c>
      <c r="EB1133" s="17">
        <f>EB1132*EB1071</f>
        <v>0</v>
      </c>
      <c r="EC1133" s="17">
        <f>EC1132*EC1070</f>
        <v>0</v>
      </c>
      <c r="ED1133" s="17">
        <f>ED1132*ED1069</f>
        <v>0</v>
      </c>
      <c r="EE1133" s="17">
        <f>EE1132*EE1068</f>
        <v>0</v>
      </c>
      <c r="EF1133" s="17">
        <f>EF1132*EF1067</f>
        <v>0</v>
      </c>
      <c r="EG1133" s="17">
        <f>EG1132*EG1066</f>
        <v>0</v>
      </c>
      <c r="EH1133" s="17">
        <f>EH1132*EH1065</f>
        <v>0</v>
      </c>
      <c r="EI1133" s="17">
        <f>EI1132*EI1064</f>
        <v>0</v>
      </c>
      <c r="EJ1133" s="17">
        <f>EJ1132*EJ1063</f>
        <v>0</v>
      </c>
      <c r="EK1133" s="17">
        <f>EK1132*EK1062</f>
        <v>0</v>
      </c>
      <c r="EL1133" s="17">
        <f>EL1132*EL1061</f>
        <v>0</v>
      </c>
      <c r="EM1133" s="17">
        <f>EM1132*EM1060</f>
        <v>0</v>
      </c>
      <c r="EN1133" s="17">
        <f>EN1132*EN1059</f>
        <v>0</v>
      </c>
      <c r="EO1133" s="17">
        <f>EO1132*EO1058</f>
        <v>0</v>
      </c>
      <c r="EP1133" s="17">
        <f>EP1132*EP1057</f>
        <v>0</v>
      </c>
      <c r="EQ1133" s="17">
        <f>EQ1132*EQ1056</f>
        <v>0</v>
      </c>
      <c r="ER1133" s="17">
        <f>ER1132*ER1055</f>
        <v>0</v>
      </c>
      <c r="ES1133" s="17">
        <f>ES1132*ES1054</f>
        <v>0</v>
      </c>
      <c r="ET1133" s="17">
        <f>ET1132*ET1053</f>
        <v>0</v>
      </c>
      <c r="EU1133" s="17">
        <f>EU1132*EU1052</f>
        <v>0</v>
      </c>
      <c r="EV1133" s="17">
        <f>EV1132*EV1051</f>
        <v>0</v>
      </c>
      <c r="EW1133" s="17">
        <f>EW1132*EW1050</f>
        <v>0</v>
      </c>
      <c r="EX1133" s="17">
        <f>EX1132*EX1049</f>
        <v>0</v>
      </c>
      <c r="EY1133" s="17">
        <f>EY1132*EY1048</f>
        <v>0</v>
      </c>
      <c r="EZ1133" s="17">
        <f>EZ1132*EZ1047</f>
        <v>0</v>
      </c>
      <c r="FA1133" s="17">
        <f>FA1132*FA1046</f>
        <v>0</v>
      </c>
      <c r="FB1133" s="17">
        <f>FB1132*FB1045</f>
        <v>0</v>
      </c>
      <c r="FC1133" s="17">
        <f>FC1132*FC1044</f>
        <v>0</v>
      </c>
      <c r="FD1133" s="17">
        <f>FD1132*FD1043</f>
        <v>0</v>
      </c>
      <c r="FE1133" s="17">
        <f>FE1132*FE1042</f>
        <v>0</v>
      </c>
      <c r="FF1133" s="17">
        <f>FF1132*FF1081</f>
        <v>0</v>
      </c>
      <c r="FG1133" s="17">
        <f>FG1132*FG1080</f>
        <v>0</v>
      </c>
      <c r="FH1133" s="17">
        <f>FH1132*FH1079</f>
        <v>0</v>
      </c>
      <c r="FI1133" s="17">
        <f>FI1132*FI1078</f>
        <v>0</v>
      </c>
      <c r="FJ1133" s="17">
        <f>FJ1132*FJ1077</f>
        <v>0</v>
      </c>
      <c r="FK1133" s="17">
        <f>FK1132*FK1076</f>
        <v>0</v>
      </c>
      <c r="FL1133" s="17">
        <f>FL1132*FL1075</f>
        <v>0</v>
      </c>
      <c r="FM1133" s="17">
        <f>FM1132*FM1074</f>
        <v>0</v>
      </c>
      <c r="FN1133" s="17">
        <f>FN1132*FN1073</f>
        <v>0</v>
      </c>
      <c r="FO1133" s="17">
        <f>FO1132*FO1072</f>
        <v>0</v>
      </c>
      <c r="FP1133" s="17">
        <f>FP1132*FP1071</f>
        <v>0</v>
      </c>
      <c r="FQ1133" s="17">
        <f>FQ1132*FQ1070</f>
        <v>0</v>
      </c>
      <c r="FR1133" s="17">
        <f>FR1132*FR1069</f>
        <v>0</v>
      </c>
      <c r="FS1133" s="17">
        <f>FS1132*FS1068</f>
        <v>0</v>
      </c>
      <c r="FT1133" s="17">
        <f>FT1132*FT1067</f>
        <v>0</v>
      </c>
      <c r="FU1133" s="17">
        <f>FU1132*FU1066</f>
        <v>0</v>
      </c>
      <c r="FV1133" s="17">
        <f>FV1132*FV1065</f>
        <v>0</v>
      </c>
      <c r="FW1133" s="17">
        <f>FW1132*FW1064</f>
        <v>0</v>
      </c>
      <c r="FX1133" s="17">
        <f>FX1132*FX1063</f>
        <v>0</v>
      </c>
      <c r="FY1133" s="17">
        <f>FY1132*FY1062</f>
        <v>0</v>
      </c>
      <c r="FZ1133" s="17">
        <f>FZ1132*FZ1061</f>
        <v>0</v>
      </c>
      <c r="GA1133" s="17">
        <f>GA1132*GA1060</f>
        <v>0</v>
      </c>
      <c r="GB1133" s="17">
        <f>GB1132*GB1059</f>
        <v>0</v>
      </c>
      <c r="GC1133" s="17">
        <f>GC1132*GC1058</f>
        <v>0</v>
      </c>
      <c r="GD1133" s="17">
        <f>GD1132*GD1057</f>
        <v>0</v>
      </c>
      <c r="GE1133" s="17">
        <f>GE1132*GE1056</f>
        <v>0</v>
      </c>
      <c r="GF1133" s="17">
        <f>GF1132*GF1055</f>
        <v>0</v>
      </c>
      <c r="GG1133" s="17">
        <f>GG1132*GG1054</f>
        <v>0</v>
      </c>
      <c r="GH1133" s="17">
        <f>GH1132*GH1053</f>
        <v>0</v>
      </c>
      <c r="GI1133" s="17">
        <f>GI1132*GI1052</f>
        <v>0</v>
      </c>
      <c r="GJ1133" s="17">
        <f>GJ1132*GJ1051</f>
        <v>0</v>
      </c>
      <c r="GK1133" s="17">
        <f>GK1132*GK1050</f>
        <v>0</v>
      </c>
      <c r="GL1133" s="17">
        <f>GL1132*GL1049</f>
        <v>0</v>
      </c>
      <c r="GM1133" s="17">
        <f>GM1132*GM1048</f>
        <v>0</v>
      </c>
      <c r="GN1133" s="17">
        <f>GN1132*GN1047</f>
        <v>0</v>
      </c>
      <c r="GO1133" s="17">
        <f>GO1132*GO1046</f>
        <v>0</v>
      </c>
      <c r="GP1133" s="17">
        <f>GP1132*GP1045</f>
        <v>0</v>
      </c>
      <c r="GQ1133" s="17">
        <f>GQ1132*GQ1044</f>
        <v>0</v>
      </c>
      <c r="GR1133" s="17">
        <f>GR1132*GR1043</f>
        <v>0</v>
      </c>
      <c r="GS1133" s="17">
        <f>GS1132*GS1042</f>
        <v>0</v>
      </c>
    </row>
    <row r="1134" spans="1:201" ht="21" x14ac:dyDescent="0.35">
      <c r="B1134" s="96" t="str">
        <f>Co_Name</f>
        <v>State Farm Mutual Automobile Insurance Company</v>
      </c>
      <c r="O1134" s="16"/>
      <c r="U1134" s="16"/>
      <c r="V1134" s="96" t="str">
        <f>Co_Name</f>
        <v>State Farm Mutual Automobile Insurance Company</v>
      </c>
      <c r="W1134" s="16"/>
      <c r="X1134" s="16"/>
      <c r="Y1134" s="16"/>
      <c r="Z1134" s="16"/>
      <c r="AA1134" s="16"/>
      <c r="AB1134" s="16"/>
      <c r="AC1134" s="16"/>
      <c r="AE1134" s="16"/>
      <c r="AF1134" s="16"/>
      <c r="AG1134" s="16"/>
      <c r="AH1134" s="16"/>
      <c r="AI1134" s="16"/>
      <c r="AJ1134" s="16"/>
      <c r="AK1134" s="16"/>
      <c r="AL1134" s="16"/>
      <c r="AM1134" s="16"/>
      <c r="AN1134" s="16"/>
      <c r="AO1134" s="16"/>
      <c r="AP1134" s="96" t="str">
        <f>Co_Name</f>
        <v>State Farm Mutual Automobile Insurance Company</v>
      </c>
      <c r="BC1134" s="16"/>
      <c r="BI1134" s="16"/>
      <c r="BJ1134" s="96" t="str">
        <f>Co_Name</f>
        <v>State Farm Mutual Automobile Insurance Company</v>
      </c>
      <c r="BK1134" s="16"/>
      <c r="BL1134" s="16"/>
      <c r="BM1134" s="16"/>
      <c r="BN1134" s="16"/>
      <c r="BO1134" s="16"/>
      <c r="BP1134" s="16"/>
      <c r="BQ1134" s="16"/>
      <c r="BS1134" s="16"/>
      <c r="BT1134" s="16"/>
      <c r="BU1134" s="16"/>
      <c r="BV1134" s="16"/>
      <c r="BW1134" s="16"/>
      <c r="BX1134" s="16"/>
      <c r="BY1134" s="16"/>
      <c r="BZ1134" s="16"/>
      <c r="CA1134" s="16"/>
      <c r="CB1134" s="16"/>
      <c r="CC1134" s="16"/>
      <c r="CD1134" s="96" t="str">
        <f>Co_Name</f>
        <v>State Farm Mutual Automobile Insurance Company</v>
      </c>
      <c r="CQ1134" s="16"/>
      <c r="CW1134" s="16"/>
      <c r="CX1134" s="96" t="str">
        <f>Co_Name</f>
        <v>State Farm Mutual Automobile Insurance Company</v>
      </c>
      <c r="CY1134" s="16"/>
      <c r="CZ1134" s="16"/>
      <c r="DA1134" s="16"/>
      <c r="DB1134" s="16"/>
      <c r="DC1134" s="16"/>
      <c r="DD1134" s="16"/>
      <c r="DE1134" s="16"/>
      <c r="DG1134" s="16"/>
      <c r="DH1134" s="16"/>
      <c r="DI1134" s="16"/>
      <c r="DJ1134" s="16"/>
      <c r="DK1134" s="16"/>
      <c r="DL1134" s="16"/>
      <c r="DM1134" s="16"/>
      <c r="DN1134" s="16"/>
      <c r="DO1134" s="16"/>
      <c r="DP1134" s="16"/>
      <c r="DQ1134" s="16"/>
      <c r="DR1134" s="96" t="str">
        <f>Co_Name</f>
        <v>State Farm Mutual Automobile Insurance Company</v>
      </c>
      <c r="EE1134" s="16"/>
      <c r="EK1134" s="16"/>
      <c r="EL1134" s="96" t="str">
        <f>Co_Name</f>
        <v>State Farm Mutual Automobile Insurance Company</v>
      </c>
      <c r="EM1134" s="16"/>
      <c r="EN1134" s="16"/>
      <c r="EO1134" s="16"/>
      <c r="EP1134" s="16"/>
      <c r="EQ1134" s="16"/>
      <c r="ER1134" s="16"/>
      <c r="ES1134" s="16"/>
      <c r="EU1134" s="16"/>
      <c r="EV1134" s="16"/>
      <c r="EW1134" s="16"/>
      <c r="EX1134" s="16"/>
      <c r="EY1134" s="16"/>
      <c r="EZ1134" s="16"/>
      <c r="FA1134" s="16"/>
      <c r="FB1134" s="16"/>
      <c r="FC1134" s="16"/>
      <c r="FD1134" s="16"/>
      <c r="FE1134" s="16"/>
      <c r="FF1134" s="96" t="str">
        <f>Co_Name</f>
        <v>State Farm Mutual Automobile Insurance Company</v>
      </c>
      <c r="FS1134" s="16"/>
      <c r="FY1134" s="16"/>
      <c r="FZ1134" s="96" t="str">
        <f>Co_Name</f>
        <v>State Farm Mutual Automobile Insurance Company</v>
      </c>
      <c r="GA1134" s="16"/>
      <c r="GB1134" s="16"/>
      <c r="GC1134" s="16"/>
      <c r="GD1134" s="16"/>
      <c r="GE1134" s="16"/>
      <c r="GF1134" s="16"/>
      <c r="GG1134" s="16"/>
      <c r="GI1134" s="16"/>
      <c r="GJ1134" s="16"/>
      <c r="GK1134" s="16"/>
      <c r="GL1134" s="16"/>
      <c r="GM1134" s="16"/>
      <c r="GN1134" s="16"/>
      <c r="GO1134" s="16"/>
      <c r="GP1134" s="16"/>
      <c r="GQ1134" s="16"/>
      <c r="GR1134" s="16"/>
      <c r="GS1134" s="16"/>
    </row>
    <row r="1135" spans="1:201" ht="21" x14ac:dyDescent="0.35">
      <c r="B1135" s="96" t="str">
        <f>B$2</f>
        <v>Private Passenger Auto Physical Damage</v>
      </c>
      <c r="O1135" s="16"/>
      <c r="U1135" s="16"/>
      <c r="V1135" s="96" t="str">
        <f>B$2</f>
        <v>Private Passenger Auto Physical Damage</v>
      </c>
      <c r="W1135" s="16"/>
      <c r="X1135" s="16"/>
      <c r="Y1135" s="16"/>
      <c r="Z1135" s="16"/>
      <c r="AA1135" s="16"/>
      <c r="AB1135" s="16"/>
      <c r="AC1135" s="16"/>
      <c r="AE1135" s="16"/>
      <c r="AF1135" s="16"/>
      <c r="AG1135" s="16"/>
      <c r="AH1135" s="16"/>
      <c r="AI1135" s="16"/>
      <c r="AJ1135" s="16"/>
      <c r="AK1135" s="16"/>
      <c r="AL1135" s="16"/>
      <c r="AM1135" s="16"/>
      <c r="AN1135" s="16"/>
      <c r="AO1135" s="16"/>
      <c r="AP1135" s="96" t="str">
        <f>AP$2</f>
        <v>Private Passenger Auto Liability</v>
      </c>
      <c r="BC1135" s="16"/>
      <c r="BI1135" s="16"/>
      <c r="BJ1135" s="96" t="str">
        <f>AP$2</f>
        <v>Private Passenger Auto Liability</v>
      </c>
      <c r="BK1135" s="16"/>
      <c r="BL1135" s="16"/>
      <c r="BM1135" s="16"/>
      <c r="BN1135" s="16"/>
      <c r="BO1135" s="16"/>
      <c r="BP1135" s="16"/>
      <c r="BQ1135" s="16"/>
      <c r="BS1135" s="16"/>
      <c r="BT1135" s="16"/>
      <c r="BU1135" s="16"/>
      <c r="BV1135" s="16"/>
      <c r="BW1135" s="16"/>
      <c r="BX1135" s="16"/>
      <c r="BY1135" s="16"/>
      <c r="BZ1135" s="16"/>
      <c r="CA1135" s="16"/>
      <c r="CB1135" s="16"/>
      <c r="CC1135" s="16"/>
      <c r="CD1135" s="96" t="str">
        <f>CD$2</f>
        <v/>
      </c>
      <c r="CQ1135" s="16"/>
      <c r="CW1135" s="16"/>
      <c r="CX1135" s="96" t="str">
        <f>CD$2</f>
        <v/>
      </c>
      <c r="CY1135" s="16"/>
      <c r="CZ1135" s="16"/>
      <c r="DA1135" s="16"/>
      <c r="DB1135" s="16"/>
      <c r="DC1135" s="16"/>
      <c r="DD1135" s="16"/>
      <c r="DE1135" s="16"/>
      <c r="DG1135" s="16"/>
      <c r="DH1135" s="16"/>
      <c r="DI1135" s="16"/>
      <c r="DJ1135" s="16"/>
      <c r="DK1135" s="16"/>
      <c r="DL1135" s="16"/>
      <c r="DM1135" s="16"/>
      <c r="DN1135" s="16"/>
      <c r="DO1135" s="16"/>
      <c r="DP1135" s="16"/>
      <c r="DQ1135" s="16"/>
      <c r="DR1135" s="96" t="str">
        <f>DR$2</f>
        <v/>
      </c>
      <c r="EE1135" s="16"/>
      <c r="EK1135" s="16"/>
      <c r="EL1135" s="96" t="str">
        <f>DR$2</f>
        <v/>
      </c>
      <c r="EM1135" s="16"/>
      <c r="EN1135" s="16"/>
      <c r="EO1135" s="16"/>
      <c r="EP1135" s="16"/>
      <c r="EQ1135" s="16"/>
      <c r="ER1135" s="16"/>
      <c r="ES1135" s="16"/>
      <c r="EU1135" s="16"/>
      <c r="EV1135" s="16"/>
      <c r="EW1135" s="16"/>
      <c r="EX1135" s="16"/>
      <c r="EY1135" s="16"/>
      <c r="EZ1135" s="16"/>
      <c r="FA1135" s="16"/>
      <c r="FB1135" s="16"/>
      <c r="FC1135" s="16"/>
      <c r="FD1135" s="16"/>
      <c r="FE1135" s="16"/>
      <c r="FF1135" s="96" t="str">
        <f>FF$2</f>
        <v/>
      </c>
      <c r="FS1135" s="16"/>
      <c r="FY1135" s="16"/>
      <c r="FZ1135" s="96" t="str">
        <f>FF$2</f>
        <v/>
      </c>
      <c r="GA1135" s="16"/>
      <c r="GB1135" s="16"/>
      <c r="GC1135" s="16"/>
      <c r="GD1135" s="16"/>
      <c r="GE1135" s="16"/>
      <c r="GF1135" s="16"/>
      <c r="GG1135" s="16"/>
      <c r="GI1135" s="16"/>
      <c r="GJ1135" s="16"/>
      <c r="GK1135" s="16"/>
      <c r="GL1135" s="16"/>
      <c r="GM1135" s="16"/>
      <c r="GN1135" s="16"/>
      <c r="GO1135" s="16"/>
      <c r="GP1135" s="16"/>
      <c r="GQ1135" s="16"/>
      <c r="GR1135" s="16"/>
      <c r="GS1135" s="16"/>
    </row>
    <row r="1137" spans="1:201" ht="21" x14ac:dyDescent="0.25">
      <c r="B1137" s="18" t="s">
        <v>132</v>
      </c>
      <c r="V1137" s="18" t="s">
        <v>132</v>
      </c>
      <c r="AP1137" s="18" t="s">
        <v>132</v>
      </c>
      <c r="BJ1137" s="18" t="s">
        <v>132</v>
      </c>
      <c r="CD1137" s="18" t="s">
        <v>132</v>
      </c>
      <c r="CX1137" s="18" t="s">
        <v>132</v>
      </c>
      <c r="DR1137" s="18" t="s">
        <v>132</v>
      </c>
      <c r="EL1137" s="18" t="s">
        <v>132</v>
      </c>
      <c r="FF1137" s="18" t="s">
        <v>132</v>
      </c>
      <c r="FZ1137" s="18" t="s">
        <v>132</v>
      </c>
    </row>
    <row r="1138" spans="1:201" x14ac:dyDescent="0.25">
      <c r="B1138" s="23" t="str">
        <f>B$5</f>
        <v>Misc. Damage</v>
      </c>
      <c r="V1138" s="23" t="str">
        <f>B$5</f>
        <v>Misc. Damage</v>
      </c>
      <c r="AP1138" s="23" t="str">
        <f>AP$5</f>
        <v>Misc. Liability</v>
      </c>
      <c r="BJ1138" s="23" t="str">
        <f>AP$5</f>
        <v>Misc. Liability</v>
      </c>
      <c r="CD1138" s="23">
        <f>CD$5</f>
        <v>0</v>
      </c>
      <c r="CX1138" s="23">
        <f>CD$5</f>
        <v>0</v>
      </c>
      <c r="DR1138" s="23">
        <f>DR$5</f>
        <v>0</v>
      </c>
      <c r="EL1138" s="23">
        <f>DR$5</f>
        <v>0</v>
      </c>
      <c r="FF1138" s="23">
        <f>FF$5</f>
        <v>0</v>
      </c>
      <c r="FZ1138" s="23">
        <f>FF$5</f>
        <v>0</v>
      </c>
    </row>
    <row r="1139" spans="1:201" x14ac:dyDescent="0.25">
      <c r="B1139" s="19"/>
      <c r="V1139" s="19"/>
      <c r="AP1139" s="19"/>
      <c r="BJ1139" s="19"/>
      <c r="CD1139" s="19"/>
      <c r="CX1139" s="19"/>
      <c r="DR1139" s="19"/>
      <c r="EL1139" s="19"/>
      <c r="FF1139" s="19"/>
      <c r="FZ1139" s="19"/>
    </row>
    <row r="1140" spans="1:201" x14ac:dyDescent="0.25">
      <c r="A1140" s="98"/>
      <c r="B1140" s="97" t="s">
        <v>0</v>
      </c>
      <c r="C1140" s="98"/>
      <c r="D1140" s="98"/>
      <c r="E1140" s="98"/>
      <c r="F1140" s="98"/>
      <c r="G1140" s="98"/>
      <c r="H1140" s="98"/>
      <c r="I1140" s="98"/>
      <c r="J1140" s="98"/>
      <c r="K1140" s="98"/>
      <c r="L1140" s="98"/>
      <c r="M1140" s="98"/>
      <c r="N1140" s="98"/>
      <c r="O1140" s="98"/>
      <c r="P1140" s="98"/>
      <c r="Q1140" s="98"/>
      <c r="R1140" s="98"/>
      <c r="S1140" s="98"/>
      <c r="T1140" s="98"/>
      <c r="U1140" s="98"/>
      <c r="V1140" s="97" t="s">
        <v>0</v>
      </c>
      <c r="W1140" s="98"/>
      <c r="X1140" s="98"/>
      <c r="Y1140" s="98"/>
      <c r="Z1140" s="98"/>
      <c r="AA1140" s="98"/>
      <c r="AB1140" s="98"/>
      <c r="AC1140" s="98"/>
      <c r="AD1140" s="98"/>
      <c r="AE1140" s="98"/>
      <c r="AF1140" s="98"/>
      <c r="AG1140" s="98"/>
      <c r="AH1140" s="98"/>
      <c r="AI1140" s="98"/>
      <c r="AJ1140" s="98"/>
      <c r="AK1140" s="98"/>
      <c r="AL1140" s="98"/>
      <c r="AM1140" s="98"/>
      <c r="AN1140" s="98"/>
      <c r="AO1140" s="98"/>
      <c r="AP1140" s="97" t="s">
        <v>0</v>
      </c>
      <c r="AQ1140" s="98"/>
      <c r="AR1140" s="98"/>
      <c r="AS1140" s="98"/>
      <c r="AT1140" s="98"/>
      <c r="AU1140" s="98"/>
      <c r="AV1140" s="98"/>
      <c r="AW1140" s="98"/>
      <c r="AX1140" s="98"/>
      <c r="AY1140" s="98"/>
      <c r="AZ1140" s="98"/>
      <c r="BA1140" s="98"/>
      <c r="BB1140" s="98"/>
      <c r="BC1140" s="98"/>
      <c r="BD1140" s="98"/>
      <c r="BE1140" s="98"/>
      <c r="BF1140" s="98"/>
      <c r="BG1140" s="98"/>
      <c r="BH1140" s="98"/>
      <c r="BI1140" s="98"/>
      <c r="BJ1140" s="97" t="s">
        <v>0</v>
      </c>
      <c r="BK1140" s="98"/>
      <c r="BL1140" s="98"/>
      <c r="BM1140" s="98"/>
      <c r="BN1140" s="98"/>
      <c r="BO1140" s="98"/>
      <c r="BP1140" s="98"/>
      <c r="BQ1140" s="98"/>
      <c r="BR1140" s="98"/>
      <c r="BS1140" s="98"/>
      <c r="BT1140" s="98"/>
      <c r="BU1140" s="98"/>
      <c r="BV1140" s="98"/>
      <c r="BW1140" s="98"/>
      <c r="BX1140" s="98"/>
      <c r="BY1140" s="98"/>
      <c r="BZ1140" s="98"/>
      <c r="CA1140" s="98"/>
      <c r="CB1140" s="98"/>
      <c r="CC1140" s="98"/>
      <c r="CD1140" s="97" t="s">
        <v>0</v>
      </c>
      <c r="CE1140" s="98"/>
      <c r="CF1140" s="98"/>
      <c r="CG1140" s="98"/>
      <c r="CH1140" s="98"/>
      <c r="CI1140" s="98"/>
      <c r="CJ1140" s="98"/>
      <c r="CK1140" s="98"/>
      <c r="CL1140" s="98"/>
      <c r="CM1140" s="98"/>
      <c r="CN1140" s="98"/>
      <c r="CO1140" s="98"/>
      <c r="CP1140" s="98"/>
      <c r="CQ1140" s="98"/>
      <c r="CR1140" s="98"/>
      <c r="CS1140" s="98"/>
      <c r="CT1140" s="98"/>
      <c r="CU1140" s="98"/>
      <c r="CV1140" s="98"/>
      <c r="CW1140" s="98"/>
      <c r="CX1140" s="97" t="s">
        <v>0</v>
      </c>
      <c r="CY1140" s="98"/>
      <c r="CZ1140" s="98"/>
      <c r="DA1140" s="98"/>
      <c r="DB1140" s="98"/>
      <c r="DC1140" s="98"/>
      <c r="DD1140" s="98"/>
      <c r="DE1140" s="98"/>
      <c r="DF1140" s="98"/>
      <c r="DG1140" s="98"/>
      <c r="DH1140" s="98"/>
      <c r="DI1140" s="98"/>
      <c r="DJ1140" s="98"/>
      <c r="DK1140" s="98"/>
      <c r="DL1140" s="98"/>
      <c r="DM1140" s="98"/>
      <c r="DN1140" s="98"/>
      <c r="DO1140" s="98"/>
      <c r="DP1140" s="98"/>
      <c r="DQ1140" s="98"/>
      <c r="DR1140" s="97" t="s">
        <v>0</v>
      </c>
      <c r="DS1140" s="98"/>
      <c r="DT1140" s="98"/>
      <c r="DU1140" s="98"/>
      <c r="DV1140" s="98"/>
      <c r="DW1140" s="98"/>
      <c r="DX1140" s="98"/>
      <c r="DY1140" s="98"/>
      <c r="DZ1140" s="98"/>
      <c r="EA1140" s="98"/>
      <c r="EB1140" s="98"/>
      <c r="EC1140" s="98"/>
      <c r="ED1140" s="98"/>
      <c r="EE1140" s="98"/>
      <c r="EF1140" s="98"/>
      <c r="EG1140" s="98"/>
      <c r="EH1140" s="98"/>
      <c r="EI1140" s="98"/>
      <c r="EJ1140" s="98"/>
      <c r="EK1140" s="98"/>
      <c r="EL1140" s="97" t="s">
        <v>0</v>
      </c>
      <c r="EM1140" s="98"/>
      <c r="EN1140" s="98"/>
      <c r="EO1140" s="98"/>
      <c r="EP1140" s="98"/>
      <c r="EQ1140" s="98"/>
      <c r="ER1140" s="98"/>
      <c r="ES1140" s="98"/>
      <c r="ET1140" s="98"/>
      <c r="EU1140" s="98"/>
      <c r="EV1140" s="98"/>
      <c r="EW1140" s="98"/>
      <c r="EX1140" s="98"/>
      <c r="EY1140" s="98"/>
      <c r="EZ1140" s="98"/>
      <c r="FA1140" s="98"/>
      <c r="FB1140" s="98"/>
      <c r="FC1140" s="98"/>
      <c r="FD1140" s="98"/>
      <c r="FE1140" s="98"/>
      <c r="FF1140" s="97" t="s">
        <v>0</v>
      </c>
      <c r="FG1140" s="98"/>
      <c r="FH1140" s="98"/>
      <c r="FI1140" s="98"/>
      <c r="FJ1140" s="98"/>
      <c r="FK1140" s="98"/>
      <c r="FL1140" s="98"/>
      <c r="FM1140" s="98"/>
      <c r="FN1140" s="98"/>
      <c r="FO1140" s="98"/>
      <c r="FP1140" s="98"/>
      <c r="FQ1140" s="98"/>
      <c r="FR1140" s="98"/>
      <c r="FS1140" s="98"/>
      <c r="FT1140" s="98"/>
      <c r="FU1140" s="98"/>
      <c r="FV1140" s="98"/>
      <c r="FW1140" s="98"/>
      <c r="FX1140" s="98"/>
      <c r="FY1140" s="98"/>
      <c r="FZ1140" s="97" t="s">
        <v>0</v>
      </c>
      <c r="GA1140" s="98"/>
      <c r="GB1140" s="98"/>
      <c r="GC1140" s="98"/>
      <c r="GD1140" s="98"/>
      <c r="GE1140" s="98"/>
      <c r="GF1140" s="98"/>
      <c r="GG1140" s="98"/>
      <c r="GH1140" s="98"/>
      <c r="GI1140" s="98"/>
      <c r="GJ1140" s="98"/>
      <c r="GK1140" s="98"/>
      <c r="GL1140" s="98"/>
      <c r="GM1140" s="98"/>
      <c r="GN1140" s="98"/>
      <c r="GO1140" s="98"/>
      <c r="GP1140" s="98"/>
      <c r="GQ1140" s="98"/>
      <c r="GR1140" s="98"/>
      <c r="GS1140" s="98"/>
    </row>
    <row r="1141" spans="1:201" ht="30" x14ac:dyDescent="0.25">
      <c r="A1141" s="100" t="str">
        <f>$A$35</f>
        <v>Accident Quarter Data</v>
      </c>
      <c r="B1141" s="99">
        <v>3</v>
      </c>
      <c r="C1141" s="99">
        <f>B1141+3</f>
        <v>6</v>
      </c>
      <c r="D1141" s="99">
        <f t="shared" ref="D1141" si="3990">C1141+3</f>
        <v>9</v>
      </c>
      <c r="E1141" s="99">
        <f t="shared" ref="E1141" si="3991">D1141+3</f>
        <v>12</v>
      </c>
      <c r="F1141" s="99">
        <f t="shared" ref="F1141" si="3992">E1141+3</f>
        <v>15</v>
      </c>
      <c r="G1141" s="99">
        <f t="shared" ref="G1141" si="3993">F1141+3</f>
        <v>18</v>
      </c>
      <c r="H1141" s="99">
        <f t="shared" ref="H1141" si="3994">G1141+3</f>
        <v>21</v>
      </c>
      <c r="I1141" s="99">
        <f t="shared" ref="I1141" si="3995">H1141+3</f>
        <v>24</v>
      </c>
      <c r="J1141" s="99">
        <f t="shared" ref="J1141" si="3996">I1141+3</f>
        <v>27</v>
      </c>
      <c r="K1141" s="99">
        <f t="shared" ref="K1141" si="3997">J1141+3</f>
        <v>30</v>
      </c>
      <c r="L1141" s="99">
        <f t="shared" ref="L1141" si="3998">K1141+3</f>
        <v>33</v>
      </c>
      <c r="M1141" s="99">
        <f t="shared" ref="M1141" si="3999">L1141+3</f>
        <v>36</v>
      </c>
      <c r="N1141" s="99">
        <f t="shared" ref="N1141" si="4000">M1141+3</f>
        <v>39</v>
      </c>
      <c r="O1141" s="99">
        <f t="shared" ref="O1141" si="4001">N1141+3</f>
        <v>42</v>
      </c>
      <c r="P1141" s="99">
        <f t="shared" ref="P1141" si="4002">O1141+3</f>
        <v>45</v>
      </c>
      <c r="Q1141" s="99">
        <f t="shared" ref="Q1141" si="4003">P1141+3</f>
        <v>48</v>
      </c>
      <c r="R1141" s="99">
        <f t="shared" ref="R1141" si="4004">Q1141+3</f>
        <v>51</v>
      </c>
      <c r="S1141" s="99">
        <f t="shared" ref="S1141" si="4005">R1141+3</f>
        <v>54</v>
      </c>
      <c r="T1141" s="99">
        <f t="shared" ref="T1141" si="4006">S1141+3</f>
        <v>57</v>
      </c>
      <c r="U1141" s="99">
        <f t="shared" ref="U1141" si="4007">T1141+3</f>
        <v>60</v>
      </c>
      <c r="V1141" s="99">
        <f t="shared" ref="V1141" si="4008">U1141+3</f>
        <v>63</v>
      </c>
      <c r="W1141" s="99">
        <f t="shared" ref="W1141" si="4009">V1141+3</f>
        <v>66</v>
      </c>
      <c r="X1141" s="99">
        <f t="shared" ref="X1141" si="4010">W1141+3</f>
        <v>69</v>
      </c>
      <c r="Y1141" s="99">
        <f t="shared" ref="Y1141" si="4011">X1141+3</f>
        <v>72</v>
      </c>
      <c r="Z1141" s="99">
        <f t="shared" ref="Z1141" si="4012">Y1141+3</f>
        <v>75</v>
      </c>
      <c r="AA1141" s="99">
        <f t="shared" ref="AA1141" si="4013">Z1141+3</f>
        <v>78</v>
      </c>
      <c r="AB1141" s="99">
        <f t="shared" ref="AB1141" si="4014">AA1141+3</f>
        <v>81</v>
      </c>
      <c r="AC1141" s="99">
        <f t="shared" ref="AC1141" si="4015">AB1141+3</f>
        <v>84</v>
      </c>
      <c r="AD1141" s="99">
        <f t="shared" ref="AD1141" si="4016">AC1141+3</f>
        <v>87</v>
      </c>
      <c r="AE1141" s="99">
        <f t="shared" ref="AE1141" si="4017">AD1141+3</f>
        <v>90</v>
      </c>
      <c r="AF1141" s="99">
        <f t="shared" ref="AF1141" si="4018">AE1141+3</f>
        <v>93</v>
      </c>
      <c r="AG1141" s="99">
        <f t="shared" ref="AG1141" si="4019">AF1141+3</f>
        <v>96</v>
      </c>
      <c r="AH1141" s="99">
        <f t="shared" ref="AH1141" si="4020">AG1141+3</f>
        <v>99</v>
      </c>
      <c r="AI1141" s="99">
        <f t="shared" ref="AI1141" si="4021">AH1141+3</f>
        <v>102</v>
      </c>
      <c r="AJ1141" s="99">
        <f t="shared" ref="AJ1141" si="4022">AI1141+3</f>
        <v>105</v>
      </c>
      <c r="AK1141" s="99">
        <f t="shared" ref="AK1141" si="4023">AJ1141+3</f>
        <v>108</v>
      </c>
      <c r="AL1141" s="99">
        <f t="shared" ref="AL1141" si="4024">AK1141+3</f>
        <v>111</v>
      </c>
      <c r="AM1141" s="99">
        <f t="shared" ref="AM1141" si="4025">AL1141+3</f>
        <v>114</v>
      </c>
      <c r="AN1141" s="99">
        <f t="shared" ref="AN1141" si="4026">AM1141+3</f>
        <v>117</v>
      </c>
      <c r="AO1141" s="99">
        <f t="shared" ref="AO1141" si="4027">AN1141+3</f>
        <v>120</v>
      </c>
      <c r="AP1141" s="99">
        <v>3</v>
      </c>
      <c r="AQ1141" s="99">
        <f>AP1141+3</f>
        <v>6</v>
      </c>
      <c r="AR1141" s="99">
        <f t="shared" ref="AR1141" si="4028">AQ1141+3</f>
        <v>9</v>
      </c>
      <c r="AS1141" s="99">
        <f t="shared" ref="AS1141" si="4029">AR1141+3</f>
        <v>12</v>
      </c>
      <c r="AT1141" s="99">
        <f t="shared" ref="AT1141" si="4030">AS1141+3</f>
        <v>15</v>
      </c>
      <c r="AU1141" s="99">
        <f t="shared" ref="AU1141" si="4031">AT1141+3</f>
        <v>18</v>
      </c>
      <c r="AV1141" s="99">
        <f t="shared" ref="AV1141" si="4032">AU1141+3</f>
        <v>21</v>
      </c>
      <c r="AW1141" s="99">
        <f t="shared" ref="AW1141" si="4033">AV1141+3</f>
        <v>24</v>
      </c>
      <c r="AX1141" s="99">
        <f t="shared" ref="AX1141" si="4034">AW1141+3</f>
        <v>27</v>
      </c>
      <c r="AY1141" s="99">
        <f t="shared" ref="AY1141" si="4035">AX1141+3</f>
        <v>30</v>
      </c>
      <c r="AZ1141" s="99">
        <f t="shared" ref="AZ1141" si="4036">AY1141+3</f>
        <v>33</v>
      </c>
      <c r="BA1141" s="99">
        <f t="shared" ref="BA1141" si="4037">AZ1141+3</f>
        <v>36</v>
      </c>
      <c r="BB1141" s="99">
        <f t="shared" ref="BB1141" si="4038">BA1141+3</f>
        <v>39</v>
      </c>
      <c r="BC1141" s="99">
        <f t="shared" ref="BC1141" si="4039">BB1141+3</f>
        <v>42</v>
      </c>
      <c r="BD1141" s="99">
        <f t="shared" ref="BD1141" si="4040">BC1141+3</f>
        <v>45</v>
      </c>
      <c r="BE1141" s="99">
        <f t="shared" ref="BE1141" si="4041">BD1141+3</f>
        <v>48</v>
      </c>
      <c r="BF1141" s="99">
        <f t="shared" ref="BF1141" si="4042">BE1141+3</f>
        <v>51</v>
      </c>
      <c r="BG1141" s="99">
        <f t="shared" ref="BG1141" si="4043">BF1141+3</f>
        <v>54</v>
      </c>
      <c r="BH1141" s="99">
        <f t="shared" ref="BH1141" si="4044">BG1141+3</f>
        <v>57</v>
      </c>
      <c r="BI1141" s="99">
        <f t="shared" ref="BI1141" si="4045">BH1141+3</f>
        <v>60</v>
      </c>
      <c r="BJ1141" s="99">
        <f t="shared" ref="BJ1141" si="4046">BI1141+3</f>
        <v>63</v>
      </c>
      <c r="BK1141" s="99">
        <f t="shared" ref="BK1141" si="4047">BJ1141+3</f>
        <v>66</v>
      </c>
      <c r="BL1141" s="99">
        <f t="shared" ref="BL1141" si="4048">BK1141+3</f>
        <v>69</v>
      </c>
      <c r="BM1141" s="99">
        <f t="shared" ref="BM1141" si="4049">BL1141+3</f>
        <v>72</v>
      </c>
      <c r="BN1141" s="99">
        <f t="shared" ref="BN1141" si="4050">BM1141+3</f>
        <v>75</v>
      </c>
      <c r="BO1141" s="99">
        <f t="shared" ref="BO1141" si="4051">BN1141+3</f>
        <v>78</v>
      </c>
      <c r="BP1141" s="99">
        <f t="shared" ref="BP1141" si="4052">BO1141+3</f>
        <v>81</v>
      </c>
      <c r="BQ1141" s="99">
        <f t="shared" ref="BQ1141" si="4053">BP1141+3</f>
        <v>84</v>
      </c>
      <c r="BR1141" s="99">
        <f t="shared" ref="BR1141" si="4054">BQ1141+3</f>
        <v>87</v>
      </c>
      <c r="BS1141" s="99">
        <f t="shared" ref="BS1141" si="4055">BR1141+3</f>
        <v>90</v>
      </c>
      <c r="BT1141" s="99">
        <f t="shared" ref="BT1141" si="4056">BS1141+3</f>
        <v>93</v>
      </c>
      <c r="BU1141" s="99">
        <f t="shared" ref="BU1141" si="4057">BT1141+3</f>
        <v>96</v>
      </c>
      <c r="BV1141" s="99">
        <f t="shared" ref="BV1141" si="4058">BU1141+3</f>
        <v>99</v>
      </c>
      <c r="BW1141" s="99">
        <f t="shared" ref="BW1141" si="4059">BV1141+3</f>
        <v>102</v>
      </c>
      <c r="BX1141" s="99">
        <f t="shared" ref="BX1141" si="4060">BW1141+3</f>
        <v>105</v>
      </c>
      <c r="BY1141" s="99">
        <f t="shared" ref="BY1141" si="4061">BX1141+3</f>
        <v>108</v>
      </c>
      <c r="BZ1141" s="99">
        <f t="shared" ref="BZ1141" si="4062">BY1141+3</f>
        <v>111</v>
      </c>
      <c r="CA1141" s="99">
        <f t="shared" ref="CA1141" si="4063">BZ1141+3</f>
        <v>114</v>
      </c>
      <c r="CB1141" s="99">
        <f t="shared" ref="CB1141" si="4064">CA1141+3</f>
        <v>117</v>
      </c>
      <c r="CC1141" s="99">
        <f t="shared" ref="CC1141" si="4065">CB1141+3</f>
        <v>120</v>
      </c>
      <c r="CD1141" s="99">
        <v>3</v>
      </c>
      <c r="CE1141" s="99">
        <f>CD1141+3</f>
        <v>6</v>
      </c>
      <c r="CF1141" s="99">
        <f t="shared" ref="CF1141" si="4066">CE1141+3</f>
        <v>9</v>
      </c>
      <c r="CG1141" s="99">
        <f t="shared" ref="CG1141" si="4067">CF1141+3</f>
        <v>12</v>
      </c>
      <c r="CH1141" s="99">
        <f t="shared" ref="CH1141" si="4068">CG1141+3</f>
        <v>15</v>
      </c>
      <c r="CI1141" s="99">
        <f t="shared" ref="CI1141" si="4069">CH1141+3</f>
        <v>18</v>
      </c>
      <c r="CJ1141" s="99">
        <f t="shared" ref="CJ1141" si="4070">CI1141+3</f>
        <v>21</v>
      </c>
      <c r="CK1141" s="99">
        <f t="shared" ref="CK1141" si="4071">CJ1141+3</f>
        <v>24</v>
      </c>
      <c r="CL1141" s="99">
        <f t="shared" ref="CL1141" si="4072">CK1141+3</f>
        <v>27</v>
      </c>
      <c r="CM1141" s="99">
        <f t="shared" ref="CM1141" si="4073">CL1141+3</f>
        <v>30</v>
      </c>
      <c r="CN1141" s="99">
        <f t="shared" ref="CN1141" si="4074">CM1141+3</f>
        <v>33</v>
      </c>
      <c r="CO1141" s="99">
        <f t="shared" ref="CO1141" si="4075">CN1141+3</f>
        <v>36</v>
      </c>
      <c r="CP1141" s="99">
        <f t="shared" ref="CP1141" si="4076">CO1141+3</f>
        <v>39</v>
      </c>
      <c r="CQ1141" s="99">
        <f t="shared" ref="CQ1141" si="4077">CP1141+3</f>
        <v>42</v>
      </c>
      <c r="CR1141" s="99">
        <f t="shared" ref="CR1141" si="4078">CQ1141+3</f>
        <v>45</v>
      </c>
      <c r="CS1141" s="99">
        <f t="shared" ref="CS1141" si="4079">CR1141+3</f>
        <v>48</v>
      </c>
      <c r="CT1141" s="99">
        <f t="shared" ref="CT1141" si="4080">CS1141+3</f>
        <v>51</v>
      </c>
      <c r="CU1141" s="99">
        <f t="shared" ref="CU1141" si="4081">CT1141+3</f>
        <v>54</v>
      </c>
      <c r="CV1141" s="99">
        <f t="shared" ref="CV1141" si="4082">CU1141+3</f>
        <v>57</v>
      </c>
      <c r="CW1141" s="99">
        <f t="shared" ref="CW1141" si="4083">CV1141+3</f>
        <v>60</v>
      </c>
      <c r="CX1141" s="99">
        <f t="shared" ref="CX1141" si="4084">CW1141+3</f>
        <v>63</v>
      </c>
      <c r="CY1141" s="99">
        <f t="shared" ref="CY1141" si="4085">CX1141+3</f>
        <v>66</v>
      </c>
      <c r="CZ1141" s="99">
        <f t="shared" ref="CZ1141" si="4086">CY1141+3</f>
        <v>69</v>
      </c>
      <c r="DA1141" s="99">
        <f t="shared" ref="DA1141" si="4087">CZ1141+3</f>
        <v>72</v>
      </c>
      <c r="DB1141" s="99">
        <f t="shared" ref="DB1141" si="4088">DA1141+3</f>
        <v>75</v>
      </c>
      <c r="DC1141" s="99">
        <f t="shared" ref="DC1141" si="4089">DB1141+3</f>
        <v>78</v>
      </c>
      <c r="DD1141" s="99">
        <f t="shared" ref="DD1141" si="4090">DC1141+3</f>
        <v>81</v>
      </c>
      <c r="DE1141" s="99">
        <f t="shared" ref="DE1141" si="4091">DD1141+3</f>
        <v>84</v>
      </c>
      <c r="DF1141" s="99">
        <f t="shared" ref="DF1141" si="4092">DE1141+3</f>
        <v>87</v>
      </c>
      <c r="DG1141" s="99">
        <f t="shared" ref="DG1141" si="4093">DF1141+3</f>
        <v>90</v>
      </c>
      <c r="DH1141" s="99">
        <f t="shared" ref="DH1141" si="4094">DG1141+3</f>
        <v>93</v>
      </c>
      <c r="DI1141" s="99">
        <f t="shared" ref="DI1141" si="4095">DH1141+3</f>
        <v>96</v>
      </c>
      <c r="DJ1141" s="99">
        <f t="shared" ref="DJ1141" si="4096">DI1141+3</f>
        <v>99</v>
      </c>
      <c r="DK1141" s="99">
        <f t="shared" ref="DK1141" si="4097">DJ1141+3</f>
        <v>102</v>
      </c>
      <c r="DL1141" s="99">
        <f t="shared" ref="DL1141" si="4098">DK1141+3</f>
        <v>105</v>
      </c>
      <c r="DM1141" s="99">
        <f t="shared" ref="DM1141" si="4099">DL1141+3</f>
        <v>108</v>
      </c>
      <c r="DN1141" s="99">
        <f t="shared" ref="DN1141" si="4100">DM1141+3</f>
        <v>111</v>
      </c>
      <c r="DO1141" s="99">
        <f t="shared" ref="DO1141" si="4101">DN1141+3</f>
        <v>114</v>
      </c>
      <c r="DP1141" s="99">
        <f t="shared" ref="DP1141" si="4102">DO1141+3</f>
        <v>117</v>
      </c>
      <c r="DQ1141" s="99">
        <f t="shared" ref="DQ1141" si="4103">DP1141+3</f>
        <v>120</v>
      </c>
      <c r="DR1141" s="99">
        <v>3</v>
      </c>
      <c r="DS1141" s="99">
        <f>DR1141+3</f>
        <v>6</v>
      </c>
      <c r="DT1141" s="99">
        <f t="shared" ref="DT1141" si="4104">DS1141+3</f>
        <v>9</v>
      </c>
      <c r="DU1141" s="99">
        <f t="shared" ref="DU1141" si="4105">DT1141+3</f>
        <v>12</v>
      </c>
      <c r="DV1141" s="99">
        <f t="shared" ref="DV1141" si="4106">DU1141+3</f>
        <v>15</v>
      </c>
      <c r="DW1141" s="99">
        <f t="shared" ref="DW1141" si="4107">DV1141+3</f>
        <v>18</v>
      </c>
      <c r="DX1141" s="99">
        <f t="shared" ref="DX1141" si="4108">DW1141+3</f>
        <v>21</v>
      </c>
      <c r="DY1141" s="99">
        <f t="shared" ref="DY1141" si="4109">DX1141+3</f>
        <v>24</v>
      </c>
      <c r="DZ1141" s="99">
        <f t="shared" ref="DZ1141" si="4110">DY1141+3</f>
        <v>27</v>
      </c>
      <c r="EA1141" s="99">
        <f t="shared" ref="EA1141" si="4111">DZ1141+3</f>
        <v>30</v>
      </c>
      <c r="EB1141" s="99">
        <f t="shared" ref="EB1141" si="4112">EA1141+3</f>
        <v>33</v>
      </c>
      <c r="EC1141" s="99">
        <f t="shared" ref="EC1141" si="4113">EB1141+3</f>
        <v>36</v>
      </c>
      <c r="ED1141" s="99">
        <f t="shared" ref="ED1141" si="4114">EC1141+3</f>
        <v>39</v>
      </c>
      <c r="EE1141" s="99">
        <f t="shared" ref="EE1141" si="4115">ED1141+3</f>
        <v>42</v>
      </c>
      <c r="EF1141" s="99">
        <f t="shared" ref="EF1141" si="4116">EE1141+3</f>
        <v>45</v>
      </c>
      <c r="EG1141" s="99">
        <f t="shared" ref="EG1141" si="4117">EF1141+3</f>
        <v>48</v>
      </c>
      <c r="EH1141" s="99">
        <f t="shared" ref="EH1141" si="4118">EG1141+3</f>
        <v>51</v>
      </c>
      <c r="EI1141" s="99">
        <f t="shared" ref="EI1141" si="4119">EH1141+3</f>
        <v>54</v>
      </c>
      <c r="EJ1141" s="99">
        <f t="shared" ref="EJ1141" si="4120">EI1141+3</f>
        <v>57</v>
      </c>
      <c r="EK1141" s="99">
        <f t="shared" ref="EK1141" si="4121">EJ1141+3</f>
        <v>60</v>
      </c>
      <c r="EL1141" s="99">
        <f t="shared" ref="EL1141" si="4122">EK1141+3</f>
        <v>63</v>
      </c>
      <c r="EM1141" s="99">
        <f t="shared" ref="EM1141" si="4123">EL1141+3</f>
        <v>66</v>
      </c>
      <c r="EN1141" s="99">
        <f t="shared" ref="EN1141" si="4124">EM1141+3</f>
        <v>69</v>
      </c>
      <c r="EO1141" s="99">
        <f t="shared" ref="EO1141" si="4125">EN1141+3</f>
        <v>72</v>
      </c>
      <c r="EP1141" s="99">
        <f t="shared" ref="EP1141" si="4126">EO1141+3</f>
        <v>75</v>
      </c>
      <c r="EQ1141" s="99">
        <f t="shared" ref="EQ1141" si="4127">EP1141+3</f>
        <v>78</v>
      </c>
      <c r="ER1141" s="99">
        <f t="shared" ref="ER1141" si="4128">EQ1141+3</f>
        <v>81</v>
      </c>
      <c r="ES1141" s="99">
        <f t="shared" ref="ES1141" si="4129">ER1141+3</f>
        <v>84</v>
      </c>
      <c r="ET1141" s="99">
        <f t="shared" ref="ET1141" si="4130">ES1141+3</f>
        <v>87</v>
      </c>
      <c r="EU1141" s="99">
        <f t="shared" ref="EU1141" si="4131">ET1141+3</f>
        <v>90</v>
      </c>
      <c r="EV1141" s="99">
        <f t="shared" ref="EV1141" si="4132">EU1141+3</f>
        <v>93</v>
      </c>
      <c r="EW1141" s="99">
        <f t="shared" ref="EW1141" si="4133">EV1141+3</f>
        <v>96</v>
      </c>
      <c r="EX1141" s="99">
        <f t="shared" ref="EX1141" si="4134">EW1141+3</f>
        <v>99</v>
      </c>
      <c r="EY1141" s="99">
        <f t="shared" ref="EY1141" si="4135">EX1141+3</f>
        <v>102</v>
      </c>
      <c r="EZ1141" s="99">
        <f t="shared" ref="EZ1141" si="4136">EY1141+3</f>
        <v>105</v>
      </c>
      <c r="FA1141" s="99">
        <f t="shared" ref="FA1141" si="4137">EZ1141+3</f>
        <v>108</v>
      </c>
      <c r="FB1141" s="99">
        <f t="shared" ref="FB1141" si="4138">FA1141+3</f>
        <v>111</v>
      </c>
      <c r="FC1141" s="99">
        <f t="shared" ref="FC1141" si="4139">FB1141+3</f>
        <v>114</v>
      </c>
      <c r="FD1141" s="99">
        <f t="shared" ref="FD1141" si="4140">FC1141+3</f>
        <v>117</v>
      </c>
      <c r="FE1141" s="99">
        <f t="shared" ref="FE1141" si="4141">FD1141+3</f>
        <v>120</v>
      </c>
      <c r="FF1141" s="99">
        <v>3</v>
      </c>
      <c r="FG1141" s="99">
        <f>FF1141+3</f>
        <v>6</v>
      </c>
      <c r="FH1141" s="99">
        <f t="shared" ref="FH1141" si="4142">FG1141+3</f>
        <v>9</v>
      </c>
      <c r="FI1141" s="99">
        <f t="shared" ref="FI1141" si="4143">FH1141+3</f>
        <v>12</v>
      </c>
      <c r="FJ1141" s="99">
        <f t="shared" ref="FJ1141" si="4144">FI1141+3</f>
        <v>15</v>
      </c>
      <c r="FK1141" s="99">
        <f t="shared" ref="FK1141" si="4145">FJ1141+3</f>
        <v>18</v>
      </c>
      <c r="FL1141" s="99">
        <f t="shared" ref="FL1141" si="4146">FK1141+3</f>
        <v>21</v>
      </c>
      <c r="FM1141" s="99">
        <f t="shared" ref="FM1141" si="4147">FL1141+3</f>
        <v>24</v>
      </c>
      <c r="FN1141" s="99">
        <f t="shared" ref="FN1141" si="4148">FM1141+3</f>
        <v>27</v>
      </c>
      <c r="FO1141" s="99">
        <f t="shared" ref="FO1141" si="4149">FN1141+3</f>
        <v>30</v>
      </c>
      <c r="FP1141" s="99">
        <f t="shared" ref="FP1141" si="4150">FO1141+3</f>
        <v>33</v>
      </c>
      <c r="FQ1141" s="99">
        <f t="shared" ref="FQ1141" si="4151">FP1141+3</f>
        <v>36</v>
      </c>
      <c r="FR1141" s="99">
        <f t="shared" ref="FR1141" si="4152">FQ1141+3</f>
        <v>39</v>
      </c>
      <c r="FS1141" s="99">
        <f t="shared" ref="FS1141" si="4153">FR1141+3</f>
        <v>42</v>
      </c>
      <c r="FT1141" s="99">
        <f t="shared" ref="FT1141" si="4154">FS1141+3</f>
        <v>45</v>
      </c>
      <c r="FU1141" s="99">
        <f t="shared" ref="FU1141" si="4155">FT1141+3</f>
        <v>48</v>
      </c>
      <c r="FV1141" s="99">
        <f t="shared" ref="FV1141" si="4156">FU1141+3</f>
        <v>51</v>
      </c>
      <c r="FW1141" s="99">
        <f t="shared" ref="FW1141" si="4157">FV1141+3</f>
        <v>54</v>
      </c>
      <c r="FX1141" s="99">
        <f t="shared" ref="FX1141" si="4158">FW1141+3</f>
        <v>57</v>
      </c>
      <c r="FY1141" s="99">
        <f t="shared" ref="FY1141" si="4159">FX1141+3</f>
        <v>60</v>
      </c>
      <c r="FZ1141" s="99">
        <f t="shared" ref="FZ1141" si="4160">FY1141+3</f>
        <v>63</v>
      </c>
      <c r="GA1141" s="99">
        <f t="shared" ref="GA1141" si="4161">FZ1141+3</f>
        <v>66</v>
      </c>
      <c r="GB1141" s="99">
        <f t="shared" ref="GB1141" si="4162">GA1141+3</f>
        <v>69</v>
      </c>
      <c r="GC1141" s="99">
        <f t="shared" ref="GC1141" si="4163">GB1141+3</f>
        <v>72</v>
      </c>
      <c r="GD1141" s="99">
        <f t="shared" ref="GD1141" si="4164">GC1141+3</f>
        <v>75</v>
      </c>
      <c r="GE1141" s="99">
        <f t="shared" ref="GE1141" si="4165">GD1141+3</f>
        <v>78</v>
      </c>
      <c r="GF1141" s="99">
        <f t="shared" ref="GF1141" si="4166">GE1141+3</f>
        <v>81</v>
      </c>
      <c r="GG1141" s="99">
        <f t="shared" ref="GG1141" si="4167">GF1141+3</f>
        <v>84</v>
      </c>
      <c r="GH1141" s="99">
        <f t="shared" ref="GH1141" si="4168">GG1141+3</f>
        <v>87</v>
      </c>
      <c r="GI1141" s="99">
        <f t="shared" ref="GI1141" si="4169">GH1141+3</f>
        <v>90</v>
      </c>
      <c r="GJ1141" s="99">
        <f t="shared" ref="GJ1141" si="4170">GI1141+3</f>
        <v>93</v>
      </c>
      <c r="GK1141" s="99">
        <f t="shared" ref="GK1141" si="4171">GJ1141+3</f>
        <v>96</v>
      </c>
      <c r="GL1141" s="99">
        <f t="shared" ref="GL1141" si="4172">GK1141+3</f>
        <v>99</v>
      </c>
      <c r="GM1141" s="99">
        <f t="shared" ref="GM1141" si="4173">GL1141+3</f>
        <v>102</v>
      </c>
      <c r="GN1141" s="99">
        <f t="shared" ref="GN1141" si="4174">GM1141+3</f>
        <v>105</v>
      </c>
      <c r="GO1141" s="99">
        <f t="shared" ref="GO1141" si="4175">GN1141+3</f>
        <v>108</v>
      </c>
      <c r="GP1141" s="99">
        <f t="shared" ref="GP1141" si="4176">GO1141+3</f>
        <v>111</v>
      </c>
      <c r="GQ1141" s="99">
        <f t="shared" ref="GQ1141" si="4177">GP1141+3</f>
        <v>114</v>
      </c>
      <c r="GR1141" s="99">
        <f t="shared" ref="GR1141" si="4178">GQ1141+3</f>
        <v>117</v>
      </c>
      <c r="GS1141" s="99">
        <f t="shared" ref="GS1141" si="4179">GR1141+3</f>
        <v>120</v>
      </c>
    </row>
    <row r="1142" spans="1:201" x14ac:dyDescent="0.25">
      <c r="A1142" s="3">
        <f>$A$36</f>
        <v>20134</v>
      </c>
      <c r="B1142" s="7">
        <v>21124</v>
      </c>
      <c r="C1142" s="7">
        <v>33015</v>
      </c>
      <c r="D1142" s="7">
        <v>33575</v>
      </c>
      <c r="E1142" s="7">
        <v>33803</v>
      </c>
      <c r="F1142" s="7">
        <v>33940</v>
      </c>
      <c r="G1142" s="7">
        <v>33987</v>
      </c>
      <c r="H1142" s="7">
        <v>34038</v>
      </c>
      <c r="I1142" s="7">
        <v>34069</v>
      </c>
      <c r="J1142" s="7">
        <v>34090</v>
      </c>
      <c r="K1142" s="7">
        <v>34103</v>
      </c>
      <c r="L1142" s="7">
        <v>34112</v>
      </c>
      <c r="M1142" s="7">
        <v>34123</v>
      </c>
      <c r="N1142" s="7">
        <v>34125</v>
      </c>
      <c r="O1142" s="7">
        <v>34131</v>
      </c>
      <c r="P1142" s="7">
        <v>34135</v>
      </c>
      <c r="Q1142" s="7">
        <v>34139</v>
      </c>
      <c r="R1142" s="7">
        <v>34140</v>
      </c>
      <c r="S1142" s="7">
        <v>34141</v>
      </c>
      <c r="T1142" s="7">
        <v>34143</v>
      </c>
      <c r="U1142" s="7">
        <v>34143</v>
      </c>
      <c r="V1142" s="7">
        <v>34145</v>
      </c>
      <c r="W1142" s="7">
        <v>34145</v>
      </c>
      <c r="X1142" s="7">
        <v>34146</v>
      </c>
      <c r="Y1142" s="7">
        <v>34147</v>
      </c>
      <c r="Z1142" s="7">
        <v>34147</v>
      </c>
      <c r="AA1142" s="7">
        <v>34147</v>
      </c>
      <c r="AB1142" s="7">
        <v>34147</v>
      </c>
      <c r="AC1142" s="7">
        <v>34147</v>
      </c>
      <c r="AD1142" s="7">
        <v>34147</v>
      </c>
      <c r="AE1142" s="7">
        <v>34147</v>
      </c>
      <c r="AF1142" s="7">
        <v>34147</v>
      </c>
      <c r="AG1142" s="7">
        <v>34147</v>
      </c>
      <c r="AH1142" s="7">
        <v>34147</v>
      </c>
      <c r="AI1142" s="7">
        <v>34147</v>
      </c>
      <c r="AJ1142" s="7">
        <v>34147</v>
      </c>
      <c r="AK1142" s="7">
        <v>34147</v>
      </c>
      <c r="AL1142" s="7">
        <v>34147</v>
      </c>
      <c r="AM1142" s="7">
        <v>34147</v>
      </c>
      <c r="AN1142" s="7">
        <v>34147</v>
      </c>
      <c r="AO1142" s="7">
        <v>34147</v>
      </c>
      <c r="AP1142" s="7">
        <v>1</v>
      </c>
      <c r="AQ1142" s="7">
        <v>1</v>
      </c>
      <c r="AR1142" s="7">
        <v>1</v>
      </c>
      <c r="AS1142" s="7">
        <v>1</v>
      </c>
      <c r="AT1142" s="7">
        <v>3</v>
      </c>
      <c r="AU1142" s="7">
        <v>3</v>
      </c>
      <c r="AV1142" s="7">
        <v>3</v>
      </c>
      <c r="AW1142" s="7">
        <v>3</v>
      </c>
      <c r="AX1142" s="7">
        <v>3</v>
      </c>
      <c r="AY1142" s="7">
        <v>3</v>
      </c>
      <c r="AZ1142" s="7">
        <v>3</v>
      </c>
      <c r="BA1142" s="7">
        <v>3</v>
      </c>
      <c r="BB1142" s="7">
        <v>3</v>
      </c>
      <c r="BC1142" s="7">
        <v>3</v>
      </c>
      <c r="BD1142" s="7">
        <v>3</v>
      </c>
      <c r="BE1142" s="7">
        <v>3</v>
      </c>
      <c r="BF1142" s="7">
        <v>3</v>
      </c>
      <c r="BG1142" s="7">
        <v>3</v>
      </c>
      <c r="BH1142" s="7">
        <v>3</v>
      </c>
      <c r="BI1142" s="7">
        <v>3</v>
      </c>
      <c r="BJ1142" s="7">
        <v>3</v>
      </c>
      <c r="BK1142" s="7">
        <v>3</v>
      </c>
      <c r="BL1142" s="7">
        <v>3</v>
      </c>
      <c r="BM1142" s="7">
        <v>3</v>
      </c>
      <c r="BN1142" s="7">
        <v>3</v>
      </c>
      <c r="BO1142" s="7">
        <v>3</v>
      </c>
      <c r="BP1142" s="7">
        <v>3</v>
      </c>
      <c r="BQ1142" s="7">
        <v>3</v>
      </c>
      <c r="BR1142" s="7">
        <v>3</v>
      </c>
      <c r="BS1142" s="7">
        <v>3</v>
      </c>
      <c r="BT1142" s="7">
        <v>3</v>
      </c>
      <c r="BU1142" s="7">
        <v>3</v>
      </c>
      <c r="BV1142" s="7">
        <v>3</v>
      </c>
      <c r="BW1142" s="7">
        <v>3</v>
      </c>
      <c r="BX1142" s="7">
        <v>3</v>
      </c>
      <c r="BY1142" s="7">
        <v>3</v>
      </c>
      <c r="BZ1142" s="7">
        <v>3</v>
      </c>
      <c r="CA1142" s="7">
        <v>3</v>
      </c>
      <c r="CB1142" s="7">
        <v>3</v>
      </c>
      <c r="CC1142" s="7">
        <v>3</v>
      </c>
      <c r="CD1142" s="7"/>
      <c r="CE1142" s="7"/>
      <c r="CF1142" s="7"/>
      <c r="CG1142" s="7"/>
      <c r="CH1142" s="7"/>
      <c r="CI1142" s="7"/>
      <c r="CJ1142" s="7"/>
      <c r="CK1142" s="7"/>
      <c r="CL1142" s="7"/>
      <c r="CM1142" s="7"/>
      <c r="CN1142" s="7"/>
      <c r="CO1142" s="7"/>
      <c r="CP1142" s="7"/>
      <c r="CQ1142" s="7"/>
      <c r="CR1142" s="7"/>
      <c r="CS1142" s="7"/>
      <c r="CT1142" s="7"/>
      <c r="CU1142" s="7"/>
      <c r="CV1142" s="7"/>
      <c r="CW1142" s="7"/>
      <c r="CX1142" s="7"/>
      <c r="CY1142" s="7"/>
      <c r="CZ1142" s="7"/>
      <c r="DA1142" s="7"/>
      <c r="DB1142" s="7"/>
      <c r="DC1142" s="7"/>
      <c r="DD1142" s="7"/>
      <c r="DE1142" s="7"/>
      <c r="DF1142" s="7"/>
      <c r="DG1142" s="7"/>
      <c r="DH1142" s="7"/>
      <c r="DI1142" s="7"/>
      <c r="DJ1142" s="7"/>
      <c r="DK1142" s="7"/>
      <c r="DL1142" s="7"/>
      <c r="DM1142" s="7"/>
      <c r="DN1142" s="7"/>
      <c r="DO1142" s="7"/>
      <c r="DP1142" s="7"/>
      <c r="DQ1142" s="7"/>
      <c r="DR1142" s="7"/>
      <c r="DS1142" s="7"/>
      <c r="DT1142" s="7"/>
      <c r="DU1142" s="7"/>
      <c r="DV1142" s="7"/>
      <c r="DW1142" s="7"/>
      <c r="DX1142" s="7"/>
      <c r="DY1142" s="7"/>
      <c r="DZ1142" s="7"/>
      <c r="EA1142" s="7"/>
      <c r="EB1142" s="7"/>
      <c r="EC1142" s="7"/>
      <c r="ED1142" s="7"/>
      <c r="EE1142" s="7"/>
      <c r="EF1142" s="7"/>
      <c r="EG1142" s="7"/>
      <c r="EH1142" s="7"/>
      <c r="EI1142" s="7"/>
      <c r="EJ1142" s="7"/>
      <c r="EK1142" s="7"/>
      <c r="EL1142" s="7"/>
      <c r="EM1142" s="7"/>
      <c r="EN1142" s="7"/>
      <c r="EO1142" s="7"/>
      <c r="EP1142" s="7"/>
      <c r="EQ1142" s="7"/>
      <c r="ER1142" s="7"/>
      <c r="ES1142" s="7"/>
      <c r="ET1142" s="7"/>
      <c r="EU1142" s="7"/>
      <c r="EV1142" s="7"/>
      <c r="EW1142" s="7"/>
      <c r="EX1142" s="7"/>
      <c r="EY1142" s="7"/>
      <c r="EZ1142" s="7"/>
      <c r="FA1142" s="7"/>
      <c r="FB1142" s="7"/>
      <c r="FC1142" s="7"/>
      <c r="FD1142" s="7"/>
      <c r="FE1142" s="7"/>
      <c r="FF1142" s="7"/>
      <c r="FG1142" s="7"/>
      <c r="FH1142" s="7"/>
      <c r="FI1142" s="7"/>
      <c r="FJ1142" s="7"/>
      <c r="FK1142" s="7"/>
      <c r="FL1142" s="7"/>
      <c r="FM1142" s="7"/>
      <c r="FN1142" s="7"/>
      <c r="FO1142" s="7"/>
      <c r="FP1142" s="7"/>
      <c r="FQ1142" s="7"/>
      <c r="FR1142" s="7"/>
      <c r="FS1142" s="7"/>
      <c r="FT1142" s="7"/>
      <c r="FU1142" s="7"/>
      <c r="FV1142" s="7"/>
      <c r="FW1142" s="7"/>
      <c r="FX1142" s="7"/>
      <c r="FY1142" s="7"/>
      <c r="FZ1142" s="7"/>
      <c r="GA1142" s="7"/>
      <c r="GB1142" s="7"/>
      <c r="GC1142" s="7"/>
      <c r="GD1142" s="7"/>
      <c r="GE1142" s="7"/>
      <c r="GF1142" s="7"/>
      <c r="GG1142" s="7"/>
      <c r="GH1142" s="7"/>
      <c r="GI1142" s="7"/>
      <c r="GJ1142" s="7"/>
      <c r="GK1142" s="7"/>
      <c r="GL1142" s="7"/>
      <c r="GM1142" s="7"/>
      <c r="GN1142" s="7"/>
      <c r="GO1142" s="7"/>
      <c r="GP1142" s="7"/>
      <c r="GQ1142" s="7"/>
      <c r="GR1142" s="7"/>
      <c r="GS1142" s="7"/>
    </row>
    <row r="1143" spans="1:201" x14ac:dyDescent="0.25">
      <c r="A1143" s="3">
        <f>$A$37</f>
        <v>20141</v>
      </c>
      <c r="B1143" s="7">
        <v>17459</v>
      </c>
      <c r="C1143" s="7">
        <v>26976</v>
      </c>
      <c r="D1143" s="7">
        <v>27543</v>
      </c>
      <c r="E1143" s="7">
        <v>27748</v>
      </c>
      <c r="F1143" s="7">
        <v>27838</v>
      </c>
      <c r="G1143" s="7">
        <v>27920</v>
      </c>
      <c r="H1143" s="7">
        <v>27957</v>
      </c>
      <c r="I1143" s="7">
        <v>27984</v>
      </c>
      <c r="J1143" s="7">
        <v>27997</v>
      </c>
      <c r="K1143" s="7">
        <v>28008</v>
      </c>
      <c r="L1143" s="7">
        <v>28020</v>
      </c>
      <c r="M1143" s="7">
        <v>28024</v>
      </c>
      <c r="N1143" s="7">
        <v>28029</v>
      </c>
      <c r="O1143" s="7">
        <v>28033</v>
      </c>
      <c r="P1143" s="7">
        <v>28036</v>
      </c>
      <c r="Q1143" s="7">
        <v>28037</v>
      </c>
      <c r="R1143" s="7">
        <v>28038</v>
      </c>
      <c r="S1143" s="7">
        <v>28040</v>
      </c>
      <c r="T1143" s="7">
        <v>28040</v>
      </c>
      <c r="U1143" s="7">
        <v>28040</v>
      </c>
      <c r="V1143" s="7">
        <v>28040</v>
      </c>
      <c r="W1143" s="7">
        <v>28040</v>
      </c>
      <c r="X1143" s="7">
        <v>28040</v>
      </c>
      <c r="Y1143" s="7">
        <v>28040</v>
      </c>
      <c r="Z1143" s="7">
        <v>28040</v>
      </c>
      <c r="AA1143" s="7">
        <v>28040</v>
      </c>
      <c r="AB1143" s="7">
        <v>28040</v>
      </c>
      <c r="AC1143" s="7">
        <v>28040</v>
      </c>
      <c r="AD1143" s="7">
        <v>28041</v>
      </c>
      <c r="AE1143" s="7">
        <v>28041</v>
      </c>
      <c r="AF1143" s="7">
        <v>28042</v>
      </c>
      <c r="AG1143" s="7">
        <v>28042</v>
      </c>
      <c r="AH1143" s="7">
        <v>28042</v>
      </c>
      <c r="AI1143" s="7">
        <v>28042</v>
      </c>
      <c r="AJ1143" s="7">
        <v>28042</v>
      </c>
      <c r="AK1143" s="7">
        <v>28042</v>
      </c>
      <c r="AL1143" s="7">
        <v>28042</v>
      </c>
      <c r="AM1143" s="7">
        <v>28042</v>
      </c>
      <c r="AN1143" s="7">
        <v>28042</v>
      </c>
      <c r="AO1143" s="32" t="s">
        <v>185</v>
      </c>
      <c r="AP1143" s="7">
        <v>0</v>
      </c>
      <c r="AQ1143" s="7">
        <v>2</v>
      </c>
      <c r="AR1143" s="7">
        <v>2</v>
      </c>
      <c r="AS1143" s="7">
        <v>2</v>
      </c>
      <c r="AT1143" s="7">
        <v>2</v>
      </c>
      <c r="AU1143" s="7">
        <v>2</v>
      </c>
      <c r="AV1143" s="7">
        <v>2</v>
      </c>
      <c r="AW1143" s="7">
        <v>2</v>
      </c>
      <c r="AX1143" s="7">
        <v>2</v>
      </c>
      <c r="AY1143" s="7">
        <v>2</v>
      </c>
      <c r="AZ1143" s="7">
        <v>2</v>
      </c>
      <c r="BA1143" s="7">
        <v>2</v>
      </c>
      <c r="BB1143" s="7">
        <v>2</v>
      </c>
      <c r="BC1143" s="7">
        <v>2</v>
      </c>
      <c r="BD1143" s="7">
        <v>2</v>
      </c>
      <c r="BE1143" s="7">
        <v>2</v>
      </c>
      <c r="BF1143" s="7">
        <v>2</v>
      </c>
      <c r="BG1143" s="7">
        <v>2</v>
      </c>
      <c r="BH1143" s="7">
        <v>2</v>
      </c>
      <c r="BI1143" s="7">
        <v>2</v>
      </c>
      <c r="BJ1143" s="7">
        <v>2</v>
      </c>
      <c r="BK1143" s="7">
        <v>2</v>
      </c>
      <c r="BL1143" s="7">
        <v>2</v>
      </c>
      <c r="BM1143" s="7">
        <v>2</v>
      </c>
      <c r="BN1143" s="7">
        <v>2</v>
      </c>
      <c r="BO1143" s="7">
        <v>2</v>
      </c>
      <c r="BP1143" s="7">
        <v>2</v>
      </c>
      <c r="BQ1143" s="7">
        <v>2</v>
      </c>
      <c r="BR1143" s="7">
        <v>2</v>
      </c>
      <c r="BS1143" s="7">
        <v>2</v>
      </c>
      <c r="BT1143" s="7">
        <v>2</v>
      </c>
      <c r="BU1143" s="7">
        <v>2</v>
      </c>
      <c r="BV1143" s="7">
        <v>2</v>
      </c>
      <c r="BW1143" s="7">
        <v>2</v>
      </c>
      <c r="BX1143" s="7">
        <v>2</v>
      </c>
      <c r="BY1143" s="7">
        <v>2</v>
      </c>
      <c r="BZ1143" s="7">
        <v>2</v>
      </c>
      <c r="CA1143" s="7">
        <v>2</v>
      </c>
      <c r="CB1143" s="7">
        <v>2</v>
      </c>
      <c r="CC1143" s="32" t="s">
        <v>185</v>
      </c>
      <c r="CD1143" s="7"/>
      <c r="CE1143" s="7"/>
      <c r="CF1143" s="7"/>
      <c r="CG1143" s="7"/>
      <c r="CH1143" s="7"/>
      <c r="CI1143" s="7"/>
      <c r="CJ1143" s="7"/>
      <c r="CK1143" s="7"/>
      <c r="CL1143" s="7"/>
      <c r="CM1143" s="7"/>
      <c r="CN1143" s="7"/>
      <c r="CO1143" s="7"/>
      <c r="CP1143" s="7"/>
      <c r="CQ1143" s="7"/>
      <c r="CR1143" s="7"/>
      <c r="CS1143" s="7"/>
      <c r="CT1143" s="7"/>
      <c r="CU1143" s="7"/>
      <c r="CV1143" s="7"/>
      <c r="CW1143" s="7"/>
      <c r="CX1143" s="7"/>
      <c r="CY1143" s="7"/>
      <c r="CZ1143" s="7"/>
      <c r="DA1143" s="7"/>
      <c r="DB1143" s="7"/>
      <c r="DC1143" s="7"/>
      <c r="DD1143" s="7"/>
      <c r="DE1143" s="7"/>
      <c r="DF1143" s="7"/>
      <c r="DG1143" s="7"/>
      <c r="DH1143" s="7"/>
      <c r="DI1143" s="7"/>
      <c r="DJ1143" s="7"/>
      <c r="DK1143" s="7"/>
      <c r="DL1143" s="7"/>
      <c r="DM1143" s="7"/>
      <c r="DN1143" s="7"/>
      <c r="DO1143" s="7"/>
      <c r="DP1143" s="7"/>
      <c r="DQ1143" s="32"/>
      <c r="DR1143" s="7"/>
      <c r="DS1143" s="7"/>
      <c r="DT1143" s="7"/>
      <c r="DU1143" s="7"/>
      <c r="DV1143" s="7"/>
      <c r="DW1143" s="7"/>
      <c r="DX1143" s="7"/>
      <c r="DY1143" s="7"/>
      <c r="DZ1143" s="7"/>
      <c r="EA1143" s="7"/>
      <c r="EB1143" s="7"/>
      <c r="EC1143" s="7"/>
      <c r="ED1143" s="7"/>
      <c r="EE1143" s="7"/>
      <c r="EF1143" s="7"/>
      <c r="EG1143" s="7"/>
      <c r="EH1143" s="7"/>
      <c r="EI1143" s="7"/>
      <c r="EJ1143" s="7"/>
      <c r="EK1143" s="7"/>
      <c r="EL1143" s="7"/>
      <c r="EM1143" s="7"/>
      <c r="EN1143" s="7"/>
      <c r="EO1143" s="7"/>
      <c r="EP1143" s="7"/>
      <c r="EQ1143" s="7"/>
      <c r="ER1143" s="7"/>
      <c r="ES1143" s="7"/>
      <c r="ET1143" s="7"/>
      <c r="EU1143" s="7"/>
      <c r="EV1143" s="7"/>
      <c r="EW1143" s="7"/>
      <c r="EX1143" s="7"/>
      <c r="EY1143" s="7"/>
      <c r="EZ1143" s="7"/>
      <c r="FA1143" s="7"/>
      <c r="FB1143" s="7"/>
      <c r="FC1143" s="7"/>
      <c r="FD1143" s="7"/>
      <c r="FE1143" s="32"/>
      <c r="FF1143" s="7"/>
      <c r="FG1143" s="7"/>
      <c r="FH1143" s="7"/>
      <c r="FI1143" s="7"/>
      <c r="FJ1143" s="7"/>
      <c r="FK1143" s="7"/>
      <c r="FL1143" s="7"/>
      <c r="FM1143" s="7"/>
      <c r="FN1143" s="7"/>
      <c r="FO1143" s="7"/>
      <c r="FP1143" s="7"/>
      <c r="FQ1143" s="7"/>
      <c r="FR1143" s="7"/>
      <c r="FS1143" s="7"/>
      <c r="FT1143" s="7"/>
      <c r="FU1143" s="7"/>
      <c r="FV1143" s="7"/>
      <c r="FW1143" s="7"/>
      <c r="FX1143" s="7"/>
      <c r="FY1143" s="7"/>
      <c r="FZ1143" s="7"/>
      <c r="GA1143" s="7"/>
      <c r="GB1143" s="7"/>
      <c r="GC1143" s="7"/>
      <c r="GD1143" s="7"/>
      <c r="GE1143" s="7"/>
      <c r="GF1143" s="7"/>
      <c r="GG1143" s="7"/>
      <c r="GH1143" s="7"/>
      <c r="GI1143" s="7"/>
      <c r="GJ1143" s="7"/>
      <c r="GK1143" s="7"/>
      <c r="GL1143" s="7"/>
      <c r="GM1143" s="7"/>
      <c r="GN1143" s="7"/>
      <c r="GO1143" s="7"/>
      <c r="GP1143" s="7"/>
      <c r="GQ1143" s="7"/>
      <c r="GR1143" s="7"/>
      <c r="GS1143" s="32"/>
    </row>
    <row r="1144" spans="1:201" x14ac:dyDescent="0.25">
      <c r="A1144" s="3">
        <f>$A$38</f>
        <v>20142</v>
      </c>
      <c r="B1144" s="7">
        <v>16819</v>
      </c>
      <c r="C1144" s="7">
        <v>28331</v>
      </c>
      <c r="D1144" s="7">
        <v>28969</v>
      </c>
      <c r="E1144" s="7">
        <v>29162</v>
      </c>
      <c r="F1144" s="7">
        <v>29300</v>
      </c>
      <c r="G1144" s="7">
        <v>29383</v>
      </c>
      <c r="H1144" s="7">
        <v>29426</v>
      </c>
      <c r="I1144" s="7">
        <v>29461</v>
      </c>
      <c r="J1144" s="7">
        <v>29482</v>
      </c>
      <c r="K1144" s="7">
        <v>29494</v>
      </c>
      <c r="L1144" s="7">
        <v>29501</v>
      </c>
      <c r="M1144" s="7">
        <v>29508</v>
      </c>
      <c r="N1144" s="7">
        <v>29511</v>
      </c>
      <c r="O1144" s="7">
        <v>29516</v>
      </c>
      <c r="P1144" s="7">
        <v>29517</v>
      </c>
      <c r="Q1144" s="7">
        <v>29522</v>
      </c>
      <c r="R1144" s="7">
        <v>29524</v>
      </c>
      <c r="S1144" s="7">
        <v>29526</v>
      </c>
      <c r="T1144" s="7">
        <v>29527</v>
      </c>
      <c r="U1144" s="7">
        <v>29528</v>
      </c>
      <c r="V1144" s="7">
        <v>29528</v>
      </c>
      <c r="W1144" s="7">
        <v>29528</v>
      </c>
      <c r="X1144" s="7">
        <v>29528</v>
      </c>
      <c r="Y1144" s="7">
        <v>29528</v>
      </c>
      <c r="Z1144" s="7">
        <v>29528</v>
      </c>
      <c r="AA1144" s="7">
        <v>29529</v>
      </c>
      <c r="AB1144" s="7">
        <v>29530</v>
      </c>
      <c r="AC1144" s="7">
        <v>29530</v>
      </c>
      <c r="AD1144" s="7">
        <v>29530</v>
      </c>
      <c r="AE1144" s="7">
        <v>29530</v>
      </c>
      <c r="AF1144" s="7">
        <v>29531</v>
      </c>
      <c r="AG1144" s="7">
        <v>29531</v>
      </c>
      <c r="AH1144" s="7">
        <v>29531</v>
      </c>
      <c r="AI1144" s="7">
        <v>29531</v>
      </c>
      <c r="AJ1144" s="7">
        <v>29531</v>
      </c>
      <c r="AK1144" s="7">
        <v>29531</v>
      </c>
      <c r="AL1144" s="7">
        <v>29531</v>
      </c>
      <c r="AM1144" s="7">
        <v>29531</v>
      </c>
      <c r="AN1144" s="32" t="s">
        <v>185</v>
      </c>
      <c r="AO1144" s="32" t="s">
        <v>185</v>
      </c>
      <c r="AP1144" s="7">
        <v>2</v>
      </c>
      <c r="AQ1144" s="7">
        <v>3</v>
      </c>
      <c r="AR1144" s="7">
        <v>5</v>
      </c>
      <c r="AS1144" s="7">
        <v>6</v>
      </c>
      <c r="AT1144" s="7">
        <v>7</v>
      </c>
      <c r="AU1144" s="7">
        <v>7</v>
      </c>
      <c r="AV1144" s="7">
        <v>7</v>
      </c>
      <c r="AW1144" s="7">
        <v>7</v>
      </c>
      <c r="AX1144" s="7">
        <v>7</v>
      </c>
      <c r="AY1144" s="7">
        <v>7</v>
      </c>
      <c r="AZ1144" s="7">
        <v>7</v>
      </c>
      <c r="BA1144" s="7">
        <v>7</v>
      </c>
      <c r="BB1144" s="7">
        <v>7</v>
      </c>
      <c r="BC1144" s="7">
        <v>7</v>
      </c>
      <c r="BD1144" s="7">
        <v>7</v>
      </c>
      <c r="BE1144" s="7">
        <v>7</v>
      </c>
      <c r="BF1144" s="7">
        <v>7</v>
      </c>
      <c r="BG1144" s="7">
        <v>7</v>
      </c>
      <c r="BH1144" s="7">
        <v>7</v>
      </c>
      <c r="BI1144" s="7">
        <v>7</v>
      </c>
      <c r="BJ1144" s="7">
        <v>7</v>
      </c>
      <c r="BK1144" s="7">
        <v>7</v>
      </c>
      <c r="BL1144" s="7">
        <v>7</v>
      </c>
      <c r="BM1144" s="7">
        <v>7</v>
      </c>
      <c r="BN1144" s="7">
        <v>7</v>
      </c>
      <c r="BO1144" s="7">
        <v>7</v>
      </c>
      <c r="BP1144" s="7">
        <v>7</v>
      </c>
      <c r="BQ1144" s="7">
        <v>7</v>
      </c>
      <c r="BR1144" s="7">
        <v>7</v>
      </c>
      <c r="BS1144" s="7">
        <v>7</v>
      </c>
      <c r="BT1144" s="7">
        <v>7</v>
      </c>
      <c r="BU1144" s="7">
        <v>7</v>
      </c>
      <c r="BV1144" s="7">
        <v>7</v>
      </c>
      <c r="BW1144" s="7">
        <v>7</v>
      </c>
      <c r="BX1144" s="7">
        <v>7</v>
      </c>
      <c r="BY1144" s="7">
        <v>7</v>
      </c>
      <c r="BZ1144" s="7">
        <v>7</v>
      </c>
      <c r="CA1144" s="7">
        <v>7</v>
      </c>
      <c r="CB1144" s="32" t="s">
        <v>185</v>
      </c>
      <c r="CC1144" s="32" t="s">
        <v>185</v>
      </c>
      <c r="CD1144" s="7"/>
      <c r="CE1144" s="7"/>
      <c r="CF1144" s="7"/>
      <c r="CG1144" s="7"/>
      <c r="CH1144" s="7"/>
      <c r="CI1144" s="7"/>
      <c r="CJ1144" s="7"/>
      <c r="CK1144" s="7"/>
      <c r="CL1144" s="7"/>
      <c r="CM1144" s="7"/>
      <c r="CN1144" s="7"/>
      <c r="CO1144" s="7"/>
      <c r="CP1144" s="7"/>
      <c r="CQ1144" s="7"/>
      <c r="CR1144" s="7"/>
      <c r="CS1144" s="7"/>
      <c r="CT1144" s="7"/>
      <c r="CU1144" s="7"/>
      <c r="CV1144" s="7"/>
      <c r="CW1144" s="7"/>
      <c r="CX1144" s="7"/>
      <c r="CY1144" s="7"/>
      <c r="CZ1144" s="7"/>
      <c r="DA1144" s="7"/>
      <c r="DB1144" s="7"/>
      <c r="DC1144" s="7"/>
      <c r="DD1144" s="7"/>
      <c r="DE1144" s="7"/>
      <c r="DF1144" s="7"/>
      <c r="DG1144" s="7"/>
      <c r="DH1144" s="7"/>
      <c r="DI1144" s="7"/>
      <c r="DJ1144" s="7"/>
      <c r="DK1144" s="7"/>
      <c r="DL1144" s="7"/>
      <c r="DM1144" s="7"/>
      <c r="DN1144" s="7"/>
      <c r="DO1144" s="7"/>
      <c r="DP1144" s="32"/>
      <c r="DQ1144" s="32"/>
      <c r="DR1144" s="7"/>
      <c r="DS1144" s="7"/>
      <c r="DT1144" s="7"/>
      <c r="DU1144" s="7"/>
      <c r="DV1144" s="7"/>
      <c r="DW1144" s="7"/>
      <c r="DX1144" s="7"/>
      <c r="DY1144" s="7"/>
      <c r="DZ1144" s="7"/>
      <c r="EA1144" s="7"/>
      <c r="EB1144" s="7"/>
      <c r="EC1144" s="7"/>
      <c r="ED1144" s="7"/>
      <c r="EE1144" s="7"/>
      <c r="EF1144" s="7"/>
      <c r="EG1144" s="7"/>
      <c r="EH1144" s="7"/>
      <c r="EI1144" s="7"/>
      <c r="EJ1144" s="7"/>
      <c r="EK1144" s="7"/>
      <c r="EL1144" s="7"/>
      <c r="EM1144" s="7"/>
      <c r="EN1144" s="7"/>
      <c r="EO1144" s="7"/>
      <c r="EP1144" s="7"/>
      <c r="EQ1144" s="7"/>
      <c r="ER1144" s="7"/>
      <c r="ES1144" s="7"/>
      <c r="ET1144" s="7"/>
      <c r="EU1144" s="7"/>
      <c r="EV1144" s="7"/>
      <c r="EW1144" s="7"/>
      <c r="EX1144" s="7"/>
      <c r="EY1144" s="7"/>
      <c r="EZ1144" s="7"/>
      <c r="FA1144" s="7"/>
      <c r="FB1144" s="7"/>
      <c r="FC1144" s="7"/>
      <c r="FD1144" s="32"/>
      <c r="FE1144" s="32"/>
      <c r="FF1144" s="7"/>
      <c r="FG1144" s="7"/>
      <c r="FH1144" s="7"/>
      <c r="FI1144" s="7"/>
      <c r="FJ1144" s="7"/>
      <c r="FK1144" s="7"/>
      <c r="FL1144" s="7"/>
      <c r="FM1144" s="7"/>
      <c r="FN1144" s="7"/>
      <c r="FO1144" s="7"/>
      <c r="FP1144" s="7"/>
      <c r="FQ1144" s="7"/>
      <c r="FR1144" s="7"/>
      <c r="FS1144" s="7"/>
      <c r="FT1144" s="7"/>
      <c r="FU1144" s="7"/>
      <c r="FV1144" s="7"/>
      <c r="FW1144" s="7"/>
      <c r="FX1144" s="7"/>
      <c r="FY1144" s="7"/>
      <c r="FZ1144" s="7"/>
      <c r="GA1144" s="7"/>
      <c r="GB1144" s="7"/>
      <c r="GC1144" s="7"/>
      <c r="GD1144" s="7"/>
      <c r="GE1144" s="7"/>
      <c r="GF1144" s="7"/>
      <c r="GG1144" s="7"/>
      <c r="GH1144" s="7"/>
      <c r="GI1144" s="7"/>
      <c r="GJ1144" s="7"/>
      <c r="GK1144" s="7"/>
      <c r="GL1144" s="7"/>
      <c r="GM1144" s="7"/>
      <c r="GN1144" s="7"/>
      <c r="GO1144" s="7"/>
      <c r="GP1144" s="7"/>
      <c r="GQ1144" s="7"/>
      <c r="GR1144" s="32"/>
      <c r="GS1144" s="32"/>
    </row>
    <row r="1145" spans="1:201" x14ac:dyDescent="0.25">
      <c r="A1145" s="3">
        <f>$A$39</f>
        <v>20143</v>
      </c>
      <c r="B1145" s="7">
        <v>16827</v>
      </c>
      <c r="C1145" s="7">
        <v>28491</v>
      </c>
      <c r="D1145" s="7">
        <v>29018</v>
      </c>
      <c r="E1145" s="7">
        <v>29265</v>
      </c>
      <c r="F1145" s="7">
        <v>29410</v>
      </c>
      <c r="G1145" s="7">
        <v>29471</v>
      </c>
      <c r="H1145" s="7">
        <v>29503</v>
      </c>
      <c r="I1145" s="7">
        <v>29534</v>
      </c>
      <c r="J1145" s="7">
        <v>29551</v>
      </c>
      <c r="K1145" s="7">
        <v>29560</v>
      </c>
      <c r="L1145" s="7">
        <v>29565</v>
      </c>
      <c r="M1145" s="7">
        <v>29574</v>
      </c>
      <c r="N1145" s="7">
        <v>29579</v>
      </c>
      <c r="O1145" s="7">
        <v>29581</v>
      </c>
      <c r="P1145" s="7">
        <v>29582</v>
      </c>
      <c r="Q1145" s="7">
        <v>29584</v>
      </c>
      <c r="R1145" s="7">
        <v>29586</v>
      </c>
      <c r="S1145" s="7">
        <v>29588</v>
      </c>
      <c r="T1145" s="7">
        <v>29588</v>
      </c>
      <c r="U1145" s="7">
        <v>29588</v>
      </c>
      <c r="V1145" s="7">
        <v>29589</v>
      </c>
      <c r="W1145" s="7">
        <v>29590</v>
      </c>
      <c r="X1145" s="7">
        <v>29591</v>
      </c>
      <c r="Y1145" s="7">
        <v>29591</v>
      </c>
      <c r="Z1145" s="7">
        <v>29591</v>
      </c>
      <c r="AA1145" s="7">
        <v>29591</v>
      </c>
      <c r="AB1145" s="7">
        <v>29591</v>
      </c>
      <c r="AC1145" s="7">
        <v>29591</v>
      </c>
      <c r="AD1145" s="7">
        <v>29591</v>
      </c>
      <c r="AE1145" s="7">
        <v>29591</v>
      </c>
      <c r="AF1145" s="7">
        <v>29591</v>
      </c>
      <c r="AG1145" s="7">
        <v>29591</v>
      </c>
      <c r="AH1145" s="7">
        <v>29591</v>
      </c>
      <c r="AI1145" s="7">
        <v>29591</v>
      </c>
      <c r="AJ1145" s="7">
        <v>29591</v>
      </c>
      <c r="AK1145" s="7">
        <v>29591</v>
      </c>
      <c r="AL1145" s="7">
        <v>29591</v>
      </c>
      <c r="AM1145" s="32" t="s">
        <v>185</v>
      </c>
      <c r="AN1145" s="32" t="s">
        <v>185</v>
      </c>
      <c r="AO1145" s="32" t="s">
        <v>185</v>
      </c>
      <c r="AP1145" s="7">
        <v>2</v>
      </c>
      <c r="AQ1145" s="7">
        <v>2</v>
      </c>
      <c r="AR1145" s="7">
        <v>4</v>
      </c>
      <c r="AS1145" s="7">
        <v>4</v>
      </c>
      <c r="AT1145" s="7">
        <v>5</v>
      </c>
      <c r="AU1145" s="7">
        <v>5</v>
      </c>
      <c r="AV1145" s="7">
        <v>5</v>
      </c>
      <c r="AW1145" s="7">
        <v>5</v>
      </c>
      <c r="AX1145" s="7">
        <v>5</v>
      </c>
      <c r="AY1145" s="7">
        <v>5</v>
      </c>
      <c r="AZ1145" s="7">
        <v>5</v>
      </c>
      <c r="BA1145" s="7">
        <v>5</v>
      </c>
      <c r="BB1145" s="7">
        <v>5</v>
      </c>
      <c r="BC1145" s="7">
        <v>5</v>
      </c>
      <c r="BD1145" s="7">
        <v>5</v>
      </c>
      <c r="BE1145" s="7">
        <v>5</v>
      </c>
      <c r="BF1145" s="7">
        <v>5</v>
      </c>
      <c r="BG1145" s="7">
        <v>5</v>
      </c>
      <c r="BH1145" s="7">
        <v>5</v>
      </c>
      <c r="BI1145" s="7">
        <v>5</v>
      </c>
      <c r="BJ1145" s="7">
        <v>5</v>
      </c>
      <c r="BK1145" s="7">
        <v>5</v>
      </c>
      <c r="BL1145" s="7">
        <v>5</v>
      </c>
      <c r="BM1145" s="7">
        <v>5</v>
      </c>
      <c r="BN1145" s="7">
        <v>5</v>
      </c>
      <c r="BO1145" s="7">
        <v>5</v>
      </c>
      <c r="BP1145" s="7">
        <v>5</v>
      </c>
      <c r="BQ1145" s="7">
        <v>5</v>
      </c>
      <c r="BR1145" s="7">
        <v>5</v>
      </c>
      <c r="BS1145" s="7">
        <v>5</v>
      </c>
      <c r="BT1145" s="7">
        <v>5</v>
      </c>
      <c r="BU1145" s="7">
        <v>5</v>
      </c>
      <c r="BV1145" s="7">
        <v>5</v>
      </c>
      <c r="BW1145" s="7">
        <v>5</v>
      </c>
      <c r="BX1145" s="7">
        <v>5</v>
      </c>
      <c r="BY1145" s="7">
        <v>5</v>
      </c>
      <c r="BZ1145" s="7">
        <v>5</v>
      </c>
      <c r="CA1145" s="32" t="s">
        <v>185</v>
      </c>
      <c r="CB1145" s="32" t="s">
        <v>185</v>
      </c>
      <c r="CC1145" s="32" t="s">
        <v>185</v>
      </c>
      <c r="CD1145" s="7"/>
      <c r="CE1145" s="7"/>
      <c r="CF1145" s="7"/>
      <c r="CG1145" s="7"/>
      <c r="CH1145" s="7"/>
      <c r="CI1145" s="7"/>
      <c r="CJ1145" s="7"/>
      <c r="CK1145" s="7"/>
      <c r="CL1145" s="7"/>
      <c r="CM1145" s="7"/>
      <c r="CN1145" s="7"/>
      <c r="CO1145" s="7"/>
      <c r="CP1145" s="7"/>
      <c r="CQ1145" s="7"/>
      <c r="CR1145" s="7"/>
      <c r="CS1145" s="7"/>
      <c r="CT1145" s="7"/>
      <c r="CU1145" s="7"/>
      <c r="CV1145" s="7"/>
      <c r="CW1145" s="7"/>
      <c r="CX1145" s="7"/>
      <c r="CY1145" s="7"/>
      <c r="CZ1145" s="7"/>
      <c r="DA1145" s="7"/>
      <c r="DB1145" s="7"/>
      <c r="DC1145" s="7"/>
      <c r="DD1145" s="7"/>
      <c r="DE1145" s="7"/>
      <c r="DF1145" s="7"/>
      <c r="DG1145" s="7"/>
      <c r="DH1145" s="7"/>
      <c r="DI1145" s="7"/>
      <c r="DJ1145" s="7"/>
      <c r="DK1145" s="7"/>
      <c r="DL1145" s="7"/>
      <c r="DM1145" s="7"/>
      <c r="DN1145" s="7"/>
      <c r="DO1145" s="32"/>
      <c r="DP1145" s="32"/>
      <c r="DQ1145" s="32"/>
      <c r="DR1145" s="7"/>
      <c r="DS1145" s="7"/>
      <c r="DT1145" s="7"/>
      <c r="DU1145" s="7"/>
      <c r="DV1145" s="7"/>
      <c r="DW1145" s="7"/>
      <c r="DX1145" s="7"/>
      <c r="DY1145" s="7"/>
      <c r="DZ1145" s="7"/>
      <c r="EA1145" s="7"/>
      <c r="EB1145" s="7"/>
      <c r="EC1145" s="7"/>
      <c r="ED1145" s="7"/>
      <c r="EE1145" s="7"/>
      <c r="EF1145" s="7"/>
      <c r="EG1145" s="7"/>
      <c r="EH1145" s="7"/>
      <c r="EI1145" s="7"/>
      <c r="EJ1145" s="7"/>
      <c r="EK1145" s="7"/>
      <c r="EL1145" s="7"/>
      <c r="EM1145" s="7"/>
      <c r="EN1145" s="7"/>
      <c r="EO1145" s="7"/>
      <c r="EP1145" s="7"/>
      <c r="EQ1145" s="7"/>
      <c r="ER1145" s="7"/>
      <c r="ES1145" s="7"/>
      <c r="ET1145" s="7"/>
      <c r="EU1145" s="7"/>
      <c r="EV1145" s="7"/>
      <c r="EW1145" s="7"/>
      <c r="EX1145" s="7"/>
      <c r="EY1145" s="7"/>
      <c r="EZ1145" s="7"/>
      <c r="FA1145" s="7"/>
      <c r="FB1145" s="7"/>
      <c r="FC1145" s="32"/>
      <c r="FD1145" s="32"/>
      <c r="FE1145" s="32"/>
      <c r="FF1145" s="7"/>
      <c r="FG1145" s="7"/>
      <c r="FH1145" s="7"/>
      <c r="FI1145" s="7"/>
      <c r="FJ1145" s="7"/>
      <c r="FK1145" s="7"/>
      <c r="FL1145" s="7"/>
      <c r="FM1145" s="7"/>
      <c r="FN1145" s="7"/>
      <c r="FO1145" s="7"/>
      <c r="FP1145" s="7"/>
      <c r="FQ1145" s="7"/>
      <c r="FR1145" s="7"/>
      <c r="FS1145" s="7"/>
      <c r="FT1145" s="7"/>
      <c r="FU1145" s="7"/>
      <c r="FV1145" s="7"/>
      <c r="FW1145" s="7"/>
      <c r="FX1145" s="7"/>
      <c r="FY1145" s="7"/>
      <c r="FZ1145" s="7"/>
      <c r="GA1145" s="7"/>
      <c r="GB1145" s="7"/>
      <c r="GC1145" s="7"/>
      <c r="GD1145" s="7"/>
      <c r="GE1145" s="7"/>
      <c r="GF1145" s="7"/>
      <c r="GG1145" s="7"/>
      <c r="GH1145" s="7"/>
      <c r="GI1145" s="7"/>
      <c r="GJ1145" s="7"/>
      <c r="GK1145" s="7"/>
      <c r="GL1145" s="7"/>
      <c r="GM1145" s="7"/>
      <c r="GN1145" s="7"/>
      <c r="GO1145" s="7"/>
      <c r="GP1145" s="7"/>
      <c r="GQ1145" s="32"/>
      <c r="GR1145" s="32"/>
      <c r="GS1145" s="32"/>
    </row>
    <row r="1146" spans="1:201" x14ac:dyDescent="0.25">
      <c r="A1146" s="3">
        <f>$A$40</f>
        <v>20144</v>
      </c>
      <c r="B1146" s="7">
        <v>16627</v>
      </c>
      <c r="C1146" s="7">
        <v>29301</v>
      </c>
      <c r="D1146" s="7">
        <v>30134</v>
      </c>
      <c r="E1146" s="7">
        <v>30379</v>
      </c>
      <c r="F1146" s="7">
        <v>30497</v>
      </c>
      <c r="G1146" s="7">
        <v>30576</v>
      </c>
      <c r="H1146" s="7">
        <v>30621</v>
      </c>
      <c r="I1146" s="7">
        <v>30655</v>
      </c>
      <c r="J1146" s="7">
        <v>30677</v>
      </c>
      <c r="K1146" s="7">
        <v>30684</v>
      </c>
      <c r="L1146" s="7">
        <v>30694</v>
      </c>
      <c r="M1146" s="7">
        <v>30699</v>
      </c>
      <c r="N1146" s="7">
        <v>30704</v>
      </c>
      <c r="O1146" s="7">
        <v>30709</v>
      </c>
      <c r="P1146" s="7">
        <v>30711</v>
      </c>
      <c r="Q1146" s="7">
        <v>30712</v>
      </c>
      <c r="R1146" s="7">
        <v>30713</v>
      </c>
      <c r="S1146" s="7">
        <v>30714</v>
      </c>
      <c r="T1146" s="7">
        <v>30714</v>
      </c>
      <c r="U1146" s="7">
        <v>30714</v>
      </c>
      <c r="V1146" s="7">
        <v>30714</v>
      </c>
      <c r="W1146" s="7">
        <v>30715</v>
      </c>
      <c r="X1146" s="7">
        <v>30715</v>
      </c>
      <c r="Y1146" s="7">
        <v>30715</v>
      </c>
      <c r="Z1146" s="7">
        <v>30715</v>
      </c>
      <c r="AA1146" s="7">
        <v>30715</v>
      </c>
      <c r="AB1146" s="7">
        <v>30715</v>
      </c>
      <c r="AC1146" s="7">
        <v>30715</v>
      </c>
      <c r="AD1146" s="7">
        <v>30715</v>
      </c>
      <c r="AE1146" s="7">
        <v>30715</v>
      </c>
      <c r="AF1146" s="7">
        <v>30715</v>
      </c>
      <c r="AG1146" s="7">
        <v>30715</v>
      </c>
      <c r="AH1146" s="7">
        <v>30715</v>
      </c>
      <c r="AI1146" s="7">
        <v>30715</v>
      </c>
      <c r="AJ1146" s="7">
        <v>30715</v>
      </c>
      <c r="AK1146" s="7">
        <v>30715</v>
      </c>
      <c r="AL1146" s="32" t="s">
        <v>185</v>
      </c>
      <c r="AM1146" s="32" t="s">
        <v>185</v>
      </c>
      <c r="AN1146" s="32" t="s">
        <v>185</v>
      </c>
      <c r="AO1146" s="32" t="s">
        <v>185</v>
      </c>
      <c r="AP1146" s="7">
        <v>2</v>
      </c>
      <c r="AQ1146" s="7">
        <v>2</v>
      </c>
      <c r="AR1146" s="7">
        <v>4</v>
      </c>
      <c r="AS1146" s="7">
        <v>4</v>
      </c>
      <c r="AT1146" s="7">
        <v>4</v>
      </c>
      <c r="AU1146" s="7">
        <v>5</v>
      </c>
      <c r="AV1146" s="7">
        <v>5</v>
      </c>
      <c r="AW1146" s="7">
        <v>5</v>
      </c>
      <c r="AX1146" s="7">
        <v>5</v>
      </c>
      <c r="AY1146" s="7">
        <v>5</v>
      </c>
      <c r="AZ1146" s="7">
        <v>5</v>
      </c>
      <c r="BA1146" s="7">
        <v>5</v>
      </c>
      <c r="BB1146" s="7">
        <v>5</v>
      </c>
      <c r="BC1146" s="7">
        <v>5</v>
      </c>
      <c r="BD1146" s="7">
        <v>5</v>
      </c>
      <c r="BE1146" s="7">
        <v>5</v>
      </c>
      <c r="BF1146" s="7">
        <v>5</v>
      </c>
      <c r="BG1146" s="7">
        <v>5</v>
      </c>
      <c r="BH1146" s="7">
        <v>5</v>
      </c>
      <c r="BI1146" s="7">
        <v>5</v>
      </c>
      <c r="BJ1146" s="7">
        <v>5</v>
      </c>
      <c r="BK1146" s="7">
        <v>5</v>
      </c>
      <c r="BL1146" s="7">
        <v>5</v>
      </c>
      <c r="BM1146" s="7">
        <v>5</v>
      </c>
      <c r="BN1146" s="7">
        <v>5</v>
      </c>
      <c r="BO1146" s="7">
        <v>5</v>
      </c>
      <c r="BP1146" s="7">
        <v>5</v>
      </c>
      <c r="BQ1146" s="7">
        <v>5</v>
      </c>
      <c r="BR1146" s="7">
        <v>5</v>
      </c>
      <c r="BS1146" s="7">
        <v>5</v>
      </c>
      <c r="BT1146" s="7">
        <v>5</v>
      </c>
      <c r="BU1146" s="7">
        <v>5</v>
      </c>
      <c r="BV1146" s="7">
        <v>5</v>
      </c>
      <c r="BW1146" s="7">
        <v>5</v>
      </c>
      <c r="BX1146" s="7">
        <v>5</v>
      </c>
      <c r="BY1146" s="7">
        <v>5</v>
      </c>
      <c r="BZ1146" s="32" t="s">
        <v>185</v>
      </c>
      <c r="CA1146" s="32" t="s">
        <v>185</v>
      </c>
      <c r="CB1146" s="32" t="s">
        <v>185</v>
      </c>
      <c r="CC1146" s="32" t="s">
        <v>185</v>
      </c>
      <c r="CD1146" s="7"/>
      <c r="CE1146" s="7"/>
      <c r="CF1146" s="7"/>
      <c r="CG1146" s="7"/>
      <c r="CH1146" s="7"/>
      <c r="CI1146" s="7"/>
      <c r="CJ1146" s="7"/>
      <c r="CK1146" s="7"/>
      <c r="CL1146" s="7"/>
      <c r="CM1146" s="7"/>
      <c r="CN1146" s="7"/>
      <c r="CO1146" s="7"/>
      <c r="CP1146" s="7"/>
      <c r="CQ1146" s="7"/>
      <c r="CR1146" s="7"/>
      <c r="CS1146" s="7"/>
      <c r="CT1146" s="7"/>
      <c r="CU1146" s="7"/>
      <c r="CV1146" s="7"/>
      <c r="CW1146" s="7"/>
      <c r="CX1146" s="7"/>
      <c r="CY1146" s="7"/>
      <c r="CZ1146" s="7"/>
      <c r="DA1146" s="7"/>
      <c r="DB1146" s="7"/>
      <c r="DC1146" s="7"/>
      <c r="DD1146" s="7"/>
      <c r="DE1146" s="7"/>
      <c r="DF1146" s="7"/>
      <c r="DG1146" s="7"/>
      <c r="DH1146" s="7"/>
      <c r="DI1146" s="7"/>
      <c r="DJ1146" s="7"/>
      <c r="DK1146" s="7"/>
      <c r="DL1146" s="7"/>
      <c r="DM1146" s="7"/>
      <c r="DN1146" s="32"/>
      <c r="DO1146" s="32"/>
      <c r="DP1146" s="32"/>
      <c r="DQ1146" s="32"/>
      <c r="DR1146" s="7"/>
      <c r="DS1146" s="7"/>
      <c r="DT1146" s="7"/>
      <c r="DU1146" s="7"/>
      <c r="DV1146" s="7"/>
      <c r="DW1146" s="7"/>
      <c r="DX1146" s="7"/>
      <c r="DY1146" s="7"/>
      <c r="DZ1146" s="7"/>
      <c r="EA1146" s="7"/>
      <c r="EB1146" s="7"/>
      <c r="EC1146" s="7"/>
      <c r="ED1146" s="7"/>
      <c r="EE1146" s="7"/>
      <c r="EF1146" s="7"/>
      <c r="EG1146" s="7"/>
      <c r="EH1146" s="7"/>
      <c r="EI1146" s="7"/>
      <c r="EJ1146" s="7"/>
      <c r="EK1146" s="7"/>
      <c r="EL1146" s="7"/>
      <c r="EM1146" s="7"/>
      <c r="EN1146" s="7"/>
      <c r="EO1146" s="7"/>
      <c r="EP1146" s="7"/>
      <c r="EQ1146" s="7"/>
      <c r="ER1146" s="7"/>
      <c r="ES1146" s="7"/>
      <c r="ET1146" s="7"/>
      <c r="EU1146" s="7"/>
      <c r="EV1146" s="7"/>
      <c r="EW1146" s="7"/>
      <c r="EX1146" s="7"/>
      <c r="EY1146" s="7"/>
      <c r="EZ1146" s="7"/>
      <c r="FA1146" s="7"/>
      <c r="FB1146" s="32"/>
      <c r="FC1146" s="32"/>
      <c r="FD1146" s="32"/>
      <c r="FE1146" s="32"/>
      <c r="FF1146" s="7"/>
      <c r="FG1146" s="7"/>
      <c r="FH1146" s="7"/>
      <c r="FI1146" s="7"/>
      <c r="FJ1146" s="7"/>
      <c r="FK1146" s="7"/>
      <c r="FL1146" s="7"/>
      <c r="FM1146" s="7"/>
      <c r="FN1146" s="7"/>
      <c r="FO1146" s="7"/>
      <c r="FP1146" s="7"/>
      <c r="FQ1146" s="7"/>
      <c r="FR1146" s="7"/>
      <c r="FS1146" s="7"/>
      <c r="FT1146" s="7"/>
      <c r="FU1146" s="7"/>
      <c r="FV1146" s="7"/>
      <c r="FW1146" s="7"/>
      <c r="FX1146" s="7"/>
      <c r="FY1146" s="7"/>
      <c r="FZ1146" s="7"/>
      <c r="GA1146" s="7"/>
      <c r="GB1146" s="7"/>
      <c r="GC1146" s="7"/>
      <c r="GD1146" s="7"/>
      <c r="GE1146" s="7"/>
      <c r="GF1146" s="7"/>
      <c r="GG1146" s="7"/>
      <c r="GH1146" s="7"/>
      <c r="GI1146" s="7"/>
      <c r="GJ1146" s="7"/>
      <c r="GK1146" s="7"/>
      <c r="GL1146" s="7"/>
      <c r="GM1146" s="7"/>
      <c r="GN1146" s="7"/>
      <c r="GO1146" s="7"/>
      <c r="GP1146" s="32"/>
      <c r="GQ1146" s="32"/>
      <c r="GR1146" s="32"/>
      <c r="GS1146" s="32"/>
    </row>
    <row r="1147" spans="1:201" x14ac:dyDescent="0.25">
      <c r="A1147" s="3">
        <f>$A$41</f>
        <v>20151</v>
      </c>
      <c r="B1147" s="7">
        <v>16181</v>
      </c>
      <c r="C1147" s="7">
        <v>28223</v>
      </c>
      <c r="D1147" s="7">
        <v>28853</v>
      </c>
      <c r="E1147" s="7">
        <v>29081</v>
      </c>
      <c r="F1147" s="7">
        <v>29199</v>
      </c>
      <c r="G1147" s="7">
        <v>29278</v>
      </c>
      <c r="H1147" s="7">
        <v>29316</v>
      </c>
      <c r="I1147" s="7">
        <v>29336</v>
      </c>
      <c r="J1147" s="7">
        <v>29349</v>
      </c>
      <c r="K1147" s="7">
        <v>29357</v>
      </c>
      <c r="L1147" s="7">
        <v>29366</v>
      </c>
      <c r="M1147" s="7">
        <v>29375</v>
      </c>
      <c r="N1147" s="7">
        <v>29378</v>
      </c>
      <c r="O1147" s="7">
        <v>29380</v>
      </c>
      <c r="P1147" s="7">
        <v>29381</v>
      </c>
      <c r="Q1147" s="7">
        <v>29384</v>
      </c>
      <c r="R1147" s="7">
        <v>29386</v>
      </c>
      <c r="S1147" s="7">
        <v>29388</v>
      </c>
      <c r="T1147" s="7">
        <v>29390</v>
      </c>
      <c r="U1147" s="7">
        <v>29392</v>
      </c>
      <c r="V1147" s="7">
        <v>29392</v>
      </c>
      <c r="W1147" s="7">
        <v>29392</v>
      </c>
      <c r="X1147" s="7">
        <v>29392</v>
      </c>
      <c r="Y1147" s="7">
        <v>29392</v>
      </c>
      <c r="Z1147" s="7">
        <v>29392</v>
      </c>
      <c r="AA1147" s="7">
        <v>29392</v>
      </c>
      <c r="AB1147" s="7">
        <v>29392</v>
      </c>
      <c r="AC1147" s="7">
        <v>29392</v>
      </c>
      <c r="AD1147" s="7">
        <v>29392</v>
      </c>
      <c r="AE1147" s="7">
        <v>29392</v>
      </c>
      <c r="AF1147" s="7">
        <v>29392</v>
      </c>
      <c r="AG1147" s="7">
        <v>29393</v>
      </c>
      <c r="AH1147" s="7">
        <v>29393</v>
      </c>
      <c r="AI1147" s="7">
        <v>29393</v>
      </c>
      <c r="AJ1147" s="7">
        <v>29393</v>
      </c>
      <c r="AK1147" s="32" t="s">
        <v>185</v>
      </c>
      <c r="AL1147" s="32" t="s">
        <v>185</v>
      </c>
      <c r="AM1147" s="32" t="s">
        <v>185</v>
      </c>
      <c r="AN1147" s="32" t="s">
        <v>185</v>
      </c>
      <c r="AO1147" s="32" t="s">
        <v>185</v>
      </c>
      <c r="AP1147" s="7">
        <v>0</v>
      </c>
      <c r="AQ1147" s="7">
        <v>0</v>
      </c>
      <c r="AR1147" s="7">
        <v>2</v>
      </c>
      <c r="AS1147" s="7">
        <v>4</v>
      </c>
      <c r="AT1147" s="7">
        <v>5</v>
      </c>
      <c r="AU1147" s="7">
        <v>5</v>
      </c>
      <c r="AV1147" s="7">
        <v>5</v>
      </c>
      <c r="AW1147" s="7">
        <v>5</v>
      </c>
      <c r="AX1147" s="7">
        <v>5</v>
      </c>
      <c r="AY1147" s="7">
        <v>5</v>
      </c>
      <c r="AZ1147" s="7">
        <v>5</v>
      </c>
      <c r="BA1147" s="7">
        <v>5</v>
      </c>
      <c r="BB1147" s="7">
        <v>5</v>
      </c>
      <c r="BC1147" s="7">
        <v>5</v>
      </c>
      <c r="BD1147" s="7">
        <v>5</v>
      </c>
      <c r="BE1147" s="7">
        <v>5</v>
      </c>
      <c r="BF1147" s="7">
        <v>5</v>
      </c>
      <c r="BG1147" s="7">
        <v>5</v>
      </c>
      <c r="BH1147" s="7">
        <v>5</v>
      </c>
      <c r="BI1147" s="7">
        <v>5</v>
      </c>
      <c r="BJ1147" s="7">
        <v>5</v>
      </c>
      <c r="BK1147" s="7">
        <v>5</v>
      </c>
      <c r="BL1147" s="7">
        <v>5</v>
      </c>
      <c r="BM1147" s="7">
        <v>5</v>
      </c>
      <c r="BN1147" s="7">
        <v>5</v>
      </c>
      <c r="BO1147" s="7">
        <v>5</v>
      </c>
      <c r="BP1147" s="7">
        <v>5</v>
      </c>
      <c r="BQ1147" s="7">
        <v>5</v>
      </c>
      <c r="BR1147" s="7">
        <v>5</v>
      </c>
      <c r="BS1147" s="7">
        <v>5</v>
      </c>
      <c r="BT1147" s="7">
        <v>5</v>
      </c>
      <c r="BU1147" s="7">
        <v>5</v>
      </c>
      <c r="BV1147" s="7">
        <v>5</v>
      </c>
      <c r="BW1147" s="7">
        <v>5</v>
      </c>
      <c r="BX1147" s="7">
        <v>5</v>
      </c>
      <c r="BY1147" s="32" t="s">
        <v>185</v>
      </c>
      <c r="BZ1147" s="32" t="s">
        <v>185</v>
      </c>
      <c r="CA1147" s="32" t="s">
        <v>185</v>
      </c>
      <c r="CB1147" s="32" t="s">
        <v>185</v>
      </c>
      <c r="CC1147" s="32" t="s">
        <v>185</v>
      </c>
      <c r="CD1147" s="7"/>
      <c r="CE1147" s="7"/>
      <c r="CF1147" s="7"/>
      <c r="CG1147" s="7"/>
      <c r="CH1147" s="7"/>
      <c r="CI1147" s="7"/>
      <c r="CJ1147" s="7"/>
      <c r="CK1147" s="7"/>
      <c r="CL1147" s="7"/>
      <c r="CM1147" s="7"/>
      <c r="CN1147" s="7"/>
      <c r="CO1147" s="7"/>
      <c r="CP1147" s="7"/>
      <c r="CQ1147" s="7"/>
      <c r="CR1147" s="7"/>
      <c r="CS1147" s="7"/>
      <c r="CT1147" s="7"/>
      <c r="CU1147" s="7"/>
      <c r="CV1147" s="7"/>
      <c r="CW1147" s="7"/>
      <c r="CX1147" s="7"/>
      <c r="CY1147" s="7"/>
      <c r="CZ1147" s="7"/>
      <c r="DA1147" s="7"/>
      <c r="DB1147" s="7"/>
      <c r="DC1147" s="7"/>
      <c r="DD1147" s="7"/>
      <c r="DE1147" s="7"/>
      <c r="DF1147" s="7"/>
      <c r="DG1147" s="7"/>
      <c r="DH1147" s="7"/>
      <c r="DI1147" s="7"/>
      <c r="DJ1147" s="7"/>
      <c r="DK1147" s="7"/>
      <c r="DL1147" s="7"/>
      <c r="DM1147" s="32"/>
      <c r="DN1147" s="32"/>
      <c r="DO1147" s="32"/>
      <c r="DP1147" s="32"/>
      <c r="DQ1147" s="32"/>
      <c r="DR1147" s="7"/>
      <c r="DS1147" s="7"/>
      <c r="DT1147" s="7"/>
      <c r="DU1147" s="7"/>
      <c r="DV1147" s="7"/>
      <c r="DW1147" s="7"/>
      <c r="DX1147" s="7"/>
      <c r="DY1147" s="7"/>
      <c r="DZ1147" s="7"/>
      <c r="EA1147" s="7"/>
      <c r="EB1147" s="7"/>
      <c r="EC1147" s="7"/>
      <c r="ED1147" s="7"/>
      <c r="EE1147" s="7"/>
      <c r="EF1147" s="7"/>
      <c r="EG1147" s="7"/>
      <c r="EH1147" s="7"/>
      <c r="EI1147" s="7"/>
      <c r="EJ1147" s="7"/>
      <c r="EK1147" s="7"/>
      <c r="EL1147" s="7"/>
      <c r="EM1147" s="7"/>
      <c r="EN1147" s="7"/>
      <c r="EO1147" s="7"/>
      <c r="EP1147" s="7"/>
      <c r="EQ1147" s="7"/>
      <c r="ER1147" s="7"/>
      <c r="ES1147" s="7"/>
      <c r="ET1147" s="7"/>
      <c r="EU1147" s="7"/>
      <c r="EV1147" s="7"/>
      <c r="EW1147" s="7"/>
      <c r="EX1147" s="7"/>
      <c r="EY1147" s="7"/>
      <c r="EZ1147" s="7"/>
      <c r="FA1147" s="32"/>
      <c r="FB1147" s="32"/>
      <c r="FC1147" s="32"/>
      <c r="FD1147" s="32"/>
      <c r="FE1147" s="32"/>
      <c r="FF1147" s="7"/>
      <c r="FG1147" s="7"/>
      <c r="FH1147" s="7"/>
      <c r="FI1147" s="7"/>
      <c r="FJ1147" s="7"/>
      <c r="FK1147" s="7"/>
      <c r="FL1147" s="7"/>
      <c r="FM1147" s="7"/>
      <c r="FN1147" s="7"/>
      <c r="FO1147" s="7"/>
      <c r="FP1147" s="7"/>
      <c r="FQ1147" s="7"/>
      <c r="FR1147" s="7"/>
      <c r="FS1147" s="7"/>
      <c r="FT1147" s="7"/>
      <c r="FU1147" s="7"/>
      <c r="FV1147" s="7"/>
      <c r="FW1147" s="7"/>
      <c r="FX1147" s="7"/>
      <c r="FY1147" s="7"/>
      <c r="FZ1147" s="7"/>
      <c r="GA1147" s="7"/>
      <c r="GB1147" s="7"/>
      <c r="GC1147" s="7"/>
      <c r="GD1147" s="7"/>
      <c r="GE1147" s="7"/>
      <c r="GF1147" s="7"/>
      <c r="GG1147" s="7"/>
      <c r="GH1147" s="7"/>
      <c r="GI1147" s="7"/>
      <c r="GJ1147" s="7"/>
      <c r="GK1147" s="7"/>
      <c r="GL1147" s="7"/>
      <c r="GM1147" s="7"/>
      <c r="GN1147" s="7"/>
      <c r="GO1147" s="32"/>
      <c r="GP1147" s="32"/>
      <c r="GQ1147" s="32"/>
      <c r="GR1147" s="32"/>
      <c r="GS1147" s="32"/>
    </row>
    <row r="1148" spans="1:201" x14ac:dyDescent="0.25">
      <c r="A1148" s="3">
        <f>$A$42</f>
        <v>20152</v>
      </c>
      <c r="B1148" s="7">
        <v>18557</v>
      </c>
      <c r="C1148" s="7">
        <v>31172</v>
      </c>
      <c r="D1148" s="7">
        <v>31810</v>
      </c>
      <c r="E1148" s="7">
        <v>32024</v>
      </c>
      <c r="F1148" s="7">
        <v>32137</v>
      </c>
      <c r="G1148" s="7">
        <v>32192</v>
      </c>
      <c r="H1148" s="7">
        <v>32224</v>
      </c>
      <c r="I1148" s="7">
        <v>32242</v>
      </c>
      <c r="J1148" s="7">
        <v>32254</v>
      </c>
      <c r="K1148" s="7">
        <v>32263</v>
      </c>
      <c r="L1148" s="7">
        <v>32274</v>
      </c>
      <c r="M1148" s="7">
        <v>32276</v>
      </c>
      <c r="N1148" s="7">
        <v>32282</v>
      </c>
      <c r="O1148" s="7">
        <v>32285</v>
      </c>
      <c r="P1148" s="7">
        <v>32287</v>
      </c>
      <c r="Q1148" s="7">
        <v>32288</v>
      </c>
      <c r="R1148" s="7">
        <v>32289</v>
      </c>
      <c r="S1148" s="7">
        <v>32292</v>
      </c>
      <c r="T1148" s="7">
        <v>32295</v>
      </c>
      <c r="U1148" s="7">
        <v>32297</v>
      </c>
      <c r="V1148" s="7">
        <v>32297</v>
      </c>
      <c r="W1148" s="7">
        <v>32297</v>
      </c>
      <c r="X1148" s="7">
        <v>32297</v>
      </c>
      <c r="Y1148" s="7">
        <v>32297</v>
      </c>
      <c r="Z1148" s="7">
        <v>32297</v>
      </c>
      <c r="AA1148" s="7">
        <v>32297</v>
      </c>
      <c r="AB1148" s="7">
        <v>32298</v>
      </c>
      <c r="AC1148" s="7">
        <v>32299</v>
      </c>
      <c r="AD1148" s="7">
        <v>32299</v>
      </c>
      <c r="AE1148" s="7">
        <v>32299</v>
      </c>
      <c r="AF1148" s="7">
        <v>32299</v>
      </c>
      <c r="AG1148" s="7">
        <v>32299</v>
      </c>
      <c r="AH1148" s="7">
        <v>32299</v>
      </c>
      <c r="AI1148" s="7">
        <v>32300</v>
      </c>
      <c r="AJ1148" s="32" t="s">
        <v>185</v>
      </c>
      <c r="AK1148" s="32" t="s">
        <v>185</v>
      </c>
      <c r="AL1148" s="32" t="s">
        <v>185</v>
      </c>
      <c r="AM1148" s="32" t="s">
        <v>185</v>
      </c>
      <c r="AN1148" s="32" t="s">
        <v>185</v>
      </c>
      <c r="AO1148" s="32" t="s">
        <v>185</v>
      </c>
      <c r="AP1148" s="7">
        <v>0</v>
      </c>
      <c r="AQ1148" s="7">
        <v>2</v>
      </c>
      <c r="AR1148" s="7">
        <v>5</v>
      </c>
      <c r="AS1148" s="7">
        <v>5</v>
      </c>
      <c r="AT1148" s="7">
        <v>5</v>
      </c>
      <c r="AU1148" s="7">
        <v>5</v>
      </c>
      <c r="AV1148" s="7">
        <v>5</v>
      </c>
      <c r="AW1148" s="7">
        <v>5</v>
      </c>
      <c r="AX1148" s="7">
        <v>6</v>
      </c>
      <c r="AY1148" s="7">
        <v>6</v>
      </c>
      <c r="AZ1148" s="7">
        <v>6</v>
      </c>
      <c r="BA1148" s="7">
        <v>6</v>
      </c>
      <c r="BB1148" s="7">
        <v>6</v>
      </c>
      <c r="BC1148" s="7">
        <v>6</v>
      </c>
      <c r="BD1148" s="7">
        <v>6</v>
      </c>
      <c r="BE1148" s="7">
        <v>6</v>
      </c>
      <c r="BF1148" s="7">
        <v>6</v>
      </c>
      <c r="BG1148" s="7">
        <v>6</v>
      </c>
      <c r="BH1148" s="7">
        <v>6</v>
      </c>
      <c r="BI1148" s="7">
        <v>6</v>
      </c>
      <c r="BJ1148" s="7">
        <v>6</v>
      </c>
      <c r="BK1148" s="7">
        <v>6</v>
      </c>
      <c r="BL1148" s="7">
        <v>6</v>
      </c>
      <c r="BM1148" s="7">
        <v>6</v>
      </c>
      <c r="BN1148" s="7">
        <v>6</v>
      </c>
      <c r="BO1148" s="7">
        <v>6</v>
      </c>
      <c r="BP1148" s="7">
        <v>6</v>
      </c>
      <c r="BQ1148" s="7">
        <v>6</v>
      </c>
      <c r="BR1148" s="7">
        <v>6</v>
      </c>
      <c r="BS1148" s="7">
        <v>6</v>
      </c>
      <c r="BT1148" s="7">
        <v>6</v>
      </c>
      <c r="BU1148" s="7">
        <v>6</v>
      </c>
      <c r="BV1148" s="7">
        <v>6</v>
      </c>
      <c r="BW1148" s="7">
        <v>6</v>
      </c>
      <c r="BX1148" s="32" t="s">
        <v>185</v>
      </c>
      <c r="BY1148" s="32" t="s">
        <v>185</v>
      </c>
      <c r="BZ1148" s="32" t="s">
        <v>185</v>
      </c>
      <c r="CA1148" s="32" t="s">
        <v>185</v>
      </c>
      <c r="CB1148" s="32" t="s">
        <v>185</v>
      </c>
      <c r="CC1148" s="32" t="s">
        <v>185</v>
      </c>
      <c r="CD1148" s="7"/>
      <c r="CE1148" s="7"/>
      <c r="CF1148" s="7"/>
      <c r="CG1148" s="7"/>
      <c r="CH1148" s="7"/>
      <c r="CI1148" s="7"/>
      <c r="CJ1148" s="7"/>
      <c r="CK1148" s="7"/>
      <c r="CL1148" s="7"/>
      <c r="CM1148" s="7"/>
      <c r="CN1148" s="7"/>
      <c r="CO1148" s="7"/>
      <c r="CP1148" s="7"/>
      <c r="CQ1148" s="7"/>
      <c r="CR1148" s="7"/>
      <c r="CS1148" s="7"/>
      <c r="CT1148" s="7"/>
      <c r="CU1148" s="7"/>
      <c r="CV1148" s="7"/>
      <c r="CW1148" s="7"/>
      <c r="CX1148" s="7"/>
      <c r="CY1148" s="7"/>
      <c r="CZ1148" s="7"/>
      <c r="DA1148" s="7"/>
      <c r="DB1148" s="7"/>
      <c r="DC1148" s="7"/>
      <c r="DD1148" s="7"/>
      <c r="DE1148" s="7"/>
      <c r="DF1148" s="7"/>
      <c r="DG1148" s="7"/>
      <c r="DH1148" s="7"/>
      <c r="DI1148" s="7"/>
      <c r="DJ1148" s="7"/>
      <c r="DK1148" s="7"/>
      <c r="DL1148" s="32"/>
      <c r="DM1148" s="32"/>
      <c r="DN1148" s="32"/>
      <c r="DO1148" s="32"/>
      <c r="DP1148" s="32"/>
      <c r="DQ1148" s="32"/>
      <c r="DR1148" s="7"/>
      <c r="DS1148" s="7"/>
      <c r="DT1148" s="7"/>
      <c r="DU1148" s="7"/>
      <c r="DV1148" s="7"/>
      <c r="DW1148" s="7"/>
      <c r="DX1148" s="7"/>
      <c r="DY1148" s="7"/>
      <c r="DZ1148" s="7"/>
      <c r="EA1148" s="7"/>
      <c r="EB1148" s="7"/>
      <c r="EC1148" s="7"/>
      <c r="ED1148" s="7"/>
      <c r="EE1148" s="7"/>
      <c r="EF1148" s="7"/>
      <c r="EG1148" s="7"/>
      <c r="EH1148" s="7"/>
      <c r="EI1148" s="7"/>
      <c r="EJ1148" s="7"/>
      <c r="EK1148" s="7"/>
      <c r="EL1148" s="7"/>
      <c r="EM1148" s="7"/>
      <c r="EN1148" s="7"/>
      <c r="EO1148" s="7"/>
      <c r="EP1148" s="7"/>
      <c r="EQ1148" s="7"/>
      <c r="ER1148" s="7"/>
      <c r="ES1148" s="7"/>
      <c r="ET1148" s="7"/>
      <c r="EU1148" s="7"/>
      <c r="EV1148" s="7"/>
      <c r="EW1148" s="7"/>
      <c r="EX1148" s="7"/>
      <c r="EY1148" s="7"/>
      <c r="EZ1148" s="32"/>
      <c r="FA1148" s="32"/>
      <c r="FB1148" s="32"/>
      <c r="FC1148" s="32"/>
      <c r="FD1148" s="32"/>
      <c r="FE1148" s="32"/>
      <c r="FF1148" s="7"/>
      <c r="FG1148" s="7"/>
      <c r="FH1148" s="7"/>
      <c r="FI1148" s="7"/>
      <c r="FJ1148" s="7"/>
      <c r="FK1148" s="7"/>
      <c r="FL1148" s="7"/>
      <c r="FM1148" s="7"/>
      <c r="FN1148" s="7"/>
      <c r="FO1148" s="7"/>
      <c r="FP1148" s="7"/>
      <c r="FQ1148" s="7"/>
      <c r="FR1148" s="7"/>
      <c r="FS1148" s="7"/>
      <c r="FT1148" s="7"/>
      <c r="FU1148" s="7"/>
      <c r="FV1148" s="7"/>
      <c r="FW1148" s="7"/>
      <c r="FX1148" s="7"/>
      <c r="FY1148" s="7"/>
      <c r="FZ1148" s="7"/>
      <c r="GA1148" s="7"/>
      <c r="GB1148" s="7"/>
      <c r="GC1148" s="7"/>
      <c r="GD1148" s="7"/>
      <c r="GE1148" s="7"/>
      <c r="GF1148" s="7"/>
      <c r="GG1148" s="7"/>
      <c r="GH1148" s="7"/>
      <c r="GI1148" s="7"/>
      <c r="GJ1148" s="7"/>
      <c r="GK1148" s="7"/>
      <c r="GL1148" s="7"/>
      <c r="GM1148" s="7"/>
      <c r="GN1148" s="32"/>
      <c r="GO1148" s="32"/>
      <c r="GP1148" s="32"/>
      <c r="GQ1148" s="32"/>
      <c r="GR1148" s="32"/>
      <c r="GS1148" s="32"/>
    </row>
    <row r="1149" spans="1:201" x14ac:dyDescent="0.25">
      <c r="A1149" s="3">
        <f>$A$43</f>
        <v>20153</v>
      </c>
      <c r="B1149" s="7">
        <v>18583</v>
      </c>
      <c r="C1149" s="7">
        <v>32591</v>
      </c>
      <c r="D1149" s="7">
        <v>33288</v>
      </c>
      <c r="E1149" s="7">
        <v>33550</v>
      </c>
      <c r="F1149" s="7">
        <v>33705</v>
      </c>
      <c r="G1149" s="7">
        <v>33768</v>
      </c>
      <c r="H1149" s="7">
        <v>33801</v>
      </c>
      <c r="I1149" s="7">
        <v>33828</v>
      </c>
      <c r="J1149" s="7">
        <v>33844</v>
      </c>
      <c r="K1149" s="7">
        <v>33860</v>
      </c>
      <c r="L1149" s="7">
        <v>33867</v>
      </c>
      <c r="M1149" s="7">
        <v>33870</v>
      </c>
      <c r="N1149" s="7">
        <v>33874</v>
      </c>
      <c r="O1149" s="7">
        <v>33875</v>
      </c>
      <c r="P1149" s="7">
        <v>33881</v>
      </c>
      <c r="Q1149" s="7">
        <v>33882</v>
      </c>
      <c r="R1149" s="7">
        <v>33884</v>
      </c>
      <c r="S1149" s="7">
        <v>33884</v>
      </c>
      <c r="T1149" s="7">
        <v>33887</v>
      </c>
      <c r="U1149" s="7">
        <v>33887</v>
      </c>
      <c r="V1149" s="7">
        <v>33887</v>
      </c>
      <c r="W1149" s="7">
        <v>33887</v>
      </c>
      <c r="X1149" s="7">
        <v>33888</v>
      </c>
      <c r="Y1149" s="7">
        <v>33889</v>
      </c>
      <c r="Z1149" s="7">
        <v>33890</v>
      </c>
      <c r="AA1149" s="7">
        <v>33890</v>
      </c>
      <c r="AB1149" s="7">
        <v>33890</v>
      </c>
      <c r="AC1149" s="7">
        <v>33890</v>
      </c>
      <c r="AD1149" s="7">
        <v>33890</v>
      </c>
      <c r="AE1149" s="7">
        <v>33890</v>
      </c>
      <c r="AF1149" s="7">
        <v>33890</v>
      </c>
      <c r="AG1149" s="7">
        <v>33890</v>
      </c>
      <c r="AH1149" s="7">
        <v>33890</v>
      </c>
      <c r="AI1149" s="32" t="s">
        <v>185</v>
      </c>
      <c r="AJ1149" s="32" t="s">
        <v>185</v>
      </c>
      <c r="AK1149" s="32" t="s">
        <v>185</v>
      </c>
      <c r="AL1149" s="32" t="s">
        <v>185</v>
      </c>
      <c r="AM1149" s="32" t="s">
        <v>185</v>
      </c>
      <c r="AN1149" s="32" t="s">
        <v>185</v>
      </c>
      <c r="AO1149" s="32" t="s">
        <v>185</v>
      </c>
      <c r="AP1149" s="7">
        <v>1</v>
      </c>
      <c r="AQ1149" s="7">
        <v>2</v>
      </c>
      <c r="AR1149" s="7">
        <v>2</v>
      </c>
      <c r="AS1149" s="7">
        <v>2</v>
      </c>
      <c r="AT1149" s="7">
        <v>2</v>
      </c>
      <c r="AU1149" s="7">
        <v>2</v>
      </c>
      <c r="AV1149" s="7">
        <v>2</v>
      </c>
      <c r="AW1149" s="7">
        <v>2</v>
      </c>
      <c r="AX1149" s="7">
        <v>2</v>
      </c>
      <c r="AY1149" s="7">
        <v>2</v>
      </c>
      <c r="AZ1149" s="7">
        <v>2</v>
      </c>
      <c r="BA1149" s="7">
        <v>2</v>
      </c>
      <c r="BB1149" s="7">
        <v>2</v>
      </c>
      <c r="BC1149" s="7">
        <v>2</v>
      </c>
      <c r="BD1149" s="7">
        <v>2</v>
      </c>
      <c r="BE1149" s="7">
        <v>2</v>
      </c>
      <c r="BF1149" s="7">
        <v>2</v>
      </c>
      <c r="BG1149" s="7">
        <v>2</v>
      </c>
      <c r="BH1149" s="7">
        <v>2</v>
      </c>
      <c r="BI1149" s="7">
        <v>2</v>
      </c>
      <c r="BJ1149" s="7">
        <v>2</v>
      </c>
      <c r="BK1149" s="7">
        <v>2</v>
      </c>
      <c r="BL1149" s="7">
        <v>2</v>
      </c>
      <c r="BM1149" s="7">
        <v>2</v>
      </c>
      <c r="BN1149" s="7">
        <v>2</v>
      </c>
      <c r="BO1149" s="7">
        <v>2</v>
      </c>
      <c r="BP1149" s="7">
        <v>2</v>
      </c>
      <c r="BQ1149" s="7">
        <v>2</v>
      </c>
      <c r="BR1149" s="7">
        <v>2</v>
      </c>
      <c r="BS1149" s="7">
        <v>2</v>
      </c>
      <c r="BT1149" s="7">
        <v>2</v>
      </c>
      <c r="BU1149" s="7">
        <v>2</v>
      </c>
      <c r="BV1149" s="7">
        <v>2</v>
      </c>
      <c r="BW1149" s="32" t="s">
        <v>185</v>
      </c>
      <c r="BX1149" s="32" t="s">
        <v>185</v>
      </c>
      <c r="BY1149" s="32" t="s">
        <v>185</v>
      </c>
      <c r="BZ1149" s="32" t="s">
        <v>185</v>
      </c>
      <c r="CA1149" s="32" t="s">
        <v>185</v>
      </c>
      <c r="CB1149" s="32" t="s">
        <v>185</v>
      </c>
      <c r="CC1149" s="32" t="s">
        <v>185</v>
      </c>
      <c r="CD1149" s="7"/>
      <c r="CE1149" s="7"/>
      <c r="CF1149" s="7"/>
      <c r="CG1149" s="7"/>
      <c r="CH1149" s="7"/>
      <c r="CI1149" s="7"/>
      <c r="CJ1149" s="7"/>
      <c r="CK1149" s="7"/>
      <c r="CL1149" s="7"/>
      <c r="CM1149" s="7"/>
      <c r="CN1149" s="7"/>
      <c r="CO1149" s="7"/>
      <c r="CP1149" s="7"/>
      <c r="CQ1149" s="7"/>
      <c r="CR1149" s="7"/>
      <c r="CS1149" s="7"/>
      <c r="CT1149" s="7"/>
      <c r="CU1149" s="7"/>
      <c r="CV1149" s="7"/>
      <c r="CW1149" s="7"/>
      <c r="CX1149" s="7"/>
      <c r="CY1149" s="7"/>
      <c r="CZ1149" s="7"/>
      <c r="DA1149" s="7"/>
      <c r="DB1149" s="7"/>
      <c r="DC1149" s="7"/>
      <c r="DD1149" s="7"/>
      <c r="DE1149" s="7"/>
      <c r="DF1149" s="7"/>
      <c r="DG1149" s="7"/>
      <c r="DH1149" s="7"/>
      <c r="DI1149" s="7"/>
      <c r="DJ1149" s="7"/>
      <c r="DK1149" s="32"/>
      <c r="DL1149" s="32"/>
      <c r="DM1149" s="32"/>
      <c r="DN1149" s="32"/>
      <c r="DO1149" s="32"/>
      <c r="DP1149" s="32"/>
      <c r="DQ1149" s="32"/>
      <c r="DR1149" s="7"/>
      <c r="DS1149" s="7"/>
      <c r="DT1149" s="7"/>
      <c r="DU1149" s="7"/>
      <c r="DV1149" s="7"/>
      <c r="DW1149" s="7"/>
      <c r="DX1149" s="7"/>
      <c r="DY1149" s="7"/>
      <c r="DZ1149" s="7"/>
      <c r="EA1149" s="7"/>
      <c r="EB1149" s="7"/>
      <c r="EC1149" s="7"/>
      <c r="ED1149" s="7"/>
      <c r="EE1149" s="7"/>
      <c r="EF1149" s="7"/>
      <c r="EG1149" s="7"/>
      <c r="EH1149" s="7"/>
      <c r="EI1149" s="7"/>
      <c r="EJ1149" s="7"/>
      <c r="EK1149" s="7"/>
      <c r="EL1149" s="7"/>
      <c r="EM1149" s="7"/>
      <c r="EN1149" s="7"/>
      <c r="EO1149" s="7"/>
      <c r="EP1149" s="7"/>
      <c r="EQ1149" s="7"/>
      <c r="ER1149" s="7"/>
      <c r="ES1149" s="7"/>
      <c r="ET1149" s="7"/>
      <c r="EU1149" s="7"/>
      <c r="EV1149" s="7"/>
      <c r="EW1149" s="7"/>
      <c r="EX1149" s="7"/>
      <c r="EY1149" s="32"/>
      <c r="EZ1149" s="32"/>
      <c r="FA1149" s="32"/>
      <c r="FB1149" s="32"/>
      <c r="FC1149" s="32"/>
      <c r="FD1149" s="32"/>
      <c r="FE1149" s="32"/>
      <c r="FF1149" s="7"/>
      <c r="FG1149" s="7"/>
      <c r="FH1149" s="7"/>
      <c r="FI1149" s="7"/>
      <c r="FJ1149" s="7"/>
      <c r="FK1149" s="7"/>
      <c r="FL1149" s="7"/>
      <c r="FM1149" s="7"/>
      <c r="FN1149" s="7"/>
      <c r="FO1149" s="7"/>
      <c r="FP1149" s="7"/>
      <c r="FQ1149" s="7"/>
      <c r="FR1149" s="7"/>
      <c r="FS1149" s="7"/>
      <c r="FT1149" s="7"/>
      <c r="FU1149" s="7"/>
      <c r="FV1149" s="7"/>
      <c r="FW1149" s="7"/>
      <c r="FX1149" s="7"/>
      <c r="FY1149" s="7"/>
      <c r="FZ1149" s="7"/>
      <c r="GA1149" s="7"/>
      <c r="GB1149" s="7"/>
      <c r="GC1149" s="7"/>
      <c r="GD1149" s="7"/>
      <c r="GE1149" s="7"/>
      <c r="GF1149" s="7"/>
      <c r="GG1149" s="7"/>
      <c r="GH1149" s="7"/>
      <c r="GI1149" s="7"/>
      <c r="GJ1149" s="7"/>
      <c r="GK1149" s="7"/>
      <c r="GL1149" s="7"/>
      <c r="GM1149" s="32"/>
      <c r="GN1149" s="32"/>
      <c r="GO1149" s="32"/>
      <c r="GP1149" s="32"/>
      <c r="GQ1149" s="32"/>
      <c r="GR1149" s="32"/>
      <c r="GS1149" s="32"/>
    </row>
    <row r="1150" spans="1:201" x14ac:dyDescent="0.25">
      <c r="A1150" s="3">
        <f>$A$44</f>
        <v>20154</v>
      </c>
      <c r="B1150" s="7">
        <v>18956</v>
      </c>
      <c r="C1150" s="7">
        <v>33558</v>
      </c>
      <c r="D1150" s="7">
        <v>34431</v>
      </c>
      <c r="E1150" s="7">
        <v>34724</v>
      </c>
      <c r="F1150" s="7">
        <v>34870</v>
      </c>
      <c r="G1150" s="7">
        <v>34924</v>
      </c>
      <c r="H1150" s="7">
        <v>34960</v>
      </c>
      <c r="I1150" s="7">
        <v>34989</v>
      </c>
      <c r="J1150" s="7">
        <v>35016</v>
      </c>
      <c r="K1150" s="7">
        <v>35030</v>
      </c>
      <c r="L1150" s="7">
        <v>35041</v>
      </c>
      <c r="M1150" s="7">
        <v>35045</v>
      </c>
      <c r="N1150" s="7">
        <v>35053</v>
      </c>
      <c r="O1150" s="7">
        <v>35057</v>
      </c>
      <c r="P1150" s="7">
        <v>35061</v>
      </c>
      <c r="Q1150" s="7">
        <v>35063</v>
      </c>
      <c r="R1150" s="7">
        <v>35065</v>
      </c>
      <c r="S1150" s="7">
        <v>35068</v>
      </c>
      <c r="T1150" s="7">
        <v>35071</v>
      </c>
      <c r="U1150" s="7">
        <v>35073</v>
      </c>
      <c r="V1150" s="7">
        <v>35073</v>
      </c>
      <c r="W1150" s="7">
        <v>35074</v>
      </c>
      <c r="X1150" s="7">
        <v>35075</v>
      </c>
      <c r="Y1150" s="7">
        <v>35075</v>
      </c>
      <c r="Z1150" s="7">
        <v>35075</v>
      </c>
      <c r="AA1150" s="7">
        <v>35075</v>
      </c>
      <c r="AB1150" s="7">
        <v>35075</v>
      </c>
      <c r="AC1150" s="7">
        <v>35075</v>
      </c>
      <c r="AD1150" s="7">
        <v>35075</v>
      </c>
      <c r="AE1150" s="7">
        <v>35075</v>
      </c>
      <c r="AF1150" s="7">
        <v>35075</v>
      </c>
      <c r="AG1150" s="7">
        <v>35075</v>
      </c>
      <c r="AH1150" s="32" t="s">
        <v>185</v>
      </c>
      <c r="AI1150" s="32" t="s">
        <v>185</v>
      </c>
      <c r="AJ1150" s="32" t="s">
        <v>185</v>
      </c>
      <c r="AK1150" s="32" t="s">
        <v>185</v>
      </c>
      <c r="AL1150" s="32" t="s">
        <v>185</v>
      </c>
      <c r="AM1150" s="32" t="s">
        <v>185</v>
      </c>
      <c r="AN1150" s="32" t="s">
        <v>185</v>
      </c>
      <c r="AO1150" s="32" t="s">
        <v>185</v>
      </c>
      <c r="AP1150" s="7">
        <v>1</v>
      </c>
      <c r="AQ1150" s="7">
        <v>1</v>
      </c>
      <c r="AR1150" s="7">
        <v>2</v>
      </c>
      <c r="AS1150" s="7">
        <v>2</v>
      </c>
      <c r="AT1150" s="7">
        <v>2</v>
      </c>
      <c r="AU1150" s="7">
        <v>2</v>
      </c>
      <c r="AV1150" s="7">
        <v>2</v>
      </c>
      <c r="AW1150" s="7">
        <v>2</v>
      </c>
      <c r="AX1150" s="7">
        <v>2</v>
      </c>
      <c r="AY1150" s="7">
        <v>2</v>
      </c>
      <c r="AZ1150" s="7">
        <v>2</v>
      </c>
      <c r="BA1150" s="7">
        <v>2</v>
      </c>
      <c r="BB1150" s="7">
        <v>2</v>
      </c>
      <c r="BC1150" s="7">
        <v>2</v>
      </c>
      <c r="BD1150" s="7">
        <v>2</v>
      </c>
      <c r="BE1150" s="7">
        <v>2</v>
      </c>
      <c r="BF1150" s="7">
        <v>2</v>
      </c>
      <c r="BG1150" s="7">
        <v>2</v>
      </c>
      <c r="BH1150" s="7">
        <v>2</v>
      </c>
      <c r="BI1150" s="7">
        <v>2</v>
      </c>
      <c r="BJ1150" s="7">
        <v>2</v>
      </c>
      <c r="BK1150" s="7">
        <v>2</v>
      </c>
      <c r="BL1150" s="7">
        <v>2</v>
      </c>
      <c r="BM1150" s="7">
        <v>2</v>
      </c>
      <c r="BN1150" s="7">
        <v>2</v>
      </c>
      <c r="BO1150" s="7">
        <v>2</v>
      </c>
      <c r="BP1150" s="7">
        <v>2</v>
      </c>
      <c r="BQ1150" s="7">
        <v>2</v>
      </c>
      <c r="BR1150" s="7">
        <v>2</v>
      </c>
      <c r="BS1150" s="7">
        <v>2</v>
      </c>
      <c r="BT1150" s="7">
        <v>2</v>
      </c>
      <c r="BU1150" s="7">
        <v>2</v>
      </c>
      <c r="BV1150" s="32" t="s">
        <v>185</v>
      </c>
      <c r="BW1150" s="32" t="s">
        <v>185</v>
      </c>
      <c r="BX1150" s="32" t="s">
        <v>185</v>
      </c>
      <c r="BY1150" s="32" t="s">
        <v>185</v>
      </c>
      <c r="BZ1150" s="32" t="s">
        <v>185</v>
      </c>
      <c r="CA1150" s="32" t="s">
        <v>185</v>
      </c>
      <c r="CB1150" s="32" t="s">
        <v>185</v>
      </c>
      <c r="CC1150" s="32" t="s">
        <v>185</v>
      </c>
      <c r="CD1150" s="7"/>
      <c r="CE1150" s="7"/>
      <c r="CF1150" s="7"/>
      <c r="CG1150" s="7"/>
      <c r="CH1150" s="7"/>
      <c r="CI1150" s="7"/>
      <c r="CJ1150" s="7"/>
      <c r="CK1150" s="7"/>
      <c r="CL1150" s="7"/>
      <c r="CM1150" s="7"/>
      <c r="CN1150" s="7"/>
      <c r="CO1150" s="7"/>
      <c r="CP1150" s="7"/>
      <c r="CQ1150" s="7"/>
      <c r="CR1150" s="7"/>
      <c r="CS1150" s="7"/>
      <c r="CT1150" s="7"/>
      <c r="CU1150" s="7"/>
      <c r="CV1150" s="7"/>
      <c r="CW1150" s="7"/>
      <c r="CX1150" s="7"/>
      <c r="CY1150" s="7"/>
      <c r="CZ1150" s="7"/>
      <c r="DA1150" s="7"/>
      <c r="DB1150" s="7"/>
      <c r="DC1150" s="7"/>
      <c r="DD1150" s="7"/>
      <c r="DE1150" s="7"/>
      <c r="DF1150" s="7"/>
      <c r="DG1150" s="7"/>
      <c r="DH1150" s="7"/>
      <c r="DI1150" s="7"/>
      <c r="DJ1150" s="32"/>
      <c r="DK1150" s="32"/>
      <c r="DL1150" s="32"/>
      <c r="DM1150" s="32"/>
      <c r="DN1150" s="32"/>
      <c r="DO1150" s="32"/>
      <c r="DP1150" s="32"/>
      <c r="DQ1150" s="32"/>
      <c r="DR1150" s="7"/>
      <c r="DS1150" s="7"/>
      <c r="DT1150" s="7"/>
      <c r="DU1150" s="7"/>
      <c r="DV1150" s="7"/>
      <c r="DW1150" s="7"/>
      <c r="DX1150" s="7"/>
      <c r="DY1150" s="7"/>
      <c r="DZ1150" s="7"/>
      <c r="EA1150" s="7"/>
      <c r="EB1150" s="7"/>
      <c r="EC1150" s="7"/>
      <c r="ED1150" s="7"/>
      <c r="EE1150" s="7"/>
      <c r="EF1150" s="7"/>
      <c r="EG1150" s="7"/>
      <c r="EH1150" s="7"/>
      <c r="EI1150" s="7"/>
      <c r="EJ1150" s="7"/>
      <c r="EK1150" s="7"/>
      <c r="EL1150" s="7"/>
      <c r="EM1150" s="7"/>
      <c r="EN1150" s="7"/>
      <c r="EO1150" s="7"/>
      <c r="EP1150" s="7"/>
      <c r="EQ1150" s="7"/>
      <c r="ER1150" s="7"/>
      <c r="ES1150" s="7"/>
      <c r="ET1150" s="7"/>
      <c r="EU1150" s="7"/>
      <c r="EV1150" s="7"/>
      <c r="EW1150" s="7"/>
      <c r="EX1150" s="32"/>
      <c r="EY1150" s="32"/>
      <c r="EZ1150" s="32"/>
      <c r="FA1150" s="32"/>
      <c r="FB1150" s="32"/>
      <c r="FC1150" s="32"/>
      <c r="FD1150" s="32"/>
      <c r="FE1150" s="32"/>
      <c r="FF1150" s="7"/>
      <c r="FG1150" s="7"/>
      <c r="FH1150" s="7"/>
      <c r="FI1150" s="7"/>
      <c r="FJ1150" s="7"/>
      <c r="FK1150" s="7"/>
      <c r="FL1150" s="7"/>
      <c r="FM1150" s="7"/>
      <c r="FN1150" s="7"/>
      <c r="FO1150" s="7"/>
      <c r="FP1150" s="7"/>
      <c r="FQ1150" s="7"/>
      <c r="FR1150" s="7"/>
      <c r="FS1150" s="7"/>
      <c r="FT1150" s="7"/>
      <c r="FU1150" s="7"/>
      <c r="FV1150" s="7"/>
      <c r="FW1150" s="7"/>
      <c r="FX1150" s="7"/>
      <c r="FY1150" s="7"/>
      <c r="FZ1150" s="7"/>
      <c r="GA1150" s="7"/>
      <c r="GB1150" s="7"/>
      <c r="GC1150" s="7"/>
      <c r="GD1150" s="7"/>
      <c r="GE1150" s="7"/>
      <c r="GF1150" s="7"/>
      <c r="GG1150" s="7"/>
      <c r="GH1150" s="7"/>
      <c r="GI1150" s="7"/>
      <c r="GJ1150" s="7"/>
      <c r="GK1150" s="7"/>
      <c r="GL1150" s="32"/>
      <c r="GM1150" s="32"/>
      <c r="GN1150" s="32"/>
      <c r="GO1150" s="32"/>
      <c r="GP1150" s="32"/>
      <c r="GQ1150" s="32"/>
      <c r="GR1150" s="32"/>
      <c r="GS1150" s="32"/>
    </row>
    <row r="1151" spans="1:201" x14ac:dyDescent="0.25">
      <c r="A1151" s="3">
        <f>$A$45</f>
        <v>20161</v>
      </c>
      <c r="B1151" s="7">
        <v>17374</v>
      </c>
      <c r="C1151" s="7">
        <v>30502</v>
      </c>
      <c r="D1151" s="7">
        <v>31227</v>
      </c>
      <c r="E1151" s="7">
        <v>31459</v>
      </c>
      <c r="F1151" s="7">
        <v>31584</v>
      </c>
      <c r="G1151" s="7">
        <v>31644</v>
      </c>
      <c r="H1151" s="7">
        <v>31669</v>
      </c>
      <c r="I1151" s="7">
        <v>31690</v>
      </c>
      <c r="J1151" s="7">
        <v>31713</v>
      </c>
      <c r="K1151" s="7">
        <v>31729</v>
      </c>
      <c r="L1151" s="7">
        <v>31738</v>
      </c>
      <c r="M1151" s="7">
        <v>31745</v>
      </c>
      <c r="N1151" s="7">
        <v>31749</v>
      </c>
      <c r="O1151" s="7">
        <v>31754</v>
      </c>
      <c r="P1151" s="7">
        <v>31756</v>
      </c>
      <c r="Q1151" s="7">
        <v>31758</v>
      </c>
      <c r="R1151" s="7">
        <v>31759</v>
      </c>
      <c r="S1151" s="7">
        <v>31761</v>
      </c>
      <c r="T1151" s="7">
        <v>31761</v>
      </c>
      <c r="U1151" s="7">
        <v>31763</v>
      </c>
      <c r="V1151" s="7">
        <v>31763</v>
      </c>
      <c r="W1151" s="7">
        <v>31763</v>
      </c>
      <c r="X1151" s="7">
        <v>31763</v>
      </c>
      <c r="Y1151" s="7">
        <v>31763</v>
      </c>
      <c r="Z1151" s="7">
        <v>31763</v>
      </c>
      <c r="AA1151" s="7">
        <v>31763</v>
      </c>
      <c r="AB1151" s="7">
        <v>31763</v>
      </c>
      <c r="AC1151" s="7">
        <v>31763</v>
      </c>
      <c r="AD1151" s="7">
        <v>31763</v>
      </c>
      <c r="AE1151" s="7">
        <v>31763</v>
      </c>
      <c r="AF1151" s="7">
        <v>31763</v>
      </c>
      <c r="AG1151" s="32" t="s">
        <v>185</v>
      </c>
      <c r="AH1151" s="32" t="s">
        <v>185</v>
      </c>
      <c r="AI1151" s="32" t="s">
        <v>185</v>
      </c>
      <c r="AJ1151" s="32" t="s">
        <v>185</v>
      </c>
      <c r="AK1151" s="32" t="s">
        <v>185</v>
      </c>
      <c r="AL1151" s="32" t="s">
        <v>185</v>
      </c>
      <c r="AM1151" s="32" t="s">
        <v>185</v>
      </c>
      <c r="AN1151" s="32" t="s">
        <v>185</v>
      </c>
      <c r="AO1151" s="32" t="s">
        <v>185</v>
      </c>
      <c r="AP1151" s="7">
        <v>1</v>
      </c>
      <c r="AQ1151" s="7">
        <v>1</v>
      </c>
      <c r="AR1151" s="7">
        <v>1</v>
      </c>
      <c r="AS1151" s="7">
        <v>1</v>
      </c>
      <c r="AT1151" s="7">
        <v>1</v>
      </c>
      <c r="AU1151" s="7">
        <v>1</v>
      </c>
      <c r="AV1151" s="7">
        <v>1</v>
      </c>
      <c r="AW1151" s="7">
        <v>1</v>
      </c>
      <c r="AX1151" s="7">
        <v>1</v>
      </c>
      <c r="AY1151" s="7">
        <v>1</v>
      </c>
      <c r="AZ1151" s="7">
        <v>1</v>
      </c>
      <c r="BA1151" s="7">
        <v>1</v>
      </c>
      <c r="BB1151" s="7">
        <v>1</v>
      </c>
      <c r="BC1151" s="7">
        <v>1</v>
      </c>
      <c r="BD1151" s="7">
        <v>1</v>
      </c>
      <c r="BE1151" s="7">
        <v>1</v>
      </c>
      <c r="BF1151" s="7">
        <v>1</v>
      </c>
      <c r="BG1151" s="7">
        <v>1</v>
      </c>
      <c r="BH1151" s="7">
        <v>1</v>
      </c>
      <c r="BI1151" s="7">
        <v>1</v>
      </c>
      <c r="BJ1151" s="7">
        <v>1</v>
      </c>
      <c r="BK1151" s="7">
        <v>1</v>
      </c>
      <c r="BL1151" s="7">
        <v>1</v>
      </c>
      <c r="BM1151" s="7">
        <v>1</v>
      </c>
      <c r="BN1151" s="7">
        <v>1</v>
      </c>
      <c r="BO1151" s="7">
        <v>1</v>
      </c>
      <c r="BP1151" s="7">
        <v>1</v>
      </c>
      <c r="BQ1151" s="7">
        <v>1</v>
      </c>
      <c r="BR1151" s="7">
        <v>1</v>
      </c>
      <c r="BS1151" s="7">
        <v>1</v>
      </c>
      <c r="BT1151" s="7">
        <v>1</v>
      </c>
      <c r="BU1151" s="32" t="s">
        <v>185</v>
      </c>
      <c r="BV1151" s="32" t="s">
        <v>185</v>
      </c>
      <c r="BW1151" s="32" t="s">
        <v>185</v>
      </c>
      <c r="BX1151" s="32" t="s">
        <v>185</v>
      </c>
      <c r="BY1151" s="32" t="s">
        <v>185</v>
      </c>
      <c r="BZ1151" s="32" t="s">
        <v>185</v>
      </c>
      <c r="CA1151" s="32" t="s">
        <v>185</v>
      </c>
      <c r="CB1151" s="32" t="s">
        <v>185</v>
      </c>
      <c r="CC1151" s="32" t="s">
        <v>185</v>
      </c>
      <c r="CD1151" s="7"/>
      <c r="CE1151" s="7"/>
      <c r="CF1151" s="7"/>
      <c r="CG1151" s="7"/>
      <c r="CH1151" s="7"/>
      <c r="CI1151" s="7"/>
      <c r="CJ1151" s="7"/>
      <c r="CK1151" s="7"/>
      <c r="CL1151" s="7"/>
      <c r="CM1151" s="7"/>
      <c r="CN1151" s="7"/>
      <c r="CO1151" s="7"/>
      <c r="CP1151" s="7"/>
      <c r="CQ1151" s="7"/>
      <c r="CR1151" s="7"/>
      <c r="CS1151" s="7"/>
      <c r="CT1151" s="7"/>
      <c r="CU1151" s="7"/>
      <c r="CV1151" s="7"/>
      <c r="CW1151" s="7"/>
      <c r="CX1151" s="7"/>
      <c r="CY1151" s="7"/>
      <c r="CZ1151" s="7"/>
      <c r="DA1151" s="7"/>
      <c r="DB1151" s="7"/>
      <c r="DC1151" s="7"/>
      <c r="DD1151" s="7"/>
      <c r="DE1151" s="7"/>
      <c r="DF1151" s="7"/>
      <c r="DG1151" s="7"/>
      <c r="DH1151" s="7"/>
      <c r="DI1151" s="32"/>
      <c r="DJ1151" s="32"/>
      <c r="DK1151" s="32"/>
      <c r="DL1151" s="32"/>
      <c r="DM1151" s="32"/>
      <c r="DN1151" s="32"/>
      <c r="DO1151" s="32"/>
      <c r="DP1151" s="32"/>
      <c r="DQ1151" s="32"/>
      <c r="DR1151" s="7"/>
      <c r="DS1151" s="7"/>
      <c r="DT1151" s="7"/>
      <c r="DU1151" s="7"/>
      <c r="DV1151" s="7"/>
      <c r="DW1151" s="7"/>
      <c r="DX1151" s="7"/>
      <c r="DY1151" s="7"/>
      <c r="DZ1151" s="7"/>
      <c r="EA1151" s="7"/>
      <c r="EB1151" s="7"/>
      <c r="EC1151" s="7"/>
      <c r="ED1151" s="7"/>
      <c r="EE1151" s="7"/>
      <c r="EF1151" s="7"/>
      <c r="EG1151" s="7"/>
      <c r="EH1151" s="7"/>
      <c r="EI1151" s="7"/>
      <c r="EJ1151" s="7"/>
      <c r="EK1151" s="7"/>
      <c r="EL1151" s="7"/>
      <c r="EM1151" s="7"/>
      <c r="EN1151" s="7"/>
      <c r="EO1151" s="7"/>
      <c r="EP1151" s="7"/>
      <c r="EQ1151" s="7"/>
      <c r="ER1151" s="7"/>
      <c r="ES1151" s="7"/>
      <c r="ET1151" s="7"/>
      <c r="EU1151" s="7"/>
      <c r="EV1151" s="7"/>
      <c r="EW1151" s="32"/>
      <c r="EX1151" s="32"/>
      <c r="EY1151" s="32"/>
      <c r="EZ1151" s="32"/>
      <c r="FA1151" s="32"/>
      <c r="FB1151" s="32"/>
      <c r="FC1151" s="32"/>
      <c r="FD1151" s="32"/>
      <c r="FE1151" s="32"/>
      <c r="FF1151" s="7"/>
      <c r="FG1151" s="7"/>
      <c r="FH1151" s="7"/>
      <c r="FI1151" s="7"/>
      <c r="FJ1151" s="7"/>
      <c r="FK1151" s="7"/>
      <c r="FL1151" s="7"/>
      <c r="FM1151" s="7"/>
      <c r="FN1151" s="7"/>
      <c r="FO1151" s="7"/>
      <c r="FP1151" s="7"/>
      <c r="FQ1151" s="7"/>
      <c r="FR1151" s="7"/>
      <c r="FS1151" s="7"/>
      <c r="FT1151" s="7"/>
      <c r="FU1151" s="7"/>
      <c r="FV1151" s="7"/>
      <c r="FW1151" s="7"/>
      <c r="FX1151" s="7"/>
      <c r="FY1151" s="7"/>
      <c r="FZ1151" s="7"/>
      <c r="GA1151" s="7"/>
      <c r="GB1151" s="7"/>
      <c r="GC1151" s="7"/>
      <c r="GD1151" s="7"/>
      <c r="GE1151" s="7"/>
      <c r="GF1151" s="7"/>
      <c r="GG1151" s="7"/>
      <c r="GH1151" s="7"/>
      <c r="GI1151" s="7"/>
      <c r="GJ1151" s="7"/>
      <c r="GK1151" s="32"/>
      <c r="GL1151" s="32"/>
      <c r="GM1151" s="32"/>
      <c r="GN1151" s="32"/>
      <c r="GO1151" s="32"/>
      <c r="GP1151" s="32"/>
      <c r="GQ1151" s="32"/>
      <c r="GR1151" s="32"/>
      <c r="GS1151" s="32"/>
    </row>
    <row r="1152" spans="1:201" x14ac:dyDescent="0.25">
      <c r="A1152" s="3">
        <f>$A$46</f>
        <v>20162</v>
      </c>
      <c r="B1152" s="7">
        <v>17894</v>
      </c>
      <c r="C1152" s="7">
        <v>31038</v>
      </c>
      <c r="D1152" s="7">
        <v>31705</v>
      </c>
      <c r="E1152" s="7">
        <v>31946</v>
      </c>
      <c r="F1152" s="7">
        <v>32075</v>
      </c>
      <c r="G1152" s="7">
        <v>32160</v>
      </c>
      <c r="H1152" s="7">
        <v>32194</v>
      </c>
      <c r="I1152" s="7">
        <v>32219</v>
      </c>
      <c r="J1152" s="7">
        <v>32242</v>
      </c>
      <c r="K1152" s="7">
        <v>32251</v>
      </c>
      <c r="L1152" s="7">
        <v>32255</v>
      </c>
      <c r="M1152" s="7">
        <v>32256</v>
      </c>
      <c r="N1152" s="7">
        <v>32263</v>
      </c>
      <c r="O1152" s="7">
        <v>32268</v>
      </c>
      <c r="P1152" s="7">
        <v>32272</v>
      </c>
      <c r="Q1152" s="7">
        <v>32273</v>
      </c>
      <c r="R1152" s="7">
        <v>32274</v>
      </c>
      <c r="S1152" s="7">
        <v>32275</v>
      </c>
      <c r="T1152" s="7">
        <v>32275</v>
      </c>
      <c r="U1152" s="7">
        <v>32276</v>
      </c>
      <c r="V1152" s="7">
        <v>32277</v>
      </c>
      <c r="W1152" s="7">
        <v>32277</v>
      </c>
      <c r="X1152" s="7">
        <v>32277</v>
      </c>
      <c r="Y1152" s="7">
        <v>32278</v>
      </c>
      <c r="Z1152" s="7">
        <v>32278</v>
      </c>
      <c r="AA1152" s="7">
        <v>32278</v>
      </c>
      <c r="AB1152" s="7">
        <v>32278</v>
      </c>
      <c r="AC1152" s="7">
        <v>32278</v>
      </c>
      <c r="AD1152" s="7">
        <v>32278</v>
      </c>
      <c r="AE1152" s="7">
        <v>32278</v>
      </c>
      <c r="AF1152" s="32" t="s">
        <v>185</v>
      </c>
      <c r="AG1152" s="32" t="s">
        <v>185</v>
      </c>
      <c r="AH1152" s="32" t="s">
        <v>185</v>
      </c>
      <c r="AI1152" s="32" t="s">
        <v>185</v>
      </c>
      <c r="AJ1152" s="32" t="s">
        <v>185</v>
      </c>
      <c r="AK1152" s="32" t="s">
        <v>185</v>
      </c>
      <c r="AL1152" s="32" t="s">
        <v>185</v>
      </c>
      <c r="AM1152" s="32" t="s">
        <v>185</v>
      </c>
      <c r="AN1152" s="32" t="s">
        <v>185</v>
      </c>
      <c r="AO1152" s="32" t="s">
        <v>185</v>
      </c>
      <c r="AP1152" s="7">
        <v>1</v>
      </c>
      <c r="AQ1152" s="7">
        <v>3</v>
      </c>
      <c r="AR1152" s="7">
        <v>3</v>
      </c>
      <c r="AS1152" s="7">
        <v>3</v>
      </c>
      <c r="AT1152" s="7">
        <v>3</v>
      </c>
      <c r="AU1152" s="7">
        <v>3</v>
      </c>
      <c r="AV1152" s="7">
        <v>3</v>
      </c>
      <c r="AW1152" s="7">
        <v>3</v>
      </c>
      <c r="AX1152" s="7">
        <v>3</v>
      </c>
      <c r="AY1152" s="7">
        <v>3</v>
      </c>
      <c r="AZ1152" s="7">
        <v>3</v>
      </c>
      <c r="BA1152" s="7">
        <v>3</v>
      </c>
      <c r="BB1152" s="7">
        <v>3</v>
      </c>
      <c r="BC1152" s="7">
        <v>3</v>
      </c>
      <c r="BD1152" s="7">
        <v>3</v>
      </c>
      <c r="BE1152" s="7">
        <v>3</v>
      </c>
      <c r="BF1152" s="7">
        <v>3</v>
      </c>
      <c r="BG1152" s="7">
        <v>3</v>
      </c>
      <c r="BH1152" s="7">
        <v>3</v>
      </c>
      <c r="BI1152" s="7">
        <v>3</v>
      </c>
      <c r="BJ1152" s="7">
        <v>3</v>
      </c>
      <c r="BK1152" s="7">
        <v>3</v>
      </c>
      <c r="BL1152" s="7">
        <v>3</v>
      </c>
      <c r="BM1152" s="7">
        <v>3</v>
      </c>
      <c r="BN1152" s="7">
        <v>3</v>
      </c>
      <c r="BO1152" s="7">
        <v>3</v>
      </c>
      <c r="BP1152" s="7">
        <v>3</v>
      </c>
      <c r="BQ1152" s="7">
        <v>3</v>
      </c>
      <c r="BR1152" s="7">
        <v>3</v>
      </c>
      <c r="BS1152" s="7">
        <v>3</v>
      </c>
      <c r="BT1152" s="32" t="s">
        <v>185</v>
      </c>
      <c r="BU1152" s="32" t="s">
        <v>185</v>
      </c>
      <c r="BV1152" s="32" t="s">
        <v>185</v>
      </c>
      <c r="BW1152" s="32" t="s">
        <v>185</v>
      </c>
      <c r="BX1152" s="32" t="s">
        <v>185</v>
      </c>
      <c r="BY1152" s="32" t="s">
        <v>185</v>
      </c>
      <c r="BZ1152" s="32" t="s">
        <v>185</v>
      </c>
      <c r="CA1152" s="32" t="s">
        <v>185</v>
      </c>
      <c r="CB1152" s="32" t="s">
        <v>185</v>
      </c>
      <c r="CC1152" s="32" t="s">
        <v>185</v>
      </c>
      <c r="CD1152" s="7"/>
      <c r="CE1152" s="7"/>
      <c r="CF1152" s="7"/>
      <c r="CG1152" s="7"/>
      <c r="CH1152" s="7"/>
      <c r="CI1152" s="7"/>
      <c r="CJ1152" s="7"/>
      <c r="CK1152" s="7"/>
      <c r="CL1152" s="7"/>
      <c r="CM1152" s="7"/>
      <c r="CN1152" s="7"/>
      <c r="CO1152" s="7"/>
      <c r="CP1152" s="7"/>
      <c r="CQ1152" s="7"/>
      <c r="CR1152" s="7"/>
      <c r="CS1152" s="7"/>
      <c r="CT1152" s="7"/>
      <c r="CU1152" s="7"/>
      <c r="CV1152" s="7"/>
      <c r="CW1152" s="7"/>
      <c r="CX1152" s="7"/>
      <c r="CY1152" s="7"/>
      <c r="CZ1152" s="7"/>
      <c r="DA1152" s="7"/>
      <c r="DB1152" s="7"/>
      <c r="DC1152" s="7"/>
      <c r="DD1152" s="7"/>
      <c r="DE1152" s="7"/>
      <c r="DF1152" s="7"/>
      <c r="DG1152" s="7"/>
      <c r="DH1152" s="32"/>
      <c r="DI1152" s="32"/>
      <c r="DJ1152" s="32"/>
      <c r="DK1152" s="32"/>
      <c r="DL1152" s="32"/>
      <c r="DM1152" s="32"/>
      <c r="DN1152" s="32"/>
      <c r="DO1152" s="32"/>
      <c r="DP1152" s="32"/>
      <c r="DQ1152" s="32"/>
      <c r="DR1152" s="7"/>
      <c r="DS1152" s="7"/>
      <c r="DT1152" s="7"/>
      <c r="DU1152" s="7"/>
      <c r="DV1152" s="7"/>
      <c r="DW1152" s="7"/>
      <c r="DX1152" s="7"/>
      <c r="DY1152" s="7"/>
      <c r="DZ1152" s="7"/>
      <c r="EA1152" s="7"/>
      <c r="EB1152" s="7"/>
      <c r="EC1152" s="7"/>
      <c r="ED1152" s="7"/>
      <c r="EE1152" s="7"/>
      <c r="EF1152" s="7"/>
      <c r="EG1152" s="7"/>
      <c r="EH1152" s="7"/>
      <c r="EI1152" s="7"/>
      <c r="EJ1152" s="7"/>
      <c r="EK1152" s="7"/>
      <c r="EL1152" s="7"/>
      <c r="EM1152" s="7"/>
      <c r="EN1152" s="7"/>
      <c r="EO1152" s="7"/>
      <c r="EP1152" s="7"/>
      <c r="EQ1152" s="7"/>
      <c r="ER1152" s="7"/>
      <c r="ES1152" s="7"/>
      <c r="ET1152" s="7"/>
      <c r="EU1152" s="7"/>
      <c r="EV1152" s="32"/>
      <c r="EW1152" s="32"/>
      <c r="EX1152" s="32"/>
      <c r="EY1152" s="32"/>
      <c r="EZ1152" s="32"/>
      <c r="FA1152" s="32"/>
      <c r="FB1152" s="32"/>
      <c r="FC1152" s="32"/>
      <c r="FD1152" s="32"/>
      <c r="FE1152" s="32"/>
      <c r="FF1152" s="7"/>
      <c r="FG1152" s="7"/>
      <c r="FH1152" s="7"/>
      <c r="FI1152" s="7"/>
      <c r="FJ1152" s="7"/>
      <c r="FK1152" s="7"/>
      <c r="FL1152" s="7"/>
      <c r="FM1152" s="7"/>
      <c r="FN1152" s="7"/>
      <c r="FO1152" s="7"/>
      <c r="FP1152" s="7"/>
      <c r="FQ1152" s="7"/>
      <c r="FR1152" s="7"/>
      <c r="FS1152" s="7"/>
      <c r="FT1152" s="7"/>
      <c r="FU1152" s="7"/>
      <c r="FV1152" s="7"/>
      <c r="FW1152" s="7"/>
      <c r="FX1152" s="7"/>
      <c r="FY1152" s="7"/>
      <c r="FZ1152" s="7"/>
      <c r="GA1152" s="7"/>
      <c r="GB1152" s="7"/>
      <c r="GC1152" s="7"/>
      <c r="GD1152" s="7"/>
      <c r="GE1152" s="7"/>
      <c r="GF1152" s="7"/>
      <c r="GG1152" s="7"/>
      <c r="GH1152" s="7"/>
      <c r="GI1152" s="7"/>
      <c r="GJ1152" s="32"/>
      <c r="GK1152" s="32"/>
      <c r="GL1152" s="32"/>
      <c r="GM1152" s="32"/>
      <c r="GN1152" s="32"/>
      <c r="GO1152" s="32"/>
      <c r="GP1152" s="32"/>
      <c r="GQ1152" s="32"/>
      <c r="GR1152" s="32"/>
      <c r="GS1152" s="32"/>
    </row>
    <row r="1153" spans="1:201" x14ac:dyDescent="0.25">
      <c r="A1153" s="3">
        <f>$A$47</f>
        <v>20163</v>
      </c>
      <c r="B1153" s="7">
        <v>18843</v>
      </c>
      <c r="C1153" s="7">
        <v>32204</v>
      </c>
      <c r="D1153" s="7">
        <v>32960</v>
      </c>
      <c r="E1153" s="7">
        <v>33202</v>
      </c>
      <c r="F1153" s="7">
        <v>33365</v>
      </c>
      <c r="G1153" s="7">
        <v>33432</v>
      </c>
      <c r="H1153" s="7">
        <v>33468</v>
      </c>
      <c r="I1153" s="7">
        <v>33501</v>
      </c>
      <c r="J1153" s="7">
        <v>33519</v>
      </c>
      <c r="K1153" s="7">
        <v>33537</v>
      </c>
      <c r="L1153" s="7">
        <v>33548</v>
      </c>
      <c r="M1153" s="7">
        <v>33557</v>
      </c>
      <c r="N1153" s="7">
        <v>33569</v>
      </c>
      <c r="O1153" s="7">
        <v>33579</v>
      </c>
      <c r="P1153" s="7">
        <v>33582</v>
      </c>
      <c r="Q1153" s="7">
        <v>33585</v>
      </c>
      <c r="R1153" s="7">
        <v>33586</v>
      </c>
      <c r="S1153" s="7">
        <v>33589</v>
      </c>
      <c r="T1153" s="7">
        <v>33589</v>
      </c>
      <c r="U1153" s="7">
        <v>33589</v>
      </c>
      <c r="V1153" s="7">
        <v>33589</v>
      </c>
      <c r="W1153" s="7">
        <v>33590</v>
      </c>
      <c r="X1153" s="7">
        <v>33590</v>
      </c>
      <c r="Y1153" s="7">
        <v>33590</v>
      </c>
      <c r="Z1153" s="7">
        <v>33590</v>
      </c>
      <c r="AA1153" s="7">
        <v>33591</v>
      </c>
      <c r="AB1153" s="7">
        <v>33591</v>
      </c>
      <c r="AC1153" s="7">
        <v>33591</v>
      </c>
      <c r="AD1153" s="7">
        <v>33591</v>
      </c>
      <c r="AE1153" s="32" t="s">
        <v>185</v>
      </c>
      <c r="AF1153" s="32" t="s">
        <v>185</v>
      </c>
      <c r="AG1153" s="32" t="s">
        <v>185</v>
      </c>
      <c r="AH1153" s="32" t="s">
        <v>185</v>
      </c>
      <c r="AI1153" s="32" t="s">
        <v>185</v>
      </c>
      <c r="AJ1153" s="32" t="s">
        <v>185</v>
      </c>
      <c r="AK1153" s="32" t="s">
        <v>185</v>
      </c>
      <c r="AL1153" s="32" t="s">
        <v>185</v>
      </c>
      <c r="AM1153" s="32" t="s">
        <v>185</v>
      </c>
      <c r="AN1153" s="32" t="s">
        <v>185</v>
      </c>
      <c r="AO1153" s="32" t="s">
        <v>185</v>
      </c>
      <c r="AP1153" s="7">
        <v>1</v>
      </c>
      <c r="AQ1153" s="7">
        <v>3</v>
      </c>
      <c r="AR1153" s="7">
        <v>4</v>
      </c>
      <c r="AS1153" s="7">
        <v>4</v>
      </c>
      <c r="AT1153" s="7">
        <v>5</v>
      </c>
      <c r="AU1153" s="7">
        <v>5</v>
      </c>
      <c r="AV1153" s="7">
        <v>5</v>
      </c>
      <c r="AW1153" s="7">
        <v>5</v>
      </c>
      <c r="AX1153" s="7">
        <v>5</v>
      </c>
      <c r="AY1153" s="7">
        <v>5</v>
      </c>
      <c r="AZ1153" s="7">
        <v>5</v>
      </c>
      <c r="BA1153" s="7">
        <v>5</v>
      </c>
      <c r="BB1153" s="7">
        <v>5</v>
      </c>
      <c r="BC1153" s="7">
        <v>5</v>
      </c>
      <c r="BD1153" s="7">
        <v>5</v>
      </c>
      <c r="BE1153" s="7">
        <v>5</v>
      </c>
      <c r="BF1153" s="7">
        <v>5</v>
      </c>
      <c r="BG1153" s="7">
        <v>5</v>
      </c>
      <c r="BH1153" s="7">
        <v>5</v>
      </c>
      <c r="BI1153" s="7">
        <v>5</v>
      </c>
      <c r="BJ1153" s="7">
        <v>5</v>
      </c>
      <c r="BK1153" s="7">
        <v>5</v>
      </c>
      <c r="BL1153" s="7">
        <v>5</v>
      </c>
      <c r="BM1153" s="7">
        <v>5</v>
      </c>
      <c r="BN1153" s="7">
        <v>5</v>
      </c>
      <c r="BO1153" s="7">
        <v>5</v>
      </c>
      <c r="BP1153" s="7">
        <v>5</v>
      </c>
      <c r="BQ1153" s="7">
        <v>5</v>
      </c>
      <c r="BR1153" s="7">
        <v>5</v>
      </c>
      <c r="BS1153" s="32" t="s">
        <v>185</v>
      </c>
      <c r="BT1153" s="32" t="s">
        <v>185</v>
      </c>
      <c r="BU1153" s="32" t="s">
        <v>185</v>
      </c>
      <c r="BV1153" s="32" t="s">
        <v>185</v>
      </c>
      <c r="BW1153" s="32" t="s">
        <v>185</v>
      </c>
      <c r="BX1153" s="32" t="s">
        <v>185</v>
      </c>
      <c r="BY1153" s="32" t="s">
        <v>185</v>
      </c>
      <c r="BZ1153" s="32" t="s">
        <v>185</v>
      </c>
      <c r="CA1153" s="32" t="s">
        <v>185</v>
      </c>
      <c r="CB1153" s="32" t="s">
        <v>185</v>
      </c>
      <c r="CC1153" s="32" t="s">
        <v>185</v>
      </c>
      <c r="CD1153" s="7"/>
      <c r="CE1153" s="7"/>
      <c r="CF1153" s="7"/>
      <c r="CG1153" s="7"/>
      <c r="CH1153" s="7"/>
      <c r="CI1153" s="7"/>
      <c r="CJ1153" s="7"/>
      <c r="CK1153" s="7"/>
      <c r="CL1153" s="7"/>
      <c r="CM1153" s="7"/>
      <c r="CN1153" s="7"/>
      <c r="CO1153" s="7"/>
      <c r="CP1153" s="7"/>
      <c r="CQ1153" s="7"/>
      <c r="CR1153" s="7"/>
      <c r="CS1153" s="7"/>
      <c r="CT1153" s="7"/>
      <c r="CU1153" s="7"/>
      <c r="CV1153" s="7"/>
      <c r="CW1153" s="7"/>
      <c r="CX1153" s="7"/>
      <c r="CY1153" s="7"/>
      <c r="CZ1153" s="7"/>
      <c r="DA1153" s="7"/>
      <c r="DB1153" s="7"/>
      <c r="DC1153" s="7"/>
      <c r="DD1153" s="7"/>
      <c r="DE1153" s="7"/>
      <c r="DF1153" s="7"/>
      <c r="DG1153" s="32"/>
      <c r="DH1153" s="32"/>
      <c r="DI1153" s="32"/>
      <c r="DJ1153" s="32"/>
      <c r="DK1153" s="32"/>
      <c r="DL1153" s="32"/>
      <c r="DM1153" s="32"/>
      <c r="DN1153" s="32"/>
      <c r="DO1153" s="32"/>
      <c r="DP1153" s="32"/>
      <c r="DQ1153" s="32"/>
      <c r="DR1153" s="7"/>
      <c r="DS1153" s="7"/>
      <c r="DT1153" s="7"/>
      <c r="DU1153" s="7"/>
      <c r="DV1153" s="7"/>
      <c r="DW1153" s="7"/>
      <c r="DX1153" s="7"/>
      <c r="DY1153" s="7"/>
      <c r="DZ1153" s="7"/>
      <c r="EA1153" s="7"/>
      <c r="EB1153" s="7"/>
      <c r="EC1153" s="7"/>
      <c r="ED1153" s="7"/>
      <c r="EE1153" s="7"/>
      <c r="EF1153" s="7"/>
      <c r="EG1153" s="7"/>
      <c r="EH1153" s="7"/>
      <c r="EI1153" s="7"/>
      <c r="EJ1153" s="7"/>
      <c r="EK1153" s="7"/>
      <c r="EL1153" s="7"/>
      <c r="EM1153" s="7"/>
      <c r="EN1153" s="7"/>
      <c r="EO1153" s="7"/>
      <c r="EP1153" s="7"/>
      <c r="EQ1153" s="7"/>
      <c r="ER1153" s="7"/>
      <c r="ES1153" s="7"/>
      <c r="ET1153" s="7"/>
      <c r="EU1153" s="32"/>
      <c r="EV1153" s="32"/>
      <c r="EW1153" s="32"/>
      <c r="EX1153" s="32"/>
      <c r="EY1153" s="32"/>
      <c r="EZ1153" s="32"/>
      <c r="FA1153" s="32"/>
      <c r="FB1153" s="32"/>
      <c r="FC1153" s="32"/>
      <c r="FD1153" s="32"/>
      <c r="FE1153" s="32"/>
      <c r="FF1153" s="7"/>
      <c r="FG1153" s="7"/>
      <c r="FH1153" s="7"/>
      <c r="FI1153" s="7"/>
      <c r="FJ1153" s="7"/>
      <c r="FK1153" s="7"/>
      <c r="FL1153" s="7"/>
      <c r="FM1153" s="7"/>
      <c r="FN1153" s="7"/>
      <c r="FO1153" s="7"/>
      <c r="FP1153" s="7"/>
      <c r="FQ1153" s="7"/>
      <c r="FR1153" s="7"/>
      <c r="FS1153" s="7"/>
      <c r="FT1153" s="7"/>
      <c r="FU1153" s="7"/>
      <c r="FV1153" s="7"/>
      <c r="FW1153" s="7"/>
      <c r="FX1153" s="7"/>
      <c r="FY1153" s="7"/>
      <c r="FZ1153" s="7"/>
      <c r="GA1153" s="7"/>
      <c r="GB1153" s="7"/>
      <c r="GC1153" s="7"/>
      <c r="GD1153" s="7"/>
      <c r="GE1153" s="7"/>
      <c r="GF1153" s="7"/>
      <c r="GG1153" s="7"/>
      <c r="GH1153" s="7"/>
      <c r="GI1153" s="32"/>
      <c r="GJ1153" s="32"/>
      <c r="GK1153" s="32"/>
      <c r="GL1153" s="32"/>
      <c r="GM1153" s="32"/>
      <c r="GN1153" s="32"/>
      <c r="GO1153" s="32"/>
      <c r="GP1153" s="32"/>
      <c r="GQ1153" s="32"/>
      <c r="GR1153" s="32"/>
      <c r="GS1153" s="32"/>
    </row>
    <row r="1154" spans="1:201" x14ac:dyDescent="0.25">
      <c r="A1154" s="3">
        <f>$A$48</f>
        <v>20164</v>
      </c>
      <c r="B1154" s="7">
        <v>18646</v>
      </c>
      <c r="C1154" s="7">
        <v>32172</v>
      </c>
      <c r="D1154" s="7">
        <v>32902</v>
      </c>
      <c r="E1154" s="7">
        <v>33177</v>
      </c>
      <c r="F1154" s="7">
        <v>33294</v>
      </c>
      <c r="G1154" s="7">
        <v>33354</v>
      </c>
      <c r="H1154" s="7">
        <v>33400</v>
      </c>
      <c r="I1154" s="7">
        <v>33425</v>
      </c>
      <c r="J1154" s="7">
        <v>33446</v>
      </c>
      <c r="K1154" s="7">
        <v>33465</v>
      </c>
      <c r="L1154" s="7">
        <v>33473</v>
      </c>
      <c r="M1154" s="7">
        <v>33478</v>
      </c>
      <c r="N1154" s="7">
        <v>33482</v>
      </c>
      <c r="O1154" s="7">
        <v>33487</v>
      </c>
      <c r="P1154" s="7">
        <v>33491</v>
      </c>
      <c r="Q1154" s="7">
        <v>33493</v>
      </c>
      <c r="R1154" s="7">
        <v>33500</v>
      </c>
      <c r="S1154" s="7">
        <v>33502</v>
      </c>
      <c r="T1154" s="7">
        <v>33506</v>
      </c>
      <c r="U1154" s="7">
        <v>33506</v>
      </c>
      <c r="V1154" s="7">
        <v>33506</v>
      </c>
      <c r="W1154" s="7">
        <v>33506</v>
      </c>
      <c r="X1154" s="7">
        <v>33506</v>
      </c>
      <c r="Y1154" s="7">
        <v>33506</v>
      </c>
      <c r="Z1154" s="7">
        <v>33506</v>
      </c>
      <c r="AA1154" s="7">
        <v>33506</v>
      </c>
      <c r="AB1154" s="7">
        <v>33506</v>
      </c>
      <c r="AC1154" s="7">
        <v>33506</v>
      </c>
      <c r="AD1154" s="32" t="s">
        <v>185</v>
      </c>
      <c r="AE1154" s="32" t="s">
        <v>185</v>
      </c>
      <c r="AF1154" s="32" t="s">
        <v>185</v>
      </c>
      <c r="AG1154" s="32" t="s">
        <v>185</v>
      </c>
      <c r="AH1154" s="32" t="s">
        <v>185</v>
      </c>
      <c r="AI1154" s="32" t="s">
        <v>185</v>
      </c>
      <c r="AJ1154" s="32" t="s">
        <v>185</v>
      </c>
      <c r="AK1154" s="32" t="s">
        <v>185</v>
      </c>
      <c r="AL1154" s="32" t="s">
        <v>185</v>
      </c>
      <c r="AM1154" s="32" t="s">
        <v>185</v>
      </c>
      <c r="AN1154" s="32" t="s">
        <v>185</v>
      </c>
      <c r="AO1154" s="32" t="s">
        <v>185</v>
      </c>
      <c r="AP1154" s="7">
        <v>1</v>
      </c>
      <c r="AQ1154" s="7">
        <v>2</v>
      </c>
      <c r="AR1154" s="7">
        <v>2</v>
      </c>
      <c r="AS1154" s="7">
        <v>2</v>
      </c>
      <c r="AT1154" s="7">
        <v>2</v>
      </c>
      <c r="AU1154" s="7">
        <v>2</v>
      </c>
      <c r="AV1154" s="7">
        <v>2</v>
      </c>
      <c r="AW1154" s="7">
        <v>2</v>
      </c>
      <c r="AX1154" s="7">
        <v>2</v>
      </c>
      <c r="AY1154" s="7">
        <v>2</v>
      </c>
      <c r="AZ1154" s="7">
        <v>2</v>
      </c>
      <c r="BA1154" s="7">
        <v>2</v>
      </c>
      <c r="BB1154" s="7">
        <v>2</v>
      </c>
      <c r="BC1154" s="7">
        <v>2</v>
      </c>
      <c r="BD1154" s="7">
        <v>2</v>
      </c>
      <c r="BE1154" s="7">
        <v>2</v>
      </c>
      <c r="BF1154" s="7">
        <v>2</v>
      </c>
      <c r="BG1154" s="7">
        <v>2</v>
      </c>
      <c r="BH1154" s="7">
        <v>2</v>
      </c>
      <c r="BI1154" s="7">
        <v>2</v>
      </c>
      <c r="BJ1154" s="7">
        <v>2</v>
      </c>
      <c r="BK1154" s="7">
        <v>2</v>
      </c>
      <c r="BL1154" s="7">
        <v>2</v>
      </c>
      <c r="BM1154" s="7">
        <v>2</v>
      </c>
      <c r="BN1154" s="7">
        <v>2</v>
      </c>
      <c r="BO1154" s="7">
        <v>2</v>
      </c>
      <c r="BP1154" s="7">
        <v>2</v>
      </c>
      <c r="BQ1154" s="7">
        <v>2</v>
      </c>
      <c r="BR1154" s="32" t="s">
        <v>185</v>
      </c>
      <c r="BS1154" s="32" t="s">
        <v>185</v>
      </c>
      <c r="BT1154" s="32" t="s">
        <v>185</v>
      </c>
      <c r="BU1154" s="32" t="s">
        <v>185</v>
      </c>
      <c r="BV1154" s="32" t="s">
        <v>185</v>
      </c>
      <c r="BW1154" s="32" t="s">
        <v>185</v>
      </c>
      <c r="BX1154" s="32" t="s">
        <v>185</v>
      </c>
      <c r="BY1154" s="32" t="s">
        <v>185</v>
      </c>
      <c r="BZ1154" s="32" t="s">
        <v>185</v>
      </c>
      <c r="CA1154" s="32" t="s">
        <v>185</v>
      </c>
      <c r="CB1154" s="32" t="s">
        <v>185</v>
      </c>
      <c r="CC1154" s="32" t="s">
        <v>185</v>
      </c>
      <c r="CD1154" s="7"/>
      <c r="CE1154" s="7"/>
      <c r="CF1154" s="7"/>
      <c r="CG1154" s="7"/>
      <c r="CH1154" s="7"/>
      <c r="CI1154" s="7"/>
      <c r="CJ1154" s="7"/>
      <c r="CK1154" s="7"/>
      <c r="CL1154" s="7"/>
      <c r="CM1154" s="7"/>
      <c r="CN1154" s="7"/>
      <c r="CO1154" s="7"/>
      <c r="CP1154" s="7"/>
      <c r="CQ1154" s="7"/>
      <c r="CR1154" s="7"/>
      <c r="CS1154" s="7"/>
      <c r="CT1154" s="7"/>
      <c r="CU1154" s="7"/>
      <c r="CV1154" s="7"/>
      <c r="CW1154" s="7"/>
      <c r="CX1154" s="7"/>
      <c r="CY1154" s="7"/>
      <c r="CZ1154" s="7"/>
      <c r="DA1154" s="7"/>
      <c r="DB1154" s="7"/>
      <c r="DC1154" s="7"/>
      <c r="DD1154" s="7"/>
      <c r="DE1154" s="7"/>
      <c r="DF1154" s="32"/>
      <c r="DG1154" s="32"/>
      <c r="DH1154" s="32"/>
      <c r="DI1154" s="32"/>
      <c r="DJ1154" s="32"/>
      <c r="DK1154" s="32"/>
      <c r="DL1154" s="32"/>
      <c r="DM1154" s="32"/>
      <c r="DN1154" s="32"/>
      <c r="DO1154" s="32"/>
      <c r="DP1154" s="32"/>
      <c r="DQ1154" s="32"/>
      <c r="DR1154" s="7"/>
      <c r="DS1154" s="7"/>
      <c r="DT1154" s="7"/>
      <c r="DU1154" s="7"/>
      <c r="DV1154" s="7"/>
      <c r="DW1154" s="7"/>
      <c r="DX1154" s="7"/>
      <c r="DY1154" s="7"/>
      <c r="DZ1154" s="7"/>
      <c r="EA1154" s="7"/>
      <c r="EB1154" s="7"/>
      <c r="EC1154" s="7"/>
      <c r="ED1154" s="7"/>
      <c r="EE1154" s="7"/>
      <c r="EF1154" s="7"/>
      <c r="EG1154" s="7"/>
      <c r="EH1154" s="7"/>
      <c r="EI1154" s="7"/>
      <c r="EJ1154" s="7"/>
      <c r="EK1154" s="7"/>
      <c r="EL1154" s="7"/>
      <c r="EM1154" s="7"/>
      <c r="EN1154" s="7"/>
      <c r="EO1154" s="7"/>
      <c r="EP1154" s="7"/>
      <c r="EQ1154" s="7"/>
      <c r="ER1154" s="7"/>
      <c r="ES1154" s="7"/>
      <c r="ET1154" s="32"/>
      <c r="EU1154" s="32"/>
      <c r="EV1154" s="32"/>
      <c r="EW1154" s="32"/>
      <c r="EX1154" s="32"/>
      <c r="EY1154" s="32"/>
      <c r="EZ1154" s="32"/>
      <c r="FA1154" s="32"/>
      <c r="FB1154" s="32"/>
      <c r="FC1154" s="32"/>
      <c r="FD1154" s="32"/>
      <c r="FE1154" s="32"/>
      <c r="FF1154" s="7"/>
      <c r="FG1154" s="7"/>
      <c r="FH1154" s="7"/>
      <c r="FI1154" s="7"/>
      <c r="FJ1154" s="7"/>
      <c r="FK1154" s="7"/>
      <c r="FL1154" s="7"/>
      <c r="FM1154" s="7"/>
      <c r="FN1154" s="7"/>
      <c r="FO1154" s="7"/>
      <c r="FP1154" s="7"/>
      <c r="FQ1154" s="7"/>
      <c r="FR1154" s="7"/>
      <c r="FS1154" s="7"/>
      <c r="FT1154" s="7"/>
      <c r="FU1154" s="7"/>
      <c r="FV1154" s="7"/>
      <c r="FW1154" s="7"/>
      <c r="FX1154" s="7"/>
      <c r="FY1154" s="7"/>
      <c r="FZ1154" s="7"/>
      <c r="GA1154" s="7"/>
      <c r="GB1154" s="7"/>
      <c r="GC1154" s="7"/>
      <c r="GD1154" s="7"/>
      <c r="GE1154" s="7"/>
      <c r="GF1154" s="7"/>
      <c r="GG1154" s="7"/>
      <c r="GH1154" s="32"/>
      <c r="GI1154" s="32"/>
      <c r="GJ1154" s="32"/>
      <c r="GK1154" s="32"/>
      <c r="GL1154" s="32"/>
      <c r="GM1154" s="32"/>
      <c r="GN1154" s="32"/>
      <c r="GO1154" s="32"/>
      <c r="GP1154" s="32"/>
      <c r="GQ1154" s="32"/>
      <c r="GR1154" s="32"/>
      <c r="GS1154" s="32"/>
    </row>
    <row r="1155" spans="1:201" x14ac:dyDescent="0.25">
      <c r="A1155" s="3">
        <f>$A$49</f>
        <v>20171</v>
      </c>
      <c r="B1155" s="7">
        <v>17711</v>
      </c>
      <c r="C1155" s="7">
        <v>28493</v>
      </c>
      <c r="D1155" s="7">
        <v>29183</v>
      </c>
      <c r="E1155" s="7">
        <v>29387</v>
      </c>
      <c r="F1155" s="7">
        <v>29492</v>
      </c>
      <c r="G1155" s="7">
        <v>29574</v>
      </c>
      <c r="H1155" s="7">
        <v>29608</v>
      </c>
      <c r="I1155" s="7">
        <v>29633</v>
      </c>
      <c r="J1155" s="7">
        <v>29655</v>
      </c>
      <c r="K1155" s="7">
        <v>29660</v>
      </c>
      <c r="L1155" s="7">
        <v>29671</v>
      </c>
      <c r="M1155" s="7">
        <v>29676</v>
      </c>
      <c r="N1155" s="7">
        <v>29682</v>
      </c>
      <c r="O1155" s="7">
        <v>29686</v>
      </c>
      <c r="P1155" s="7">
        <v>29690</v>
      </c>
      <c r="Q1155" s="7">
        <v>29694</v>
      </c>
      <c r="R1155" s="7">
        <v>29695</v>
      </c>
      <c r="S1155" s="7">
        <v>29696</v>
      </c>
      <c r="T1155" s="7">
        <v>29696</v>
      </c>
      <c r="U1155" s="7">
        <v>29698</v>
      </c>
      <c r="V1155" s="7">
        <v>29700</v>
      </c>
      <c r="W1155" s="7">
        <v>29700</v>
      </c>
      <c r="X1155" s="7">
        <v>29700</v>
      </c>
      <c r="Y1155" s="7">
        <v>29701</v>
      </c>
      <c r="Z1155" s="7">
        <v>29701</v>
      </c>
      <c r="AA1155" s="7">
        <v>29701</v>
      </c>
      <c r="AB1155" s="7">
        <v>29701</v>
      </c>
      <c r="AC1155" s="32" t="s">
        <v>185</v>
      </c>
      <c r="AD1155" s="32" t="s">
        <v>185</v>
      </c>
      <c r="AE1155" s="32" t="s">
        <v>185</v>
      </c>
      <c r="AF1155" s="32" t="s">
        <v>185</v>
      </c>
      <c r="AG1155" s="32" t="s">
        <v>185</v>
      </c>
      <c r="AH1155" s="32" t="s">
        <v>185</v>
      </c>
      <c r="AI1155" s="32" t="s">
        <v>185</v>
      </c>
      <c r="AJ1155" s="32" t="s">
        <v>185</v>
      </c>
      <c r="AK1155" s="32" t="s">
        <v>185</v>
      </c>
      <c r="AL1155" s="32" t="s">
        <v>185</v>
      </c>
      <c r="AM1155" s="32" t="s">
        <v>185</v>
      </c>
      <c r="AN1155" s="32" t="s">
        <v>185</v>
      </c>
      <c r="AO1155" s="32" t="s">
        <v>185</v>
      </c>
      <c r="AP1155" s="7">
        <v>1</v>
      </c>
      <c r="AQ1155" s="7">
        <v>2</v>
      </c>
      <c r="AR1155" s="7">
        <v>4</v>
      </c>
      <c r="AS1155" s="7">
        <v>6</v>
      </c>
      <c r="AT1155" s="7">
        <v>7</v>
      </c>
      <c r="AU1155" s="7">
        <v>7</v>
      </c>
      <c r="AV1155" s="7">
        <v>7</v>
      </c>
      <c r="AW1155" s="7">
        <v>7</v>
      </c>
      <c r="AX1155" s="7">
        <v>7</v>
      </c>
      <c r="AY1155" s="7">
        <v>7</v>
      </c>
      <c r="AZ1155" s="7">
        <v>7</v>
      </c>
      <c r="BA1155" s="7">
        <v>7</v>
      </c>
      <c r="BB1155" s="7">
        <v>7</v>
      </c>
      <c r="BC1155" s="7">
        <v>7</v>
      </c>
      <c r="BD1155" s="7">
        <v>7</v>
      </c>
      <c r="BE1155" s="7">
        <v>7</v>
      </c>
      <c r="BF1155" s="7">
        <v>7</v>
      </c>
      <c r="BG1155" s="7">
        <v>7</v>
      </c>
      <c r="BH1155" s="7">
        <v>7</v>
      </c>
      <c r="BI1155" s="7">
        <v>7</v>
      </c>
      <c r="BJ1155" s="7">
        <v>7</v>
      </c>
      <c r="BK1155" s="7">
        <v>7</v>
      </c>
      <c r="BL1155" s="7">
        <v>7</v>
      </c>
      <c r="BM1155" s="7">
        <v>7</v>
      </c>
      <c r="BN1155" s="7">
        <v>7</v>
      </c>
      <c r="BO1155" s="7">
        <v>7</v>
      </c>
      <c r="BP1155" s="7">
        <v>7</v>
      </c>
      <c r="BQ1155" s="32" t="s">
        <v>185</v>
      </c>
      <c r="BR1155" s="32" t="s">
        <v>185</v>
      </c>
      <c r="BS1155" s="32" t="s">
        <v>185</v>
      </c>
      <c r="BT1155" s="32" t="s">
        <v>185</v>
      </c>
      <c r="BU1155" s="32" t="s">
        <v>185</v>
      </c>
      <c r="BV1155" s="32" t="s">
        <v>185</v>
      </c>
      <c r="BW1155" s="32" t="s">
        <v>185</v>
      </c>
      <c r="BX1155" s="32" t="s">
        <v>185</v>
      </c>
      <c r="BY1155" s="32" t="s">
        <v>185</v>
      </c>
      <c r="BZ1155" s="32" t="s">
        <v>185</v>
      </c>
      <c r="CA1155" s="32" t="s">
        <v>185</v>
      </c>
      <c r="CB1155" s="32" t="s">
        <v>185</v>
      </c>
      <c r="CC1155" s="32" t="s">
        <v>185</v>
      </c>
      <c r="CD1155" s="7"/>
      <c r="CE1155" s="7"/>
      <c r="CF1155" s="7"/>
      <c r="CG1155" s="7"/>
      <c r="CH1155" s="7"/>
      <c r="CI1155" s="7"/>
      <c r="CJ1155" s="7"/>
      <c r="CK1155" s="7"/>
      <c r="CL1155" s="7"/>
      <c r="CM1155" s="7"/>
      <c r="CN1155" s="7"/>
      <c r="CO1155" s="7"/>
      <c r="CP1155" s="7"/>
      <c r="CQ1155" s="7"/>
      <c r="CR1155" s="7"/>
      <c r="CS1155" s="7"/>
      <c r="CT1155" s="7"/>
      <c r="CU1155" s="7"/>
      <c r="CV1155" s="7"/>
      <c r="CW1155" s="7"/>
      <c r="CX1155" s="7"/>
      <c r="CY1155" s="7"/>
      <c r="CZ1155" s="7"/>
      <c r="DA1155" s="7"/>
      <c r="DB1155" s="7"/>
      <c r="DC1155" s="7"/>
      <c r="DD1155" s="7"/>
      <c r="DE1155" s="32"/>
      <c r="DF1155" s="32"/>
      <c r="DG1155" s="32"/>
      <c r="DH1155" s="32"/>
      <c r="DI1155" s="32"/>
      <c r="DJ1155" s="32"/>
      <c r="DK1155" s="32"/>
      <c r="DL1155" s="32"/>
      <c r="DM1155" s="32"/>
      <c r="DN1155" s="32"/>
      <c r="DO1155" s="32"/>
      <c r="DP1155" s="32"/>
      <c r="DQ1155" s="32"/>
      <c r="DR1155" s="7"/>
      <c r="DS1155" s="7"/>
      <c r="DT1155" s="7"/>
      <c r="DU1155" s="7"/>
      <c r="DV1155" s="7"/>
      <c r="DW1155" s="7"/>
      <c r="DX1155" s="7"/>
      <c r="DY1155" s="7"/>
      <c r="DZ1155" s="7"/>
      <c r="EA1155" s="7"/>
      <c r="EB1155" s="7"/>
      <c r="EC1155" s="7"/>
      <c r="ED1155" s="7"/>
      <c r="EE1155" s="7"/>
      <c r="EF1155" s="7"/>
      <c r="EG1155" s="7"/>
      <c r="EH1155" s="7"/>
      <c r="EI1155" s="7"/>
      <c r="EJ1155" s="7"/>
      <c r="EK1155" s="7"/>
      <c r="EL1155" s="7"/>
      <c r="EM1155" s="7"/>
      <c r="EN1155" s="7"/>
      <c r="EO1155" s="7"/>
      <c r="EP1155" s="7"/>
      <c r="EQ1155" s="7"/>
      <c r="ER1155" s="7"/>
      <c r="ES1155" s="32"/>
      <c r="ET1155" s="32"/>
      <c r="EU1155" s="32"/>
      <c r="EV1155" s="32"/>
      <c r="EW1155" s="32"/>
      <c r="EX1155" s="32"/>
      <c r="EY1155" s="32"/>
      <c r="EZ1155" s="32"/>
      <c r="FA1155" s="32"/>
      <c r="FB1155" s="32"/>
      <c r="FC1155" s="32"/>
      <c r="FD1155" s="32"/>
      <c r="FE1155" s="32"/>
      <c r="FF1155" s="7"/>
      <c r="FG1155" s="7"/>
      <c r="FH1155" s="7"/>
      <c r="FI1155" s="7"/>
      <c r="FJ1155" s="7"/>
      <c r="FK1155" s="7"/>
      <c r="FL1155" s="7"/>
      <c r="FM1155" s="7"/>
      <c r="FN1155" s="7"/>
      <c r="FO1155" s="7"/>
      <c r="FP1155" s="7"/>
      <c r="FQ1155" s="7"/>
      <c r="FR1155" s="7"/>
      <c r="FS1155" s="7"/>
      <c r="FT1155" s="7"/>
      <c r="FU1155" s="7"/>
      <c r="FV1155" s="7"/>
      <c r="FW1155" s="7"/>
      <c r="FX1155" s="7"/>
      <c r="FY1155" s="7"/>
      <c r="FZ1155" s="7"/>
      <c r="GA1155" s="7"/>
      <c r="GB1155" s="7"/>
      <c r="GC1155" s="7"/>
      <c r="GD1155" s="7"/>
      <c r="GE1155" s="7"/>
      <c r="GF1155" s="7"/>
      <c r="GG1155" s="32"/>
      <c r="GH1155" s="32"/>
      <c r="GI1155" s="32"/>
      <c r="GJ1155" s="32"/>
      <c r="GK1155" s="32"/>
      <c r="GL1155" s="32"/>
      <c r="GM1155" s="32"/>
      <c r="GN1155" s="32"/>
      <c r="GO1155" s="32"/>
      <c r="GP1155" s="32"/>
      <c r="GQ1155" s="32"/>
      <c r="GR1155" s="32"/>
      <c r="GS1155" s="32"/>
    </row>
    <row r="1156" spans="1:201" x14ac:dyDescent="0.25">
      <c r="A1156" s="3">
        <f>$A$50</f>
        <v>20172</v>
      </c>
      <c r="B1156" s="7">
        <v>17809</v>
      </c>
      <c r="C1156" s="7">
        <v>29554</v>
      </c>
      <c r="D1156" s="7">
        <v>30207</v>
      </c>
      <c r="E1156" s="7">
        <v>30396</v>
      </c>
      <c r="F1156" s="7">
        <v>30523</v>
      </c>
      <c r="G1156" s="7">
        <v>30592</v>
      </c>
      <c r="H1156" s="7">
        <v>30624</v>
      </c>
      <c r="I1156" s="7">
        <v>30655</v>
      </c>
      <c r="J1156" s="7">
        <v>30671</v>
      </c>
      <c r="K1156" s="7">
        <v>30678</v>
      </c>
      <c r="L1156" s="7">
        <v>30686</v>
      </c>
      <c r="M1156" s="7">
        <v>30691</v>
      </c>
      <c r="N1156" s="7">
        <v>30699</v>
      </c>
      <c r="O1156" s="7">
        <v>30702</v>
      </c>
      <c r="P1156" s="7">
        <v>30706</v>
      </c>
      <c r="Q1156" s="7">
        <v>30707</v>
      </c>
      <c r="R1156" s="7">
        <v>30708</v>
      </c>
      <c r="S1156" s="7">
        <v>30709</v>
      </c>
      <c r="T1156" s="7">
        <v>30711</v>
      </c>
      <c r="U1156" s="7">
        <v>30712</v>
      </c>
      <c r="V1156" s="7">
        <v>30714</v>
      </c>
      <c r="W1156" s="7">
        <v>30714</v>
      </c>
      <c r="X1156" s="7">
        <v>30714</v>
      </c>
      <c r="Y1156" s="7">
        <v>30714</v>
      </c>
      <c r="Z1156" s="7">
        <v>30715</v>
      </c>
      <c r="AA1156" s="7">
        <v>30715</v>
      </c>
      <c r="AB1156" s="32" t="s">
        <v>185</v>
      </c>
      <c r="AC1156" s="32" t="s">
        <v>185</v>
      </c>
      <c r="AD1156" s="32" t="s">
        <v>185</v>
      </c>
      <c r="AE1156" s="32" t="s">
        <v>185</v>
      </c>
      <c r="AF1156" s="32" t="s">
        <v>185</v>
      </c>
      <c r="AG1156" s="32" t="s">
        <v>185</v>
      </c>
      <c r="AH1156" s="32" t="s">
        <v>185</v>
      </c>
      <c r="AI1156" s="32" t="s">
        <v>185</v>
      </c>
      <c r="AJ1156" s="32" t="s">
        <v>185</v>
      </c>
      <c r="AK1156" s="32" t="s">
        <v>185</v>
      </c>
      <c r="AL1156" s="32" t="s">
        <v>185</v>
      </c>
      <c r="AM1156" s="32" t="s">
        <v>185</v>
      </c>
      <c r="AN1156" s="32" t="s">
        <v>185</v>
      </c>
      <c r="AO1156" s="32" t="s">
        <v>185</v>
      </c>
      <c r="AP1156" s="7">
        <v>2</v>
      </c>
      <c r="AQ1156" s="7">
        <v>3</v>
      </c>
      <c r="AR1156" s="7">
        <v>3</v>
      </c>
      <c r="AS1156" s="7">
        <v>3</v>
      </c>
      <c r="AT1156" s="7">
        <v>3</v>
      </c>
      <c r="AU1156" s="7">
        <v>4</v>
      </c>
      <c r="AV1156" s="7">
        <v>4</v>
      </c>
      <c r="AW1156" s="7">
        <v>4</v>
      </c>
      <c r="AX1156" s="7">
        <v>4</v>
      </c>
      <c r="AY1156" s="7">
        <v>4</v>
      </c>
      <c r="AZ1156" s="7">
        <v>4</v>
      </c>
      <c r="BA1156" s="7">
        <v>4</v>
      </c>
      <c r="BB1156" s="7">
        <v>4</v>
      </c>
      <c r="BC1156" s="7">
        <v>4</v>
      </c>
      <c r="BD1156" s="7">
        <v>4</v>
      </c>
      <c r="BE1156" s="7">
        <v>4</v>
      </c>
      <c r="BF1156" s="7">
        <v>4</v>
      </c>
      <c r="BG1156" s="7">
        <v>4</v>
      </c>
      <c r="BH1156" s="7">
        <v>4</v>
      </c>
      <c r="BI1156" s="7">
        <v>4</v>
      </c>
      <c r="BJ1156" s="7">
        <v>4</v>
      </c>
      <c r="BK1156" s="7">
        <v>4</v>
      </c>
      <c r="BL1156" s="7">
        <v>4</v>
      </c>
      <c r="BM1156" s="7">
        <v>4</v>
      </c>
      <c r="BN1156" s="7">
        <v>4</v>
      </c>
      <c r="BO1156" s="7">
        <v>4</v>
      </c>
      <c r="BP1156" s="32" t="s">
        <v>185</v>
      </c>
      <c r="BQ1156" s="32" t="s">
        <v>185</v>
      </c>
      <c r="BR1156" s="32" t="s">
        <v>185</v>
      </c>
      <c r="BS1156" s="32" t="s">
        <v>185</v>
      </c>
      <c r="BT1156" s="32" t="s">
        <v>185</v>
      </c>
      <c r="BU1156" s="32" t="s">
        <v>185</v>
      </c>
      <c r="BV1156" s="32" t="s">
        <v>185</v>
      </c>
      <c r="BW1156" s="32" t="s">
        <v>185</v>
      </c>
      <c r="BX1156" s="32" t="s">
        <v>185</v>
      </c>
      <c r="BY1156" s="32" t="s">
        <v>185</v>
      </c>
      <c r="BZ1156" s="32" t="s">
        <v>185</v>
      </c>
      <c r="CA1156" s="32" t="s">
        <v>185</v>
      </c>
      <c r="CB1156" s="32" t="s">
        <v>185</v>
      </c>
      <c r="CC1156" s="32" t="s">
        <v>185</v>
      </c>
      <c r="CD1156" s="7"/>
      <c r="CE1156" s="7"/>
      <c r="CF1156" s="7"/>
      <c r="CG1156" s="7"/>
      <c r="CH1156" s="7"/>
      <c r="CI1156" s="7"/>
      <c r="CJ1156" s="7"/>
      <c r="CK1156" s="7"/>
      <c r="CL1156" s="7"/>
      <c r="CM1156" s="7"/>
      <c r="CN1156" s="7"/>
      <c r="CO1156" s="7"/>
      <c r="CP1156" s="7"/>
      <c r="CQ1156" s="7"/>
      <c r="CR1156" s="7"/>
      <c r="CS1156" s="7"/>
      <c r="CT1156" s="7"/>
      <c r="CU1156" s="7"/>
      <c r="CV1156" s="7"/>
      <c r="CW1156" s="7"/>
      <c r="CX1156" s="7"/>
      <c r="CY1156" s="7"/>
      <c r="CZ1156" s="7"/>
      <c r="DA1156" s="7"/>
      <c r="DB1156" s="7"/>
      <c r="DC1156" s="7"/>
      <c r="DD1156" s="32"/>
      <c r="DE1156" s="32"/>
      <c r="DF1156" s="32"/>
      <c r="DG1156" s="32"/>
      <c r="DH1156" s="32"/>
      <c r="DI1156" s="32"/>
      <c r="DJ1156" s="32"/>
      <c r="DK1156" s="32"/>
      <c r="DL1156" s="32"/>
      <c r="DM1156" s="32"/>
      <c r="DN1156" s="32"/>
      <c r="DO1156" s="32"/>
      <c r="DP1156" s="32"/>
      <c r="DQ1156" s="32"/>
      <c r="DR1156" s="7"/>
      <c r="DS1156" s="7"/>
      <c r="DT1156" s="7"/>
      <c r="DU1156" s="7"/>
      <c r="DV1156" s="7"/>
      <c r="DW1156" s="7"/>
      <c r="DX1156" s="7"/>
      <c r="DY1156" s="7"/>
      <c r="DZ1156" s="7"/>
      <c r="EA1156" s="7"/>
      <c r="EB1156" s="7"/>
      <c r="EC1156" s="7"/>
      <c r="ED1156" s="7"/>
      <c r="EE1156" s="7"/>
      <c r="EF1156" s="7"/>
      <c r="EG1156" s="7"/>
      <c r="EH1156" s="7"/>
      <c r="EI1156" s="7"/>
      <c r="EJ1156" s="7"/>
      <c r="EK1156" s="7"/>
      <c r="EL1156" s="7"/>
      <c r="EM1156" s="7"/>
      <c r="EN1156" s="7"/>
      <c r="EO1156" s="7"/>
      <c r="EP1156" s="7"/>
      <c r="EQ1156" s="7"/>
      <c r="ER1156" s="32"/>
      <c r="ES1156" s="32"/>
      <c r="ET1156" s="32"/>
      <c r="EU1156" s="32"/>
      <c r="EV1156" s="32"/>
      <c r="EW1156" s="32"/>
      <c r="EX1156" s="32"/>
      <c r="EY1156" s="32"/>
      <c r="EZ1156" s="32"/>
      <c r="FA1156" s="32"/>
      <c r="FB1156" s="32"/>
      <c r="FC1156" s="32"/>
      <c r="FD1156" s="32"/>
      <c r="FE1156" s="32"/>
      <c r="FF1156" s="7"/>
      <c r="FG1156" s="7"/>
      <c r="FH1156" s="7"/>
      <c r="FI1156" s="7"/>
      <c r="FJ1156" s="7"/>
      <c r="FK1156" s="7"/>
      <c r="FL1156" s="7"/>
      <c r="FM1156" s="7"/>
      <c r="FN1156" s="7"/>
      <c r="FO1156" s="7"/>
      <c r="FP1156" s="7"/>
      <c r="FQ1156" s="7"/>
      <c r="FR1156" s="7"/>
      <c r="FS1156" s="7"/>
      <c r="FT1156" s="7"/>
      <c r="FU1156" s="7"/>
      <c r="FV1156" s="7"/>
      <c r="FW1156" s="7"/>
      <c r="FX1156" s="7"/>
      <c r="FY1156" s="7"/>
      <c r="FZ1156" s="7"/>
      <c r="GA1156" s="7"/>
      <c r="GB1156" s="7"/>
      <c r="GC1156" s="7"/>
      <c r="GD1156" s="7"/>
      <c r="GE1156" s="7"/>
      <c r="GF1156" s="32"/>
      <c r="GG1156" s="32"/>
      <c r="GH1156" s="32"/>
      <c r="GI1156" s="32"/>
      <c r="GJ1156" s="32"/>
      <c r="GK1156" s="32"/>
      <c r="GL1156" s="32"/>
      <c r="GM1156" s="32"/>
      <c r="GN1156" s="32"/>
      <c r="GO1156" s="32"/>
      <c r="GP1156" s="32"/>
      <c r="GQ1156" s="32"/>
      <c r="GR1156" s="32"/>
      <c r="GS1156" s="32"/>
    </row>
    <row r="1157" spans="1:201" x14ac:dyDescent="0.25">
      <c r="A1157" s="3">
        <f>$A$51</f>
        <v>20173</v>
      </c>
      <c r="B1157" s="7">
        <v>16692</v>
      </c>
      <c r="C1157" s="7">
        <v>27402</v>
      </c>
      <c r="D1157" s="7">
        <v>28004</v>
      </c>
      <c r="E1157" s="7">
        <v>28257</v>
      </c>
      <c r="F1157" s="7">
        <v>28384</v>
      </c>
      <c r="G1157" s="7">
        <v>28451</v>
      </c>
      <c r="H1157" s="7">
        <v>28481</v>
      </c>
      <c r="I1157" s="7">
        <v>28517</v>
      </c>
      <c r="J1157" s="7">
        <v>28540</v>
      </c>
      <c r="K1157" s="7">
        <v>28555</v>
      </c>
      <c r="L1157" s="7">
        <v>28565</v>
      </c>
      <c r="M1157" s="7">
        <v>28574</v>
      </c>
      <c r="N1157" s="7">
        <v>28582</v>
      </c>
      <c r="O1157" s="7">
        <v>28586</v>
      </c>
      <c r="P1157" s="7">
        <v>28588</v>
      </c>
      <c r="Q1157" s="7">
        <v>28592</v>
      </c>
      <c r="R1157" s="7">
        <v>28595</v>
      </c>
      <c r="S1157" s="7">
        <v>28595</v>
      </c>
      <c r="T1157" s="7">
        <v>28595</v>
      </c>
      <c r="U1157" s="7">
        <v>28597</v>
      </c>
      <c r="V1157" s="7">
        <v>28597</v>
      </c>
      <c r="W1157" s="7">
        <v>28597</v>
      </c>
      <c r="X1157" s="7">
        <v>28597</v>
      </c>
      <c r="Y1157" s="7">
        <v>28597</v>
      </c>
      <c r="Z1157" s="7">
        <v>28597</v>
      </c>
      <c r="AA1157" s="32" t="s">
        <v>185</v>
      </c>
      <c r="AB1157" s="32" t="s">
        <v>185</v>
      </c>
      <c r="AC1157" s="32" t="s">
        <v>185</v>
      </c>
      <c r="AD1157" s="32" t="s">
        <v>185</v>
      </c>
      <c r="AE1157" s="32" t="s">
        <v>185</v>
      </c>
      <c r="AF1157" s="32" t="s">
        <v>185</v>
      </c>
      <c r="AG1157" s="32" t="s">
        <v>185</v>
      </c>
      <c r="AH1157" s="32" t="s">
        <v>185</v>
      </c>
      <c r="AI1157" s="32" t="s">
        <v>185</v>
      </c>
      <c r="AJ1157" s="32" t="s">
        <v>185</v>
      </c>
      <c r="AK1157" s="32" t="s">
        <v>185</v>
      </c>
      <c r="AL1157" s="32" t="s">
        <v>185</v>
      </c>
      <c r="AM1157" s="32" t="s">
        <v>185</v>
      </c>
      <c r="AN1157" s="32" t="s">
        <v>185</v>
      </c>
      <c r="AO1157" s="32" t="s">
        <v>185</v>
      </c>
      <c r="AP1157" s="7">
        <v>1</v>
      </c>
      <c r="AQ1157" s="7">
        <v>2</v>
      </c>
      <c r="AR1157" s="7">
        <v>4</v>
      </c>
      <c r="AS1157" s="7">
        <v>4</v>
      </c>
      <c r="AT1157" s="7">
        <v>4</v>
      </c>
      <c r="AU1157" s="7">
        <v>4</v>
      </c>
      <c r="AV1157" s="7">
        <v>4</v>
      </c>
      <c r="AW1157" s="7">
        <v>4</v>
      </c>
      <c r="AX1157" s="7">
        <v>4</v>
      </c>
      <c r="AY1157" s="7">
        <v>4</v>
      </c>
      <c r="AZ1157" s="7">
        <v>4</v>
      </c>
      <c r="BA1157" s="7">
        <v>4</v>
      </c>
      <c r="BB1157" s="7">
        <v>4</v>
      </c>
      <c r="BC1157" s="7">
        <v>4</v>
      </c>
      <c r="BD1157" s="7">
        <v>4</v>
      </c>
      <c r="BE1157" s="7">
        <v>4</v>
      </c>
      <c r="BF1157" s="7">
        <v>4</v>
      </c>
      <c r="BG1157" s="7">
        <v>4</v>
      </c>
      <c r="BH1157" s="7">
        <v>4</v>
      </c>
      <c r="BI1157" s="7">
        <v>4</v>
      </c>
      <c r="BJ1157" s="7">
        <v>4</v>
      </c>
      <c r="BK1157" s="7">
        <v>4</v>
      </c>
      <c r="BL1157" s="7">
        <v>4</v>
      </c>
      <c r="BM1157" s="7">
        <v>4</v>
      </c>
      <c r="BN1157" s="7">
        <v>4</v>
      </c>
      <c r="BO1157" s="32" t="s">
        <v>185</v>
      </c>
      <c r="BP1157" s="32" t="s">
        <v>185</v>
      </c>
      <c r="BQ1157" s="32" t="s">
        <v>185</v>
      </c>
      <c r="BR1157" s="32" t="s">
        <v>185</v>
      </c>
      <c r="BS1157" s="32" t="s">
        <v>185</v>
      </c>
      <c r="BT1157" s="32" t="s">
        <v>185</v>
      </c>
      <c r="BU1157" s="32" t="s">
        <v>185</v>
      </c>
      <c r="BV1157" s="32" t="s">
        <v>185</v>
      </c>
      <c r="BW1157" s="32" t="s">
        <v>185</v>
      </c>
      <c r="BX1157" s="32" t="s">
        <v>185</v>
      </c>
      <c r="BY1157" s="32" t="s">
        <v>185</v>
      </c>
      <c r="BZ1157" s="32" t="s">
        <v>185</v>
      </c>
      <c r="CA1157" s="32" t="s">
        <v>185</v>
      </c>
      <c r="CB1157" s="32" t="s">
        <v>185</v>
      </c>
      <c r="CC1157" s="32" t="s">
        <v>185</v>
      </c>
      <c r="CD1157" s="7"/>
      <c r="CE1157" s="7"/>
      <c r="CF1157" s="7"/>
      <c r="CG1157" s="7"/>
      <c r="CH1157" s="7"/>
      <c r="CI1157" s="7"/>
      <c r="CJ1157" s="7"/>
      <c r="CK1157" s="7"/>
      <c r="CL1157" s="7"/>
      <c r="CM1157" s="7"/>
      <c r="CN1157" s="7"/>
      <c r="CO1157" s="7"/>
      <c r="CP1157" s="7"/>
      <c r="CQ1157" s="7"/>
      <c r="CR1157" s="7"/>
      <c r="CS1157" s="7"/>
      <c r="CT1157" s="7"/>
      <c r="CU1157" s="7"/>
      <c r="CV1157" s="7"/>
      <c r="CW1157" s="7"/>
      <c r="CX1157" s="7"/>
      <c r="CY1157" s="7"/>
      <c r="CZ1157" s="7"/>
      <c r="DA1157" s="7"/>
      <c r="DB1157" s="7"/>
      <c r="DC1157" s="32"/>
      <c r="DD1157" s="32"/>
      <c r="DE1157" s="32"/>
      <c r="DF1157" s="32"/>
      <c r="DG1157" s="32"/>
      <c r="DH1157" s="32"/>
      <c r="DI1157" s="32"/>
      <c r="DJ1157" s="32"/>
      <c r="DK1157" s="32"/>
      <c r="DL1157" s="32"/>
      <c r="DM1157" s="32"/>
      <c r="DN1157" s="32"/>
      <c r="DO1157" s="32"/>
      <c r="DP1157" s="32"/>
      <c r="DQ1157" s="32"/>
      <c r="DR1157" s="7"/>
      <c r="DS1157" s="7"/>
      <c r="DT1157" s="7"/>
      <c r="DU1157" s="7"/>
      <c r="DV1157" s="7"/>
      <c r="DW1157" s="7"/>
      <c r="DX1157" s="7"/>
      <c r="DY1157" s="7"/>
      <c r="DZ1157" s="7"/>
      <c r="EA1157" s="7"/>
      <c r="EB1157" s="7"/>
      <c r="EC1157" s="7"/>
      <c r="ED1157" s="7"/>
      <c r="EE1157" s="7"/>
      <c r="EF1157" s="7"/>
      <c r="EG1157" s="7"/>
      <c r="EH1157" s="7"/>
      <c r="EI1157" s="7"/>
      <c r="EJ1157" s="7"/>
      <c r="EK1157" s="7"/>
      <c r="EL1157" s="7"/>
      <c r="EM1157" s="7"/>
      <c r="EN1157" s="7"/>
      <c r="EO1157" s="7"/>
      <c r="EP1157" s="7"/>
      <c r="EQ1157" s="32"/>
      <c r="ER1157" s="32"/>
      <c r="ES1157" s="32"/>
      <c r="ET1157" s="32"/>
      <c r="EU1157" s="32"/>
      <c r="EV1157" s="32"/>
      <c r="EW1157" s="32"/>
      <c r="EX1157" s="32"/>
      <c r="EY1157" s="32"/>
      <c r="EZ1157" s="32"/>
      <c r="FA1157" s="32"/>
      <c r="FB1157" s="32"/>
      <c r="FC1157" s="32"/>
      <c r="FD1157" s="32"/>
      <c r="FE1157" s="32"/>
      <c r="FF1157" s="7"/>
      <c r="FG1157" s="7"/>
      <c r="FH1157" s="7"/>
      <c r="FI1157" s="7"/>
      <c r="FJ1157" s="7"/>
      <c r="FK1157" s="7"/>
      <c r="FL1157" s="7"/>
      <c r="FM1157" s="7"/>
      <c r="FN1157" s="7"/>
      <c r="FO1157" s="7"/>
      <c r="FP1157" s="7"/>
      <c r="FQ1157" s="7"/>
      <c r="FR1157" s="7"/>
      <c r="FS1157" s="7"/>
      <c r="FT1157" s="7"/>
      <c r="FU1157" s="7"/>
      <c r="FV1157" s="7"/>
      <c r="FW1157" s="7"/>
      <c r="FX1157" s="7"/>
      <c r="FY1157" s="7"/>
      <c r="FZ1157" s="7"/>
      <c r="GA1157" s="7"/>
      <c r="GB1157" s="7"/>
      <c r="GC1157" s="7"/>
      <c r="GD1157" s="7"/>
      <c r="GE1157" s="32"/>
      <c r="GF1157" s="32"/>
      <c r="GG1157" s="32"/>
      <c r="GH1157" s="32"/>
      <c r="GI1157" s="32"/>
      <c r="GJ1157" s="32"/>
      <c r="GK1157" s="32"/>
      <c r="GL1157" s="32"/>
      <c r="GM1157" s="32"/>
      <c r="GN1157" s="32"/>
      <c r="GO1157" s="32"/>
      <c r="GP1157" s="32"/>
      <c r="GQ1157" s="32"/>
      <c r="GR1157" s="32"/>
      <c r="GS1157" s="32"/>
    </row>
    <row r="1158" spans="1:201" x14ac:dyDescent="0.25">
      <c r="A1158" s="3">
        <f>$A$52</f>
        <v>20174</v>
      </c>
      <c r="B1158" s="7">
        <v>14746</v>
      </c>
      <c r="C1158" s="7">
        <v>25965</v>
      </c>
      <c r="D1158" s="7">
        <v>26695</v>
      </c>
      <c r="E1158" s="7">
        <v>26910</v>
      </c>
      <c r="F1158" s="7">
        <v>27028</v>
      </c>
      <c r="G1158" s="7">
        <v>27083</v>
      </c>
      <c r="H1158" s="7">
        <v>27120</v>
      </c>
      <c r="I1158" s="7">
        <v>27135</v>
      </c>
      <c r="J1158" s="7">
        <v>27162</v>
      </c>
      <c r="K1158" s="7">
        <v>27173</v>
      </c>
      <c r="L1158" s="7">
        <v>27183</v>
      </c>
      <c r="M1158" s="7">
        <v>27188</v>
      </c>
      <c r="N1158" s="7">
        <v>27193</v>
      </c>
      <c r="O1158" s="7">
        <v>27193</v>
      </c>
      <c r="P1158" s="7">
        <v>27195</v>
      </c>
      <c r="Q1158" s="7">
        <v>27196</v>
      </c>
      <c r="R1158" s="7">
        <v>27197</v>
      </c>
      <c r="S1158" s="7">
        <v>27198</v>
      </c>
      <c r="T1158" s="7">
        <v>27198</v>
      </c>
      <c r="U1158" s="7">
        <v>27199</v>
      </c>
      <c r="V1158" s="7">
        <v>27199</v>
      </c>
      <c r="W1158" s="7">
        <v>27199</v>
      </c>
      <c r="X1158" s="7">
        <v>27200</v>
      </c>
      <c r="Y1158" s="7">
        <v>27201</v>
      </c>
      <c r="Z1158" s="32" t="s">
        <v>185</v>
      </c>
      <c r="AA1158" s="32" t="s">
        <v>185</v>
      </c>
      <c r="AB1158" s="32" t="s">
        <v>185</v>
      </c>
      <c r="AC1158" s="32" t="s">
        <v>185</v>
      </c>
      <c r="AD1158" s="32" t="s">
        <v>185</v>
      </c>
      <c r="AE1158" s="32" t="s">
        <v>185</v>
      </c>
      <c r="AF1158" s="32" t="s">
        <v>185</v>
      </c>
      <c r="AG1158" s="32" t="s">
        <v>185</v>
      </c>
      <c r="AH1158" s="32" t="s">
        <v>185</v>
      </c>
      <c r="AI1158" s="32" t="s">
        <v>185</v>
      </c>
      <c r="AJ1158" s="32" t="s">
        <v>185</v>
      </c>
      <c r="AK1158" s="32" t="s">
        <v>185</v>
      </c>
      <c r="AL1158" s="32" t="s">
        <v>185</v>
      </c>
      <c r="AM1158" s="32" t="s">
        <v>185</v>
      </c>
      <c r="AN1158" s="32" t="s">
        <v>185</v>
      </c>
      <c r="AO1158" s="32" t="s">
        <v>185</v>
      </c>
      <c r="AP1158" s="7">
        <v>2</v>
      </c>
      <c r="AQ1158" s="7">
        <v>3</v>
      </c>
      <c r="AR1158" s="7">
        <v>3</v>
      </c>
      <c r="AS1158" s="7">
        <v>3</v>
      </c>
      <c r="AT1158" s="7">
        <v>3</v>
      </c>
      <c r="AU1158" s="7">
        <v>3</v>
      </c>
      <c r="AV1158" s="7">
        <v>3</v>
      </c>
      <c r="AW1158" s="7">
        <v>3</v>
      </c>
      <c r="AX1158" s="7">
        <v>4</v>
      </c>
      <c r="AY1158" s="7">
        <v>4</v>
      </c>
      <c r="AZ1158" s="7">
        <v>4</v>
      </c>
      <c r="BA1158" s="7">
        <v>4</v>
      </c>
      <c r="BB1158" s="7">
        <v>4</v>
      </c>
      <c r="BC1158" s="7">
        <v>4</v>
      </c>
      <c r="BD1158" s="7">
        <v>4</v>
      </c>
      <c r="BE1158" s="7">
        <v>4</v>
      </c>
      <c r="BF1158" s="7">
        <v>4</v>
      </c>
      <c r="BG1158" s="7">
        <v>4</v>
      </c>
      <c r="BH1158" s="7">
        <v>4</v>
      </c>
      <c r="BI1158" s="7">
        <v>4</v>
      </c>
      <c r="BJ1158" s="7">
        <v>4</v>
      </c>
      <c r="BK1158" s="7">
        <v>4</v>
      </c>
      <c r="BL1158" s="7">
        <v>4</v>
      </c>
      <c r="BM1158" s="7">
        <v>4</v>
      </c>
      <c r="BN1158" s="32" t="s">
        <v>185</v>
      </c>
      <c r="BO1158" s="32" t="s">
        <v>185</v>
      </c>
      <c r="BP1158" s="32" t="s">
        <v>185</v>
      </c>
      <c r="BQ1158" s="32" t="s">
        <v>185</v>
      </c>
      <c r="BR1158" s="32" t="s">
        <v>185</v>
      </c>
      <c r="BS1158" s="32" t="s">
        <v>185</v>
      </c>
      <c r="BT1158" s="32" t="s">
        <v>185</v>
      </c>
      <c r="BU1158" s="32" t="s">
        <v>185</v>
      </c>
      <c r="BV1158" s="32" t="s">
        <v>185</v>
      </c>
      <c r="BW1158" s="32" t="s">
        <v>185</v>
      </c>
      <c r="BX1158" s="32" t="s">
        <v>185</v>
      </c>
      <c r="BY1158" s="32" t="s">
        <v>185</v>
      </c>
      <c r="BZ1158" s="32" t="s">
        <v>185</v>
      </c>
      <c r="CA1158" s="32" t="s">
        <v>185</v>
      </c>
      <c r="CB1158" s="32" t="s">
        <v>185</v>
      </c>
      <c r="CC1158" s="32" t="s">
        <v>185</v>
      </c>
      <c r="CD1158" s="7"/>
      <c r="CE1158" s="7"/>
      <c r="CF1158" s="7"/>
      <c r="CG1158" s="7"/>
      <c r="CH1158" s="7"/>
      <c r="CI1158" s="7"/>
      <c r="CJ1158" s="7"/>
      <c r="CK1158" s="7"/>
      <c r="CL1158" s="7"/>
      <c r="CM1158" s="7"/>
      <c r="CN1158" s="7"/>
      <c r="CO1158" s="7"/>
      <c r="CP1158" s="7"/>
      <c r="CQ1158" s="7"/>
      <c r="CR1158" s="7"/>
      <c r="CS1158" s="7"/>
      <c r="CT1158" s="7"/>
      <c r="CU1158" s="7"/>
      <c r="CV1158" s="7"/>
      <c r="CW1158" s="7"/>
      <c r="CX1158" s="7"/>
      <c r="CY1158" s="7"/>
      <c r="CZ1158" s="7"/>
      <c r="DA1158" s="7"/>
      <c r="DB1158" s="32"/>
      <c r="DC1158" s="32"/>
      <c r="DD1158" s="32"/>
      <c r="DE1158" s="32"/>
      <c r="DF1158" s="32"/>
      <c r="DG1158" s="32"/>
      <c r="DH1158" s="32"/>
      <c r="DI1158" s="32"/>
      <c r="DJ1158" s="32"/>
      <c r="DK1158" s="32"/>
      <c r="DL1158" s="32"/>
      <c r="DM1158" s="32"/>
      <c r="DN1158" s="32"/>
      <c r="DO1158" s="32"/>
      <c r="DP1158" s="32"/>
      <c r="DQ1158" s="32"/>
      <c r="DR1158" s="7"/>
      <c r="DS1158" s="7"/>
      <c r="DT1158" s="7"/>
      <c r="DU1158" s="7"/>
      <c r="DV1158" s="7"/>
      <c r="DW1158" s="7"/>
      <c r="DX1158" s="7"/>
      <c r="DY1158" s="7"/>
      <c r="DZ1158" s="7"/>
      <c r="EA1158" s="7"/>
      <c r="EB1158" s="7"/>
      <c r="EC1158" s="7"/>
      <c r="ED1158" s="7"/>
      <c r="EE1158" s="7"/>
      <c r="EF1158" s="7"/>
      <c r="EG1158" s="7"/>
      <c r="EH1158" s="7"/>
      <c r="EI1158" s="7"/>
      <c r="EJ1158" s="7"/>
      <c r="EK1158" s="7"/>
      <c r="EL1158" s="7"/>
      <c r="EM1158" s="7"/>
      <c r="EN1158" s="7"/>
      <c r="EO1158" s="7"/>
      <c r="EP1158" s="32"/>
      <c r="EQ1158" s="32"/>
      <c r="ER1158" s="32"/>
      <c r="ES1158" s="32"/>
      <c r="ET1158" s="32"/>
      <c r="EU1158" s="32"/>
      <c r="EV1158" s="32"/>
      <c r="EW1158" s="32"/>
      <c r="EX1158" s="32"/>
      <c r="EY1158" s="32"/>
      <c r="EZ1158" s="32"/>
      <c r="FA1158" s="32"/>
      <c r="FB1158" s="32"/>
      <c r="FC1158" s="32"/>
      <c r="FD1158" s="32"/>
      <c r="FE1158" s="32"/>
      <c r="FF1158" s="7"/>
      <c r="FG1158" s="7"/>
      <c r="FH1158" s="7"/>
      <c r="FI1158" s="7"/>
      <c r="FJ1158" s="7"/>
      <c r="FK1158" s="7"/>
      <c r="FL1158" s="7"/>
      <c r="FM1158" s="7"/>
      <c r="FN1158" s="7"/>
      <c r="FO1158" s="7"/>
      <c r="FP1158" s="7"/>
      <c r="FQ1158" s="7"/>
      <c r="FR1158" s="7"/>
      <c r="FS1158" s="7"/>
      <c r="FT1158" s="7"/>
      <c r="FU1158" s="7"/>
      <c r="FV1158" s="7"/>
      <c r="FW1158" s="7"/>
      <c r="FX1158" s="7"/>
      <c r="FY1158" s="7"/>
      <c r="FZ1158" s="7"/>
      <c r="GA1158" s="7"/>
      <c r="GB1158" s="7"/>
      <c r="GC1158" s="7"/>
      <c r="GD1158" s="32"/>
      <c r="GE1158" s="32"/>
      <c r="GF1158" s="32"/>
      <c r="GG1158" s="32"/>
      <c r="GH1158" s="32"/>
      <c r="GI1158" s="32"/>
      <c r="GJ1158" s="32"/>
      <c r="GK1158" s="32"/>
      <c r="GL1158" s="32"/>
      <c r="GM1158" s="32"/>
      <c r="GN1158" s="32"/>
      <c r="GO1158" s="32"/>
      <c r="GP1158" s="32"/>
      <c r="GQ1158" s="32"/>
      <c r="GR1158" s="32"/>
      <c r="GS1158" s="32"/>
    </row>
    <row r="1159" spans="1:201" x14ac:dyDescent="0.25">
      <c r="A1159" s="3">
        <f>$A$53</f>
        <v>20181</v>
      </c>
      <c r="B1159" s="7">
        <v>13125</v>
      </c>
      <c r="C1159" s="7">
        <v>22519</v>
      </c>
      <c r="D1159" s="7">
        <v>23048</v>
      </c>
      <c r="E1159" s="7">
        <v>23218</v>
      </c>
      <c r="F1159" s="7">
        <v>23320</v>
      </c>
      <c r="G1159" s="7">
        <v>23374</v>
      </c>
      <c r="H1159" s="7">
        <v>23422</v>
      </c>
      <c r="I1159" s="7">
        <v>23439</v>
      </c>
      <c r="J1159" s="7">
        <v>23461</v>
      </c>
      <c r="K1159" s="7">
        <v>23470</v>
      </c>
      <c r="L1159" s="7">
        <v>23476</v>
      </c>
      <c r="M1159" s="7">
        <v>23482</v>
      </c>
      <c r="N1159" s="7">
        <v>23488</v>
      </c>
      <c r="O1159" s="7">
        <v>23493</v>
      </c>
      <c r="P1159" s="7">
        <v>23499</v>
      </c>
      <c r="Q1159" s="7">
        <v>23500</v>
      </c>
      <c r="R1159" s="7">
        <v>23501</v>
      </c>
      <c r="S1159" s="7">
        <v>23504</v>
      </c>
      <c r="T1159" s="7">
        <v>23506</v>
      </c>
      <c r="U1159" s="7">
        <v>23506</v>
      </c>
      <c r="V1159" s="7">
        <v>23509</v>
      </c>
      <c r="W1159" s="7">
        <v>23509</v>
      </c>
      <c r="X1159" s="7">
        <v>23509</v>
      </c>
      <c r="Y1159" s="32" t="s">
        <v>185</v>
      </c>
      <c r="Z1159" s="32" t="s">
        <v>185</v>
      </c>
      <c r="AA1159" s="32" t="s">
        <v>185</v>
      </c>
      <c r="AB1159" s="32" t="s">
        <v>185</v>
      </c>
      <c r="AC1159" s="32" t="s">
        <v>185</v>
      </c>
      <c r="AD1159" s="32" t="s">
        <v>185</v>
      </c>
      <c r="AE1159" s="32" t="s">
        <v>185</v>
      </c>
      <c r="AF1159" s="32" t="s">
        <v>185</v>
      </c>
      <c r="AG1159" s="32" t="s">
        <v>185</v>
      </c>
      <c r="AH1159" s="32" t="s">
        <v>185</v>
      </c>
      <c r="AI1159" s="32" t="s">
        <v>185</v>
      </c>
      <c r="AJ1159" s="32" t="s">
        <v>185</v>
      </c>
      <c r="AK1159" s="32" t="s">
        <v>185</v>
      </c>
      <c r="AL1159" s="32" t="s">
        <v>185</v>
      </c>
      <c r="AM1159" s="32" t="s">
        <v>185</v>
      </c>
      <c r="AN1159" s="32" t="s">
        <v>185</v>
      </c>
      <c r="AO1159" s="32" t="s">
        <v>185</v>
      </c>
      <c r="AP1159" s="7">
        <v>1</v>
      </c>
      <c r="AQ1159" s="7">
        <v>2</v>
      </c>
      <c r="AR1159" s="7">
        <v>2</v>
      </c>
      <c r="AS1159" s="7">
        <v>2</v>
      </c>
      <c r="AT1159" s="7">
        <v>2</v>
      </c>
      <c r="AU1159" s="7">
        <v>2</v>
      </c>
      <c r="AV1159" s="7">
        <v>2</v>
      </c>
      <c r="AW1159" s="7">
        <v>2</v>
      </c>
      <c r="AX1159" s="7">
        <v>2</v>
      </c>
      <c r="AY1159" s="7">
        <v>2</v>
      </c>
      <c r="AZ1159" s="7">
        <v>2</v>
      </c>
      <c r="BA1159" s="7">
        <v>2</v>
      </c>
      <c r="BB1159" s="7">
        <v>2</v>
      </c>
      <c r="BC1159" s="7">
        <v>2</v>
      </c>
      <c r="BD1159" s="7">
        <v>2</v>
      </c>
      <c r="BE1159" s="7">
        <v>2</v>
      </c>
      <c r="BF1159" s="7">
        <v>2</v>
      </c>
      <c r="BG1159" s="7">
        <v>2</v>
      </c>
      <c r="BH1159" s="7">
        <v>2</v>
      </c>
      <c r="BI1159" s="7">
        <v>2</v>
      </c>
      <c r="BJ1159" s="7">
        <v>2</v>
      </c>
      <c r="BK1159" s="7">
        <v>2</v>
      </c>
      <c r="BL1159" s="7">
        <v>2</v>
      </c>
      <c r="BM1159" s="32" t="s">
        <v>185</v>
      </c>
      <c r="BN1159" s="32" t="s">
        <v>185</v>
      </c>
      <c r="BO1159" s="32" t="s">
        <v>185</v>
      </c>
      <c r="BP1159" s="32" t="s">
        <v>185</v>
      </c>
      <c r="BQ1159" s="32" t="s">
        <v>185</v>
      </c>
      <c r="BR1159" s="32" t="s">
        <v>185</v>
      </c>
      <c r="BS1159" s="32" t="s">
        <v>185</v>
      </c>
      <c r="BT1159" s="32" t="s">
        <v>185</v>
      </c>
      <c r="BU1159" s="32" t="s">
        <v>185</v>
      </c>
      <c r="BV1159" s="32" t="s">
        <v>185</v>
      </c>
      <c r="BW1159" s="32" t="s">
        <v>185</v>
      </c>
      <c r="BX1159" s="32" t="s">
        <v>185</v>
      </c>
      <c r="BY1159" s="32" t="s">
        <v>185</v>
      </c>
      <c r="BZ1159" s="32" t="s">
        <v>185</v>
      </c>
      <c r="CA1159" s="32" t="s">
        <v>185</v>
      </c>
      <c r="CB1159" s="32" t="s">
        <v>185</v>
      </c>
      <c r="CC1159" s="32" t="s">
        <v>185</v>
      </c>
      <c r="CD1159" s="7"/>
      <c r="CE1159" s="7"/>
      <c r="CF1159" s="7"/>
      <c r="CG1159" s="7"/>
      <c r="CH1159" s="7"/>
      <c r="CI1159" s="7"/>
      <c r="CJ1159" s="7"/>
      <c r="CK1159" s="7"/>
      <c r="CL1159" s="7"/>
      <c r="CM1159" s="7"/>
      <c r="CN1159" s="7"/>
      <c r="CO1159" s="7"/>
      <c r="CP1159" s="7"/>
      <c r="CQ1159" s="7"/>
      <c r="CR1159" s="7"/>
      <c r="CS1159" s="7"/>
      <c r="CT1159" s="7"/>
      <c r="CU1159" s="7"/>
      <c r="CV1159" s="7"/>
      <c r="CW1159" s="7"/>
      <c r="CX1159" s="7"/>
      <c r="CY1159" s="7"/>
      <c r="CZ1159" s="7"/>
      <c r="DA1159" s="32"/>
      <c r="DB1159" s="32"/>
      <c r="DC1159" s="32"/>
      <c r="DD1159" s="32"/>
      <c r="DE1159" s="32"/>
      <c r="DF1159" s="32"/>
      <c r="DG1159" s="32"/>
      <c r="DH1159" s="32"/>
      <c r="DI1159" s="32"/>
      <c r="DJ1159" s="32"/>
      <c r="DK1159" s="32"/>
      <c r="DL1159" s="32"/>
      <c r="DM1159" s="32"/>
      <c r="DN1159" s="32"/>
      <c r="DO1159" s="32"/>
      <c r="DP1159" s="32"/>
      <c r="DQ1159" s="32"/>
      <c r="DR1159" s="7"/>
      <c r="DS1159" s="7"/>
      <c r="DT1159" s="7"/>
      <c r="DU1159" s="7"/>
      <c r="DV1159" s="7"/>
      <c r="DW1159" s="7"/>
      <c r="DX1159" s="7"/>
      <c r="DY1159" s="7"/>
      <c r="DZ1159" s="7"/>
      <c r="EA1159" s="7"/>
      <c r="EB1159" s="7"/>
      <c r="EC1159" s="7"/>
      <c r="ED1159" s="7"/>
      <c r="EE1159" s="7"/>
      <c r="EF1159" s="7"/>
      <c r="EG1159" s="7"/>
      <c r="EH1159" s="7"/>
      <c r="EI1159" s="7"/>
      <c r="EJ1159" s="7"/>
      <c r="EK1159" s="7"/>
      <c r="EL1159" s="7"/>
      <c r="EM1159" s="7"/>
      <c r="EN1159" s="7"/>
      <c r="EO1159" s="32"/>
      <c r="EP1159" s="32"/>
      <c r="EQ1159" s="32"/>
      <c r="ER1159" s="32"/>
      <c r="ES1159" s="32"/>
      <c r="ET1159" s="32"/>
      <c r="EU1159" s="32"/>
      <c r="EV1159" s="32"/>
      <c r="EW1159" s="32"/>
      <c r="EX1159" s="32"/>
      <c r="EY1159" s="32"/>
      <c r="EZ1159" s="32"/>
      <c r="FA1159" s="32"/>
      <c r="FB1159" s="32"/>
      <c r="FC1159" s="32"/>
      <c r="FD1159" s="32"/>
      <c r="FE1159" s="32"/>
      <c r="FF1159" s="7"/>
      <c r="FG1159" s="7"/>
      <c r="FH1159" s="7"/>
      <c r="FI1159" s="7"/>
      <c r="FJ1159" s="7"/>
      <c r="FK1159" s="7"/>
      <c r="FL1159" s="7"/>
      <c r="FM1159" s="7"/>
      <c r="FN1159" s="7"/>
      <c r="FO1159" s="7"/>
      <c r="FP1159" s="7"/>
      <c r="FQ1159" s="7"/>
      <c r="FR1159" s="7"/>
      <c r="FS1159" s="7"/>
      <c r="FT1159" s="7"/>
      <c r="FU1159" s="7"/>
      <c r="FV1159" s="7"/>
      <c r="FW1159" s="7"/>
      <c r="FX1159" s="7"/>
      <c r="FY1159" s="7"/>
      <c r="FZ1159" s="7"/>
      <c r="GA1159" s="7"/>
      <c r="GB1159" s="7"/>
      <c r="GC1159" s="32"/>
      <c r="GD1159" s="32"/>
      <c r="GE1159" s="32"/>
      <c r="GF1159" s="32"/>
      <c r="GG1159" s="32"/>
      <c r="GH1159" s="32"/>
      <c r="GI1159" s="32"/>
      <c r="GJ1159" s="32"/>
      <c r="GK1159" s="32"/>
      <c r="GL1159" s="32"/>
      <c r="GM1159" s="32"/>
      <c r="GN1159" s="32"/>
      <c r="GO1159" s="32"/>
      <c r="GP1159" s="32"/>
      <c r="GQ1159" s="32"/>
      <c r="GR1159" s="32"/>
      <c r="GS1159" s="32"/>
    </row>
    <row r="1160" spans="1:201" x14ac:dyDescent="0.25">
      <c r="A1160" s="3">
        <f>$A$54</f>
        <v>20182</v>
      </c>
      <c r="B1160" s="7">
        <v>14206</v>
      </c>
      <c r="C1160" s="7">
        <v>23234</v>
      </c>
      <c r="D1160" s="7">
        <v>23725</v>
      </c>
      <c r="E1160" s="7">
        <v>23881</v>
      </c>
      <c r="F1160" s="7">
        <v>23995</v>
      </c>
      <c r="G1160" s="7">
        <v>24071</v>
      </c>
      <c r="H1160" s="7">
        <v>24103</v>
      </c>
      <c r="I1160" s="7">
        <v>24128</v>
      </c>
      <c r="J1160" s="7">
        <v>24141</v>
      </c>
      <c r="K1160" s="7">
        <v>24156</v>
      </c>
      <c r="L1160" s="7">
        <v>24162</v>
      </c>
      <c r="M1160" s="7">
        <v>24170</v>
      </c>
      <c r="N1160" s="7">
        <v>24173</v>
      </c>
      <c r="O1160" s="7">
        <v>24179</v>
      </c>
      <c r="P1160" s="7">
        <v>24180</v>
      </c>
      <c r="Q1160" s="7">
        <v>24181</v>
      </c>
      <c r="R1160" s="7">
        <v>24184</v>
      </c>
      <c r="S1160" s="7">
        <v>24186</v>
      </c>
      <c r="T1160" s="7">
        <v>24186</v>
      </c>
      <c r="U1160" s="7">
        <v>24186</v>
      </c>
      <c r="V1160" s="7">
        <v>24186</v>
      </c>
      <c r="W1160" s="7">
        <v>24187</v>
      </c>
      <c r="X1160" s="32" t="s">
        <v>185</v>
      </c>
      <c r="Y1160" s="32" t="s">
        <v>185</v>
      </c>
      <c r="Z1160" s="32" t="s">
        <v>185</v>
      </c>
      <c r="AA1160" s="32" t="s">
        <v>185</v>
      </c>
      <c r="AB1160" s="32" t="s">
        <v>185</v>
      </c>
      <c r="AC1160" s="32" t="s">
        <v>185</v>
      </c>
      <c r="AD1160" s="32" t="s">
        <v>185</v>
      </c>
      <c r="AE1160" s="32" t="s">
        <v>185</v>
      </c>
      <c r="AF1160" s="32" t="s">
        <v>185</v>
      </c>
      <c r="AG1160" s="32" t="s">
        <v>185</v>
      </c>
      <c r="AH1160" s="32" t="s">
        <v>185</v>
      </c>
      <c r="AI1160" s="32" t="s">
        <v>185</v>
      </c>
      <c r="AJ1160" s="32" t="s">
        <v>185</v>
      </c>
      <c r="AK1160" s="32" t="s">
        <v>185</v>
      </c>
      <c r="AL1160" s="32" t="s">
        <v>185</v>
      </c>
      <c r="AM1160" s="32" t="s">
        <v>185</v>
      </c>
      <c r="AN1160" s="32" t="s">
        <v>185</v>
      </c>
      <c r="AO1160" s="32" t="s">
        <v>185</v>
      </c>
      <c r="AP1160" s="7">
        <v>0</v>
      </c>
      <c r="AQ1160" s="7">
        <v>3</v>
      </c>
      <c r="AR1160" s="7">
        <v>3</v>
      </c>
      <c r="AS1160" s="7">
        <v>3</v>
      </c>
      <c r="AT1160" s="7">
        <v>3</v>
      </c>
      <c r="AU1160" s="7">
        <v>4</v>
      </c>
      <c r="AV1160" s="7">
        <v>4</v>
      </c>
      <c r="AW1160" s="7">
        <v>4</v>
      </c>
      <c r="AX1160" s="7">
        <v>4</v>
      </c>
      <c r="AY1160" s="7">
        <v>4</v>
      </c>
      <c r="AZ1160" s="7">
        <v>4</v>
      </c>
      <c r="BA1160" s="7">
        <v>4</v>
      </c>
      <c r="BB1160" s="7">
        <v>4</v>
      </c>
      <c r="BC1160" s="7">
        <v>4</v>
      </c>
      <c r="BD1160" s="7">
        <v>4</v>
      </c>
      <c r="BE1160" s="7">
        <v>4</v>
      </c>
      <c r="BF1160" s="7">
        <v>4</v>
      </c>
      <c r="BG1160" s="7">
        <v>4</v>
      </c>
      <c r="BH1160" s="7">
        <v>4</v>
      </c>
      <c r="BI1160" s="7">
        <v>4</v>
      </c>
      <c r="BJ1160" s="7">
        <v>4</v>
      </c>
      <c r="BK1160" s="7">
        <v>4</v>
      </c>
      <c r="BL1160" s="32" t="s">
        <v>185</v>
      </c>
      <c r="BM1160" s="32" t="s">
        <v>185</v>
      </c>
      <c r="BN1160" s="32" t="s">
        <v>185</v>
      </c>
      <c r="BO1160" s="32" t="s">
        <v>185</v>
      </c>
      <c r="BP1160" s="32" t="s">
        <v>185</v>
      </c>
      <c r="BQ1160" s="32" t="s">
        <v>185</v>
      </c>
      <c r="BR1160" s="32" t="s">
        <v>185</v>
      </c>
      <c r="BS1160" s="32" t="s">
        <v>185</v>
      </c>
      <c r="BT1160" s="32" t="s">
        <v>185</v>
      </c>
      <c r="BU1160" s="32" t="s">
        <v>185</v>
      </c>
      <c r="BV1160" s="32" t="s">
        <v>185</v>
      </c>
      <c r="BW1160" s="32" t="s">
        <v>185</v>
      </c>
      <c r="BX1160" s="32" t="s">
        <v>185</v>
      </c>
      <c r="BY1160" s="32" t="s">
        <v>185</v>
      </c>
      <c r="BZ1160" s="32" t="s">
        <v>185</v>
      </c>
      <c r="CA1160" s="32" t="s">
        <v>185</v>
      </c>
      <c r="CB1160" s="32" t="s">
        <v>185</v>
      </c>
      <c r="CC1160" s="32" t="s">
        <v>185</v>
      </c>
      <c r="CD1160" s="7"/>
      <c r="CE1160" s="7"/>
      <c r="CF1160" s="7"/>
      <c r="CG1160" s="7"/>
      <c r="CH1160" s="7"/>
      <c r="CI1160" s="7"/>
      <c r="CJ1160" s="7"/>
      <c r="CK1160" s="7"/>
      <c r="CL1160" s="7"/>
      <c r="CM1160" s="7"/>
      <c r="CN1160" s="7"/>
      <c r="CO1160" s="7"/>
      <c r="CP1160" s="7"/>
      <c r="CQ1160" s="7"/>
      <c r="CR1160" s="7"/>
      <c r="CS1160" s="7"/>
      <c r="CT1160" s="7"/>
      <c r="CU1160" s="7"/>
      <c r="CV1160" s="7"/>
      <c r="CW1160" s="7"/>
      <c r="CX1160" s="7"/>
      <c r="CY1160" s="7"/>
      <c r="CZ1160" s="32"/>
      <c r="DA1160" s="32"/>
      <c r="DB1160" s="32"/>
      <c r="DC1160" s="32"/>
      <c r="DD1160" s="32"/>
      <c r="DE1160" s="32"/>
      <c r="DF1160" s="32"/>
      <c r="DG1160" s="32"/>
      <c r="DH1160" s="32"/>
      <c r="DI1160" s="32"/>
      <c r="DJ1160" s="32"/>
      <c r="DK1160" s="32"/>
      <c r="DL1160" s="32"/>
      <c r="DM1160" s="32"/>
      <c r="DN1160" s="32"/>
      <c r="DO1160" s="32"/>
      <c r="DP1160" s="32"/>
      <c r="DQ1160" s="32"/>
      <c r="DR1160" s="7"/>
      <c r="DS1160" s="7"/>
      <c r="DT1160" s="7"/>
      <c r="DU1160" s="7"/>
      <c r="DV1160" s="7"/>
      <c r="DW1160" s="7"/>
      <c r="DX1160" s="7"/>
      <c r="DY1160" s="7"/>
      <c r="DZ1160" s="7"/>
      <c r="EA1160" s="7"/>
      <c r="EB1160" s="7"/>
      <c r="EC1160" s="7"/>
      <c r="ED1160" s="7"/>
      <c r="EE1160" s="7"/>
      <c r="EF1160" s="7"/>
      <c r="EG1160" s="7"/>
      <c r="EH1160" s="7"/>
      <c r="EI1160" s="7"/>
      <c r="EJ1160" s="7"/>
      <c r="EK1160" s="7"/>
      <c r="EL1160" s="7"/>
      <c r="EM1160" s="7"/>
      <c r="EN1160" s="32"/>
      <c r="EO1160" s="32"/>
      <c r="EP1160" s="32"/>
      <c r="EQ1160" s="32"/>
      <c r="ER1160" s="32"/>
      <c r="ES1160" s="32"/>
      <c r="ET1160" s="32"/>
      <c r="EU1160" s="32"/>
      <c r="EV1160" s="32"/>
      <c r="EW1160" s="32"/>
      <c r="EX1160" s="32"/>
      <c r="EY1160" s="32"/>
      <c r="EZ1160" s="32"/>
      <c r="FA1160" s="32"/>
      <c r="FB1160" s="32"/>
      <c r="FC1160" s="32"/>
      <c r="FD1160" s="32"/>
      <c r="FE1160" s="32"/>
      <c r="FF1160" s="7"/>
      <c r="FG1160" s="7"/>
      <c r="FH1160" s="7"/>
      <c r="FI1160" s="7"/>
      <c r="FJ1160" s="7"/>
      <c r="FK1160" s="7"/>
      <c r="FL1160" s="7"/>
      <c r="FM1160" s="7"/>
      <c r="FN1160" s="7"/>
      <c r="FO1160" s="7"/>
      <c r="FP1160" s="7"/>
      <c r="FQ1160" s="7"/>
      <c r="FR1160" s="7"/>
      <c r="FS1160" s="7"/>
      <c r="FT1160" s="7"/>
      <c r="FU1160" s="7"/>
      <c r="FV1160" s="7"/>
      <c r="FW1160" s="7"/>
      <c r="FX1160" s="7"/>
      <c r="FY1160" s="7"/>
      <c r="FZ1160" s="7"/>
      <c r="GA1160" s="7"/>
      <c r="GB1160" s="32"/>
      <c r="GC1160" s="32"/>
      <c r="GD1160" s="32"/>
      <c r="GE1160" s="32"/>
      <c r="GF1160" s="32"/>
      <c r="GG1160" s="32"/>
      <c r="GH1160" s="32"/>
      <c r="GI1160" s="32"/>
      <c r="GJ1160" s="32"/>
      <c r="GK1160" s="32"/>
      <c r="GL1160" s="32"/>
      <c r="GM1160" s="32"/>
      <c r="GN1160" s="32"/>
      <c r="GO1160" s="32"/>
      <c r="GP1160" s="32"/>
      <c r="GQ1160" s="32"/>
      <c r="GR1160" s="32"/>
      <c r="GS1160" s="32"/>
    </row>
    <row r="1161" spans="1:201" x14ac:dyDescent="0.25">
      <c r="A1161" s="3">
        <f>$A$55</f>
        <v>20183</v>
      </c>
      <c r="B1161" s="7">
        <v>13679</v>
      </c>
      <c r="C1161" s="7">
        <v>22603</v>
      </c>
      <c r="D1161" s="7">
        <v>23082</v>
      </c>
      <c r="E1161" s="7">
        <v>23284</v>
      </c>
      <c r="F1161" s="7">
        <v>23400</v>
      </c>
      <c r="G1161" s="7">
        <v>23461</v>
      </c>
      <c r="H1161" s="7">
        <v>23494</v>
      </c>
      <c r="I1161" s="7">
        <v>23510</v>
      </c>
      <c r="J1161" s="7">
        <v>23531</v>
      </c>
      <c r="K1161" s="7">
        <v>23545</v>
      </c>
      <c r="L1161" s="7">
        <v>23552</v>
      </c>
      <c r="M1161" s="7">
        <v>23565</v>
      </c>
      <c r="N1161" s="7">
        <v>23569</v>
      </c>
      <c r="O1161" s="7">
        <v>23574</v>
      </c>
      <c r="P1161" s="7">
        <v>23575</v>
      </c>
      <c r="Q1161" s="7">
        <v>23578</v>
      </c>
      <c r="R1161" s="7">
        <v>23578</v>
      </c>
      <c r="S1161" s="7">
        <v>23580</v>
      </c>
      <c r="T1161" s="7">
        <v>23581</v>
      </c>
      <c r="U1161" s="7">
        <v>23581</v>
      </c>
      <c r="V1161" s="7">
        <v>23581</v>
      </c>
      <c r="W1161" s="32" t="s">
        <v>185</v>
      </c>
      <c r="X1161" s="32" t="s">
        <v>185</v>
      </c>
      <c r="Y1161" s="32" t="s">
        <v>185</v>
      </c>
      <c r="Z1161" s="32" t="s">
        <v>185</v>
      </c>
      <c r="AA1161" s="32" t="s">
        <v>185</v>
      </c>
      <c r="AB1161" s="32" t="s">
        <v>185</v>
      </c>
      <c r="AC1161" s="32" t="s">
        <v>185</v>
      </c>
      <c r="AD1161" s="32" t="s">
        <v>185</v>
      </c>
      <c r="AE1161" s="32" t="s">
        <v>185</v>
      </c>
      <c r="AF1161" s="32" t="s">
        <v>185</v>
      </c>
      <c r="AG1161" s="32" t="s">
        <v>185</v>
      </c>
      <c r="AH1161" s="32" t="s">
        <v>185</v>
      </c>
      <c r="AI1161" s="32" t="s">
        <v>185</v>
      </c>
      <c r="AJ1161" s="32" t="s">
        <v>185</v>
      </c>
      <c r="AK1161" s="32" t="s">
        <v>185</v>
      </c>
      <c r="AL1161" s="32" t="s">
        <v>185</v>
      </c>
      <c r="AM1161" s="32" t="s">
        <v>185</v>
      </c>
      <c r="AN1161" s="32" t="s">
        <v>185</v>
      </c>
      <c r="AO1161" s="32" t="s">
        <v>185</v>
      </c>
      <c r="AP1161" s="7">
        <v>1</v>
      </c>
      <c r="AQ1161" s="7">
        <v>1</v>
      </c>
      <c r="AR1161" s="7">
        <v>2</v>
      </c>
      <c r="AS1161" s="7">
        <v>2</v>
      </c>
      <c r="AT1161" s="7">
        <v>3</v>
      </c>
      <c r="AU1161" s="7">
        <v>3</v>
      </c>
      <c r="AV1161" s="7">
        <v>3</v>
      </c>
      <c r="AW1161" s="7">
        <v>3</v>
      </c>
      <c r="AX1161" s="7">
        <v>3</v>
      </c>
      <c r="AY1161" s="7">
        <v>3</v>
      </c>
      <c r="AZ1161" s="7">
        <v>3</v>
      </c>
      <c r="BA1161" s="7">
        <v>3</v>
      </c>
      <c r="BB1161" s="7">
        <v>3</v>
      </c>
      <c r="BC1161" s="7">
        <v>3</v>
      </c>
      <c r="BD1161" s="7">
        <v>3</v>
      </c>
      <c r="BE1161" s="7">
        <v>3</v>
      </c>
      <c r="BF1161" s="7">
        <v>3</v>
      </c>
      <c r="BG1161" s="7">
        <v>3</v>
      </c>
      <c r="BH1161" s="7">
        <v>3</v>
      </c>
      <c r="BI1161" s="7">
        <v>3</v>
      </c>
      <c r="BJ1161" s="7">
        <v>3</v>
      </c>
      <c r="BK1161" s="32" t="s">
        <v>185</v>
      </c>
      <c r="BL1161" s="32" t="s">
        <v>185</v>
      </c>
      <c r="BM1161" s="32" t="s">
        <v>185</v>
      </c>
      <c r="BN1161" s="32" t="s">
        <v>185</v>
      </c>
      <c r="BO1161" s="32" t="s">
        <v>185</v>
      </c>
      <c r="BP1161" s="32" t="s">
        <v>185</v>
      </c>
      <c r="BQ1161" s="32" t="s">
        <v>185</v>
      </c>
      <c r="BR1161" s="32" t="s">
        <v>185</v>
      </c>
      <c r="BS1161" s="32" t="s">
        <v>185</v>
      </c>
      <c r="BT1161" s="32" t="s">
        <v>185</v>
      </c>
      <c r="BU1161" s="32" t="s">
        <v>185</v>
      </c>
      <c r="BV1161" s="32" t="s">
        <v>185</v>
      </c>
      <c r="BW1161" s="32" t="s">
        <v>185</v>
      </c>
      <c r="BX1161" s="32" t="s">
        <v>185</v>
      </c>
      <c r="BY1161" s="32" t="s">
        <v>185</v>
      </c>
      <c r="BZ1161" s="32" t="s">
        <v>185</v>
      </c>
      <c r="CA1161" s="32" t="s">
        <v>185</v>
      </c>
      <c r="CB1161" s="32" t="s">
        <v>185</v>
      </c>
      <c r="CC1161" s="32" t="s">
        <v>185</v>
      </c>
      <c r="CD1161" s="7"/>
      <c r="CE1161" s="7"/>
      <c r="CF1161" s="7"/>
      <c r="CG1161" s="7"/>
      <c r="CH1161" s="7"/>
      <c r="CI1161" s="7"/>
      <c r="CJ1161" s="7"/>
      <c r="CK1161" s="7"/>
      <c r="CL1161" s="7"/>
      <c r="CM1161" s="7"/>
      <c r="CN1161" s="7"/>
      <c r="CO1161" s="7"/>
      <c r="CP1161" s="7"/>
      <c r="CQ1161" s="7"/>
      <c r="CR1161" s="7"/>
      <c r="CS1161" s="7"/>
      <c r="CT1161" s="7"/>
      <c r="CU1161" s="7"/>
      <c r="CV1161" s="7"/>
      <c r="CW1161" s="7"/>
      <c r="CX1161" s="7"/>
      <c r="CY1161" s="32"/>
      <c r="CZ1161" s="32"/>
      <c r="DA1161" s="32"/>
      <c r="DB1161" s="32"/>
      <c r="DC1161" s="32"/>
      <c r="DD1161" s="32"/>
      <c r="DE1161" s="32"/>
      <c r="DF1161" s="32"/>
      <c r="DG1161" s="32"/>
      <c r="DH1161" s="32"/>
      <c r="DI1161" s="32"/>
      <c r="DJ1161" s="32"/>
      <c r="DK1161" s="32"/>
      <c r="DL1161" s="32"/>
      <c r="DM1161" s="32"/>
      <c r="DN1161" s="32"/>
      <c r="DO1161" s="32"/>
      <c r="DP1161" s="32"/>
      <c r="DQ1161" s="32"/>
      <c r="DR1161" s="7"/>
      <c r="DS1161" s="7"/>
      <c r="DT1161" s="7"/>
      <c r="DU1161" s="7"/>
      <c r="DV1161" s="7"/>
      <c r="DW1161" s="7"/>
      <c r="DX1161" s="7"/>
      <c r="DY1161" s="7"/>
      <c r="DZ1161" s="7"/>
      <c r="EA1161" s="7"/>
      <c r="EB1161" s="7"/>
      <c r="EC1161" s="7"/>
      <c r="ED1161" s="7"/>
      <c r="EE1161" s="7"/>
      <c r="EF1161" s="7"/>
      <c r="EG1161" s="7"/>
      <c r="EH1161" s="7"/>
      <c r="EI1161" s="7"/>
      <c r="EJ1161" s="7"/>
      <c r="EK1161" s="7"/>
      <c r="EL1161" s="7"/>
      <c r="EM1161" s="32"/>
      <c r="EN1161" s="32"/>
      <c r="EO1161" s="32"/>
      <c r="EP1161" s="32"/>
      <c r="EQ1161" s="32"/>
      <c r="ER1161" s="32"/>
      <c r="ES1161" s="32"/>
      <c r="ET1161" s="32"/>
      <c r="EU1161" s="32"/>
      <c r="EV1161" s="32"/>
      <c r="EW1161" s="32"/>
      <c r="EX1161" s="32"/>
      <c r="EY1161" s="32"/>
      <c r="EZ1161" s="32"/>
      <c r="FA1161" s="32"/>
      <c r="FB1161" s="32"/>
      <c r="FC1161" s="32"/>
      <c r="FD1161" s="32"/>
      <c r="FE1161" s="32"/>
      <c r="FF1161" s="7"/>
      <c r="FG1161" s="7"/>
      <c r="FH1161" s="7"/>
      <c r="FI1161" s="7"/>
      <c r="FJ1161" s="7"/>
      <c r="FK1161" s="7"/>
      <c r="FL1161" s="7"/>
      <c r="FM1161" s="7"/>
      <c r="FN1161" s="7"/>
      <c r="FO1161" s="7"/>
      <c r="FP1161" s="7"/>
      <c r="FQ1161" s="7"/>
      <c r="FR1161" s="7"/>
      <c r="FS1161" s="7"/>
      <c r="FT1161" s="7"/>
      <c r="FU1161" s="7"/>
      <c r="FV1161" s="7"/>
      <c r="FW1161" s="7"/>
      <c r="FX1161" s="7"/>
      <c r="FY1161" s="7"/>
      <c r="FZ1161" s="7"/>
      <c r="GA1161" s="32"/>
      <c r="GB1161" s="32"/>
      <c r="GC1161" s="32"/>
      <c r="GD1161" s="32"/>
      <c r="GE1161" s="32"/>
      <c r="GF1161" s="32"/>
      <c r="GG1161" s="32"/>
      <c r="GH1161" s="32"/>
      <c r="GI1161" s="32"/>
      <c r="GJ1161" s="32"/>
      <c r="GK1161" s="32"/>
      <c r="GL1161" s="32"/>
      <c r="GM1161" s="32"/>
      <c r="GN1161" s="32"/>
      <c r="GO1161" s="32"/>
      <c r="GP1161" s="32"/>
      <c r="GQ1161" s="32"/>
      <c r="GR1161" s="32"/>
      <c r="GS1161" s="32"/>
    </row>
    <row r="1162" spans="1:201" x14ac:dyDescent="0.25">
      <c r="A1162" s="3">
        <f>$A$56</f>
        <v>20184</v>
      </c>
      <c r="B1162" s="7">
        <v>13923</v>
      </c>
      <c r="C1162" s="7">
        <v>22788</v>
      </c>
      <c r="D1162" s="7">
        <v>23379</v>
      </c>
      <c r="E1162" s="7">
        <v>23569</v>
      </c>
      <c r="F1162" s="7">
        <v>23677</v>
      </c>
      <c r="G1162" s="7">
        <v>23743</v>
      </c>
      <c r="H1162" s="7">
        <v>23773</v>
      </c>
      <c r="I1162" s="7">
        <v>23796</v>
      </c>
      <c r="J1162" s="7">
        <v>23826</v>
      </c>
      <c r="K1162" s="7">
        <v>23839</v>
      </c>
      <c r="L1162" s="7">
        <v>23843</v>
      </c>
      <c r="M1162" s="7">
        <v>23848</v>
      </c>
      <c r="N1162" s="7">
        <v>23854</v>
      </c>
      <c r="O1162" s="7">
        <v>23856</v>
      </c>
      <c r="P1162" s="7">
        <v>23861</v>
      </c>
      <c r="Q1162" s="7">
        <v>23862</v>
      </c>
      <c r="R1162" s="7">
        <v>23863</v>
      </c>
      <c r="S1162" s="7">
        <v>23866</v>
      </c>
      <c r="T1162" s="7">
        <v>23869</v>
      </c>
      <c r="U1162" s="7">
        <v>23869</v>
      </c>
      <c r="V1162" s="32" t="s">
        <v>185</v>
      </c>
      <c r="W1162" s="32" t="s">
        <v>185</v>
      </c>
      <c r="X1162" s="32" t="s">
        <v>185</v>
      </c>
      <c r="Y1162" s="32" t="s">
        <v>185</v>
      </c>
      <c r="Z1162" s="32" t="s">
        <v>185</v>
      </c>
      <c r="AA1162" s="32" t="s">
        <v>185</v>
      </c>
      <c r="AB1162" s="32" t="s">
        <v>185</v>
      </c>
      <c r="AC1162" s="32" t="s">
        <v>185</v>
      </c>
      <c r="AD1162" s="32" t="s">
        <v>185</v>
      </c>
      <c r="AE1162" s="32" t="s">
        <v>185</v>
      </c>
      <c r="AF1162" s="32" t="s">
        <v>185</v>
      </c>
      <c r="AG1162" s="32" t="s">
        <v>185</v>
      </c>
      <c r="AH1162" s="32" t="s">
        <v>185</v>
      </c>
      <c r="AI1162" s="32" t="s">
        <v>185</v>
      </c>
      <c r="AJ1162" s="32" t="s">
        <v>185</v>
      </c>
      <c r="AK1162" s="32" t="s">
        <v>185</v>
      </c>
      <c r="AL1162" s="32" t="s">
        <v>185</v>
      </c>
      <c r="AM1162" s="32" t="s">
        <v>185</v>
      </c>
      <c r="AN1162" s="32" t="s">
        <v>185</v>
      </c>
      <c r="AO1162" s="32" t="s">
        <v>185</v>
      </c>
      <c r="AP1162" s="7">
        <v>1</v>
      </c>
      <c r="AQ1162" s="7">
        <v>2</v>
      </c>
      <c r="AR1162" s="7">
        <v>3</v>
      </c>
      <c r="AS1162" s="7">
        <v>3</v>
      </c>
      <c r="AT1162" s="7">
        <v>4</v>
      </c>
      <c r="AU1162" s="7">
        <v>4</v>
      </c>
      <c r="AV1162" s="7">
        <v>4</v>
      </c>
      <c r="AW1162" s="7">
        <v>4</v>
      </c>
      <c r="AX1162" s="7">
        <v>4</v>
      </c>
      <c r="AY1162" s="7">
        <v>4</v>
      </c>
      <c r="AZ1162" s="7">
        <v>4</v>
      </c>
      <c r="BA1162" s="7">
        <v>4</v>
      </c>
      <c r="BB1162" s="7">
        <v>4</v>
      </c>
      <c r="BC1162" s="7">
        <v>4</v>
      </c>
      <c r="BD1162" s="7">
        <v>4</v>
      </c>
      <c r="BE1162" s="7">
        <v>4</v>
      </c>
      <c r="BF1162" s="7">
        <v>4</v>
      </c>
      <c r="BG1162" s="7">
        <v>4</v>
      </c>
      <c r="BH1162" s="7">
        <v>4</v>
      </c>
      <c r="BI1162" s="7">
        <v>4</v>
      </c>
      <c r="BJ1162" s="32" t="s">
        <v>185</v>
      </c>
      <c r="BK1162" s="32" t="s">
        <v>185</v>
      </c>
      <c r="BL1162" s="32" t="s">
        <v>185</v>
      </c>
      <c r="BM1162" s="32" t="s">
        <v>185</v>
      </c>
      <c r="BN1162" s="32" t="s">
        <v>185</v>
      </c>
      <c r="BO1162" s="32" t="s">
        <v>185</v>
      </c>
      <c r="BP1162" s="32" t="s">
        <v>185</v>
      </c>
      <c r="BQ1162" s="32" t="s">
        <v>185</v>
      </c>
      <c r="BR1162" s="32" t="s">
        <v>185</v>
      </c>
      <c r="BS1162" s="32" t="s">
        <v>185</v>
      </c>
      <c r="BT1162" s="32" t="s">
        <v>185</v>
      </c>
      <c r="BU1162" s="32" t="s">
        <v>185</v>
      </c>
      <c r="BV1162" s="32" t="s">
        <v>185</v>
      </c>
      <c r="BW1162" s="32" t="s">
        <v>185</v>
      </c>
      <c r="BX1162" s="32" t="s">
        <v>185</v>
      </c>
      <c r="BY1162" s="32" t="s">
        <v>185</v>
      </c>
      <c r="BZ1162" s="32" t="s">
        <v>185</v>
      </c>
      <c r="CA1162" s="32" t="s">
        <v>185</v>
      </c>
      <c r="CB1162" s="32" t="s">
        <v>185</v>
      </c>
      <c r="CC1162" s="32" t="s">
        <v>185</v>
      </c>
      <c r="CD1162" s="7"/>
      <c r="CE1162" s="7"/>
      <c r="CF1162" s="7"/>
      <c r="CG1162" s="7"/>
      <c r="CH1162" s="7"/>
      <c r="CI1162" s="7"/>
      <c r="CJ1162" s="7"/>
      <c r="CK1162" s="7"/>
      <c r="CL1162" s="7"/>
      <c r="CM1162" s="7"/>
      <c r="CN1162" s="7"/>
      <c r="CO1162" s="7"/>
      <c r="CP1162" s="7"/>
      <c r="CQ1162" s="7"/>
      <c r="CR1162" s="7"/>
      <c r="CS1162" s="7"/>
      <c r="CT1162" s="7"/>
      <c r="CU1162" s="7"/>
      <c r="CV1162" s="7"/>
      <c r="CW1162" s="7"/>
      <c r="CX1162" s="32"/>
      <c r="CY1162" s="32"/>
      <c r="CZ1162" s="32"/>
      <c r="DA1162" s="32"/>
      <c r="DB1162" s="32"/>
      <c r="DC1162" s="32"/>
      <c r="DD1162" s="32"/>
      <c r="DE1162" s="32"/>
      <c r="DF1162" s="32"/>
      <c r="DG1162" s="32"/>
      <c r="DH1162" s="32"/>
      <c r="DI1162" s="32"/>
      <c r="DJ1162" s="32"/>
      <c r="DK1162" s="32"/>
      <c r="DL1162" s="32"/>
      <c r="DM1162" s="32"/>
      <c r="DN1162" s="32"/>
      <c r="DO1162" s="32"/>
      <c r="DP1162" s="32"/>
      <c r="DQ1162" s="32"/>
      <c r="DR1162" s="7"/>
      <c r="DS1162" s="7"/>
      <c r="DT1162" s="7"/>
      <c r="DU1162" s="7"/>
      <c r="DV1162" s="7"/>
      <c r="DW1162" s="7"/>
      <c r="DX1162" s="7"/>
      <c r="DY1162" s="7"/>
      <c r="DZ1162" s="7"/>
      <c r="EA1162" s="7"/>
      <c r="EB1162" s="7"/>
      <c r="EC1162" s="7"/>
      <c r="ED1162" s="7"/>
      <c r="EE1162" s="7"/>
      <c r="EF1162" s="7"/>
      <c r="EG1162" s="7"/>
      <c r="EH1162" s="7"/>
      <c r="EI1162" s="7"/>
      <c r="EJ1162" s="7"/>
      <c r="EK1162" s="7"/>
      <c r="EL1162" s="32"/>
      <c r="EM1162" s="32"/>
      <c r="EN1162" s="32"/>
      <c r="EO1162" s="32"/>
      <c r="EP1162" s="32"/>
      <c r="EQ1162" s="32"/>
      <c r="ER1162" s="32"/>
      <c r="ES1162" s="32"/>
      <c r="ET1162" s="32"/>
      <c r="EU1162" s="32"/>
      <c r="EV1162" s="32"/>
      <c r="EW1162" s="32"/>
      <c r="EX1162" s="32"/>
      <c r="EY1162" s="32"/>
      <c r="EZ1162" s="32"/>
      <c r="FA1162" s="32"/>
      <c r="FB1162" s="32"/>
      <c r="FC1162" s="32"/>
      <c r="FD1162" s="32"/>
      <c r="FE1162" s="32"/>
      <c r="FF1162" s="7"/>
      <c r="FG1162" s="7"/>
      <c r="FH1162" s="7"/>
      <c r="FI1162" s="7"/>
      <c r="FJ1162" s="7"/>
      <c r="FK1162" s="7"/>
      <c r="FL1162" s="7"/>
      <c r="FM1162" s="7"/>
      <c r="FN1162" s="7"/>
      <c r="FO1162" s="7"/>
      <c r="FP1162" s="7"/>
      <c r="FQ1162" s="7"/>
      <c r="FR1162" s="7"/>
      <c r="FS1162" s="7"/>
      <c r="FT1162" s="7"/>
      <c r="FU1162" s="7"/>
      <c r="FV1162" s="7"/>
      <c r="FW1162" s="7"/>
      <c r="FX1162" s="7"/>
      <c r="FY1162" s="7"/>
      <c r="FZ1162" s="32"/>
      <c r="GA1162" s="32"/>
      <c r="GB1162" s="32"/>
      <c r="GC1162" s="32"/>
      <c r="GD1162" s="32"/>
      <c r="GE1162" s="32"/>
      <c r="GF1162" s="32"/>
      <c r="GG1162" s="32"/>
      <c r="GH1162" s="32"/>
      <c r="GI1162" s="32"/>
      <c r="GJ1162" s="32"/>
      <c r="GK1162" s="32"/>
      <c r="GL1162" s="32"/>
      <c r="GM1162" s="32"/>
      <c r="GN1162" s="32"/>
      <c r="GO1162" s="32"/>
      <c r="GP1162" s="32"/>
      <c r="GQ1162" s="32"/>
      <c r="GR1162" s="32"/>
      <c r="GS1162" s="32"/>
    </row>
    <row r="1163" spans="1:201" x14ac:dyDescent="0.25">
      <c r="A1163" s="3">
        <f>$A$57</f>
        <v>20191</v>
      </c>
      <c r="B1163" s="7">
        <v>11935</v>
      </c>
      <c r="C1163" s="7">
        <v>20214</v>
      </c>
      <c r="D1163" s="7">
        <v>20748</v>
      </c>
      <c r="E1163" s="7">
        <v>20922</v>
      </c>
      <c r="F1163" s="7">
        <v>21029</v>
      </c>
      <c r="G1163" s="7">
        <v>21086</v>
      </c>
      <c r="H1163" s="7">
        <v>21125</v>
      </c>
      <c r="I1163" s="7">
        <v>21148</v>
      </c>
      <c r="J1163" s="7">
        <v>21168</v>
      </c>
      <c r="K1163" s="7">
        <v>21185</v>
      </c>
      <c r="L1163" s="7">
        <v>21192</v>
      </c>
      <c r="M1163" s="7">
        <v>21198</v>
      </c>
      <c r="N1163" s="7">
        <v>21205</v>
      </c>
      <c r="O1163" s="7">
        <v>21212</v>
      </c>
      <c r="P1163" s="7">
        <v>21217</v>
      </c>
      <c r="Q1163" s="7">
        <v>21220</v>
      </c>
      <c r="R1163" s="7">
        <v>21220</v>
      </c>
      <c r="S1163" s="7">
        <v>21220</v>
      </c>
      <c r="T1163" s="7">
        <v>21220</v>
      </c>
      <c r="U1163" s="32" t="s">
        <v>185</v>
      </c>
      <c r="V1163" s="32" t="s">
        <v>185</v>
      </c>
      <c r="W1163" s="32" t="s">
        <v>185</v>
      </c>
      <c r="X1163" s="32" t="s">
        <v>185</v>
      </c>
      <c r="Y1163" s="32" t="s">
        <v>185</v>
      </c>
      <c r="Z1163" s="32" t="s">
        <v>185</v>
      </c>
      <c r="AA1163" s="32" t="s">
        <v>185</v>
      </c>
      <c r="AB1163" s="32" t="s">
        <v>185</v>
      </c>
      <c r="AC1163" s="32" t="s">
        <v>185</v>
      </c>
      <c r="AD1163" s="32" t="s">
        <v>185</v>
      </c>
      <c r="AE1163" s="32" t="s">
        <v>185</v>
      </c>
      <c r="AF1163" s="32" t="s">
        <v>185</v>
      </c>
      <c r="AG1163" s="32" t="s">
        <v>185</v>
      </c>
      <c r="AH1163" s="32" t="s">
        <v>185</v>
      </c>
      <c r="AI1163" s="32" t="s">
        <v>185</v>
      </c>
      <c r="AJ1163" s="32" t="s">
        <v>185</v>
      </c>
      <c r="AK1163" s="32" t="s">
        <v>185</v>
      </c>
      <c r="AL1163" s="32" t="s">
        <v>185</v>
      </c>
      <c r="AM1163" s="32" t="s">
        <v>185</v>
      </c>
      <c r="AN1163" s="32" t="s">
        <v>185</v>
      </c>
      <c r="AO1163" s="32" t="s">
        <v>185</v>
      </c>
      <c r="AP1163" s="7">
        <v>1</v>
      </c>
      <c r="AQ1163" s="7">
        <v>2</v>
      </c>
      <c r="AR1163" s="7">
        <v>2</v>
      </c>
      <c r="AS1163" s="7">
        <v>2</v>
      </c>
      <c r="AT1163" s="7">
        <v>2</v>
      </c>
      <c r="AU1163" s="7">
        <v>2</v>
      </c>
      <c r="AV1163" s="7">
        <v>2</v>
      </c>
      <c r="AW1163" s="7">
        <v>2</v>
      </c>
      <c r="AX1163" s="7">
        <v>3</v>
      </c>
      <c r="AY1163" s="7">
        <v>3</v>
      </c>
      <c r="AZ1163" s="7">
        <v>3</v>
      </c>
      <c r="BA1163" s="7">
        <v>3</v>
      </c>
      <c r="BB1163" s="7">
        <v>3</v>
      </c>
      <c r="BC1163" s="7">
        <v>3</v>
      </c>
      <c r="BD1163" s="7">
        <v>3</v>
      </c>
      <c r="BE1163" s="7">
        <v>3</v>
      </c>
      <c r="BF1163" s="7">
        <v>3</v>
      </c>
      <c r="BG1163" s="7">
        <v>3</v>
      </c>
      <c r="BH1163" s="7">
        <v>3</v>
      </c>
      <c r="BI1163" s="32" t="s">
        <v>185</v>
      </c>
      <c r="BJ1163" s="32" t="s">
        <v>185</v>
      </c>
      <c r="BK1163" s="32" t="s">
        <v>185</v>
      </c>
      <c r="BL1163" s="32" t="s">
        <v>185</v>
      </c>
      <c r="BM1163" s="32" t="s">
        <v>185</v>
      </c>
      <c r="BN1163" s="32" t="s">
        <v>185</v>
      </c>
      <c r="BO1163" s="32" t="s">
        <v>185</v>
      </c>
      <c r="BP1163" s="32" t="s">
        <v>185</v>
      </c>
      <c r="BQ1163" s="32" t="s">
        <v>185</v>
      </c>
      <c r="BR1163" s="32" t="s">
        <v>185</v>
      </c>
      <c r="BS1163" s="32" t="s">
        <v>185</v>
      </c>
      <c r="BT1163" s="32" t="s">
        <v>185</v>
      </c>
      <c r="BU1163" s="32" t="s">
        <v>185</v>
      </c>
      <c r="BV1163" s="32" t="s">
        <v>185</v>
      </c>
      <c r="BW1163" s="32" t="s">
        <v>185</v>
      </c>
      <c r="BX1163" s="32" t="s">
        <v>185</v>
      </c>
      <c r="BY1163" s="32" t="s">
        <v>185</v>
      </c>
      <c r="BZ1163" s="32" t="s">
        <v>185</v>
      </c>
      <c r="CA1163" s="32" t="s">
        <v>185</v>
      </c>
      <c r="CB1163" s="32" t="s">
        <v>185</v>
      </c>
      <c r="CC1163" s="32" t="s">
        <v>185</v>
      </c>
      <c r="CD1163" s="7"/>
      <c r="CE1163" s="7"/>
      <c r="CF1163" s="7"/>
      <c r="CG1163" s="7"/>
      <c r="CH1163" s="7"/>
      <c r="CI1163" s="7"/>
      <c r="CJ1163" s="7"/>
      <c r="CK1163" s="7"/>
      <c r="CL1163" s="7"/>
      <c r="CM1163" s="7"/>
      <c r="CN1163" s="7"/>
      <c r="CO1163" s="7"/>
      <c r="CP1163" s="7"/>
      <c r="CQ1163" s="7"/>
      <c r="CR1163" s="7"/>
      <c r="CS1163" s="7"/>
      <c r="CT1163" s="7"/>
      <c r="CU1163" s="7"/>
      <c r="CV1163" s="7"/>
      <c r="CW1163" s="32"/>
      <c r="CX1163" s="32"/>
      <c r="CY1163" s="32"/>
      <c r="CZ1163" s="32"/>
      <c r="DA1163" s="32"/>
      <c r="DB1163" s="32"/>
      <c r="DC1163" s="32"/>
      <c r="DD1163" s="32"/>
      <c r="DE1163" s="32"/>
      <c r="DF1163" s="32"/>
      <c r="DG1163" s="32"/>
      <c r="DH1163" s="32"/>
      <c r="DI1163" s="32"/>
      <c r="DJ1163" s="32"/>
      <c r="DK1163" s="32"/>
      <c r="DL1163" s="32"/>
      <c r="DM1163" s="32"/>
      <c r="DN1163" s="32"/>
      <c r="DO1163" s="32"/>
      <c r="DP1163" s="32"/>
      <c r="DQ1163" s="32"/>
      <c r="DR1163" s="7"/>
      <c r="DS1163" s="7"/>
      <c r="DT1163" s="7"/>
      <c r="DU1163" s="7"/>
      <c r="DV1163" s="7"/>
      <c r="DW1163" s="7"/>
      <c r="DX1163" s="7"/>
      <c r="DY1163" s="7"/>
      <c r="DZ1163" s="7"/>
      <c r="EA1163" s="7"/>
      <c r="EB1163" s="7"/>
      <c r="EC1163" s="7"/>
      <c r="ED1163" s="7"/>
      <c r="EE1163" s="7"/>
      <c r="EF1163" s="7"/>
      <c r="EG1163" s="7"/>
      <c r="EH1163" s="7"/>
      <c r="EI1163" s="7"/>
      <c r="EJ1163" s="7"/>
      <c r="EK1163" s="32"/>
      <c r="EL1163" s="32"/>
      <c r="EM1163" s="32"/>
      <c r="EN1163" s="32"/>
      <c r="EO1163" s="32"/>
      <c r="EP1163" s="32"/>
      <c r="EQ1163" s="32"/>
      <c r="ER1163" s="32"/>
      <c r="ES1163" s="32"/>
      <c r="ET1163" s="32"/>
      <c r="EU1163" s="32"/>
      <c r="EV1163" s="32"/>
      <c r="EW1163" s="32"/>
      <c r="EX1163" s="32"/>
      <c r="EY1163" s="32"/>
      <c r="EZ1163" s="32"/>
      <c r="FA1163" s="32"/>
      <c r="FB1163" s="32"/>
      <c r="FC1163" s="32"/>
      <c r="FD1163" s="32"/>
      <c r="FE1163" s="32"/>
      <c r="FF1163" s="7"/>
      <c r="FG1163" s="7"/>
      <c r="FH1163" s="7"/>
      <c r="FI1163" s="7"/>
      <c r="FJ1163" s="7"/>
      <c r="FK1163" s="7"/>
      <c r="FL1163" s="7"/>
      <c r="FM1163" s="7"/>
      <c r="FN1163" s="7"/>
      <c r="FO1163" s="7"/>
      <c r="FP1163" s="7"/>
      <c r="FQ1163" s="7"/>
      <c r="FR1163" s="7"/>
      <c r="FS1163" s="7"/>
      <c r="FT1163" s="7"/>
      <c r="FU1163" s="7"/>
      <c r="FV1163" s="7"/>
      <c r="FW1163" s="7"/>
      <c r="FX1163" s="7"/>
      <c r="FY1163" s="32"/>
      <c r="FZ1163" s="32"/>
      <c r="GA1163" s="32"/>
      <c r="GB1163" s="32"/>
      <c r="GC1163" s="32"/>
      <c r="GD1163" s="32"/>
      <c r="GE1163" s="32"/>
      <c r="GF1163" s="32"/>
      <c r="GG1163" s="32"/>
      <c r="GH1163" s="32"/>
      <c r="GI1163" s="32"/>
      <c r="GJ1163" s="32"/>
      <c r="GK1163" s="32"/>
      <c r="GL1163" s="32"/>
      <c r="GM1163" s="32"/>
      <c r="GN1163" s="32"/>
      <c r="GO1163" s="32"/>
      <c r="GP1163" s="32"/>
      <c r="GQ1163" s="32"/>
      <c r="GR1163" s="32"/>
      <c r="GS1163" s="32"/>
    </row>
    <row r="1164" spans="1:201" x14ac:dyDescent="0.25">
      <c r="A1164" s="3">
        <f>$A$58</f>
        <v>20192</v>
      </c>
      <c r="B1164" s="7">
        <v>12638</v>
      </c>
      <c r="C1164" s="7">
        <v>20962</v>
      </c>
      <c r="D1164" s="7">
        <v>21394</v>
      </c>
      <c r="E1164" s="7">
        <v>21585</v>
      </c>
      <c r="F1164" s="7">
        <v>21678</v>
      </c>
      <c r="G1164" s="7">
        <v>21727</v>
      </c>
      <c r="H1164" s="7">
        <v>21759</v>
      </c>
      <c r="I1164" s="7">
        <v>21781</v>
      </c>
      <c r="J1164" s="7">
        <v>21798</v>
      </c>
      <c r="K1164" s="7">
        <v>21817</v>
      </c>
      <c r="L1164" s="7">
        <v>21827</v>
      </c>
      <c r="M1164" s="7">
        <v>21830</v>
      </c>
      <c r="N1164" s="7">
        <v>21839</v>
      </c>
      <c r="O1164" s="7">
        <v>21844</v>
      </c>
      <c r="P1164" s="7">
        <v>21847</v>
      </c>
      <c r="Q1164" s="7">
        <v>21848</v>
      </c>
      <c r="R1164" s="7">
        <v>21853</v>
      </c>
      <c r="S1164" s="7">
        <v>21853</v>
      </c>
      <c r="T1164" s="32" t="s">
        <v>185</v>
      </c>
      <c r="U1164" s="32" t="s">
        <v>185</v>
      </c>
      <c r="V1164" s="32" t="s">
        <v>185</v>
      </c>
      <c r="W1164" s="32" t="s">
        <v>185</v>
      </c>
      <c r="X1164" s="32" t="s">
        <v>185</v>
      </c>
      <c r="Y1164" s="32" t="s">
        <v>185</v>
      </c>
      <c r="Z1164" s="32" t="s">
        <v>185</v>
      </c>
      <c r="AA1164" s="32" t="s">
        <v>185</v>
      </c>
      <c r="AB1164" s="32" t="s">
        <v>185</v>
      </c>
      <c r="AC1164" s="32" t="s">
        <v>185</v>
      </c>
      <c r="AD1164" s="32" t="s">
        <v>185</v>
      </c>
      <c r="AE1164" s="32" t="s">
        <v>185</v>
      </c>
      <c r="AF1164" s="32" t="s">
        <v>185</v>
      </c>
      <c r="AG1164" s="32" t="s">
        <v>185</v>
      </c>
      <c r="AH1164" s="32" t="s">
        <v>185</v>
      </c>
      <c r="AI1164" s="32" t="s">
        <v>185</v>
      </c>
      <c r="AJ1164" s="32" t="s">
        <v>185</v>
      </c>
      <c r="AK1164" s="32" t="s">
        <v>185</v>
      </c>
      <c r="AL1164" s="32" t="s">
        <v>185</v>
      </c>
      <c r="AM1164" s="32" t="s">
        <v>185</v>
      </c>
      <c r="AN1164" s="32" t="s">
        <v>185</v>
      </c>
      <c r="AO1164" s="32" t="s">
        <v>185</v>
      </c>
      <c r="AP1164" s="7">
        <v>1</v>
      </c>
      <c r="AQ1164" s="7">
        <v>2</v>
      </c>
      <c r="AR1164" s="7">
        <v>3</v>
      </c>
      <c r="AS1164" s="7">
        <v>3</v>
      </c>
      <c r="AT1164" s="7">
        <v>3</v>
      </c>
      <c r="AU1164" s="7">
        <v>3</v>
      </c>
      <c r="AV1164" s="7">
        <v>3</v>
      </c>
      <c r="AW1164" s="7">
        <v>3</v>
      </c>
      <c r="AX1164" s="7">
        <v>3</v>
      </c>
      <c r="AY1164" s="7">
        <v>3</v>
      </c>
      <c r="AZ1164" s="7">
        <v>3</v>
      </c>
      <c r="BA1164" s="7">
        <v>3</v>
      </c>
      <c r="BB1164" s="7">
        <v>3</v>
      </c>
      <c r="BC1164" s="7">
        <v>3</v>
      </c>
      <c r="BD1164" s="7">
        <v>3</v>
      </c>
      <c r="BE1164" s="7">
        <v>3</v>
      </c>
      <c r="BF1164" s="7">
        <v>3</v>
      </c>
      <c r="BG1164" s="7">
        <v>3</v>
      </c>
      <c r="BH1164" s="32" t="s">
        <v>185</v>
      </c>
      <c r="BI1164" s="32" t="s">
        <v>185</v>
      </c>
      <c r="BJ1164" s="32" t="s">
        <v>185</v>
      </c>
      <c r="BK1164" s="32" t="s">
        <v>185</v>
      </c>
      <c r="BL1164" s="32" t="s">
        <v>185</v>
      </c>
      <c r="BM1164" s="32" t="s">
        <v>185</v>
      </c>
      <c r="BN1164" s="32" t="s">
        <v>185</v>
      </c>
      <c r="BO1164" s="32" t="s">
        <v>185</v>
      </c>
      <c r="BP1164" s="32" t="s">
        <v>185</v>
      </c>
      <c r="BQ1164" s="32" t="s">
        <v>185</v>
      </c>
      <c r="BR1164" s="32" t="s">
        <v>185</v>
      </c>
      <c r="BS1164" s="32" t="s">
        <v>185</v>
      </c>
      <c r="BT1164" s="32" t="s">
        <v>185</v>
      </c>
      <c r="BU1164" s="32" t="s">
        <v>185</v>
      </c>
      <c r="BV1164" s="32" t="s">
        <v>185</v>
      </c>
      <c r="BW1164" s="32" t="s">
        <v>185</v>
      </c>
      <c r="BX1164" s="32" t="s">
        <v>185</v>
      </c>
      <c r="BY1164" s="32" t="s">
        <v>185</v>
      </c>
      <c r="BZ1164" s="32" t="s">
        <v>185</v>
      </c>
      <c r="CA1164" s="32" t="s">
        <v>185</v>
      </c>
      <c r="CB1164" s="32" t="s">
        <v>185</v>
      </c>
      <c r="CC1164" s="32" t="s">
        <v>185</v>
      </c>
      <c r="CD1164" s="7"/>
      <c r="CE1164" s="7"/>
      <c r="CF1164" s="7"/>
      <c r="CG1164" s="7"/>
      <c r="CH1164" s="7"/>
      <c r="CI1164" s="7"/>
      <c r="CJ1164" s="7"/>
      <c r="CK1164" s="7"/>
      <c r="CL1164" s="7"/>
      <c r="CM1164" s="7"/>
      <c r="CN1164" s="7"/>
      <c r="CO1164" s="7"/>
      <c r="CP1164" s="7"/>
      <c r="CQ1164" s="7"/>
      <c r="CR1164" s="7"/>
      <c r="CS1164" s="7"/>
      <c r="CT1164" s="7"/>
      <c r="CU1164" s="7"/>
      <c r="CV1164" s="32"/>
      <c r="CW1164" s="32"/>
      <c r="CX1164" s="32"/>
      <c r="CY1164" s="32"/>
      <c r="CZ1164" s="32"/>
      <c r="DA1164" s="32"/>
      <c r="DB1164" s="32"/>
      <c r="DC1164" s="32"/>
      <c r="DD1164" s="32"/>
      <c r="DE1164" s="32"/>
      <c r="DF1164" s="32"/>
      <c r="DG1164" s="32"/>
      <c r="DH1164" s="32"/>
      <c r="DI1164" s="32"/>
      <c r="DJ1164" s="32"/>
      <c r="DK1164" s="32"/>
      <c r="DL1164" s="32"/>
      <c r="DM1164" s="32"/>
      <c r="DN1164" s="32"/>
      <c r="DO1164" s="32"/>
      <c r="DP1164" s="32"/>
      <c r="DQ1164" s="32"/>
      <c r="DR1164" s="7"/>
      <c r="DS1164" s="7"/>
      <c r="DT1164" s="7"/>
      <c r="DU1164" s="7"/>
      <c r="DV1164" s="7"/>
      <c r="DW1164" s="7"/>
      <c r="DX1164" s="7"/>
      <c r="DY1164" s="7"/>
      <c r="DZ1164" s="7"/>
      <c r="EA1164" s="7"/>
      <c r="EB1164" s="7"/>
      <c r="EC1164" s="7"/>
      <c r="ED1164" s="7"/>
      <c r="EE1164" s="7"/>
      <c r="EF1164" s="7"/>
      <c r="EG1164" s="7"/>
      <c r="EH1164" s="7"/>
      <c r="EI1164" s="7"/>
      <c r="EJ1164" s="32"/>
      <c r="EK1164" s="32"/>
      <c r="EL1164" s="32"/>
      <c r="EM1164" s="32"/>
      <c r="EN1164" s="32"/>
      <c r="EO1164" s="32"/>
      <c r="EP1164" s="32"/>
      <c r="EQ1164" s="32"/>
      <c r="ER1164" s="32"/>
      <c r="ES1164" s="32"/>
      <c r="ET1164" s="32"/>
      <c r="EU1164" s="32"/>
      <c r="EV1164" s="32"/>
      <c r="EW1164" s="32"/>
      <c r="EX1164" s="32"/>
      <c r="EY1164" s="32"/>
      <c r="EZ1164" s="32"/>
      <c r="FA1164" s="32"/>
      <c r="FB1164" s="32"/>
      <c r="FC1164" s="32"/>
      <c r="FD1164" s="32"/>
      <c r="FE1164" s="32"/>
      <c r="FF1164" s="7"/>
      <c r="FG1164" s="7"/>
      <c r="FH1164" s="7"/>
      <c r="FI1164" s="7"/>
      <c r="FJ1164" s="7"/>
      <c r="FK1164" s="7"/>
      <c r="FL1164" s="7"/>
      <c r="FM1164" s="7"/>
      <c r="FN1164" s="7"/>
      <c r="FO1164" s="7"/>
      <c r="FP1164" s="7"/>
      <c r="FQ1164" s="7"/>
      <c r="FR1164" s="7"/>
      <c r="FS1164" s="7"/>
      <c r="FT1164" s="7"/>
      <c r="FU1164" s="7"/>
      <c r="FV1164" s="7"/>
      <c r="FW1164" s="7"/>
      <c r="FX1164" s="32"/>
      <c r="FY1164" s="32"/>
      <c r="FZ1164" s="32"/>
      <c r="GA1164" s="32"/>
      <c r="GB1164" s="32"/>
      <c r="GC1164" s="32"/>
      <c r="GD1164" s="32"/>
      <c r="GE1164" s="32"/>
      <c r="GF1164" s="32"/>
      <c r="GG1164" s="32"/>
      <c r="GH1164" s="32"/>
      <c r="GI1164" s="32"/>
      <c r="GJ1164" s="32"/>
      <c r="GK1164" s="32"/>
      <c r="GL1164" s="32"/>
      <c r="GM1164" s="32"/>
      <c r="GN1164" s="32"/>
      <c r="GO1164" s="32"/>
      <c r="GP1164" s="32"/>
      <c r="GQ1164" s="32"/>
      <c r="GR1164" s="32"/>
      <c r="GS1164" s="32"/>
    </row>
    <row r="1165" spans="1:201" x14ac:dyDescent="0.25">
      <c r="A1165" s="3">
        <f>$A$59</f>
        <v>20193</v>
      </c>
      <c r="B1165" s="7">
        <v>13413</v>
      </c>
      <c r="C1165" s="7">
        <v>21555</v>
      </c>
      <c r="D1165" s="7">
        <v>22056</v>
      </c>
      <c r="E1165" s="7">
        <v>22231</v>
      </c>
      <c r="F1165" s="7">
        <v>22354</v>
      </c>
      <c r="G1165" s="7">
        <v>22409</v>
      </c>
      <c r="H1165" s="7">
        <v>22448</v>
      </c>
      <c r="I1165" s="7">
        <v>22478</v>
      </c>
      <c r="J1165" s="7">
        <v>22502</v>
      </c>
      <c r="K1165" s="7">
        <v>22510</v>
      </c>
      <c r="L1165" s="7">
        <v>22515</v>
      </c>
      <c r="M1165" s="7">
        <v>22527</v>
      </c>
      <c r="N1165" s="7">
        <v>22533</v>
      </c>
      <c r="O1165" s="7">
        <v>22537</v>
      </c>
      <c r="P1165" s="7">
        <v>22540</v>
      </c>
      <c r="Q1165" s="7">
        <v>22541</v>
      </c>
      <c r="R1165" s="7">
        <v>22542</v>
      </c>
      <c r="S1165" s="32" t="s">
        <v>185</v>
      </c>
      <c r="T1165" s="32" t="s">
        <v>185</v>
      </c>
      <c r="U1165" s="32" t="s">
        <v>185</v>
      </c>
      <c r="V1165" s="32" t="s">
        <v>185</v>
      </c>
      <c r="W1165" s="32" t="s">
        <v>185</v>
      </c>
      <c r="X1165" s="32" t="s">
        <v>185</v>
      </c>
      <c r="Y1165" s="32" t="s">
        <v>185</v>
      </c>
      <c r="Z1165" s="32" t="s">
        <v>185</v>
      </c>
      <c r="AA1165" s="32" t="s">
        <v>185</v>
      </c>
      <c r="AB1165" s="32" t="s">
        <v>185</v>
      </c>
      <c r="AC1165" s="32" t="s">
        <v>185</v>
      </c>
      <c r="AD1165" s="32" t="s">
        <v>185</v>
      </c>
      <c r="AE1165" s="32" t="s">
        <v>185</v>
      </c>
      <c r="AF1165" s="32" t="s">
        <v>185</v>
      </c>
      <c r="AG1165" s="32" t="s">
        <v>185</v>
      </c>
      <c r="AH1165" s="32" t="s">
        <v>185</v>
      </c>
      <c r="AI1165" s="32" t="s">
        <v>185</v>
      </c>
      <c r="AJ1165" s="32" t="s">
        <v>185</v>
      </c>
      <c r="AK1165" s="32" t="s">
        <v>185</v>
      </c>
      <c r="AL1165" s="32" t="s">
        <v>185</v>
      </c>
      <c r="AM1165" s="32" t="s">
        <v>185</v>
      </c>
      <c r="AN1165" s="32" t="s">
        <v>185</v>
      </c>
      <c r="AO1165" s="32" t="s">
        <v>185</v>
      </c>
      <c r="AP1165" s="7">
        <v>2</v>
      </c>
      <c r="AQ1165" s="7">
        <v>5</v>
      </c>
      <c r="AR1165" s="7">
        <v>6</v>
      </c>
      <c r="AS1165" s="7">
        <v>6</v>
      </c>
      <c r="AT1165" s="7">
        <v>6</v>
      </c>
      <c r="AU1165" s="7">
        <v>6</v>
      </c>
      <c r="AV1165" s="7">
        <v>6</v>
      </c>
      <c r="AW1165" s="7">
        <v>6</v>
      </c>
      <c r="AX1165" s="7">
        <v>6</v>
      </c>
      <c r="AY1165" s="7">
        <v>6</v>
      </c>
      <c r="AZ1165" s="7">
        <v>6</v>
      </c>
      <c r="BA1165" s="7">
        <v>6</v>
      </c>
      <c r="BB1165" s="7">
        <v>6</v>
      </c>
      <c r="BC1165" s="7">
        <v>6</v>
      </c>
      <c r="BD1165" s="7">
        <v>6</v>
      </c>
      <c r="BE1165" s="7">
        <v>6</v>
      </c>
      <c r="BF1165" s="7">
        <v>6</v>
      </c>
      <c r="BG1165" s="32" t="s">
        <v>185</v>
      </c>
      <c r="BH1165" s="32" t="s">
        <v>185</v>
      </c>
      <c r="BI1165" s="32" t="s">
        <v>185</v>
      </c>
      <c r="BJ1165" s="32" t="s">
        <v>185</v>
      </c>
      <c r="BK1165" s="32" t="s">
        <v>185</v>
      </c>
      <c r="BL1165" s="32" t="s">
        <v>185</v>
      </c>
      <c r="BM1165" s="32" t="s">
        <v>185</v>
      </c>
      <c r="BN1165" s="32" t="s">
        <v>185</v>
      </c>
      <c r="BO1165" s="32" t="s">
        <v>185</v>
      </c>
      <c r="BP1165" s="32" t="s">
        <v>185</v>
      </c>
      <c r="BQ1165" s="32" t="s">
        <v>185</v>
      </c>
      <c r="BR1165" s="32" t="s">
        <v>185</v>
      </c>
      <c r="BS1165" s="32" t="s">
        <v>185</v>
      </c>
      <c r="BT1165" s="32" t="s">
        <v>185</v>
      </c>
      <c r="BU1165" s="32" t="s">
        <v>185</v>
      </c>
      <c r="BV1165" s="32" t="s">
        <v>185</v>
      </c>
      <c r="BW1165" s="32" t="s">
        <v>185</v>
      </c>
      <c r="BX1165" s="32" t="s">
        <v>185</v>
      </c>
      <c r="BY1165" s="32" t="s">
        <v>185</v>
      </c>
      <c r="BZ1165" s="32" t="s">
        <v>185</v>
      </c>
      <c r="CA1165" s="32" t="s">
        <v>185</v>
      </c>
      <c r="CB1165" s="32" t="s">
        <v>185</v>
      </c>
      <c r="CC1165" s="32" t="s">
        <v>185</v>
      </c>
      <c r="CD1165" s="7"/>
      <c r="CE1165" s="7"/>
      <c r="CF1165" s="7"/>
      <c r="CG1165" s="7"/>
      <c r="CH1165" s="7"/>
      <c r="CI1165" s="7"/>
      <c r="CJ1165" s="7"/>
      <c r="CK1165" s="7"/>
      <c r="CL1165" s="7"/>
      <c r="CM1165" s="7"/>
      <c r="CN1165" s="7"/>
      <c r="CO1165" s="7"/>
      <c r="CP1165" s="7"/>
      <c r="CQ1165" s="7"/>
      <c r="CR1165" s="7"/>
      <c r="CS1165" s="7"/>
      <c r="CT1165" s="7"/>
      <c r="CU1165" s="32"/>
      <c r="CV1165" s="32"/>
      <c r="CW1165" s="32"/>
      <c r="CX1165" s="32"/>
      <c r="CY1165" s="32"/>
      <c r="CZ1165" s="32"/>
      <c r="DA1165" s="32"/>
      <c r="DB1165" s="32"/>
      <c r="DC1165" s="32"/>
      <c r="DD1165" s="32"/>
      <c r="DE1165" s="32"/>
      <c r="DF1165" s="32"/>
      <c r="DG1165" s="32"/>
      <c r="DH1165" s="32"/>
      <c r="DI1165" s="32"/>
      <c r="DJ1165" s="32"/>
      <c r="DK1165" s="32"/>
      <c r="DL1165" s="32"/>
      <c r="DM1165" s="32"/>
      <c r="DN1165" s="32"/>
      <c r="DO1165" s="32"/>
      <c r="DP1165" s="32"/>
      <c r="DQ1165" s="32"/>
      <c r="DR1165" s="7"/>
      <c r="DS1165" s="7"/>
      <c r="DT1165" s="7"/>
      <c r="DU1165" s="7"/>
      <c r="DV1165" s="7"/>
      <c r="DW1165" s="7"/>
      <c r="DX1165" s="7"/>
      <c r="DY1165" s="7"/>
      <c r="DZ1165" s="7"/>
      <c r="EA1165" s="7"/>
      <c r="EB1165" s="7"/>
      <c r="EC1165" s="7"/>
      <c r="ED1165" s="7"/>
      <c r="EE1165" s="7"/>
      <c r="EF1165" s="7"/>
      <c r="EG1165" s="7"/>
      <c r="EH1165" s="7"/>
      <c r="EI1165" s="32"/>
      <c r="EJ1165" s="32"/>
      <c r="EK1165" s="32"/>
      <c r="EL1165" s="32"/>
      <c r="EM1165" s="32"/>
      <c r="EN1165" s="32"/>
      <c r="EO1165" s="32"/>
      <c r="EP1165" s="32"/>
      <c r="EQ1165" s="32"/>
      <c r="ER1165" s="32"/>
      <c r="ES1165" s="32"/>
      <c r="ET1165" s="32"/>
      <c r="EU1165" s="32"/>
      <c r="EV1165" s="32"/>
      <c r="EW1165" s="32"/>
      <c r="EX1165" s="32"/>
      <c r="EY1165" s="32"/>
      <c r="EZ1165" s="32"/>
      <c r="FA1165" s="32"/>
      <c r="FB1165" s="32"/>
      <c r="FC1165" s="32"/>
      <c r="FD1165" s="32"/>
      <c r="FE1165" s="32"/>
      <c r="FF1165" s="7"/>
      <c r="FG1165" s="7"/>
      <c r="FH1165" s="7"/>
      <c r="FI1165" s="7"/>
      <c r="FJ1165" s="7"/>
      <c r="FK1165" s="7"/>
      <c r="FL1165" s="7"/>
      <c r="FM1165" s="7"/>
      <c r="FN1165" s="7"/>
      <c r="FO1165" s="7"/>
      <c r="FP1165" s="7"/>
      <c r="FQ1165" s="7"/>
      <c r="FR1165" s="7"/>
      <c r="FS1165" s="7"/>
      <c r="FT1165" s="7"/>
      <c r="FU1165" s="7"/>
      <c r="FV1165" s="7"/>
      <c r="FW1165" s="32"/>
      <c r="FX1165" s="32"/>
      <c r="FY1165" s="32"/>
      <c r="FZ1165" s="32"/>
      <c r="GA1165" s="32"/>
      <c r="GB1165" s="32"/>
      <c r="GC1165" s="32"/>
      <c r="GD1165" s="32"/>
      <c r="GE1165" s="32"/>
      <c r="GF1165" s="32"/>
      <c r="GG1165" s="32"/>
      <c r="GH1165" s="32"/>
      <c r="GI1165" s="32"/>
      <c r="GJ1165" s="32"/>
      <c r="GK1165" s="32"/>
      <c r="GL1165" s="32"/>
      <c r="GM1165" s="32"/>
      <c r="GN1165" s="32"/>
      <c r="GO1165" s="32"/>
      <c r="GP1165" s="32"/>
      <c r="GQ1165" s="32"/>
      <c r="GR1165" s="32"/>
      <c r="GS1165" s="32"/>
    </row>
    <row r="1166" spans="1:201" x14ac:dyDescent="0.25">
      <c r="A1166" s="3">
        <f>$A$60</f>
        <v>20194</v>
      </c>
      <c r="B1166" s="7">
        <v>13591</v>
      </c>
      <c r="C1166" s="7">
        <v>21817</v>
      </c>
      <c r="D1166" s="7">
        <v>22271</v>
      </c>
      <c r="E1166" s="7">
        <v>22497</v>
      </c>
      <c r="F1166" s="7">
        <v>22642</v>
      </c>
      <c r="G1166" s="7">
        <v>22699</v>
      </c>
      <c r="H1166" s="7">
        <v>22751</v>
      </c>
      <c r="I1166" s="7">
        <v>22784</v>
      </c>
      <c r="J1166" s="7">
        <v>22812</v>
      </c>
      <c r="K1166" s="7">
        <v>22835</v>
      </c>
      <c r="L1166" s="7">
        <v>22847</v>
      </c>
      <c r="M1166" s="7">
        <v>22855</v>
      </c>
      <c r="N1166" s="7">
        <v>22863</v>
      </c>
      <c r="O1166" s="7">
        <v>22867</v>
      </c>
      <c r="P1166" s="7">
        <v>22868</v>
      </c>
      <c r="Q1166" s="7">
        <v>22871</v>
      </c>
      <c r="R1166" s="32" t="s">
        <v>185</v>
      </c>
      <c r="S1166" s="32" t="s">
        <v>185</v>
      </c>
      <c r="T1166" s="32" t="s">
        <v>185</v>
      </c>
      <c r="U1166" s="32" t="s">
        <v>185</v>
      </c>
      <c r="V1166" s="32" t="s">
        <v>185</v>
      </c>
      <c r="W1166" s="32" t="s">
        <v>185</v>
      </c>
      <c r="X1166" s="32" t="s">
        <v>185</v>
      </c>
      <c r="Y1166" s="32" t="s">
        <v>185</v>
      </c>
      <c r="Z1166" s="32" t="s">
        <v>185</v>
      </c>
      <c r="AA1166" s="32" t="s">
        <v>185</v>
      </c>
      <c r="AB1166" s="32" t="s">
        <v>185</v>
      </c>
      <c r="AC1166" s="32" t="s">
        <v>185</v>
      </c>
      <c r="AD1166" s="32" t="s">
        <v>185</v>
      </c>
      <c r="AE1166" s="32" t="s">
        <v>185</v>
      </c>
      <c r="AF1166" s="32" t="s">
        <v>185</v>
      </c>
      <c r="AG1166" s="32" t="s">
        <v>185</v>
      </c>
      <c r="AH1166" s="32" t="s">
        <v>185</v>
      </c>
      <c r="AI1166" s="32" t="s">
        <v>185</v>
      </c>
      <c r="AJ1166" s="32" t="s">
        <v>185</v>
      </c>
      <c r="AK1166" s="32" t="s">
        <v>185</v>
      </c>
      <c r="AL1166" s="32" t="s">
        <v>185</v>
      </c>
      <c r="AM1166" s="32" t="s">
        <v>185</v>
      </c>
      <c r="AN1166" s="32" t="s">
        <v>185</v>
      </c>
      <c r="AO1166" s="32" t="s">
        <v>185</v>
      </c>
      <c r="AP1166" s="7">
        <v>0</v>
      </c>
      <c r="AQ1166" s="7">
        <v>4</v>
      </c>
      <c r="AR1166" s="7">
        <v>4</v>
      </c>
      <c r="AS1166" s="7">
        <v>4</v>
      </c>
      <c r="AT1166" s="7">
        <v>4</v>
      </c>
      <c r="AU1166" s="7">
        <v>4</v>
      </c>
      <c r="AV1166" s="7">
        <v>4</v>
      </c>
      <c r="AW1166" s="7">
        <v>4</v>
      </c>
      <c r="AX1166" s="7">
        <v>4</v>
      </c>
      <c r="AY1166" s="7">
        <v>4</v>
      </c>
      <c r="AZ1166" s="7">
        <v>4</v>
      </c>
      <c r="BA1166" s="7">
        <v>4</v>
      </c>
      <c r="BB1166" s="7">
        <v>4</v>
      </c>
      <c r="BC1166" s="7">
        <v>4</v>
      </c>
      <c r="BD1166" s="7">
        <v>4</v>
      </c>
      <c r="BE1166" s="7">
        <v>4</v>
      </c>
      <c r="BF1166" s="32" t="s">
        <v>185</v>
      </c>
      <c r="BG1166" s="32" t="s">
        <v>185</v>
      </c>
      <c r="BH1166" s="32" t="s">
        <v>185</v>
      </c>
      <c r="BI1166" s="32" t="s">
        <v>185</v>
      </c>
      <c r="BJ1166" s="32" t="s">
        <v>185</v>
      </c>
      <c r="BK1166" s="32" t="s">
        <v>185</v>
      </c>
      <c r="BL1166" s="32" t="s">
        <v>185</v>
      </c>
      <c r="BM1166" s="32" t="s">
        <v>185</v>
      </c>
      <c r="BN1166" s="32" t="s">
        <v>185</v>
      </c>
      <c r="BO1166" s="32" t="s">
        <v>185</v>
      </c>
      <c r="BP1166" s="32" t="s">
        <v>185</v>
      </c>
      <c r="BQ1166" s="32" t="s">
        <v>185</v>
      </c>
      <c r="BR1166" s="32" t="s">
        <v>185</v>
      </c>
      <c r="BS1166" s="32" t="s">
        <v>185</v>
      </c>
      <c r="BT1166" s="32" t="s">
        <v>185</v>
      </c>
      <c r="BU1166" s="32" t="s">
        <v>185</v>
      </c>
      <c r="BV1166" s="32" t="s">
        <v>185</v>
      </c>
      <c r="BW1166" s="32" t="s">
        <v>185</v>
      </c>
      <c r="BX1166" s="32" t="s">
        <v>185</v>
      </c>
      <c r="BY1166" s="32" t="s">
        <v>185</v>
      </c>
      <c r="BZ1166" s="32" t="s">
        <v>185</v>
      </c>
      <c r="CA1166" s="32" t="s">
        <v>185</v>
      </c>
      <c r="CB1166" s="32" t="s">
        <v>185</v>
      </c>
      <c r="CC1166" s="32" t="s">
        <v>185</v>
      </c>
      <c r="CD1166" s="7"/>
      <c r="CE1166" s="7"/>
      <c r="CF1166" s="7"/>
      <c r="CG1166" s="7"/>
      <c r="CH1166" s="7"/>
      <c r="CI1166" s="7"/>
      <c r="CJ1166" s="7"/>
      <c r="CK1166" s="7"/>
      <c r="CL1166" s="7"/>
      <c r="CM1166" s="7"/>
      <c r="CN1166" s="7"/>
      <c r="CO1166" s="7"/>
      <c r="CP1166" s="7"/>
      <c r="CQ1166" s="7"/>
      <c r="CR1166" s="7"/>
      <c r="CS1166" s="7"/>
      <c r="CT1166" s="32"/>
      <c r="CU1166" s="32"/>
      <c r="CV1166" s="32"/>
      <c r="CW1166" s="32"/>
      <c r="CX1166" s="32"/>
      <c r="CY1166" s="32"/>
      <c r="CZ1166" s="32"/>
      <c r="DA1166" s="32"/>
      <c r="DB1166" s="32"/>
      <c r="DC1166" s="32"/>
      <c r="DD1166" s="32"/>
      <c r="DE1166" s="32"/>
      <c r="DF1166" s="32"/>
      <c r="DG1166" s="32"/>
      <c r="DH1166" s="32"/>
      <c r="DI1166" s="32"/>
      <c r="DJ1166" s="32"/>
      <c r="DK1166" s="32"/>
      <c r="DL1166" s="32"/>
      <c r="DM1166" s="32"/>
      <c r="DN1166" s="32"/>
      <c r="DO1166" s="32"/>
      <c r="DP1166" s="32"/>
      <c r="DQ1166" s="32"/>
      <c r="DR1166" s="7"/>
      <c r="DS1166" s="7"/>
      <c r="DT1166" s="7"/>
      <c r="DU1166" s="7"/>
      <c r="DV1166" s="7"/>
      <c r="DW1166" s="7"/>
      <c r="DX1166" s="7"/>
      <c r="DY1166" s="7"/>
      <c r="DZ1166" s="7"/>
      <c r="EA1166" s="7"/>
      <c r="EB1166" s="7"/>
      <c r="EC1166" s="7"/>
      <c r="ED1166" s="7"/>
      <c r="EE1166" s="7"/>
      <c r="EF1166" s="7"/>
      <c r="EG1166" s="7"/>
      <c r="EH1166" s="32"/>
      <c r="EI1166" s="32"/>
      <c r="EJ1166" s="32"/>
      <c r="EK1166" s="32"/>
      <c r="EL1166" s="32"/>
      <c r="EM1166" s="32"/>
      <c r="EN1166" s="32"/>
      <c r="EO1166" s="32"/>
      <c r="EP1166" s="32"/>
      <c r="EQ1166" s="32"/>
      <c r="ER1166" s="32"/>
      <c r="ES1166" s="32"/>
      <c r="ET1166" s="32"/>
      <c r="EU1166" s="32"/>
      <c r="EV1166" s="32"/>
      <c r="EW1166" s="32"/>
      <c r="EX1166" s="32"/>
      <c r="EY1166" s="32"/>
      <c r="EZ1166" s="32"/>
      <c r="FA1166" s="32"/>
      <c r="FB1166" s="32"/>
      <c r="FC1166" s="32"/>
      <c r="FD1166" s="32"/>
      <c r="FE1166" s="32"/>
      <c r="FF1166" s="7"/>
      <c r="FG1166" s="7"/>
      <c r="FH1166" s="7"/>
      <c r="FI1166" s="7"/>
      <c r="FJ1166" s="7"/>
      <c r="FK1166" s="7"/>
      <c r="FL1166" s="7"/>
      <c r="FM1166" s="7"/>
      <c r="FN1166" s="7"/>
      <c r="FO1166" s="7"/>
      <c r="FP1166" s="7"/>
      <c r="FQ1166" s="7"/>
      <c r="FR1166" s="7"/>
      <c r="FS1166" s="7"/>
      <c r="FT1166" s="7"/>
      <c r="FU1166" s="7"/>
      <c r="FV1166" s="32"/>
      <c r="FW1166" s="32"/>
      <c r="FX1166" s="32"/>
      <c r="FY1166" s="32"/>
      <c r="FZ1166" s="32"/>
      <c r="GA1166" s="32"/>
      <c r="GB1166" s="32"/>
      <c r="GC1166" s="32"/>
      <c r="GD1166" s="32"/>
      <c r="GE1166" s="32"/>
      <c r="GF1166" s="32"/>
      <c r="GG1166" s="32"/>
      <c r="GH1166" s="32"/>
      <c r="GI1166" s="32"/>
      <c r="GJ1166" s="32"/>
      <c r="GK1166" s="32"/>
      <c r="GL1166" s="32"/>
      <c r="GM1166" s="32"/>
      <c r="GN1166" s="32"/>
      <c r="GO1166" s="32"/>
      <c r="GP1166" s="32"/>
      <c r="GQ1166" s="32"/>
      <c r="GR1166" s="32"/>
      <c r="GS1166" s="32"/>
    </row>
    <row r="1167" spans="1:201" x14ac:dyDescent="0.25">
      <c r="A1167" s="3">
        <f>$A$61</f>
        <v>20201</v>
      </c>
      <c r="B1167" s="7">
        <v>12098</v>
      </c>
      <c r="C1167" s="7">
        <v>17825</v>
      </c>
      <c r="D1167" s="7">
        <v>18338</v>
      </c>
      <c r="E1167" s="7">
        <v>18538</v>
      </c>
      <c r="F1167" s="7">
        <v>18655</v>
      </c>
      <c r="G1167" s="7">
        <v>18726</v>
      </c>
      <c r="H1167" s="7">
        <v>18777</v>
      </c>
      <c r="I1167" s="7">
        <v>18803</v>
      </c>
      <c r="J1167" s="7">
        <v>18829</v>
      </c>
      <c r="K1167" s="7">
        <v>18853</v>
      </c>
      <c r="L1167" s="7">
        <v>18862</v>
      </c>
      <c r="M1167" s="7">
        <v>18873</v>
      </c>
      <c r="N1167" s="7">
        <v>18880</v>
      </c>
      <c r="O1167" s="7">
        <v>18885</v>
      </c>
      <c r="P1167" s="7">
        <v>18888</v>
      </c>
      <c r="Q1167" s="32" t="s">
        <v>185</v>
      </c>
      <c r="R1167" s="32" t="s">
        <v>185</v>
      </c>
      <c r="S1167" s="32" t="s">
        <v>185</v>
      </c>
      <c r="T1167" s="32" t="s">
        <v>185</v>
      </c>
      <c r="U1167" s="32" t="s">
        <v>185</v>
      </c>
      <c r="V1167" s="32" t="s">
        <v>185</v>
      </c>
      <c r="W1167" s="32" t="s">
        <v>185</v>
      </c>
      <c r="X1167" s="32" t="s">
        <v>185</v>
      </c>
      <c r="Y1167" s="32" t="s">
        <v>185</v>
      </c>
      <c r="Z1167" s="32" t="s">
        <v>185</v>
      </c>
      <c r="AA1167" s="32" t="s">
        <v>185</v>
      </c>
      <c r="AB1167" s="32" t="s">
        <v>185</v>
      </c>
      <c r="AC1167" s="32" t="s">
        <v>185</v>
      </c>
      <c r="AD1167" s="32" t="s">
        <v>185</v>
      </c>
      <c r="AE1167" s="32" t="s">
        <v>185</v>
      </c>
      <c r="AF1167" s="32" t="s">
        <v>185</v>
      </c>
      <c r="AG1167" s="32" t="s">
        <v>185</v>
      </c>
      <c r="AH1167" s="32" t="s">
        <v>185</v>
      </c>
      <c r="AI1167" s="32" t="s">
        <v>185</v>
      </c>
      <c r="AJ1167" s="32" t="s">
        <v>185</v>
      </c>
      <c r="AK1167" s="32" t="s">
        <v>185</v>
      </c>
      <c r="AL1167" s="32" t="s">
        <v>185</v>
      </c>
      <c r="AM1167" s="32" t="s">
        <v>185</v>
      </c>
      <c r="AN1167" s="32" t="s">
        <v>185</v>
      </c>
      <c r="AO1167" s="32" t="s">
        <v>185</v>
      </c>
      <c r="AP1167" s="7">
        <v>0</v>
      </c>
      <c r="AQ1167" s="7">
        <v>0</v>
      </c>
      <c r="AR1167" s="7">
        <v>0</v>
      </c>
      <c r="AS1167" s="7">
        <v>0</v>
      </c>
      <c r="AT1167" s="7">
        <v>0</v>
      </c>
      <c r="AU1167" s="7">
        <v>0</v>
      </c>
      <c r="AV1167" s="7">
        <v>0</v>
      </c>
      <c r="AW1167" s="7">
        <v>1</v>
      </c>
      <c r="AX1167" s="7">
        <v>1</v>
      </c>
      <c r="AY1167" s="7">
        <v>1</v>
      </c>
      <c r="AZ1167" s="7">
        <v>1</v>
      </c>
      <c r="BA1167" s="7">
        <v>1</v>
      </c>
      <c r="BB1167" s="7">
        <v>1</v>
      </c>
      <c r="BC1167" s="7">
        <v>1</v>
      </c>
      <c r="BD1167" s="7">
        <v>1</v>
      </c>
      <c r="BE1167" s="32" t="s">
        <v>185</v>
      </c>
      <c r="BF1167" s="32" t="s">
        <v>185</v>
      </c>
      <c r="BG1167" s="32" t="s">
        <v>185</v>
      </c>
      <c r="BH1167" s="32" t="s">
        <v>185</v>
      </c>
      <c r="BI1167" s="32" t="s">
        <v>185</v>
      </c>
      <c r="BJ1167" s="32" t="s">
        <v>185</v>
      </c>
      <c r="BK1167" s="32" t="s">
        <v>185</v>
      </c>
      <c r="BL1167" s="32" t="s">
        <v>185</v>
      </c>
      <c r="BM1167" s="32" t="s">
        <v>185</v>
      </c>
      <c r="BN1167" s="32" t="s">
        <v>185</v>
      </c>
      <c r="BO1167" s="32" t="s">
        <v>185</v>
      </c>
      <c r="BP1167" s="32" t="s">
        <v>185</v>
      </c>
      <c r="BQ1167" s="32" t="s">
        <v>185</v>
      </c>
      <c r="BR1167" s="32" t="s">
        <v>185</v>
      </c>
      <c r="BS1167" s="32" t="s">
        <v>185</v>
      </c>
      <c r="BT1167" s="32" t="s">
        <v>185</v>
      </c>
      <c r="BU1167" s="32" t="s">
        <v>185</v>
      </c>
      <c r="BV1167" s="32" t="s">
        <v>185</v>
      </c>
      <c r="BW1167" s="32" t="s">
        <v>185</v>
      </c>
      <c r="BX1167" s="32" t="s">
        <v>185</v>
      </c>
      <c r="BY1167" s="32" t="s">
        <v>185</v>
      </c>
      <c r="BZ1167" s="32" t="s">
        <v>185</v>
      </c>
      <c r="CA1167" s="32" t="s">
        <v>185</v>
      </c>
      <c r="CB1167" s="32" t="s">
        <v>185</v>
      </c>
      <c r="CC1167" s="32" t="s">
        <v>185</v>
      </c>
      <c r="CD1167" s="7"/>
      <c r="CE1167" s="7"/>
      <c r="CF1167" s="7"/>
      <c r="CG1167" s="7"/>
      <c r="CH1167" s="7"/>
      <c r="CI1167" s="7"/>
      <c r="CJ1167" s="7"/>
      <c r="CK1167" s="7"/>
      <c r="CL1167" s="7"/>
      <c r="CM1167" s="7"/>
      <c r="CN1167" s="7"/>
      <c r="CO1167" s="7"/>
      <c r="CP1167" s="7"/>
      <c r="CQ1167" s="7"/>
      <c r="CR1167" s="7"/>
      <c r="CS1167" s="32"/>
      <c r="CT1167" s="32"/>
      <c r="CU1167" s="32"/>
      <c r="CV1167" s="32"/>
      <c r="CW1167" s="32"/>
      <c r="CX1167" s="32"/>
      <c r="CY1167" s="32"/>
      <c r="CZ1167" s="32"/>
      <c r="DA1167" s="32"/>
      <c r="DB1167" s="32"/>
      <c r="DC1167" s="32"/>
      <c r="DD1167" s="32"/>
      <c r="DE1167" s="32"/>
      <c r="DF1167" s="32"/>
      <c r="DG1167" s="32"/>
      <c r="DH1167" s="32"/>
      <c r="DI1167" s="32"/>
      <c r="DJ1167" s="32"/>
      <c r="DK1167" s="32"/>
      <c r="DL1167" s="32"/>
      <c r="DM1167" s="32"/>
      <c r="DN1167" s="32"/>
      <c r="DO1167" s="32"/>
      <c r="DP1167" s="32"/>
      <c r="DQ1167" s="32"/>
      <c r="DR1167" s="7"/>
      <c r="DS1167" s="7"/>
      <c r="DT1167" s="7"/>
      <c r="DU1167" s="7"/>
      <c r="DV1167" s="7"/>
      <c r="DW1167" s="7"/>
      <c r="DX1167" s="7"/>
      <c r="DY1167" s="7"/>
      <c r="DZ1167" s="7"/>
      <c r="EA1167" s="7"/>
      <c r="EB1167" s="7"/>
      <c r="EC1167" s="7"/>
      <c r="ED1167" s="7"/>
      <c r="EE1167" s="7"/>
      <c r="EF1167" s="7"/>
      <c r="EG1167" s="32"/>
      <c r="EH1167" s="32"/>
      <c r="EI1167" s="32"/>
      <c r="EJ1167" s="32"/>
      <c r="EK1167" s="32"/>
      <c r="EL1167" s="32"/>
      <c r="EM1167" s="32"/>
      <c r="EN1167" s="32"/>
      <c r="EO1167" s="32"/>
      <c r="EP1167" s="32"/>
      <c r="EQ1167" s="32"/>
      <c r="ER1167" s="32"/>
      <c r="ES1167" s="32"/>
      <c r="ET1167" s="32"/>
      <c r="EU1167" s="32"/>
      <c r="EV1167" s="32"/>
      <c r="EW1167" s="32"/>
      <c r="EX1167" s="32"/>
      <c r="EY1167" s="32"/>
      <c r="EZ1167" s="32"/>
      <c r="FA1167" s="32"/>
      <c r="FB1167" s="32"/>
      <c r="FC1167" s="32"/>
      <c r="FD1167" s="32"/>
      <c r="FE1167" s="32"/>
      <c r="FF1167" s="7"/>
      <c r="FG1167" s="7"/>
      <c r="FH1167" s="7"/>
      <c r="FI1167" s="7"/>
      <c r="FJ1167" s="7"/>
      <c r="FK1167" s="7"/>
      <c r="FL1167" s="7"/>
      <c r="FM1167" s="7"/>
      <c r="FN1167" s="7"/>
      <c r="FO1167" s="7"/>
      <c r="FP1167" s="7"/>
      <c r="FQ1167" s="7"/>
      <c r="FR1167" s="7"/>
      <c r="FS1167" s="7"/>
      <c r="FT1167" s="7"/>
      <c r="FU1167" s="32"/>
      <c r="FV1167" s="32"/>
      <c r="FW1167" s="32"/>
      <c r="FX1167" s="32"/>
      <c r="FY1167" s="32"/>
      <c r="FZ1167" s="32"/>
      <c r="GA1167" s="32"/>
      <c r="GB1167" s="32"/>
      <c r="GC1167" s="32"/>
      <c r="GD1167" s="32"/>
      <c r="GE1167" s="32"/>
      <c r="GF1167" s="32"/>
      <c r="GG1167" s="32"/>
      <c r="GH1167" s="32"/>
      <c r="GI1167" s="32"/>
      <c r="GJ1167" s="32"/>
      <c r="GK1167" s="32"/>
      <c r="GL1167" s="32"/>
      <c r="GM1167" s="32"/>
      <c r="GN1167" s="32"/>
      <c r="GO1167" s="32"/>
      <c r="GP1167" s="32"/>
      <c r="GQ1167" s="32"/>
      <c r="GR1167" s="32"/>
      <c r="GS1167" s="32"/>
    </row>
    <row r="1168" spans="1:201" x14ac:dyDescent="0.25">
      <c r="A1168" s="3">
        <f>$A$62</f>
        <v>20202</v>
      </c>
      <c r="B1168" s="7">
        <v>7265</v>
      </c>
      <c r="C1168" s="7">
        <v>12181</v>
      </c>
      <c r="D1168" s="7">
        <v>12461</v>
      </c>
      <c r="E1168" s="7">
        <v>12578</v>
      </c>
      <c r="F1168" s="7">
        <v>12648</v>
      </c>
      <c r="G1168" s="7">
        <v>12694</v>
      </c>
      <c r="H1168" s="7">
        <v>12721</v>
      </c>
      <c r="I1168" s="7">
        <v>12733</v>
      </c>
      <c r="J1168" s="7">
        <v>12752</v>
      </c>
      <c r="K1168" s="7">
        <v>12762</v>
      </c>
      <c r="L1168" s="7">
        <v>12768</v>
      </c>
      <c r="M1168" s="7">
        <v>12772</v>
      </c>
      <c r="N1168" s="7">
        <v>12777</v>
      </c>
      <c r="O1168" s="7">
        <v>12778</v>
      </c>
      <c r="P1168" s="32" t="s">
        <v>185</v>
      </c>
      <c r="Q1168" s="32" t="s">
        <v>185</v>
      </c>
      <c r="R1168" s="32" t="s">
        <v>185</v>
      </c>
      <c r="S1168" s="32" t="s">
        <v>185</v>
      </c>
      <c r="T1168" s="32" t="s">
        <v>185</v>
      </c>
      <c r="U1168" s="32" t="s">
        <v>185</v>
      </c>
      <c r="V1168" s="32" t="s">
        <v>185</v>
      </c>
      <c r="W1168" s="32" t="s">
        <v>185</v>
      </c>
      <c r="X1168" s="32" t="s">
        <v>185</v>
      </c>
      <c r="Y1168" s="32" t="s">
        <v>185</v>
      </c>
      <c r="Z1168" s="32" t="s">
        <v>185</v>
      </c>
      <c r="AA1168" s="32" t="s">
        <v>185</v>
      </c>
      <c r="AB1168" s="32" t="s">
        <v>185</v>
      </c>
      <c r="AC1168" s="32" t="s">
        <v>185</v>
      </c>
      <c r="AD1168" s="32" t="s">
        <v>185</v>
      </c>
      <c r="AE1168" s="32" t="s">
        <v>185</v>
      </c>
      <c r="AF1168" s="32" t="s">
        <v>185</v>
      </c>
      <c r="AG1168" s="32" t="s">
        <v>185</v>
      </c>
      <c r="AH1168" s="32" t="s">
        <v>185</v>
      </c>
      <c r="AI1168" s="32" t="s">
        <v>185</v>
      </c>
      <c r="AJ1168" s="32" t="s">
        <v>185</v>
      </c>
      <c r="AK1168" s="32" t="s">
        <v>185</v>
      </c>
      <c r="AL1168" s="32" t="s">
        <v>185</v>
      </c>
      <c r="AM1168" s="32" t="s">
        <v>185</v>
      </c>
      <c r="AN1168" s="32" t="s">
        <v>185</v>
      </c>
      <c r="AO1168" s="32" t="s">
        <v>185</v>
      </c>
      <c r="AP1168" s="7">
        <v>0</v>
      </c>
      <c r="AQ1168" s="7">
        <v>0</v>
      </c>
      <c r="AR1168" s="7">
        <v>0</v>
      </c>
      <c r="AS1168" s="7">
        <v>1</v>
      </c>
      <c r="AT1168" s="7">
        <v>2</v>
      </c>
      <c r="AU1168" s="7">
        <v>2</v>
      </c>
      <c r="AV1168" s="7">
        <v>2</v>
      </c>
      <c r="AW1168" s="7">
        <v>2</v>
      </c>
      <c r="AX1168" s="7">
        <v>2</v>
      </c>
      <c r="AY1168" s="7">
        <v>2</v>
      </c>
      <c r="AZ1168" s="7">
        <v>2</v>
      </c>
      <c r="BA1168" s="7">
        <v>2</v>
      </c>
      <c r="BB1168" s="7">
        <v>2</v>
      </c>
      <c r="BC1168" s="7">
        <v>2</v>
      </c>
      <c r="BD1168" s="32" t="s">
        <v>185</v>
      </c>
      <c r="BE1168" s="32" t="s">
        <v>185</v>
      </c>
      <c r="BF1168" s="32" t="s">
        <v>185</v>
      </c>
      <c r="BG1168" s="32" t="s">
        <v>185</v>
      </c>
      <c r="BH1168" s="32" t="s">
        <v>185</v>
      </c>
      <c r="BI1168" s="32" t="s">
        <v>185</v>
      </c>
      <c r="BJ1168" s="32" t="s">
        <v>185</v>
      </c>
      <c r="BK1168" s="32" t="s">
        <v>185</v>
      </c>
      <c r="BL1168" s="32" t="s">
        <v>185</v>
      </c>
      <c r="BM1168" s="32" t="s">
        <v>185</v>
      </c>
      <c r="BN1168" s="32" t="s">
        <v>185</v>
      </c>
      <c r="BO1168" s="32" t="s">
        <v>185</v>
      </c>
      <c r="BP1168" s="32" t="s">
        <v>185</v>
      </c>
      <c r="BQ1168" s="32" t="s">
        <v>185</v>
      </c>
      <c r="BR1168" s="32" t="s">
        <v>185</v>
      </c>
      <c r="BS1168" s="32" t="s">
        <v>185</v>
      </c>
      <c r="BT1168" s="32" t="s">
        <v>185</v>
      </c>
      <c r="BU1168" s="32" t="s">
        <v>185</v>
      </c>
      <c r="BV1168" s="32" t="s">
        <v>185</v>
      </c>
      <c r="BW1168" s="32" t="s">
        <v>185</v>
      </c>
      <c r="BX1168" s="32" t="s">
        <v>185</v>
      </c>
      <c r="BY1168" s="32" t="s">
        <v>185</v>
      </c>
      <c r="BZ1168" s="32" t="s">
        <v>185</v>
      </c>
      <c r="CA1168" s="32" t="s">
        <v>185</v>
      </c>
      <c r="CB1168" s="32" t="s">
        <v>185</v>
      </c>
      <c r="CC1168" s="32" t="s">
        <v>185</v>
      </c>
      <c r="CD1168" s="7"/>
      <c r="CE1168" s="7"/>
      <c r="CF1168" s="7"/>
      <c r="CG1168" s="7"/>
      <c r="CH1168" s="7"/>
      <c r="CI1168" s="7"/>
      <c r="CJ1168" s="7"/>
      <c r="CK1168" s="7"/>
      <c r="CL1168" s="7"/>
      <c r="CM1168" s="7"/>
      <c r="CN1168" s="7"/>
      <c r="CO1168" s="7"/>
      <c r="CP1168" s="7"/>
      <c r="CQ1168" s="7"/>
      <c r="CR1168" s="32"/>
      <c r="CS1168" s="32"/>
      <c r="CT1168" s="32"/>
      <c r="CU1168" s="32"/>
      <c r="CV1168" s="32"/>
      <c r="CW1168" s="32"/>
      <c r="CX1168" s="32"/>
      <c r="CY1168" s="32"/>
      <c r="CZ1168" s="32"/>
      <c r="DA1168" s="32"/>
      <c r="DB1168" s="32"/>
      <c r="DC1168" s="32"/>
      <c r="DD1168" s="32"/>
      <c r="DE1168" s="32"/>
      <c r="DF1168" s="32"/>
      <c r="DG1168" s="32"/>
      <c r="DH1168" s="32"/>
      <c r="DI1168" s="32"/>
      <c r="DJ1168" s="32"/>
      <c r="DK1168" s="32"/>
      <c r="DL1168" s="32"/>
      <c r="DM1168" s="32"/>
      <c r="DN1168" s="32"/>
      <c r="DO1168" s="32"/>
      <c r="DP1168" s="32"/>
      <c r="DQ1168" s="32"/>
      <c r="DR1168" s="7"/>
      <c r="DS1168" s="7"/>
      <c r="DT1168" s="7"/>
      <c r="DU1168" s="7"/>
      <c r="DV1168" s="7"/>
      <c r="DW1168" s="7"/>
      <c r="DX1168" s="7"/>
      <c r="DY1168" s="7"/>
      <c r="DZ1168" s="7"/>
      <c r="EA1168" s="7"/>
      <c r="EB1168" s="7"/>
      <c r="EC1168" s="7"/>
      <c r="ED1168" s="7"/>
      <c r="EE1168" s="7"/>
      <c r="EF1168" s="32"/>
      <c r="EG1168" s="32"/>
      <c r="EH1168" s="32"/>
      <c r="EI1168" s="32"/>
      <c r="EJ1168" s="32"/>
      <c r="EK1168" s="32"/>
      <c r="EL1168" s="32"/>
      <c r="EM1168" s="32"/>
      <c r="EN1168" s="32"/>
      <c r="EO1168" s="32"/>
      <c r="EP1168" s="32"/>
      <c r="EQ1168" s="32"/>
      <c r="ER1168" s="32"/>
      <c r="ES1168" s="32"/>
      <c r="ET1168" s="32"/>
      <c r="EU1168" s="32"/>
      <c r="EV1168" s="32"/>
      <c r="EW1168" s="32"/>
      <c r="EX1168" s="32"/>
      <c r="EY1168" s="32"/>
      <c r="EZ1168" s="32"/>
      <c r="FA1168" s="32"/>
      <c r="FB1168" s="32"/>
      <c r="FC1168" s="32"/>
      <c r="FD1168" s="32"/>
      <c r="FE1168" s="32"/>
      <c r="FF1168" s="7"/>
      <c r="FG1168" s="7"/>
      <c r="FH1168" s="7"/>
      <c r="FI1168" s="7"/>
      <c r="FJ1168" s="7"/>
      <c r="FK1168" s="7"/>
      <c r="FL1168" s="7"/>
      <c r="FM1168" s="7"/>
      <c r="FN1168" s="7"/>
      <c r="FO1168" s="7"/>
      <c r="FP1168" s="7"/>
      <c r="FQ1168" s="7"/>
      <c r="FR1168" s="7"/>
      <c r="FS1168" s="7"/>
      <c r="FT1168" s="32"/>
      <c r="FU1168" s="32"/>
      <c r="FV1168" s="32"/>
      <c r="FW1168" s="32"/>
      <c r="FX1168" s="32"/>
      <c r="FY1168" s="32"/>
      <c r="FZ1168" s="32"/>
      <c r="GA1168" s="32"/>
      <c r="GB1168" s="32"/>
      <c r="GC1168" s="32"/>
      <c r="GD1168" s="32"/>
      <c r="GE1168" s="32"/>
      <c r="GF1168" s="32"/>
      <c r="GG1168" s="32"/>
      <c r="GH1168" s="32"/>
      <c r="GI1168" s="32"/>
      <c r="GJ1168" s="32"/>
      <c r="GK1168" s="32"/>
      <c r="GL1168" s="32"/>
      <c r="GM1168" s="32"/>
      <c r="GN1168" s="32"/>
      <c r="GO1168" s="32"/>
      <c r="GP1168" s="32"/>
      <c r="GQ1168" s="32"/>
      <c r="GR1168" s="32"/>
      <c r="GS1168" s="32"/>
    </row>
    <row r="1169" spans="1:201" x14ac:dyDescent="0.25">
      <c r="A1169" s="3">
        <f>$A$63</f>
        <v>20203</v>
      </c>
      <c r="B1169" s="7">
        <v>10333</v>
      </c>
      <c r="C1169" s="7">
        <v>15860</v>
      </c>
      <c r="D1169" s="7">
        <v>16164</v>
      </c>
      <c r="E1169" s="7">
        <v>16301</v>
      </c>
      <c r="F1169" s="7">
        <v>16376</v>
      </c>
      <c r="G1169" s="7">
        <v>16422</v>
      </c>
      <c r="H1169" s="7">
        <v>16448</v>
      </c>
      <c r="I1169" s="7">
        <v>16468</v>
      </c>
      <c r="J1169" s="7">
        <v>16490</v>
      </c>
      <c r="K1169" s="7">
        <v>16508</v>
      </c>
      <c r="L1169" s="7">
        <v>16515</v>
      </c>
      <c r="M1169" s="7">
        <v>16521</v>
      </c>
      <c r="N1169" s="7">
        <v>16530</v>
      </c>
      <c r="O1169" s="32" t="s">
        <v>185</v>
      </c>
      <c r="P1169" s="32" t="s">
        <v>185</v>
      </c>
      <c r="Q1169" s="32" t="s">
        <v>185</v>
      </c>
      <c r="R1169" s="32" t="s">
        <v>185</v>
      </c>
      <c r="S1169" s="32" t="s">
        <v>185</v>
      </c>
      <c r="T1169" s="32" t="s">
        <v>185</v>
      </c>
      <c r="U1169" s="32" t="s">
        <v>185</v>
      </c>
      <c r="V1169" s="32" t="s">
        <v>185</v>
      </c>
      <c r="W1169" s="32" t="s">
        <v>185</v>
      </c>
      <c r="X1169" s="32" t="s">
        <v>185</v>
      </c>
      <c r="Y1169" s="32" t="s">
        <v>185</v>
      </c>
      <c r="Z1169" s="32" t="s">
        <v>185</v>
      </c>
      <c r="AA1169" s="32" t="s">
        <v>185</v>
      </c>
      <c r="AB1169" s="32" t="s">
        <v>185</v>
      </c>
      <c r="AC1169" s="32" t="s">
        <v>185</v>
      </c>
      <c r="AD1169" s="32" t="s">
        <v>185</v>
      </c>
      <c r="AE1169" s="32" t="s">
        <v>185</v>
      </c>
      <c r="AF1169" s="32" t="s">
        <v>185</v>
      </c>
      <c r="AG1169" s="32" t="s">
        <v>185</v>
      </c>
      <c r="AH1169" s="32" t="s">
        <v>185</v>
      </c>
      <c r="AI1169" s="32" t="s">
        <v>185</v>
      </c>
      <c r="AJ1169" s="32" t="s">
        <v>185</v>
      </c>
      <c r="AK1169" s="32" t="s">
        <v>185</v>
      </c>
      <c r="AL1169" s="32" t="s">
        <v>185</v>
      </c>
      <c r="AM1169" s="32" t="s">
        <v>185</v>
      </c>
      <c r="AN1169" s="32" t="s">
        <v>185</v>
      </c>
      <c r="AO1169" s="32" t="s">
        <v>185</v>
      </c>
      <c r="AP1169" s="7">
        <v>1</v>
      </c>
      <c r="AQ1169" s="7">
        <v>3</v>
      </c>
      <c r="AR1169" s="7">
        <v>4</v>
      </c>
      <c r="AS1169" s="7">
        <v>4</v>
      </c>
      <c r="AT1169" s="7">
        <v>4</v>
      </c>
      <c r="AU1169" s="7">
        <v>4</v>
      </c>
      <c r="AV1169" s="7">
        <v>4</v>
      </c>
      <c r="AW1169" s="7">
        <v>4</v>
      </c>
      <c r="AX1169" s="7">
        <v>4</v>
      </c>
      <c r="AY1169" s="7">
        <v>4</v>
      </c>
      <c r="AZ1169" s="7">
        <v>4</v>
      </c>
      <c r="BA1169" s="7">
        <v>4</v>
      </c>
      <c r="BB1169" s="7">
        <v>4</v>
      </c>
      <c r="BC1169" s="32" t="s">
        <v>185</v>
      </c>
      <c r="BD1169" s="32" t="s">
        <v>185</v>
      </c>
      <c r="BE1169" s="32" t="s">
        <v>185</v>
      </c>
      <c r="BF1169" s="32" t="s">
        <v>185</v>
      </c>
      <c r="BG1169" s="32" t="s">
        <v>185</v>
      </c>
      <c r="BH1169" s="32" t="s">
        <v>185</v>
      </c>
      <c r="BI1169" s="32" t="s">
        <v>185</v>
      </c>
      <c r="BJ1169" s="32" t="s">
        <v>185</v>
      </c>
      <c r="BK1169" s="32" t="s">
        <v>185</v>
      </c>
      <c r="BL1169" s="32" t="s">
        <v>185</v>
      </c>
      <c r="BM1169" s="32" t="s">
        <v>185</v>
      </c>
      <c r="BN1169" s="32" t="s">
        <v>185</v>
      </c>
      <c r="BO1169" s="32" t="s">
        <v>185</v>
      </c>
      <c r="BP1169" s="32" t="s">
        <v>185</v>
      </c>
      <c r="BQ1169" s="32" t="s">
        <v>185</v>
      </c>
      <c r="BR1169" s="32" t="s">
        <v>185</v>
      </c>
      <c r="BS1169" s="32" t="s">
        <v>185</v>
      </c>
      <c r="BT1169" s="32" t="s">
        <v>185</v>
      </c>
      <c r="BU1169" s="32" t="s">
        <v>185</v>
      </c>
      <c r="BV1169" s="32" t="s">
        <v>185</v>
      </c>
      <c r="BW1169" s="32" t="s">
        <v>185</v>
      </c>
      <c r="BX1169" s="32" t="s">
        <v>185</v>
      </c>
      <c r="BY1169" s="32" t="s">
        <v>185</v>
      </c>
      <c r="BZ1169" s="32" t="s">
        <v>185</v>
      </c>
      <c r="CA1169" s="32" t="s">
        <v>185</v>
      </c>
      <c r="CB1169" s="32" t="s">
        <v>185</v>
      </c>
      <c r="CC1169" s="32" t="s">
        <v>185</v>
      </c>
      <c r="CD1169" s="7"/>
      <c r="CE1169" s="7"/>
      <c r="CF1169" s="7"/>
      <c r="CG1169" s="7"/>
      <c r="CH1169" s="7"/>
      <c r="CI1169" s="7"/>
      <c r="CJ1169" s="7"/>
      <c r="CK1169" s="7"/>
      <c r="CL1169" s="7"/>
      <c r="CM1169" s="7"/>
      <c r="CN1169" s="7"/>
      <c r="CO1169" s="7"/>
      <c r="CP1169" s="7"/>
      <c r="CQ1169" s="32"/>
      <c r="CR1169" s="32"/>
      <c r="CS1169" s="32"/>
      <c r="CT1169" s="32"/>
      <c r="CU1169" s="32"/>
      <c r="CV1169" s="32"/>
      <c r="CW1169" s="32"/>
      <c r="CX1169" s="32"/>
      <c r="CY1169" s="32"/>
      <c r="CZ1169" s="32"/>
      <c r="DA1169" s="32"/>
      <c r="DB1169" s="32"/>
      <c r="DC1169" s="32"/>
      <c r="DD1169" s="32"/>
      <c r="DE1169" s="32"/>
      <c r="DF1169" s="32"/>
      <c r="DG1169" s="32"/>
      <c r="DH1169" s="32"/>
      <c r="DI1169" s="32"/>
      <c r="DJ1169" s="32"/>
      <c r="DK1169" s="32"/>
      <c r="DL1169" s="32"/>
      <c r="DM1169" s="32"/>
      <c r="DN1169" s="32"/>
      <c r="DO1169" s="32"/>
      <c r="DP1169" s="32"/>
      <c r="DQ1169" s="32"/>
      <c r="DR1169" s="7"/>
      <c r="DS1169" s="7"/>
      <c r="DT1169" s="7"/>
      <c r="DU1169" s="7"/>
      <c r="DV1169" s="7"/>
      <c r="DW1169" s="7"/>
      <c r="DX1169" s="7"/>
      <c r="DY1169" s="7"/>
      <c r="DZ1169" s="7"/>
      <c r="EA1169" s="7"/>
      <c r="EB1169" s="7"/>
      <c r="EC1169" s="7"/>
      <c r="ED1169" s="7"/>
      <c r="EE1169" s="32"/>
      <c r="EF1169" s="32"/>
      <c r="EG1169" s="32"/>
      <c r="EH1169" s="32"/>
      <c r="EI1169" s="32"/>
      <c r="EJ1169" s="32"/>
      <c r="EK1169" s="32"/>
      <c r="EL1169" s="32"/>
      <c r="EM1169" s="32"/>
      <c r="EN1169" s="32"/>
      <c r="EO1169" s="32"/>
      <c r="EP1169" s="32"/>
      <c r="EQ1169" s="32"/>
      <c r="ER1169" s="32"/>
      <c r="ES1169" s="32"/>
      <c r="ET1169" s="32"/>
      <c r="EU1169" s="32"/>
      <c r="EV1169" s="32"/>
      <c r="EW1169" s="32"/>
      <c r="EX1169" s="32"/>
      <c r="EY1169" s="32"/>
      <c r="EZ1169" s="32"/>
      <c r="FA1169" s="32"/>
      <c r="FB1169" s="32"/>
      <c r="FC1169" s="32"/>
      <c r="FD1169" s="32"/>
      <c r="FE1169" s="32"/>
      <c r="FF1169" s="7"/>
      <c r="FG1169" s="7"/>
      <c r="FH1169" s="7"/>
      <c r="FI1169" s="7"/>
      <c r="FJ1169" s="7"/>
      <c r="FK1169" s="7"/>
      <c r="FL1169" s="7"/>
      <c r="FM1169" s="7"/>
      <c r="FN1169" s="7"/>
      <c r="FO1169" s="7"/>
      <c r="FP1169" s="7"/>
      <c r="FQ1169" s="7"/>
      <c r="FR1169" s="7"/>
      <c r="FS1169" s="32"/>
      <c r="FT1169" s="32"/>
      <c r="FU1169" s="32"/>
      <c r="FV1169" s="32"/>
      <c r="FW1169" s="32"/>
      <c r="FX1169" s="32"/>
      <c r="FY1169" s="32"/>
      <c r="FZ1169" s="32"/>
      <c r="GA1169" s="32"/>
      <c r="GB1169" s="32"/>
      <c r="GC1169" s="32"/>
      <c r="GD1169" s="32"/>
      <c r="GE1169" s="32"/>
      <c r="GF1169" s="32"/>
      <c r="GG1169" s="32"/>
      <c r="GH1169" s="32"/>
      <c r="GI1169" s="32"/>
      <c r="GJ1169" s="32"/>
      <c r="GK1169" s="32"/>
      <c r="GL1169" s="32"/>
      <c r="GM1169" s="32"/>
      <c r="GN1169" s="32"/>
      <c r="GO1169" s="32"/>
      <c r="GP1169" s="32"/>
      <c r="GQ1169" s="32"/>
      <c r="GR1169" s="32"/>
      <c r="GS1169" s="32"/>
    </row>
    <row r="1170" spans="1:201" x14ac:dyDescent="0.25">
      <c r="A1170" s="3">
        <f>$A$64</f>
        <v>20204</v>
      </c>
      <c r="B1170" s="7">
        <v>10934</v>
      </c>
      <c r="C1170" s="7">
        <v>16860</v>
      </c>
      <c r="D1170" s="7">
        <v>17230</v>
      </c>
      <c r="E1170" s="7">
        <v>17384</v>
      </c>
      <c r="F1170" s="7">
        <v>17454</v>
      </c>
      <c r="G1170" s="7">
        <v>17492</v>
      </c>
      <c r="H1170" s="7">
        <v>17522</v>
      </c>
      <c r="I1170" s="7">
        <v>17541</v>
      </c>
      <c r="J1170" s="7">
        <v>17557</v>
      </c>
      <c r="K1170" s="7">
        <v>17570</v>
      </c>
      <c r="L1170" s="7">
        <v>17575</v>
      </c>
      <c r="M1170" s="7">
        <v>17583</v>
      </c>
      <c r="N1170" s="32" t="s">
        <v>185</v>
      </c>
      <c r="O1170" s="32" t="s">
        <v>185</v>
      </c>
      <c r="P1170" s="32" t="s">
        <v>185</v>
      </c>
      <c r="Q1170" s="32" t="s">
        <v>185</v>
      </c>
      <c r="R1170" s="32" t="s">
        <v>185</v>
      </c>
      <c r="S1170" s="32" t="s">
        <v>185</v>
      </c>
      <c r="T1170" s="32" t="s">
        <v>185</v>
      </c>
      <c r="U1170" s="32" t="s">
        <v>185</v>
      </c>
      <c r="V1170" s="32" t="s">
        <v>185</v>
      </c>
      <c r="W1170" s="32" t="s">
        <v>185</v>
      </c>
      <c r="X1170" s="32" t="s">
        <v>185</v>
      </c>
      <c r="Y1170" s="32" t="s">
        <v>185</v>
      </c>
      <c r="Z1170" s="32" t="s">
        <v>185</v>
      </c>
      <c r="AA1170" s="32" t="s">
        <v>185</v>
      </c>
      <c r="AB1170" s="32" t="s">
        <v>185</v>
      </c>
      <c r="AC1170" s="32" t="s">
        <v>185</v>
      </c>
      <c r="AD1170" s="32" t="s">
        <v>185</v>
      </c>
      <c r="AE1170" s="32" t="s">
        <v>185</v>
      </c>
      <c r="AF1170" s="32" t="s">
        <v>185</v>
      </c>
      <c r="AG1170" s="32" t="s">
        <v>185</v>
      </c>
      <c r="AH1170" s="32" t="s">
        <v>185</v>
      </c>
      <c r="AI1170" s="32" t="s">
        <v>185</v>
      </c>
      <c r="AJ1170" s="32" t="s">
        <v>185</v>
      </c>
      <c r="AK1170" s="32" t="s">
        <v>185</v>
      </c>
      <c r="AL1170" s="32" t="s">
        <v>185</v>
      </c>
      <c r="AM1170" s="32" t="s">
        <v>185</v>
      </c>
      <c r="AN1170" s="32" t="s">
        <v>185</v>
      </c>
      <c r="AO1170" s="32" t="s">
        <v>185</v>
      </c>
      <c r="AP1170" s="7">
        <v>1</v>
      </c>
      <c r="AQ1170" s="7">
        <v>2</v>
      </c>
      <c r="AR1170" s="7">
        <v>2</v>
      </c>
      <c r="AS1170" s="7">
        <v>2</v>
      </c>
      <c r="AT1170" s="7">
        <v>2</v>
      </c>
      <c r="AU1170" s="7">
        <v>2</v>
      </c>
      <c r="AV1170" s="7">
        <v>2</v>
      </c>
      <c r="AW1170" s="7">
        <v>2</v>
      </c>
      <c r="AX1170" s="7">
        <v>2</v>
      </c>
      <c r="AY1170" s="7">
        <v>2</v>
      </c>
      <c r="AZ1170" s="7">
        <v>2</v>
      </c>
      <c r="BA1170" s="7">
        <v>2</v>
      </c>
      <c r="BB1170" s="32" t="s">
        <v>185</v>
      </c>
      <c r="BC1170" s="32" t="s">
        <v>185</v>
      </c>
      <c r="BD1170" s="32" t="s">
        <v>185</v>
      </c>
      <c r="BE1170" s="32" t="s">
        <v>185</v>
      </c>
      <c r="BF1170" s="32" t="s">
        <v>185</v>
      </c>
      <c r="BG1170" s="32" t="s">
        <v>185</v>
      </c>
      <c r="BH1170" s="32" t="s">
        <v>185</v>
      </c>
      <c r="BI1170" s="32" t="s">
        <v>185</v>
      </c>
      <c r="BJ1170" s="32" t="s">
        <v>185</v>
      </c>
      <c r="BK1170" s="32" t="s">
        <v>185</v>
      </c>
      <c r="BL1170" s="32" t="s">
        <v>185</v>
      </c>
      <c r="BM1170" s="32" t="s">
        <v>185</v>
      </c>
      <c r="BN1170" s="32" t="s">
        <v>185</v>
      </c>
      <c r="BO1170" s="32" t="s">
        <v>185</v>
      </c>
      <c r="BP1170" s="32" t="s">
        <v>185</v>
      </c>
      <c r="BQ1170" s="32" t="s">
        <v>185</v>
      </c>
      <c r="BR1170" s="32" t="s">
        <v>185</v>
      </c>
      <c r="BS1170" s="32" t="s">
        <v>185</v>
      </c>
      <c r="BT1170" s="32" t="s">
        <v>185</v>
      </c>
      <c r="BU1170" s="32" t="s">
        <v>185</v>
      </c>
      <c r="BV1170" s="32" t="s">
        <v>185</v>
      </c>
      <c r="BW1170" s="32" t="s">
        <v>185</v>
      </c>
      <c r="BX1170" s="32" t="s">
        <v>185</v>
      </c>
      <c r="BY1170" s="32" t="s">
        <v>185</v>
      </c>
      <c r="BZ1170" s="32" t="s">
        <v>185</v>
      </c>
      <c r="CA1170" s="32" t="s">
        <v>185</v>
      </c>
      <c r="CB1170" s="32" t="s">
        <v>185</v>
      </c>
      <c r="CC1170" s="32" t="s">
        <v>185</v>
      </c>
      <c r="CD1170" s="7"/>
      <c r="CE1170" s="7"/>
      <c r="CF1170" s="7"/>
      <c r="CG1170" s="7"/>
      <c r="CH1170" s="7"/>
      <c r="CI1170" s="7"/>
      <c r="CJ1170" s="7"/>
      <c r="CK1170" s="7"/>
      <c r="CL1170" s="7"/>
      <c r="CM1170" s="7"/>
      <c r="CN1170" s="7"/>
      <c r="CO1170" s="7"/>
      <c r="CP1170" s="32"/>
      <c r="CQ1170" s="32"/>
      <c r="CR1170" s="32"/>
      <c r="CS1170" s="32"/>
      <c r="CT1170" s="32"/>
      <c r="CU1170" s="32"/>
      <c r="CV1170" s="32"/>
      <c r="CW1170" s="32"/>
      <c r="CX1170" s="32"/>
      <c r="CY1170" s="32"/>
      <c r="CZ1170" s="32"/>
      <c r="DA1170" s="32"/>
      <c r="DB1170" s="32"/>
      <c r="DC1170" s="32"/>
      <c r="DD1170" s="32"/>
      <c r="DE1170" s="32"/>
      <c r="DF1170" s="32"/>
      <c r="DG1170" s="32"/>
      <c r="DH1170" s="32"/>
      <c r="DI1170" s="32"/>
      <c r="DJ1170" s="32"/>
      <c r="DK1170" s="32"/>
      <c r="DL1170" s="32"/>
      <c r="DM1170" s="32"/>
      <c r="DN1170" s="32"/>
      <c r="DO1170" s="32"/>
      <c r="DP1170" s="32"/>
      <c r="DQ1170" s="32"/>
      <c r="DR1170" s="7"/>
      <c r="DS1170" s="7"/>
      <c r="DT1170" s="7"/>
      <c r="DU1170" s="7"/>
      <c r="DV1170" s="7"/>
      <c r="DW1170" s="7"/>
      <c r="DX1170" s="7"/>
      <c r="DY1170" s="7"/>
      <c r="DZ1170" s="7"/>
      <c r="EA1170" s="7"/>
      <c r="EB1170" s="7"/>
      <c r="EC1170" s="7"/>
      <c r="ED1170" s="32"/>
      <c r="EE1170" s="32"/>
      <c r="EF1170" s="32"/>
      <c r="EG1170" s="32"/>
      <c r="EH1170" s="32"/>
      <c r="EI1170" s="32"/>
      <c r="EJ1170" s="32"/>
      <c r="EK1170" s="32"/>
      <c r="EL1170" s="32"/>
      <c r="EM1170" s="32"/>
      <c r="EN1170" s="32"/>
      <c r="EO1170" s="32"/>
      <c r="EP1170" s="32"/>
      <c r="EQ1170" s="32"/>
      <c r="ER1170" s="32"/>
      <c r="ES1170" s="32"/>
      <c r="ET1170" s="32"/>
      <c r="EU1170" s="32"/>
      <c r="EV1170" s="32"/>
      <c r="EW1170" s="32"/>
      <c r="EX1170" s="32"/>
      <c r="EY1170" s="32"/>
      <c r="EZ1170" s="32"/>
      <c r="FA1170" s="32"/>
      <c r="FB1170" s="32"/>
      <c r="FC1170" s="32"/>
      <c r="FD1170" s="32"/>
      <c r="FE1170" s="32"/>
      <c r="FF1170" s="7"/>
      <c r="FG1170" s="7"/>
      <c r="FH1170" s="7"/>
      <c r="FI1170" s="7"/>
      <c r="FJ1170" s="7"/>
      <c r="FK1170" s="7"/>
      <c r="FL1170" s="7"/>
      <c r="FM1170" s="7"/>
      <c r="FN1170" s="7"/>
      <c r="FO1170" s="7"/>
      <c r="FP1170" s="7"/>
      <c r="FQ1170" s="7"/>
      <c r="FR1170" s="32"/>
      <c r="FS1170" s="32"/>
      <c r="FT1170" s="32"/>
      <c r="FU1170" s="32"/>
      <c r="FV1170" s="32"/>
      <c r="FW1170" s="32"/>
      <c r="FX1170" s="32"/>
      <c r="FY1170" s="32"/>
      <c r="FZ1170" s="32"/>
      <c r="GA1170" s="32"/>
      <c r="GB1170" s="32"/>
      <c r="GC1170" s="32"/>
      <c r="GD1170" s="32"/>
      <c r="GE1170" s="32"/>
      <c r="GF1170" s="32"/>
      <c r="GG1170" s="32"/>
      <c r="GH1170" s="32"/>
      <c r="GI1170" s="32"/>
      <c r="GJ1170" s="32"/>
      <c r="GK1170" s="32"/>
      <c r="GL1170" s="32"/>
      <c r="GM1170" s="32"/>
      <c r="GN1170" s="32"/>
      <c r="GO1170" s="32"/>
      <c r="GP1170" s="32"/>
      <c r="GQ1170" s="32"/>
      <c r="GR1170" s="32"/>
      <c r="GS1170" s="32"/>
    </row>
    <row r="1171" spans="1:201" x14ac:dyDescent="0.25">
      <c r="A1171" s="3">
        <f>$A$65</f>
        <v>20211</v>
      </c>
      <c r="B1171" s="7">
        <v>10351</v>
      </c>
      <c r="C1171" s="7">
        <v>16706</v>
      </c>
      <c r="D1171" s="7">
        <v>17086</v>
      </c>
      <c r="E1171" s="7">
        <v>17223</v>
      </c>
      <c r="F1171" s="7">
        <v>17315</v>
      </c>
      <c r="G1171" s="7">
        <v>17362</v>
      </c>
      <c r="H1171" s="7">
        <v>17399</v>
      </c>
      <c r="I1171" s="7">
        <v>17420</v>
      </c>
      <c r="J1171" s="7">
        <v>17435</v>
      </c>
      <c r="K1171" s="7">
        <v>17440</v>
      </c>
      <c r="L1171" s="7">
        <v>17446</v>
      </c>
      <c r="M1171" s="32" t="s">
        <v>185</v>
      </c>
      <c r="N1171" s="32" t="s">
        <v>185</v>
      </c>
      <c r="O1171" s="32" t="s">
        <v>185</v>
      </c>
      <c r="P1171" s="32" t="s">
        <v>185</v>
      </c>
      <c r="Q1171" s="32" t="s">
        <v>185</v>
      </c>
      <c r="R1171" s="32" t="s">
        <v>185</v>
      </c>
      <c r="S1171" s="32" t="s">
        <v>185</v>
      </c>
      <c r="T1171" s="32" t="s">
        <v>185</v>
      </c>
      <c r="U1171" s="32" t="s">
        <v>185</v>
      </c>
      <c r="V1171" s="32" t="s">
        <v>185</v>
      </c>
      <c r="W1171" s="32" t="s">
        <v>185</v>
      </c>
      <c r="X1171" s="32" t="s">
        <v>185</v>
      </c>
      <c r="Y1171" s="32" t="s">
        <v>185</v>
      </c>
      <c r="Z1171" s="32" t="s">
        <v>185</v>
      </c>
      <c r="AA1171" s="32" t="s">
        <v>185</v>
      </c>
      <c r="AB1171" s="32" t="s">
        <v>185</v>
      </c>
      <c r="AC1171" s="32" t="s">
        <v>185</v>
      </c>
      <c r="AD1171" s="32" t="s">
        <v>185</v>
      </c>
      <c r="AE1171" s="32" t="s">
        <v>185</v>
      </c>
      <c r="AF1171" s="32" t="s">
        <v>185</v>
      </c>
      <c r="AG1171" s="32" t="s">
        <v>185</v>
      </c>
      <c r="AH1171" s="32" t="s">
        <v>185</v>
      </c>
      <c r="AI1171" s="32" t="s">
        <v>185</v>
      </c>
      <c r="AJ1171" s="32" t="s">
        <v>185</v>
      </c>
      <c r="AK1171" s="32" t="s">
        <v>185</v>
      </c>
      <c r="AL1171" s="32" t="s">
        <v>185</v>
      </c>
      <c r="AM1171" s="32" t="s">
        <v>185</v>
      </c>
      <c r="AN1171" s="32" t="s">
        <v>185</v>
      </c>
      <c r="AO1171" s="32" t="s">
        <v>185</v>
      </c>
      <c r="AP1171" s="7">
        <v>0</v>
      </c>
      <c r="AQ1171" s="7">
        <v>0</v>
      </c>
      <c r="AR1171" s="7">
        <v>0</v>
      </c>
      <c r="AS1171" s="7">
        <v>0</v>
      </c>
      <c r="AT1171" s="7">
        <v>0</v>
      </c>
      <c r="AU1171" s="7">
        <v>1</v>
      </c>
      <c r="AV1171" s="7">
        <v>1</v>
      </c>
      <c r="AW1171" s="7">
        <v>1</v>
      </c>
      <c r="AX1171" s="7">
        <v>1</v>
      </c>
      <c r="AY1171" s="7">
        <v>1</v>
      </c>
      <c r="AZ1171" s="7">
        <v>1</v>
      </c>
      <c r="BA1171" s="32" t="s">
        <v>185</v>
      </c>
      <c r="BB1171" s="32" t="s">
        <v>185</v>
      </c>
      <c r="BC1171" s="32" t="s">
        <v>185</v>
      </c>
      <c r="BD1171" s="32" t="s">
        <v>185</v>
      </c>
      <c r="BE1171" s="32" t="s">
        <v>185</v>
      </c>
      <c r="BF1171" s="32" t="s">
        <v>185</v>
      </c>
      <c r="BG1171" s="32" t="s">
        <v>185</v>
      </c>
      <c r="BH1171" s="32" t="s">
        <v>185</v>
      </c>
      <c r="BI1171" s="32" t="s">
        <v>185</v>
      </c>
      <c r="BJ1171" s="32" t="s">
        <v>185</v>
      </c>
      <c r="BK1171" s="32" t="s">
        <v>185</v>
      </c>
      <c r="BL1171" s="32" t="s">
        <v>185</v>
      </c>
      <c r="BM1171" s="32" t="s">
        <v>185</v>
      </c>
      <c r="BN1171" s="32" t="s">
        <v>185</v>
      </c>
      <c r="BO1171" s="32" t="s">
        <v>185</v>
      </c>
      <c r="BP1171" s="32" t="s">
        <v>185</v>
      </c>
      <c r="BQ1171" s="32" t="s">
        <v>185</v>
      </c>
      <c r="BR1171" s="32" t="s">
        <v>185</v>
      </c>
      <c r="BS1171" s="32" t="s">
        <v>185</v>
      </c>
      <c r="BT1171" s="32" t="s">
        <v>185</v>
      </c>
      <c r="BU1171" s="32" t="s">
        <v>185</v>
      </c>
      <c r="BV1171" s="32" t="s">
        <v>185</v>
      </c>
      <c r="BW1171" s="32" t="s">
        <v>185</v>
      </c>
      <c r="BX1171" s="32" t="s">
        <v>185</v>
      </c>
      <c r="BY1171" s="32" t="s">
        <v>185</v>
      </c>
      <c r="BZ1171" s="32" t="s">
        <v>185</v>
      </c>
      <c r="CA1171" s="32" t="s">
        <v>185</v>
      </c>
      <c r="CB1171" s="32" t="s">
        <v>185</v>
      </c>
      <c r="CC1171" s="32" t="s">
        <v>185</v>
      </c>
      <c r="CD1171" s="7"/>
      <c r="CE1171" s="7"/>
      <c r="CF1171" s="7"/>
      <c r="CG1171" s="7"/>
      <c r="CH1171" s="7"/>
      <c r="CI1171" s="7"/>
      <c r="CJ1171" s="7"/>
      <c r="CK1171" s="7"/>
      <c r="CL1171" s="7"/>
      <c r="CM1171" s="7"/>
      <c r="CN1171" s="7"/>
      <c r="CO1171" s="32"/>
      <c r="CP1171" s="32"/>
      <c r="CQ1171" s="32"/>
      <c r="CR1171" s="32"/>
      <c r="CS1171" s="32"/>
      <c r="CT1171" s="32"/>
      <c r="CU1171" s="32"/>
      <c r="CV1171" s="32"/>
      <c r="CW1171" s="32"/>
      <c r="CX1171" s="32"/>
      <c r="CY1171" s="32"/>
      <c r="CZ1171" s="32"/>
      <c r="DA1171" s="32"/>
      <c r="DB1171" s="32"/>
      <c r="DC1171" s="32"/>
      <c r="DD1171" s="32"/>
      <c r="DE1171" s="32"/>
      <c r="DF1171" s="32"/>
      <c r="DG1171" s="32"/>
      <c r="DH1171" s="32"/>
      <c r="DI1171" s="32"/>
      <c r="DJ1171" s="32"/>
      <c r="DK1171" s="32"/>
      <c r="DL1171" s="32"/>
      <c r="DM1171" s="32"/>
      <c r="DN1171" s="32"/>
      <c r="DO1171" s="32"/>
      <c r="DP1171" s="32"/>
      <c r="DQ1171" s="32"/>
      <c r="DR1171" s="7"/>
      <c r="DS1171" s="7"/>
      <c r="DT1171" s="7"/>
      <c r="DU1171" s="7"/>
      <c r="DV1171" s="7"/>
      <c r="DW1171" s="7"/>
      <c r="DX1171" s="7"/>
      <c r="DY1171" s="7"/>
      <c r="DZ1171" s="7"/>
      <c r="EA1171" s="7"/>
      <c r="EB1171" s="7"/>
      <c r="EC1171" s="32"/>
      <c r="ED1171" s="32"/>
      <c r="EE1171" s="32"/>
      <c r="EF1171" s="32"/>
      <c r="EG1171" s="32"/>
      <c r="EH1171" s="32"/>
      <c r="EI1171" s="32"/>
      <c r="EJ1171" s="32"/>
      <c r="EK1171" s="32"/>
      <c r="EL1171" s="32"/>
      <c r="EM1171" s="32"/>
      <c r="EN1171" s="32"/>
      <c r="EO1171" s="32"/>
      <c r="EP1171" s="32"/>
      <c r="EQ1171" s="32"/>
      <c r="ER1171" s="32"/>
      <c r="ES1171" s="32"/>
      <c r="ET1171" s="32"/>
      <c r="EU1171" s="32"/>
      <c r="EV1171" s="32"/>
      <c r="EW1171" s="32"/>
      <c r="EX1171" s="32"/>
      <c r="EY1171" s="32"/>
      <c r="EZ1171" s="32"/>
      <c r="FA1171" s="32"/>
      <c r="FB1171" s="32"/>
      <c r="FC1171" s="32"/>
      <c r="FD1171" s="32"/>
      <c r="FE1171" s="32"/>
      <c r="FF1171" s="7"/>
      <c r="FG1171" s="7"/>
      <c r="FH1171" s="7"/>
      <c r="FI1171" s="7"/>
      <c r="FJ1171" s="7"/>
      <c r="FK1171" s="7"/>
      <c r="FL1171" s="7"/>
      <c r="FM1171" s="7"/>
      <c r="FN1171" s="7"/>
      <c r="FO1171" s="7"/>
      <c r="FP1171" s="7"/>
      <c r="FQ1171" s="32"/>
      <c r="FR1171" s="32"/>
      <c r="FS1171" s="32"/>
      <c r="FT1171" s="32"/>
      <c r="FU1171" s="32"/>
      <c r="FV1171" s="32"/>
      <c r="FW1171" s="32"/>
      <c r="FX1171" s="32"/>
      <c r="FY1171" s="32"/>
      <c r="FZ1171" s="32"/>
      <c r="GA1171" s="32"/>
      <c r="GB1171" s="32"/>
      <c r="GC1171" s="32"/>
      <c r="GD1171" s="32"/>
      <c r="GE1171" s="32"/>
      <c r="GF1171" s="32"/>
      <c r="GG1171" s="32"/>
      <c r="GH1171" s="32"/>
      <c r="GI1171" s="32"/>
      <c r="GJ1171" s="32"/>
      <c r="GK1171" s="32"/>
      <c r="GL1171" s="32"/>
      <c r="GM1171" s="32"/>
      <c r="GN1171" s="32"/>
      <c r="GO1171" s="32"/>
      <c r="GP1171" s="32"/>
      <c r="GQ1171" s="32"/>
      <c r="GR1171" s="32"/>
      <c r="GS1171" s="32"/>
    </row>
    <row r="1172" spans="1:201" x14ac:dyDescent="0.25">
      <c r="A1172" s="3">
        <f>$A$66</f>
        <v>20212</v>
      </c>
      <c r="B1172" s="7">
        <v>12505</v>
      </c>
      <c r="C1172" s="7">
        <v>21028</v>
      </c>
      <c r="D1172" s="7">
        <v>21543</v>
      </c>
      <c r="E1172" s="7">
        <v>21718</v>
      </c>
      <c r="F1172" s="7">
        <v>21853</v>
      </c>
      <c r="G1172" s="7">
        <v>21909</v>
      </c>
      <c r="H1172" s="7">
        <v>21942</v>
      </c>
      <c r="I1172" s="7">
        <v>21969</v>
      </c>
      <c r="J1172" s="7">
        <v>21993</v>
      </c>
      <c r="K1172" s="7">
        <v>22012</v>
      </c>
      <c r="L1172" s="32" t="s">
        <v>185</v>
      </c>
      <c r="M1172" s="32" t="s">
        <v>185</v>
      </c>
      <c r="N1172" s="32" t="s">
        <v>185</v>
      </c>
      <c r="O1172" s="32" t="s">
        <v>185</v>
      </c>
      <c r="P1172" s="32" t="s">
        <v>185</v>
      </c>
      <c r="Q1172" s="32" t="s">
        <v>185</v>
      </c>
      <c r="R1172" s="32" t="s">
        <v>185</v>
      </c>
      <c r="S1172" s="32" t="s">
        <v>185</v>
      </c>
      <c r="T1172" s="32" t="s">
        <v>185</v>
      </c>
      <c r="U1172" s="32" t="s">
        <v>185</v>
      </c>
      <c r="V1172" s="32" t="s">
        <v>185</v>
      </c>
      <c r="W1172" s="32" t="s">
        <v>185</v>
      </c>
      <c r="X1172" s="32" t="s">
        <v>185</v>
      </c>
      <c r="Y1172" s="32" t="s">
        <v>185</v>
      </c>
      <c r="Z1172" s="32" t="s">
        <v>185</v>
      </c>
      <c r="AA1172" s="32" t="s">
        <v>185</v>
      </c>
      <c r="AB1172" s="32" t="s">
        <v>185</v>
      </c>
      <c r="AC1172" s="32" t="s">
        <v>185</v>
      </c>
      <c r="AD1172" s="32" t="s">
        <v>185</v>
      </c>
      <c r="AE1172" s="32" t="s">
        <v>185</v>
      </c>
      <c r="AF1172" s="32" t="s">
        <v>185</v>
      </c>
      <c r="AG1172" s="32" t="s">
        <v>185</v>
      </c>
      <c r="AH1172" s="32" t="s">
        <v>185</v>
      </c>
      <c r="AI1172" s="32" t="s">
        <v>185</v>
      </c>
      <c r="AJ1172" s="32" t="s">
        <v>185</v>
      </c>
      <c r="AK1172" s="32" t="s">
        <v>185</v>
      </c>
      <c r="AL1172" s="32" t="s">
        <v>185</v>
      </c>
      <c r="AM1172" s="32" t="s">
        <v>185</v>
      </c>
      <c r="AN1172" s="32" t="s">
        <v>185</v>
      </c>
      <c r="AO1172" s="32" t="s">
        <v>185</v>
      </c>
      <c r="AP1172" s="7">
        <v>0</v>
      </c>
      <c r="AQ1172" s="7">
        <v>1</v>
      </c>
      <c r="AR1172" s="7">
        <v>2</v>
      </c>
      <c r="AS1172" s="7">
        <v>3</v>
      </c>
      <c r="AT1172" s="7">
        <v>3</v>
      </c>
      <c r="AU1172" s="7">
        <v>3</v>
      </c>
      <c r="AV1172" s="7">
        <v>3</v>
      </c>
      <c r="AW1172" s="7">
        <v>4</v>
      </c>
      <c r="AX1172" s="7">
        <v>4</v>
      </c>
      <c r="AY1172" s="7">
        <v>4</v>
      </c>
      <c r="AZ1172" s="32" t="s">
        <v>185</v>
      </c>
      <c r="BA1172" s="32" t="s">
        <v>185</v>
      </c>
      <c r="BB1172" s="32" t="s">
        <v>185</v>
      </c>
      <c r="BC1172" s="32" t="s">
        <v>185</v>
      </c>
      <c r="BD1172" s="32" t="s">
        <v>185</v>
      </c>
      <c r="BE1172" s="32" t="s">
        <v>185</v>
      </c>
      <c r="BF1172" s="32" t="s">
        <v>185</v>
      </c>
      <c r="BG1172" s="32" t="s">
        <v>185</v>
      </c>
      <c r="BH1172" s="32" t="s">
        <v>185</v>
      </c>
      <c r="BI1172" s="32" t="s">
        <v>185</v>
      </c>
      <c r="BJ1172" s="32" t="s">
        <v>185</v>
      </c>
      <c r="BK1172" s="32" t="s">
        <v>185</v>
      </c>
      <c r="BL1172" s="32" t="s">
        <v>185</v>
      </c>
      <c r="BM1172" s="32" t="s">
        <v>185</v>
      </c>
      <c r="BN1172" s="32" t="s">
        <v>185</v>
      </c>
      <c r="BO1172" s="32" t="s">
        <v>185</v>
      </c>
      <c r="BP1172" s="32" t="s">
        <v>185</v>
      </c>
      <c r="BQ1172" s="32" t="s">
        <v>185</v>
      </c>
      <c r="BR1172" s="32" t="s">
        <v>185</v>
      </c>
      <c r="BS1172" s="32" t="s">
        <v>185</v>
      </c>
      <c r="BT1172" s="32" t="s">
        <v>185</v>
      </c>
      <c r="BU1172" s="32" t="s">
        <v>185</v>
      </c>
      <c r="BV1172" s="32" t="s">
        <v>185</v>
      </c>
      <c r="BW1172" s="32" t="s">
        <v>185</v>
      </c>
      <c r="BX1172" s="32" t="s">
        <v>185</v>
      </c>
      <c r="BY1172" s="32" t="s">
        <v>185</v>
      </c>
      <c r="BZ1172" s="32" t="s">
        <v>185</v>
      </c>
      <c r="CA1172" s="32" t="s">
        <v>185</v>
      </c>
      <c r="CB1172" s="32" t="s">
        <v>185</v>
      </c>
      <c r="CC1172" s="32" t="s">
        <v>185</v>
      </c>
      <c r="CD1172" s="7"/>
      <c r="CE1172" s="7"/>
      <c r="CF1172" s="7"/>
      <c r="CG1172" s="7"/>
      <c r="CH1172" s="7"/>
      <c r="CI1172" s="7"/>
      <c r="CJ1172" s="7"/>
      <c r="CK1172" s="7"/>
      <c r="CL1172" s="7"/>
      <c r="CM1172" s="7"/>
      <c r="CN1172" s="32"/>
      <c r="CO1172" s="32"/>
      <c r="CP1172" s="32"/>
      <c r="CQ1172" s="32"/>
      <c r="CR1172" s="32"/>
      <c r="CS1172" s="32"/>
      <c r="CT1172" s="32"/>
      <c r="CU1172" s="32"/>
      <c r="CV1172" s="32"/>
      <c r="CW1172" s="32"/>
      <c r="CX1172" s="32"/>
      <c r="CY1172" s="32"/>
      <c r="CZ1172" s="32"/>
      <c r="DA1172" s="32"/>
      <c r="DB1172" s="32"/>
      <c r="DC1172" s="32"/>
      <c r="DD1172" s="32"/>
      <c r="DE1172" s="32"/>
      <c r="DF1172" s="32"/>
      <c r="DG1172" s="32"/>
      <c r="DH1172" s="32"/>
      <c r="DI1172" s="32"/>
      <c r="DJ1172" s="32"/>
      <c r="DK1172" s="32"/>
      <c r="DL1172" s="32"/>
      <c r="DM1172" s="32"/>
      <c r="DN1172" s="32"/>
      <c r="DO1172" s="32"/>
      <c r="DP1172" s="32"/>
      <c r="DQ1172" s="32"/>
      <c r="DR1172" s="7"/>
      <c r="DS1172" s="7"/>
      <c r="DT1172" s="7"/>
      <c r="DU1172" s="7"/>
      <c r="DV1172" s="7"/>
      <c r="DW1172" s="7"/>
      <c r="DX1172" s="7"/>
      <c r="DY1172" s="7"/>
      <c r="DZ1172" s="7"/>
      <c r="EA1172" s="7"/>
      <c r="EB1172" s="32"/>
      <c r="EC1172" s="32"/>
      <c r="ED1172" s="32"/>
      <c r="EE1172" s="32"/>
      <c r="EF1172" s="32"/>
      <c r="EG1172" s="32"/>
      <c r="EH1172" s="32"/>
      <c r="EI1172" s="32"/>
      <c r="EJ1172" s="32"/>
      <c r="EK1172" s="32"/>
      <c r="EL1172" s="32"/>
      <c r="EM1172" s="32"/>
      <c r="EN1172" s="32"/>
      <c r="EO1172" s="32"/>
      <c r="EP1172" s="32"/>
      <c r="EQ1172" s="32"/>
      <c r="ER1172" s="32"/>
      <c r="ES1172" s="32"/>
      <c r="ET1172" s="32"/>
      <c r="EU1172" s="32"/>
      <c r="EV1172" s="32"/>
      <c r="EW1172" s="32"/>
      <c r="EX1172" s="32"/>
      <c r="EY1172" s="32"/>
      <c r="EZ1172" s="32"/>
      <c r="FA1172" s="32"/>
      <c r="FB1172" s="32"/>
      <c r="FC1172" s="32"/>
      <c r="FD1172" s="32"/>
      <c r="FE1172" s="32"/>
      <c r="FF1172" s="7"/>
      <c r="FG1172" s="7"/>
      <c r="FH1172" s="7"/>
      <c r="FI1172" s="7"/>
      <c r="FJ1172" s="7"/>
      <c r="FK1172" s="7"/>
      <c r="FL1172" s="7"/>
      <c r="FM1172" s="7"/>
      <c r="FN1172" s="7"/>
      <c r="FO1172" s="7"/>
      <c r="FP1172" s="32"/>
      <c r="FQ1172" s="32"/>
      <c r="FR1172" s="32"/>
      <c r="FS1172" s="32"/>
      <c r="FT1172" s="32"/>
      <c r="FU1172" s="32"/>
      <c r="FV1172" s="32"/>
      <c r="FW1172" s="32"/>
      <c r="FX1172" s="32"/>
      <c r="FY1172" s="32"/>
      <c r="FZ1172" s="32"/>
      <c r="GA1172" s="32"/>
      <c r="GB1172" s="32"/>
      <c r="GC1172" s="32"/>
      <c r="GD1172" s="32"/>
      <c r="GE1172" s="32"/>
      <c r="GF1172" s="32"/>
      <c r="GG1172" s="32"/>
      <c r="GH1172" s="32"/>
      <c r="GI1172" s="32"/>
      <c r="GJ1172" s="32"/>
      <c r="GK1172" s="32"/>
      <c r="GL1172" s="32"/>
      <c r="GM1172" s="32"/>
      <c r="GN1172" s="32"/>
      <c r="GO1172" s="32"/>
      <c r="GP1172" s="32"/>
      <c r="GQ1172" s="32"/>
      <c r="GR1172" s="32"/>
      <c r="GS1172" s="32"/>
    </row>
    <row r="1173" spans="1:201" x14ac:dyDescent="0.25">
      <c r="A1173" s="3">
        <f>$A$67</f>
        <v>20213</v>
      </c>
      <c r="B1173" s="7">
        <v>13533</v>
      </c>
      <c r="C1173" s="7">
        <v>23826</v>
      </c>
      <c r="D1173" s="7">
        <v>24513</v>
      </c>
      <c r="E1173" s="7">
        <v>24778</v>
      </c>
      <c r="F1173" s="7">
        <v>24913</v>
      </c>
      <c r="G1173" s="7">
        <v>24997</v>
      </c>
      <c r="H1173" s="7">
        <v>25048</v>
      </c>
      <c r="I1173" s="7">
        <v>25091</v>
      </c>
      <c r="J1173" s="7">
        <v>25112</v>
      </c>
      <c r="K1173" s="32" t="s">
        <v>185</v>
      </c>
      <c r="L1173" s="32" t="s">
        <v>185</v>
      </c>
      <c r="M1173" s="32" t="s">
        <v>185</v>
      </c>
      <c r="N1173" s="32" t="s">
        <v>185</v>
      </c>
      <c r="O1173" s="32" t="s">
        <v>185</v>
      </c>
      <c r="P1173" s="32" t="s">
        <v>185</v>
      </c>
      <c r="Q1173" s="32" t="s">
        <v>185</v>
      </c>
      <c r="R1173" s="32" t="s">
        <v>185</v>
      </c>
      <c r="S1173" s="32" t="s">
        <v>185</v>
      </c>
      <c r="T1173" s="32" t="s">
        <v>185</v>
      </c>
      <c r="U1173" s="32" t="s">
        <v>185</v>
      </c>
      <c r="V1173" s="32" t="s">
        <v>185</v>
      </c>
      <c r="W1173" s="32" t="s">
        <v>185</v>
      </c>
      <c r="X1173" s="32" t="s">
        <v>185</v>
      </c>
      <c r="Y1173" s="32" t="s">
        <v>185</v>
      </c>
      <c r="Z1173" s="32" t="s">
        <v>185</v>
      </c>
      <c r="AA1173" s="32" t="s">
        <v>185</v>
      </c>
      <c r="AB1173" s="32" t="s">
        <v>185</v>
      </c>
      <c r="AC1173" s="32" t="s">
        <v>185</v>
      </c>
      <c r="AD1173" s="32" t="s">
        <v>185</v>
      </c>
      <c r="AE1173" s="32" t="s">
        <v>185</v>
      </c>
      <c r="AF1173" s="32" t="s">
        <v>185</v>
      </c>
      <c r="AG1173" s="32" t="s">
        <v>185</v>
      </c>
      <c r="AH1173" s="32" t="s">
        <v>185</v>
      </c>
      <c r="AI1173" s="32" t="s">
        <v>185</v>
      </c>
      <c r="AJ1173" s="32" t="s">
        <v>185</v>
      </c>
      <c r="AK1173" s="32" t="s">
        <v>185</v>
      </c>
      <c r="AL1173" s="32" t="s">
        <v>185</v>
      </c>
      <c r="AM1173" s="32" t="s">
        <v>185</v>
      </c>
      <c r="AN1173" s="32" t="s">
        <v>185</v>
      </c>
      <c r="AO1173" s="32" t="s">
        <v>185</v>
      </c>
      <c r="AP1173" s="7">
        <v>0</v>
      </c>
      <c r="AQ1173" s="7">
        <v>2</v>
      </c>
      <c r="AR1173" s="7">
        <v>3</v>
      </c>
      <c r="AS1173" s="7">
        <v>3</v>
      </c>
      <c r="AT1173" s="7">
        <v>3</v>
      </c>
      <c r="AU1173" s="7">
        <v>3</v>
      </c>
      <c r="AV1173" s="7">
        <v>3</v>
      </c>
      <c r="AW1173" s="7">
        <v>3</v>
      </c>
      <c r="AX1173" s="7">
        <v>3</v>
      </c>
      <c r="AY1173" s="32" t="s">
        <v>185</v>
      </c>
      <c r="AZ1173" s="32" t="s">
        <v>185</v>
      </c>
      <c r="BA1173" s="32" t="s">
        <v>185</v>
      </c>
      <c r="BB1173" s="32" t="s">
        <v>185</v>
      </c>
      <c r="BC1173" s="32" t="s">
        <v>185</v>
      </c>
      <c r="BD1173" s="32" t="s">
        <v>185</v>
      </c>
      <c r="BE1173" s="32" t="s">
        <v>185</v>
      </c>
      <c r="BF1173" s="32" t="s">
        <v>185</v>
      </c>
      <c r="BG1173" s="32" t="s">
        <v>185</v>
      </c>
      <c r="BH1173" s="32" t="s">
        <v>185</v>
      </c>
      <c r="BI1173" s="32" t="s">
        <v>185</v>
      </c>
      <c r="BJ1173" s="32" t="s">
        <v>185</v>
      </c>
      <c r="BK1173" s="32" t="s">
        <v>185</v>
      </c>
      <c r="BL1173" s="32" t="s">
        <v>185</v>
      </c>
      <c r="BM1173" s="32" t="s">
        <v>185</v>
      </c>
      <c r="BN1173" s="32" t="s">
        <v>185</v>
      </c>
      <c r="BO1173" s="32" t="s">
        <v>185</v>
      </c>
      <c r="BP1173" s="32" t="s">
        <v>185</v>
      </c>
      <c r="BQ1173" s="32" t="s">
        <v>185</v>
      </c>
      <c r="BR1173" s="32" t="s">
        <v>185</v>
      </c>
      <c r="BS1173" s="32" t="s">
        <v>185</v>
      </c>
      <c r="BT1173" s="32" t="s">
        <v>185</v>
      </c>
      <c r="BU1173" s="32" t="s">
        <v>185</v>
      </c>
      <c r="BV1173" s="32" t="s">
        <v>185</v>
      </c>
      <c r="BW1173" s="32" t="s">
        <v>185</v>
      </c>
      <c r="BX1173" s="32" t="s">
        <v>185</v>
      </c>
      <c r="BY1173" s="32" t="s">
        <v>185</v>
      </c>
      <c r="BZ1173" s="32" t="s">
        <v>185</v>
      </c>
      <c r="CA1173" s="32" t="s">
        <v>185</v>
      </c>
      <c r="CB1173" s="32" t="s">
        <v>185</v>
      </c>
      <c r="CC1173" s="32" t="s">
        <v>185</v>
      </c>
      <c r="CD1173" s="7"/>
      <c r="CE1173" s="7"/>
      <c r="CF1173" s="7"/>
      <c r="CG1173" s="7"/>
      <c r="CH1173" s="7"/>
      <c r="CI1173" s="7"/>
      <c r="CJ1173" s="7"/>
      <c r="CK1173" s="7"/>
      <c r="CL1173" s="7"/>
      <c r="CM1173" s="32"/>
      <c r="CN1173" s="32"/>
      <c r="CO1173" s="32"/>
      <c r="CP1173" s="32"/>
      <c r="CQ1173" s="32"/>
      <c r="CR1173" s="32"/>
      <c r="CS1173" s="32"/>
      <c r="CT1173" s="32"/>
      <c r="CU1173" s="32"/>
      <c r="CV1173" s="32"/>
      <c r="CW1173" s="32"/>
      <c r="CX1173" s="32"/>
      <c r="CY1173" s="32"/>
      <c r="CZ1173" s="32"/>
      <c r="DA1173" s="32"/>
      <c r="DB1173" s="32"/>
      <c r="DC1173" s="32"/>
      <c r="DD1173" s="32"/>
      <c r="DE1173" s="32"/>
      <c r="DF1173" s="32"/>
      <c r="DG1173" s="32"/>
      <c r="DH1173" s="32"/>
      <c r="DI1173" s="32"/>
      <c r="DJ1173" s="32"/>
      <c r="DK1173" s="32"/>
      <c r="DL1173" s="32"/>
      <c r="DM1173" s="32"/>
      <c r="DN1173" s="32"/>
      <c r="DO1173" s="32"/>
      <c r="DP1173" s="32"/>
      <c r="DQ1173" s="32"/>
      <c r="DR1173" s="7"/>
      <c r="DS1173" s="7"/>
      <c r="DT1173" s="7"/>
      <c r="DU1173" s="7"/>
      <c r="DV1173" s="7"/>
      <c r="DW1173" s="7"/>
      <c r="DX1173" s="7"/>
      <c r="DY1173" s="7"/>
      <c r="DZ1173" s="7"/>
      <c r="EA1173" s="32"/>
      <c r="EB1173" s="32"/>
      <c r="EC1173" s="32"/>
      <c r="ED1173" s="32"/>
      <c r="EE1173" s="32"/>
      <c r="EF1173" s="32"/>
      <c r="EG1173" s="32"/>
      <c r="EH1173" s="32"/>
      <c r="EI1173" s="32"/>
      <c r="EJ1173" s="32"/>
      <c r="EK1173" s="32"/>
      <c r="EL1173" s="32"/>
      <c r="EM1173" s="32"/>
      <c r="EN1173" s="32"/>
      <c r="EO1173" s="32"/>
      <c r="EP1173" s="32"/>
      <c r="EQ1173" s="32"/>
      <c r="ER1173" s="32"/>
      <c r="ES1173" s="32"/>
      <c r="ET1173" s="32"/>
      <c r="EU1173" s="32"/>
      <c r="EV1173" s="32"/>
      <c r="EW1173" s="32"/>
      <c r="EX1173" s="32"/>
      <c r="EY1173" s="32"/>
      <c r="EZ1173" s="32"/>
      <c r="FA1173" s="32"/>
      <c r="FB1173" s="32"/>
      <c r="FC1173" s="32"/>
      <c r="FD1173" s="32"/>
      <c r="FE1173" s="32"/>
      <c r="FF1173" s="7"/>
      <c r="FG1173" s="7"/>
      <c r="FH1173" s="7"/>
      <c r="FI1173" s="7"/>
      <c r="FJ1173" s="7"/>
      <c r="FK1173" s="7"/>
      <c r="FL1173" s="7"/>
      <c r="FM1173" s="7"/>
      <c r="FN1173" s="7"/>
      <c r="FO1173" s="32"/>
      <c r="FP1173" s="32"/>
      <c r="FQ1173" s="32"/>
      <c r="FR1173" s="32"/>
      <c r="FS1173" s="32"/>
      <c r="FT1173" s="32"/>
      <c r="FU1173" s="32"/>
      <c r="FV1173" s="32"/>
      <c r="FW1173" s="32"/>
      <c r="FX1173" s="32"/>
      <c r="FY1173" s="32"/>
      <c r="FZ1173" s="32"/>
      <c r="GA1173" s="32"/>
      <c r="GB1173" s="32"/>
      <c r="GC1173" s="32"/>
      <c r="GD1173" s="32"/>
      <c r="GE1173" s="32"/>
      <c r="GF1173" s="32"/>
      <c r="GG1173" s="32"/>
      <c r="GH1173" s="32"/>
      <c r="GI1173" s="32"/>
      <c r="GJ1173" s="32"/>
      <c r="GK1173" s="32"/>
      <c r="GL1173" s="32"/>
      <c r="GM1173" s="32"/>
      <c r="GN1173" s="32"/>
      <c r="GO1173" s="32"/>
      <c r="GP1173" s="32"/>
      <c r="GQ1173" s="32"/>
      <c r="GR1173" s="32"/>
      <c r="GS1173" s="32"/>
    </row>
    <row r="1174" spans="1:201" x14ac:dyDescent="0.25">
      <c r="A1174" s="3">
        <f>$A$68</f>
        <v>20214</v>
      </c>
      <c r="B1174" s="7">
        <v>13358</v>
      </c>
      <c r="C1174" s="7">
        <v>25062</v>
      </c>
      <c r="D1174" s="7">
        <v>25929</v>
      </c>
      <c r="E1174" s="7">
        <v>26217</v>
      </c>
      <c r="F1174" s="7">
        <v>26342</v>
      </c>
      <c r="G1174" s="7">
        <v>26408</v>
      </c>
      <c r="H1174" s="7">
        <v>26465</v>
      </c>
      <c r="I1174" s="7">
        <v>26502</v>
      </c>
      <c r="J1174" s="32" t="s">
        <v>185</v>
      </c>
      <c r="K1174" s="32" t="s">
        <v>185</v>
      </c>
      <c r="L1174" s="32" t="s">
        <v>185</v>
      </c>
      <c r="M1174" s="32" t="s">
        <v>185</v>
      </c>
      <c r="N1174" s="32" t="s">
        <v>185</v>
      </c>
      <c r="O1174" s="32" t="s">
        <v>185</v>
      </c>
      <c r="P1174" s="32" t="s">
        <v>185</v>
      </c>
      <c r="Q1174" s="32" t="s">
        <v>185</v>
      </c>
      <c r="R1174" s="32" t="s">
        <v>185</v>
      </c>
      <c r="S1174" s="32" t="s">
        <v>185</v>
      </c>
      <c r="T1174" s="32" t="s">
        <v>185</v>
      </c>
      <c r="U1174" s="32" t="s">
        <v>185</v>
      </c>
      <c r="V1174" s="32" t="s">
        <v>185</v>
      </c>
      <c r="W1174" s="32" t="s">
        <v>185</v>
      </c>
      <c r="X1174" s="32" t="s">
        <v>185</v>
      </c>
      <c r="Y1174" s="32" t="s">
        <v>185</v>
      </c>
      <c r="Z1174" s="32" t="s">
        <v>185</v>
      </c>
      <c r="AA1174" s="32" t="s">
        <v>185</v>
      </c>
      <c r="AB1174" s="32" t="s">
        <v>185</v>
      </c>
      <c r="AC1174" s="32" t="s">
        <v>185</v>
      </c>
      <c r="AD1174" s="32" t="s">
        <v>185</v>
      </c>
      <c r="AE1174" s="32" t="s">
        <v>185</v>
      </c>
      <c r="AF1174" s="32" t="s">
        <v>185</v>
      </c>
      <c r="AG1174" s="32" t="s">
        <v>185</v>
      </c>
      <c r="AH1174" s="32" t="s">
        <v>185</v>
      </c>
      <c r="AI1174" s="32" t="s">
        <v>185</v>
      </c>
      <c r="AJ1174" s="32" t="s">
        <v>185</v>
      </c>
      <c r="AK1174" s="32" t="s">
        <v>185</v>
      </c>
      <c r="AL1174" s="32" t="s">
        <v>185</v>
      </c>
      <c r="AM1174" s="32" t="s">
        <v>185</v>
      </c>
      <c r="AN1174" s="32" t="s">
        <v>185</v>
      </c>
      <c r="AO1174" s="32" t="s">
        <v>185</v>
      </c>
      <c r="AP1174" s="7">
        <v>0</v>
      </c>
      <c r="AQ1174" s="7">
        <v>1</v>
      </c>
      <c r="AR1174" s="7">
        <v>2</v>
      </c>
      <c r="AS1174" s="7">
        <v>2</v>
      </c>
      <c r="AT1174" s="7">
        <v>2</v>
      </c>
      <c r="AU1174" s="7">
        <v>2</v>
      </c>
      <c r="AV1174" s="7">
        <v>2</v>
      </c>
      <c r="AW1174" s="7">
        <v>2</v>
      </c>
      <c r="AX1174" s="32" t="s">
        <v>185</v>
      </c>
      <c r="AY1174" s="32" t="s">
        <v>185</v>
      </c>
      <c r="AZ1174" s="32" t="s">
        <v>185</v>
      </c>
      <c r="BA1174" s="32" t="s">
        <v>185</v>
      </c>
      <c r="BB1174" s="32" t="s">
        <v>185</v>
      </c>
      <c r="BC1174" s="32" t="s">
        <v>185</v>
      </c>
      <c r="BD1174" s="32" t="s">
        <v>185</v>
      </c>
      <c r="BE1174" s="32" t="s">
        <v>185</v>
      </c>
      <c r="BF1174" s="32" t="s">
        <v>185</v>
      </c>
      <c r="BG1174" s="32" t="s">
        <v>185</v>
      </c>
      <c r="BH1174" s="32" t="s">
        <v>185</v>
      </c>
      <c r="BI1174" s="32" t="s">
        <v>185</v>
      </c>
      <c r="BJ1174" s="32" t="s">
        <v>185</v>
      </c>
      <c r="BK1174" s="32" t="s">
        <v>185</v>
      </c>
      <c r="BL1174" s="32" t="s">
        <v>185</v>
      </c>
      <c r="BM1174" s="32" t="s">
        <v>185</v>
      </c>
      <c r="BN1174" s="32" t="s">
        <v>185</v>
      </c>
      <c r="BO1174" s="32" t="s">
        <v>185</v>
      </c>
      <c r="BP1174" s="32" t="s">
        <v>185</v>
      </c>
      <c r="BQ1174" s="32" t="s">
        <v>185</v>
      </c>
      <c r="BR1174" s="32" t="s">
        <v>185</v>
      </c>
      <c r="BS1174" s="32" t="s">
        <v>185</v>
      </c>
      <c r="BT1174" s="32" t="s">
        <v>185</v>
      </c>
      <c r="BU1174" s="32" t="s">
        <v>185</v>
      </c>
      <c r="BV1174" s="32" t="s">
        <v>185</v>
      </c>
      <c r="BW1174" s="32" t="s">
        <v>185</v>
      </c>
      <c r="BX1174" s="32" t="s">
        <v>185</v>
      </c>
      <c r="BY1174" s="32" t="s">
        <v>185</v>
      </c>
      <c r="BZ1174" s="32" t="s">
        <v>185</v>
      </c>
      <c r="CA1174" s="32" t="s">
        <v>185</v>
      </c>
      <c r="CB1174" s="32" t="s">
        <v>185</v>
      </c>
      <c r="CC1174" s="32" t="s">
        <v>185</v>
      </c>
      <c r="CD1174" s="7"/>
      <c r="CE1174" s="7"/>
      <c r="CF1174" s="7"/>
      <c r="CG1174" s="7"/>
      <c r="CH1174" s="7"/>
      <c r="CI1174" s="7"/>
      <c r="CJ1174" s="7"/>
      <c r="CK1174" s="7"/>
      <c r="CL1174" s="32"/>
      <c r="CM1174" s="32"/>
      <c r="CN1174" s="32"/>
      <c r="CO1174" s="32"/>
      <c r="CP1174" s="32"/>
      <c r="CQ1174" s="32"/>
      <c r="CR1174" s="32"/>
      <c r="CS1174" s="32"/>
      <c r="CT1174" s="32"/>
      <c r="CU1174" s="32"/>
      <c r="CV1174" s="32"/>
      <c r="CW1174" s="32"/>
      <c r="CX1174" s="32"/>
      <c r="CY1174" s="32"/>
      <c r="CZ1174" s="32"/>
      <c r="DA1174" s="32"/>
      <c r="DB1174" s="32"/>
      <c r="DC1174" s="32"/>
      <c r="DD1174" s="32"/>
      <c r="DE1174" s="32"/>
      <c r="DF1174" s="32"/>
      <c r="DG1174" s="32"/>
      <c r="DH1174" s="32"/>
      <c r="DI1174" s="32"/>
      <c r="DJ1174" s="32"/>
      <c r="DK1174" s="32"/>
      <c r="DL1174" s="32"/>
      <c r="DM1174" s="32"/>
      <c r="DN1174" s="32"/>
      <c r="DO1174" s="32"/>
      <c r="DP1174" s="32"/>
      <c r="DQ1174" s="32"/>
      <c r="DR1174" s="7"/>
      <c r="DS1174" s="7"/>
      <c r="DT1174" s="7"/>
      <c r="DU1174" s="7"/>
      <c r="DV1174" s="7"/>
      <c r="DW1174" s="7"/>
      <c r="DX1174" s="7"/>
      <c r="DY1174" s="7"/>
      <c r="DZ1174" s="32"/>
      <c r="EA1174" s="32"/>
      <c r="EB1174" s="32"/>
      <c r="EC1174" s="32"/>
      <c r="ED1174" s="32"/>
      <c r="EE1174" s="32"/>
      <c r="EF1174" s="32"/>
      <c r="EG1174" s="32"/>
      <c r="EH1174" s="32"/>
      <c r="EI1174" s="32"/>
      <c r="EJ1174" s="32"/>
      <c r="EK1174" s="32"/>
      <c r="EL1174" s="32"/>
      <c r="EM1174" s="32"/>
      <c r="EN1174" s="32"/>
      <c r="EO1174" s="32"/>
      <c r="EP1174" s="32"/>
      <c r="EQ1174" s="32"/>
      <c r="ER1174" s="32"/>
      <c r="ES1174" s="32"/>
      <c r="ET1174" s="32"/>
      <c r="EU1174" s="32"/>
      <c r="EV1174" s="32"/>
      <c r="EW1174" s="32"/>
      <c r="EX1174" s="32"/>
      <c r="EY1174" s="32"/>
      <c r="EZ1174" s="32"/>
      <c r="FA1174" s="32"/>
      <c r="FB1174" s="32"/>
      <c r="FC1174" s="32"/>
      <c r="FD1174" s="32"/>
      <c r="FE1174" s="32"/>
      <c r="FF1174" s="7"/>
      <c r="FG1174" s="7"/>
      <c r="FH1174" s="7"/>
      <c r="FI1174" s="7"/>
      <c r="FJ1174" s="7"/>
      <c r="FK1174" s="7"/>
      <c r="FL1174" s="7"/>
      <c r="FM1174" s="7"/>
      <c r="FN1174" s="32"/>
      <c r="FO1174" s="32"/>
      <c r="FP1174" s="32"/>
      <c r="FQ1174" s="32"/>
      <c r="FR1174" s="32"/>
      <c r="FS1174" s="32"/>
      <c r="FT1174" s="32"/>
      <c r="FU1174" s="32"/>
      <c r="FV1174" s="32"/>
      <c r="FW1174" s="32"/>
      <c r="FX1174" s="32"/>
      <c r="FY1174" s="32"/>
      <c r="FZ1174" s="32"/>
      <c r="GA1174" s="32"/>
      <c r="GB1174" s="32"/>
      <c r="GC1174" s="32"/>
      <c r="GD1174" s="32"/>
      <c r="GE1174" s="32"/>
      <c r="GF1174" s="32"/>
      <c r="GG1174" s="32"/>
      <c r="GH1174" s="32"/>
      <c r="GI1174" s="32"/>
      <c r="GJ1174" s="32"/>
      <c r="GK1174" s="32"/>
      <c r="GL1174" s="32"/>
      <c r="GM1174" s="32"/>
      <c r="GN1174" s="32"/>
      <c r="GO1174" s="32"/>
      <c r="GP1174" s="32"/>
      <c r="GQ1174" s="32"/>
      <c r="GR1174" s="32"/>
      <c r="GS1174" s="32"/>
    </row>
    <row r="1175" spans="1:201" x14ac:dyDescent="0.25">
      <c r="A1175" s="3">
        <f>$A$69</f>
        <v>20221</v>
      </c>
      <c r="B1175" s="7">
        <v>11519</v>
      </c>
      <c r="C1175" s="7">
        <v>21784</v>
      </c>
      <c r="D1175" s="7">
        <v>22492</v>
      </c>
      <c r="E1175" s="7">
        <v>22723</v>
      </c>
      <c r="F1175" s="7">
        <v>22869</v>
      </c>
      <c r="G1175" s="7">
        <v>22948</v>
      </c>
      <c r="H1175" s="7">
        <v>22987</v>
      </c>
      <c r="I1175" s="32" t="s">
        <v>185</v>
      </c>
      <c r="J1175" s="32" t="s">
        <v>185</v>
      </c>
      <c r="K1175" s="32" t="s">
        <v>185</v>
      </c>
      <c r="L1175" s="32" t="s">
        <v>185</v>
      </c>
      <c r="M1175" s="32" t="s">
        <v>185</v>
      </c>
      <c r="N1175" s="32" t="s">
        <v>185</v>
      </c>
      <c r="O1175" s="32" t="s">
        <v>185</v>
      </c>
      <c r="P1175" s="32" t="s">
        <v>185</v>
      </c>
      <c r="Q1175" s="32" t="s">
        <v>185</v>
      </c>
      <c r="R1175" s="32" t="s">
        <v>185</v>
      </c>
      <c r="S1175" s="32" t="s">
        <v>185</v>
      </c>
      <c r="T1175" s="32" t="s">
        <v>185</v>
      </c>
      <c r="U1175" s="32" t="s">
        <v>185</v>
      </c>
      <c r="V1175" s="32" t="s">
        <v>185</v>
      </c>
      <c r="W1175" s="32" t="s">
        <v>185</v>
      </c>
      <c r="X1175" s="32" t="s">
        <v>185</v>
      </c>
      <c r="Y1175" s="32" t="s">
        <v>185</v>
      </c>
      <c r="Z1175" s="32" t="s">
        <v>185</v>
      </c>
      <c r="AA1175" s="32" t="s">
        <v>185</v>
      </c>
      <c r="AB1175" s="32" t="s">
        <v>185</v>
      </c>
      <c r="AC1175" s="32" t="s">
        <v>185</v>
      </c>
      <c r="AD1175" s="32" t="s">
        <v>185</v>
      </c>
      <c r="AE1175" s="32" t="s">
        <v>185</v>
      </c>
      <c r="AF1175" s="32" t="s">
        <v>185</v>
      </c>
      <c r="AG1175" s="32" t="s">
        <v>185</v>
      </c>
      <c r="AH1175" s="32" t="s">
        <v>185</v>
      </c>
      <c r="AI1175" s="32" t="s">
        <v>185</v>
      </c>
      <c r="AJ1175" s="32" t="s">
        <v>185</v>
      </c>
      <c r="AK1175" s="32" t="s">
        <v>185</v>
      </c>
      <c r="AL1175" s="32" t="s">
        <v>185</v>
      </c>
      <c r="AM1175" s="32" t="s">
        <v>185</v>
      </c>
      <c r="AN1175" s="32" t="s">
        <v>185</v>
      </c>
      <c r="AO1175" s="32" t="s">
        <v>185</v>
      </c>
      <c r="AP1175" s="7">
        <v>0</v>
      </c>
      <c r="AQ1175" s="7">
        <v>0</v>
      </c>
      <c r="AR1175" s="7">
        <v>1</v>
      </c>
      <c r="AS1175" s="7">
        <v>1</v>
      </c>
      <c r="AT1175" s="7">
        <v>1</v>
      </c>
      <c r="AU1175" s="7">
        <v>1</v>
      </c>
      <c r="AV1175" s="7">
        <v>2</v>
      </c>
      <c r="AW1175" s="32" t="s">
        <v>185</v>
      </c>
      <c r="AX1175" s="32" t="s">
        <v>185</v>
      </c>
      <c r="AY1175" s="32" t="s">
        <v>185</v>
      </c>
      <c r="AZ1175" s="32" t="s">
        <v>185</v>
      </c>
      <c r="BA1175" s="32" t="s">
        <v>185</v>
      </c>
      <c r="BB1175" s="32" t="s">
        <v>185</v>
      </c>
      <c r="BC1175" s="32" t="s">
        <v>185</v>
      </c>
      <c r="BD1175" s="32" t="s">
        <v>185</v>
      </c>
      <c r="BE1175" s="32" t="s">
        <v>185</v>
      </c>
      <c r="BF1175" s="32" t="s">
        <v>185</v>
      </c>
      <c r="BG1175" s="32" t="s">
        <v>185</v>
      </c>
      <c r="BH1175" s="32" t="s">
        <v>185</v>
      </c>
      <c r="BI1175" s="32" t="s">
        <v>185</v>
      </c>
      <c r="BJ1175" s="32" t="s">
        <v>185</v>
      </c>
      <c r="BK1175" s="32" t="s">
        <v>185</v>
      </c>
      <c r="BL1175" s="32" t="s">
        <v>185</v>
      </c>
      <c r="BM1175" s="32" t="s">
        <v>185</v>
      </c>
      <c r="BN1175" s="32" t="s">
        <v>185</v>
      </c>
      <c r="BO1175" s="32" t="s">
        <v>185</v>
      </c>
      <c r="BP1175" s="32" t="s">
        <v>185</v>
      </c>
      <c r="BQ1175" s="32" t="s">
        <v>185</v>
      </c>
      <c r="BR1175" s="32" t="s">
        <v>185</v>
      </c>
      <c r="BS1175" s="32" t="s">
        <v>185</v>
      </c>
      <c r="BT1175" s="32" t="s">
        <v>185</v>
      </c>
      <c r="BU1175" s="32" t="s">
        <v>185</v>
      </c>
      <c r="BV1175" s="32" t="s">
        <v>185</v>
      </c>
      <c r="BW1175" s="32" t="s">
        <v>185</v>
      </c>
      <c r="BX1175" s="32" t="s">
        <v>185</v>
      </c>
      <c r="BY1175" s="32" t="s">
        <v>185</v>
      </c>
      <c r="BZ1175" s="32" t="s">
        <v>185</v>
      </c>
      <c r="CA1175" s="32" t="s">
        <v>185</v>
      </c>
      <c r="CB1175" s="32" t="s">
        <v>185</v>
      </c>
      <c r="CC1175" s="32" t="s">
        <v>185</v>
      </c>
      <c r="CD1175" s="7"/>
      <c r="CE1175" s="7"/>
      <c r="CF1175" s="7"/>
      <c r="CG1175" s="7"/>
      <c r="CH1175" s="7"/>
      <c r="CI1175" s="7"/>
      <c r="CJ1175" s="7"/>
      <c r="CK1175" s="32"/>
      <c r="CL1175" s="32"/>
      <c r="CM1175" s="32"/>
      <c r="CN1175" s="32"/>
      <c r="CO1175" s="32"/>
      <c r="CP1175" s="32"/>
      <c r="CQ1175" s="32"/>
      <c r="CR1175" s="32"/>
      <c r="CS1175" s="32"/>
      <c r="CT1175" s="32"/>
      <c r="CU1175" s="32"/>
      <c r="CV1175" s="32"/>
      <c r="CW1175" s="32"/>
      <c r="CX1175" s="32"/>
      <c r="CY1175" s="32"/>
      <c r="CZ1175" s="32"/>
      <c r="DA1175" s="32"/>
      <c r="DB1175" s="32"/>
      <c r="DC1175" s="32"/>
      <c r="DD1175" s="32"/>
      <c r="DE1175" s="32"/>
      <c r="DF1175" s="32"/>
      <c r="DG1175" s="32"/>
      <c r="DH1175" s="32"/>
      <c r="DI1175" s="32"/>
      <c r="DJ1175" s="32"/>
      <c r="DK1175" s="32"/>
      <c r="DL1175" s="32"/>
      <c r="DM1175" s="32"/>
      <c r="DN1175" s="32"/>
      <c r="DO1175" s="32"/>
      <c r="DP1175" s="32"/>
      <c r="DQ1175" s="32"/>
      <c r="DR1175" s="7"/>
      <c r="DS1175" s="7"/>
      <c r="DT1175" s="7"/>
      <c r="DU1175" s="7"/>
      <c r="DV1175" s="7"/>
      <c r="DW1175" s="7"/>
      <c r="DX1175" s="7"/>
      <c r="DY1175" s="32"/>
      <c r="DZ1175" s="32"/>
      <c r="EA1175" s="32"/>
      <c r="EB1175" s="32"/>
      <c r="EC1175" s="32"/>
      <c r="ED1175" s="32"/>
      <c r="EE1175" s="32"/>
      <c r="EF1175" s="32"/>
      <c r="EG1175" s="32"/>
      <c r="EH1175" s="32"/>
      <c r="EI1175" s="32"/>
      <c r="EJ1175" s="32"/>
      <c r="EK1175" s="32"/>
      <c r="EL1175" s="32"/>
      <c r="EM1175" s="32"/>
      <c r="EN1175" s="32"/>
      <c r="EO1175" s="32"/>
      <c r="EP1175" s="32"/>
      <c r="EQ1175" s="32"/>
      <c r="ER1175" s="32"/>
      <c r="ES1175" s="32"/>
      <c r="ET1175" s="32"/>
      <c r="EU1175" s="32"/>
      <c r="EV1175" s="32"/>
      <c r="EW1175" s="32"/>
      <c r="EX1175" s="32"/>
      <c r="EY1175" s="32"/>
      <c r="EZ1175" s="32"/>
      <c r="FA1175" s="32"/>
      <c r="FB1175" s="32"/>
      <c r="FC1175" s="32"/>
      <c r="FD1175" s="32"/>
      <c r="FE1175" s="32"/>
      <c r="FF1175" s="7"/>
      <c r="FG1175" s="7"/>
      <c r="FH1175" s="7"/>
      <c r="FI1175" s="7"/>
      <c r="FJ1175" s="7"/>
      <c r="FK1175" s="7"/>
      <c r="FL1175" s="7"/>
      <c r="FM1175" s="32"/>
      <c r="FN1175" s="32"/>
      <c r="FO1175" s="32"/>
      <c r="FP1175" s="32"/>
      <c r="FQ1175" s="32"/>
      <c r="FR1175" s="32"/>
      <c r="FS1175" s="32"/>
      <c r="FT1175" s="32"/>
      <c r="FU1175" s="32"/>
      <c r="FV1175" s="32"/>
      <c r="FW1175" s="32"/>
      <c r="FX1175" s="32"/>
      <c r="FY1175" s="32"/>
      <c r="FZ1175" s="32"/>
      <c r="GA1175" s="32"/>
      <c r="GB1175" s="32"/>
      <c r="GC1175" s="32"/>
      <c r="GD1175" s="32"/>
      <c r="GE1175" s="32"/>
      <c r="GF1175" s="32"/>
      <c r="GG1175" s="32"/>
      <c r="GH1175" s="32"/>
      <c r="GI1175" s="32"/>
      <c r="GJ1175" s="32"/>
      <c r="GK1175" s="32"/>
      <c r="GL1175" s="32"/>
      <c r="GM1175" s="32"/>
      <c r="GN1175" s="32"/>
      <c r="GO1175" s="32"/>
      <c r="GP1175" s="32"/>
      <c r="GQ1175" s="32"/>
      <c r="GR1175" s="32"/>
      <c r="GS1175" s="32"/>
    </row>
    <row r="1176" spans="1:201" x14ac:dyDescent="0.25">
      <c r="A1176" s="3">
        <f>$A$70</f>
        <v>20222</v>
      </c>
      <c r="B1176" s="7">
        <v>13739</v>
      </c>
      <c r="C1176" s="7">
        <v>24400</v>
      </c>
      <c r="D1176" s="7">
        <v>25176</v>
      </c>
      <c r="E1176" s="7">
        <v>25477</v>
      </c>
      <c r="F1176" s="7">
        <v>25630</v>
      </c>
      <c r="G1176" s="7">
        <v>25716</v>
      </c>
      <c r="H1176" s="32" t="s">
        <v>185</v>
      </c>
      <c r="I1176" s="32" t="s">
        <v>185</v>
      </c>
      <c r="J1176" s="32" t="s">
        <v>185</v>
      </c>
      <c r="K1176" s="32" t="s">
        <v>185</v>
      </c>
      <c r="L1176" s="32" t="s">
        <v>185</v>
      </c>
      <c r="M1176" s="32" t="s">
        <v>185</v>
      </c>
      <c r="N1176" s="32" t="s">
        <v>185</v>
      </c>
      <c r="O1176" s="32" t="s">
        <v>185</v>
      </c>
      <c r="P1176" s="32" t="s">
        <v>185</v>
      </c>
      <c r="Q1176" s="32" t="s">
        <v>185</v>
      </c>
      <c r="R1176" s="32" t="s">
        <v>185</v>
      </c>
      <c r="S1176" s="32" t="s">
        <v>185</v>
      </c>
      <c r="T1176" s="32" t="s">
        <v>185</v>
      </c>
      <c r="U1176" s="32" t="s">
        <v>185</v>
      </c>
      <c r="V1176" s="32" t="s">
        <v>185</v>
      </c>
      <c r="W1176" s="32" t="s">
        <v>185</v>
      </c>
      <c r="X1176" s="32" t="s">
        <v>185</v>
      </c>
      <c r="Y1176" s="32" t="s">
        <v>185</v>
      </c>
      <c r="Z1176" s="32" t="s">
        <v>185</v>
      </c>
      <c r="AA1176" s="32" t="s">
        <v>185</v>
      </c>
      <c r="AB1176" s="32" t="s">
        <v>185</v>
      </c>
      <c r="AC1176" s="32" t="s">
        <v>185</v>
      </c>
      <c r="AD1176" s="32" t="s">
        <v>185</v>
      </c>
      <c r="AE1176" s="32" t="s">
        <v>185</v>
      </c>
      <c r="AF1176" s="32" t="s">
        <v>185</v>
      </c>
      <c r="AG1176" s="32" t="s">
        <v>185</v>
      </c>
      <c r="AH1176" s="32" t="s">
        <v>185</v>
      </c>
      <c r="AI1176" s="32" t="s">
        <v>185</v>
      </c>
      <c r="AJ1176" s="32" t="s">
        <v>185</v>
      </c>
      <c r="AK1176" s="32" t="s">
        <v>185</v>
      </c>
      <c r="AL1176" s="32" t="s">
        <v>185</v>
      </c>
      <c r="AM1176" s="32" t="s">
        <v>185</v>
      </c>
      <c r="AN1176" s="32" t="s">
        <v>185</v>
      </c>
      <c r="AO1176" s="32" t="s">
        <v>185</v>
      </c>
      <c r="AP1176" s="7">
        <v>0</v>
      </c>
      <c r="AQ1176" s="7">
        <v>1</v>
      </c>
      <c r="AR1176" s="7">
        <v>1</v>
      </c>
      <c r="AS1176" s="7">
        <v>1</v>
      </c>
      <c r="AT1176" s="7">
        <v>1</v>
      </c>
      <c r="AU1176" s="7">
        <v>1</v>
      </c>
      <c r="AV1176" s="32" t="s">
        <v>185</v>
      </c>
      <c r="AW1176" s="32" t="s">
        <v>185</v>
      </c>
      <c r="AX1176" s="32" t="s">
        <v>185</v>
      </c>
      <c r="AY1176" s="32" t="s">
        <v>185</v>
      </c>
      <c r="AZ1176" s="32" t="s">
        <v>185</v>
      </c>
      <c r="BA1176" s="32" t="s">
        <v>185</v>
      </c>
      <c r="BB1176" s="32" t="s">
        <v>185</v>
      </c>
      <c r="BC1176" s="32" t="s">
        <v>185</v>
      </c>
      <c r="BD1176" s="32" t="s">
        <v>185</v>
      </c>
      <c r="BE1176" s="32" t="s">
        <v>185</v>
      </c>
      <c r="BF1176" s="32" t="s">
        <v>185</v>
      </c>
      <c r="BG1176" s="32" t="s">
        <v>185</v>
      </c>
      <c r="BH1176" s="32" t="s">
        <v>185</v>
      </c>
      <c r="BI1176" s="32" t="s">
        <v>185</v>
      </c>
      <c r="BJ1176" s="32" t="s">
        <v>185</v>
      </c>
      <c r="BK1176" s="32" t="s">
        <v>185</v>
      </c>
      <c r="BL1176" s="32" t="s">
        <v>185</v>
      </c>
      <c r="BM1176" s="32" t="s">
        <v>185</v>
      </c>
      <c r="BN1176" s="32" t="s">
        <v>185</v>
      </c>
      <c r="BO1176" s="32" t="s">
        <v>185</v>
      </c>
      <c r="BP1176" s="32" t="s">
        <v>185</v>
      </c>
      <c r="BQ1176" s="32" t="s">
        <v>185</v>
      </c>
      <c r="BR1176" s="32" t="s">
        <v>185</v>
      </c>
      <c r="BS1176" s="32" t="s">
        <v>185</v>
      </c>
      <c r="BT1176" s="32" t="s">
        <v>185</v>
      </c>
      <c r="BU1176" s="32" t="s">
        <v>185</v>
      </c>
      <c r="BV1176" s="32" t="s">
        <v>185</v>
      </c>
      <c r="BW1176" s="32" t="s">
        <v>185</v>
      </c>
      <c r="BX1176" s="32" t="s">
        <v>185</v>
      </c>
      <c r="BY1176" s="32" t="s">
        <v>185</v>
      </c>
      <c r="BZ1176" s="32" t="s">
        <v>185</v>
      </c>
      <c r="CA1176" s="32" t="s">
        <v>185</v>
      </c>
      <c r="CB1176" s="32" t="s">
        <v>185</v>
      </c>
      <c r="CC1176" s="32" t="s">
        <v>185</v>
      </c>
      <c r="CD1176" s="7"/>
      <c r="CE1176" s="7"/>
      <c r="CF1176" s="7"/>
      <c r="CG1176" s="7"/>
      <c r="CH1176" s="7"/>
      <c r="CI1176" s="7"/>
      <c r="CJ1176" s="32"/>
      <c r="CK1176" s="32"/>
      <c r="CL1176" s="32"/>
      <c r="CM1176" s="32"/>
      <c r="CN1176" s="32"/>
      <c r="CO1176" s="32"/>
      <c r="CP1176" s="32"/>
      <c r="CQ1176" s="32"/>
      <c r="CR1176" s="32"/>
      <c r="CS1176" s="32"/>
      <c r="CT1176" s="32"/>
      <c r="CU1176" s="32"/>
      <c r="CV1176" s="32"/>
      <c r="CW1176" s="32"/>
      <c r="CX1176" s="32"/>
      <c r="CY1176" s="32"/>
      <c r="CZ1176" s="32"/>
      <c r="DA1176" s="32"/>
      <c r="DB1176" s="32"/>
      <c r="DC1176" s="32"/>
      <c r="DD1176" s="32"/>
      <c r="DE1176" s="32"/>
      <c r="DF1176" s="32"/>
      <c r="DG1176" s="32"/>
      <c r="DH1176" s="32"/>
      <c r="DI1176" s="32"/>
      <c r="DJ1176" s="32"/>
      <c r="DK1176" s="32"/>
      <c r="DL1176" s="32"/>
      <c r="DM1176" s="32"/>
      <c r="DN1176" s="32"/>
      <c r="DO1176" s="32"/>
      <c r="DP1176" s="32"/>
      <c r="DQ1176" s="32"/>
      <c r="DR1176" s="7"/>
      <c r="DS1176" s="7"/>
      <c r="DT1176" s="7"/>
      <c r="DU1176" s="7"/>
      <c r="DV1176" s="7"/>
      <c r="DW1176" s="7"/>
      <c r="DX1176" s="32"/>
      <c r="DY1176" s="32"/>
      <c r="DZ1176" s="32"/>
      <c r="EA1176" s="32"/>
      <c r="EB1176" s="32"/>
      <c r="EC1176" s="32"/>
      <c r="ED1176" s="32"/>
      <c r="EE1176" s="32"/>
      <c r="EF1176" s="32"/>
      <c r="EG1176" s="32"/>
      <c r="EH1176" s="32"/>
      <c r="EI1176" s="32"/>
      <c r="EJ1176" s="32"/>
      <c r="EK1176" s="32"/>
      <c r="EL1176" s="32"/>
      <c r="EM1176" s="32"/>
      <c r="EN1176" s="32"/>
      <c r="EO1176" s="32"/>
      <c r="EP1176" s="32"/>
      <c r="EQ1176" s="32"/>
      <c r="ER1176" s="32"/>
      <c r="ES1176" s="32"/>
      <c r="ET1176" s="32"/>
      <c r="EU1176" s="32"/>
      <c r="EV1176" s="32"/>
      <c r="EW1176" s="32"/>
      <c r="EX1176" s="32"/>
      <c r="EY1176" s="32"/>
      <c r="EZ1176" s="32"/>
      <c r="FA1176" s="32"/>
      <c r="FB1176" s="32"/>
      <c r="FC1176" s="32"/>
      <c r="FD1176" s="32"/>
      <c r="FE1176" s="32"/>
      <c r="FF1176" s="7"/>
      <c r="FG1176" s="7"/>
      <c r="FH1176" s="7"/>
      <c r="FI1176" s="7"/>
      <c r="FJ1176" s="7"/>
      <c r="FK1176" s="7"/>
      <c r="FL1176" s="32"/>
      <c r="FM1176" s="32"/>
      <c r="FN1176" s="32"/>
      <c r="FO1176" s="32"/>
      <c r="FP1176" s="32"/>
      <c r="FQ1176" s="32"/>
      <c r="FR1176" s="32"/>
      <c r="FS1176" s="32"/>
      <c r="FT1176" s="32"/>
      <c r="FU1176" s="32"/>
      <c r="FV1176" s="32"/>
      <c r="FW1176" s="32"/>
      <c r="FX1176" s="32"/>
      <c r="FY1176" s="32"/>
      <c r="FZ1176" s="32"/>
      <c r="GA1176" s="32"/>
      <c r="GB1176" s="32"/>
      <c r="GC1176" s="32"/>
      <c r="GD1176" s="32"/>
      <c r="GE1176" s="32"/>
      <c r="GF1176" s="32"/>
      <c r="GG1176" s="32"/>
      <c r="GH1176" s="32"/>
      <c r="GI1176" s="32"/>
      <c r="GJ1176" s="32"/>
      <c r="GK1176" s="32"/>
      <c r="GL1176" s="32"/>
      <c r="GM1176" s="32"/>
      <c r="GN1176" s="32"/>
      <c r="GO1176" s="32"/>
      <c r="GP1176" s="32"/>
      <c r="GQ1176" s="32"/>
      <c r="GR1176" s="32"/>
      <c r="GS1176" s="32"/>
    </row>
    <row r="1177" spans="1:201" x14ac:dyDescent="0.25">
      <c r="A1177" s="3">
        <f>$A$71</f>
        <v>20223</v>
      </c>
      <c r="B1177" s="7">
        <v>13805</v>
      </c>
      <c r="C1177" s="7">
        <v>25423</v>
      </c>
      <c r="D1177" s="7">
        <v>26243</v>
      </c>
      <c r="E1177" s="7">
        <v>26562</v>
      </c>
      <c r="F1177" s="7">
        <v>26731</v>
      </c>
      <c r="G1177" s="32" t="s">
        <v>185</v>
      </c>
      <c r="H1177" s="32" t="s">
        <v>185</v>
      </c>
      <c r="I1177" s="32" t="s">
        <v>185</v>
      </c>
      <c r="J1177" s="32" t="s">
        <v>185</v>
      </c>
      <c r="K1177" s="32" t="s">
        <v>185</v>
      </c>
      <c r="L1177" s="32" t="s">
        <v>185</v>
      </c>
      <c r="M1177" s="32" t="s">
        <v>185</v>
      </c>
      <c r="N1177" s="32" t="s">
        <v>185</v>
      </c>
      <c r="O1177" s="32" t="s">
        <v>185</v>
      </c>
      <c r="P1177" s="32" t="s">
        <v>185</v>
      </c>
      <c r="Q1177" s="32" t="s">
        <v>185</v>
      </c>
      <c r="R1177" s="32" t="s">
        <v>185</v>
      </c>
      <c r="S1177" s="32" t="s">
        <v>185</v>
      </c>
      <c r="T1177" s="32" t="s">
        <v>185</v>
      </c>
      <c r="U1177" s="32" t="s">
        <v>185</v>
      </c>
      <c r="V1177" s="32" t="s">
        <v>185</v>
      </c>
      <c r="W1177" s="32" t="s">
        <v>185</v>
      </c>
      <c r="X1177" s="32" t="s">
        <v>185</v>
      </c>
      <c r="Y1177" s="32" t="s">
        <v>185</v>
      </c>
      <c r="Z1177" s="32" t="s">
        <v>185</v>
      </c>
      <c r="AA1177" s="32" t="s">
        <v>185</v>
      </c>
      <c r="AB1177" s="32" t="s">
        <v>185</v>
      </c>
      <c r="AC1177" s="32" t="s">
        <v>185</v>
      </c>
      <c r="AD1177" s="32" t="s">
        <v>185</v>
      </c>
      <c r="AE1177" s="32" t="s">
        <v>185</v>
      </c>
      <c r="AF1177" s="32" t="s">
        <v>185</v>
      </c>
      <c r="AG1177" s="32" t="s">
        <v>185</v>
      </c>
      <c r="AH1177" s="32" t="s">
        <v>185</v>
      </c>
      <c r="AI1177" s="32" t="s">
        <v>185</v>
      </c>
      <c r="AJ1177" s="32" t="s">
        <v>185</v>
      </c>
      <c r="AK1177" s="32" t="s">
        <v>185</v>
      </c>
      <c r="AL1177" s="32" t="s">
        <v>185</v>
      </c>
      <c r="AM1177" s="32" t="s">
        <v>185</v>
      </c>
      <c r="AN1177" s="32" t="s">
        <v>185</v>
      </c>
      <c r="AO1177" s="32" t="s">
        <v>185</v>
      </c>
      <c r="AP1177" s="7">
        <v>0</v>
      </c>
      <c r="AQ1177" s="7">
        <v>1</v>
      </c>
      <c r="AR1177" s="7">
        <v>2</v>
      </c>
      <c r="AS1177" s="7">
        <v>2</v>
      </c>
      <c r="AT1177" s="7">
        <v>2</v>
      </c>
      <c r="AU1177" s="32" t="s">
        <v>185</v>
      </c>
      <c r="AV1177" s="32" t="s">
        <v>185</v>
      </c>
      <c r="AW1177" s="32" t="s">
        <v>185</v>
      </c>
      <c r="AX1177" s="32" t="s">
        <v>185</v>
      </c>
      <c r="AY1177" s="32" t="s">
        <v>185</v>
      </c>
      <c r="AZ1177" s="32" t="s">
        <v>185</v>
      </c>
      <c r="BA1177" s="32" t="s">
        <v>185</v>
      </c>
      <c r="BB1177" s="32" t="s">
        <v>185</v>
      </c>
      <c r="BC1177" s="32" t="s">
        <v>185</v>
      </c>
      <c r="BD1177" s="32" t="s">
        <v>185</v>
      </c>
      <c r="BE1177" s="32" t="s">
        <v>185</v>
      </c>
      <c r="BF1177" s="32" t="s">
        <v>185</v>
      </c>
      <c r="BG1177" s="32" t="s">
        <v>185</v>
      </c>
      <c r="BH1177" s="32" t="s">
        <v>185</v>
      </c>
      <c r="BI1177" s="32" t="s">
        <v>185</v>
      </c>
      <c r="BJ1177" s="32" t="s">
        <v>185</v>
      </c>
      <c r="BK1177" s="32" t="s">
        <v>185</v>
      </c>
      <c r="BL1177" s="32" t="s">
        <v>185</v>
      </c>
      <c r="BM1177" s="32" t="s">
        <v>185</v>
      </c>
      <c r="BN1177" s="32" t="s">
        <v>185</v>
      </c>
      <c r="BO1177" s="32" t="s">
        <v>185</v>
      </c>
      <c r="BP1177" s="32" t="s">
        <v>185</v>
      </c>
      <c r="BQ1177" s="32" t="s">
        <v>185</v>
      </c>
      <c r="BR1177" s="32" t="s">
        <v>185</v>
      </c>
      <c r="BS1177" s="32" t="s">
        <v>185</v>
      </c>
      <c r="BT1177" s="32" t="s">
        <v>185</v>
      </c>
      <c r="BU1177" s="32" t="s">
        <v>185</v>
      </c>
      <c r="BV1177" s="32" t="s">
        <v>185</v>
      </c>
      <c r="BW1177" s="32" t="s">
        <v>185</v>
      </c>
      <c r="BX1177" s="32" t="s">
        <v>185</v>
      </c>
      <c r="BY1177" s="32" t="s">
        <v>185</v>
      </c>
      <c r="BZ1177" s="32" t="s">
        <v>185</v>
      </c>
      <c r="CA1177" s="32" t="s">
        <v>185</v>
      </c>
      <c r="CB1177" s="32" t="s">
        <v>185</v>
      </c>
      <c r="CC1177" s="32" t="s">
        <v>185</v>
      </c>
      <c r="CD1177" s="7"/>
      <c r="CE1177" s="7"/>
      <c r="CF1177" s="7"/>
      <c r="CG1177" s="7"/>
      <c r="CH1177" s="7"/>
      <c r="CI1177" s="32"/>
      <c r="CJ1177" s="32"/>
      <c r="CK1177" s="32"/>
      <c r="CL1177" s="32"/>
      <c r="CM1177" s="32"/>
      <c r="CN1177" s="32"/>
      <c r="CO1177" s="32"/>
      <c r="CP1177" s="32"/>
      <c r="CQ1177" s="32"/>
      <c r="CR1177" s="32"/>
      <c r="CS1177" s="32"/>
      <c r="CT1177" s="32"/>
      <c r="CU1177" s="32"/>
      <c r="CV1177" s="32"/>
      <c r="CW1177" s="32"/>
      <c r="CX1177" s="32"/>
      <c r="CY1177" s="32"/>
      <c r="CZ1177" s="32"/>
      <c r="DA1177" s="32"/>
      <c r="DB1177" s="32"/>
      <c r="DC1177" s="32"/>
      <c r="DD1177" s="32"/>
      <c r="DE1177" s="32"/>
      <c r="DF1177" s="32"/>
      <c r="DG1177" s="32"/>
      <c r="DH1177" s="32"/>
      <c r="DI1177" s="32"/>
      <c r="DJ1177" s="32"/>
      <c r="DK1177" s="32"/>
      <c r="DL1177" s="32"/>
      <c r="DM1177" s="32"/>
      <c r="DN1177" s="32"/>
      <c r="DO1177" s="32"/>
      <c r="DP1177" s="32"/>
      <c r="DQ1177" s="32"/>
      <c r="DR1177" s="7"/>
      <c r="DS1177" s="7"/>
      <c r="DT1177" s="7"/>
      <c r="DU1177" s="7"/>
      <c r="DV1177" s="7"/>
      <c r="DW1177" s="32"/>
      <c r="DX1177" s="32"/>
      <c r="DY1177" s="32"/>
      <c r="DZ1177" s="32"/>
      <c r="EA1177" s="32"/>
      <c r="EB1177" s="32"/>
      <c r="EC1177" s="32"/>
      <c r="ED1177" s="32"/>
      <c r="EE1177" s="32"/>
      <c r="EF1177" s="32"/>
      <c r="EG1177" s="32"/>
      <c r="EH1177" s="32"/>
      <c r="EI1177" s="32"/>
      <c r="EJ1177" s="32"/>
      <c r="EK1177" s="32"/>
      <c r="EL1177" s="32"/>
      <c r="EM1177" s="32"/>
      <c r="EN1177" s="32"/>
      <c r="EO1177" s="32"/>
      <c r="EP1177" s="32"/>
      <c r="EQ1177" s="32"/>
      <c r="ER1177" s="32"/>
      <c r="ES1177" s="32"/>
      <c r="ET1177" s="32"/>
      <c r="EU1177" s="32"/>
      <c r="EV1177" s="32"/>
      <c r="EW1177" s="32"/>
      <c r="EX1177" s="32"/>
      <c r="EY1177" s="32"/>
      <c r="EZ1177" s="32"/>
      <c r="FA1177" s="32"/>
      <c r="FB1177" s="32"/>
      <c r="FC1177" s="32"/>
      <c r="FD1177" s="32"/>
      <c r="FE1177" s="32"/>
      <c r="FF1177" s="7"/>
      <c r="FG1177" s="7"/>
      <c r="FH1177" s="7"/>
      <c r="FI1177" s="7"/>
      <c r="FJ1177" s="7"/>
      <c r="FK1177" s="32"/>
      <c r="FL1177" s="32"/>
      <c r="FM1177" s="32"/>
      <c r="FN1177" s="32"/>
      <c r="FO1177" s="32"/>
      <c r="FP1177" s="32"/>
      <c r="FQ1177" s="32"/>
      <c r="FR1177" s="32"/>
      <c r="FS1177" s="32"/>
      <c r="FT1177" s="32"/>
      <c r="FU1177" s="32"/>
      <c r="FV1177" s="32"/>
      <c r="FW1177" s="32"/>
      <c r="FX1177" s="32"/>
      <c r="FY1177" s="32"/>
      <c r="FZ1177" s="32"/>
      <c r="GA1177" s="32"/>
      <c r="GB1177" s="32"/>
      <c r="GC1177" s="32"/>
      <c r="GD1177" s="32"/>
      <c r="GE1177" s="32"/>
      <c r="GF1177" s="32"/>
      <c r="GG1177" s="32"/>
      <c r="GH1177" s="32"/>
      <c r="GI1177" s="32"/>
      <c r="GJ1177" s="32"/>
      <c r="GK1177" s="32"/>
      <c r="GL1177" s="32"/>
      <c r="GM1177" s="32"/>
      <c r="GN1177" s="32"/>
      <c r="GO1177" s="32"/>
      <c r="GP1177" s="32"/>
      <c r="GQ1177" s="32"/>
      <c r="GR1177" s="32"/>
      <c r="GS1177" s="32"/>
    </row>
    <row r="1178" spans="1:201" x14ac:dyDescent="0.25">
      <c r="A1178" s="3">
        <f>$A$72</f>
        <v>20224</v>
      </c>
      <c r="B1178" s="7">
        <v>14137</v>
      </c>
      <c r="C1178" s="7">
        <v>26128</v>
      </c>
      <c r="D1178" s="7">
        <v>27011</v>
      </c>
      <c r="E1178" s="7">
        <v>27355</v>
      </c>
      <c r="F1178" s="32" t="s">
        <v>185</v>
      </c>
      <c r="G1178" s="32" t="s">
        <v>185</v>
      </c>
      <c r="H1178" s="32" t="s">
        <v>185</v>
      </c>
      <c r="I1178" s="32" t="s">
        <v>185</v>
      </c>
      <c r="J1178" s="32" t="s">
        <v>185</v>
      </c>
      <c r="K1178" s="32" t="s">
        <v>185</v>
      </c>
      <c r="L1178" s="32" t="s">
        <v>185</v>
      </c>
      <c r="M1178" s="32" t="s">
        <v>185</v>
      </c>
      <c r="N1178" s="32" t="s">
        <v>185</v>
      </c>
      <c r="O1178" s="32" t="s">
        <v>185</v>
      </c>
      <c r="P1178" s="32" t="s">
        <v>185</v>
      </c>
      <c r="Q1178" s="32" t="s">
        <v>185</v>
      </c>
      <c r="R1178" s="32" t="s">
        <v>185</v>
      </c>
      <c r="S1178" s="32" t="s">
        <v>185</v>
      </c>
      <c r="T1178" s="32" t="s">
        <v>185</v>
      </c>
      <c r="U1178" s="32" t="s">
        <v>185</v>
      </c>
      <c r="V1178" s="32" t="s">
        <v>185</v>
      </c>
      <c r="W1178" s="32" t="s">
        <v>185</v>
      </c>
      <c r="X1178" s="32" t="s">
        <v>185</v>
      </c>
      <c r="Y1178" s="32" t="s">
        <v>185</v>
      </c>
      <c r="Z1178" s="32" t="s">
        <v>185</v>
      </c>
      <c r="AA1178" s="32" t="s">
        <v>185</v>
      </c>
      <c r="AB1178" s="32" t="s">
        <v>185</v>
      </c>
      <c r="AC1178" s="32" t="s">
        <v>185</v>
      </c>
      <c r="AD1178" s="32" t="s">
        <v>185</v>
      </c>
      <c r="AE1178" s="32" t="s">
        <v>185</v>
      </c>
      <c r="AF1178" s="32" t="s">
        <v>185</v>
      </c>
      <c r="AG1178" s="32" t="s">
        <v>185</v>
      </c>
      <c r="AH1178" s="32" t="s">
        <v>185</v>
      </c>
      <c r="AI1178" s="32" t="s">
        <v>185</v>
      </c>
      <c r="AJ1178" s="32" t="s">
        <v>185</v>
      </c>
      <c r="AK1178" s="32" t="s">
        <v>185</v>
      </c>
      <c r="AL1178" s="32" t="s">
        <v>185</v>
      </c>
      <c r="AM1178" s="32" t="s">
        <v>185</v>
      </c>
      <c r="AN1178" s="32" t="s">
        <v>185</v>
      </c>
      <c r="AO1178" s="32" t="s">
        <v>185</v>
      </c>
      <c r="AP1178" s="7">
        <v>0</v>
      </c>
      <c r="AQ1178" s="7">
        <v>1</v>
      </c>
      <c r="AR1178" s="7">
        <v>2</v>
      </c>
      <c r="AS1178" s="7">
        <v>2</v>
      </c>
      <c r="AT1178" s="32" t="s">
        <v>185</v>
      </c>
      <c r="AU1178" s="32" t="s">
        <v>185</v>
      </c>
      <c r="AV1178" s="32" t="s">
        <v>185</v>
      </c>
      <c r="AW1178" s="32" t="s">
        <v>185</v>
      </c>
      <c r="AX1178" s="32" t="s">
        <v>185</v>
      </c>
      <c r="AY1178" s="32" t="s">
        <v>185</v>
      </c>
      <c r="AZ1178" s="32" t="s">
        <v>185</v>
      </c>
      <c r="BA1178" s="32" t="s">
        <v>185</v>
      </c>
      <c r="BB1178" s="32" t="s">
        <v>185</v>
      </c>
      <c r="BC1178" s="32" t="s">
        <v>185</v>
      </c>
      <c r="BD1178" s="32" t="s">
        <v>185</v>
      </c>
      <c r="BE1178" s="32" t="s">
        <v>185</v>
      </c>
      <c r="BF1178" s="32" t="s">
        <v>185</v>
      </c>
      <c r="BG1178" s="32" t="s">
        <v>185</v>
      </c>
      <c r="BH1178" s="32" t="s">
        <v>185</v>
      </c>
      <c r="BI1178" s="32" t="s">
        <v>185</v>
      </c>
      <c r="BJ1178" s="32" t="s">
        <v>185</v>
      </c>
      <c r="BK1178" s="32" t="s">
        <v>185</v>
      </c>
      <c r="BL1178" s="32" t="s">
        <v>185</v>
      </c>
      <c r="BM1178" s="32" t="s">
        <v>185</v>
      </c>
      <c r="BN1178" s="32" t="s">
        <v>185</v>
      </c>
      <c r="BO1178" s="32" t="s">
        <v>185</v>
      </c>
      <c r="BP1178" s="32" t="s">
        <v>185</v>
      </c>
      <c r="BQ1178" s="32" t="s">
        <v>185</v>
      </c>
      <c r="BR1178" s="32" t="s">
        <v>185</v>
      </c>
      <c r="BS1178" s="32" t="s">
        <v>185</v>
      </c>
      <c r="BT1178" s="32" t="s">
        <v>185</v>
      </c>
      <c r="BU1178" s="32" t="s">
        <v>185</v>
      </c>
      <c r="BV1178" s="32" t="s">
        <v>185</v>
      </c>
      <c r="BW1178" s="32" t="s">
        <v>185</v>
      </c>
      <c r="BX1178" s="32" t="s">
        <v>185</v>
      </c>
      <c r="BY1178" s="32" t="s">
        <v>185</v>
      </c>
      <c r="BZ1178" s="32" t="s">
        <v>185</v>
      </c>
      <c r="CA1178" s="32" t="s">
        <v>185</v>
      </c>
      <c r="CB1178" s="32" t="s">
        <v>185</v>
      </c>
      <c r="CC1178" s="32" t="s">
        <v>185</v>
      </c>
      <c r="CD1178" s="7"/>
      <c r="CE1178" s="7"/>
      <c r="CF1178" s="7"/>
      <c r="CG1178" s="7"/>
      <c r="CH1178" s="32"/>
      <c r="CI1178" s="32"/>
      <c r="CJ1178" s="32"/>
      <c r="CK1178" s="32"/>
      <c r="CL1178" s="32"/>
      <c r="CM1178" s="32"/>
      <c r="CN1178" s="32"/>
      <c r="CO1178" s="32"/>
      <c r="CP1178" s="32"/>
      <c r="CQ1178" s="32"/>
      <c r="CR1178" s="32"/>
      <c r="CS1178" s="32"/>
      <c r="CT1178" s="32"/>
      <c r="CU1178" s="32"/>
      <c r="CV1178" s="32"/>
      <c r="CW1178" s="32"/>
      <c r="CX1178" s="32"/>
      <c r="CY1178" s="32"/>
      <c r="CZ1178" s="32"/>
      <c r="DA1178" s="32"/>
      <c r="DB1178" s="32"/>
      <c r="DC1178" s="32"/>
      <c r="DD1178" s="32"/>
      <c r="DE1178" s="32"/>
      <c r="DF1178" s="32"/>
      <c r="DG1178" s="32"/>
      <c r="DH1178" s="32"/>
      <c r="DI1178" s="32"/>
      <c r="DJ1178" s="32"/>
      <c r="DK1178" s="32"/>
      <c r="DL1178" s="32"/>
      <c r="DM1178" s="32"/>
      <c r="DN1178" s="32"/>
      <c r="DO1178" s="32"/>
      <c r="DP1178" s="32"/>
      <c r="DQ1178" s="32"/>
      <c r="DR1178" s="7"/>
      <c r="DS1178" s="7"/>
      <c r="DT1178" s="7"/>
      <c r="DU1178" s="7"/>
      <c r="DV1178" s="32"/>
      <c r="DW1178" s="32"/>
      <c r="DX1178" s="32"/>
      <c r="DY1178" s="32"/>
      <c r="DZ1178" s="32"/>
      <c r="EA1178" s="32"/>
      <c r="EB1178" s="32"/>
      <c r="EC1178" s="32"/>
      <c r="ED1178" s="32"/>
      <c r="EE1178" s="32"/>
      <c r="EF1178" s="32"/>
      <c r="EG1178" s="32"/>
      <c r="EH1178" s="32"/>
      <c r="EI1178" s="32"/>
      <c r="EJ1178" s="32"/>
      <c r="EK1178" s="32"/>
      <c r="EL1178" s="32"/>
      <c r="EM1178" s="32"/>
      <c r="EN1178" s="32"/>
      <c r="EO1178" s="32"/>
      <c r="EP1178" s="32"/>
      <c r="EQ1178" s="32"/>
      <c r="ER1178" s="32"/>
      <c r="ES1178" s="32"/>
      <c r="ET1178" s="32"/>
      <c r="EU1178" s="32"/>
      <c r="EV1178" s="32"/>
      <c r="EW1178" s="32"/>
      <c r="EX1178" s="32"/>
      <c r="EY1178" s="32"/>
      <c r="EZ1178" s="32"/>
      <c r="FA1178" s="32"/>
      <c r="FB1178" s="32"/>
      <c r="FC1178" s="32"/>
      <c r="FD1178" s="32"/>
      <c r="FE1178" s="32"/>
      <c r="FF1178" s="7"/>
      <c r="FG1178" s="7"/>
      <c r="FH1178" s="7"/>
      <c r="FI1178" s="7"/>
      <c r="FJ1178" s="32"/>
      <c r="FK1178" s="32"/>
      <c r="FL1178" s="32"/>
      <c r="FM1178" s="32"/>
      <c r="FN1178" s="32"/>
      <c r="FO1178" s="32"/>
      <c r="FP1178" s="32"/>
      <c r="FQ1178" s="32"/>
      <c r="FR1178" s="32"/>
      <c r="FS1178" s="32"/>
      <c r="FT1178" s="32"/>
      <c r="FU1178" s="32"/>
      <c r="FV1178" s="32"/>
      <c r="FW1178" s="32"/>
      <c r="FX1178" s="32"/>
      <c r="FY1178" s="32"/>
      <c r="FZ1178" s="32"/>
      <c r="GA1178" s="32"/>
      <c r="GB1178" s="32"/>
      <c r="GC1178" s="32"/>
      <c r="GD1178" s="32"/>
      <c r="GE1178" s="32"/>
      <c r="GF1178" s="32"/>
      <c r="GG1178" s="32"/>
      <c r="GH1178" s="32"/>
      <c r="GI1178" s="32"/>
      <c r="GJ1178" s="32"/>
      <c r="GK1178" s="32"/>
      <c r="GL1178" s="32"/>
      <c r="GM1178" s="32"/>
      <c r="GN1178" s="32"/>
      <c r="GO1178" s="32"/>
      <c r="GP1178" s="32"/>
      <c r="GQ1178" s="32"/>
      <c r="GR1178" s="32"/>
      <c r="GS1178" s="32"/>
    </row>
    <row r="1179" spans="1:201" x14ac:dyDescent="0.25">
      <c r="A1179" s="3">
        <f>$A$73</f>
        <v>20231</v>
      </c>
      <c r="B1179" s="7">
        <v>15886</v>
      </c>
      <c r="C1179" s="7">
        <v>28089</v>
      </c>
      <c r="D1179" s="7">
        <v>28909</v>
      </c>
      <c r="E1179" s="32" t="s">
        <v>185</v>
      </c>
      <c r="F1179" s="32" t="s">
        <v>185</v>
      </c>
      <c r="G1179" s="32" t="s">
        <v>185</v>
      </c>
      <c r="H1179" s="32" t="s">
        <v>185</v>
      </c>
      <c r="I1179" s="32" t="s">
        <v>185</v>
      </c>
      <c r="J1179" s="32" t="s">
        <v>185</v>
      </c>
      <c r="K1179" s="32" t="s">
        <v>185</v>
      </c>
      <c r="L1179" s="32" t="s">
        <v>185</v>
      </c>
      <c r="M1179" s="32" t="s">
        <v>185</v>
      </c>
      <c r="N1179" s="32" t="s">
        <v>185</v>
      </c>
      <c r="O1179" s="32" t="s">
        <v>185</v>
      </c>
      <c r="P1179" s="32" t="s">
        <v>185</v>
      </c>
      <c r="Q1179" s="32" t="s">
        <v>185</v>
      </c>
      <c r="R1179" s="32" t="s">
        <v>185</v>
      </c>
      <c r="S1179" s="32" t="s">
        <v>185</v>
      </c>
      <c r="T1179" s="32" t="s">
        <v>185</v>
      </c>
      <c r="U1179" s="32" t="s">
        <v>185</v>
      </c>
      <c r="V1179" s="32" t="s">
        <v>185</v>
      </c>
      <c r="W1179" s="32" t="s">
        <v>185</v>
      </c>
      <c r="X1179" s="32" t="s">
        <v>185</v>
      </c>
      <c r="Y1179" s="32" t="s">
        <v>185</v>
      </c>
      <c r="Z1179" s="32" t="s">
        <v>185</v>
      </c>
      <c r="AA1179" s="32" t="s">
        <v>185</v>
      </c>
      <c r="AB1179" s="32" t="s">
        <v>185</v>
      </c>
      <c r="AC1179" s="32" t="s">
        <v>185</v>
      </c>
      <c r="AD1179" s="32" t="s">
        <v>185</v>
      </c>
      <c r="AE1179" s="32" t="s">
        <v>185</v>
      </c>
      <c r="AF1179" s="32" t="s">
        <v>185</v>
      </c>
      <c r="AG1179" s="32" t="s">
        <v>185</v>
      </c>
      <c r="AH1179" s="32" t="s">
        <v>185</v>
      </c>
      <c r="AI1179" s="32" t="s">
        <v>185</v>
      </c>
      <c r="AJ1179" s="32" t="s">
        <v>185</v>
      </c>
      <c r="AK1179" s="32" t="s">
        <v>185</v>
      </c>
      <c r="AL1179" s="32" t="s">
        <v>185</v>
      </c>
      <c r="AM1179" s="32" t="s">
        <v>185</v>
      </c>
      <c r="AN1179" s="32" t="s">
        <v>185</v>
      </c>
      <c r="AO1179" s="32" t="s">
        <v>185</v>
      </c>
      <c r="AP1179" s="7">
        <v>0</v>
      </c>
      <c r="AQ1179" s="7">
        <v>0</v>
      </c>
      <c r="AR1179" s="7">
        <v>2</v>
      </c>
      <c r="AS1179" s="32" t="s">
        <v>185</v>
      </c>
      <c r="AT1179" s="32" t="s">
        <v>185</v>
      </c>
      <c r="AU1179" s="32" t="s">
        <v>185</v>
      </c>
      <c r="AV1179" s="32" t="s">
        <v>185</v>
      </c>
      <c r="AW1179" s="32" t="s">
        <v>185</v>
      </c>
      <c r="AX1179" s="32" t="s">
        <v>185</v>
      </c>
      <c r="AY1179" s="32" t="s">
        <v>185</v>
      </c>
      <c r="AZ1179" s="32" t="s">
        <v>185</v>
      </c>
      <c r="BA1179" s="32" t="s">
        <v>185</v>
      </c>
      <c r="BB1179" s="32" t="s">
        <v>185</v>
      </c>
      <c r="BC1179" s="32" t="s">
        <v>185</v>
      </c>
      <c r="BD1179" s="32" t="s">
        <v>185</v>
      </c>
      <c r="BE1179" s="32" t="s">
        <v>185</v>
      </c>
      <c r="BF1179" s="32" t="s">
        <v>185</v>
      </c>
      <c r="BG1179" s="32" t="s">
        <v>185</v>
      </c>
      <c r="BH1179" s="32" t="s">
        <v>185</v>
      </c>
      <c r="BI1179" s="32" t="s">
        <v>185</v>
      </c>
      <c r="BJ1179" s="32" t="s">
        <v>185</v>
      </c>
      <c r="BK1179" s="32" t="s">
        <v>185</v>
      </c>
      <c r="BL1179" s="32" t="s">
        <v>185</v>
      </c>
      <c r="BM1179" s="32" t="s">
        <v>185</v>
      </c>
      <c r="BN1179" s="32" t="s">
        <v>185</v>
      </c>
      <c r="BO1179" s="32" t="s">
        <v>185</v>
      </c>
      <c r="BP1179" s="32" t="s">
        <v>185</v>
      </c>
      <c r="BQ1179" s="32" t="s">
        <v>185</v>
      </c>
      <c r="BR1179" s="32" t="s">
        <v>185</v>
      </c>
      <c r="BS1179" s="32" t="s">
        <v>185</v>
      </c>
      <c r="BT1179" s="32" t="s">
        <v>185</v>
      </c>
      <c r="BU1179" s="32" t="s">
        <v>185</v>
      </c>
      <c r="BV1179" s="32" t="s">
        <v>185</v>
      </c>
      <c r="BW1179" s="32" t="s">
        <v>185</v>
      </c>
      <c r="BX1179" s="32" t="s">
        <v>185</v>
      </c>
      <c r="BY1179" s="32" t="s">
        <v>185</v>
      </c>
      <c r="BZ1179" s="32" t="s">
        <v>185</v>
      </c>
      <c r="CA1179" s="32" t="s">
        <v>185</v>
      </c>
      <c r="CB1179" s="32" t="s">
        <v>185</v>
      </c>
      <c r="CC1179" s="32" t="s">
        <v>185</v>
      </c>
      <c r="CD1179" s="7"/>
      <c r="CE1179" s="7"/>
      <c r="CF1179" s="7"/>
      <c r="CG1179" s="32"/>
      <c r="CH1179" s="32"/>
      <c r="CI1179" s="32"/>
      <c r="CJ1179" s="32"/>
      <c r="CK1179" s="32"/>
      <c r="CL1179" s="32"/>
      <c r="CM1179" s="32"/>
      <c r="CN1179" s="32"/>
      <c r="CO1179" s="32"/>
      <c r="CP1179" s="32"/>
      <c r="CQ1179" s="32"/>
      <c r="CR1179" s="32"/>
      <c r="CS1179" s="32"/>
      <c r="CT1179" s="32"/>
      <c r="CU1179" s="32"/>
      <c r="CV1179" s="32"/>
      <c r="CW1179" s="32"/>
      <c r="CX1179" s="32"/>
      <c r="CY1179" s="32"/>
      <c r="CZ1179" s="32"/>
      <c r="DA1179" s="32"/>
      <c r="DB1179" s="32"/>
      <c r="DC1179" s="32"/>
      <c r="DD1179" s="32"/>
      <c r="DE1179" s="32"/>
      <c r="DF1179" s="32"/>
      <c r="DG1179" s="32"/>
      <c r="DH1179" s="32"/>
      <c r="DI1179" s="32"/>
      <c r="DJ1179" s="32"/>
      <c r="DK1179" s="32"/>
      <c r="DL1179" s="32"/>
      <c r="DM1179" s="32"/>
      <c r="DN1179" s="32"/>
      <c r="DO1179" s="32"/>
      <c r="DP1179" s="32"/>
      <c r="DQ1179" s="32"/>
      <c r="DR1179" s="7"/>
      <c r="DS1179" s="7"/>
      <c r="DT1179" s="7"/>
      <c r="DU1179" s="32"/>
      <c r="DV1179" s="32"/>
      <c r="DW1179" s="32"/>
      <c r="DX1179" s="32"/>
      <c r="DY1179" s="32"/>
      <c r="DZ1179" s="32"/>
      <c r="EA1179" s="32"/>
      <c r="EB1179" s="32"/>
      <c r="EC1179" s="32"/>
      <c r="ED1179" s="32"/>
      <c r="EE1179" s="32"/>
      <c r="EF1179" s="32"/>
      <c r="EG1179" s="32"/>
      <c r="EH1179" s="32"/>
      <c r="EI1179" s="32"/>
      <c r="EJ1179" s="32"/>
      <c r="EK1179" s="32"/>
      <c r="EL1179" s="32"/>
      <c r="EM1179" s="32"/>
      <c r="EN1179" s="32"/>
      <c r="EO1179" s="32"/>
      <c r="EP1179" s="32"/>
      <c r="EQ1179" s="32"/>
      <c r="ER1179" s="32"/>
      <c r="ES1179" s="32"/>
      <c r="ET1179" s="32"/>
      <c r="EU1179" s="32"/>
      <c r="EV1179" s="32"/>
      <c r="EW1179" s="32"/>
      <c r="EX1179" s="32"/>
      <c r="EY1179" s="32"/>
      <c r="EZ1179" s="32"/>
      <c r="FA1179" s="32"/>
      <c r="FB1179" s="32"/>
      <c r="FC1179" s="32"/>
      <c r="FD1179" s="32"/>
      <c r="FE1179" s="32"/>
      <c r="FF1179" s="7"/>
      <c r="FG1179" s="7"/>
      <c r="FH1179" s="7"/>
      <c r="FI1179" s="32"/>
      <c r="FJ1179" s="32"/>
      <c r="FK1179" s="32"/>
      <c r="FL1179" s="32"/>
      <c r="FM1179" s="32"/>
      <c r="FN1179" s="32"/>
      <c r="FO1179" s="32"/>
      <c r="FP1179" s="32"/>
      <c r="FQ1179" s="32"/>
      <c r="FR1179" s="32"/>
      <c r="FS1179" s="32"/>
      <c r="FT1179" s="32"/>
      <c r="FU1179" s="32"/>
      <c r="FV1179" s="32"/>
      <c r="FW1179" s="32"/>
      <c r="FX1179" s="32"/>
      <c r="FY1179" s="32"/>
      <c r="FZ1179" s="32"/>
      <c r="GA1179" s="32"/>
      <c r="GB1179" s="32"/>
      <c r="GC1179" s="32"/>
      <c r="GD1179" s="32"/>
      <c r="GE1179" s="32"/>
      <c r="GF1179" s="32"/>
      <c r="GG1179" s="32"/>
      <c r="GH1179" s="32"/>
      <c r="GI1179" s="32"/>
      <c r="GJ1179" s="32"/>
      <c r="GK1179" s="32"/>
      <c r="GL1179" s="32"/>
      <c r="GM1179" s="32"/>
      <c r="GN1179" s="32"/>
      <c r="GO1179" s="32"/>
      <c r="GP1179" s="32"/>
      <c r="GQ1179" s="32"/>
      <c r="GR1179" s="32"/>
      <c r="GS1179" s="32"/>
    </row>
    <row r="1180" spans="1:201" x14ac:dyDescent="0.25">
      <c r="A1180" s="3">
        <f>$A$74</f>
        <v>20232</v>
      </c>
      <c r="B1180" s="7">
        <v>15119</v>
      </c>
      <c r="C1180" s="7">
        <v>25676</v>
      </c>
      <c r="D1180" s="32" t="s">
        <v>185</v>
      </c>
      <c r="E1180" s="32" t="s">
        <v>185</v>
      </c>
      <c r="F1180" s="32" t="s">
        <v>185</v>
      </c>
      <c r="G1180" s="32" t="s">
        <v>185</v>
      </c>
      <c r="H1180" s="32" t="s">
        <v>185</v>
      </c>
      <c r="I1180" s="32" t="s">
        <v>185</v>
      </c>
      <c r="J1180" s="32" t="s">
        <v>185</v>
      </c>
      <c r="K1180" s="32" t="s">
        <v>185</v>
      </c>
      <c r="L1180" s="32" t="s">
        <v>185</v>
      </c>
      <c r="M1180" s="32" t="s">
        <v>185</v>
      </c>
      <c r="N1180" s="32" t="s">
        <v>185</v>
      </c>
      <c r="O1180" s="32" t="s">
        <v>185</v>
      </c>
      <c r="P1180" s="32" t="s">
        <v>185</v>
      </c>
      <c r="Q1180" s="32" t="s">
        <v>185</v>
      </c>
      <c r="R1180" s="32" t="s">
        <v>185</v>
      </c>
      <c r="S1180" s="32" t="s">
        <v>185</v>
      </c>
      <c r="T1180" s="32" t="s">
        <v>185</v>
      </c>
      <c r="U1180" s="32" t="s">
        <v>185</v>
      </c>
      <c r="V1180" s="32" t="s">
        <v>185</v>
      </c>
      <c r="W1180" s="32" t="s">
        <v>185</v>
      </c>
      <c r="X1180" s="32" t="s">
        <v>185</v>
      </c>
      <c r="Y1180" s="32" t="s">
        <v>185</v>
      </c>
      <c r="Z1180" s="32" t="s">
        <v>185</v>
      </c>
      <c r="AA1180" s="32" t="s">
        <v>185</v>
      </c>
      <c r="AB1180" s="32" t="s">
        <v>185</v>
      </c>
      <c r="AC1180" s="32" t="s">
        <v>185</v>
      </c>
      <c r="AD1180" s="32" t="s">
        <v>185</v>
      </c>
      <c r="AE1180" s="32" t="s">
        <v>185</v>
      </c>
      <c r="AF1180" s="32" t="s">
        <v>185</v>
      </c>
      <c r="AG1180" s="32" t="s">
        <v>185</v>
      </c>
      <c r="AH1180" s="32" t="s">
        <v>185</v>
      </c>
      <c r="AI1180" s="32" t="s">
        <v>185</v>
      </c>
      <c r="AJ1180" s="32" t="s">
        <v>185</v>
      </c>
      <c r="AK1180" s="32" t="s">
        <v>185</v>
      </c>
      <c r="AL1180" s="32" t="s">
        <v>185</v>
      </c>
      <c r="AM1180" s="32" t="s">
        <v>185</v>
      </c>
      <c r="AN1180" s="32" t="s">
        <v>185</v>
      </c>
      <c r="AO1180" s="32" t="s">
        <v>185</v>
      </c>
      <c r="AP1180" s="7">
        <v>0</v>
      </c>
      <c r="AQ1180" s="7">
        <v>1</v>
      </c>
      <c r="AR1180" s="32" t="s">
        <v>185</v>
      </c>
      <c r="AS1180" s="32" t="s">
        <v>185</v>
      </c>
      <c r="AT1180" s="32" t="s">
        <v>185</v>
      </c>
      <c r="AU1180" s="32" t="s">
        <v>185</v>
      </c>
      <c r="AV1180" s="32" t="s">
        <v>185</v>
      </c>
      <c r="AW1180" s="32" t="s">
        <v>185</v>
      </c>
      <c r="AX1180" s="32" t="s">
        <v>185</v>
      </c>
      <c r="AY1180" s="32" t="s">
        <v>185</v>
      </c>
      <c r="AZ1180" s="32" t="s">
        <v>185</v>
      </c>
      <c r="BA1180" s="32" t="s">
        <v>185</v>
      </c>
      <c r="BB1180" s="32" t="s">
        <v>185</v>
      </c>
      <c r="BC1180" s="32" t="s">
        <v>185</v>
      </c>
      <c r="BD1180" s="32" t="s">
        <v>185</v>
      </c>
      <c r="BE1180" s="32" t="s">
        <v>185</v>
      </c>
      <c r="BF1180" s="32" t="s">
        <v>185</v>
      </c>
      <c r="BG1180" s="32" t="s">
        <v>185</v>
      </c>
      <c r="BH1180" s="32" t="s">
        <v>185</v>
      </c>
      <c r="BI1180" s="32" t="s">
        <v>185</v>
      </c>
      <c r="BJ1180" s="32" t="s">
        <v>185</v>
      </c>
      <c r="BK1180" s="32" t="s">
        <v>185</v>
      </c>
      <c r="BL1180" s="32" t="s">
        <v>185</v>
      </c>
      <c r="BM1180" s="32" t="s">
        <v>185</v>
      </c>
      <c r="BN1180" s="32" t="s">
        <v>185</v>
      </c>
      <c r="BO1180" s="32" t="s">
        <v>185</v>
      </c>
      <c r="BP1180" s="32" t="s">
        <v>185</v>
      </c>
      <c r="BQ1180" s="32" t="s">
        <v>185</v>
      </c>
      <c r="BR1180" s="32" t="s">
        <v>185</v>
      </c>
      <c r="BS1180" s="32" t="s">
        <v>185</v>
      </c>
      <c r="BT1180" s="32" t="s">
        <v>185</v>
      </c>
      <c r="BU1180" s="32" t="s">
        <v>185</v>
      </c>
      <c r="BV1180" s="32" t="s">
        <v>185</v>
      </c>
      <c r="BW1180" s="32" t="s">
        <v>185</v>
      </c>
      <c r="BX1180" s="32" t="s">
        <v>185</v>
      </c>
      <c r="BY1180" s="32" t="s">
        <v>185</v>
      </c>
      <c r="BZ1180" s="32" t="s">
        <v>185</v>
      </c>
      <c r="CA1180" s="32" t="s">
        <v>185</v>
      </c>
      <c r="CB1180" s="32" t="s">
        <v>185</v>
      </c>
      <c r="CC1180" s="32" t="s">
        <v>185</v>
      </c>
      <c r="CD1180" s="7"/>
      <c r="CE1180" s="7"/>
      <c r="CF1180" s="32"/>
      <c r="CG1180" s="32"/>
      <c r="CH1180" s="32"/>
      <c r="CI1180" s="32"/>
      <c r="CJ1180" s="32"/>
      <c r="CK1180" s="32"/>
      <c r="CL1180" s="32"/>
      <c r="CM1180" s="32"/>
      <c r="CN1180" s="32"/>
      <c r="CO1180" s="32"/>
      <c r="CP1180" s="32"/>
      <c r="CQ1180" s="32"/>
      <c r="CR1180" s="32"/>
      <c r="CS1180" s="32"/>
      <c r="CT1180" s="32"/>
      <c r="CU1180" s="32"/>
      <c r="CV1180" s="32"/>
      <c r="CW1180" s="32"/>
      <c r="CX1180" s="32"/>
      <c r="CY1180" s="32"/>
      <c r="CZ1180" s="32"/>
      <c r="DA1180" s="32"/>
      <c r="DB1180" s="32"/>
      <c r="DC1180" s="32"/>
      <c r="DD1180" s="32"/>
      <c r="DE1180" s="32"/>
      <c r="DF1180" s="32"/>
      <c r="DG1180" s="32"/>
      <c r="DH1180" s="32"/>
      <c r="DI1180" s="32"/>
      <c r="DJ1180" s="32"/>
      <c r="DK1180" s="32"/>
      <c r="DL1180" s="32"/>
      <c r="DM1180" s="32"/>
      <c r="DN1180" s="32"/>
      <c r="DO1180" s="32"/>
      <c r="DP1180" s="32"/>
      <c r="DQ1180" s="32"/>
      <c r="DR1180" s="7"/>
      <c r="DS1180" s="7"/>
      <c r="DT1180" s="32"/>
      <c r="DU1180" s="32"/>
      <c r="DV1180" s="32"/>
      <c r="DW1180" s="32"/>
      <c r="DX1180" s="32"/>
      <c r="DY1180" s="32"/>
      <c r="DZ1180" s="32"/>
      <c r="EA1180" s="32"/>
      <c r="EB1180" s="32"/>
      <c r="EC1180" s="32"/>
      <c r="ED1180" s="32"/>
      <c r="EE1180" s="32"/>
      <c r="EF1180" s="32"/>
      <c r="EG1180" s="32"/>
      <c r="EH1180" s="32"/>
      <c r="EI1180" s="32"/>
      <c r="EJ1180" s="32"/>
      <c r="EK1180" s="32"/>
      <c r="EL1180" s="32"/>
      <c r="EM1180" s="32"/>
      <c r="EN1180" s="32"/>
      <c r="EO1180" s="32"/>
      <c r="EP1180" s="32"/>
      <c r="EQ1180" s="32"/>
      <c r="ER1180" s="32"/>
      <c r="ES1180" s="32"/>
      <c r="ET1180" s="32"/>
      <c r="EU1180" s="32"/>
      <c r="EV1180" s="32"/>
      <c r="EW1180" s="32"/>
      <c r="EX1180" s="32"/>
      <c r="EY1180" s="32"/>
      <c r="EZ1180" s="32"/>
      <c r="FA1180" s="32"/>
      <c r="FB1180" s="32"/>
      <c r="FC1180" s="32"/>
      <c r="FD1180" s="32"/>
      <c r="FE1180" s="32"/>
      <c r="FF1180" s="7"/>
      <c r="FG1180" s="7"/>
      <c r="FH1180" s="32"/>
      <c r="FI1180" s="32"/>
      <c r="FJ1180" s="32"/>
      <c r="FK1180" s="32"/>
      <c r="FL1180" s="32"/>
      <c r="FM1180" s="32"/>
      <c r="FN1180" s="32"/>
      <c r="FO1180" s="32"/>
      <c r="FP1180" s="32"/>
      <c r="FQ1180" s="32"/>
      <c r="FR1180" s="32"/>
      <c r="FS1180" s="32"/>
      <c r="FT1180" s="32"/>
      <c r="FU1180" s="32"/>
      <c r="FV1180" s="32"/>
      <c r="FW1180" s="32"/>
      <c r="FX1180" s="32"/>
      <c r="FY1180" s="32"/>
      <c r="FZ1180" s="32"/>
      <c r="GA1180" s="32"/>
      <c r="GB1180" s="32"/>
      <c r="GC1180" s="32"/>
      <c r="GD1180" s="32"/>
      <c r="GE1180" s="32"/>
      <c r="GF1180" s="32"/>
      <c r="GG1180" s="32"/>
      <c r="GH1180" s="32"/>
      <c r="GI1180" s="32"/>
      <c r="GJ1180" s="32"/>
      <c r="GK1180" s="32"/>
      <c r="GL1180" s="32"/>
      <c r="GM1180" s="32"/>
      <c r="GN1180" s="32"/>
      <c r="GO1180" s="32"/>
      <c r="GP1180" s="32"/>
      <c r="GQ1180" s="32"/>
      <c r="GR1180" s="32"/>
      <c r="GS1180" s="32"/>
    </row>
    <row r="1181" spans="1:201" x14ac:dyDescent="0.25">
      <c r="A1181" s="3">
        <f>$A$75</f>
        <v>20233</v>
      </c>
      <c r="B1181" s="7">
        <v>14912</v>
      </c>
      <c r="C1181" s="32" t="s">
        <v>185</v>
      </c>
      <c r="D1181" s="32" t="s">
        <v>185</v>
      </c>
      <c r="E1181" s="32" t="s">
        <v>185</v>
      </c>
      <c r="F1181" s="32" t="s">
        <v>185</v>
      </c>
      <c r="G1181" s="32" t="s">
        <v>185</v>
      </c>
      <c r="H1181" s="32" t="s">
        <v>185</v>
      </c>
      <c r="I1181" s="32" t="s">
        <v>185</v>
      </c>
      <c r="J1181" s="32" t="s">
        <v>185</v>
      </c>
      <c r="K1181" s="32" t="s">
        <v>185</v>
      </c>
      <c r="L1181" s="32" t="s">
        <v>185</v>
      </c>
      <c r="M1181" s="32" t="s">
        <v>185</v>
      </c>
      <c r="N1181" s="32" t="s">
        <v>185</v>
      </c>
      <c r="O1181" s="32" t="s">
        <v>185</v>
      </c>
      <c r="P1181" s="32" t="s">
        <v>185</v>
      </c>
      <c r="Q1181" s="32" t="s">
        <v>185</v>
      </c>
      <c r="R1181" s="32" t="s">
        <v>185</v>
      </c>
      <c r="S1181" s="32" t="s">
        <v>185</v>
      </c>
      <c r="T1181" s="32" t="s">
        <v>185</v>
      </c>
      <c r="U1181" s="32" t="s">
        <v>185</v>
      </c>
      <c r="V1181" s="32" t="s">
        <v>185</v>
      </c>
      <c r="W1181" s="32" t="s">
        <v>185</v>
      </c>
      <c r="X1181" s="32" t="s">
        <v>185</v>
      </c>
      <c r="Y1181" s="32" t="s">
        <v>185</v>
      </c>
      <c r="Z1181" s="32" t="s">
        <v>185</v>
      </c>
      <c r="AA1181" s="32" t="s">
        <v>185</v>
      </c>
      <c r="AB1181" s="32" t="s">
        <v>185</v>
      </c>
      <c r="AC1181" s="32" t="s">
        <v>185</v>
      </c>
      <c r="AD1181" s="32" t="s">
        <v>185</v>
      </c>
      <c r="AE1181" s="32" t="s">
        <v>185</v>
      </c>
      <c r="AF1181" s="32" t="s">
        <v>185</v>
      </c>
      <c r="AG1181" s="32" t="s">
        <v>185</v>
      </c>
      <c r="AH1181" s="32" t="s">
        <v>185</v>
      </c>
      <c r="AI1181" s="32" t="s">
        <v>185</v>
      </c>
      <c r="AJ1181" s="32" t="s">
        <v>185</v>
      </c>
      <c r="AK1181" s="32" t="s">
        <v>185</v>
      </c>
      <c r="AL1181" s="32" t="s">
        <v>185</v>
      </c>
      <c r="AM1181" s="32" t="s">
        <v>185</v>
      </c>
      <c r="AN1181" s="32" t="s">
        <v>185</v>
      </c>
      <c r="AO1181" s="32" t="s">
        <v>185</v>
      </c>
      <c r="AP1181" s="7">
        <v>0</v>
      </c>
      <c r="AQ1181" s="32" t="s">
        <v>185</v>
      </c>
      <c r="AR1181" s="32" t="s">
        <v>185</v>
      </c>
      <c r="AS1181" s="32" t="s">
        <v>185</v>
      </c>
      <c r="AT1181" s="32" t="s">
        <v>185</v>
      </c>
      <c r="AU1181" s="32" t="s">
        <v>185</v>
      </c>
      <c r="AV1181" s="32" t="s">
        <v>185</v>
      </c>
      <c r="AW1181" s="32" t="s">
        <v>185</v>
      </c>
      <c r="AX1181" s="32" t="s">
        <v>185</v>
      </c>
      <c r="AY1181" s="32" t="s">
        <v>185</v>
      </c>
      <c r="AZ1181" s="32" t="s">
        <v>185</v>
      </c>
      <c r="BA1181" s="32" t="s">
        <v>185</v>
      </c>
      <c r="BB1181" s="32" t="s">
        <v>185</v>
      </c>
      <c r="BC1181" s="32" t="s">
        <v>185</v>
      </c>
      <c r="BD1181" s="32" t="s">
        <v>185</v>
      </c>
      <c r="BE1181" s="32" t="s">
        <v>185</v>
      </c>
      <c r="BF1181" s="32" t="s">
        <v>185</v>
      </c>
      <c r="BG1181" s="32" t="s">
        <v>185</v>
      </c>
      <c r="BH1181" s="32" t="s">
        <v>185</v>
      </c>
      <c r="BI1181" s="32" t="s">
        <v>185</v>
      </c>
      <c r="BJ1181" s="32" t="s">
        <v>185</v>
      </c>
      <c r="BK1181" s="32" t="s">
        <v>185</v>
      </c>
      <c r="BL1181" s="32" t="s">
        <v>185</v>
      </c>
      <c r="BM1181" s="32" t="s">
        <v>185</v>
      </c>
      <c r="BN1181" s="32" t="s">
        <v>185</v>
      </c>
      <c r="BO1181" s="32" t="s">
        <v>185</v>
      </c>
      <c r="BP1181" s="32" t="s">
        <v>185</v>
      </c>
      <c r="BQ1181" s="32" t="s">
        <v>185</v>
      </c>
      <c r="BR1181" s="32" t="s">
        <v>185</v>
      </c>
      <c r="BS1181" s="32" t="s">
        <v>185</v>
      </c>
      <c r="BT1181" s="32" t="s">
        <v>185</v>
      </c>
      <c r="BU1181" s="32" t="s">
        <v>185</v>
      </c>
      <c r="BV1181" s="32" t="s">
        <v>185</v>
      </c>
      <c r="BW1181" s="32" t="s">
        <v>185</v>
      </c>
      <c r="BX1181" s="32" t="s">
        <v>185</v>
      </c>
      <c r="BY1181" s="32" t="s">
        <v>185</v>
      </c>
      <c r="BZ1181" s="32" t="s">
        <v>185</v>
      </c>
      <c r="CA1181" s="32" t="s">
        <v>185</v>
      </c>
      <c r="CB1181" s="32" t="s">
        <v>185</v>
      </c>
      <c r="CC1181" s="32" t="s">
        <v>185</v>
      </c>
      <c r="CD1181" s="7"/>
      <c r="CE1181" s="32"/>
      <c r="CF1181" s="32"/>
      <c r="CG1181" s="32"/>
      <c r="CH1181" s="32"/>
      <c r="CI1181" s="32"/>
      <c r="CJ1181" s="32"/>
      <c r="CK1181" s="32"/>
      <c r="CL1181" s="32"/>
      <c r="CM1181" s="32"/>
      <c r="CN1181" s="32"/>
      <c r="CO1181" s="32"/>
      <c r="CP1181" s="32"/>
      <c r="CQ1181" s="32"/>
      <c r="CR1181" s="32"/>
      <c r="CS1181" s="32"/>
      <c r="CT1181" s="32"/>
      <c r="CU1181" s="32"/>
      <c r="CV1181" s="32"/>
      <c r="CW1181" s="32"/>
      <c r="CX1181" s="32"/>
      <c r="CY1181" s="32"/>
      <c r="CZ1181" s="32"/>
      <c r="DA1181" s="32"/>
      <c r="DB1181" s="32"/>
      <c r="DC1181" s="32"/>
      <c r="DD1181" s="32"/>
      <c r="DE1181" s="32"/>
      <c r="DF1181" s="32"/>
      <c r="DG1181" s="32"/>
      <c r="DH1181" s="32"/>
      <c r="DI1181" s="32"/>
      <c r="DJ1181" s="32"/>
      <c r="DK1181" s="32"/>
      <c r="DL1181" s="32"/>
      <c r="DM1181" s="32"/>
      <c r="DN1181" s="32"/>
      <c r="DO1181" s="32"/>
      <c r="DP1181" s="32"/>
      <c r="DQ1181" s="32"/>
      <c r="DR1181" s="7"/>
      <c r="DS1181" s="32"/>
      <c r="DT1181" s="32"/>
      <c r="DU1181" s="32"/>
      <c r="DV1181" s="32"/>
      <c r="DW1181" s="32"/>
      <c r="DX1181" s="32"/>
      <c r="DY1181" s="32"/>
      <c r="DZ1181" s="32"/>
      <c r="EA1181" s="32"/>
      <c r="EB1181" s="32"/>
      <c r="EC1181" s="32"/>
      <c r="ED1181" s="32"/>
      <c r="EE1181" s="32"/>
      <c r="EF1181" s="32"/>
      <c r="EG1181" s="32"/>
      <c r="EH1181" s="32"/>
      <c r="EI1181" s="32"/>
      <c r="EJ1181" s="32"/>
      <c r="EK1181" s="32"/>
      <c r="EL1181" s="32"/>
      <c r="EM1181" s="32"/>
      <c r="EN1181" s="32"/>
      <c r="EO1181" s="32"/>
      <c r="EP1181" s="32"/>
      <c r="EQ1181" s="32"/>
      <c r="ER1181" s="32"/>
      <c r="ES1181" s="32"/>
      <c r="ET1181" s="32"/>
      <c r="EU1181" s="32"/>
      <c r="EV1181" s="32"/>
      <c r="EW1181" s="32"/>
      <c r="EX1181" s="32"/>
      <c r="EY1181" s="32"/>
      <c r="EZ1181" s="32"/>
      <c r="FA1181" s="32"/>
      <c r="FB1181" s="32"/>
      <c r="FC1181" s="32"/>
      <c r="FD1181" s="32"/>
      <c r="FE1181" s="32"/>
      <c r="FF1181" s="7"/>
      <c r="FG1181" s="32"/>
      <c r="FH1181" s="32"/>
      <c r="FI1181" s="32"/>
      <c r="FJ1181" s="32"/>
      <c r="FK1181" s="32"/>
      <c r="FL1181" s="32"/>
      <c r="FM1181" s="32"/>
      <c r="FN1181" s="32"/>
      <c r="FO1181" s="32"/>
      <c r="FP1181" s="32"/>
      <c r="FQ1181" s="32"/>
      <c r="FR1181" s="32"/>
      <c r="FS1181" s="32"/>
      <c r="FT1181" s="32"/>
      <c r="FU1181" s="32"/>
      <c r="FV1181" s="32"/>
      <c r="FW1181" s="32"/>
      <c r="FX1181" s="32"/>
      <c r="FY1181" s="32"/>
      <c r="FZ1181" s="32"/>
      <c r="GA1181" s="32"/>
      <c r="GB1181" s="32"/>
      <c r="GC1181" s="32"/>
      <c r="GD1181" s="32"/>
      <c r="GE1181" s="32"/>
      <c r="GF1181" s="32"/>
      <c r="GG1181" s="32"/>
      <c r="GH1181" s="32"/>
      <c r="GI1181" s="32"/>
      <c r="GJ1181" s="32"/>
      <c r="GK1181" s="32"/>
      <c r="GL1181" s="32"/>
      <c r="GM1181" s="32"/>
      <c r="GN1181" s="32"/>
      <c r="GO1181" s="32"/>
      <c r="GP1181" s="32"/>
      <c r="GQ1181" s="32"/>
      <c r="GR1181" s="32"/>
      <c r="GS1181" s="32"/>
    </row>
    <row r="1182" spans="1:201" ht="21" x14ac:dyDescent="0.35">
      <c r="B1182" s="96" t="str">
        <f>Co_Name</f>
        <v>State Farm Mutual Automobile Insurance Company</v>
      </c>
      <c r="O1182" s="16"/>
      <c r="U1182" s="16"/>
      <c r="V1182" s="96" t="str">
        <f>Co_Name</f>
        <v>State Farm Mutual Automobile Insurance Company</v>
      </c>
      <c r="W1182" s="16"/>
      <c r="X1182" s="16"/>
      <c r="Y1182" s="16"/>
      <c r="Z1182" s="16"/>
      <c r="AA1182" s="16"/>
      <c r="AB1182" s="16"/>
      <c r="AC1182" s="16"/>
      <c r="AE1182" s="16"/>
      <c r="AF1182" s="16"/>
      <c r="AG1182" s="16"/>
      <c r="AH1182" s="16"/>
      <c r="AI1182" s="16"/>
      <c r="AJ1182" s="16"/>
      <c r="AK1182" s="16"/>
      <c r="AL1182" s="16"/>
      <c r="AM1182" s="16"/>
      <c r="AN1182" s="16"/>
      <c r="AO1182" s="16"/>
      <c r="AP1182" s="96" t="str">
        <f>Co_Name</f>
        <v>State Farm Mutual Automobile Insurance Company</v>
      </c>
      <c r="BC1182" s="16"/>
      <c r="BI1182" s="16"/>
      <c r="BJ1182" s="96" t="str">
        <f>Co_Name</f>
        <v>State Farm Mutual Automobile Insurance Company</v>
      </c>
      <c r="BK1182" s="16"/>
      <c r="BL1182" s="16"/>
      <c r="BM1182" s="16"/>
      <c r="BN1182" s="16"/>
      <c r="BO1182" s="16"/>
      <c r="BP1182" s="16"/>
      <c r="BQ1182" s="16"/>
      <c r="BS1182" s="16"/>
      <c r="BT1182" s="16"/>
      <c r="BU1182" s="16"/>
      <c r="BV1182" s="16"/>
      <c r="BW1182" s="16"/>
      <c r="BX1182" s="16"/>
      <c r="BY1182" s="16"/>
      <c r="BZ1182" s="16"/>
      <c r="CA1182" s="16"/>
      <c r="CB1182" s="16"/>
      <c r="CC1182" s="16"/>
      <c r="CD1182" s="96" t="str">
        <f>Co_Name</f>
        <v>State Farm Mutual Automobile Insurance Company</v>
      </c>
      <c r="CQ1182" s="16"/>
      <c r="CW1182" s="16"/>
      <c r="CX1182" s="96" t="str">
        <f>Co_Name</f>
        <v>State Farm Mutual Automobile Insurance Company</v>
      </c>
      <c r="CY1182" s="16"/>
      <c r="CZ1182" s="16"/>
      <c r="DA1182" s="16"/>
      <c r="DB1182" s="16"/>
      <c r="DC1182" s="16"/>
      <c r="DD1182" s="16"/>
      <c r="DE1182" s="16"/>
      <c r="DG1182" s="16"/>
      <c r="DH1182" s="16"/>
      <c r="DI1182" s="16"/>
      <c r="DJ1182" s="16"/>
      <c r="DK1182" s="16"/>
      <c r="DL1182" s="16"/>
      <c r="DM1182" s="16"/>
      <c r="DN1182" s="16"/>
      <c r="DO1182" s="16"/>
      <c r="DP1182" s="16"/>
      <c r="DQ1182" s="16"/>
      <c r="DR1182" s="96" t="str">
        <f>Co_Name</f>
        <v>State Farm Mutual Automobile Insurance Company</v>
      </c>
      <c r="EE1182" s="16"/>
      <c r="EK1182" s="16"/>
      <c r="EL1182" s="96" t="str">
        <f>Co_Name</f>
        <v>State Farm Mutual Automobile Insurance Company</v>
      </c>
      <c r="EM1182" s="16"/>
      <c r="EN1182" s="16"/>
      <c r="EO1182" s="16"/>
      <c r="EP1182" s="16"/>
      <c r="EQ1182" s="16"/>
      <c r="ER1182" s="16"/>
      <c r="ES1182" s="16"/>
      <c r="EU1182" s="16"/>
      <c r="EV1182" s="16"/>
      <c r="EW1182" s="16"/>
      <c r="EX1182" s="16"/>
      <c r="EY1182" s="16"/>
      <c r="EZ1182" s="16"/>
      <c r="FA1182" s="16"/>
      <c r="FB1182" s="16"/>
      <c r="FC1182" s="16"/>
      <c r="FD1182" s="16"/>
      <c r="FE1182" s="16"/>
      <c r="FF1182" s="96" t="str">
        <f>Co_Name</f>
        <v>State Farm Mutual Automobile Insurance Company</v>
      </c>
      <c r="FS1182" s="16"/>
      <c r="FY1182" s="16"/>
      <c r="FZ1182" s="96" t="str">
        <f>Co_Name</f>
        <v>State Farm Mutual Automobile Insurance Company</v>
      </c>
      <c r="GA1182" s="16"/>
      <c r="GB1182" s="16"/>
      <c r="GC1182" s="16"/>
      <c r="GD1182" s="16"/>
      <c r="GE1182" s="16"/>
      <c r="GF1182" s="16"/>
      <c r="GG1182" s="16"/>
      <c r="GI1182" s="16"/>
      <c r="GJ1182" s="16"/>
      <c r="GK1182" s="16"/>
      <c r="GL1182" s="16"/>
      <c r="GM1182" s="16"/>
      <c r="GN1182" s="16"/>
      <c r="GO1182" s="16"/>
      <c r="GP1182" s="16"/>
      <c r="GQ1182" s="16"/>
      <c r="GR1182" s="16"/>
      <c r="GS1182" s="16"/>
    </row>
    <row r="1183" spans="1:201" ht="21" x14ac:dyDescent="0.35">
      <c r="B1183" s="96" t="str">
        <f>B$2</f>
        <v>Private Passenger Auto Physical Damage</v>
      </c>
      <c r="O1183" s="16"/>
      <c r="U1183" s="16"/>
      <c r="V1183" s="96" t="str">
        <f>B$2</f>
        <v>Private Passenger Auto Physical Damage</v>
      </c>
      <c r="W1183" s="16"/>
      <c r="X1183" s="16"/>
      <c r="Y1183" s="16"/>
      <c r="Z1183" s="16"/>
      <c r="AA1183" s="16"/>
      <c r="AB1183" s="16"/>
      <c r="AC1183" s="16"/>
      <c r="AE1183" s="16"/>
      <c r="AF1183" s="16"/>
      <c r="AG1183" s="16"/>
      <c r="AH1183" s="16"/>
      <c r="AI1183" s="16"/>
      <c r="AJ1183" s="16"/>
      <c r="AK1183" s="16"/>
      <c r="AL1183" s="16"/>
      <c r="AM1183" s="16"/>
      <c r="AN1183" s="16"/>
      <c r="AO1183" s="16"/>
      <c r="AP1183" s="96" t="str">
        <f>AP$2</f>
        <v>Private Passenger Auto Liability</v>
      </c>
      <c r="BC1183" s="16"/>
      <c r="BI1183" s="16"/>
      <c r="BJ1183" s="96" t="str">
        <f>AP$2</f>
        <v>Private Passenger Auto Liability</v>
      </c>
      <c r="BK1183" s="16"/>
      <c r="BL1183" s="16"/>
      <c r="BM1183" s="16"/>
      <c r="BN1183" s="16"/>
      <c r="BO1183" s="16"/>
      <c r="BP1183" s="16"/>
      <c r="BQ1183" s="16"/>
      <c r="BS1183" s="16"/>
      <c r="BT1183" s="16"/>
      <c r="BU1183" s="16"/>
      <c r="BV1183" s="16"/>
      <c r="BW1183" s="16"/>
      <c r="BX1183" s="16"/>
      <c r="BY1183" s="16"/>
      <c r="BZ1183" s="16"/>
      <c r="CA1183" s="16"/>
      <c r="CB1183" s="16"/>
      <c r="CC1183" s="16"/>
      <c r="CD1183" s="96" t="str">
        <f>CD$2</f>
        <v/>
      </c>
      <c r="CQ1183" s="16"/>
      <c r="CW1183" s="16"/>
      <c r="CX1183" s="96" t="str">
        <f>CD$2</f>
        <v/>
      </c>
      <c r="CY1183" s="16"/>
      <c r="CZ1183" s="16"/>
      <c r="DA1183" s="16"/>
      <c r="DB1183" s="16"/>
      <c r="DC1183" s="16"/>
      <c r="DD1183" s="16"/>
      <c r="DE1183" s="16"/>
      <c r="DG1183" s="16"/>
      <c r="DH1183" s="16"/>
      <c r="DI1183" s="16"/>
      <c r="DJ1183" s="16"/>
      <c r="DK1183" s="16"/>
      <c r="DL1183" s="16"/>
      <c r="DM1183" s="16"/>
      <c r="DN1183" s="16"/>
      <c r="DO1183" s="16"/>
      <c r="DP1183" s="16"/>
      <c r="DQ1183" s="16"/>
      <c r="DR1183" s="96" t="str">
        <f>DR$2</f>
        <v/>
      </c>
      <c r="EE1183" s="16"/>
      <c r="EK1183" s="16"/>
      <c r="EL1183" s="96" t="str">
        <f>DR$2</f>
        <v/>
      </c>
      <c r="EM1183" s="16"/>
      <c r="EN1183" s="16"/>
      <c r="EO1183" s="16"/>
      <c r="EP1183" s="16"/>
      <c r="EQ1183" s="16"/>
      <c r="ER1183" s="16"/>
      <c r="ES1183" s="16"/>
      <c r="EU1183" s="16"/>
      <c r="EV1183" s="16"/>
      <c r="EW1183" s="16"/>
      <c r="EX1183" s="16"/>
      <c r="EY1183" s="16"/>
      <c r="EZ1183" s="16"/>
      <c r="FA1183" s="16"/>
      <c r="FB1183" s="16"/>
      <c r="FC1183" s="16"/>
      <c r="FD1183" s="16"/>
      <c r="FE1183" s="16"/>
      <c r="FF1183" s="96" t="str">
        <f>FF$2</f>
        <v/>
      </c>
      <c r="FS1183" s="16"/>
      <c r="FY1183" s="16"/>
      <c r="FZ1183" s="96" t="str">
        <f>FF$2</f>
        <v/>
      </c>
      <c r="GA1183" s="16"/>
      <c r="GB1183" s="16"/>
      <c r="GC1183" s="16"/>
      <c r="GD1183" s="16"/>
      <c r="GE1183" s="16"/>
      <c r="GF1183" s="16"/>
      <c r="GG1183" s="16"/>
      <c r="GI1183" s="16"/>
      <c r="GJ1183" s="16"/>
      <c r="GK1183" s="16"/>
      <c r="GL1183" s="16"/>
      <c r="GM1183" s="16"/>
      <c r="GN1183" s="16"/>
      <c r="GO1183" s="16"/>
      <c r="GP1183" s="16"/>
      <c r="GQ1183" s="16"/>
      <c r="GR1183" s="16"/>
      <c r="GS1183" s="16"/>
    </row>
    <row r="1185" spans="1:201" ht="21" x14ac:dyDescent="0.25">
      <c r="B1185" s="18" t="s">
        <v>132</v>
      </c>
      <c r="V1185" s="18" t="s">
        <v>132</v>
      </c>
      <c r="AP1185" s="18" t="s">
        <v>132</v>
      </c>
      <c r="BJ1185" s="18" t="s">
        <v>132</v>
      </c>
      <c r="CD1185" s="18" t="s">
        <v>132</v>
      </c>
      <c r="CX1185" s="18" t="s">
        <v>132</v>
      </c>
      <c r="DR1185" s="18" t="s">
        <v>132</v>
      </c>
      <c r="EL1185" s="18" t="s">
        <v>132</v>
      </c>
      <c r="FF1185" s="18" t="s">
        <v>132</v>
      </c>
      <c r="FZ1185" s="18" t="s">
        <v>132</v>
      </c>
    </row>
    <row r="1186" spans="1:201" x14ac:dyDescent="0.25">
      <c r="B1186" s="23" t="str">
        <f>B$5</f>
        <v>Misc. Damage</v>
      </c>
      <c r="V1186" s="23" t="str">
        <f>B$5</f>
        <v>Misc. Damage</v>
      </c>
      <c r="AP1186" s="23" t="str">
        <f>AP$5</f>
        <v>Misc. Liability</v>
      </c>
      <c r="BJ1186" s="23" t="str">
        <f>AP$5</f>
        <v>Misc. Liability</v>
      </c>
      <c r="CD1186" s="23">
        <f>CD$5</f>
        <v>0</v>
      </c>
      <c r="CX1186" s="23">
        <f>CD$5</f>
        <v>0</v>
      </c>
      <c r="DR1186" s="23">
        <f>DR$5</f>
        <v>0</v>
      </c>
      <c r="EL1186" s="23">
        <f>DR$5</f>
        <v>0</v>
      </c>
      <c r="FF1186" s="23">
        <f>FF$5</f>
        <v>0</v>
      </c>
      <c r="FZ1186" s="23">
        <f>FF$5</f>
        <v>0</v>
      </c>
    </row>
    <row r="1188" spans="1:201" x14ac:dyDescent="0.25">
      <c r="A1188" s="101"/>
      <c r="B1188" s="106" t="s">
        <v>1</v>
      </c>
      <c r="C1188" s="107"/>
      <c r="D1188" s="107"/>
      <c r="E1188" s="107"/>
      <c r="F1188" s="107"/>
      <c r="G1188" s="107"/>
      <c r="H1188" s="107"/>
      <c r="I1188" s="107"/>
      <c r="J1188" s="107"/>
      <c r="K1188" s="107"/>
      <c r="L1188" s="107"/>
      <c r="M1188" s="107"/>
      <c r="N1188" s="107"/>
      <c r="O1188" s="107"/>
      <c r="P1188" s="107"/>
      <c r="Q1188" s="107"/>
      <c r="R1188" s="107"/>
      <c r="S1188" s="107"/>
      <c r="T1188" s="107"/>
      <c r="U1188" s="107"/>
      <c r="V1188" s="106" t="s">
        <v>1</v>
      </c>
      <c r="W1188" s="98"/>
      <c r="X1188" s="98"/>
      <c r="Y1188" s="98"/>
      <c r="Z1188" s="98"/>
      <c r="AA1188" s="98"/>
      <c r="AB1188" s="98"/>
      <c r="AC1188" s="98"/>
      <c r="AD1188" s="98"/>
      <c r="AE1188" s="98"/>
      <c r="AF1188" s="98"/>
      <c r="AG1188" s="98"/>
      <c r="AH1188" s="98"/>
      <c r="AI1188" s="98"/>
      <c r="AJ1188" s="98"/>
      <c r="AK1188" s="98"/>
      <c r="AL1188" s="98"/>
      <c r="AM1188" s="98"/>
      <c r="AN1188" s="98"/>
      <c r="AO1188" s="98"/>
      <c r="AP1188" s="106" t="s">
        <v>1</v>
      </c>
      <c r="AQ1188" s="107"/>
      <c r="AR1188" s="107"/>
      <c r="AS1188" s="107"/>
      <c r="AT1188" s="107"/>
      <c r="AU1188" s="107"/>
      <c r="AV1188" s="107"/>
      <c r="AW1188" s="107"/>
      <c r="AX1188" s="107"/>
      <c r="AY1188" s="107"/>
      <c r="AZ1188" s="107"/>
      <c r="BA1188" s="107"/>
      <c r="BB1188" s="107"/>
      <c r="BC1188" s="107"/>
      <c r="BD1188" s="107"/>
      <c r="BE1188" s="107"/>
      <c r="BF1188" s="107"/>
      <c r="BG1188" s="107"/>
      <c r="BH1188" s="107"/>
      <c r="BI1188" s="107"/>
      <c r="BJ1188" s="106" t="s">
        <v>1</v>
      </c>
      <c r="BK1188" s="98"/>
      <c r="BL1188" s="98"/>
      <c r="BM1188" s="98"/>
      <c r="BN1188" s="98"/>
      <c r="BO1188" s="98"/>
      <c r="BP1188" s="98"/>
      <c r="BQ1188" s="98"/>
      <c r="BR1188" s="98"/>
      <c r="BS1188" s="98"/>
      <c r="BT1188" s="98"/>
      <c r="BU1188" s="98"/>
      <c r="BV1188" s="98"/>
      <c r="BW1188" s="98"/>
      <c r="BX1188" s="98"/>
      <c r="BY1188" s="98"/>
      <c r="BZ1188" s="98"/>
      <c r="CA1188" s="98"/>
      <c r="CB1188" s="98"/>
      <c r="CC1188" s="98"/>
      <c r="CD1188" s="106" t="s">
        <v>1</v>
      </c>
      <c r="CE1188" s="107"/>
      <c r="CF1188" s="107"/>
      <c r="CG1188" s="107"/>
      <c r="CH1188" s="107"/>
      <c r="CI1188" s="107"/>
      <c r="CJ1188" s="107"/>
      <c r="CK1188" s="107"/>
      <c r="CL1188" s="107"/>
      <c r="CM1188" s="107"/>
      <c r="CN1188" s="107"/>
      <c r="CO1188" s="107"/>
      <c r="CP1188" s="107"/>
      <c r="CQ1188" s="107"/>
      <c r="CR1188" s="107"/>
      <c r="CS1188" s="107"/>
      <c r="CT1188" s="107"/>
      <c r="CU1188" s="107"/>
      <c r="CV1188" s="107"/>
      <c r="CW1188" s="107"/>
      <c r="CX1188" s="106" t="s">
        <v>1</v>
      </c>
      <c r="CY1188" s="98"/>
      <c r="CZ1188" s="98"/>
      <c r="DA1188" s="98"/>
      <c r="DB1188" s="98"/>
      <c r="DC1188" s="98"/>
      <c r="DD1188" s="98"/>
      <c r="DE1188" s="98"/>
      <c r="DF1188" s="98"/>
      <c r="DG1188" s="98"/>
      <c r="DH1188" s="98"/>
      <c r="DI1188" s="98"/>
      <c r="DJ1188" s="98"/>
      <c r="DK1188" s="98"/>
      <c r="DL1188" s="98"/>
      <c r="DM1188" s="98"/>
      <c r="DN1188" s="98"/>
      <c r="DO1188" s="98"/>
      <c r="DP1188" s="98"/>
      <c r="DQ1188" s="98"/>
      <c r="DR1188" s="106" t="s">
        <v>1</v>
      </c>
      <c r="DS1188" s="107"/>
      <c r="DT1188" s="107"/>
      <c r="DU1188" s="107"/>
      <c r="DV1188" s="107"/>
      <c r="DW1188" s="107"/>
      <c r="DX1188" s="107"/>
      <c r="DY1188" s="107"/>
      <c r="DZ1188" s="107"/>
      <c r="EA1188" s="107"/>
      <c r="EB1188" s="107"/>
      <c r="EC1188" s="107"/>
      <c r="ED1188" s="107"/>
      <c r="EE1188" s="107"/>
      <c r="EF1188" s="107"/>
      <c r="EG1188" s="107"/>
      <c r="EH1188" s="107"/>
      <c r="EI1188" s="107"/>
      <c r="EJ1188" s="107"/>
      <c r="EK1188" s="107"/>
      <c r="EL1188" s="106" t="s">
        <v>1</v>
      </c>
      <c r="EM1188" s="98"/>
      <c r="EN1188" s="98"/>
      <c r="EO1188" s="98"/>
      <c r="EP1188" s="98"/>
      <c r="EQ1188" s="98"/>
      <c r="ER1188" s="98"/>
      <c r="ES1188" s="98"/>
      <c r="ET1188" s="98"/>
      <c r="EU1188" s="98"/>
      <c r="EV1188" s="98"/>
      <c r="EW1188" s="98"/>
      <c r="EX1188" s="98"/>
      <c r="EY1188" s="98"/>
      <c r="EZ1188" s="98"/>
      <c r="FA1188" s="98"/>
      <c r="FB1188" s="98"/>
      <c r="FC1188" s="98"/>
      <c r="FD1188" s="98"/>
      <c r="FE1188" s="98"/>
      <c r="FF1188" s="106" t="s">
        <v>1</v>
      </c>
      <c r="FG1188" s="107"/>
      <c r="FH1188" s="107"/>
      <c r="FI1188" s="107"/>
      <c r="FJ1188" s="107"/>
      <c r="FK1188" s="107"/>
      <c r="FL1188" s="107"/>
      <c r="FM1188" s="107"/>
      <c r="FN1188" s="107"/>
      <c r="FO1188" s="107"/>
      <c r="FP1188" s="107"/>
      <c r="FQ1188" s="107"/>
      <c r="FR1188" s="107"/>
      <c r="FS1188" s="107"/>
      <c r="FT1188" s="107"/>
      <c r="FU1188" s="107"/>
      <c r="FV1188" s="107"/>
      <c r="FW1188" s="107"/>
      <c r="FX1188" s="107"/>
      <c r="FY1188" s="107"/>
      <c r="FZ1188" s="106" t="s">
        <v>1</v>
      </c>
      <c r="GA1188" s="98"/>
      <c r="GB1188" s="98"/>
      <c r="GC1188" s="98"/>
      <c r="GD1188" s="98"/>
      <c r="GE1188" s="98"/>
      <c r="GF1188" s="98"/>
      <c r="GG1188" s="98"/>
      <c r="GH1188" s="98"/>
      <c r="GI1188" s="98"/>
      <c r="GJ1188" s="98"/>
      <c r="GK1188" s="98"/>
      <c r="GL1188" s="98"/>
      <c r="GM1188" s="98"/>
      <c r="GN1188" s="98"/>
      <c r="GO1188" s="98"/>
      <c r="GP1188" s="98"/>
      <c r="GQ1188" s="98"/>
      <c r="GR1188" s="98"/>
      <c r="GS1188" s="98"/>
    </row>
    <row r="1189" spans="1:201" ht="30" x14ac:dyDescent="0.25">
      <c r="A1189" s="100" t="str">
        <f>$A$35</f>
        <v>Accident Quarter Data</v>
      </c>
      <c r="B1189" s="108" t="str">
        <f>$B$35&amp;"-"&amp;$C$35</f>
        <v>3-6</v>
      </c>
      <c r="C1189" s="108" t="str">
        <f>$C$35&amp;"-"&amp;$D$35</f>
        <v>6-9</v>
      </c>
      <c r="D1189" s="108" t="str">
        <f>$D$35&amp;"-"&amp;$E$35</f>
        <v>9-12</v>
      </c>
      <c r="E1189" s="108" t="str">
        <f>$E$35&amp;"-"&amp;$F$35</f>
        <v>12-15</v>
      </c>
      <c r="F1189" s="108" t="str">
        <f>$F$35&amp;"-"&amp;$G$35</f>
        <v>15-18</v>
      </c>
      <c r="G1189" s="108" t="str">
        <f>$G$35&amp;"-"&amp;$H$35</f>
        <v>18-21</v>
      </c>
      <c r="H1189" s="108" t="str">
        <f>$H$35&amp;"-"&amp;$I$35</f>
        <v>21-24</v>
      </c>
      <c r="I1189" s="108" t="str">
        <f>$I$35&amp;"-"&amp;$J$35</f>
        <v>24-27</v>
      </c>
      <c r="J1189" s="108" t="str">
        <f>$J$35&amp;"-"&amp;$K$35</f>
        <v>27-30</v>
      </c>
      <c r="K1189" s="108" t="str">
        <f>$K$35&amp;"-"&amp;$L$35</f>
        <v>30-33</v>
      </c>
      <c r="L1189" s="108" t="str">
        <f>$L$35&amp;"-"&amp;$M$35</f>
        <v>33-36</v>
      </c>
      <c r="M1189" s="108" t="str">
        <f>$M$35&amp;"-"&amp;$N$35</f>
        <v>36-39</v>
      </c>
      <c r="N1189" s="108" t="str">
        <f>$N$35&amp;"-"&amp;$O$35</f>
        <v>39-42</v>
      </c>
      <c r="O1189" s="108" t="str">
        <f>$O$35&amp;"-"&amp;$P$35</f>
        <v>42-45</v>
      </c>
      <c r="P1189" s="108" t="str">
        <f>$P$35&amp;"-"&amp;$Q$35</f>
        <v>45-48</v>
      </c>
      <c r="Q1189" s="108" t="str">
        <f>$Q$35&amp;"-"&amp;$R$35</f>
        <v>48-51</v>
      </c>
      <c r="R1189" s="108" t="str">
        <f>$R$35&amp;"-"&amp;$S$35</f>
        <v>51-54</v>
      </c>
      <c r="S1189" s="108" t="str">
        <f>$S$35&amp;"-"&amp;$T$35</f>
        <v>54-57</v>
      </c>
      <c r="T1189" s="108" t="str">
        <f>$T$35&amp;"-"&amp;$U$35</f>
        <v>57-60</v>
      </c>
      <c r="U1189" s="108" t="str">
        <f>$U$35&amp;"-"&amp;$V$35</f>
        <v>60-63</v>
      </c>
      <c r="V1189" s="108" t="str">
        <f>$V$35&amp;"-"&amp;$W$35</f>
        <v>63-66</v>
      </c>
      <c r="W1189" s="108" t="str">
        <f>$W$35&amp;"-"&amp;$X$35</f>
        <v>66-69</v>
      </c>
      <c r="X1189" s="108" t="str">
        <f>$X$35&amp;"-"&amp;$Y$35</f>
        <v>69-72</v>
      </c>
      <c r="Y1189" s="108" t="str">
        <f>$Y$35&amp;"-"&amp;$Z$35</f>
        <v>72-75</v>
      </c>
      <c r="Z1189" s="108" t="str">
        <f>$Z$35&amp;"-"&amp;$AA$35</f>
        <v>75-78</v>
      </c>
      <c r="AA1189" s="108" t="str">
        <f>$AA$35&amp;"-"&amp;$AB$35</f>
        <v>78-81</v>
      </c>
      <c r="AB1189" s="108" t="str">
        <f>$AB$35&amp;"-"&amp;$AC$35</f>
        <v>81-84</v>
      </c>
      <c r="AC1189" s="108" t="str">
        <f>$AC$35&amp;"-"&amp;$AD$35</f>
        <v>84-87</v>
      </c>
      <c r="AD1189" s="108" t="str">
        <f>$AD$35&amp;"-"&amp;$AE$35</f>
        <v>87-90</v>
      </c>
      <c r="AE1189" s="108" t="str">
        <f>$AE$35&amp;"-"&amp;$AF$35</f>
        <v>90-93</v>
      </c>
      <c r="AF1189" s="108" t="str">
        <f>$AF$35&amp;"-"&amp;$AG$35</f>
        <v>93-96</v>
      </c>
      <c r="AG1189" s="108" t="str">
        <f>$AG$35&amp;"-"&amp;$AH$35</f>
        <v>96-99</v>
      </c>
      <c r="AH1189" s="108" t="str">
        <f>$AH$35&amp;"-"&amp;$AI$35</f>
        <v>99-102</v>
      </c>
      <c r="AI1189" s="108" t="str">
        <f>$AI$35&amp;"-"&amp;$AJ$35</f>
        <v>102-105</v>
      </c>
      <c r="AJ1189" s="108" t="str">
        <f>$AJ$35&amp;"-"&amp;$AK$35</f>
        <v>105-108</v>
      </c>
      <c r="AK1189" s="108" t="str">
        <f>$AK$35&amp;"-"&amp;$AL$35</f>
        <v>108-111</v>
      </c>
      <c r="AL1189" s="108" t="str">
        <f>$AL$35&amp;"-"&amp;$AM$35</f>
        <v>111-114</v>
      </c>
      <c r="AM1189" s="108" t="str">
        <f>$AM$35&amp;"-"&amp;$AN$35</f>
        <v>114-117</v>
      </c>
      <c r="AN1189" s="108" t="str">
        <f>$AN$35&amp;"-"&amp;$AO$35</f>
        <v>117-120</v>
      </c>
      <c r="AO1189" s="108" t="str">
        <f>$AO$35&amp;"-Ult"</f>
        <v>120-Ult</v>
      </c>
      <c r="AP1189" s="108" t="str">
        <f>$B$35&amp;"-"&amp;$C$35</f>
        <v>3-6</v>
      </c>
      <c r="AQ1189" s="108" t="str">
        <f>$C$35&amp;"-"&amp;$D$35</f>
        <v>6-9</v>
      </c>
      <c r="AR1189" s="108" t="str">
        <f>$D$35&amp;"-"&amp;$E$35</f>
        <v>9-12</v>
      </c>
      <c r="AS1189" s="108" t="str">
        <f>$E$35&amp;"-"&amp;$F$35</f>
        <v>12-15</v>
      </c>
      <c r="AT1189" s="108" t="str">
        <f>$F$35&amp;"-"&amp;$G$35</f>
        <v>15-18</v>
      </c>
      <c r="AU1189" s="108" t="str">
        <f>$G$35&amp;"-"&amp;$H$35</f>
        <v>18-21</v>
      </c>
      <c r="AV1189" s="108" t="str">
        <f>$H$35&amp;"-"&amp;$I$35</f>
        <v>21-24</v>
      </c>
      <c r="AW1189" s="108" t="str">
        <f>$I$35&amp;"-"&amp;$J$35</f>
        <v>24-27</v>
      </c>
      <c r="AX1189" s="108" t="str">
        <f>$J$35&amp;"-"&amp;$K$35</f>
        <v>27-30</v>
      </c>
      <c r="AY1189" s="108" t="str">
        <f>$K$35&amp;"-"&amp;$L$35</f>
        <v>30-33</v>
      </c>
      <c r="AZ1189" s="108" t="str">
        <f>$L$35&amp;"-"&amp;$M$35</f>
        <v>33-36</v>
      </c>
      <c r="BA1189" s="108" t="str">
        <f>$M$35&amp;"-"&amp;$N$35</f>
        <v>36-39</v>
      </c>
      <c r="BB1189" s="108" t="str">
        <f>$N$35&amp;"-"&amp;$O$35</f>
        <v>39-42</v>
      </c>
      <c r="BC1189" s="108" t="str">
        <f>$O$35&amp;"-"&amp;$P$35</f>
        <v>42-45</v>
      </c>
      <c r="BD1189" s="108" t="str">
        <f>$P$35&amp;"-"&amp;$Q$35</f>
        <v>45-48</v>
      </c>
      <c r="BE1189" s="108" t="str">
        <f>$Q$35&amp;"-"&amp;$R$35</f>
        <v>48-51</v>
      </c>
      <c r="BF1189" s="108" t="str">
        <f>$R$35&amp;"-"&amp;$S$35</f>
        <v>51-54</v>
      </c>
      <c r="BG1189" s="108" t="str">
        <f>$S$35&amp;"-"&amp;$T$35</f>
        <v>54-57</v>
      </c>
      <c r="BH1189" s="108" t="str">
        <f>$T$35&amp;"-"&amp;$U$35</f>
        <v>57-60</v>
      </c>
      <c r="BI1189" s="108" t="str">
        <f>$U$35&amp;"-"&amp;$V$35</f>
        <v>60-63</v>
      </c>
      <c r="BJ1189" s="108" t="str">
        <f>$V$35&amp;"-"&amp;$W$35</f>
        <v>63-66</v>
      </c>
      <c r="BK1189" s="108" t="str">
        <f>$W$35&amp;"-"&amp;$X$35</f>
        <v>66-69</v>
      </c>
      <c r="BL1189" s="108" t="str">
        <f>$X$35&amp;"-"&amp;$Y$35</f>
        <v>69-72</v>
      </c>
      <c r="BM1189" s="108" t="str">
        <f>$Y$35&amp;"-"&amp;$Z$35</f>
        <v>72-75</v>
      </c>
      <c r="BN1189" s="108" t="str">
        <f>$Z$35&amp;"-"&amp;$AA$35</f>
        <v>75-78</v>
      </c>
      <c r="BO1189" s="108" t="str">
        <f>$AA$35&amp;"-"&amp;$AB$35</f>
        <v>78-81</v>
      </c>
      <c r="BP1189" s="108" t="str">
        <f>$AB$35&amp;"-"&amp;$AC$35</f>
        <v>81-84</v>
      </c>
      <c r="BQ1189" s="108" t="str">
        <f>$AC$35&amp;"-"&amp;$AD$35</f>
        <v>84-87</v>
      </c>
      <c r="BR1189" s="108" t="str">
        <f>$AD$35&amp;"-"&amp;$AE$35</f>
        <v>87-90</v>
      </c>
      <c r="BS1189" s="108" t="str">
        <f>$AE$35&amp;"-"&amp;$AF$35</f>
        <v>90-93</v>
      </c>
      <c r="BT1189" s="108" t="str">
        <f>$AF$35&amp;"-"&amp;$AG$35</f>
        <v>93-96</v>
      </c>
      <c r="BU1189" s="108" t="str">
        <f>$AG$35&amp;"-"&amp;$AH$35</f>
        <v>96-99</v>
      </c>
      <c r="BV1189" s="108" t="str">
        <f>$AH$35&amp;"-"&amp;$AI$35</f>
        <v>99-102</v>
      </c>
      <c r="BW1189" s="108" t="str">
        <f>$AI$35&amp;"-"&amp;$AJ$35</f>
        <v>102-105</v>
      </c>
      <c r="BX1189" s="108" t="str">
        <f>$AJ$35&amp;"-"&amp;$AK$35</f>
        <v>105-108</v>
      </c>
      <c r="BY1189" s="108" t="str">
        <f>$AK$35&amp;"-"&amp;$AL$35</f>
        <v>108-111</v>
      </c>
      <c r="BZ1189" s="108" t="str">
        <f>$AL$35&amp;"-"&amp;$AM$35</f>
        <v>111-114</v>
      </c>
      <c r="CA1189" s="108" t="str">
        <f>$AM$35&amp;"-"&amp;$AN$35</f>
        <v>114-117</v>
      </c>
      <c r="CB1189" s="108" t="str">
        <f>$AN$35&amp;"-"&amp;$AO$35</f>
        <v>117-120</v>
      </c>
      <c r="CC1189" s="108" t="str">
        <f>$AO$35&amp;"-Ult"</f>
        <v>120-Ult</v>
      </c>
      <c r="CD1189" s="108" t="str">
        <f>$B$35&amp;"-"&amp;$C$35</f>
        <v>3-6</v>
      </c>
      <c r="CE1189" s="108" t="str">
        <f>$C$35&amp;"-"&amp;$D$35</f>
        <v>6-9</v>
      </c>
      <c r="CF1189" s="108" t="str">
        <f>$D$35&amp;"-"&amp;$E$35</f>
        <v>9-12</v>
      </c>
      <c r="CG1189" s="108" t="str">
        <f>$E$35&amp;"-"&amp;$F$35</f>
        <v>12-15</v>
      </c>
      <c r="CH1189" s="108" t="str">
        <f>$F$35&amp;"-"&amp;$G$35</f>
        <v>15-18</v>
      </c>
      <c r="CI1189" s="108" t="str">
        <f>$G$35&amp;"-"&amp;$H$35</f>
        <v>18-21</v>
      </c>
      <c r="CJ1189" s="108" t="str">
        <f>$H$35&amp;"-"&amp;$I$35</f>
        <v>21-24</v>
      </c>
      <c r="CK1189" s="108" t="str">
        <f>$I$35&amp;"-"&amp;$J$35</f>
        <v>24-27</v>
      </c>
      <c r="CL1189" s="108" t="str">
        <f>$J$35&amp;"-"&amp;$K$35</f>
        <v>27-30</v>
      </c>
      <c r="CM1189" s="108" t="str">
        <f>$K$35&amp;"-"&amp;$L$35</f>
        <v>30-33</v>
      </c>
      <c r="CN1189" s="108" t="str">
        <f>$L$35&amp;"-"&amp;$M$35</f>
        <v>33-36</v>
      </c>
      <c r="CO1189" s="108" t="str">
        <f>$M$35&amp;"-"&amp;$N$35</f>
        <v>36-39</v>
      </c>
      <c r="CP1189" s="108" t="str">
        <f>$N$35&amp;"-"&amp;$O$35</f>
        <v>39-42</v>
      </c>
      <c r="CQ1189" s="108" t="str">
        <f>$O$35&amp;"-"&amp;$P$35</f>
        <v>42-45</v>
      </c>
      <c r="CR1189" s="108" t="str">
        <f>$P$35&amp;"-"&amp;$Q$35</f>
        <v>45-48</v>
      </c>
      <c r="CS1189" s="108" t="str">
        <f>$Q$35&amp;"-"&amp;$R$35</f>
        <v>48-51</v>
      </c>
      <c r="CT1189" s="108" t="str">
        <f>$R$35&amp;"-"&amp;$S$35</f>
        <v>51-54</v>
      </c>
      <c r="CU1189" s="108" t="str">
        <f>$S$35&amp;"-"&amp;$T$35</f>
        <v>54-57</v>
      </c>
      <c r="CV1189" s="108" t="str">
        <f>$T$35&amp;"-"&amp;$U$35</f>
        <v>57-60</v>
      </c>
      <c r="CW1189" s="108" t="str">
        <f>$U$35&amp;"-"&amp;$V$35</f>
        <v>60-63</v>
      </c>
      <c r="CX1189" s="108" t="str">
        <f>$V$35&amp;"-"&amp;$W$35</f>
        <v>63-66</v>
      </c>
      <c r="CY1189" s="108" t="str">
        <f>$W$35&amp;"-"&amp;$X$35</f>
        <v>66-69</v>
      </c>
      <c r="CZ1189" s="108" t="str">
        <f>$X$35&amp;"-"&amp;$Y$35</f>
        <v>69-72</v>
      </c>
      <c r="DA1189" s="108" t="str">
        <f>$Y$35&amp;"-"&amp;$Z$35</f>
        <v>72-75</v>
      </c>
      <c r="DB1189" s="108" t="str">
        <f>$Z$35&amp;"-"&amp;$AA$35</f>
        <v>75-78</v>
      </c>
      <c r="DC1189" s="108" t="str">
        <f>$AA$35&amp;"-"&amp;$AB$35</f>
        <v>78-81</v>
      </c>
      <c r="DD1189" s="108" t="str">
        <f>$AB$35&amp;"-"&amp;$AC$35</f>
        <v>81-84</v>
      </c>
      <c r="DE1189" s="108" t="str">
        <f>$AC$35&amp;"-"&amp;$AD$35</f>
        <v>84-87</v>
      </c>
      <c r="DF1189" s="108" t="str">
        <f>$AD$35&amp;"-"&amp;$AE$35</f>
        <v>87-90</v>
      </c>
      <c r="DG1189" s="108" t="str">
        <f>$AE$35&amp;"-"&amp;$AF$35</f>
        <v>90-93</v>
      </c>
      <c r="DH1189" s="108" t="str">
        <f>$AF$35&amp;"-"&amp;$AG$35</f>
        <v>93-96</v>
      </c>
      <c r="DI1189" s="108" t="str">
        <f>$AG$35&amp;"-"&amp;$AH$35</f>
        <v>96-99</v>
      </c>
      <c r="DJ1189" s="108" t="str">
        <f>$AH$35&amp;"-"&amp;$AI$35</f>
        <v>99-102</v>
      </c>
      <c r="DK1189" s="108" t="str">
        <f>$AI$35&amp;"-"&amp;$AJ$35</f>
        <v>102-105</v>
      </c>
      <c r="DL1189" s="108" t="str">
        <f>$AJ$35&amp;"-"&amp;$AK$35</f>
        <v>105-108</v>
      </c>
      <c r="DM1189" s="108" t="str">
        <f>$AK$35&amp;"-"&amp;$AL$35</f>
        <v>108-111</v>
      </c>
      <c r="DN1189" s="108" t="str">
        <f>$AL$35&amp;"-"&amp;$AM$35</f>
        <v>111-114</v>
      </c>
      <c r="DO1189" s="108" t="str">
        <f>$AM$35&amp;"-"&amp;$AN$35</f>
        <v>114-117</v>
      </c>
      <c r="DP1189" s="108" t="str">
        <f>$AN$35&amp;"-"&amp;$AO$35</f>
        <v>117-120</v>
      </c>
      <c r="DQ1189" s="108" t="str">
        <f>$AO$35&amp;"-Ult"</f>
        <v>120-Ult</v>
      </c>
      <c r="DR1189" s="108" t="str">
        <f>$B$35&amp;"-"&amp;$C$35</f>
        <v>3-6</v>
      </c>
      <c r="DS1189" s="108" t="str">
        <f>$C$35&amp;"-"&amp;$D$35</f>
        <v>6-9</v>
      </c>
      <c r="DT1189" s="108" t="str">
        <f>$D$35&amp;"-"&amp;$E$35</f>
        <v>9-12</v>
      </c>
      <c r="DU1189" s="108" t="str">
        <f>$E$35&amp;"-"&amp;$F$35</f>
        <v>12-15</v>
      </c>
      <c r="DV1189" s="108" t="str">
        <f>$F$35&amp;"-"&amp;$G$35</f>
        <v>15-18</v>
      </c>
      <c r="DW1189" s="108" t="str">
        <f>$G$35&amp;"-"&amp;$H$35</f>
        <v>18-21</v>
      </c>
      <c r="DX1189" s="108" t="str">
        <f>$H$35&amp;"-"&amp;$I$35</f>
        <v>21-24</v>
      </c>
      <c r="DY1189" s="108" t="str">
        <f>$I$35&amp;"-"&amp;$J$35</f>
        <v>24-27</v>
      </c>
      <c r="DZ1189" s="108" t="str">
        <f>$J$35&amp;"-"&amp;$K$35</f>
        <v>27-30</v>
      </c>
      <c r="EA1189" s="108" t="str">
        <f>$K$35&amp;"-"&amp;$L$35</f>
        <v>30-33</v>
      </c>
      <c r="EB1189" s="108" t="str">
        <f>$L$35&amp;"-"&amp;$M$35</f>
        <v>33-36</v>
      </c>
      <c r="EC1189" s="108" t="str">
        <f>$M$35&amp;"-"&amp;$N$35</f>
        <v>36-39</v>
      </c>
      <c r="ED1189" s="108" t="str">
        <f>$N$35&amp;"-"&amp;$O$35</f>
        <v>39-42</v>
      </c>
      <c r="EE1189" s="108" t="str">
        <f>$O$35&amp;"-"&amp;$P$35</f>
        <v>42-45</v>
      </c>
      <c r="EF1189" s="108" t="str">
        <f>$P$35&amp;"-"&amp;$Q$35</f>
        <v>45-48</v>
      </c>
      <c r="EG1189" s="108" t="str">
        <f>$Q$35&amp;"-"&amp;$R$35</f>
        <v>48-51</v>
      </c>
      <c r="EH1189" s="108" t="str">
        <f>$R$35&amp;"-"&amp;$S$35</f>
        <v>51-54</v>
      </c>
      <c r="EI1189" s="108" t="str">
        <f>$S$35&amp;"-"&amp;$T$35</f>
        <v>54-57</v>
      </c>
      <c r="EJ1189" s="108" t="str">
        <f>$T$35&amp;"-"&amp;$U$35</f>
        <v>57-60</v>
      </c>
      <c r="EK1189" s="108" t="str">
        <f>$U$35&amp;"-"&amp;$V$35</f>
        <v>60-63</v>
      </c>
      <c r="EL1189" s="108" t="str">
        <f>$V$35&amp;"-"&amp;$W$35</f>
        <v>63-66</v>
      </c>
      <c r="EM1189" s="108" t="str">
        <f>$W$35&amp;"-"&amp;$X$35</f>
        <v>66-69</v>
      </c>
      <c r="EN1189" s="108" t="str">
        <f>$X$35&amp;"-"&amp;$Y$35</f>
        <v>69-72</v>
      </c>
      <c r="EO1189" s="108" t="str">
        <f>$Y$35&amp;"-"&amp;$Z$35</f>
        <v>72-75</v>
      </c>
      <c r="EP1189" s="108" t="str">
        <f>$Z$35&amp;"-"&amp;$AA$35</f>
        <v>75-78</v>
      </c>
      <c r="EQ1189" s="108" t="str">
        <f>$AA$35&amp;"-"&amp;$AB$35</f>
        <v>78-81</v>
      </c>
      <c r="ER1189" s="108" t="str">
        <f>$AB$35&amp;"-"&amp;$AC$35</f>
        <v>81-84</v>
      </c>
      <c r="ES1189" s="108" t="str">
        <f>$AC$35&amp;"-"&amp;$AD$35</f>
        <v>84-87</v>
      </c>
      <c r="ET1189" s="108" t="str">
        <f>$AD$35&amp;"-"&amp;$AE$35</f>
        <v>87-90</v>
      </c>
      <c r="EU1189" s="108" t="str">
        <f>$AE$35&amp;"-"&amp;$AF$35</f>
        <v>90-93</v>
      </c>
      <c r="EV1189" s="108" t="str">
        <f>$AF$35&amp;"-"&amp;$AG$35</f>
        <v>93-96</v>
      </c>
      <c r="EW1189" s="108" t="str">
        <f>$AG$35&amp;"-"&amp;$AH$35</f>
        <v>96-99</v>
      </c>
      <c r="EX1189" s="108" t="str">
        <f>$AH$35&amp;"-"&amp;$AI$35</f>
        <v>99-102</v>
      </c>
      <c r="EY1189" s="108" t="str">
        <f>$AI$35&amp;"-"&amp;$AJ$35</f>
        <v>102-105</v>
      </c>
      <c r="EZ1189" s="108" t="str">
        <f>$AJ$35&amp;"-"&amp;$AK$35</f>
        <v>105-108</v>
      </c>
      <c r="FA1189" s="108" t="str">
        <f>$AK$35&amp;"-"&amp;$AL$35</f>
        <v>108-111</v>
      </c>
      <c r="FB1189" s="108" t="str">
        <f>$AL$35&amp;"-"&amp;$AM$35</f>
        <v>111-114</v>
      </c>
      <c r="FC1189" s="108" t="str">
        <f>$AM$35&amp;"-"&amp;$AN$35</f>
        <v>114-117</v>
      </c>
      <c r="FD1189" s="108" t="str">
        <f>$AN$35&amp;"-"&amp;$AO$35</f>
        <v>117-120</v>
      </c>
      <c r="FE1189" s="108" t="str">
        <f>$AO$35&amp;"-Ult"</f>
        <v>120-Ult</v>
      </c>
      <c r="FF1189" s="108" t="str">
        <f>$B$35&amp;"-"&amp;$C$35</f>
        <v>3-6</v>
      </c>
      <c r="FG1189" s="108" t="str">
        <f>$C$35&amp;"-"&amp;$D$35</f>
        <v>6-9</v>
      </c>
      <c r="FH1189" s="108" t="str">
        <f>$D$35&amp;"-"&amp;$E$35</f>
        <v>9-12</v>
      </c>
      <c r="FI1189" s="108" t="str">
        <f>$E$35&amp;"-"&amp;$F$35</f>
        <v>12-15</v>
      </c>
      <c r="FJ1189" s="108" t="str">
        <f>$F$35&amp;"-"&amp;$G$35</f>
        <v>15-18</v>
      </c>
      <c r="FK1189" s="108" t="str">
        <f>$G$35&amp;"-"&amp;$H$35</f>
        <v>18-21</v>
      </c>
      <c r="FL1189" s="108" t="str">
        <f>$H$35&amp;"-"&amp;$I$35</f>
        <v>21-24</v>
      </c>
      <c r="FM1189" s="108" t="str">
        <f>$I$35&amp;"-"&amp;$J$35</f>
        <v>24-27</v>
      </c>
      <c r="FN1189" s="108" t="str">
        <f>$J$35&amp;"-"&amp;$K$35</f>
        <v>27-30</v>
      </c>
      <c r="FO1189" s="108" t="str">
        <f>$K$35&amp;"-"&amp;$L$35</f>
        <v>30-33</v>
      </c>
      <c r="FP1189" s="108" t="str">
        <f>$L$35&amp;"-"&amp;$M$35</f>
        <v>33-36</v>
      </c>
      <c r="FQ1189" s="108" t="str">
        <f>$M$35&amp;"-"&amp;$N$35</f>
        <v>36-39</v>
      </c>
      <c r="FR1189" s="108" t="str">
        <f>$N$35&amp;"-"&amp;$O$35</f>
        <v>39-42</v>
      </c>
      <c r="FS1189" s="108" t="str">
        <f>$O$35&amp;"-"&amp;$P$35</f>
        <v>42-45</v>
      </c>
      <c r="FT1189" s="108" t="str">
        <f>$P$35&amp;"-"&amp;$Q$35</f>
        <v>45-48</v>
      </c>
      <c r="FU1189" s="108" t="str">
        <f>$Q$35&amp;"-"&amp;$R$35</f>
        <v>48-51</v>
      </c>
      <c r="FV1189" s="108" t="str">
        <f>$R$35&amp;"-"&amp;$S$35</f>
        <v>51-54</v>
      </c>
      <c r="FW1189" s="108" t="str">
        <f>$S$35&amp;"-"&amp;$T$35</f>
        <v>54-57</v>
      </c>
      <c r="FX1189" s="108" t="str">
        <f>$T$35&amp;"-"&amp;$U$35</f>
        <v>57-60</v>
      </c>
      <c r="FY1189" s="108" t="str">
        <f>$U$35&amp;"-"&amp;$V$35</f>
        <v>60-63</v>
      </c>
      <c r="FZ1189" s="108" t="str">
        <f>$V$35&amp;"-"&amp;$W$35</f>
        <v>63-66</v>
      </c>
      <c r="GA1189" s="108" t="str">
        <f>$W$35&amp;"-"&amp;$X$35</f>
        <v>66-69</v>
      </c>
      <c r="GB1189" s="108" t="str">
        <f>$X$35&amp;"-"&amp;$Y$35</f>
        <v>69-72</v>
      </c>
      <c r="GC1189" s="108" t="str">
        <f>$Y$35&amp;"-"&amp;$Z$35</f>
        <v>72-75</v>
      </c>
      <c r="GD1189" s="108" t="str">
        <f>$Z$35&amp;"-"&amp;$AA$35</f>
        <v>75-78</v>
      </c>
      <c r="GE1189" s="108" t="str">
        <f>$AA$35&amp;"-"&amp;$AB$35</f>
        <v>78-81</v>
      </c>
      <c r="GF1189" s="108" t="str">
        <f>$AB$35&amp;"-"&amp;$AC$35</f>
        <v>81-84</v>
      </c>
      <c r="GG1189" s="108" t="str">
        <f>$AC$35&amp;"-"&amp;$AD$35</f>
        <v>84-87</v>
      </c>
      <c r="GH1189" s="108" t="str">
        <f>$AD$35&amp;"-"&amp;$AE$35</f>
        <v>87-90</v>
      </c>
      <c r="GI1189" s="108" t="str">
        <f>$AE$35&amp;"-"&amp;$AF$35</f>
        <v>90-93</v>
      </c>
      <c r="GJ1189" s="108" t="str">
        <f>$AF$35&amp;"-"&amp;$AG$35</f>
        <v>93-96</v>
      </c>
      <c r="GK1189" s="108" t="str">
        <f>$AG$35&amp;"-"&amp;$AH$35</f>
        <v>96-99</v>
      </c>
      <c r="GL1189" s="108" t="str">
        <f>$AH$35&amp;"-"&amp;$AI$35</f>
        <v>99-102</v>
      </c>
      <c r="GM1189" s="108" t="str">
        <f>$AI$35&amp;"-"&amp;$AJ$35</f>
        <v>102-105</v>
      </c>
      <c r="GN1189" s="108" t="str">
        <f>$AJ$35&amp;"-"&amp;$AK$35</f>
        <v>105-108</v>
      </c>
      <c r="GO1189" s="108" t="str">
        <f>$AK$35&amp;"-"&amp;$AL$35</f>
        <v>108-111</v>
      </c>
      <c r="GP1189" s="108" t="str">
        <f>$AL$35&amp;"-"&amp;$AM$35</f>
        <v>111-114</v>
      </c>
      <c r="GQ1189" s="108" t="str">
        <f>$AM$35&amp;"-"&amp;$AN$35</f>
        <v>114-117</v>
      </c>
      <c r="GR1189" s="108" t="str">
        <f>$AN$35&amp;"-"&amp;$AO$35</f>
        <v>117-120</v>
      </c>
      <c r="GS1189" s="108" t="str">
        <f>$AO$35&amp;"-Ult"</f>
        <v>120-Ult</v>
      </c>
    </row>
    <row r="1190" spans="1:201" x14ac:dyDescent="0.25">
      <c r="A1190" s="102">
        <f>$A$36</f>
        <v>20134</v>
      </c>
      <c r="B1190" s="14">
        <f>IFERROR(C1142/B1142,"")</f>
        <v>1.5629142207915168</v>
      </c>
      <c r="C1190" s="14">
        <f t="shared" ref="C1190:AN1204" si="4180">IFERROR(D1142/C1142,"")</f>
        <v>1.0169619869756172</v>
      </c>
      <c r="D1190" s="14">
        <f t="shared" si="4180"/>
        <v>1.0067907669396872</v>
      </c>
      <c r="E1190" s="14">
        <f t="shared" si="4180"/>
        <v>1.004052894713487</v>
      </c>
      <c r="F1190" s="14">
        <f t="shared" si="4180"/>
        <v>1.0013847967000589</v>
      </c>
      <c r="G1190" s="14">
        <f t="shared" si="4180"/>
        <v>1.0015005737487863</v>
      </c>
      <c r="H1190" s="14">
        <f t="shared" si="4180"/>
        <v>1.0009107468123861</v>
      </c>
      <c r="I1190" s="14">
        <f t="shared" si="4180"/>
        <v>1.000616396137251</v>
      </c>
      <c r="J1190" s="14">
        <f t="shared" si="4180"/>
        <v>1.0003813435024933</v>
      </c>
      <c r="K1190" s="14">
        <f t="shared" si="4180"/>
        <v>1.0002639064011964</v>
      </c>
      <c r="L1190" s="14">
        <f t="shared" si="4180"/>
        <v>1.0003224671669793</v>
      </c>
      <c r="M1190" s="14">
        <f t="shared" si="4180"/>
        <v>1.000058611493714</v>
      </c>
      <c r="N1190" s="14">
        <f t="shared" si="4180"/>
        <v>1.0001758241758241</v>
      </c>
      <c r="O1190" s="14">
        <f t="shared" si="4180"/>
        <v>1.0001171955114119</v>
      </c>
      <c r="P1190" s="14">
        <f t="shared" si="4180"/>
        <v>1.0001171817782335</v>
      </c>
      <c r="Q1190" s="14">
        <f t="shared" si="4180"/>
        <v>1.0000292920120684</v>
      </c>
      <c r="R1190" s="14">
        <f t="shared" si="4180"/>
        <v>1.0000292911540716</v>
      </c>
      <c r="S1190" s="14">
        <f t="shared" si="4180"/>
        <v>1.0000585805922497</v>
      </c>
      <c r="T1190" s="14">
        <f t="shared" si="4180"/>
        <v>1</v>
      </c>
      <c r="U1190" s="14">
        <f t="shared" si="4180"/>
        <v>1.0000585771607651</v>
      </c>
      <c r="V1190" s="14">
        <f t="shared" si="4180"/>
        <v>1</v>
      </c>
      <c r="W1190" s="14">
        <f t="shared" si="4180"/>
        <v>1.000029286864841</v>
      </c>
      <c r="X1190" s="14">
        <f t="shared" si="4180"/>
        <v>1.0000292860071458</v>
      </c>
      <c r="Y1190" s="14">
        <f t="shared" si="4180"/>
        <v>1</v>
      </c>
      <c r="Z1190" s="14">
        <f t="shared" si="4180"/>
        <v>1</v>
      </c>
      <c r="AA1190" s="14">
        <f t="shared" si="4180"/>
        <v>1</v>
      </c>
      <c r="AB1190" s="14">
        <f t="shared" si="4180"/>
        <v>1</v>
      </c>
      <c r="AC1190" s="14">
        <f t="shared" si="4180"/>
        <v>1</v>
      </c>
      <c r="AD1190" s="14">
        <f t="shared" si="4180"/>
        <v>1</v>
      </c>
      <c r="AE1190" s="14">
        <f t="shared" si="4180"/>
        <v>1</v>
      </c>
      <c r="AF1190" s="14">
        <f t="shared" si="4180"/>
        <v>1</v>
      </c>
      <c r="AG1190" s="14">
        <f t="shared" si="4180"/>
        <v>1</v>
      </c>
      <c r="AH1190" s="14">
        <f t="shared" si="4180"/>
        <v>1</v>
      </c>
      <c r="AI1190" s="14">
        <f t="shared" si="4180"/>
        <v>1</v>
      </c>
      <c r="AJ1190" s="14">
        <f t="shared" si="4180"/>
        <v>1</v>
      </c>
      <c r="AK1190" s="14">
        <f t="shared" si="4180"/>
        <v>1</v>
      </c>
      <c r="AL1190" s="14">
        <f t="shared" si="4180"/>
        <v>1</v>
      </c>
      <c r="AM1190" s="14">
        <f t="shared" si="4180"/>
        <v>1</v>
      </c>
      <c r="AN1190" s="14">
        <f t="shared" si="4180"/>
        <v>1</v>
      </c>
      <c r="AO1190" s="8"/>
      <c r="AP1190" s="14">
        <f>IFERROR(AQ1142/AP1142,"")</f>
        <v>1</v>
      </c>
      <c r="AQ1190" s="14">
        <f t="shared" ref="AQ1190:CB1204" si="4181">IFERROR(AR1142/AQ1142,"")</f>
        <v>1</v>
      </c>
      <c r="AR1190" s="14">
        <f t="shared" si="4181"/>
        <v>1</v>
      </c>
      <c r="AS1190" s="14">
        <f t="shared" si="4181"/>
        <v>3</v>
      </c>
      <c r="AT1190" s="14">
        <f t="shared" si="4181"/>
        <v>1</v>
      </c>
      <c r="AU1190" s="14">
        <f t="shared" si="4181"/>
        <v>1</v>
      </c>
      <c r="AV1190" s="14">
        <f t="shared" si="4181"/>
        <v>1</v>
      </c>
      <c r="AW1190" s="14">
        <f t="shared" si="4181"/>
        <v>1</v>
      </c>
      <c r="AX1190" s="14">
        <f t="shared" si="4181"/>
        <v>1</v>
      </c>
      <c r="AY1190" s="14">
        <f t="shared" si="4181"/>
        <v>1</v>
      </c>
      <c r="AZ1190" s="14">
        <f t="shared" si="4181"/>
        <v>1</v>
      </c>
      <c r="BA1190" s="14">
        <f t="shared" si="4181"/>
        <v>1</v>
      </c>
      <c r="BB1190" s="14">
        <f t="shared" si="4181"/>
        <v>1</v>
      </c>
      <c r="BC1190" s="14">
        <f t="shared" si="4181"/>
        <v>1</v>
      </c>
      <c r="BD1190" s="14">
        <f t="shared" si="4181"/>
        <v>1</v>
      </c>
      <c r="BE1190" s="14">
        <f t="shared" si="4181"/>
        <v>1</v>
      </c>
      <c r="BF1190" s="14">
        <f t="shared" si="4181"/>
        <v>1</v>
      </c>
      <c r="BG1190" s="14">
        <f t="shared" si="4181"/>
        <v>1</v>
      </c>
      <c r="BH1190" s="14">
        <f t="shared" si="4181"/>
        <v>1</v>
      </c>
      <c r="BI1190" s="14">
        <f t="shared" si="4181"/>
        <v>1</v>
      </c>
      <c r="BJ1190" s="14">
        <f t="shared" si="4181"/>
        <v>1</v>
      </c>
      <c r="BK1190" s="14">
        <f t="shared" si="4181"/>
        <v>1</v>
      </c>
      <c r="BL1190" s="14">
        <f t="shared" si="4181"/>
        <v>1</v>
      </c>
      <c r="BM1190" s="14">
        <f t="shared" si="4181"/>
        <v>1</v>
      </c>
      <c r="BN1190" s="14">
        <f t="shared" si="4181"/>
        <v>1</v>
      </c>
      <c r="BO1190" s="14">
        <f t="shared" si="4181"/>
        <v>1</v>
      </c>
      <c r="BP1190" s="14">
        <f t="shared" si="4181"/>
        <v>1</v>
      </c>
      <c r="BQ1190" s="14">
        <f t="shared" si="4181"/>
        <v>1</v>
      </c>
      <c r="BR1190" s="14">
        <f t="shared" si="4181"/>
        <v>1</v>
      </c>
      <c r="BS1190" s="14">
        <f t="shared" si="4181"/>
        <v>1</v>
      </c>
      <c r="BT1190" s="14">
        <f t="shared" si="4181"/>
        <v>1</v>
      </c>
      <c r="BU1190" s="14">
        <f t="shared" si="4181"/>
        <v>1</v>
      </c>
      <c r="BV1190" s="14">
        <f t="shared" si="4181"/>
        <v>1</v>
      </c>
      <c r="BW1190" s="14">
        <f t="shared" si="4181"/>
        <v>1</v>
      </c>
      <c r="BX1190" s="14">
        <f t="shared" si="4181"/>
        <v>1</v>
      </c>
      <c r="BY1190" s="14">
        <f t="shared" si="4181"/>
        <v>1</v>
      </c>
      <c r="BZ1190" s="14">
        <f t="shared" si="4181"/>
        <v>1</v>
      </c>
      <c r="CA1190" s="14">
        <f t="shared" si="4181"/>
        <v>1</v>
      </c>
      <c r="CB1190" s="14">
        <f t="shared" si="4181"/>
        <v>1</v>
      </c>
      <c r="CC1190" s="8"/>
      <c r="CD1190" s="14" t="str">
        <f>IFERROR(CE1142/CD1142,"")</f>
        <v/>
      </c>
      <c r="CE1190" s="14" t="str">
        <f t="shared" ref="CE1190:DP1204" si="4182">IFERROR(CF1142/CE1142,"")</f>
        <v/>
      </c>
      <c r="CF1190" s="14" t="str">
        <f t="shared" si="4182"/>
        <v/>
      </c>
      <c r="CG1190" s="14" t="str">
        <f t="shared" si="4182"/>
        <v/>
      </c>
      <c r="CH1190" s="14" t="str">
        <f t="shared" si="4182"/>
        <v/>
      </c>
      <c r="CI1190" s="14" t="str">
        <f t="shared" si="4182"/>
        <v/>
      </c>
      <c r="CJ1190" s="14" t="str">
        <f t="shared" si="4182"/>
        <v/>
      </c>
      <c r="CK1190" s="14" t="str">
        <f t="shared" si="4182"/>
        <v/>
      </c>
      <c r="CL1190" s="14" t="str">
        <f t="shared" si="4182"/>
        <v/>
      </c>
      <c r="CM1190" s="14" t="str">
        <f t="shared" si="4182"/>
        <v/>
      </c>
      <c r="CN1190" s="14" t="str">
        <f t="shared" si="4182"/>
        <v/>
      </c>
      <c r="CO1190" s="14" t="str">
        <f t="shared" si="4182"/>
        <v/>
      </c>
      <c r="CP1190" s="14" t="str">
        <f t="shared" si="4182"/>
        <v/>
      </c>
      <c r="CQ1190" s="14" t="str">
        <f t="shared" si="4182"/>
        <v/>
      </c>
      <c r="CR1190" s="14" t="str">
        <f t="shared" si="4182"/>
        <v/>
      </c>
      <c r="CS1190" s="14" t="str">
        <f t="shared" si="4182"/>
        <v/>
      </c>
      <c r="CT1190" s="14" t="str">
        <f t="shared" si="4182"/>
        <v/>
      </c>
      <c r="CU1190" s="14" t="str">
        <f t="shared" si="4182"/>
        <v/>
      </c>
      <c r="CV1190" s="14" t="str">
        <f t="shared" si="4182"/>
        <v/>
      </c>
      <c r="CW1190" s="14" t="str">
        <f t="shared" si="4182"/>
        <v/>
      </c>
      <c r="CX1190" s="14" t="str">
        <f t="shared" si="4182"/>
        <v/>
      </c>
      <c r="CY1190" s="14" t="str">
        <f t="shared" si="4182"/>
        <v/>
      </c>
      <c r="CZ1190" s="14" t="str">
        <f t="shared" si="4182"/>
        <v/>
      </c>
      <c r="DA1190" s="14" t="str">
        <f t="shared" si="4182"/>
        <v/>
      </c>
      <c r="DB1190" s="14" t="str">
        <f t="shared" si="4182"/>
        <v/>
      </c>
      <c r="DC1190" s="14" t="str">
        <f t="shared" si="4182"/>
        <v/>
      </c>
      <c r="DD1190" s="14" t="str">
        <f t="shared" si="4182"/>
        <v/>
      </c>
      <c r="DE1190" s="14" t="str">
        <f t="shared" si="4182"/>
        <v/>
      </c>
      <c r="DF1190" s="14" t="str">
        <f t="shared" si="4182"/>
        <v/>
      </c>
      <c r="DG1190" s="14" t="str">
        <f t="shared" si="4182"/>
        <v/>
      </c>
      <c r="DH1190" s="14" t="str">
        <f t="shared" si="4182"/>
        <v/>
      </c>
      <c r="DI1190" s="14" t="str">
        <f t="shared" si="4182"/>
        <v/>
      </c>
      <c r="DJ1190" s="14" t="str">
        <f t="shared" si="4182"/>
        <v/>
      </c>
      <c r="DK1190" s="14" t="str">
        <f t="shared" si="4182"/>
        <v/>
      </c>
      <c r="DL1190" s="14" t="str">
        <f t="shared" si="4182"/>
        <v/>
      </c>
      <c r="DM1190" s="14" t="str">
        <f t="shared" si="4182"/>
        <v/>
      </c>
      <c r="DN1190" s="14" t="str">
        <f t="shared" si="4182"/>
        <v/>
      </c>
      <c r="DO1190" s="14" t="str">
        <f t="shared" si="4182"/>
        <v/>
      </c>
      <c r="DP1190" s="14" t="str">
        <f t="shared" si="4182"/>
        <v/>
      </c>
      <c r="DQ1190" s="8"/>
      <c r="DR1190" s="14" t="str">
        <f>IFERROR(DS1142/DR1142,"")</f>
        <v/>
      </c>
      <c r="DS1190" s="14" t="str">
        <f t="shared" ref="DS1190:FD1204" si="4183">IFERROR(DT1142/DS1142,"")</f>
        <v/>
      </c>
      <c r="DT1190" s="14" t="str">
        <f t="shared" si="4183"/>
        <v/>
      </c>
      <c r="DU1190" s="14" t="str">
        <f t="shared" si="4183"/>
        <v/>
      </c>
      <c r="DV1190" s="14" t="str">
        <f t="shared" si="4183"/>
        <v/>
      </c>
      <c r="DW1190" s="14" t="str">
        <f t="shared" si="4183"/>
        <v/>
      </c>
      <c r="DX1190" s="14" t="str">
        <f t="shared" si="4183"/>
        <v/>
      </c>
      <c r="DY1190" s="14" t="str">
        <f t="shared" si="4183"/>
        <v/>
      </c>
      <c r="DZ1190" s="14" t="str">
        <f t="shared" si="4183"/>
        <v/>
      </c>
      <c r="EA1190" s="14" t="str">
        <f t="shared" si="4183"/>
        <v/>
      </c>
      <c r="EB1190" s="14" t="str">
        <f t="shared" si="4183"/>
        <v/>
      </c>
      <c r="EC1190" s="14" t="str">
        <f t="shared" si="4183"/>
        <v/>
      </c>
      <c r="ED1190" s="14" t="str">
        <f t="shared" si="4183"/>
        <v/>
      </c>
      <c r="EE1190" s="14" t="str">
        <f t="shared" si="4183"/>
        <v/>
      </c>
      <c r="EF1190" s="14" t="str">
        <f t="shared" si="4183"/>
        <v/>
      </c>
      <c r="EG1190" s="14" t="str">
        <f t="shared" si="4183"/>
        <v/>
      </c>
      <c r="EH1190" s="14" t="str">
        <f t="shared" si="4183"/>
        <v/>
      </c>
      <c r="EI1190" s="14" t="str">
        <f t="shared" si="4183"/>
        <v/>
      </c>
      <c r="EJ1190" s="14" t="str">
        <f t="shared" si="4183"/>
        <v/>
      </c>
      <c r="EK1190" s="14" t="str">
        <f t="shared" si="4183"/>
        <v/>
      </c>
      <c r="EL1190" s="14" t="str">
        <f t="shared" si="4183"/>
        <v/>
      </c>
      <c r="EM1190" s="14" t="str">
        <f t="shared" si="4183"/>
        <v/>
      </c>
      <c r="EN1190" s="14" t="str">
        <f t="shared" si="4183"/>
        <v/>
      </c>
      <c r="EO1190" s="14" t="str">
        <f t="shared" si="4183"/>
        <v/>
      </c>
      <c r="EP1190" s="14" t="str">
        <f t="shared" si="4183"/>
        <v/>
      </c>
      <c r="EQ1190" s="14" t="str">
        <f t="shared" si="4183"/>
        <v/>
      </c>
      <c r="ER1190" s="14" t="str">
        <f t="shared" si="4183"/>
        <v/>
      </c>
      <c r="ES1190" s="14" t="str">
        <f t="shared" si="4183"/>
        <v/>
      </c>
      <c r="ET1190" s="14" t="str">
        <f t="shared" si="4183"/>
        <v/>
      </c>
      <c r="EU1190" s="14" t="str">
        <f t="shared" si="4183"/>
        <v/>
      </c>
      <c r="EV1190" s="14" t="str">
        <f t="shared" si="4183"/>
        <v/>
      </c>
      <c r="EW1190" s="14" t="str">
        <f t="shared" si="4183"/>
        <v/>
      </c>
      <c r="EX1190" s="14" t="str">
        <f t="shared" si="4183"/>
        <v/>
      </c>
      <c r="EY1190" s="14" t="str">
        <f t="shared" si="4183"/>
        <v/>
      </c>
      <c r="EZ1190" s="14" t="str">
        <f t="shared" si="4183"/>
        <v/>
      </c>
      <c r="FA1190" s="14" t="str">
        <f t="shared" si="4183"/>
        <v/>
      </c>
      <c r="FB1190" s="14" t="str">
        <f t="shared" si="4183"/>
        <v/>
      </c>
      <c r="FC1190" s="14" t="str">
        <f t="shared" si="4183"/>
        <v/>
      </c>
      <c r="FD1190" s="14" t="str">
        <f t="shared" si="4183"/>
        <v/>
      </c>
      <c r="FE1190" s="8"/>
      <c r="FF1190" s="14" t="str">
        <f>IFERROR(FG1142/FF1142,"")</f>
        <v/>
      </c>
      <c r="FG1190" s="14" t="str">
        <f t="shared" ref="FG1190:GR1204" si="4184">IFERROR(FH1142/FG1142,"")</f>
        <v/>
      </c>
      <c r="FH1190" s="14" t="str">
        <f t="shared" si="4184"/>
        <v/>
      </c>
      <c r="FI1190" s="14" t="str">
        <f t="shared" si="4184"/>
        <v/>
      </c>
      <c r="FJ1190" s="14" t="str">
        <f t="shared" si="4184"/>
        <v/>
      </c>
      <c r="FK1190" s="14" t="str">
        <f t="shared" si="4184"/>
        <v/>
      </c>
      <c r="FL1190" s="14" t="str">
        <f t="shared" si="4184"/>
        <v/>
      </c>
      <c r="FM1190" s="14" t="str">
        <f t="shared" si="4184"/>
        <v/>
      </c>
      <c r="FN1190" s="14" t="str">
        <f t="shared" si="4184"/>
        <v/>
      </c>
      <c r="FO1190" s="14" t="str">
        <f t="shared" si="4184"/>
        <v/>
      </c>
      <c r="FP1190" s="14" t="str">
        <f t="shared" si="4184"/>
        <v/>
      </c>
      <c r="FQ1190" s="14" t="str">
        <f t="shared" si="4184"/>
        <v/>
      </c>
      <c r="FR1190" s="14" t="str">
        <f t="shared" si="4184"/>
        <v/>
      </c>
      <c r="FS1190" s="14" t="str">
        <f t="shared" si="4184"/>
        <v/>
      </c>
      <c r="FT1190" s="14" t="str">
        <f t="shared" si="4184"/>
        <v/>
      </c>
      <c r="FU1190" s="14" t="str">
        <f t="shared" si="4184"/>
        <v/>
      </c>
      <c r="FV1190" s="14" t="str">
        <f t="shared" si="4184"/>
        <v/>
      </c>
      <c r="FW1190" s="14" t="str">
        <f t="shared" si="4184"/>
        <v/>
      </c>
      <c r="FX1190" s="14" t="str">
        <f t="shared" si="4184"/>
        <v/>
      </c>
      <c r="FY1190" s="14" t="str">
        <f t="shared" si="4184"/>
        <v/>
      </c>
      <c r="FZ1190" s="14" t="str">
        <f t="shared" si="4184"/>
        <v/>
      </c>
      <c r="GA1190" s="14" t="str">
        <f t="shared" si="4184"/>
        <v/>
      </c>
      <c r="GB1190" s="14" t="str">
        <f t="shared" si="4184"/>
        <v/>
      </c>
      <c r="GC1190" s="14" t="str">
        <f t="shared" si="4184"/>
        <v/>
      </c>
      <c r="GD1190" s="14" t="str">
        <f t="shared" si="4184"/>
        <v/>
      </c>
      <c r="GE1190" s="14" t="str">
        <f t="shared" si="4184"/>
        <v/>
      </c>
      <c r="GF1190" s="14" t="str">
        <f t="shared" si="4184"/>
        <v/>
      </c>
      <c r="GG1190" s="14" t="str">
        <f t="shared" si="4184"/>
        <v/>
      </c>
      <c r="GH1190" s="14" t="str">
        <f t="shared" si="4184"/>
        <v/>
      </c>
      <c r="GI1190" s="14" t="str">
        <f t="shared" si="4184"/>
        <v/>
      </c>
      <c r="GJ1190" s="14" t="str">
        <f t="shared" si="4184"/>
        <v/>
      </c>
      <c r="GK1190" s="14" t="str">
        <f t="shared" si="4184"/>
        <v/>
      </c>
      <c r="GL1190" s="14" t="str">
        <f t="shared" si="4184"/>
        <v/>
      </c>
      <c r="GM1190" s="14" t="str">
        <f t="shared" si="4184"/>
        <v/>
      </c>
      <c r="GN1190" s="14" t="str">
        <f t="shared" si="4184"/>
        <v/>
      </c>
      <c r="GO1190" s="14" t="str">
        <f t="shared" si="4184"/>
        <v/>
      </c>
      <c r="GP1190" s="14" t="str">
        <f t="shared" si="4184"/>
        <v/>
      </c>
      <c r="GQ1190" s="14" t="str">
        <f t="shared" si="4184"/>
        <v/>
      </c>
      <c r="GR1190" s="14" t="str">
        <f t="shared" si="4184"/>
        <v/>
      </c>
      <c r="GS1190" s="8"/>
    </row>
    <row r="1191" spans="1:201" x14ac:dyDescent="0.25">
      <c r="A1191" s="102">
        <f>$A$37</f>
        <v>20141</v>
      </c>
      <c r="B1191" s="14">
        <f t="shared" ref="B1191:Q1228" si="4185">IFERROR(C1143/B1143,"")</f>
        <v>1.5451056761555644</v>
      </c>
      <c r="C1191" s="14">
        <f t="shared" si="4185"/>
        <v>1.0210186832740213</v>
      </c>
      <c r="D1191" s="14">
        <f t="shared" si="4185"/>
        <v>1.0074429074537996</v>
      </c>
      <c r="E1191" s="14">
        <f t="shared" si="4185"/>
        <v>1.0032434770073519</v>
      </c>
      <c r="F1191" s="14">
        <f t="shared" si="4185"/>
        <v>1.0029456139090451</v>
      </c>
      <c r="G1191" s="14">
        <f t="shared" si="4185"/>
        <v>1.0013252148997134</v>
      </c>
      <c r="H1191" s="14">
        <f t="shared" si="4185"/>
        <v>1.0009657688593196</v>
      </c>
      <c r="I1191" s="14">
        <f t="shared" si="4185"/>
        <v>1.0004645511720984</v>
      </c>
      <c r="J1191" s="14">
        <f t="shared" si="4185"/>
        <v>1.0003928992392042</v>
      </c>
      <c r="K1191" s="14">
        <f t="shared" si="4185"/>
        <v>1.0004284490145672</v>
      </c>
      <c r="L1191" s="14">
        <f t="shared" si="4185"/>
        <v>1.0001427551748752</v>
      </c>
      <c r="M1191" s="14">
        <f t="shared" si="4185"/>
        <v>1.0001784184984299</v>
      </c>
      <c r="N1191" s="14">
        <f t="shared" si="4185"/>
        <v>1.0001427093367583</v>
      </c>
      <c r="O1191" s="14">
        <f t="shared" si="4185"/>
        <v>1.0001070167302821</v>
      </c>
      <c r="P1191" s="14">
        <f t="shared" si="4185"/>
        <v>1.000035668426309</v>
      </c>
      <c r="Q1191" s="14">
        <f t="shared" si="4185"/>
        <v>1.0000356671541177</v>
      </c>
      <c r="R1191" s="14">
        <f t="shared" si="4180"/>
        <v>1.0000713317640346</v>
      </c>
      <c r="S1191" s="14">
        <f t="shared" si="4180"/>
        <v>1</v>
      </c>
      <c r="T1191" s="14">
        <f t="shared" si="4180"/>
        <v>1</v>
      </c>
      <c r="U1191" s="14">
        <f t="shared" si="4180"/>
        <v>1</v>
      </c>
      <c r="V1191" s="14">
        <f t="shared" si="4180"/>
        <v>1</v>
      </c>
      <c r="W1191" s="14">
        <f t="shared" si="4180"/>
        <v>1</v>
      </c>
      <c r="X1191" s="14">
        <f t="shared" si="4180"/>
        <v>1</v>
      </c>
      <c r="Y1191" s="14">
        <f t="shared" si="4180"/>
        <v>1</v>
      </c>
      <c r="Z1191" s="14">
        <f t="shared" si="4180"/>
        <v>1</v>
      </c>
      <c r="AA1191" s="14">
        <f t="shared" si="4180"/>
        <v>1</v>
      </c>
      <c r="AB1191" s="14">
        <f t="shared" si="4180"/>
        <v>1</v>
      </c>
      <c r="AC1191" s="14">
        <f t="shared" si="4180"/>
        <v>1.0000356633380885</v>
      </c>
      <c r="AD1191" s="14">
        <f t="shared" si="4180"/>
        <v>1</v>
      </c>
      <c r="AE1191" s="14">
        <f t="shared" si="4180"/>
        <v>1.00003566206626</v>
      </c>
      <c r="AF1191" s="14">
        <f t="shared" si="4180"/>
        <v>1</v>
      </c>
      <c r="AG1191" s="14">
        <f t="shared" si="4180"/>
        <v>1</v>
      </c>
      <c r="AH1191" s="14">
        <f t="shared" si="4180"/>
        <v>1</v>
      </c>
      <c r="AI1191" s="14">
        <f t="shared" si="4180"/>
        <v>1</v>
      </c>
      <c r="AJ1191" s="14">
        <f t="shared" si="4180"/>
        <v>1</v>
      </c>
      <c r="AK1191" s="14">
        <f t="shared" si="4180"/>
        <v>1</v>
      </c>
      <c r="AL1191" s="14">
        <f t="shared" si="4180"/>
        <v>1</v>
      </c>
      <c r="AM1191" s="14">
        <f t="shared" si="4180"/>
        <v>1</v>
      </c>
      <c r="AN1191" s="8"/>
      <c r="AO1191" s="8"/>
      <c r="AP1191" s="14" t="str">
        <f t="shared" ref="AP1191:BE1206" si="4186">IFERROR(AQ1143/AP1143,"")</f>
        <v/>
      </c>
      <c r="AQ1191" s="14">
        <f t="shared" si="4186"/>
        <v>1</v>
      </c>
      <c r="AR1191" s="14">
        <f t="shared" si="4186"/>
        <v>1</v>
      </c>
      <c r="AS1191" s="14">
        <f t="shared" si="4186"/>
        <v>1</v>
      </c>
      <c r="AT1191" s="14">
        <f t="shared" si="4186"/>
        <v>1</v>
      </c>
      <c r="AU1191" s="14">
        <f t="shared" si="4186"/>
        <v>1</v>
      </c>
      <c r="AV1191" s="14">
        <f t="shared" si="4186"/>
        <v>1</v>
      </c>
      <c r="AW1191" s="14">
        <f t="shared" si="4186"/>
        <v>1</v>
      </c>
      <c r="AX1191" s="14">
        <f t="shared" si="4186"/>
        <v>1</v>
      </c>
      <c r="AY1191" s="14">
        <f t="shared" si="4186"/>
        <v>1</v>
      </c>
      <c r="AZ1191" s="14">
        <f t="shared" si="4186"/>
        <v>1</v>
      </c>
      <c r="BA1191" s="14">
        <f t="shared" si="4186"/>
        <v>1</v>
      </c>
      <c r="BB1191" s="14">
        <f t="shared" si="4186"/>
        <v>1</v>
      </c>
      <c r="BC1191" s="14">
        <f t="shared" si="4186"/>
        <v>1</v>
      </c>
      <c r="BD1191" s="14">
        <f t="shared" si="4186"/>
        <v>1</v>
      </c>
      <c r="BE1191" s="14">
        <f t="shared" si="4186"/>
        <v>1</v>
      </c>
      <c r="BF1191" s="14">
        <f t="shared" si="4181"/>
        <v>1</v>
      </c>
      <c r="BG1191" s="14">
        <f t="shared" si="4181"/>
        <v>1</v>
      </c>
      <c r="BH1191" s="14">
        <f t="shared" si="4181"/>
        <v>1</v>
      </c>
      <c r="BI1191" s="14">
        <f t="shared" si="4181"/>
        <v>1</v>
      </c>
      <c r="BJ1191" s="14">
        <f t="shared" si="4181"/>
        <v>1</v>
      </c>
      <c r="BK1191" s="14">
        <f t="shared" si="4181"/>
        <v>1</v>
      </c>
      <c r="BL1191" s="14">
        <f t="shared" si="4181"/>
        <v>1</v>
      </c>
      <c r="BM1191" s="14">
        <f t="shared" si="4181"/>
        <v>1</v>
      </c>
      <c r="BN1191" s="14">
        <f t="shared" si="4181"/>
        <v>1</v>
      </c>
      <c r="BO1191" s="14">
        <f t="shared" si="4181"/>
        <v>1</v>
      </c>
      <c r="BP1191" s="14">
        <f t="shared" si="4181"/>
        <v>1</v>
      </c>
      <c r="BQ1191" s="14">
        <f t="shared" si="4181"/>
        <v>1</v>
      </c>
      <c r="BR1191" s="14">
        <f t="shared" si="4181"/>
        <v>1</v>
      </c>
      <c r="BS1191" s="14">
        <f t="shared" si="4181"/>
        <v>1</v>
      </c>
      <c r="BT1191" s="14">
        <f t="shared" si="4181"/>
        <v>1</v>
      </c>
      <c r="BU1191" s="14">
        <f t="shared" si="4181"/>
        <v>1</v>
      </c>
      <c r="BV1191" s="14">
        <f t="shared" si="4181"/>
        <v>1</v>
      </c>
      <c r="BW1191" s="14">
        <f t="shared" si="4181"/>
        <v>1</v>
      </c>
      <c r="BX1191" s="14">
        <f t="shared" si="4181"/>
        <v>1</v>
      </c>
      <c r="BY1191" s="14">
        <f t="shared" si="4181"/>
        <v>1</v>
      </c>
      <c r="BZ1191" s="14">
        <f t="shared" si="4181"/>
        <v>1</v>
      </c>
      <c r="CA1191" s="14">
        <f t="shared" si="4181"/>
        <v>1</v>
      </c>
      <c r="CB1191" s="8"/>
      <c r="CC1191" s="8"/>
      <c r="CD1191" s="14" t="str">
        <f t="shared" ref="CD1191:CS1206" si="4187">IFERROR(CE1143/CD1143,"")</f>
        <v/>
      </c>
      <c r="CE1191" s="14" t="str">
        <f t="shared" si="4187"/>
        <v/>
      </c>
      <c r="CF1191" s="14" t="str">
        <f t="shared" si="4187"/>
        <v/>
      </c>
      <c r="CG1191" s="14" t="str">
        <f t="shared" si="4187"/>
        <v/>
      </c>
      <c r="CH1191" s="14" t="str">
        <f t="shared" si="4187"/>
        <v/>
      </c>
      <c r="CI1191" s="14" t="str">
        <f t="shared" si="4187"/>
        <v/>
      </c>
      <c r="CJ1191" s="14" t="str">
        <f t="shared" si="4187"/>
        <v/>
      </c>
      <c r="CK1191" s="14" t="str">
        <f t="shared" si="4187"/>
        <v/>
      </c>
      <c r="CL1191" s="14" t="str">
        <f t="shared" si="4187"/>
        <v/>
      </c>
      <c r="CM1191" s="14" t="str">
        <f t="shared" si="4187"/>
        <v/>
      </c>
      <c r="CN1191" s="14" t="str">
        <f t="shared" si="4187"/>
        <v/>
      </c>
      <c r="CO1191" s="14" t="str">
        <f t="shared" si="4187"/>
        <v/>
      </c>
      <c r="CP1191" s="14" t="str">
        <f t="shared" si="4187"/>
        <v/>
      </c>
      <c r="CQ1191" s="14" t="str">
        <f t="shared" si="4187"/>
        <v/>
      </c>
      <c r="CR1191" s="14" t="str">
        <f t="shared" si="4187"/>
        <v/>
      </c>
      <c r="CS1191" s="14" t="str">
        <f t="shared" si="4187"/>
        <v/>
      </c>
      <c r="CT1191" s="14" t="str">
        <f t="shared" si="4182"/>
        <v/>
      </c>
      <c r="CU1191" s="14" t="str">
        <f t="shared" si="4182"/>
        <v/>
      </c>
      <c r="CV1191" s="14" t="str">
        <f t="shared" si="4182"/>
        <v/>
      </c>
      <c r="CW1191" s="14" t="str">
        <f t="shared" si="4182"/>
        <v/>
      </c>
      <c r="CX1191" s="14" t="str">
        <f t="shared" si="4182"/>
        <v/>
      </c>
      <c r="CY1191" s="14" t="str">
        <f t="shared" si="4182"/>
        <v/>
      </c>
      <c r="CZ1191" s="14" t="str">
        <f t="shared" si="4182"/>
        <v/>
      </c>
      <c r="DA1191" s="14" t="str">
        <f t="shared" si="4182"/>
        <v/>
      </c>
      <c r="DB1191" s="14" t="str">
        <f t="shared" si="4182"/>
        <v/>
      </c>
      <c r="DC1191" s="14" t="str">
        <f t="shared" si="4182"/>
        <v/>
      </c>
      <c r="DD1191" s="14" t="str">
        <f t="shared" si="4182"/>
        <v/>
      </c>
      <c r="DE1191" s="14" t="str">
        <f t="shared" si="4182"/>
        <v/>
      </c>
      <c r="DF1191" s="14" t="str">
        <f t="shared" si="4182"/>
        <v/>
      </c>
      <c r="DG1191" s="14" t="str">
        <f t="shared" si="4182"/>
        <v/>
      </c>
      <c r="DH1191" s="14" t="str">
        <f t="shared" si="4182"/>
        <v/>
      </c>
      <c r="DI1191" s="14" t="str">
        <f t="shared" si="4182"/>
        <v/>
      </c>
      <c r="DJ1191" s="14" t="str">
        <f t="shared" si="4182"/>
        <v/>
      </c>
      <c r="DK1191" s="14" t="str">
        <f t="shared" si="4182"/>
        <v/>
      </c>
      <c r="DL1191" s="14" t="str">
        <f t="shared" si="4182"/>
        <v/>
      </c>
      <c r="DM1191" s="14" t="str">
        <f t="shared" si="4182"/>
        <v/>
      </c>
      <c r="DN1191" s="14" t="str">
        <f t="shared" si="4182"/>
        <v/>
      </c>
      <c r="DO1191" s="14" t="str">
        <f t="shared" si="4182"/>
        <v/>
      </c>
      <c r="DP1191" s="8"/>
      <c r="DQ1191" s="8"/>
      <c r="DR1191" s="14" t="str">
        <f t="shared" ref="DR1191:EG1206" si="4188">IFERROR(DS1143/DR1143,"")</f>
        <v/>
      </c>
      <c r="DS1191" s="14" t="str">
        <f t="shared" si="4188"/>
        <v/>
      </c>
      <c r="DT1191" s="14" t="str">
        <f t="shared" si="4188"/>
        <v/>
      </c>
      <c r="DU1191" s="14" t="str">
        <f t="shared" si="4188"/>
        <v/>
      </c>
      <c r="DV1191" s="14" t="str">
        <f t="shared" si="4188"/>
        <v/>
      </c>
      <c r="DW1191" s="14" t="str">
        <f t="shared" si="4188"/>
        <v/>
      </c>
      <c r="DX1191" s="14" t="str">
        <f t="shared" si="4188"/>
        <v/>
      </c>
      <c r="DY1191" s="14" t="str">
        <f t="shared" si="4188"/>
        <v/>
      </c>
      <c r="DZ1191" s="14" t="str">
        <f t="shared" si="4188"/>
        <v/>
      </c>
      <c r="EA1191" s="14" t="str">
        <f t="shared" si="4188"/>
        <v/>
      </c>
      <c r="EB1191" s="14" t="str">
        <f t="shared" si="4188"/>
        <v/>
      </c>
      <c r="EC1191" s="14" t="str">
        <f t="shared" si="4188"/>
        <v/>
      </c>
      <c r="ED1191" s="14" t="str">
        <f t="shared" si="4188"/>
        <v/>
      </c>
      <c r="EE1191" s="14" t="str">
        <f t="shared" si="4188"/>
        <v/>
      </c>
      <c r="EF1191" s="14" t="str">
        <f t="shared" si="4188"/>
        <v/>
      </c>
      <c r="EG1191" s="14" t="str">
        <f t="shared" si="4188"/>
        <v/>
      </c>
      <c r="EH1191" s="14" t="str">
        <f t="shared" si="4183"/>
        <v/>
      </c>
      <c r="EI1191" s="14" t="str">
        <f t="shared" si="4183"/>
        <v/>
      </c>
      <c r="EJ1191" s="14" t="str">
        <f t="shared" si="4183"/>
        <v/>
      </c>
      <c r="EK1191" s="14" t="str">
        <f t="shared" si="4183"/>
        <v/>
      </c>
      <c r="EL1191" s="14" t="str">
        <f t="shared" si="4183"/>
        <v/>
      </c>
      <c r="EM1191" s="14" t="str">
        <f t="shared" si="4183"/>
        <v/>
      </c>
      <c r="EN1191" s="14" t="str">
        <f t="shared" si="4183"/>
        <v/>
      </c>
      <c r="EO1191" s="14" t="str">
        <f t="shared" si="4183"/>
        <v/>
      </c>
      <c r="EP1191" s="14" t="str">
        <f t="shared" si="4183"/>
        <v/>
      </c>
      <c r="EQ1191" s="14" t="str">
        <f t="shared" si="4183"/>
        <v/>
      </c>
      <c r="ER1191" s="14" t="str">
        <f t="shared" si="4183"/>
        <v/>
      </c>
      <c r="ES1191" s="14" t="str">
        <f t="shared" si="4183"/>
        <v/>
      </c>
      <c r="ET1191" s="14" t="str">
        <f t="shared" si="4183"/>
        <v/>
      </c>
      <c r="EU1191" s="14" t="str">
        <f t="shared" si="4183"/>
        <v/>
      </c>
      <c r="EV1191" s="14" t="str">
        <f t="shared" si="4183"/>
        <v/>
      </c>
      <c r="EW1191" s="14" t="str">
        <f t="shared" si="4183"/>
        <v/>
      </c>
      <c r="EX1191" s="14" t="str">
        <f t="shared" si="4183"/>
        <v/>
      </c>
      <c r="EY1191" s="14" t="str">
        <f t="shared" si="4183"/>
        <v/>
      </c>
      <c r="EZ1191" s="14" t="str">
        <f t="shared" si="4183"/>
        <v/>
      </c>
      <c r="FA1191" s="14" t="str">
        <f t="shared" si="4183"/>
        <v/>
      </c>
      <c r="FB1191" s="14" t="str">
        <f t="shared" si="4183"/>
        <v/>
      </c>
      <c r="FC1191" s="14" t="str">
        <f t="shared" si="4183"/>
        <v/>
      </c>
      <c r="FD1191" s="8"/>
      <c r="FE1191" s="8"/>
      <c r="FF1191" s="14" t="str">
        <f t="shared" ref="FF1191:FU1206" si="4189">IFERROR(FG1143/FF1143,"")</f>
        <v/>
      </c>
      <c r="FG1191" s="14" t="str">
        <f t="shared" si="4189"/>
        <v/>
      </c>
      <c r="FH1191" s="14" t="str">
        <f t="shared" si="4189"/>
        <v/>
      </c>
      <c r="FI1191" s="14" t="str">
        <f t="shared" si="4189"/>
        <v/>
      </c>
      <c r="FJ1191" s="14" t="str">
        <f t="shared" si="4189"/>
        <v/>
      </c>
      <c r="FK1191" s="14" t="str">
        <f t="shared" si="4189"/>
        <v/>
      </c>
      <c r="FL1191" s="14" t="str">
        <f t="shared" si="4189"/>
        <v/>
      </c>
      <c r="FM1191" s="14" t="str">
        <f t="shared" si="4189"/>
        <v/>
      </c>
      <c r="FN1191" s="14" t="str">
        <f t="shared" si="4189"/>
        <v/>
      </c>
      <c r="FO1191" s="14" t="str">
        <f t="shared" si="4189"/>
        <v/>
      </c>
      <c r="FP1191" s="14" t="str">
        <f t="shared" si="4189"/>
        <v/>
      </c>
      <c r="FQ1191" s="14" t="str">
        <f t="shared" si="4189"/>
        <v/>
      </c>
      <c r="FR1191" s="14" t="str">
        <f t="shared" si="4189"/>
        <v/>
      </c>
      <c r="FS1191" s="14" t="str">
        <f t="shared" si="4189"/>
        <v/>
      </c>
      <c r="FT1191" s="14" t="str">
        <f t="shared" si="4189"/>
        <v/>
      </c>
      <c r="FU1191" s="14" t="str">
        <f t="shared" si="4189"/>
        <v/>
      </c>
      <c r="FV1191" s="14" t="str">
        <f t="shared" si="4184"/>
        <v/>
      </c>
      <c r="FW1191" s="14" t="str">
        <f t="shared" si="4184"/>
        <v/>
      </c>
      <c r="FX1191" s="14" t="str">
        <f t="shared" si="4184"/>
        <v/>
      </c>
      <c r="FY1191" s="14" t="str">
        <f t="shared" si="4184"/>
        <v/>
      </c>
      <c r="FZ1191" s="14" t="str">
        <f t="shared" si="4184"/>
        <v/>
      </c>
      <c r="GA1191" s="14" t="str">
        <f t="shared" si="4184"/>
        <v/>
      </c>
      <c r="GB1191" s="14" t="str">
        <f t="shared" si="4184"/>
        <v/>
      </c>
      <c r="GC1191" s="14" t="str">
        <f t="shared" si="4184"/>
        <v/>
      </c>
      <c r="GD1191" s="14" t="str">
        <f t="shared" si="4184"/>
        <v/>
      </c>
      <c r="GE1191" s="14" t="str">
        <f t="shared" si="4184"/>
        <v/>
      </c>
      <c r="GF1191" s="14" t="str">
        <f t="shared" si="4184"/>
        <v/>
      </c>
      <c r="GG1191" s="14" t="str">
        <f t="shared" si="4184"/>
        <v/>
      </c>
      <c r="GH1191" s="14" t="str">
        <f t="shared" si="4184"/>
        <v/>
      </c>
      <c r="GI1191" s="14" t="str">
        <f t="shared" si="4184"/>
        <v/>
      </c>
      <c r="GJ1191" s="14" t="str">
        <f t="shared" si="4184"/>
        <v/>
      </c>
      <c r="GK1191" s="14" t="str">
        <f t="shared" si="4184"/>
        <v/>
      </c>
      <c r="GL1191" s="14" t="str">
        <f t="shared" si="4184"/>
        <v/>
      </c>
      <c r="GM1191" s="14" t="str">
        <f t="shared" si="4184"/>
        <v/>
      </c>
      <c r="GN1191" s="14" t="str">
        <f t="shared" si="4184"/>
        <v/>
      </c>
      <c r="GO1191" s="14" t="str">
        <f t="shared" si="4184"/>
        <v/>
      </c>
      <c r="GP1191" s="14" t="str">
        <f t="shared" si="4184"/>
        <v/>
      </c>
      <c r="GQ1191" s="14" t="str">
        <f t="shared" si="4184"/>
        <v/>
      </c>
      <c r="GR1191" s="8"/>
      <c r="GS1191" s="8"/>
    </row>
    <row r="1192" spans="1:201" x14ac:dyDescent="0.25">
      <c r="A1192" s="102">
        <f>$A$38</f>
        <v>20142</v>
      </c>
      <c r="B1192" s="14">
        <f t="shared" si="4185"/>
        <v>1.6844639990486949</v>
      </c>
      <c r="C1192" s="14">
        <f t="shared" si="4185"/>
        <v>1.0225195016060147</v>
      </c>
      <c r="D1192" s="14">
        <f t="shared" si="4185"/>
        <v>1.0066622941765335</v>
      </c>
      <c r="E1192" s="14">
        <f t="shared" si="4185"/>
        <v>1.004732185721144</v>
      </c>
      <c r="F1192" s="14">
        <f t="shared" si="4185"/>
        <v>1.0028327645051194</v>
      </c>
      <c r="G1192" s="14">
        <f t="shared" si="4185"/>
        <v>1.0014634312357487</v>
      </c>
      <c r="H1192" s="14">
        <f t="shared" si="4185"/>
        <v>1.0011894243186297</v>
      </c>
      <c r="I1192" s="14">
        <f t="shared" si="4185"/>
        <v>1.0007128067614812</v>
      </c>
      <c r="J1192" s="14">
        <f t="shared" si="4185"/>
        <v>1.0004070280170951</v>
      </c>
      <c r="K1192" s="14">
        <f t="shared" si="4185"/>
        <v>1.0002373364074049</v>
      </c>
      <c r="L1192" s="14">
        <f t="shared" si="4185"/>
        <v>1.0002372800922004</v>
      </c>
      <c r="M1192" s="14">
        <f t="shared" si="4185"/>
        <v>1.0001016673444489</v>
      </c>
      <c r="N1192" s="14">
        <f t="shared" si="4185"/>
        <v>1.0001694283487512</v>
      </c>
      <c r="O1192" s="14">
        <f t="shared" si="4185"/>
        <v>1.0000338799295299</v>
      </c>
      <c r="P1192" s="14">
        <f t="shared" si="4185"/>
        <v>1.0001693939085949</v>
      </c>
      <c r="Q1192" s="14">
        <f t="shared" si="4185"/>
        <v>1.0000677460876635</v>
      </c>
      <c r="R1192" s="14">
        <f t="shared" si="4180"/>
        <v>1.000067741498442</v>
      </c>
      <c r="S1192" s="14">
        <f t="shared" si="4180"/>
        <v>1.000033868454921</v>
      </c>
      <c r="T1192" s="14">
        <f t="shared" si="4180"/>
        <v>1.0000338673078877</v>
      </c>
      <c r="U1192" s="14">
        <f t="shared" si="4180"/>
        <v>1</v>
      </c>
      <c r="V1192" s="14">
        <f t="shared" si="4180"/>
        <v>1</v>
      </c>
      <c r="W1192" s="14">
        <f t="shared" si="4180"/>
        <v>1</v>
      </c>
      <c r="X1192" s="14">
        <f t="shared" si="4180"/>
        <v>1</v>
      </c>
      <c r="Y1192" s="14">
        <f t="shared" si="4180"/>
        <v>1</v>
      </c>
      <c r="Z1192" s="14">
        <f t="shared" si="4180"/>
        <v>1.000033866160932</v>
      </c>
      <c r="AA1192" s="14">
        <f t="shared" si="4180"/>
        <v>1.0000338650140539</v>
      </c>
      <c r="AB1192" s="14">
        <f t="shared" si="4180"/>
        <v>1</v>
      </c>
      <c r="AC1192" s="14">
        <f t="shared" si="4180"/>
        <v>1</v>
      </c>
      <c r="AD1192" s="14">
        <f t="shared" si="4180"/>
        <v>1</v>
      </c>
      <c r="AE1192" s="14">
        <f t="shared" si="4180"/>
        <v>1.0000338638672537</v>
      </c>
      <c r="AF1192" s="14">
        <f t="shared" si="4180"/>
        <v>1</v>
      </c>
      <c r="AG1192" s="14">
        <f t="shared" si="4180"/>
        <v>1</v>
      </c>
      <c r="AH1192" s="14">
        <f t="shared" si="4180"/>
        <v>1</v>
      </c>
      <c r="AI1192" s="14">
        <f t="shared" si="4180"/>
        <v>1</v>
      </c>
      <c r="AJ1192" s="14">
        <f t="shared" si="4180"/>
        <v>1</v>
      </c>
      <c r="AK1192" s="14">
        <f t="shared" si="4180"/>
        <v>1</v>
      </c>
      <c r="AL1192" s="14">
        <f t="shared" si="4180"/>
        <v>1</v>
      </c>
      <c r="AM1192" s="8"/>
      <c r="AN1192" s="8"/>
      <c r="AO1192" s="8"/>
      <c r="AP1192" s="14">
        <f t="shared" si="4186"/>
        <v>1.5</v>
      </c>
      <c r="AQ1192" s="14">
        <f t="shared" si="4186"/>
        <v>1.6666666666666667</v>
      </c>
      <c r="AR1192" s="14">
        <f t="shared" si="4186"/>
        <v>1.2</v>
      </c>
      <c r="AS1192" s="14">
        <f t="shared" si="4186"/>
        <v>1.1666666666666667</v>
      </c>
      <c r="AT1192" s="14">
        <f t="shared" si="4186"/>
        <v>1</v>
      </c>
      <c r="AU1192" s="14">
        <f t="shared" si="4186"/>
        <v>1</v>
      </c>
      <c r="AV1192" s="14">
        <f t="shared" si="4186"/>
        <v>1</v>
      </c>
      <c r="AW1192" s="14">
        <f t="shared" si="4186"/>
        <v>1</v>
      </c>
      <c r="AX1192" s="14">
        <f t="shared" si="4186"/>
        <v>1</v>
      </c>
      <c r="AY1192" s="14">
        <f t="shared" si="4186"/>
        <v>1</v>
      </c>
      <c r="AZ1192" s="14">
        <f t="shared" si="4186"/>
        <v>1</v>
      </c>
      <c r="BA1192" s="14">
        <f t="shared" si="4186"/>
        <v>1</v>
      </c>
      <c r="BB1192" s="14">
        <f t="shared" si="4186"/>
        <v>1</v>
      </c>
      <c r="BC1192" s="14">
        <f t="shared" si="4186"/>
        <v>1</v>
      </c>
      <c r="BD1192" s="14">
        <f t="shared" si="4186"/>
        <v>1</v>
      </c>
      <c r="BE1192" s="14">
        <f t="shared" si="4186"/>
        <v>1</v>
      </c>
      <c r="BF1192" s="14">
        <f t="shared" si="4181"/>
        <v>1</v>
      </c>
      <c r="BG1192" s="14">
        <f t="shared" si="4181"/>
        <v>1</v>
      </c>
      <c r="BH1192" s="14">
        <f t="shared" si="4181"/>
        <v>1</v>
      </c>
      <c r="BI1192" s="14">
        <f t="shared" si="4181"/>
        <v>1</v>
      </c>
      <c r="BJ1192" s="14">
        <f t="shared" si="4181"/>
        <v>1</v>
      </c>
      <c r="BK1192" s="14">
        <f t="shared" si="4181"/>
        <v>1</v>
      </c>
      <c r="BL1192" s="14">
        <f t="shared" si="4181"/>
        <v>1</v>
      </c>
      <c r="BM1192" s="14">
        <f t="shared" si="4181"/>
        <v>1</v>
      </c>
      <c r="BN1192" s="14">
        <f t="shared" si="4181"/>
        <v>1</v>
      </c>
      <c r="BO1192" s="14">
        <f t="shared" si="4181"/>
        <v>1</v>
      </c>
      <c r="BP1192" s="14">
        <f t="shared" si="4181"/>
        <v>1</v>
      </c>
      <c r="BQ1192" s="14">
        <f t="shared" si="4181"/>
        <v>1</v>
      </c>
      <c r="BR1192" s="14">
        <f t="shared" si="4181"/>
        <v>1</v>
      </c>
      <c r="BS1192" s="14">
        <f t="shared" si="4181"/>
        <v>1</v>
      </c>
      <c r="BT1192" s="14">
        <f t="shared" si="4181"/>
        <v>1</v>
      </c>
      <c r="BU1192" s="14">
        <f t="shared" si="4181"/>
        <v>1</v>
      </c>
      <c r="BV1192" s="14">
        <f t="shared" si="4181"/>
        <v>1</v>
      </c>
      <c r="BW1192" s="14">
        <f t="shared" si="4181"/>
        <v>1</v>
      </c>
      <c r="BX1192" s="14">
        <f t="shared" si="4181"/>
        <v>1</v>
      </c>
      <c r="BY1192" s="14">
        <f t="shared" si="4181"/>
        <v>1</v>
      </c>
      <c r="BZ1192" s="14">
        <f t="shared" si="4181"/>
        <v>1</v>
      </c>
      <c r="CA1192" s="8"/>
      <c r="CB1192" s="8"/>
      <c r="CC1192" s="8"/>
      <c r="CD1192" s="14" t="str">
        <f t="shared" si="4187"/>
        <v/>
      </c>
      <c r="CE1192" s="14" t="str">
        <f t="shared" si="4187"/>
        <v/>
      </c>
      <c r="CF1192" s="14" t="str">
        <f t="shared" si="4187"/>
        <v/>
      </c>
      <c r="CG1192" s="14" t="str">
        <f t="shared" si="4187"/>
        <v/>
      </c>
      <c r="CH1192" s="14" t="str">
        <f t="shared" si="4187"/>
        <v/>
      </c>
      <c r="CI1192" s="14" t="str">
        <f t="shared" si="4187"/>
        <v/>
      </c>
      <c r="CJ1192" s="14" t="str">
        <f t="shared" si="4187"/>
        <v/>
      </c>
      <c r="CK1192" s="14" t="str">
        <f t="shared" si="4187"/>
        <v/>
      </c>
      <c r="CL1192" s="14" t="str">
        <f t="shared" si="4187"/>
        <v/>
      </c>
      <c r="CM1192" s="14" t="str">
        <f t="shared" si="4187"/>
        <v/>
      </c>
      <c r="CN1192" s="14" t="str">
        <f t="shared" si="4187"/>
        <v/>
      </c>
      <c r="CO1192" s="14" t="str">
        <f t="shared" si="4187"/>
        <v/>
      </c>
      <c r="CP1192" s="14" t="str">
        <f t="shared" si="4187"/>
        <v/>
      </c>
      <c r="CQ1192" s="14" t="str">
        <f t="shared" si="4187"/>
        <v/>
      </c>
      <c r="CR1192" s="14" t="str">
        <f t="shared" si="4187"/>
        <v/>
      </c>
      <c r="CS1192" s="14" t="str">
        <f t="shared" si="4187"/>
        <v/>
      </c>
      <c r="CT1192" s="14" t="str">
        <f t="shared" si="4182"/>
        <v/>
      </c>
      <c r="CU1192" s="14" t="str">
        <f t="shared" si="4182"/>
        <v/>
      </c>
      <c r="CV1192" s="14" t="str">
        <f t="shared" si="4182"/>
        <v/>
      </c>
      <c r="CW1192" s="14" t="str">
        <f t="shared" si="4182"/>
        <v/>
      </c>
      <c r="CX1192" s="14" t="str">
        <f t="shared" si="4182"/>
        <v/>
      </c>
      <c r="CY1192" s="14" t="str">
        <f t="shared" si="4182"/>
        <v/>
      </c>
      <c r="CZ1192" s="14" t="str">
        <f t="shared" si="4182"/>
        <v/>
      </c>
      <c r="DA1192" s="14" t="str">
        <f t="shared" si="4182"/>
        <v/>
      </c>
      <c r="DB1192" s="14" t="str">
        <f t="shared" si="4182"/>
        <v/>
      </c>
      <c r="DC1192" s="14" t="str">
        <f t="shared" si="4182"/>
        <v/>
      </c>
      <c r="DD1192" s="14" t="str">
        <f t="shared" si="4182"/>
        <v/>
      </c>
      <c r="DE1192" s="14" t="str">
        <f t="shared" si="4182"/>
        <v/>
      </c>
      <c r="DF1192" s="14" t="str">
        <f t="shared" si="4182"/>
        <v/>
      </c>
      <c r="DG1192" s="14" t="str">
        <f t="shared" si="4182"/>
        <v/>
      </c>
      <c r="DH1192" s="14" t="str">
        <f t="shared" si="4182"/>
        <v/>
      </c>
      <c r="DI1192" s="14" t="str">
        <f t="shared" si="4182"/>
        <v/>
      </c>
      <c r="DJ1192" s="14" t="str">
        <f t="shared" si="4182"/>
        <v/>
      </c>
      <c r="DK1192" s="14" t="str">
        <f t="shared" si="4182"/>
        <v/>
      </c>
      <c r="DL1192" s="14" t="str">
        <f t="shared" si="4182"/>
        <v/>
      </c>
      <c r="DM1192" s="14" t="str">
        <f t="shared" si="4182"/>
        <v/>
      </c>
      <c r="DN1192" s="14" t="str">
        <f t="shared" si="4182"/>
        <v/>
      </c>
      <c r="DO1192" s="8"/>
      <c r="DP1192" s="8"/>
      <c r="DQ1192" s="8"/>
      <c r="DR1192" s="14" t="str">
        <f t="shared" si="4188"/>
        <v/>
      </c>
      <c r="DS1192" s="14" t="str">
        <f t="shared" si="4188"/>
        <v/>
      </c>
      <c r="DT1192" s="14" t="str">
        <f t="shared" si="4188"/>
        <v/>
      </c>
      <c r="DU1192" s="14" t="str">
        <f t="shared" si="4188"/>
        <v/>
      </c>
      <c r="DV1192" s="14" t="str">
        <f t="shared" si="4188"/>
        <v/>
      </c>
      <c r="DW1192" s="14" t="str">
        <f t="shared" si="4188"/>
        <v/>
      </c>
      <c r="DX1192" s="14" t="str">
        <f t="shared" si="4188"/>
        <v/>
      </c>
      <c r="DY1192" s="14" t="str">
        <f t="shared" si="4188"/>
        <v/>
      </c>
      <c r="DZ1192" s="14" t="str">
        <f t="shared" si="4188"/>
        <v/>
      </c>
      <c r="EA1192" s="14" t="str">
        <f t="shared" si="4188"/>
        <v/>
      </c>
      <c r="EB1192" s="14" t="str">
        <f t="shared" si="4188"/>
        <v/>
      </c>
      <c r="EC1192" s="14" t="str">
        <f t="shared" si="4188"/>
        <v/>
      </c>
      <c r="ED1192" s="14" t="str">
        <f t="shared" si="4188"/>
        <v/>
      </c>
      <c r="EE1192" s="14" t="str">
        <f t="shared" si="4188"/>
        <v/>
      </c>
      <c r="EF1192" s="14" t="str">
        <f t="shared" si="4188"/>
        <v/>
      </c>
      <c r="EG1192" s="14" t="str">
        <f t="shared" si="4188"/>
        <v/>
      </c>
      <c r="EH1192" s="14" t="str">
        <f t="shared" si="4183"/>
        <v/>
      </c>
      <c r="EI1192" s="14" t="str">
        <f t="shared" si="4183"/>
        <v/>
      </c>
      <c r="EJ1192" s="14" t="str">
        <f t="shared" si="4183"/>
        <v/>
      </c>
      <c r="EK1192" s="14" t="str">
        <f t="shared" si="4183"/>
        <v/>
      </c>
      <c r="EL1192" s="14" t="str">
        <f t="shared" si="4183"/>
        <v/>
      </c>
      <c r="EM1192" s="14" t="str">
        <f t="shared" si="4183"/>
        <v/>
      </c>
      <c r="EN1192" s="14" t="str">
        <f t="shared" si="4183"/>
        <v/>
      </c>
      <c r="EO1192" s="14" t="str">
        <f t="shared" si="4183"/>
        <v/>
      </c>
      <c r="EP1192" s="14" t="str">
        <f t="shared" si="4183"/>
        <v/>
      </c>
      <c r="EQ1192" s="14" t="str">
        <f t="shared" si="4183"/>
        <v/>
      </c>
      <c r="ER1192" s="14" t="str">
        <f t="shared" si="4183"/>
        <v/>
      </c>
      <c r="ES1192" s="14" t="str">
        <f t="shared" si="4183"/>
        <v/>
      </c>
      <c r="ET1192" s="14" t="str">
        <f t="shared" si="4183"/>
        <v/>
      </c>
      <c r="EU1192" s="14" t="str">
        <f t="shared" si="4183"/>
        <v/>
      </c>
      <c r="EV1192" s="14" t="str">
        <f t="shared" si="4183"/>
        <v/>
      </c>
      <c r="EW1192" s="14" t="str">
        <f t="shared" si="4183"/>
        <v/>
      </c>
      <c r="EX1192" s="14" t="str">
        <f t="shared" si="4183"/>
        <v/>
      </c>
      <c r="EY1192" s="14" t="str">
        <f t="shared" si="4183"/>
        <v/>
      </c>
      <c r="EZ1192" s="14" t="str">
        <f t="shared" si="4183"/>
        <v/>
      </c>
      <c r="FA1192" s="14" t="str">
        <f t="shared" si="4183"/>
        <v/>
      </c>
      <c r="FB1192" s="14" t="str">
        <f t="shared" si="4183"/>
        <v/>
      </c>
      <c r="FC1192" s="8"/>
      <c r="FD1192" s="8"/>
      <c r="FE1192" s="8"/>
      <c r="FF1192" s="14" t="str">
        <f t="shared" si="4189"/>
        <v/>
      </c>
      <c r="FG1192" s="14" t="str">
        <f t="shared" si="4189"/>
        <v/>
      </c>
      <c r="FH1192" s="14" t="str">
        <f t="shared" si="4189"/>
        <v/>
      </c>
      <c r="FI1192" s="14" t="str">
        <f t="shared" si="4189"/>
        <v/>
      </c>
      <c r="FJ1192" s="14" t="str">
        <f t="shared" si="4189"/>
        <v/>
      </c>
      <c r="FK1192" s="14" t="str">
        <f t="shared" si="4189"/>
        <v/>
      </c>
      <c r="FL1192" s="14" t="str">
        <f t="shared" si="4189"/>
        <v/>
      </c>
      <c r="FM1192" s="14" t="str">
        <f t="shared" si="4189"/>
        <v/>
      </c>
      <c r="FN1192" s="14" t="str">
        <f t="shared" si="4189"/>
        <v/>
      </c>
      <c r="FO1192" s="14" t="str">
        <f t="shared" si="4189"/>
        <v/>
      </c>
      <c r="FP1192" s="14" t="str">
        <f t="shared" si="4189"/>
        <v/>
      </c>
      <c r="FQ1192" s="14" t="str">
        <f t="shared" si="4189"/>
        <v/>
      </c>
      <c r="FR1192" s="14" t="str">
        <f t="shared" si="4189"/>
        <v/>
      </c>
      <c r="FS1192" s="14" t="str">
        <f t="shared" si="4189"/>
        <v/>
      </c>
      <c r="FT1192" s="14" t="str">
        <f t="shared" si="4189"/>
        <v/>
      </c>
      <c r="FU1192" s="14" t="str">
        <f t="shared" si="4189"/>
        <v/>
      </c>
      <c r="FV1192" s="14" t="str">
        <f t="shared" si="4184"/>
        <v/>
      </c>
      <c r="FW1192" s="14" t="str">
        <f t="shared" si="4184"/>
        <v/>
      </c>
      <c r="FX1192" s="14" t="str">
        <f t="shared" si="4184"/>
        <v/>
      </c>
      <c r="FY1192" s="14" t="str">
        <f t="shared" si="4184"/>
        <v/>
      </c>
      <c r="FZ1192" s="14" t="str">
        <f t="shared" si="4184"/>
        <v/>
      </c>
      <c r="GA1192" s="14" t="str">
        <f t="shared" si="4184"/>
        <v/>
      </c>
      <c r="GB1192" s="14" t="str">
        <f t="shared" si="4184"/>
        <v/>
      </c>
      <c r="GC1192" s="14" t="str">
        <f t="shared" si="4184"/>
        <v/>
      </c>
      <c r="GD1192" s="14" t="str">
        <f t="shared" si="4184"/>
        <v/>
      </c>
      <c r="GE1192" s="14" t="str">
        <f t="shared" si="4184"/>
        <v/>
      </c>
      <c r="GF1192" s="14" t="str">
        <f t="shared" si="4184"/>
        <v/>
      </c>
      <c r="GG1192" s="14" t="str">
        <f t="shared" si="4184"/>
        <v/>
      </c>
      <c r="GH1192" s="14" t="str">
        <f t="shared" si="4184"/>
        <v/>
      </c>
      <c r="GI1192" s="14" t="str">
        <f t="shared" si="4184"/>
        <v/>
      </c>
      <c r="GJ1192" s="14" t="str">
        <f t="shared" si="4184"/>
        <v/>
      </c>
      <c r="GK1192" s="14" t="str">
        <f t="shared" si="4184"/>
        <v/>
      </c>
      <c r="GL1192" s="14" t="str">
        <f t="shared" si="4184"/>
        <v/>
      </c>
      <c r="GM1192" s="14" t="str">
        <f t="shared" si="4184"/>
        <v/>
      </c>
      <c r="GN1192" s="14" t="str">
        <f t="shared" si="4184"/>
        <v/>
      </c>
      <c r="GO1192" s="14" t="str">
        <f t="shared" si="4184"/>
        <v/>
      </c>
      <c r="GP1192" s="14" t="str">
        <f t="shared" si="4184"/>
        <v/>
      </c>
      <c r="GQ1192" s="8"/>
      <c r="GR1192" s="8"/>
      <c r="GS1192" s="8"/>
    </row>
    <row r="1193" spans="1:201" x14ac:dyDescent="0.25">
      <c r="A1193" s="102">
        <f>$A$39</f>
        <v>20143</v>
      </c>
      <c r="B1193" s="14">
        <f t="shared" si="4185"/>
        <v>1.6931716883579961</v>
      </c>
      <c r="C1193" s="14">
        <f t="shared" si="4185"/>
        <v>1.0184970692499387</v>
      </c>
      <c r="D1193" s="14">
        <f t="shared" si="4185"/>
        <v>1.0085119580949755</v>
      </c>
      <c r="E1193" s="14">
        <f t="shared" si="4185"/>
        <v>1.0049547240731249</v>
      </c>
      <c r="F1193" s="14">
        <f t="shared" si="4185"/>
        <v>1.0020741244474669</v>
      </c>
      <c r="G1193" s="14">
        <f t="shared" si="4185"/>
        <v>1.0010858131722711</v>
      </c>
      <c r="H1193" s="14">
        <f t="shared" si="4185"/>
        <v>1.0010507406026505</v>
      </c>
      <c r="I1193" s="14">
        <f t="shared" si="4185"/>
        <v>1.0005756077740908</v>
      </c>
      <c r="J1193" s="14">
        <f t="shared" si="4185"/>
        <v>1.0003045582213801</v>
      </c>
      <c r="K1193" s="14">
        <f t="shared" si="4185"/>
        <v>1.000169147496617</v>
      </c>
      <c r="L1193" s="14">
        <f t="shared" si="4185"/>
        <v>1.0003044140030442</v>
      </c>
      <c r="M1193" s="14">
        <f t="shared" si="4185"/>
        <v>1.0001690674240886</v>
      </c>
      <c r="N1193" s="14">
        <f t="shared" si="4185"/>
        <v>1.0000676155380506</v>
      </c>
      <c r="O1193" s="14">
        <f t="shared" si="4185"/>
        <v>1.0000338054832494</v>
      </c>
      <c r="P1193" s="14">
        <f t="shared" si="4185"/>
        <v>1.0000676086809546</v>
      </c>
      <c r="Q1193" s="14">
        <f t="shared" si="4185"/>
        <v>1.0000676041103298</v>
      </c>
      <c r="R1193" s="14">
        <f t="shared" si="4180"/>
        <v>1.0000675995403232</v>
      </c>
      <c r="S1193" s="14">
        <f t="shared" si="4180"/>
        <v>1</v>
      </c>
      <c r="T1193" s="14">
        <f t="shared" si="4180"/>
        <v>1</v>
      </c>
      <c r="U1193" s="14">
        <f t="shared" si="4180"/>
        <v>1.0000337974854672</v>
      </c>
      <c r="V1193" s="14">
        <f t="shared" si="4180"/>
        <v>1.0000337963432357</v>
      </c>
      <c r="W1193" s="14">
        <f t="shared" si="4180"/>
        <v>1.0000337952010814</v>
      </c>
      <c r="X1193" s="14">
        <f t="shared" si="4180"/>
        <v>1</v>
      </c>
      <c r="Y1193" s="14">
        <f t="shared" si="4180"/>
        <v>1</v>
      </c>
      <c r="Z1193" s="14">
        <f t="shared" si="4180"/>
        <v>1</v>
      </c>
      <c r="AA1193" s="14">
        <f t="shared" si="4180"/>
        <v>1</v>
      </c>
      <c r="AB1193" s="14">
        <f t="shared" si="4180"/>
        <v>1</v>
      </c>
      <c r="AC1193" s="14">
        <f t="shared" si="4180"/>
        <v>1</v>
      </c>
      <c r="AD1193" s="14">
        <f t="shared" si="4180"/>
        <v>1</v>
      </c>
      <c r="AE1193" s="14">
        <f t="shared" si="4180"/>
        <v>1</v>
      </c>
      <c r="AF1193" s="14">
        <f t="shared" si="4180"/>
        <v>1</v>
      </c>
      <c r="AG1193" s="14">
        <f t="shared" si="4180"/>
        <v>1</v>
      </c>
      <c r="AH1193" s="14">
        <f t="shared" si="4180"/>
        <v>1</v>
      </c>
      <c r="AI1193" s="14">
        <f t="shared" si="4180"/>
        <v>1</v>
      </c>
      <c r="AJ1193" s="14">
        <f t="shared" si="4180"/>
        <v>1</v>
      </c>
      <c r="AK1193" s="14">
        <f t="shared" si="4180"/>
        <v>1</v>
      </c>
      <c r="AL1193" s="8"/>
      <c r="AM1193" s="8"/>
      <c r="AN1193" s="8"/>
      <c r="AO1193" s="8"/>
      <c r="AP1193" s="14">
        <f t="shared" si="4186"/>
        <v>1</v>
      </c>
      <c r="AQ1193" s="14">
        <f t="shared" si="4186"/>
        <v>2</v>
      </c>
      <c r="AR1193" s="14">
        <f t="shared" si="4186"/>
        <v>1</v>
      </c>
      <c r="AS1193" s="14">
        <f t="shared" si="4186"/>
        <v>1.25</v>
      </c>
      <c r="AT1193" s="14">
        <f t="shared" si="4186"/>
        <v>1</v>
      </c>
      <c r="AU1193" s="14">
        <f t="shared" si="4186"/>
        <v>1</v>
      </c>
      <c r="AV1193" s="14">
        <f t="shared" si="4186"/>
        <v>1</v>
      </c>
      <c r="AW1193" s="14">
        <f t="shared" si="4186"/>
        <v>1</v>
      </c>
      <c r="AX1193" s="14">
        <f t="shared" si="4186"/>
        <v>1</v>
      </c>
      <c r="AY1193" s="14">
        <f t="shared" si="4186"/>
        <v>1</v>
      </c>
      <c r="AZ1193" s="14">
        <f t="shared" si="4186"/>
        <v>1</v>
      </c>
      <c r="BA1193" s="14">
        <f t="shared" si="4186"/>
        <v>1</v>
      </c>
      <c r="BB1193" s="14">
        <f t="shared" si="4186"/>
        <v>1</v>
      </c>
      <c r="BC1193" s="14">
        <f t="shared" si="4186"/>
        <v>1</v>
      </c>
      <c r="BD1193" s="14">
        <f t="shared" si="4186"/>
        <v>1</v>
      </c>
      <c r="BE1193" s="14">
        <f t="shared" si="4186"/>
        <v>1</v>
      </c>
      <c r="BF1193" s="14">
        <f t="shared" si="4181"/>
        <v>1</v>
      </c>
      <c r="BG1193" s="14">
        <f t="shared" si="4181"/>
        <v>1</v>
      </c>
      <c r="BH1193" s="14">
        <f t="shared" si="4181"/>
        <v>1</v>
      </c>
      <c r="BI1193" s="14">
        <f t="shared" si="4181"/>
        <v>1</v>
      </c>
      <c r="BJ1193" s="14">
        <f t="shared" si="4181"/>
        <v>1</v>
      </c>
      <c r="BK1193" s="14">
        <f t="shared" si="4181"/>
        <v>1</v>
      </c>
      <c r="BL1193" s="14">
        <f t="shared" si="4181"/>
        <v>1</v>
      </c>
      <c r="BM1193" s="14">
        <f t="shared" si="4181"/>
        <v>1</v>
      </c>
      <c r="BN1193" s="14">
        <f t="shared" si="4181"/>
        <v>1</v>
      </c>
      <c r="BO1193" s="14">
        <f t="shared" si="4181"/>
        <v>1</v>
      </c>
      <c r="BP1193" s="14">
        <f t="shared" si="4181"/>
        <v>1</v>
      </c>
      <c r="BQ1193" s="14">
        <f t="shared" si="4181"/>
        <v>1</v>
      </c>
      <c r="BR1193" s="14">
        <f t="shared" si="4181"/>
        <v>1</v>
      </c>
      <c r="BS1193" s="14">
        <f t="shared" si="4181"/>
        <v>1</v>
      </c>
      <c r="BT1193" s="14">
        <f t="shared" si="4181"/>
        <v>1</v>
      </c>
      <c r="BU1193" s="14">
        <f t="shared" si="4181"/>
        <v>1</v>
      </c>
      <c r="BV1193" s="14">
        <f t="shared" si="4181"/>
        <v>1</v>
      </c>
      <c r="BW1193" s="14">
        <f t="shared" si="4181"/>
        <v>1</v>
      </c>
      <c r="BX1193" s="14">
        <f t="shared" si="4181"/>
        <v>1</v>
      </c>
      <c r="BY1193" s="14">
        <f t="shared" si="4181"/>
        <v>1</v>
      </c>
      <c r="BZ1193" s="8"/>
      <c r="CA1193" s="8"/>
      <c r="CB1193" s="8"/>
      <c r="CC1193" s="8"/>
      <c r="CD1193" s="14" t="str">
        <f t="shared" si="4187"/>
        <v/>
      </c>
      <c r="CE1193" s="14" t="str">
        <f t="shared" si="4187"/>
        <v/>
      </c>
      <c r="CF1193" s="14" t="str">
        <f t="shared" si="4187"/>
        <v/>
      </c>
      <c r="CG1193" s="14" t="str">
        <f t="shared" si="4187"/>
        <v/>
      </c>
      <c r="CH1193" s="14" t="str">
        <f t="shared" si="4187"/>
        <v/>
      </c>
      <c r="CI1193" s="14" t="str">
        <f t="shared" si="4187"/>
        <v/>
      </c>
      <c r="CJ1193" s="14" t="str">
        <f t="shared" si="4187"/>
        <v/>
      </c>
      <c r="CK1193" s="14" t="str">
        <f t="shared" si="4187"/>
        <v/>
      </c>
      <c r="CL1193" s="14" t="str">
        <f t="shared" si="4187"/>
        <v/>
      </c>
      <c r="CM1193" s="14" t="str">
        <f t="shared" si="4187"/>
        <v/>
      </c>
      <c r="CN1193" s="14" t="str">
        <f t="shared" si="4187"/>
        <v/>
      </c>
      <c r="CO1193" s="14" t="str">
        <f t="shared" si="4187"/>
        <v/>
      </c>
      <c r="CP1193" s="14" t="str">
        <f t="shared" si="4187"/>
        <v/>
      </c>
      <c r="CQ1193" s="14" t="str">
        <f t="shared" si="4187"/>
        <v/>
      </c>
      <c r="CR1193" s="14" t="str">
        <f t="shared" si="4187"/>
        <v/>
      </c>
      <c r="CS1193" s="14" t="str">
        <f t="shared" si="4187"/>
        <v/>
      </c>
      <c r="CT1193" s="14" t="str">
        <f t="shared" si="4182"/>
        <v/>
      </c>
      <c r="CU1193" s="14" t="str">
        <f t="shared" si="4182"/>
        <v/>
      </c>
      <c r="CV1193" s="14" t="str">
        <f t="shared" si="4182"/>
        <v/>
      </c>
      <c r="CW1193" s="14" t="str">
        <f t="shared" si="4182"/>
        <v/>
      </c>
      <c r="CX1193" s="14" t="str">
        <f t="shared" si="4182"/>
        <v/>
      </c>
      <c r="CY1193" s="14" t="str">
        <f t="shared" si="4182"/>
        <v/>
      </c>
      <c r="CZ1193" s="14" t="str">
        <f t="shared" si="4182"/>
        <v/>
      </c>
      <c r="DA1193" s="14" t="str">
        <f t="shared" si="4182"/>
        <v/>
      </c>
      <c r="DB1193" s="14" t="str">
        <f t="shared" si="4182"/>
        <v/>
      </c>
      <c r="DC1193" s="14" t="str">
        <f t="shared" si="4182"/>
        <v/>
      </c>
      <c r="DD1193" s="14" t="str">
        <f t="shared" si="4182"/>
        <v/>
      </c>
      <c r="DE1193" s="14" t="str">
        <f t="shared" si="4182"/>
        <v/>
      </c>
      <c r="DF1193" s="14" t="str">
        <f t="shared" si="4182"/>
        <v/>
      </c>
      <c r="DG1193" s="14" t="str">
        <f t="shared" si="4182"/>
        <v/>
      </c>
      <c r="DH1193" s="14" t="str">
        <f t="shared" si="4182"/>
        <v/>
      </c>
      <c r="DI1193" s="14" t="str">
        <f t="shared" si="4182"/>
        <v/>
      </c>
      <c r="DJ1193" s="14" t="str">
        <f t="shared" si="4182"/>
        <v/>
      </c>
      <c r="DK1193" s="14" t="str">
        <f t="shared" si="4182"/>
        <v/>
      </c>
      <c r="DL1193" s="14" t="str">
        <f t="shared" si="4182"/>
        <v/>
      </c>
      <c r="DM1193" s="14" t="str">
        <f t="shared" si="4182"/>
        <v/>
      </c>
      <c r="DN1193" s="8"/>
      <c r="DO1193" s="8"/>
      <c r="DP1193" s="8"/>
      <c r="DQ1193" s="8"/>
      <c r="DR1193" s="14" t="str">
        <f t="shared" si="4188"/>
        <v/>
      </c>
      <c r="DS1193" s="14" t="str">
        <f t="shared" si="4188"/>
        <v/>
      </c>
      <c r="DT1193" s="14" t="str">
        <f t="shared" si="4188"/>
        <v/>
      </c>
      <c r="DU1193" s="14" t="str">
        <f t="shared" si="4188"/>
        <v/>
      </c>
      <c r="DV1193" s="14" t="str">
        <f t="shared" si="4188"/>
        <v/>
      </c>
      <c r="DW1193" s="14" t="str">
        <f t="shared" si="4188"/>
        <v/>
      </c>
      <c r="DX1193" s="14" t="str">
        <f t="shared" si="4188"/>
        <v/>
      </c>
      <c r="DY1193" s="14" t="str">
        <f t="shared" si="4188"/>
        <v/>
      </c>
      <c r="DZ1193" s="14" t="str">
        <f t="shared" si="4188"/>
        <v/>
      </c>
      <c r="EA1193" s="14" t="str">
        <f t="shared" si="4188"/>
        <v/>
      </c>
      <c r="EB1193" s="14" t="str">
        <f t="shared" si="4188"/>
        <v/>
      </c>
      <c r="EC1193" s="14" t="str">
        <f t="shared" si="4188"/>
        <v/>
      </c>
      <c r="ED1193" s="14" t="str">
        <f t="shared" si="4188"/>
        <v/>
      </c>
      <c r="EE1193" s="14" t="str">
        <f t="shared" si="4188"/>
        <v/>
      </c>
      <c r="EF1193" s="14" t="str">
        <f t="shared" si="4188"/>
        <v/>
      </c>
      <c r="EG1193" s="14" t="str">
        <f t="shared" si="4188"/>
        <v/>
      </c>
      <c r="EH1193" s="14" t="str">
        <f t="shared" si="4183"/>
        <v/>
      </c>
      <c r="EI1193" s="14" t="str">
        <f t="shared" si="4183"/>
        <v/>
      </c>
      <c r="EJ1193" s="14" t="str">
        <f t="shared" si="4183"/>
        <v/>
      </c>
      <c r="EK1193" s="14" t="str">
        <f t="shared" si="4183"/>
        <v/>
      </c>
      <c r="EL1193" s="14" t="str">
        <f t="shared" si="4183"/>
        <v/>
      </c>
      <c r="EM1193" s="14" t="str">
        <f t="shared" si="4183"/>
        <v/>
      </c>
      <c r="EN1193" s="14" t="str">
        <f t="shared" si="4183"/>
        <v/>
      </c>
      <c r="EO1193" s="14" t="str">
        <f t="shared" si="4183"/>
        <v/>
      </c>
      <c r="EP1193" s="14" t="str">
        <f t="shared" si="4183"/>
        <v/>
      </c>
      <c r="EQ1193" s="14" t="str">
        <f t="shared" si="4183"/>
        <v/>
      </c>
      <c r="ER1193" s="14" t="str">
        <f t="shared" si="4183"/>
        <v/>
      </c>
      <c r="ES1193" s="14" t="str">
        <f t="shared" si="4183"/>
        <v/>
      </c>
      <c r="ET1193" s="14" t="str">
        <f t="shared" si="4183"/>
        <v/>
      </c>
      <c r="EU1193" s="14" t="str">
        <f t="shared" si="4183"/>
        <v/>
      </c>
      <c r="EV1193" s="14" t="str">
        <f t="shared" si="4183"/>
        <v/>
      </c>
      <c r="EW1193" s="14" t="str">
        <f t="shared" si="4183"/>
        <v/>
      </c>
      <c r="EX1193" s="14" t="str">
        <f t="shared" si="4183"/>
        <v/>
      </c>
      <c r="EY1193" s="14" t="str">
        <f t="shared" si="4183"/>
        <v/>
      </c>
      <c r="EZ1193" s="14" t="str">
        <f t="shared" si="4183"/>
        <v/>
      </c>
      <c r="FA1193" s="14" t="str">
        <f t="shared" si="4183"/>
        <v/>
      </c>
      <c r="FB1193" s="8"/>
      <c r="FC1193" s="8"/>
      <c r="FD1193" s="8"/>
      <c r="FE1193" s="8"/>
      <c r="FF1193" s="14" t="str">
        <f t="shared" si="4189"/>
        <v/>
      </c>
      <c r="FG1193" s="14" t="str">
        <f t="shared" si="4189"/>
        <v/>
      </c>
      <c r="FH1193" s="14" t="str">
        <f t="shared" si="4189"/>
        <v/>
      </c>
      <c r="FI1193" s="14" t="str">
        <f t="shared" si="4189"/>
        <v/>
      </c>
      <c r="FJ1193" s="14" t="str">
        <f t="shared" si="4189"/>
        <v/>
      </c>
      <c r="FK1193" s="14" t="str">
        <f t="shared" si="4189"/>
        <v/>
      </c>
      <c r="FL1193" s="14" t="str">
        <f t="shared" si="4189"/>
        <v/>
      </c>
      <c r="FM1193" s="14" t="str">
        <f t="shared" si="4189"/>
        <v/>
      </c>
      <c r="FN1193" s="14" t="str">
        <f t="shared" si="4189"/>
        <v/>
      </c>
      <c r="FO1193" s="14" t="str">
        <f t="shared" si="4189"/>
        <v/>
      </c>
      <c r="FP1193" s="14" t="str">
        <f t="shared" si="4189"/>
        <v/>
      </c>
      <c r="FQ1193" s="14" t="str">
        <f t="shared" si="4189"/>
        <v/>
      </c>
      <c r="FR1193" s="14" t="str">
        <f t="shared" si="4189"/>
        <v/>
      </c>
      <c r="FS1193" s="14" t="str">
        <f t="shared" si="4189"/>
        <v/>
      </c>
      <c r="FT1193" s="14" t="str">
        <f t="shared" si="4189"/>
        <v/>
      </c>
      <c r="FU1193" s="14" t="str">
        <f t="shared" si="4189"/>
        <v/>
      </c>
      <c r="FV1193" s="14" t="str">
        <f t="shared" si="4184"/>
        <v/>
      </c>
      <c r="FW1193" s="14" t="str">
        <f t="shared" si="4184"/>
        <v/>
      </c>
      <c r="FX1193" s="14" t="str">
        <f t="shared" si="4184"/>
        <v/>
      </c>
      <c r="FY1193" s="14" t="str">
        <f t="shared" si="4184"/>
        <v/>
      </c>
      <c r="FZ1193" s="14" t="str">
        <f t="shared" si="4184"/>
        <v/>
      </c>
      <c r="GA1193" s="14" t="str">
        <f t="shared" si="4184"/>
        <v/>
      </c>
      <c r="GB1193" s="14" t="str">
        <f t="shared" si="4184"/>
        <v/>
      </c>
      <c r="GC1193" s="14" t="str">
        <f t="shared" si="4184"/>
        <v/>
      </c>
      <c r="GD1193" s="14" t="str">
        <f t="shared" si="4184"/>
        <v/>
      </c>
      <c r="GE1193" s="14" t="str">
        <f t="shared" si="4184"/>
        <v/>
      </c>
      <c r="GF1193" s="14" t="str">
        <f t="shared" si="4184"/>
        <v/>
      </c>
      <c r="GG1193" s="14" t="str">
        <f t="shared" si="4184"/>
        <v/>
      </c>
      <c r="GH1193" s="14" t="str">
        <f t="shared" si="4184"/>
        <v/>
      </c>
      <c r="GI1193" s="14" t="str">
        <f t="shared" si="4184"/>
        <v/>
      </c>
      <c r="GJ1193" s="14" t="str">
        <f t="shared" si="4184"/>
        <v/>
      </c>
      <c r="GK1193" s="14" t="str">
        <f t="shared" si="4184"/>
        <v/>
      </c>
      <c r="GL1193" s="14" t="str">
        <f t="shared" si="4184"/>
        <v/>
      </c>
      <c r="GM1193" s="14" t="str">
        <f t="shared" si="4184"/>
        <v/>
      </c>
      <c r="GN1193" s="14" t="str">
        <f t="shared" si="4184"/>
        <v/>
      </c>
      <c r="GO1193" s="14" t="str">
        <f t="shared" si="4184"/>
        <v/>
      </c>
      <c r="GP1193" s="8"/>
      <c r="GQ1193" s="8"/>
      <c r="GR1193" s="8"/>
      <c r="GS1193" s="8"/>
    </row>
    <row r="1194" spans="1:201" x14ac:dyDescent="0.25">
      <c r="A1194" s="102">
        <f>$A$40</f>
        <v>20144</v>
      </c>
      <c r="B1194" s="14">
        <f t="shared" si="4185"/>
        <v>1.7622541649124916</v>
      </c>
      <c r="C1194" s="14">
        <f t="shared" si="4185"/>
        <v>1.028429063854476</v>
      </c>
      <c r="D1194" s="14">
        <f t="shared" si="4185"/>
        <v>1.008130351098427</v>
      </c>
      <c r="E1194" s="14">
        <f t="shared" si="4185"/>
        <v>1.0038842621547779</v>
      </c>
      <c r="F1194" s="14">
        <f t="shared" si="4185"/>
        <v>1.0025904187297112</v>
      </c>
      <c r="G1194" s="14">
        <f t="shared" si="4185"/>
        <v>1.0014717425431712</v>
      </c>
      <c r="H1194" s="14">
        <f t="shared" si="4185"/>
        <v>1.0011103491068221</v>
      </c>
      <c r="I1194" s="14">
        <f t="shared" si="4185"/>
        <v>1.0007176643288207</v>
      </c>
      <c r="J1194" s="14">
        <f t="shared" si="4185"/>
        <v>1.0002281839814846</v>
      </c>
      <c r="K1194" s="14">
        <f t="shared" si="4185"/>
        <v>1.0003259027506193</v>
      </c>
      <c r="L1194" s="14">
        <f t="shared" si="4185"/>
        <v>1.00016289828631</v>
      </c>
      <c r="M1194" s="14">
        <f t="shared" si="4185"/>
        <v>1.0001628717547804</v>
      </c>
      <c r="N1194" s="14">
        <f t="shared" si="4185"/>
        <v>1.0001628452318916</v>
      </c>
      <c r="O1194" s="14">
        <f t="shared" si="4185"/>
        <v>1.000065127487056</v>
      </c>
      <c r="P1194" s="14">
        <f t="shared" si="4185"/>
        <v>1.0000325616228714</v>
      </c>
      <c r="Q1194" s="14">
        <f t="shared" si="4185"/>
        <v>1.0000325605626466</v>
      </c>
      <c r="R1194" s="14">
        <f t="shared" si="4180"/>
        <v>1.0000325595024908</v>
      </c>
      <c r="S1194" s="14">
        <f t="shared" si="4180"/>
        <v>1</v>
      </c>
      <c r="T1194" s="14">
        <f t="shared" si="4180"/>
        <v>1</v>
      </c>
      <c r="U1194" s="14">
        <f t="shared" si="4180"/>
        <v>1</v>
      </c>
      <c r="V1194" s="14">
        <f t="shared" si="4180"/>
        <v>1.0000325584424041</v>
      </c>
      <c r="W1194" s="14">
        <f t="shared" si="4180"/>
        <v>1</v>
      </c>
      <c r="X1194" s="14">
        <f t="shared" si="4180"/>
        <v>1</v>
      </c>
      <c r="Y1194" s="14">
        <f t="shared" si="4180"/>
        <v>1</v>
      </c>
      <c r="Z1194" s="14">
        <f t="shared" si="4180"/>
        <v>1</v>
      </c>
      <c r="AA1194" s="14">
        <f t="shared" si="4180"/>
        <v>1</v>
      </c>
      <c r="AB1194" s="14">
        <f t="shared" si="4180"/>
        <v>1</v>
      </c>
      <c r="AC1194" s="14">
        <f t="shared" si="4180"/>
        <v>1</v>
      </c>
      <c r="AD1194" s="14">
        <f t="shared" si="4180"/>
        <v>1</v>
      </c>
      <c r="AE1194" s="14">
        <f t="shared" si="4180"/>
        <v>1</v>
      </c>
      <c r="AF1194" s="14">
        <f t="shared" si="4180"/>
        <v>1</v>
      </c>
      <c r="AG1194" s="14">
        <f t="shared" si="4180"/>
        <v>1</v>
      </c>
      <c r="AH1194" s="14">
        <f t="shared" si="4180"/>
        <v>1</v>
      </c>
      <c r="AI1194" s="14">
        <f t="shared" si="4180"/>
        <v>1</v>
      </c>
      <c r="AJ1194" s="14">
        <f t="shared" si="4180"/>
        <v>1</v>
      </c>
      <c r="AK1194" s="8"/>
      <c r="AL1194" s="8"/>
      <c r="AM1194" s="8"/>
      <c r="AN1194" s="8"/>
      <c r="AO1194" s="8"/>
      <c r="AP1194" s="14">
        <f t="shared" si="4186"/>
        <v>1</v>
      </c>
      <c r="AQ1194" s="14">
        <f t="shared" si="4186"/>
        <v>2</v>
      </c>
      <c r="AR1194" s="14">
        <f t="shared" si="4186"/>
        <v>1</v>
      </c>
      <c r="AS1194" s="14">
        <f t="shared" si="4186"/>
        <v>1</v>
      </c>
      <c r="AT1194" s="14">
        <f t="shared" si="4186"/>
        <v>1.25</v>
      </c>
      <c r="AU1194" s="14">
        <f t="shared" si="4186"/>
        <v>1</v>
      </c>
      <c r="AV1194" s="14">
        <f t="shared" si="4186"/>
        <v>1</v>
      </c>
      <c r="AW1194" s="14">
        <f t="shared" si="4186"/>
        <v>1</v>
      </c>
      <c r="AX1194" s="14">
        <f t="shared" si="4186"/>
        <v>1</v>
      </c>
      <c r="AY1194" s="14">
        <f t="shared" si="4186"/>
        <v>1</v>
      </c>
      <c r="AZ1194" s="14">
        <f t="shared" si="4186"/>
        <v>1</v>
      </c>
      <c r="BA1194" s="14">
        <f t="shared" si="4186"/>
        <v>1</v>
      </c>
      <c r="BB1194" s="14">
        <f t="shared" si="4186"/>
        <v>1</v>
      </c>
      <c r="BC1194" s="14">
        <f t="shared" si="4186"/>
        <v>1</v>
      </c>
      <c r="BD1194" s="14">
        <f t="shared" si="4186"/>
        <v>1</v>
      </c>
      <c r="BE1194" s="14">
        <f t="shared" si="4186"/>
        <v>1</v>
      </c>
      <c r="BF1194" s="14">
        <f t="shared" si="4181"/>
        <v>1</v>
      </c>
      <c r="BG1194" s="14">
        <f t="shared" si="4181"/>
        <v>1</v>
      </c>
      <c r="BH1194" s="14">
        <f t="shared" si="4181"/>
        <v>1</v>
      </c>
      <c r="BI1194" s="14">
        <f t="shared" si="4181"/>
        <v>1</v>
      </c>
      <c r="BJ1194" s="14">
        <f t="shared" si="4181"/>
        <v>1</v>
      </c>
      <c r="BK1194" s="14">
        <f t="shared" si="4181"/>
        <v>1</v>
      </c>
      <c r="BL1194" s="14">
        <f t="shared" si="4181"/>
        <v>1</v>
      </c>
      <c r="BM1194" s="14">
        <f t="shared" si="4181"/>
        <v>1</v>
      </c>
      <c r="BN1194" s="14">
        <f t="shared" si="4181"/>
        <v>1</v>
      </c>
      <c r="BO1194" s="14">
        <f t="shared" si="4181"/>
        <v>1</v>
      </c>
      <c r="BP1194" s="14">
        <f t="shared" si="4181"/>
        <v>1</v>
      </c>
      <c r="BQ1194" s="14">
        <f t="shared" si="4181"/>
        <v>1</v>
      </c>
      <c r="BR1194" s="14">
        <f t="shared" si="4181"/>
        <v>1</v>
      </c>
      <c r="BS1194" s="14">
        <f t="shared" si="4181"/>
        <v>1</v>
      </c>
      <c r="BT1194" s="14">
        <f t="shared" si="4181"/>
        <v>1</v>
      </c>
      <c r="BU1194" s="14">
        <f t="shared" si="4181"/>
        <v>1</v>
      </c>
      <c r="BV1194" s="14">
        <f t="shared" si="4181"/>
        <v>1</v>
      </c>
      <c r="BW1194" s="14">
        <f t="shared" si="4181"/>
        <v>1</v>
      </c>
      <c r="BX1194" s="14">
        <f t="shared" si="4181"/>
        <v>1</v>
      </c>
      <c r="BY1194" s="8"/>
      <c r="BZ1194" s="8"/>
      <c r="CA1194" s="8"/>
      <c r="CB1194" s="8"/>
      <c r="CC1194" s="8"/>
      <c r="CD1194" s="14" t="str">
        <f t="shared" si="4187"/>
        <v/>
      </c>
      <c r="CE1194" s="14" t="str">
        <f t="shared" si="4187"/>
        <v/>
      </c>
      <c r="CF1194" s="14" t="str">
        <f t="shared" si="4187"/>
        <v/>
      </c>
      <c r="CG1194" s="14" t="str">
        <f t="shared" si="4187"/>
        <v/>
      </c>
      <c r="CH1194" s="14" t="str">
        <f t="shared" si="4187"/>
        <v/>
      </c>
      <c r="CI1194" s="14" t="str">
        <f t="shared" si="4187"/>
        <v/>
      </c>
      <c r="CJ1194" s="14" t="str">
        <f t="shared" si="4187"/>
        <v/>
      </c>
      <c r="CK1194" s="14" t="str">
        <f t="shared" si="4187"/>
        <v/>
      </c>
      <c r="CL1194" s="14" t="str">
        <f t="shared" si="4187"/>
        <v/>
      </c>
      <c r="CM1194" s="14" t="str">
        <f t="shared" si="4187"/>
        <v/>
      </c>
      <c r="CN1194" s="14" t="str">
        <f t="shared" si="4187"/>
        <v/>
      </c>
      <c r="CO1194" s="14" t="str">
        <f t="shared" si="4187"/>
        <v/>
      </c>
      <c r="CP1194" s="14" t="str">
        <f t="shared" si="4187"/>
        <v/>
      </c>
      <c r="CQ1194" s="14" t="str">
        <f t="shared" si="4187"/>
        <v/>
      </c>
      <c r="CR1194" s="14" t="str">
        <f t="shared" si="4187"/>
        <v/>
      </c>
      <c r="CS1194" s="14" t="str">
        <f t="shared" si="4187"/>
        <v/>
      </c>
      <c r="CT1194" s="14" t="str">
        <f t="shared" si="4182"/>
        <v/>
      </c>
      <c r="CU1194" s="14" t="str">
        <f t="shared" si="4182"/>
        <v/>
      </c>
      <c r="CV1194" s="14" t="str">
        <f t="shared" si="4182"/>
        <v/>
      </c>
      <c r="CW1194" s="14" t="str">
        <f t="shared" si="4182"/>
        <v/>
      </c>
      <c r="CX1194" s="14" t="str">
        <f t="shared" si="4182"/>
        <v/>
      </c>
      <c r="CY1194" s="14" t="str">
        <f t="shared" si="4182"/>
        <v/>
      </c>
      <c r="CZ1194" s="14" t="str">
        <f t="shared" si="4182"/>
        <v/>
      </c>
      <c r="DA1194" s="14" t="str">
        <f t="shared" si="4182"/>
        <v/>
      </c>
      <c r="DB1194" s="14" t="str">
        <f t="shared" si="4182"/>
        <v/>
      </c>
      <c r="DC1194" s="14" t="str">
        <f t="shared" si="4182"/>
        <v/>
      </c>
      <c r="DD1194" s="14" t="str">
        <f t="shared" si="4182"/>
        <v/>
      </c>
      <c r="DE1194" s="14" t="str">
        <f t="shared" si="4182"/>
        <v/>
      </c>
      <c r="DF1194" s="14" t="str">
        <f t="shared" si="4182"/>
        <v/>
      </c>
      <c r="DG1194" s="14" t="str">
        <f t="shared" si="4182"/>
        <v/>
      </c>
      <c r="DH1194" s="14" t="str">
        <f t="shared" si="4182"/>
        <v/>
      </c>
      <c r="DI1194" s="14" t="str">
        <f t="shared" si="4182"/>
        <v/>
      </c>
      <c r="DJ1194" s="14" t="str">
        <f t="shared" si="4182"/>
        <v/>
      </c>
      <c r="DK1194" s="14" t="str">
        <f t="shared" si="4182"/>
        <v/>
      </c>
      <c r="DL1194" s="14" t="str">
        <f t="shared" si="4182"/>
        <v/>
      </c>
      <c r="DM1194" s="8"/>
      <c r="DN1194" s="8"/>
      <c r="DO1194" s="8"/>
      <c r="DP1194" s="8"/>
      <c r="DQ1194" s="8"/>
      <c r="DR1194" s="14" t="str">
        <f t="shared" si="4188"/>
        <v/>
      </c>
      <c r="DS1194" s="14" t="str">
        <f t="shared" si="4188"/>
        <v/>
      </c>
      <c r="DT1194" s="14" t="str">
        <f t="shared" si="4188"/>
        <v/>
      </c>
      <c r="DU1194" s="14" t="str">
        <f t="shared" si="4188"/>
        <v/>
      </c>
      <c r="DV1194" s="14" t="str">
        <f t="shared" si="4188"/>
        <v/>
      </c>
      <c r="DW1194" s="14" t="str">
        <f t="shared" si="4188"/>
        <v/>
      </c>
      <c r="DX1194" s="14" t="str">
        <f t="shared" si="4188"/>
        <v/>
      </c>
      <c r="DY1194" s="14" t="str">
        <f t="shared" si="4188"/>
        <v/>
      </c>
      <c r="DZ1194" s="14" t="str">
        <f t="shared" si="4188"/>
        <v/>
      </c>
      <c r="EA1194" s="14" t="str">
        <f t="shared" si="4188"/>
        <v/>
      </c>
      <c r="EB1194" s="14" t="str">
        <f t="shared" si="4188"/>
        <v/>
      </c>
      <c r="EC1194" s="14" t="str">
        <f t="shared" si="4188"/>
        <v/>
      </c>
      <c r="ED1194" s="14" t="str">
        <f t="shared" si="4188"/>
        <v/>
      </c>
      <c r="EE1194" s="14" t="str">
        <f t="shared" si="4188"/>
        <v/>
      </c>
      <c r="EF1194" s="14" t="str">
        <f t="shared" si="4188"/>
        <v/>
      </c>
      <c r="EG1194" s="14" t="str">
        <f t="shared" si="4188"/>
        <v/>
      </c>
      <c r="EH1194" s="14" t="str">
        <f t="shared" si="4183"/>
        <v/>
      </c>
      <c r="EI1194" s="14" t="str">
        <f t="shared" si="4183"/>
        <v/>
      </c>
      <c r="EJ1194" s="14" t="str">
        <f t="shared" si="4183"/>
        <v/>
      </c>
      <c r="EK1194" s="14" t="str">
        <f t="shared" si="4183"/>
        <v/>
      </c>
      <c r="EL1194" s="14" t="str">
        <f t="shared" si="4183"/>
        <v/>
      </c>
      <c r="EM1194" s="14" t="str">
        <f t="shared" si="4183"/>
        <v/>
      </c>
      <c r="EN1194" s="14" t="str">
        <f t="shared" si="4183"/>
        <v/>
      </c>
      <c r="EO1194" s="14" t="str">
        <f t="shared" si="4183"/>
        <v/>
      </c>
      <c r="EP1194" s="14" t="str">
        <f t="shared" si="4183"/>
        <v/>
      </c>
      <c r="EQ1194" s="14" t="str">
        <f t="shared" si="4183"/>
        <v/>
      </c>
      <c r="ER1194" s="14" t="str">
        <f t="shared" si="4183"/>
        <v/>
      </c>
      <c r="ES1194" s="14" t="str">
        <f t="shared" si="4183"/>
        <v/>
      </c>
      <c r="ET1194" s="14" t="str">
        <f t="shared" si="4183"/>
        <v/>
      </c>
      <c r="EU1194" s="14" t="str">
        <f t="shared" si="4183"/>
        <v/>
      </c>
      <c r="EV1194" s="14" t="str">
        <f t="shared" si="4183"/>
        <v/>
      </c>
      <c r="EW1194" s="14" t="str">
        <f t="shared" si="4183"/>
        <v/>
      </c>
      <c r="EX1194" s="14" t="str">
        <f t="shared" si="4183"/>
        <v/>
      </c>
      <c r="EY1194" s="14" t="str">
        <f t="shared" si="4183"/>
        <v/>
      </c>
      <c r="EZ1194" s="14" t="str">
        <f t="shared" si="4183"/>
        <v/>
      </c>
      <c r="FA1194" s="8"/>
      <c r="FB1194" s="8"/>
      <c r="FC1194" s="8"/>
      <c r="FD1194" s="8"/>
      <c r="FE1194" s="8"/>
      <c r="FF1194" s="14" t="str">
        <f t="shared" si="4189"/>
        <v/>
      </c>
      <c r="FG1194" s="14" t="str">
        <f t="shared" si="4189"/>
        <v/>
      </c>
      <c r="FH1194" s="14" t="str">
        <f t="shared" si="4189"/>
        <v/>
      </c>
      <c r="FI1194" s="14" t="str">
        <f t="shared" si="4189"/>
        <v/>
      </c>
      <c r="FJ1194" s="14" t="str">
        <f t="shared" si="4189"/>
        <v/>
      </c>
      <c r="FK1194" s="14" t="str">
        <f t="shared" si="4189"/>
        <v/>
      </c>
      <c r="FL1194" s="14" t="str">
        <f t="shared" si="4189"/>
        <v/>
      </c>
      <c r="FM1194" s="14" t="str">
        <f t="shared" si="4189"/>
        <v/>
      </c>
      <c r="FN1194" s="14" t="str">
        <f t="shared" si="4189"/>
        <v/>
      </c>
      <c r="FO1194" s="14" t="str">
        <f t="shared" si="4189"/>
        <v/>
      </c>
      <c r="FP1194" s="14" t="str">
        <f t="shared" si="4189"/>
        <v/>
      </c>
      <c r="FQ1194" s="14" t="str">
        <f t="shared" si="4189"/>
        <v/>
      </c>
      <c r="FR1194" s="14" t="str">
        <f t="shared" si="4189"/>
        <v/>
      </c>
      <c r="FS1194" s="14" t="str">
        <f t="shared" si="4189"/>
        <v/>
      </c>
      <c r="FT1194" s="14" t="str">
        <f t="shared" si="4189"/>
        <v/>
      </c>
      <c r="FU1194" s="14" t="str">
        <f t="shared" si="4189"/>
        <v/>
      </c>
      <c r="FV1194" s="14" t="str">
        <f t="shared" si="4184"/>
        <v/>
      </c>
      <c r="FW1194" s="14" t="str">
        <f t="shared" si="4184"/>
        <v/>
      </c>
      <c r="FX1194" s="14" t="str">
        <f t="shared" si="4184"/>
        <v/>
      </c>
      <c r="FY1194" s="14" t="str">
        <f t="shared" si="4184"/>
        <v/>
      </c>
      <c r="FZ1194" s="14" t="str">
        <f t="shared" si="4184"/>
        <v/>
      </c>
      <c r="GA1194" s="14" t="str">
        <f t="shared" si="4184"/>
        <v/>
      </c>
      <c r="GB1194" s="14" t="str">
        <f t="shared" si="4184"/>
        <v/>
      </c>
      <c r="GC1194" s="14" t="str">
        <f t="shared" si="4184"/>
        <v/>
      </c>
      <c r="GD1194" s="14" t="str">
        <f t="shared" si="4184"/>
        <v/>
      </c>
      <c r="GE1194" s="14" t="str">
        <f t="shared" si="4184"/>
        <v/>
      </c>
      <c r="GF1194" s="14" t="str">
        <f t="shared" si="4184"/>
        <v/>
      </c>
      <c r="GG1194" s="14" t="str">
        <f t="shared" si="4184"/>
        <v/>
      </c>
      <c r="GH1194" s="14" t="str">
        <f t="shared" si="4184"/>
        <v/>
      </c>
      <c r="GI1194" s="14" t="str">
        <f t="shared" si="4184"/>
        <v/>
      </c>
      <c r="GJ1194" s="14" t="str">
        <f t="shared" si="4184"/>
        <v/>
      </c>
      <c r="GK1194" s="14" t="str">
        <f t="shared" si="4184"/>
        <v/>
      </c>
      <c r="GL1194" s="14" t="str">
        <f t="shared" si="4184"/>
        <v/>
      </c>
      <c r="GM1194" s="14" t="str">
        <f t="shared" si="4184"/>
        <v/>
      </c>
      <c r="GN1194" s="14" t="str">
        <f t="shared" si="4184"/>
        <v/>
      </c>
      <c r="GO1194" s="8"/>
      <c r="GP1194" s="8"/>
      <c r="GQ1194" s="8"/>
      <c r="GR1194" s="8"/>
      <c r="GS1194" s="8"/>
    </row>
    <row r="1195" spans="1:201" x14ac:dyDescent="0.25">
      <c r="A1195" s="102">
        <f>$A$41</f>
        <v>20151</v>
      </c>
      <c r="B1195" s="14">
        <f t="shared" si="4185"/>
        <v>1.7442061677275817</v>
      </c>
      <c r="C1195" s="14">
        <f t="shared" si="4185"/>
        <v>1.0223222194663926</v>
      </c>
      <c r="D1195" s="14">
        <f t="shared" si="4185"/>
        <v>1.0079021245624371</v>
      </c>
      <c r="E1195" s="14">
        <f t="shared" si="4185"/>
        <v>1.0040576321309447</v>
      </c>
      <c r="F1195" s="14">
        <f t="shared" si="4185"/>
        <v>1.0027055721086338</v>
      </c>
      <c r="G1195" s="14">
        <f t="shared" si="4185"/>
        <v>1.0012979028622173</v>
      </c>
      <c r="H1195" s="14">
        <f t="shared" si="4185"/>
        <v>1.0006822213125939</v>
      </c>
      <c r="I1195" s="14">
        <f t="shared" si="4185"/>
        <v>1.0004431415325878</v>
      </c>
      <c r="J1195" s="14">
        <f t="shared" si="4185"/>
        <v>1.000272581689325</v>
      </c>
      <c r="K1195" s="14">
        <f t="shared" si="4185"/>
        <v>1.0003065708348946</v>
      </c>
      <c r="L1195" s="14">
        <f t="shared" si="4185"/>
        <v>1.0003064768780221</v>
      </c>
      <c r="M1195" s="14">
        <f t="shared" si="4185"/>
        <v>1.0001021276595745</v>
      </c>
      <c r="N1195" s="14">
        <f t="shared" si="4185"/>
        <v>1.0000680781537206</v>
      </c>
      <c r="O1195" s="14">
        <f t="shared" si="4185"/>
        <v>1.0000340367597005</v>
      </c>
      <c r="P1195" s="14">
        <f t="shared" si="4185"/>
        <v>1.0001021068037166</v>
      </c>
      <c r="Q1195" s="14">
        <f t="shared" si="4185"/>
        <v>1.0000680642526545</v>
      </c>
      <c r="R1195" s="14">
        <f t="shared" si="4180"/>
        <v>1.0000680596202274</v>
      </c>
      <c r="S1195" s="14">
        <f t="shared" si="4180"/>
        <v>1.0000680549884307</v>
      </c>
      <c r="T1195" s="14">
        <f t="shared" si="4180"/>
        <v>1.0000680503572643</v>
      </c>
      <c r="U1195" s="14">
        <f t="shared" si="4180"/>
        <v>1</v>
      </c>
      <c r="V1195" s="14">
        <f t="shared" si="4180"/>
        <v>1</v>
      </c>
      <c r="W1195" s="14">
        <f t="shared" si="4180"/>
        <v>1</v>
      </c>
      <c r="X1195" s="14">
        <f t="shared" si="4180"/>
        <v>1</v>
      </c>
      <c r="Y1195" s="14">
        <f t="shared" si="4180"/>
        <v>1</v>
      </c>
      <c r="Z1195" s="14">
        <f t="shared" si="4180"/>
        <v>1</v>
      </c>
      <c r="AA1195" s="14">
        <f t="shared" si="4180"/>
        <v>1</v>
      </c>
      <c r="AB1195" s="14">
        <f t="shared" si="4180"/>
        <v>1</v>
      </c>
      <c r="AC1195" s="14">
        <f t="shared" si="4180"/>
        <v>1</v>
      </c>
      <c r="AD1195" s="14">
        <f t="shared" si="4180"/>
        <v>1</v>
      </c>
      <c r="AE1195" s="14">
        <f t="shared" si="4180"/>
        <v>1</v>
      </c>
      <c r="AF1195" s="14">
        <f t="shared" si="4180"/>
        <v>1.0000340228633642</v>
      </c>
      <c r="AG1195" s="14">
        <f t="shared" si="4180"/>
        <v>1</v>
      </c>
      <c r="AH1195" s="14">
        <f t="shared" si="4180"/>
        <v>1</v>
      </c>
      <c r="AI1195" s="14">
        <f t="shared" si="4180"/>
        <v>1</v>
      </c>
      <c r="AJ1195" s="8"/>
      <c r="AK1195" s="8"/>
      <c r="AL1195" s="8"/>
      <c r="AM1195" s="8"/>
      <c r="AN1195" s="8"/>
      <c r="AO1195" s="8"/>
      <c r="AP1195" s="14" t="str">
        <f t="shared" si="4186"/>
        <v/>
      </c>
      <c r="AQ1195" s="14" t="str">
        <f t="shared" si="4186"/>
        <v/>
      </c>
      <c r="AR1195" s="14">
        <f t="shared" si="4186"/>
        <v>2</v>
      </c>
      <c r="AS1195" s="14">
        <f t="shared" si="4186"/>
        <v>1.25</v>
      </c>
      <c r="AT1195" s="14">
        <f t="shared" si="4186"/>
        <v>1</v>
      </c>
      <c r="AU1195" s="14">
        <f t="shared" si="4186"/>
        <v>1</v>
      </c>
      <c r="AV1195" s="14">
        <f t="shared" si="4186"/>
        <v>1</v>
      </c>
      <c r="AW1195" s="14">
        <f t="shared" si="4186"/>
        <v>1</v>
      </c>
      <c r="AX1195" s="14">
        <f t="shared" si="4186"/>
        <v>1</v>
      </c>
      <c r="AY1195" s="14">
        <f t="shared" si="4186"/>
        <v>1</v>
      </c>
      <c r="AZ1195" s="14">
        <f t="shared" si="4186"/>
        <v>1</v>
      </c>
      <c r="BA1195" s="14">
        <f t="shared" si="4186"/>
        <v>1</v>
      </c>
      <c r="BB1195" s="14">
        <f t="shared" si="4186"/>
        <v>1</v>
      </c>
      <c r="BC1195" s="14">
        <f t="shared" si="4186"/>
        <v>1</v>
      </c>
      <c r="BD1195" s="14">
        <f t="shared" si="4186"/>
        <v>1</v>
      </c>
      <c r="BE1195" s="14">
        <f t="shared" si="4186"/>
        <v>1</v>
      </c>
      <c r="BF1195" s="14">
        <f t="shared" si="4181"/>
        <v>1</v>
      </c>
      <c r="BG1195" s="14">
        <f t="shared" si="4181"/>
        <v>1</v>
      </c>
      <c r="BH1195" s="14">
        <f t="shared" si="4181"/>
        <v>1</v>
      </c>
      <c r="BI1195" s="14">
        <f t="shared" si="4181"/>
        <v>1</v>
      </c>
      <c r="BJ1195" s="14">
        <f t="shared" si="4181"/>
        <v>1</v>
      </c>
      <c r="BK1195" s="14">
        <f t="shared" si="4181"/>
        <v>1</v>
      </c>
      <c r="BL1195" s="14">
        <f t="shared" si="4181"/>
        <v>1</v>
      </c>
      <c r="BM1195" s="14">
        <f t="shared" si="4181"/>
        <v>1</v>
      </c>
      <c r="BN1195" s="14">
        <f t="shared" si="4181"/>
        <v>1</v>
      </c>
      <c r="BO1195" s="14">
        <f t="shared" si="4181"/>
        <v>1</v>
      </c>
      <c r="BP1195" s="14">
        <f t="shared" si="4181"/>
        <v>1</v>
      </c>
      <c r="BQ1195" s="14">
        <f t="shared" si="4181"/>
        <v>1</v>
      </c>
      <c r="BR1195" s="14">
        <f t="shared" si="4181"/>
        <v>1</v>
      </c>
      <c r="BS1195" s="14">
        <f t="shared" si="4181"/>
        <v>1</v>
      </c>
      <c r="BT1195" s="14">
        <f t="shared" si="4181"/>
        <v>1</v>
      </c>
      <c r="BU1195" s="14">
        <f t="shared" si="4181"/>
        <v>1</v>
      </c>
      <c r="BV1195" s="14">
        <f t="shared" si="4181"/>
        <v>1</v>
      </c>
      <c r="BW1195" s="14">
        <f t="shared" si="4181"/>
        <v>1</v>
      </c>
      <c r="BX1195" s="8"/>
      <c r="BY1195" s="8"/>
      <c r="BZ1195" s="8"/>
      <c r="CA1195" s="8"/>
      <c r="CB1195" s="8"/>
      <c r="CC1195" s="8"/>
      <c r="CD1195" s="14" t="str">
        <f t="shared" si="4187"/>
        <v/>
      </c>
      <c r="CE1195" s="14" t="str">
        <f t="shared" si="4187"/>
        <v/>
      </c>
      <c r="CF1195" s="14" t="str">
        <f t="shared" si="4187"/>
        <v/>
      </c>
      <c r="CG1195" s="14" t="str">
        <f t="shared" si="4187"/>
        <v/>
      </c>
      <c r="CH1195" s="14" t="str">
        <f t="shared" si="4187"/>
        <v/>
      </c>
      <c r="CI1195" s="14" t="str">
        <f t="shared" si="4187"/>
        <v/>
      </c>
      <c r="CJ1195" s="14" t="str">
        <f t="shared" si="4187"/>
        <v/>
      </c>
      <c r="CK1195" s="14" t="str">
        <f t="shared" si="4187"/>
        <v/>
      </c>
      <c r="CL1195" s="14" t="str">
        <f t="shared" si="4187"/>
        <v/>
      </c>
      <c r="CM1195" s="14" t="str">
        <f t="shared" si="4187"/>
        <v/>
      </c>
      <c r="CN1195" s="14" t="str">
        <f t="shared" si="4187"/>
        <v/>
      </c>
      <c r="CO1195" s="14" t="str">
        <f t="shared" si="4187"/>
        <v/>
      </c>
      <c r="CP1195" s="14" t="str">
        <f t="shared" si="4187"/>
        <v/>
      </c>
      <c r="CQ1195" s="14" t="str">
        <f t="shared" si="4187"/>
        <v/>
      </c>
      <c r="CR1195" s="14" t="str">
        <f t="shared" si="4187"/>
        <v/>
      </c>
      <c r="CS1195" s="14" t="str">
        <f t="shared" si="4187"/>
        <v/>
      </c>
      <c r="CT1195" s="14" t="str">
        <f t="shared" si="4182"/>
        <v/>
      </c>
      <c r="CU1195" s="14" t="str">
        <f t="shared" si="4182"/>
        <v/>
      </c>
      <c r="CV1195" s="14" t="str">
        <f t="shared" si="4182"/>
        <v/>
      </c>
      <c r="CW1195" s="14" t="str">
        <f t="shared" si="4182"/>
        <v/>
      </c>
      <c r="CX1195" s="14" t="str">
        <f t="shared" si="4182"/>
        <v/>
      </c>
      <c r="CY1195" s="14" t="str">
        <f t="shared" si="4182"/>
        <v/>
      </c>
      <c r="CZ1195" s="14" t="str">
        <f t="shared" si="4182"/>
        <v/>
      </c>
      <c r="DA1195" s="14" t="str">
        <f t="shared" si="4182"/>
        <v/>
      </c>
      <c r="DB1195" s="14" t="str">
        <f t="shared" si="4182"/>
        <v/>
      </c>
      <c r="DC1195" s="14" t="str">
        <f t="shared" si="4182"/>
        <v/>
      </c>
      <c r="DD1195" s="14" t="str">
        <f t="shared" si="4182"/>
        <v/>
      </c>
      <c r="DE1195" s="14" t="str">
        <f t="shared" si="4182"/>
        <v/>
      </c>
      <c r="DF1195" s="14" t="str">
        <f t="shared" si="4182"/>
        <v/>
      </c>
      <c r="DG1195" s="14" t="str">
        <f t="shared" si="4182"/>
        <v/>
      </c>
      <c r="DH1195" s="14" t="str">
        <f t="shared" si="4182"/>
        <v/>
      </c>
      <c r="DI1195" s="14" t="str">
        <f t="shared" si="4182"/>
        <v/>
      </c>
      <c r="DJ1195" s="14" t="str">
        <f t="shared" si="4182"/>
        <v/>
      </c>
      <c r="DK1195" s="14" t="str">
        <f t="shared" si="4182"/>
        <v/>
      </c>
      <c r="DL1195" s="8"/>
      <c r="DM1195" s="8"/>
      <c r="DN1195" s="8"/>
      <c r="DO1195" s="8"/>
      <c r="DP1195" s="8"/>
      <c r="DQ1195" s="8"/>
      <c r="DR1195" s="14" t="str">
        <f t="shared" si="4188"/>
        <v/>
      </c>
      <c r="DS1195" s="14" t="str">
        <f t="shared" si="4188"/>
        <v/>
      </c>
      <c r="DT1195" s="14" t="str">
        <f t="shared" si="4188"/>
        <v/>
      </c>
      <c r="DU1195" s="14" t="str">
        <f t="shared" si="4188"/>
        <v/>
      </c>
      <c r="DV1195" s="14" t="str">
        <f t="shared" si="4188"/>
        <v/>
      </c>
      <c r="DW1195" s="14" t="str">
        <f t="shared" si="4188"/>
        <v/>
      </c>
      <c r="DX1195" s="14" t="str">
        <f t="shared" si="4188"/>
        <v/>
      </c>
      <c r="DY1195" s="14" t="str">
        <f t="shared" si="4188"/>
        <v/>
      </c>
      <c r="DZ1195" s="14" t="str">
        <f t="shared" si="4188"/>
        <v/>
      </c>
      <c r="EA1195" s="14" t="str">
        <f t="shared" si="4188"/>
        <v/>
      </c>
      <c r="EB1195" s="14" t="str">
        <f t="shared" si="4188"/>
        <v/>
      </c>
      <c r="EC1195" s="14" t="str">
        <f t="shared" si="4188"/>
        <v/>
      </c>
      <c r="ED1195" s="14" t="str">
        <f t="shared" si="4188"/>
        <v/>
      </c>
      <c r="EE1195" s="14" t="str">
        <f t="shared" si="4188"/>
        <v/>
      </c>
      <c r="EF1195" s="14" t="str">
        <f t="shared" si="4188"/>
        <v/>
      </c>
      <c r="EG1195" s="14" t="str">
        <f t="shared" si="4188"/>
        <v/>
      </c>
      <c r="EH1195" s="14" t="str">
        <f t="shared" si="4183"/>
        <v/>
      </c>
      <c r="EI1195" s="14" t="str">
        <f t="shared" si="4183"/>
        <v/>
      </c>
      <c r="EJ1195" s="14" t="str">
        <f t="shared" si="4183"/>
        <v/>
      </c>
      <c r="EK1195" s="14" t="str">
        <f t="shared" si="4183"/>
        <v/>
      </c>
      <c r="EL1195" s="14" t="str">
        <f t="shared" si="4183"/>
        <v/>
      </c>
      <c r="EM1195" s="14" t="str">
        <f t="shared" si="4183"/>
        <v/>
      </c>
      <c r="EN1195" s="14" t="str">
        <f t="shared" si="4183"/>
        <v/>
      </c>
      <c r="EO1195" s="14" t="str">
        <f t="shared" si="4183"/>
        <v/>
      </c>
      <c r="EP1195" s="14" t="str">
        <f t="shared" si="4183"/>
        <v/>
      </c>
      <c r="EQ1195" s="14" t="str">
        <f t="shared" si="4183"/>
        <v/>
      </c>
      <c r="ER1195" s="14" t="str">
        <f t="shared" si="4183"/>
        <v/>
      </c>
      <c r="ES1195" s="14" t="str">
        <f t="shared" si="4183"/>
        <v/>
      </c>
      <c r="ET1195" s="14" t="str">
        <f t="shared" si="4183"/>
        <v/>
      </c>
      <c r="EU1195" s="14" t="str">
        <f t="shared" si="4183"/>
        <v/>
      </c>
      <c r="EV1195" s="14" t="str">
        <f t="shared" si="4183"/>
        <v/>
      </c>
      <c r="EW1195" s="14" t="str">
        <f t="shared" si="4183"/>
        <v/>
      </c>
      <c r="EX1195" s="14" t="str">
        <f t="shared" si="4183"/>
        <v/>
      </c>
      <c r="EY1195" s="14" t="str">
        <f t="shared" si="4183"/>
        <v/>
      </c>
      <c r="EZ1195" s="8"/>
      <c r="FA1195" s="8"/>
      <c r="FB1195" s="8"/>
      <c r="FC1195" s="8"/>
      <c r="FD1195" s="8"/>
      <c r="FE1195" s="8"/>
      <c r="FF1195" s="14" t="str">
        <f t="shared" si="4189"/>
        <v/>
      </c>
      <c r="FG1195" s="14" t="str">
        <f t="shared" si="4189"/>
        <v/>
      </c>
      <c r="FH1195" s="14" t="str">
        <f t="shared" si="4189"/>
        <v/>
      </c>
      <c r="FI1195" s="14" t="str">
        <f t="shared" si="4189"/>
        <v/>
      </c>
      <c r="FJ1195" s="14" t="str">
        <f t="shared" si="4189"/>
        <v/>
      </c>
      <c r="FK1195" s="14" t="str">
        <f t="shared" si="4189"/>
        <v/>
      </c>
      <c r="FL1195" s="14" t="str">
        <f t="shared" si="4189"/>
        <v/>
      </c>
      <c r="FM1195" s="14" t="str">
        <f t="shared" si="4189"/>
        <v/>
      </c>
      <c r="FN1195" s="14" t="str">
        <f t="shared" si="4189"/>
        <v/>
      </c>
      <c r="FO1195" s="14" t="str">
        <f t="shared" si="4189"/>
        <v/>
      </c>
      <c r="FP1195" s="14" t="str">
        <f t="shared" si="4189"/>
        <v/>
      </c>
      <c r="FQ1195" s="14" t="str">
        <f t="shared" si="4189"/>
        <v/>
      </c>
      <c r="FR1195" s="14" t="str">
        <f t="shared" si="4189"/>
        <v/>
      </c>
      <c r="FS1195" s="14" t="str">
        <f t="shared" si="4189"/>
        <v/>
      </c>
      <c r="FT1195" s="14" t="str">
        <f t="shared" si="4189"/>
        <v/>
      </c>
      <c r="FU1195" s="14" t="str">
        <f t="shared" si="4189"/>
        <v/>
      </c>
      <c r="FV1195" s="14" t="str">
        <f t="shared" si="4184"/>
        <v/>
      </c>
      <c r="FW1195" s="14" t="str">
        <f t="shared" si="4184"/>
        <v/>
      </c>
      <c r="FX1195" s="14" t="str">
        <f t="shared" si="4184"/>
        <v/>
      </c>
      <c r="FY1195" s="14" t="str">
        <f t="shared" si="4184"/>
        <v/>
      </c>
      <c r="FZ1195" s="14" t="str">
        <f t="shared" si="4184"/>
        <v/>
      </c>
      <c r="GA1195" s="14" t="str">
        <f t="shared" si="4184"/>
        <v/>
      </c>
      <c r="GB1195" s="14" t="str">
        <f t="shared" si="4184"/>
        <v/>
      </c>
      <c r="GC1195" s="14" t="str">
        <f t="shared" si="4184"/>
        <v/>
      </c>
      <c r="GD1195" s="14" t="str">
        <f t="shared" si="4184"/>
        <v/>
      </c>
      <c r="GE1195" s="14" t="str">
        <f t="shared" si="4184"/>
        <v/>
      </c>
      <c r="GF1195" s="14" t="str">
        <f t="shared" si="4184"/>
        <v/>
      </c>
      <c r="GG1195" s="14" t="str">
        <f t="shared" si="4184"/>
        <v/>
      </c>
      <c r="GH1195" s="14" t="str">
        <f t="shared" si="4184"/>
        <v/>
      </c>
      <c r="GI1195" s="14" t="str">
        <f t="shared" si="4184"/>
        <v/>
      </c>
      <c r="GJ1195" s="14" t="str">
        <f t="shared" si="4184"/>
        <v/>
      </c>
      <c r="GK1195" s="14" t="str">
        <f t="shared" si="4184"/>
        <v/>
      </c>
      <c r="GL1195" s="14" t="str">
        <f t="shared" si="4184"/>
        <v/>
      </c>
      <c r="GM1195" s="14" t="str">
        <f t="shared" si="4184"/>
        <v/>
      </c>
      <c r="GN1195" s="8"/>
      <c r="GO1195" s="8"/>
      <c r="GP1195" s="8"/>
      <c r="GQ1195" s="8"/>
      <c r="GR1195" s="8"/>
      <c r="GS1195" s="8"/>
    </row>
    <row r="1196" spans="1:201" x14ac:dyDescent="0.25">
      <c r="A1196" s="102">
        <f>$A$42</f>
        <v>20152</v>
      </c>
      <c r="B1196" s="14">
        <f t="shared" si="4185"/>
        <v>1.6797973810421942</v>
      </c>
      <c r="C1196" s="14">
        <f t="shared" si="4185"/>
        <v>1.0204670858462723</v>
      </c>
      <c r="D1196" s="14">
        <f t="shared" si="4185"/>
        <v>1.0067274441999372</v>
      </c>
      <c r="E1196" s="14">
        <f t="shared" si="4185"/>
        <v>1.0035286035473394</v>
      </c>
      <c r="F1196" s="14">
        <f t="shared" si="4185"/>
        <v>1.001711422970408</v>
      </c>
      <c r="G1196" s="14">
        <f t="shared" si="4185"/>
        <v>1.0009940357852882</v>
      </c>
      <c r="H1196" s="14">
        <f t="shared" si="4185"/>
        <v>1.0005585898709037</v>
      </c>
      <c r="I1196" s="14">
        <f t="shared" si="4185"/>
        <v>1.0003721853483034</v>
      </c>
      <c r="J1196" s="14">
        <f t="shared" si="4185"/>
        <v>1.0002790351584299</v>
      </c>
      <c r="K1196" s="14">
        <f t="shared" si="4185"/>
        <v>1.0003409478349812</v>
      </c>
      <c r="L1196" s="14">
        <f t="shared" si="4185"/>
        <v>1.0000619693871227</v>
      </c>
      <c r="M1196" s="14">
        <f t="shared" si="4185"/>
        <v>1.0001858966414674</v>
      </c>
      <c r="N1196" s="14">
        <f t="shared" si="4185"/>
        <v>1.0000929310451645</v>
      </c>
      <c r="O1196" s="14">
        <f t="shared" si="4185"/>
        <v>1.0000619482731918</v>
      </c>
      <c r="P1196" s="14">
        <f t="shared" si="4185"/>
        <v>1.0000309722179206</v>
      </c>
      <c r="Q1196" s="14">
        <f t="shared" si="4185"/>
        <v>1.0000309712586719</v>
      </c>
      <c r="R1196" s="14">
        <f t="shared" si="4180"/>
        <v>1.0000929108984484</v>
      </c>
      <c r="S1196" s="14">
        <f t="shared" si="4180"/>
        <v>1.0000929022668152</v>
      </c>
      <c r="T1196" s="14">
        <f t="shared" si="4180"/>
        <v>1.0000619290911905</v>
      </c>
      <c r="U1196" s="14">
        <f t="shared" si="4180"/>
        <v>1</v>
      </c>
      <c r="V1196" s="14">
        <f t="shared" si="4180"/>
        <v>1</v>
      </c>
      <c r="W1196" s="14">
        <f t="shared" si="4180"/>
        <v>1</v>
      </c>
      <c r="X1196" s="14">
        <f t="shared" si="4180"/>
        <v>1</v>
      </c>
      <c r="Y1196" s="14">
        <f t="shared" si="4180"/>
        <v>1</v>
      </c>
      <c r="Z1196" s="14">
        <f t="shared" si="4180"/>
        <v>1</v>
      </c>
      <c r="AA1196" s="14">
        <f t="shared" si="4180"/>
        <v>1.0000309626281079</v>
      </c>
      <c r="AB1196" s="14">
        <f t="shared" si="4180"/>
        <v>1.0000309616694532</v>
      </c>
      <c r="AC1196" s="14">
        <f t="shared" si="4180"/>
        <v>1</v>
      </c>
      <c r="AD1196" s="14">
        <f t="shared" si="4180"/>
        <v>1</v>
      </c>
      <c r="AE1196" s="14">
        <f t="shared" si="4180"/>
        <v>1</v>
      </c>
      <c r="AF1196" s="14">
        <f t="shared" si="4180"/>
        <v>1</v>
      </c>
      <c r="AG1196" s="14">
        <f t="shared" si="4180"/>
        <v>1</v>
      </c>
      <c r="AH1196" s="14">
        <f t="shared" si="4180"/>
        <v>1.000030960710858</v>
      </c>
      <c r="AI1196" s="8"/>
      <c r="AJ1196" s="8"/>
      <c r="AK1196" s="8"/>
      <c r="AL1196" s="8"/>
      <c r="AM1196" s="8"/>
      <c r="AN1196" s="8"/>
      <c r="AO1196" s="8"/>
      <c r="AP1196" s="14" t="str">
        <f t="shared" si="4186"/>
        <v/>
      </c>
      <c r="AQ1196" s="14">
        <f t="shared" si="4186"/>
        <v>2.5</v>
      </c>
      <c r="AR1196" s="14">
        <f t="shared" si="4186"/>
        <v>1</v>
      </c>
      <c r="AS1196" s="14">
        <f t="shared" si="4186"/>
        <v>1</v>
      </c>
      <c r="AT1196" s="14">
        <f t="shared" si="4186"/>
        <v>1</v>
      </c>
      <c r="AU1196" s="14">
        <f t="shared" si="4186"/>
        <v>1</v>
      </c>
      <c r="AV1196" s="14">
        <f t="shared" si="4186"/>
        <v>1</v>
      </c>
      <c r="AW1196" s="14">
        <f t="shared" si="4186"/>
        <v>1.2</v>
      </c>
      <c r="AX1196" s="14">
        <f t="shared" si="4186"/>
        <v>1</v>
      </c>
      <c r="AY1196" s="14">
        <f t="shared" si="4186"/>
        <v>1</v>
      </c>
      <c r="AZ1196" s="14">
        <f t="shared" si="4186"/>
        <v>1</v>
      </c>
      <c r="BA1196" s="14">
        <f t="shared" si="4186"/>
        <v>1</v>
      </c>
      <c r="BB1196" s="14">
        <f t="shared" si="4186"/>
        <v>1</v>
      </c>
      <c r="BC1196" s="14">
        <f t="shared" si="4186"/>
        <v>1</v>
      </c>
      <c r="BD1196" s="14">
        <f t="shared" si="4186"/>
        <v>1</v>
      </c>
      <c r="BE1196" s="14">
        <f t="shared" si="4186"/>
        <v>1</v>
      </c>
      <c r="BF1196" s="14">
        <f t="shared" si="4181"/>
        <v>1</v>
      </c>
      <c r="BG1196" s="14">
        <f t="shared" si="4181"/>
        <v>1</v>
      </c>
      <c r="BH1196" s="14">
        <f t="shared" si="4181"/>
        <v>1</v>
      </c>
      <c r="BI1196" s="14">
        <f t="shared" si="4181"/>
        <v>1</v>
      </c>
      <c r="BJ1196" s="14">
        <f t="shared" si="4181"/>
        <v>1</v>
      </c>
      <c r="BK1196" s="14">
        <f t="shared" si="4181"/>
        <v>1</v>
      </c>
      <c r="BL1196" s="14">
        <f t="shared" si="4181"/>
        <v>1</v>
      </c>
      <c r="BM1196" s="14">
        <f t="shared" si="4181"/>
        <v>1</v>
      </c>
      <c r="BN1196" s="14">
        <f t="shared" si="4181"/>
        <v>1</v>
      </c>
      <c r="BO1196" s="14">
        <f t="shared" si="4181"/>
        <v>1</v>
      </c>
      <c r="BP1196" s="14">
        <f t="shared" si="4181"/>
        <v>1</v>
      </c>
      <c r="BQ1196" s="14">
        <f t="shared" si="4181"/>
        <v>1</v>
      </c>
      <c r="BR1196" s="14">
        <f t="shared" si="4181"/>
        <v>1</v>
      </c>
      <c r="BS1196" s="14">
        <f t="shared" si="4181"/>
        <v>1</v>
      </c>
      <c r="BT1196" s="14">
        <f t="shared" si="4181"/>
        <v>1</v>
      </c>
      <c r="BU1196" s="14">
        <f t="shared" si="4181"/>
        <v>1</v>
      </c>
      <c r="BV1196" s="14">
        <f t="shared" si="4181"/>
        <v>1</v>
      </c>
      <c r="BW1196" s="8"/>
      <c r="BX1196" s="8"/>
      <c r="BY1196" s="8"/>
      <c r="BZ1196" s="8"/>
      <c r="CA1196" s="8"/>
      <c r="CB1196" s="8"/>
      <c r="CC1196" s="8"/>
      <c r="CD1196" s="14" t="str">
        <f t="shared" si="4187"/>
        <v/>
      </c>
      <c r="CE1196" s="14" t="str">
        <f t="shared" si="4187"/>
        <v/>
      </c>
      <c r="CF1196" s="14" t="str">
        <f t="shared" si="4187"/>
        <v/>
      </c>
      <c r="CG1196" s="14" t="str">
        <f t="shared" si="4187"/>
        <v/>
      </c>
      <c r="CH1196" s="14" t="str">
        <f t="shared" si="4187"/>
        <v/>
      </c>
      <c r="CI1196" s="14" t="str">
        <f t="shared" si="4187"/>
        <v/>
      </c>
      <c r="CJ1196" s="14" t="str">
        <f t="shared" si="4187"/>
        <v/>
      </c>
      <c r="CK1196" s="14" t="str">
        <f t="shared" si="4187"/>
        <v/>
      </c>
      <c r="CL1196" s="14" t="str">
        <f t="shared" si="4187"/>
        <v/>
      </c>
      <c r="CM1196" s="14" t="str">
        <f t="shared" si="4187"/>
        <v/>
      </c>
      <c r="CN1196" s="14" t="str">
        <f t="shared" si="4187"/>
        <v/>
      </c>
      <c r="CO1196" s="14" t="str">
        <f t="shared" si="4187"/>
        <v/>
      </c>
      <c r="CP1196" s="14" t="str">
        <f t="shared" si="4187"/>
        <v/>
      </c>
      <c r="CQ1196" s="14" t="str">
        <f t="shared" si="4187"/>
        <v/>
      </c>
      <c r="CR1196" s="14" t="str">
        <f t="shared" si="4187"/>
        <v/>
      </c>
      <c r="CS1196" s="14" t="str">
        <f t="shared" si="4187"/>
        <v/>
      </c>
      <c r="CT1196" s="14" t="str">
        <f t="shared" si="4182"/>
        <v/>
      </c>
      <c r="CU1196" s="14" t="str">
        <f t="shared" si="4182"/>
        <v/>
      </c>
      <c r="CV1196" s="14" t="str">
        <f t="shared" si="4182"/>
        <v/>
      </c>
      <c r="CW1196" s="14" t="str">
        <f t="shared" si="4182"/>
        <v/>
      </c>
      <c r="CX1196" s="14" t="str">
        <f t="shared" si="4182"/>
        <v/>
      </c>
      <c r="CY1196" s="14" t="str">
        <f t="shared" si="4182"/>
        <v/>
      </c>
      <c r="CZ1196" s="14" t="str">
        <f t="shared" si="4182"/>
        <v/>
      </c>
      <c r="DA1196" s="14" t="str">
        <f t="shared" si="4182"/>
        <v/>
      </c>
      <c r="DB1196" s="14" t="str">
        <f t="shared" si="4182"/>
        <v/>
      </c>
      <c r="DC1196" s="14" t="str">
        <f t="shared" si="4182"/>
        <v/>
      </c>
      <c r="DD1196" s="14" t="str">
        <f t="shared" si="4182"/>
        <v/>
      </c>
      <c r="DE1196" s="14" t="str">
        <f t="shared" si="4182"/>
        <v/>
      </c>
      <c r="DF1196" s="14" t="str">
        <f t="shared" si="4182"/>
        <v/>
      </c>
      <c r="DG1196" s="14" t="str">
        <f t="shared" si="4182"/>
        <v/>
      </c>
      <c r="DH1196" s="14" t="str">
        <f t="shared" si="4182"/>
        <v/>
      </c>
      <c r="DI1196" s="14" t="str">
        <f t="shared" si="4182"/>
        <v/>
      </c>
      <c r="DJ1196" s="14" t="str">
        <f t="shared" si="4182"/>
        <v/>
      </c>
      <c r="DK1196" s="8"/>
      <c r="DL1196" s="8"/>
      <c r="DM1196" s="8"/>
      <c r="DN1196" s="8"/>
      <c r="DO1196" s="8"/>
      <c r="DP1196" s="8"/>
      <c r="DQ1196" s="8"/>
      <c r="DR1196" s="14" t="str">
        <f t="shared" si="4188"/>
        <v/>
      </c>
      <c r="DS1196" s="14" t="str">
        <f t="shared" si="4188"/>
        <v/>
      </c>
      <c r="DT1196" s="14" t="str">
        <f t="shared" si="4188"/>
        <v/>
      </c>
      <c r="DU1196" s="14" t="str">
        <f t="shared" si="4188"/>
        <v/>
      </c>
      <c r="DV1196" s="14" t="str">
        <f t="shared" si="4188"/>
        <v/>
      </c>
      <c r="DW1196" s="14" t="str">
        <f t="shared" si="4188"/>
        <v/>
      </c>
      <c r="DX1196" s="14" t="str">
        <f t="shared" si="4188"/>
        <v/>
      </c>
      <c r="DY1196" s="14" t="str">
        <f t="shared" si="4188"/>
        <v/>
      </c>
      <c r="DZ1196" s="14" t="str">
        <f t="shared" si="4188"/>
        <v/>
      </c>
      <c r="EA1196" s="14" t="str">
        <f t="shared" si="4188"/>
        <v/>
      </c>
      <c r="EB1196" s="14" t="str">
        <f t="shared" si="4188"/>
        <v/>
      </c>
      <c r="EC1196" s="14" t="str">
        <f t="shared" si="4188"/>
        <v/>
      </c>
      <c r="ED1196" s="14" t="str">
        <f t="shared" si="4188"/>
        <v/>
      </c>
      <c r="EE1196" s="14" t="str">
        <f t="shared" si="4188"/>
        <v/>
      </c>
      <c r="EF1196" s="14" t="str">
        <f t="shared" si="4188"/>
        <v/>
      </c>
      <c r="EG1196" s="14" t="str">
        <f t="shared" si="4188"/>
        <v/>
      </c>
      <c r="EH1196" s="14" t="str">
        <f t="shared" si="4183"/>
        <v/>
      </c>
      <c r="EI1196" s="14" t="str">
        <f t="shared" si="4183"/>
        <v/>
      </c>
      <c r="EJ1196" s="14" t="str">
        <f t="shared" si="4183"/>
        <v/>
      </c>
      <c r="EK1196" s="14" t="str">
        <f t="shared" si="4183"/>
        <v/>
      </c>
      <c r="EL1196" s="14" t="str">
        <f t="shared" si="4183"/>
        <v/>
      </c>
      <c r="EM1196" s="14" t="str">
        <f t="shared" si="4183"/>
        <v/>
      </c>
      <c r="EN1196" s="14" t="str">
        <f t="shared" si="4183"/>
        <v/>
      </c>
      <c r="EO1196" s="14" t="str">
        <f t="shared" si="4183"/>
        <v/>
      </c>
      <c r="EP1196" s="14" t="str">
        <f t="shared" si="4183"/>
        <v/>
      </c>
      <c r="EQ1196" s="14" t="str">
        <f t="shared" si="4183"/>
        <v/>
      </c>
      <c r="ER1196" s="14" t="str">
        <f t="shared" si="4183"/>
        <v/>
      </c>
      <c r="ES1196" s="14" t="str">
        <f t="shared" si="4183"/>
        <v/>
      </c>
      <c r="ET1196" s="14" t="str">
        <f t="shared" si="4183"/>
        <v/>
      </c>
      <c r="EU1196" s="14" t="str">
        <f t="shared" si="4183"/>
        <v/>
      </c>
      <c r="EV1196" s="14" t="str">
        <f t="shared" si="4183"/>
        <v/>
      </c>
      <c r="EW1196" s="14" t="str">
        <f t="shared" si="4183"/>
        <v/>
      </c>
      <c r="EX1196" s="14" t="str">
        <f t="shared" si="4183"/>
        <v/>
      </c>
      <c r="EY1196" s="8"/>
      <c r="EZ1196" s="8"/>
      <c r="FA1196" s="8"/>
      <c r="FB1196" s="8"/>
      <c r="FC1196" s="8"/>
      <c r="FD1196" s="8"/>
      <c r="FE1196" s="8"/>
      <c r="FF1196" s="14" t="str">
        <f t="shared" si="4189"/>
        <v/>
      </c>
      <c r="FG1196" s="14" t="str">
        <f t="shared" si="4189"/>
        <v/>
      </c>
      <c r="FH1196" s="14" t="str">
        <f t="shared" si="4189"/>
        <v/>
      </c>
      <c r="FI1196" s="14" t="str">
        <f t="shared" si="4189"/>
        <v/>
      </c>
      <c r="FJ1196" s="14" t="str">
        <f t="shared" si="4189"/>
        <v/>
      </c>
      <c r="FK1196" s="14" t="str">
        <f t="shared" si="4189"/>
        <v/>
      </c>
      <c r="FL1196" s="14" t="str">
        <f t="shared" si="4189"/>
        <v/>
      </c>
      <c r="FM1196" s="14" t="str">
        <f t="shared" si="4189"/>
        <v/>
      </c>
      <c r="FN1196" s="14" t="str">
        <f t="shared" si="4189"/>
        <v/>
      </c>
      <c r="FO1196" s="14" t="str">
        <f t="shared" si="4189"/>
        <v/>
      </c>
      <c r="FP1196" s="14" t="str">
        <f t="shared" si="4189"/>
        <v/>
      </c>
      <c r="FQ1196" s="14" t="str">
        <f t="shared" si="4189"/>
        <v/>
      </c>
      <c r="FR1196" s="14" t="str">
        <f t="shared" si="4189"/>
        <v/>
      </c>
      <c r="FS1196" s="14" t="str">
        <f t="shared" si="4189"/>
        <v/>
      </c>
      <c r="FT1196" s="14" t="str">
        <f t="shared" si="4189"/>
        <v/>
      </c>
      <c r="FU1196" s="14" t="str">
        <f t="shared" si="4189"/>
        <v/>
      </c>
      <c r="FV1196" s="14" t="str">
        <f t="shared" si="4184"/>
        <v/>
      </c>
      <c r="FW1196" s="14" t="str">
        <f t="shared" si="4184"/>
        <v/>
      </c>
      <c r="FX1196" s="14" t="str">
        <f t="shared" si="4184"/>
        <v/>
      </c>
      <c r="FY1196" s="14" t="str">
        <f t="shared" si="4184"/>
        <v/>
      </c>
      <c r="FZ1196" s="14" t="str">
        <f t="shared" si="4184"/>
        <v/>
      </c>
      <c r="GA1196" s="14" t="str">
        <f t="shared" si="4184"/>
        <v/>
      </c>
      <c r="GB1196" s="14" t="str">
        <f t="shared" si="4184"/>
        <v/>
      </c>
      <c r="GC1196" s="14" t="str">
        <f t="shared" si="4184"/>
        <v/>
      </c>
      <c r="GD1196" s="14" t="str">
        <f t="shared" si="4184"/>
        <v/>
      </c>
      <c r="GE1196" s="14" t="str">
        <f t="shared" si="4184"/>
        <v/>
      </c>
      <c r="GF1196" s="14" t="str">
        <f t="shared" si="4184"/>
        <v/>
      </c>
      <c r="GG1196" s="14" t="str">
        <f t="shared" si="4184"/>
        <v/>
      </c>
      <c r="GH1196" s="14" t="str">
        <f t="shared" si="4184"/>
        <v/>
      </c>
      <c r="GI1196" s="14" t="str">
        <f t="shared" si="4184"/>
        <v/>
      </c>
      <c r="GJ1196" s="14" t="str">
        <f t="shared" si="4184"/>
        <v/>
      </c>
      <c r="GK1196" s="14" t="str">
        <f t="shared" si="4184"/>
        <v/>
      </c>
      <c r="GL1196" s="14" t="str">
        <f t="shared" si="4184"/>
        <v/>
      </c>
      <c r="GM1196" s="8"/>
      <c r="GN1196" s="8"/>
      <c r="GO1196" s="8"/>
      <c r="GP1196" s="8"/>
      <c r="GQ1196" s="8"/>
      <c r="GR1196" s="8"/>
      <c r="GS1196" s="8"/>
    </row>
    <row r="1197" spans="1:201" x14ac:dyDescent="0.25">
      <c r="A1197" s="102">
        <f>$A$43</f>
        <v>20153</v>
      </c>
      <c r="B1197" s="14">
        <f t="shared" si="4185"/>
        <v>1.7538072431792497</v>
      </c>
      <c r="C1197" s="14">
        <f t="shared" si="4185"/>
        <v>1.0213862722837592</v>
      </c>
      <c r="D1197" s="14">
        <f t="shared" si="4185"/>
        <v>1.0078707041576545</v>
      </c>
      <c r="E1197" s="14">
        <f t="shared" si="4185"/>
        <v>1.0046199701937406</v>
      </c>
      <c r="F1197" s="14">
        <f t="shared" si="4185"/>
        <v>1.0018691588785047</v>
      </c>
      <c r="G1197" s="14">
        <f t="shared" si="4185"/>
        <v>1.0009772565742714</v>
      </c>
      <c r="H1197" s="14">
        <f t="shared" si="4185"/>
        <v>1.0007987929351203</v>
      </c>
      <c r="I1197" s="14">
        <f t="shared" si="4185"/>
        <v>1.0004729809625164</v>
      </c>
      <c r="J1197" s="14">
        <f t="shared" si="4185"/>
        <v>1.0004727573572865</v>
      </c>
      <c r="K1197" s="14">
        <f t="shared" si="4185"/>
        <v>1.0002067336089782</v>
      </c>
      <c r="L1197" s="14">
        <f t="shared" si="4185"/>
        <v>1.0000885818052971</v>
      </c>
      <c r="M1197" s="14">
        <f t="shared" si="4185"/>
        <v>1.0001180986123412</v>
      </c>
      <c r="N1197" s="14">
        <f t="shared" si="4185"/>
        <v>1.0000295211666765</v>
      </c>
      <c r="O1197" s="14">
        <f t="shared" si="4185"/>
        <v>1.0001771217712176</v>
      </c>
      <c r="P1197" s="14">
        <f t="shared" si="4185"/>
        <v>1.0000295150674419</v>
      </c>
      <c r="Q1197" s="14">
        <f t="shared" si="4185"/>
        <v>1.0000590283926569</v>
      </c>
      <c r="R1197" s="14">
        <f t="shared" si="4180"/>
        <v>1</v>
      </c>
      <c r="S1197" s="14">
        <f t="shared" si="4180"/>
        <v>1.000088537362767</v>
      </c>
      <c r="T1197" s="14">
        <f t="shared" si="4180"/>
        <v>1</v>
      </c>
      <c r="U1197" s="14">
        <f t="shared" si="4180"/>
        <v>1</v>
      </c>
      <c r="V1197" s="14">
        <f t="shared" si="4180"/>
        <v>1</v>
      </c>
      <c r="W1197" s="14">
        <f t="shared" si="4180"/>
        <v>1.0000295098415322</v>
      </c>
      <c r="X1197" s="14">
        <f t="shared" si="4180"/>
        <v>1.0000295089707272</v>
      </c>
      <c r="Y1197" s="14">
        <f t="shared" si="4180"/>
        <v>1.0000295080999735</v>
      </c>
      <c r="Z1197" s="14">
        <f t="shared" si="4180"/>
        <v>1</v>
      </c>
      <c r="AA1197" s="14">
        <f t="shared" si="4180"/>
        <v>1</v>
      </c>
      <c r="AB1197" s="14">
        <f t="shared" si="4180"/>
        <v>1</v>
      </c>
      <c r="AC1197" s="14">
        <f t="shared" si="4180"/>
        <v>1</v>
      </c>
      <c r="AD1197" s="14">
        <f t="shared" si="4180"/>
        <v>1</v>
      </c>
      <c r="AE1197" s="14">
        <f t="shared" si="4180"/>
        <v>1</v>
      </c>
      <c r="AF1197" s="14">
        <f t="shared" si="4180"/>
        <v>1</v>
      </c>
      <c r="AG1197" s="14">
        <f t="shared" si="4180"/>
        <v>1</v>
      </c>
      <c r="AH1197" s="8"/>
      <c r="AI1197" s="8"/>
      <c r="AJ1197" s="8"/>
      <c r="AK1197" s="8"/>
      <c r="AL1197" s="8"/>
      <c r="AM1197" s="8"/>
      <c r="AN1197" s="8"/>
      <c r="AO1197" s="8"/>
      <c r="AP1197" s="14">
        <f t="shared" si="4186"/>
        <v>2</v>
      </c>
      <c r="AQ1197" s="14">
        <f t="shared" si="4186"/>
        <v>1</v>
      </c>
      <c r="AR1197" s="14">
        <f t="shared" si="4186"/>
        <v>1</v>
      </c>
      <c r="AS1197" s="14">
        <f t="shared" si="4186"/>
        <v>1</v>
      </c>
      <c r="AT1197" s="14">
        <f t="shared" si="4186"/>
        <v>1</v>
      </c>
      <c r="AU1197" s="14">
        <f t="shared" si="4186"/>
        <v>1</v>
      </c>
      <c r="AV1197" s="14">
        <f t="shared" si="4186"/>
        <v>1</v>
      </c>
      <c r="AW1197" s="14">
        <f t="shared" si="4186"/>
        <v>1</v>
      </c>
      <c r="AX1197" s="14">
        <f t="shared" si="4186"/>
        <v>1</v>
      </c>
      <c r="AY1197" s="14">
        <f t="shared" si="4186"/>
        <v>1</v>
      </c>
      <c r="AZ1197" s="14">
        <f t="shared" si="4186"/>
        <v>1</v>
      </c>
      <c r="BA1197" s="14">
        <f t="shared" si="4186"/>
        <v>1</v>
      </c>
      <c r="BB1197" s="14">
        <f t="shared" si="4186"/>
        <v>1</v>
      </c>
      <c r="BC1197" s="14">
        <f t="shared" si="4186"/>
        <v>1</v>
      </c>
      <c r="BD1197" s="14">
        <f t="shared" si="4186"/>
        <v>1</v>
      </c>
      <c r="BE1197" s="14">
        <f t="shared" si="4186"/>
        <v>1</v>
      </c>
      <c r="BF1197" s="14">
        <f t="shared" si="4181"/>
        <v>1</v>
      </c>
      <c r="BG1197" s="14">
        <f t="shared" si="4181"/>
        <v>1</v>
      </c>
      <c r="BH1197" s="14">
        <f t="shared" si="4181"/>
        <v>1</v>
      </c>
      <c r="BI1197" s="14">
        <f t="shared" si="4181"/>
        <v>1</v>
      </c>
      <c r="BJ1197" s="14">
        <f t="shared" si="4181"/>
        <v>1</v>
      </c>
      <c r="BK1197" s="14">
        <f t="shared" si="4181"/>
        <v>1</v>
      </c>
      <c r="BL1197" s="14">
        <f t="shared" si="4181"/>
        <v>1</v>
      </c>
      <c r="BM1197" s="14">
        <f t="shared" si="4181"/>
        <v>1</v>
      </c>
      <c r="BN1197" s="14">
        <f t="shared" si="4181"/>
        <v>1</v>
      </c>
      <c r="BO1197" s="14">
        <f t="shared" si="4181"/>
        <v>1</v>
      </c>
      <c r="BP1197" s="14">
        <f t="shared" si="4181"/>
        <v>1</v>
      </c>
      <c r="BQ1197" s="14">
        <f t="shared" si="4181"/>
        <v>1</v>
      </c>
      <c r="BR1197" s="14">
        <f t="shared" si="4181"/>
        <v>1</v>
      </c>
      <c r="BS1197" s="14">
        <f t="shared" si="4181"/>
        <v>1</v>
      </c>
      <c r="BT1197" s="14">
        <f t="shared" si="4181"/>
        <v>1</v>
      </c>
      <c r="BU1197" s="14">
        <f t="shared" si="4181"/>
        <v>1</v>
      </c>
      <c r="BV1197" s="8"/>
      <c r="BW1197" s="8"/>
      <c r="BX1197" s="8"/>
      <c r="BY1197" s="8"/>
      <c r="BZ1197" s="8"/>
      <c r="CA1197" s="8"/>
      <c r="CB1197" s="8"/>
      <c r="CC1197" s="8"/>
      <c r="CD1197" s="14" t="str">
        <f t="shared" si="4187"/>
        <v/>
      </c>
      <c r="CE1197" s="14" t="str">
        <f t="shared" si="4187"/>
        <v/>
      </c>
      <c r="CF1197" s="14" t="str">
        <f t="shared" si="4187"/>
        <v/>
      </c>
      <c r="CG1197" s="14" t="str">
        <f t="shared" si="4187"/>
        <v/>
      </c>
      <c r="CH1197" s="14" t="str">
        <f t="shared" si="4187"/>
        <v/>
      </c>
      <c r="CI1197" s="14" t="str">
        <f t="shared" si="4187"/>
        <v/>
      </c>
      <c r="CJ1197" s="14" t="str">
        <f t="shared" si="4187"/>
        <v/>
      </c>
      <c r="CK1197" s="14" t="str">
        <f t="shared" si="4187"/>
        <v/>
      </c>
      <c r="CL1197" s="14" t="str">
        <f t="shared" si="4187"/>
        <v/>
      </c>
      <c r="CM1197" s="14" t="str">
        <f t="shared" si="4187"/>
        <v/>
      </c>
      <c r="CN1197" s="14" t="str">
        <f t="shared" si="4187"/>
        <v/>
      </c>
      <c r="CO1197" s="14" t="str">
        <f t="shared" si="4187"/>
        <v/>
      </c>
      <c r="CP1197" s="14" t="str">
        <f t="shared" si="4187"/>
        <v/>
      </c>
      <c r="CQ1197" s="14" t="str">
        <f t="shared" si="4187"/>
        <v/>
      </c>
      <c r="CR1197" s="14" t="str">
        <f t="shared" si="4187"/>
        <v/>
      </c>
      <c r="CS1197" s="14" t="str">
        <f t="shared" si="4187"/>
        <v/>
      </c>
      <c r="CT1197" s="14" t="str">
        <f t="shared" si="4182"/>
        <v/>
      </c>
      <c r="CU1197" s="14" t="str">
        <f t="shared" si="4182"/>
        <v/>
      </c>
      <c r="CV1197" s="14" t="str">
        <f t="shared" si="4182"/>
        <v/>
      </c>
      <c r="CW1197" s="14" t="str">
        <f t="shared" si="4182"/>
        <v/>
      </c>
      <c r="CX1197" s="14" t="str">
        <f t="shared" si="4182"/>
        <v/>
      </c>
      <c r="CY1197" s="14" t="str">
        <f t="shared" si="4182"/>
        <v/>
      </c>
      <c r="CZ1197" s="14" t="str">
        <f t="shared" si="4182"/>
        <v/>
      </c>
      <c r="DA1197" s="14" t="str">
        <f t="shared" si="4182"/>
        <v/>
      </c>
      <c r="DB1197" s="14" t="str">
        <f t="shared" si="4182"/>
        <v/>
      </c>
      <c r="DC1197" s="14" t="str">
        <f t="shared" si="4182"/>
        <v/>
      </c>
      <c r="DD1197" s="14" t="str">
        <f t="shared" si="4182"/>
        <v/>
      </c>
      <c r="DE1197" s="14" t="str">
        <f t="shared" si="4182"/>
        <v/>
      </c>
      <c r="DF1197" s="14" t="str">
        <f t="shared" si="4182"/>
        <v/>
      </c>
      <c r="DG1197" s="14" t="str">
        <f t="shared" si="4182"/>
        <v/>
      </c>
      <c r="DH1197" s="14" t="str">
        <f t="shared" si="4182"/>
        <v/>
      </c>
      <c r="DI1197" s="14" t="str">
        <f t="shared" si="4182"/>
        <v/>
      </c>
      <c r="DJ1197" s="8"/>
      <c r="DK1197" s="8"/>
      <c r="DL1197" s="8"/>
      <c r="DM1197" s="8"/>
      <c r="DN1197" s="8"/>
      <c r="DO1197" s="8"/>
      <c r="DP1197" s="8"/>
      <c r="DQ1197" s="8"/>
      <c r="DR1197" s="14" t="str">
        <f t="shared" si="4188"/>
        <v/>
      </c>
      <c r="DS1197" s="14" t="str">
        <f t="shared" si="4188"/>
        <v/>
      </c>
      <c r="DT1197" s="14" t="str">
        <f t="shared" si="4188"/>
        <v/>
      </c>
      <c r="DU1197" s="14" t="str">
        <f t="shared" si="4188"/>
        <v/>
      </c>
      <c r="DV1197" s="14" t="str">
        <f t="shared" si="4188"/>
        <v/>
      </c>
      <c r="DW1197" s="14" t="str">
        <f t="shared" si="4188"/>
        <v/>
      </c>
      <c r="DX1197" s="14" t="str">
        <f t="shared" si="4188"/>
        <v/>
      </c>
      <c r="DY1197" s="14" t="str">
        <f t="shared" si="4188"/>
        <v/>
      </c>
      <c r="DZ1197" s="14" t="str">
        <f t="shared" si="4188"/>
        <v/>
      </c>
      <c r="EA1197" s="14" t="str">
        <f t="shared" si="4188"/>
        <v/>
      </c>
      <c r="EB1197" s="14" t="str">
        <f t="shared" si="4188"/>
        <v/>
      </c>
      <c r="EC1197" s="14" t="str">
        <f t="shared" si="4188"/>
        <v/>
      </c>
      <c r="ED1197" s="14" t="str">
        <f t="shared" si="4188"/>
        <v/>
      </c>
      <c r="EE1197" s="14" t="str">
        <f t="shared" si="4188"/>
        <v/>
      </c>
      <c r="EF1197" s="14" t="str">
        <f t="shared" si="4188"/>
        <v/>
      </c>
      <c r="EG1197" s="14" t="str">
        <f t="shared" si="4188"/>
        <v/>
      </c>
      <c r="EH1197" s="14" t="str">
        <f t="shared" si="4183"/>
        <v/>
      </c>
      <c r="EI1197" s="14" t="str">
        <f t="shared" si="4183"/>
        <v/>
      </c>
      <c r="EJ1197" s="14" t="str">
        <f t="shared" si="4183"/>
        <v/>
      </c>
      <c r="EK1197" s="14" t="str">
        <f t="shared" si="4183"/>
        <v/>
      </c>
      <c r="EL1197" s="14" t="str">
        <f t="shared" si="4183"/>
        <v/>
      </c>
      <c r="EM1197" s="14" t="str">
        <f t="shared" si="4183"/>
        <v/>
      </c>
      <c r="EN1197" s="14" t="str">
        <f t="shared" si="4183"/>
        <v/>
      </c>
      <c r="EO1197" s="14" t="str">
        <f t="shared" si="4183"/>
        <v/>
      </c>
      <c r="EP1197" s="14" t="str">
        <f t="shared" si="4183"/>
        <v/>
      </c>
      <c r="EQ1197" s="14" t="str">
        <f t="shared" si="4183"/>
        <v/>
      </c>
      <c r="ER1197" s="14" t="str">
        <f t="shared" si="4183"/>
        <v/>
      </c>
      <c r="ES1197" s="14" t="str">
        <f t="shared" si="4183"/>
        <v/>
      </c>
      <c r="ET1197" s="14" t="str">
        <f t="shared" si="4183"/>
        <v/>
      </c>
      <c r="EU1197" s="14" t="str">
        <f t="shared" si="4183"/>
        <v/>
      </c>
      <c r="EV1197" s="14" t="str">
        <f t="shared" si="4183"/>
        <v/>
      </c>
      <c r="EW1197" s="14" t="str">
        <f t="shared" si="4183"/>
        <v/>
      </c>
      <c r="EX1197" s="8"/>
      <c r="EY1197" s="8"/>
      <c r="EZ1197" s="8"/>
      <c r="FA1197" s="8"/>
      <c r="FB1197" s="8"/>
      <c r="FC1197" s="8"/>
      <c r="FD1197" s="8"/>
      <c r="FE1197" s="8"/>
      <c r="FF1197" s="14" t="str">
        <f t="shared" si="4189"/>
        <v/>
      </c>
      <c r="FG1197" s="14" t="str">
        <f t="shared" si="4189"/>
        <v/>
      </c>
      <c r="FH1197" s="14" t="str">
        <f t="shared" si="4189"/>
        <v/>
      </c>
      <c r="FI1197" s="14" t="str">
        <f t="shared" si="4189"/>
        <v/>
      </c>
      <c r="FJ1197" s="14" t="str">
        <f t="shared" si="4189"/>
        <v/>
      </c>
      <c r="FK1197" s="14" t="str">
        <f t="shared" si="4189"/>
        <v/>
      </c>
      <c r="FL1197" s="14" t="str">
        <f t="shared" si="4189"/>
        <v/>
      </c>
      <c r="FM1197" s="14" t="str">
        <f t="shared" si="4189"/>
        <v/>
      </c>
      <c r="FN1197" s="14" t="str">
        <f t="shared" si="4189"/>
        <v/>
      </c>
      <c r="FO1197" s="14" t="str">
        <f t="shared" si="4189"/>
        <v/>
      </c>
      <c r="FP1197" s="14" t="str">
        <f t="shared" si="4189"/>
        <v/>
      </c>
      <c r="FQ1197" s="14" t="str">
        <f t="shared" si="4189"/>
        <v/>
      </c>
      <c r="FR1197" s="14" t="str">
        <f t="shared" si="4189"/>
        <v/>
      </c>
      <c r="FS1197" s="14" t="str">
        <f t="shared" si="4189"/>
        <v/>
      </c>
      <c r="FT1197" s="14" t="str">
        <f t="shared" si="4189"/>
        <v/>
      </c>
      <c r="FU1197" s="14" t="str">
        <f t="shared" si="4189"/>
        <v/>
      </c>
      <c r="FV1197" s="14" t="str">
        <f t="shared" si="4184"/>
        <v/>
      </c>
      <c r="FW1197" s="14" t="str">
        <f t="shared" si="4184"/>
        <v/>
      </c>
      <c r="FX1197" s="14" t="str">
        <f t="shared" si="4184"/>
        <v/>
      </c>
      <c r="FY1197" s="14" t="str">
        <f t="shared" si="4184"/>
        <v/>
      </c>
      <c r="FZ1197" s="14" t="str">
        <f t="shared" si="4184"/>
        <v/>
      </c>
      <c r="GA1197" s="14" t="str">
        <f t="shared" si="4184"/>
        <v/>
      </c>
      <c r="GB1197" s="14" t="str">
        <f t="shared" si="4184"/>
        <v/>
      </c>
      <c r="GC1197" s="14" t="str">
        <f t="shared" si="4184"/>
        <v/>
      </c>
      <c r="GD1197" s="14" t="str">
        <f t="shared" si="4184"/>
        <v/>
      </c>
      <c r="GE1197" s="14" t="str">
        <f t="shared" si="4184"/>
        <v/>
      </c>
      <c r="GF1197" s="14" t="str">
        <f t="shared" si="4184"/>
        <v/>
      </c>
      <c r="GG1197" s="14" t="str">
        <f t="shared" si="4184"/>
        <v/>
      </c>
      <c r="GH1197" s="14" t="str">
        <f t="shared" si="4184"/>
        <v/>
      </c>
      <c r="GI1197" s="14" t="str">
        <f t="shared" si="4184"/>
        <v/>
      </c>
      <c r="GJ1197" s="14" t="str">
        <f t="shared" si="4184"/>
        <v/>
      </c>
      <c r="GK1197" s="14" t="str">
        <f t="shared" si="4184"/>
        <v/>
      </c>
      <c r="GL1197" s="8"/>
      <c r="GM1197" s="8"/>
      <c r="GN1197" s="8"/>
      <c r="GO1197" s="8"/>
      <c r="GP1197" s="8"/>
      <c r="GQ1197" s="8"/>
      <c r="GR1197" s="8"/>
      <c r="GS1197" s="8"/>
    </row>
    <row r="1198" spans="1:201" x14ac:dyDescent="0.25">
      <c r="A1198" s="102">
        <f>$A$44</f>
        <v>20154</v>
      </c>
      <c r="B1198" s="14">
        <f t="shared" si="4185"/>
        <v>1.7703101920236337</v>
      </c>
      <c r="C1198" s="14">
        <f t="shared" si="4185"/>
        <v>1.0260146611836223</v>
      </c>
      <c r="D1198" s="14">
        <f t="shared" si="4185"/>
        <v>1.0085097731695274</v>
      </c>
      <c r="E1198" s="14">
        <f t="shared" si="4185"/>
        <v>1.0042045847252621</v>
      </c>
      <c r="F1198" s="14">
        <f t="shared" si="4185"/>
        <v>1.0015486091195871</v>
      </c>
      <c r="G1198" s="14">
        <f t="shared" si="4185"/>
        <v>1.0010308097583325</v>
      </c>
      <c r="H1198" s="14">
        <f t="shared" si="4185"/>
        <v>1.000829519450801</v>
      </c>
      <c r="I1198" s="14">
        <f t="shared" si="4185"/>
        <v>1.0007716710966303</v>
      </c>
      <c r="J1198" s="14">
        <f t="shared" si="4185"/>
        <v>1.0003998172264108</v>
      </c>
      <c r="K1198" s="14">
        <f t="shared" si="4185"/>
        <v>1.0003140165572366</v>
      </c>
      <c r="L1198" s="14">
        <f t="shared" si="4185"/>
        <v>1.0001141519933792</v>
      </c>
      <c r="M1198" s="14">
        <f t="shared" si="4185"/>
        <v>1.0002282779283778</v>
      </c>
      <c r="N1198" s="14">
        <f t="shared" si="4185"/>
        <v>1.0001141129147291</v>
      </c>
      <c r="O1198" s="14">
        <f t="shared" si="4185"/>
        <v>1.0001140998944575</v>
      </c>
      <c r="P1198" s="14">
        <f t="shared" si="4185"/>
        <v>1.0000570434385785</v>
      </c>
      <c r="Q1198" s="14">
        <f t="shared" si="4185"/>
        <v>1.0000570401848101</v>
      </c>
      <c r="R1198" s="14">
        <f t="shared" si="4180"/>
        <v>1.0000855553971197</v>
      </c>
      <c r="S1198" s="14">
        <f t="shared" si="4180"/>
        <v>1.0000855480780197</v>
      </c>
      <c r="T1198" s="14">
        <f t="shared" si="4180"/>
        <v>1.0000570271734481</v>
      </c>
      <c r="U1198" s="14">
        <f t="shared" si="4180"/>
        <v>1</v>
      </c>
      <c r="V1198" s="14">
        <f t="shared" si="4180"/>
        <v>1.0000285119607675</v>
      </c>
      <c r="W1198" s="14">
        <f t="shared" si="4180"/>
        <v>1.0000285111478588</v>
      </c>
      <c r="X1198" s="14">
        <f t="shared" si="4180"/>
        <v>1</v>
      </c>
      <c r="Y1198" s="14">
        <f t="shared" si="4180"/>
        <v>1</v>
      </c>
      <c r="Z1198" s="14">
        <f t="shared" si="4180"/>
        <v>1</v>
      </c>
      <c r="AA1198" s="14">
        <f t="shared" si="4180"/>
        <v>1</v>
      </c>
      <c r="AB1198" s="14">
        <f t="shared" si="4180"/>
        <v>1</v>
      </c>
      <c r="AC1198" s="14">
        <f t="shared" si="4180"/>
        <v>1</v>
      </c>
      <c r="AD1198" s="14">
        <f t="shared" si="4180"/>
        <v>1</v>
      </c>
      <c r="AE1198" s="14">
        <f t="shared" si="4180"/>
        <v>1</v>
      </c>
      <c r="AF1198" s="14">
        <f t="shared" si="4180"/>
        <v>1</v>
      </c>
      <c r="AG1198" s="8"/>
      <c r="AH1198" s="8"/>
      <c r="AI1198" s="8"/>
      <c r="AJ1198" s="8"/>
      <c r="AK1198" s="8"/>
      <c r="AL1198" s="8"/>
      <c r="AM1198" s="8"/>
      <c r="AN1198" s="8"/>
      <c r="AO1198" s="8"/>
      <c r="AP1198" s="14">
        <f t="shared" si="4186"/>
        <v>1</v>
      </c>
      <c r="AQ1198" s="14">
        <f t="shared" si="4186"/>
        <v>2</v>
      </c>
      <c r="AR1198" s="14">
        <f t="shared" si="4186"/>
        <v>1</v>
      </c>
      <c r="AS1198" s="14">
        <f t="shared" si="4186"/>
        <v>1</v>
      </c>
      <c r="AT1198" s="14">
        <f t="shared" si="4186"/>
        <v>1</v>
      </c>
      <c r="AU1198" s="14">
        <f t="shared" si="4186"/>
        <v>1</v>
      </c>
      <c r="AV1198" s="14">
        <f t="shared" si="4186"/>
        <v>1</v>
      </c>
      <c r="AW1198" s="14">
        <f t="shared" si="4186"/>
        <v>1</v>
      </c>
      <c r="AX1198" s="14">
        <f t="shared" si="4186"/>
        <v>1</v>
      </c>
      <c r="AY1198" s="14">
        <f t="shared" si="4186"/>
        <v>1</v>
      </c>
      <c r="AZ1198" s="14">
        <f t="shared" si="4186"/>
        <v>1</v>
      </c>
      <c r="BA1198" s="14">
        <f t="shared" si="4186"/>
        <v>1</v>
      </c>
      <c r="BB1198" s="14">
        <f t="shared" si="4186"/>
        <v>1</v>
      </c>
      <c r="BC1198" s="14">
        <f t="shared" si="4186"/>
        <v>1</v>
      </c>
      <c r="BD1198" s="14">
        <f t="shared" si="4186"/>
        <v>1</v>
      </c>
      <c r="BE1198" s="14">
        <f t="shared" si="4186"/>
        <v>1</v>
      </c>
      <c r="BF1198" s="14">
        <f t="shared" si="4181"/>
        <v>1</v>
      </c>
      <c r="BG1198" s="14">
        <f t="shared" si="4181"/>
        <v>1</v>
      </c>
      <c r="BH1198" s="14">
        <f t="shared" si="4181"/>
        <v>1</v>
      </c>
      <c r="BI1198" s="14">
        <f t="shared" si="4181"/>
        <v>1</v>
      </c>
      <c r="BJ1198" s="14">
        <f t="shared" si="4181"/>
        <v>1</v>
      </c>
      <c r="BK1198" s="14">
        <f t="shared" si="4181"/>
        <v>1</v>
      </c>
      <c r="BL1198" s="14">
        <f t="shared" si="4181"/>
        <v>1</v>
      </c>
      <c r="BM1198" s="14">
        <f t="shared" si="4181"/>
        <v>1</v>
      </c>
      <c r="BN1198" s="14">
        <f t="shared" si="4181"/>
        <v>1</v>
      </c>
      <c r="BO1198" s="14">
        <f t="shared" si="4181"/>
        <v>1</v>
      </c>
      <c r="BP1198" s="14">
        <f t="shared" si="4181"/>
        <v>1</v>
      </c>
      <c r="BQ1198" s="14">
        <f t="shared" si="4181"/>
        <v>1</v>
      </c>
      <c r="BR1198" s="14">
        <f t="shared" si="4181"/>
        <v>1</v>
      </c>
      <c r="BS1198" s="14">
        <f t="shared" si="4181"/>
        <v>1</v>
      </c>
      <c r="BT1198" s="14">
        <f t="shared" si="4181"/>
        <v>1</v>
      </c>
      <c r="BU1198" s="8"/>
      <c r="BV1198" s="8"/>
      <c r="BW1198" s="8"/>
      <c r="BX1198" s="8"/>
      <c r="BY1198" s="8"/>
      <c r="BZ1198" s="8"/>
      <c r="CA1198" s="8"/>
      <c r="CB1198" s="8"/>
      <c r="CC1198" s="8"/>
      <c r="CD1198" s="14" t="str">
        <f t="shared" si="4187"/>
        <v/>
      </c>
      <c r="CE1198" s="14" t="str">
        <f t="shared" si="4187"/>
        <v/>
      </c>
      <c r="CF1198" s="14" t="str">
        <f t="shared" si="4187"/>
        <v/>
      </c>
      <c r="CG1198" s="14" t="str">
        <f t="shared" si="4187"/>
        <v/>
      </c>
      <c r="CH1198" s="14" t="str">
        <f t="shared" si="4187"/>
        <v/>
      </c>
      <c r="CI1198" s="14" t="str">
        <f t="shared" si="4187"/>
        <v/>
      </c>
      <c r="CJ1198" s="14" t="str">
        <f t="shared" si="4187"/>
        <v/>
      </c>
      <c r="CK1198" s="14" t="str">
        <f t="shared" si="4187"/>
        <v/>
      </c>
      <c r="CL1198" s="14" t="str">
        <f t="shared" si="4187"/>
        <v/>
      </c>
      <c r="CM1198" s="14" t="str">
        <f t="shared" si="4187"/>
        <v/>
      </c>
      <c r="CN1198" s="14" t="str">
        <f t="shared" si="4187"/>
        <v/>
      </c>
      <c r="CO1198" s="14" t="str">
        <f t="shared" si="4187"/>
        <v/>
      </c>
      <c r="CP1198" s="14" t="str">
        <f t="shared" si="4187"/>
        <v/>
      </c>
      <c r="CQ1198" s="14" t="str">
        <f t="shared" si="4187"/>
        <v/>
      </c>
      <c r="CR1198" s="14" t="str">
        <f t="shared" si="4187"/>
        <v/>
      </c>
      <c r="CS1198" s="14" t="str">
        <f t="shared" si="4187"/>
        <v/>
      </c>
      <c r="CT1198" s="14" t="str">
        <f t="shared" si="4182"/>
        <v/>
      </c>
      <c r="CU1198" s="14" t="str">
        <f t="shared" si="4182"/>
        <v/>
      </c>
      <c r="CV1198" s="14" t="str">
        <f t="shared" si="4182"/>
        <v/>
      </c>
      <c r="CW1198" s="14" t="str">
        <f t="shared" si="4182"/>
        <v/>
      </c>
      <c r="CX1198" s="14" t="str">
        <f t="shared" si="4182"/>
        <v/>
      </c>
      <c r="CY1198" s="14" t="str">
        <f t="shared" si="4182"/>
        <v/>
      </c>
      <c r="CZ1198" s="14" t="str">
        <f t="shared" si="4182"/>
        <v/>
      </c>
      <c r="DA1198" s="14" t="str">
        <f t="shared" si="4182"/>
        <v/>
      </c>
      <c r="DB1198" s="14" t="str">
        <f t="shared" si="4182"/>
        <v/>
      </c>
      <c r="DC1198" s="14" t="str">
        <f t="shared" si="4182"/>
        <v/>
      </c>
      <c r="DD1198" s="14" t="str">
        <f t="shared" si="4182"/>
        <v/>
      </c>
      <c r="DE1198" s="14" t="str">
        <f t="shared" si="4182"/>
        <v/>
      </c>
      <c r="DF1198" s="14" t="str">
        <f t="shared" si="4182"/>
        <v/>
      </c>
      <c r="DG1198" s="14" t="str">
        <f t="shared" si="4182"/>
        <v/>
      </c>
      <c r="DH1198" s="14" t="str">
        <f t="shared" si="4182"/>
        <v/>
      </c>
      <c r="DI1198" s="8"/>
      <c r="DJ1198" s="8"/>
      <c r="DK1198" s="8"/>
      <c r="DL1198" s="8"/>
      <c r="DM1198" s="8"/>
      <c r="DN1198" s="8"/>
      <c r="DO1198" s="8"/>
      <c r="DP1198" s="8"/>
      <c r="DQ1198" s="8"/>
      <c r="DR1198" s="14" t="str">
        <f t="shared" si="4188"/>
        <v/>
      </c>
      <c r="DS1198" s="14" t="str">
        <f t="shared" si="4188"/>
        <v/>
      </c>
      <c r="DT1198" s="14" t="str">
        <f t="shared" si="4188"/>
        <v/>
      </c>
      <c r="DU1198" s="14" t="str">
        <f t="shared" si="4188"/>
        <v/>
      </c>
      <c r="DV1198" s="14" t="str">
        <f t="shared" si="4188"/>
        <v/>
      </c>
      <c r="DW1198" s="14" t="str">
        <f t="shared" si="4188"/>
        <v/>
      </c>
      <c r="DX1198" s="14" t="str">
        <f t="shared" si="4188"/>
        <v/>
      </c>
      <c r="DY1198" s="14" t="str">
        <f t="shared" si="4188"/>
        <v/>
      </c>
      <c r="DZ1198" s="14" t="str">
        <f t="shared" si="4188"/>
        <v/>
      </c>
      <c r="EA1198" s="14" t="str">
        <f t="shared" si="4188"/>
        <v/>
      </c>
      <c r="EB1198" s="14" t="str">
        <f t="shared" si="4188"/>
        <v/>
      </c>
      <c r="EC1198" s="14" t="str">
        <f t="shared" si="4188"/>
        <v/>
      </c>
      <c r="ED1198" s="14" t="str">
        <f t="shared" si="4188"/>
        <v/>
      </c>
      <c r="EE1198" s="14" t="str">
        <f t="shared" si="4188"/>
        <v/>
      </c>
      <c r="EF1198" s="14" t="str">
        <f t="shared" si="4188"/>
        <v/>
      </c>
      <c r="EG1198" s="14" t="str">
        <f t="shared" si="4188"/>
        <v/>
      </c>
      <c r="EH1198" s="14" t="str">
        <f t="shared" si="4183"/>
        <v/>
      </c>
      <c r="EI1198" s="14" t="str">
        <f t="shared" si="4183"/>
        <v/>
      </c>
      <c r="EJ1198" s="14" t="str">
        <f t="shared" si="4183"/>
        <v/>
      </c>
      <c r="EK1198" s="14" t="str">
        <f t="shared" si="4183"/>
        <v/>
      </c>
      <c r="EL1198" s="14" t="str">
        <f t="shared" si="4183"/>
        <v/>
      </c>
      <c r="EM1198" s="14" t="str">
        <f t="shared" si="4183"/>
        <v/>
      </c>
      <c r="EN1198" s="14" t="str">
        <f t="shared" si="4183"/>
        <v/>
      </c>
      <c r="EO1198" s="14" t="str">
        <f t="shared" si="4183"/>
        <v/>
      </c>
      <c r="EP1198" s="14" t="str">
        <f t="shared" si="4183"/>
        <v/>
      </c>
      <c r="EQ1198" s="14" t="str">
        <f t="shared" si="4183"/>
        <v/>
      </c>
      <c r="ER1198" s="14" t="str">
        <f t="shared" si="4183"/>
        <v/>
      </c>
      <c r="ES1198" s="14" t="str">
        <f t="shared" si="4183"/>
        <v/>
      </c>
      <c r="ET1198" s="14" t="str">
        <f t="shared" si="4183"/>
        <v/>
      </c>
      <c r="EU1198" s="14" t="str">
        <f t="shared" si="4183"/>
        <v/>
      </c>
      <c r="EV1198" s="14" t="str">
        <f t="shared" si="4183"/>
        <v/>
      </c>
      <c r="EW1198" s="8"/>
      <c r="EX1198" s="8"/>
      <c r="EY1198" s="8"/>
      <c r="EZ1198" s="8"/>
      <c r="FA1198" s="8"/>
      <c r="FB1198" s="8"/>
      <c r="FC1198" s="8"/>
      <c r="FD1198" s="8"/>
      <c r="FE1198" s="8"/>
      <c r="FF1198" s="14" t="str">
        <f t="shared" si="4189"/>
        <v/>
      </c>
      <c r="FG1198" s="14" t="str">
        <f t="shared" si="4189"/>
        <v/>
      </c>
      <c r="FH1198" s="14" t="str">
        <f t="shared" si="4189"/>
        <v/>
      </c>
      <c r="FI1198" s="14" t="str">
        <f t="shared" si="4189"/>
        <v/>
      </c>
      <c r="FJ1198" s="14" t="str">
        <f t="shared" si="4189"/>
        <v/>
      </c>
      <c r="FK1198" s="14" t="str">
        <f t="shared" si="4189"/>
        <v/>
      </c>
      <c r="FL1198" s="14" t="str">
        <f t="shared" si="4189"/>
        <v/>
      </c>
      <c r="FM1198" s="14" t="str">
        <f t="shared" si="4189"/>
        <v/>
      </c>
      <c r="FN1198" s="14" t="str">
        <f t="shared" si="4189"/>
        <v/>
      </c>
      <c r="FO1198" s="14" t="str">
        <f t="shared" si="4189"/>
        <v/>
      </c>
      <c r="FP1198" s="14" t="str">
        <f t="shared" si="4189"/>
        <v/>
      </c>
      <c r="FQ1198" s="14" t="str">
        <f t="shared" si="4189"/>
        <v/>
      </c>
      <c r="FR1198" s="14" t="str">
        <f t="shared" si="4189"/>
        <v/>
      </c>
      <c r="FS1198" s="14" t="str">
        <f t="shared" si="4189"/>
        <v/>
      </c>
      <c r="FT1198" s="14" t="str">
        <f t="shared" si="4189"/>
        <v/>
      </c>
      <c r="FU1198" s="14" t="str">
        <f t="shared" si="4189"/>
        <v/>
      </c>
      <c r="FV1198" s="14" t="str">
        <f t="shared" si="4184"/>
        <v/>
      </c>
      <c r="FW1198" s="14" t="str">
        <f t="shared" si="4184"/>
        <v/>
      </c>
      <c r="FX1198" s="14" t="str">
        <f t="shared" si="4184"/>
        <v/>
      </c>
      <c r="FY1198" s="14" t="str">
        <f t="shared" si="4184"/>
        <v/>
      </c>
      <c r="FZ1198" s="14" t="str">
        <f t="shared" si="4184"/>
        <v/>
      </c>
      <c r="GA1198" s="14" t="str">
        <f t="shared" si="4184"/>
        <v/>
      </c>
      <c r="GB1198" s="14" t="str">
        <f t="shared" si="4184"/>
        <v/>
      </c>
      <c r="GC1198" s="14" t="str">
        <f t="shared" si="4184"/>
        <v/>
      </c>
      <c r="GD1198" s="14" t="str">
        <f t="shared" si="4184"/>
        <v/>
      </c>
      <c r="GE1198" s="14" t="str">
        <f t="shared" si="4184"/>
        <v/>
      </c>
      <c r="GF1198" s="14" t="str">
        <f t="shared" si="4184"/>
        <v/>
      </c>
      <c r="GG1198" s="14" t="str">
        <f t="shared" si="4184"/>
        <v/>
      </c>
      <c r="GH1198" s="14" t="str">
        <f t="shared" si="4184"/>
        <v/>
      </c>
      <c r="GI1198" s="14" t="str">
        <f t="shared" si="4184"/>
        <v/>
      </c>
      <c r="GJ1198" s="14" t="str">
        <f t="shared" si="4184"/>
        <v/>
      </c>
      <c r="GK1198" s="8"/>
      <c r="GL1198" s="8"/>
      <c r="GM1198" s="8"/>
      <c r="GN1198" s="8"/>
      <c r="GO1198" s="8"/>
      <c r="GP1198" s="8"/>
      <c r="GQ1198" s="8"/>
      <c r="GR1198" s="8"/>
      <c r="GS1198" s="8"/>
    </row>
    <row r="1199" spans="1:201" x14ac:dyDescent="0.25">
      <c r="A1199" s="102">
        <f>$A$45</f>
        <v>20161</v>
      </c>
      <c r="B1199" s="14">
        <f t="shared" si="4185"/>
        <v>1.7556118337746058</v>
      </c>
      <c r="C1199" s="14">
        <f t="shared" si="4185"/>
        <v>1.0237689331847093</v>
      </c>
      <c r="D1199" s="14">
        <f t="shared" si="4185"/>
        <v>1.0074294680885132</v>
      </c>
      <c r="E1199" s="14">
        <f t="shared" si="4185"/>
        <v>1.0039734257287263</v>
      </c>
      <c r="F1199" s="14">
        <f t="shared" si="4185"/>
        <v>1.0018996960486322</v>
      </c>
      <c r="G1199" s="14">
        <f t="shared" si="4185"/>
        <v>1.0007900391859437</v>
      </c>
      <c r="H1199" s="14">
        <f t="shared" si="4185"/>
        <v>1.0006631090340712</v>
      </c>
      <c r="I1199" s="14">
        <f t="shared" si="4185"/>
        <v>1.0007257810034711</v>
      </c>
      <c r="J1199" s="14">
        <f t="shared" si="4185"/>
        <v>1.000504524958219</v>
      </c>
      <c r="K1199" s="14">
        <f t="shared" si="4185"/>
        <v>1.0002836521793943</v>
      </c>
      <c r="L1199" s="14">
        <f t="shared" si="4185"/>
        <v>1.0002205558006176</v>
      </c>
      <c r="M1199" s="14">
        <f t="shared" si="4185"/>
        <v>1.0001260040951332</v>
      </c>
      <c r="N1199" s="14">
        <f t="shared" si="4185"/>
        <v>1.0001574852751267</v>
      </c>
      <c r="O1199" s="14">
        <f t="shared" si="4185"/>
        <v>1.0000629841909681</v>
      </c>
      <c r="P1199" s="14">
        <f t="shared" si="4185"/>
        <v>1.0000629802242096</v>
      </c>
      <c r="Q1199" s="14">
        <f t="shared" si="4185"/>
        <v>1.0000314881289754</v>
      </c>
      <c r="R1199" s="14">
        <f t="shared" si="4180"/>
        <v>1.0000629742750087</v>
      </c>
      <c r="S1199" s="14">
        <f t="shared" si="4180"/>
        <v>1</v>
      </c>
      <c r="T1199" s="14">
        <f t="shared" si="4180"/>
        <v>1.000062970309499</v>
      </c>
      <c r="U1199" s="14">
        <f t="shared" si="4180"/>
        <v>1</v>
      </c>
      <c r="V1199" s="14">
        <f t="shared" si="4180"/>
        <v>1</v>
      </c>
      <c r="W1199" s="14">
        <f t="shared" si="4180"/>
        <v>1</v>
      </c>
      <c r="X1199" s="14">
        <f t="shared" si="4180"/>
        <v>1</v>
      </c>
      <c r="Y1199" s="14">
        <f t="shared" si="4180"/>
        <v>1</v>
      </c>
      <c r="Z1199" s="14">
        <f t="shared" si="4180"/>
        <v>1</v>
      </c>
      <c r="AA1199" s="14">
        <f t="shared" si="4180"/>
        <v>1</v>
      </c>
      <c r="AB1199" s="14">
        <f t="shared" si="4180"/>
        <v>1</v>
      </c>
      <c r="AC1199" s="14">
        <f t="shared" si="4180"/>
        <v>1</v>
      </c>
      <c r="AD1199" s="14">
        <f t="shared" si="4180"/>
        <v>1</v>
      </c>
      <c r="AE1199" s="14">
        <f t="shared" si="4180"/>
        <v>1</v>
      </c>
      <c r="AF1199" s="8"/>
      <c r="AG1199" s="8"/>
      <c r="AH1199" s="8"/>
      <c r="AI1199" s="8"/>
      <c r="AJ1199" s="8"/>
      <c r="AK1199" s="8"/>
      <c r="AL1199" s="8"/>
      <c r="AM1199" s="8"/>
      <c r="AN1199" s="8"/>
      <c r="AO1199" s="8"/>
      <c r="AP1199" s="14">
        <f t="shared" si="4186"/>
        <v>1</v>
      </c>
      <c r="AQ1199" s="14">
        <f t="shared" si="4186"/>
        <v>1</v>
      </c>
      <c r="AR1199" s="14">
        <f t="shared" si="4186"/>
        <v>1</v>
      </c>
      <c r="AS1199" s="14">
        <f t="shared" si="4186"/>
        <v>1</v>
      </c>
      <c r="AT1199" s="14">
        <f t="shared" si="4186"/>
        <v>1</v>
      </c>
      <c r="AU1199" s="14">
        <f t="shared" si="4186"/>
        <v>1</v>
      </c>
      <c r="AV1199" s="14">
        <f t="shared" si="4186"/>
        <v>1</v>
      </c>
      <c r="AW1199" s="14">
        <f t="shared" si="4186"/>
        <v>1</v>
      </c>
      <c r="AX1199" s="14">
        <f t="shared" si="4186"/>
        <v>1</v>
      </c>
      <c r="AY1199" s="14">
        <f t="shared" si="4186"/>
        <v>1</v>
      </c>
      <c r="AZ1199" s="14">
        <f t="shared" si="4186"/>
        <v>1</v>
      </c>
      <c r="BA1199" s="14">
        <f t="shared" si="4186"/>
        <v>1</v>
      </c>
      <c r="BB1199" s="14">
        <f t="shared" si="4186"/>
        <v>1</v>
      </c>
      <c r="BC1199" s="14">
        <f t="shared" si="4186"/>
        <v>1</v>
      </c>
      <c r="BD1199" s="14">
        <f t="shared" si="4186"/>
        <v>1</v>
      </c>
      <c r="BE1199" s="14">
        <f t="shared" si="4186"/>
        <v>1</v>
      </c>
      <c r="BF1199" s="14">
        <f t="shared" si="4181"/>
        <v>1</v>
      </c>
      <c r="BG1199" s="14">
        <f t="shared" si="4181"/>
        <v>1</v>
      </c>
      <c r="BH1199" s="14">
        <f t="shared" si="4181"/>
        <v>1</v>
      </c>
      <c r="BI1199" s="14">
        <f t="shared" si="4181"/>
        <v>1</v>
      </c>
      <c r="BJ1199" s="14">
        <f t="shared" si="4181"/>
        <v>1</v>
      </c>
      <c r="BK1199" s="14">
        <f t="shared" si="4181"/>
        <v>1</v>
      </c>
      <c r="BL1199" s="14">
        <f t="shared" si="4181"/>
        <v>1</v>
      </c>
      <c r="BM1199" s="14">
        <f t="shared" si="4181"/>
        <v>1</v>
      </c>
      <c r="BN1199" s="14">
        <f t="shared" si="4181"/>
        <v>1</v>
      </c>
      <c r="BO1199" s="14">
        <f t="shared" si="4181"/>
        <v>1</v>
      </c>
      <c r="BP1199" s="14">
        <f t="shared" si="4181"/>
        <v>1</v>
      </c>
      <c r="BQ1199" s="14">
        <f t="shared" si="4181"/>
        <v>1</v>
      </c>
      <c r="BR1199" s="14">
        <f t="shared" si="4181"/>
        <v>1</v>
      </c>
      <c r="BS1199" s="14">
        <f t="shared" si="4181"/>
        <v>1</v>
      </c>
      <c r="BT1199" s="8"/>
      <c r="BU1199" s="8"/>
      <c r="BV1199" s="8"/>
      <c r="BW1199" s="8"/>
      <c r="BX1199" s="8"/>
      <c r="BY1199" s="8"/>
      <c r="BZ1199" s="8"/>
      <c r="CA1199" s="8"/>
      <c r="CB1199" s="8"/>
      <c r="CC1199" s="8"/>
      <c r="CD1199" s="14" t="str">
        <f t="shared" si="4187"/>
        <v/>
      </c>
      <c r="CE1199" s="14" t="str">
        <f t="shared" si="4187"/>
        <v/>
      </c>
      <c r="CF1199" s="14" t="str">
        <f t="shared" si="4187"/>
        <v/>
      </c>
      <c r="CG1199" s="14" t="str">
        <f t="shared" si="4187"/>
        <v/>
      </c>
      <c r="CH1199" s="14" t="str">
        <f t="shared" si="4187"/>
        <v/>
      </c>
      <c r="CI1199" s="14" t="str">
        <f t="shared" si="4187"/>
        <v/>
      </c>
      <c r="CJ1199" s="14" t="str">
        <f t="shared" si="4187"/>
        <v/>
      </c>
      <c r="CK1199" s="14" t="str">
        <f t="shared" si="4187"/>
        <v/>
      </c>
      <c r="CL1199" s="14" t="str">
        <f t="shared" si="4187"/>
        <v/>
      </c>
      <c r="CM1199" s="14" t="str">
        <f t="shared" si="4187"/>
        <v/>
      </c>
      <c r="CN1199" s="14" t="str">
        <f t="shared" si="4187"/>
        <v/>
      </c>
      <c r="CO1199" s="14" t="str">
        <f t="shared" si="4187"/>
        <v/>
      </c>
      <c r="CP1199" s="14" t="str">
        <f t="shared" si="4187"/>
        <v/>
      </c>
      <c r="CQ1199" s="14" t="str">
        <f t="shared" si="4187"/>
        <v/>
      </c>
      <c r="CR1199" s="14" t="str">
        <f t="shared" si="4187"/>
        <v/>
      </c>
      <c r="CS1199" s="14" t="str">
        <f t="shared" si="4187"/>
        <v/>
      </c>
      <c r="CT1199" s="14" t="str">
        <f t="shared" si="4182"/>
        <v/>
      </c>
      <c r="CU1199" s="14" t="str">
        <f t="shared" si="4182"/>
        <v/>
      </c>
      <c r="CV1199" s="14" t="str">
        <f t="shared" si="4182"/>
        <v/>
      </c>
      <c r="CW1199" s="14" t="str">
        <f t="shared" si="4182"/>
        <v/>
      </c>
      <c r="CX1199" s="14" t="str">
        <f t="shared" si="4182"/>
        <v/>
      </c>
      <c r="CY1199" s="14" t="str">
        <f t="shared" si="4182"/>
        <v/>
      </c>
      <c r="CZ1199" s="14" t="str">
        <f t="shared" si="4182"/>
        <v/>
      </c>
      <c r="DA1199" s="14" t="str">
        <f t="shared" si="4182"/>
        <v/>
      </c>
      <c r="DB1199" s="14" t="str">
        <f t="shared" si="4182"/>
        <v/>
      </c>
      <c r="DC1199" s="14" t="str">
        <f t="shared" si="4182"/>
        <v/>
      </c>
      <c r="DD1199" s="14" t="str">
        <f t="shared" si="4182"/>
        <v/>
      </c>
      <c r="DE1199" s="14" t="str">
        <f t="shared" si="4182"/>
        <v/>
      </c>
      <c r="DF1199" s="14" t="str">
        <f t="shared" si="4182"/>
        <v/>
      </c>
      <c r="DG1199" s="14" t="str">
        <f t="shared" si="4182"/>
        <v/>
      </c>
      <c r="DH1199" s="8"/>
      <c r="DI1199" s="8"/>
      <c r="DJ1199" s="8"/>
      <c r="DK1199" s="8"/>
      <c r="DL1199" s="8"/>
      <c r="DM1199" s="8"/>
      <c r="DN1199" s="8"/>
      <c r="DO1199" s="8"/>
      <c r="DP1199" s="8"/>
      <c r="DQ1199" s="8"/>
      <c r="DR1199" s="14" t="str">
        <f t="shared" si="4188"/>
        <v/>
      </c>
      <c r="DS1199" s="14" t="str">
        <f t="shared" si="4188"/>
        <v/>
      </c>
      <c r="DT1199" s="14" t="str">
        <f t="shared" si="4188"/>
        <v/>
      </c>
      <c r="DU1199" s="14" t="str">
        <f t="shared" si="4188"/>
        <v/>
      </c>
      <c r="DV1199" s="14" t="str">
        <f t="shared" si="4188"/>
        <v/>
      </c>
      <c r="DW1199" s="14" t="str">
        <f t="shared" si="4188"/>
        <v/>
      </c>
      <c r="DX1199" s="14" t="str">
        <f t="shared" si="4188"/>
        <v/>
      </c>
      <c r="DY1199" s="14" t="str">
        <f t="shared" si="4188"/>
        <v/>
      </c>
      <c r="DZ1199" s="14" t="str">
        <f t="shared" si="4188"/>
        <v/>
      </c>
      <c r="EA1199" s="14" t="str">
        <f t="shared" si="4188"/>
        <v/>
      </c>
      <c r="EB1199" s="14" t="str">
        <f t="shared" si="4188"/>
        <v/>
      </c>
      <c r="EC1199" s="14" t="str">
        <f t="shared" si="4188"/>
        <v/>
      </c>
      <c r="ED1199" s="14" t="str">
        <f t="shared" si="4188"/>
        <v/>
      </c>
      <c r="EE1199" s="14" t="str">
        <f t="shared" si="4188"/>
        <v/>
      </c>
      <c r="EF1199" s="14" t="str">
        <f t="shared" si="4188"/>
        <v/>
      </c>
      <c r="EG1199" s="14" t="str">
        <f t="shared" si="4188"/>
        <v/>
      </c>
      <c r="EH1199" s="14" t="str">
        <f t="shared" si="4183"/>
        <v/>
      </c>
      <c r="EI1199" s="14" t="str">
        <f t="shared" si="4183"/>
        <v/>
      </c>
      <c r="EJ1199" s="14" t="str">
        <f t="shared" si="4183"/>
        <v/>
      </c>
      <c r="EK1199" s="14" t="str">
        <f t="shared" si="4183"/>
        <v/>
      </c>
      <c r="EL1199" s="14" t="str">
        <f t="shared" si="4183"/>
        <v/>
      </c>
      <c r="EM1199" s="14" t="str">
        <f t="shared" si="4183"/>
        <v/>
      </c>
      <c r="EN1199" s="14" t="str">
        <f t="shared" si="4183"/>
        <v/>
      </c>
      <c r="EO1199" s="14" t="str">
        <f t="shared" si="4183"/>
        <v/>
      </c>
      <c r="EP1199" s="14" t="str">
        <f t="shared" si="4183"/>
        <v/>
      </c>
      <c r="EQ1199" s="14" t="str">
        <f t="shared" si="4183"/>
        <v/>
      </c>
      <c r="ER1199" s="14" t="str">
        <f t="shared" si="4183"/>
        <v/>
      </c>
      <c r="ES1199" s="14" t="str">
        <f t="shared" si="4183"/>
        <v/>
      </c>
      <c r="ET1199" s="14" t="str">
        <f t="shared" si="4183"/>
        <v/>
      </c>
      <c r="EU1199" s="14" t="str">
        <f t="shared" si="4183"/>
        <v/>
      </c>
      <c r="EV1199" s="8"/>
      <c r="EW1199" s="8"/>
      <c r="EX1199" s="8"/>
      <c r="EY1199" s="8"/>
      <c r="EZ1199" s="8"/>
      <c r="FA1199" s="8"/>
      <c r="FB1199" s="8"/>
      <c r="FC1199" s="8"/>
      <c r="FD1199" s="8"/>
      <c r="FE1199" s="8"/>
      <c r="FF1199" s="14" t="str">
        <f t="shared" si="4189"/>
        <v/>
      </c>
      <c r="FG1199" s="14" t="str">
        <f t="shared" si="4189"/>
        <v/>
      </c>
      <c r="FH1199" s="14" t="str">
        <f t="shared" si="4189"/>
        <v/>
      </c>
      <c r="FI1199" s="14" t="str">
        <f t="shared" si="4189"/>
        <v/>
      </c>
      <c r="FJ1199" s="14" t="str">
        <f t="shared" si="4189"/>
        <v/>
      </c>
      <c r="FK1199" s="14" t="str">
        <f t="shared" si="4189"/>
        <v/>
      </c>
      <c r="FL1199" s="14" t="str">
        <f t="shared" si="4189"/>
        <v/>
      </c>
      <c r="FM1199" s="14" t="str">
        <f t="shared" si="4189"/>
        <v/>
      </c>
      <c r="FN1199" s="14" t="str">
        <f t="shared" si="4189"/>
        <v/>
      </c>
      <c r="FO1199" s="14" t="str">
        <f t="shared" si="4189"/>
        <v/>
      </c>
      <c r="FP1199" s="14" t="str">
        <f t="shared" si="4189"/>
        <v/>
      </c>
      <c r="FQ1199" s="14" t="str">
        <f t="shared" si="4189"/>
        <v/>
      </c>
      <c r="FR1199" s="14" t="str">
        <f t="shared" si="4189"/>
        <v/>
      </c>
      <c r="FS1199" s="14" t="str">
        <f t="shared" si="4189"/>
        <v/>
      </c>
      <c r="FT1199" s="14" t="str">
        <f t="shared" si="4189"/>
        <v/>
      </c>
      <c r="FU1199" s="14" t="str">
        <f t="shared" si="4189"/>
        <v/>
      </c>
      <c r="FV1199" s="14" t="str">
        <f t="shared" si="4184"/>
        <v/>
      </c>
      <c r="FW1199" s="14" t="str">
        <f t="shared" si="4184"/>
        <v/>
      </c>
      <c r="FX1199" s="14" t="str">
        <f t="shared" si="4184"/>
        <v/>
      </c>
      <c r="FY1199" s="14" t="str">
        <f t="shared" si="4184"/>
        <v/>
      </c>
      <c r="FZ1199" s="14" t="str">
        <f t="shared" si="4184"/>
        <v/>
      </c>
      <c r="GA1199" s="14" t="str">
        <f t="shared" si="4184"/>
        <v/>
      </c>
      <c r="GB1199" s="14" t="str">
        <f t="shared" si="4184"/>
        <v/>
      </c>
      <c r="GC1199" s="14" t="str">
        <f t="shared" si="4184"/>
        <v/>
      </c>
      <c r="GD1199" s="14" t="str">
        <f t="shared" si="4184"/>
        <v/>
      </c>
      <c r="GE1199" s="14" t="str">
        <f t="shared" si="4184"/>
        <v/>
      </c>
      <c r="GF1199" s="14" t="str">
        <f t="shared" si="4184"/>
        <v/>
      </c>
      <c r="GG1199" s="14" t="str">
        <f t="shared" si="4184"/>
        <v/>
      </c>
      <c r="GH1199" s="14" t="str">
        <f t="shared" si="4184"/>
        <v/>
      </c>
      <c r="GI1199" s="14" t="str">
        <f t="shared" si="4184"/>
        <v/>
      </c>
      <c r="GJ1199" s="8"/>
      <c r="GK1199" s="8"/>
      <c r="GL1199" s="8"/>
      <c r="GM1199" s="8"/>
      <c r="GN1199" s="8"/>
      <c r="GO1199" s="8"/>
      <c r="GP1199" s="8"/>
      <c r="GQ1199" s="8"/>
      <c r="GR1199" s="8"/>
      <c r="GS1199" s="8"/>
    </row>
    <row r="1200" spans="1:201" x14ac:dyDescent="0.25">
      <c r="A1200" s="102">
        <f>$A$46</f>
        <v>20162</v>
      </c>
      <c r="B1200" s="14">
        <f t="shared" si="4185"/>
        <v>1.7345478931485414</v>
      </c>
      <c r="C1200" s="14">
        <f t="shared" si="4185"/>
        <v>1.0214897867130615</v>
      </c>
      <c r="D1200" s="14">
        <f t="shared" si="4185"/>
        <v>1.0076013247121904</v>
      </c>
      <c r="E1200" s="14">
        <f t="shared" si="4185"/>
        <v>1.0040380642333939</v>
      </c>
      <c r="F1200" s="14">
        <f t="shared" si="4185"/>
        <v>1.0026500389711615</v>
      </c>
      <c r="G1200" s="14">
        <f t="shared" si="4185"/>
        <v>1.0010572139303482</v>
      </c>
      <c r="H1200" s="14">
        <f t="shared" si="4185"/>
        <v>1.0007765422128347</v>
      </c>
      <c r="I1200" s="14">
        <f t="shared" si="4185"/>
        <v>1.0007138644898972</v>
      </c>
      <c r="J1200" s="14">
        <f t="shared" si="4185"/>
        <v>1.0002791390112276</v>
      </c>
      <c r="K1200" s="14">
        <f t="shared" si="4185"/>
        <v>1.0001240271619485</v>
      </c>
      <c r="L1200" s="14">
        <f t="shared" si="4185"/>
        <v>1.0000310029452799</v>
      </c>
      <c r="M1200" s="14">
        <f t="shared" si="4185"/>
        <v>1.0002170138888888</v>
      </c>
      <c r="N1200" s="14">
        <f t="shared" si="4185"/>
        <v>1.0001549762886279</v>
      </c>
      <c r="O1200" s="14">
        <f t="shared" si="4185"/>
        <v>1.0001239618197595</v>
      </c>
      <c r="P1200" s="14">
        <f t="shared" si="4185"/>
        <v>1.0000309866137829</v>
      </c>
      <c r="Q1200" s="14">
        <f t="shared" si="4185"/>
        <v>1.0000309856536425</v>
      </c>
      <c r="R1200" s="14">
        <f t="shared" si="4180"/>
        <v>1.0000309846935613</v>
      </c>
      <c r="S1200" s="14">
        <f t="shared" si="4180"/>
        <v>1</v>
      </c>
      <c r="T1200" s="14">
        <f t="shared" si="4180"/>
        <v>1.0000309837335399</v>
      </c>
      <c r="U1200" s="14">
        <f t="shared" si="4180"/>
        <v>1.0000309827735778</v>
      </c>
      <c r="V1200" s="14">
        <f t="shared" si="4180"/>
        <v>1</v>
      </c>
      <c r="W1200" s="14">
        <f t="shared" si="4180"/>
        <v>1</v>
      </c>
      <c r="X1200" s="14">
        <f t="shared" si="4180"/>
        <v>1.0000309818136754</v>
      </c>
      <c r="Y1200" s="14">
        <f t="shared" si="4180"/>
        <v>1</v>
      </c>
      <c r="Z1200" s="14">
        <f t="shared" si="4180"/>
        <v>1</v>
      </c>
      <c r="AA1200" s="14">
        <f t="shared" si="4180"/>
        <v>1</v>
      </c>
      <c r="AB1200" s="14">
        <f t="shared" si="4180"/>
        <v>1</v>
      </c>
      <c r="AC1200" s="14">
        <f t="shared" si="4180"/>
        <v>1</v>
      </c>
      <c r="AD1200" s="14">
        <f t="shared" si="4180"/>
        <v>1</v>
      </c>
      <c r="AE1200" s="8"/>
      <c r="AF1200" s="8"/>
      <c r="AG1200" s="8"/>
      <c r="AH1200" s="8"/>
      <c r="AI1200" s="8"/>
      <c r="AJ1200" s="8"/>
      <c r="AK1200" s="8"/>
      <c r="AL1200" s="8"/>
      <c r="AM1200" s="8"/>
      <c r="AN1200" s="8"/>
      <c r="AO1200" s="8"/>
      <c r="AP1200" s="14">
        <f t="shared" si="4186"/>
        <v>3</v>
      </c>
      <c r="AQ1200" s="14">
        <f t="shared" si="4186"/>
        <v>1</v>
      </c>
      <c r="AR1200" s="14">
        <f t="shared" si="4186"/>
        <v>1</v>
      </c>
      <c r="AS1200" s="14">
        <f t="shared" si="4186"/>
        <v>1</v>
      </c>
      <c r="AT1200" s="14">
        <f t="shared" si="4186"/>
        <v>1</v>
      </c>
      <c r="AU1200" s="14">
        <f t="shared" si="4186"/>
        <v>1</v>
      </c>
      <c r="AV1200" s="14">
        <f t="shared" si="4186"/>
        <v>1</v>
      </c>
      <c r="AW1200" s="14">
        <f t="shared" si="4186"/>
        <v>1</v>
      </c>
      <c r="AX1200" s="14">
        <f t="shared" si="4186"/>
        <v>1</v>
      </c>
      <c r="AY1200" s="14">
        <f t="shared" si="4186"/>
        <v>1</v>
      </c>
      <c r="AZ1200" s="14">
        <f t="shared" si="4186"/>
        <v>1</v>
      </c>
      <c r="BA1200" s="14">
        <f t="shared" si="4186"/>
        <v>1</v>
      </c>
      <c r="BB1200" s="14">
        <f t="shared" si="4186"/>
        <v>1</v>
      </c>
      <c r="BC1200" s="14">
        <f t="shared" si="4186"/>
        <v>1</v>
      </c>
      <c r="BD1200" s="14">
        <f t="shared" si="4186"/>
        <v>1</v>
      </c>
      <c r="BE1200" s="14">
        <f t="shared" si="4186"/>
        <v>1</v>
      </c>
      <c r="BF1200" s="14">
        <f t="shared" si="4181"/>
        <v>1</v>
      </c>
      <c r="BG1200" s="14">
        <f t="shared" si="4181"/>
        <v>1</v>
      </c>
      <c r="BH1200" s="14">
        <f t="shared" si="4181"/>
        <v>1</v>
      </c>
      <c r="BI1200" s="14">
        <f t="shared" si="4181"/>
        <v>1</v>
      </c>
      <c r="BJ1200" s="14">
        <f t="shared" si="4181"/>
        <v>1</v>
      </c>
      <c r="BK1200" s="14">
        <f t="shared" si="4181"/>
        <v>1</v>
      </c>
      <c r="BL1200" s="14">
        <f t="shared" si="4181"/>
        <v>1</v>
      </c>
      <c r="BM1200" s="14">
        <f t="shared" si="4181"/>
        <v>1</v>
      </c>
      <c r="BN1200" s="14">
        <f t="shared" si="4181"/>
        <v>1</v>
      </c>
      <c r="BO1200" s="14">
        <f t="shared" si="4181"/>
        <v>1</v>
      </c>
      <c r="BP1200" s="14">
        <f t="shared" si="4181"/>
        <v>1</v>
      </c>
      <c r="BQ1200" s="14">
        <f t="shared" si="4181"/>
        <v>1</v>
      </c>
      <c r="BR1200" s="14">
        <f t="shared" si="4181"/>
        <v>1</v>
      </c>
      <c r="BS1200" s="8"/>
      <c r="BT1200" s="8"/>
      <c r="BU1200" s="8"/>
      <c r="BV1200" s="8"/>
      <c r="BW1200" s="8"/>
      <c r="BX1200" s="8"/>
      <c r="BY1200" s="8"/>
      <c r="BZ1200" s="8"/>
      <c r="CA1200" s="8"/>
      <c r="CB1200" s="8"/>
      <c r="CC1200" s="8"/>
      <c r="CD1200" s="14" t="str">
        <f t="shared" si="4187"/>
        <v/>
      </c>
      <c r="CE1200" s="14" t="str">
        <f t="shared" si="4187"/>
        <v/>
      </c>
      <c r="CF1200" s="14" t="str">
        <f t="shared" si="4187"/>
        <v/>
      </c>
      <c r="CG1200" s="14" t="str">
        <f t="shared" si="4187"/>
        <v/>
      </c>
      <c r="CH1200" s="14" t="str">
        <f t="shared" si="4187"/>
        <v/>
      </c>
      <c r="CI1200" s="14" t="str">
        <f t="shared" si="4187"/>
        <v/>
      </c>
      <c r="CJ1200" s="14" t="str">
        <f t="shared" si="4187"/>
        <v/>
      </c>
      <c r="CK1200" s="14" t="str">
        <f t="shared" si="4187"/>
        <v/>
      </c>
      <c r="CL1200" s="14" t="str">
        <f t="shared" si="4187"/>
        <v/>
      </c>
      <c r="CM1200" s="14" t="str">
        <f t="shared" si="4187"/>
        <v/>
      </c>
      <c r="CN1200" s="14" t="str">
        <f t="shared" si="4187"/>
        <v/>
      </c>
      <c r="CO1200" s="14" t="str">
        <f t="shared" si="4187"/>
        <v/>
      </c>
      <c r="CP1200" s="14" t="str">
        <f t="shared" si="4187"/>
        <v/>
      </c>
      <c r="CQ1200" s="14" t="str">
        <f t="shared" si="4187"/>
        <v/>
      </c>
      <c r="CR1200" s="14" t="str">
        <f t="shared" si="4187"/>
        <v/>
      </c>
      <c r="CS1200" s="14" t="str">
        <f t="shared" si="4187"/>
        <v/>
      </c>
      <c r="CT1200" s="14" t="str">
        <f t="shared" si="4182"/>
        <v/>
      </c>
      <c r="CU1200" s="14" t="str">
        <f t="shared" si="4182"/>
        <v/>
      </c>
      <c r="CV1200" s="14" t="str">
        <f t="shared" si="4182"/>
        <v/>
      </c>
      <c r="CW1200" s="14" t="str">
        <f t="shared" si="4182"/>
        <v/>
      </c>
      <c r="CX1200" s="14" t="str">
        <f t="shared" si="4182"/>
        <v/>
      </c>
      <c r="CY1200" s="14" t="str">
        <f t="shared" si="4182"/>
        <v/>
      </c>
      <c r="CZ1200" s="14" t="str">
        <f t="shared" si="4182"/>
        <v/>
      </c>
      <c r="DA1200" s="14" t="str">
        <f t="shared" si="4182"/>
        <v/>
      </c>
      <c r="DB1200" s="14" t="str">
        <f t="shared" si="4182"/>
        <v/>
      </c>
      <c r="DC1200" s="14" t="str">
        <f t="shared" si="4182"/>
        <v/>
      </c>
      <c r="DD1200" s="14" t="str">
        <f t="shared" si="4182"/>
        <v/>
      </c>
      <c r="DE1200" s="14" t="str">
        <f t="shared" si="4182"/>
        <v/>
      </c>
      <c r="DF1200" s="14" t="str">
        <f t="shared" si="4182"/>
        <v/>
      </c>
      <c r="DG1200" s="8"/>
      <c r="DH1200" s="8"/>
      <c r="DI1200" s="8"/>
      <c r="DJ1200" s="8"/>
      <c r="DK1200" s="8"/>
      <c r="DL1200" s="8"/>
      <c r="DM1200" s="8"/>
      <c r="DN1200" s="8"/>
      <c r="DO1200" s="8"/>
      <c r="DP1200" s="8"/>
      <c r="DQ1200" s="8"/>
      <c r="DR1200" s="14" t="str">
        <f t="shared" si="4188"/>
        <v/>
      </c>
      <c r="DS1200" s="14" t="str">
        <f t="shared" si="4188"/>
        <v/>
      </c>
      <c r="DT1200" s="14" t="str">
        <f t="shared" si="4188"/>
        <v/>
      </c>
      <c r="DU1200" s="14" t="str">
        <f t="shared" si="4188"/>
        <v/>
      </c>
      <c r="DV1200" s="14" t="str">
        <f t="shared" si="4188"/>
        <v/>
      </c>
      <c r="DW1200" s="14" t="str">
        <f t="shared" si="4188"/>
        <v/>
      </c>
      <c r="DX1200" s="14" t="str">
        <f t="shared" si="4188"/>
        <v/>
      </c>
      <c r="DY1200" s="14" t="str">
        <f t="shared" si="4188"/>
        <v/>
      </c>
      <c r="DZ1200" s="14" t="str">
        <f t="shared" si="4188"/>
        <v/>
      </c>
      <c r="EA1200" s="14" t="str">
        <f t="shared" si="4188"/>
        <v/>
      </c>
      <c r="EB1200" s="14" t="str">
        <f t="shared" si="4188"/>
        <v/>
      </c>
      <c r="EC1200" s="14" t="str">
        <f t="shared" si="4188"/>
        <v/>
      </c>
      <c r="ED1200" s="14" t="str">
        <f t="shared" si="4188"/>
        <v/>
      </c>
      <c r="EE1200" s="14" t="str">
        <f t="shared" si="4188"/>
        <v/>
      </c>
      <c r="EF1200" s="14" t="str">
        <f t="shared" si="4188"/>
        <v/>
      </c>
      <c r="EG1200" s="14" t="str">
        <f t="shared" si="4188"/>
        <v/>
      </c>
      <c r="EH1200" s="14" t="str">
        <f t="shared" si="4183"/>
        <v/>
      </c>
      <c r="EI1200" s="14" t="str">
        <f t="shared" si="4183"/>
        <v/>
      </c>
      <c r="EJ1200" s="14" t="str">
        <f t="shared" si="4183"/>
        <v/>
      </c>
      <c r="EK1200" s="14" t="str">
        <f t="shared" si="4183"/>
        <v/>
      </c>
      <c r="EL1200" s="14" t="str">
        <f t="shared" si="4183"/>
        <v/>
      </c>
      <c r="EM1200" s="14" t="str">
        <f t="shared" si="4183"/>
        <v/>
      </c>
      <c r="EN1200" s="14" t="str">
        <f t="shared" si="4183"/>
        <v/>
      </c>
      <c r="EO1200" s="14" t="str">
        <f t="shared" si="4183"/>
        <v/>
      </c>
      <c r="EP1200" s="14" t="str">
        <f t="shared" si="4183"/>
        <v/>
      </c>
      <c r="EQ1200" s="14" t="str">
        <f t="shared" si="4183"/>
        <v/>
      </c>
      <c r="ER1200" s="14" t="str">
        <f t="shared" si="4183"/>
        <v/>
      </c>
      <c r="ES1200" s="14" t="str">
        <f t="shared" si="4183"/>
        <v/>
      </c>
      <c r="ET1200" s="14" t="str">
        <f t="shared" si="4183"/>
        <v/>
      </c>
      <c r="EU1200" s="8"/>
      <c r="EV1200" s="8"/>
      <c r="EW1200" s="8"/>
      <c r="EX1200" s="8"/>
      <c r="EY1200" s="8"/>
      <c r="EZ1200" s="8"/>
      <c r="FA1200" s="8"/>
      <c r="FB1200" s="8"/>
      <c r="FC1200" s="8"/>
      <c r="FD1200" s="8"/>
      <c r="FE1200" s="8"/>
      <c r="FF1200" s="14" t="str">
        <f t="shared" si="4189"/>
        <v/>
      </c>
      <c r="FG1200" s="14" t="str">
        <f t="shared" si="4189"/>
        <v/>
      </c>
      <c r="FH1200" s="14" t="str">
        <f t="shared" si="4189"/>
        <v/>
      </c>
      <c r="FI1200" s="14" t="str">
        <f t="shared" si="4189"/>
        <v/>
      </c>
      <c r="FJ1200" s="14" t="str">
        <f t="shared" si="4189"/>
        <v/>
      </c>
      <c r="FK1200" s="14" t="str">
        <f t="shared" si="4189"/>
        <v/>
      </c>
      <c r="FL1200" s="14" t="str">
        <f t="shared" si="4189"/>
        <v/>
      </c>
      <c r="FM1200" s="14" t="str">
        <f t="shared" si="4189"/>
        <v/>
      </c>
      <c r="FN1200" s="14" t="str">
        <f t="shared" si="4189"/>
        <v/>
      </c>
      <c r="FO1200" s="14" t="str">
        <f t="shared" si="4189"/>
        <v/>
      </c>
      <c r="FP1200" s="14" t="str">
        <f t="shared" si="4189"/>
        <v/>
      </c>
      <c r="FQ1200" s="14" t="str">
        <f t="shared" si="4189"/>
        <v/>
      </c>
      <c r="FR1200" s="14" t="str">
        <f t="shared" si="4189"/>
        <v/>
      </c>
      <c r="FS1200" s="14" t="str">
        <f t="shared" si="4189"/>
        <v/>
      </c>
      <c r="FT1200" s="14" t="str">
        <f t="shared" si="4189"/>
        <v/>
      </c>
      <c r="FU1200" s="14" t="str">
        <f t="shared" si="4189"/>
        <v/>
      </c>
      <c r="FV1200" s="14" t="str">
        <f t="shared" si="4184"/>
        <v/>
      </c>
      <c r="FW1200" s="14" t="str">
        <f t="shared" si="4184"/>
        <v/>
      </c>
      <c r="FX1200" s="14" t="str">
        <f t="shared" si="4184"/>
        <v/>
      </c>
      <c r="FY1200" s="14" t="str">
        <f t="shared" si="4184"/>
        <v/>
      </c>
      <c r="FZ1200" s="14" t="str">
        <f t="shared" si="4184"/>
        <v/>
      </c>
      <c r="GA1200" s="14" t="str">
        <f t="shared" si="4184"/>
        <v/>
      </c>
      <c r="GB1200" s="14" t="str">
        <f t="shared" si="4184"/>
        <v/>
      </c>
      <c r="GC1200" s="14" t="str">
        <f t="shared" si="4184"/>
        <v/>
      </c>
      <c r="GD1200" s="14" t="str">
        <f t="shared" si="4184"/>
        <v/>
      </c>
      <c r="GE1200" s="14" t="str">
        <f t="shared" si="4184"/>
        <v/>
      </c>
      <c r="GF1200" s="14" t="str">
        <f t="shared" si="4184"/>
        <v/>
      </c>
      <c r="GG1200" s="14" t="str">
        <f t="shared" si="4184"/>
        <v/>
      </c>
      <c r="GH1200" s="14" t="str">
        <f t="shared" si="4184"/>
        <v/>
      </c>
      <c r="GI1200" s="8"/>
      <c r="GJ1200" s="8"/>
      <c r="GK1200" s="8"/>
      <c r="GL1200" s="8"/>
      <c r="GM1200" s="8"/>
      <c r="GN1200" s="8"/>
      <c r="GO1200" s="8"/>
      <c r="GP1200" s="8"/>
      <c r="GQ1200" s="8"/>
      <c r="GR1200" s="8"/>
      <c r="GS1200" s="8"/>
    </row>
    <row r="1201" spans="1:201" x14ac:dyDescent="0.25">
      <c r="A1201" s="102">
        <f>$A$47</f>
        <v>20163</v>
      </c>
      <c r="B1201" s="14">
        <f t="shared" si="4185"/>
        <v>1.7090696810486652</v>
      </c>
      <c r="C1201" s="14">
        <f t="shared" si="4185"/>
        <v>1.0234753446776799</v>
      </c>
      <c r="D1201" s="14">
        <f t="shared" si="4185"/>
        <v>1.0073422330097088</v>
      </c>
      <c r="E1201" s="14">
        <f t="shared" si="4185"/>
        <v>1.0049093428106741</v>
      </c>
      <c r="F1201" s="14">
        <f t="shared" si="4185"/>
        <v>1.0020080923123034</v>
      </c>
      <c r="G1201" s="14">
        <f t="shared" si="4185"/>
        <v>1.0010768126346017</v>
      </c>
      <c r="H1201" s="14">
        <f t="shared" si="4185"/>
        <v>1.0009860164933668</v>
      </c>
      <c r="I1201" s="14">
        <f t="shared" si="4185"/>
        <v>1.0005372973941076</v>
      </c>
      <c r="J1201" s="14">
        <f t="shared" si="4185"/>
        <v>1.0005370088606462</v>
      </c>
      <c r="K1201" s="14">
        <f t="shared" si="4185"/>
        <v>1.0003279959447775</v>
      </c>
      <c r="L1201" s="14">
        <f t="shared" si="4185"/>
        <v>1.0002682723262191</v>
      </c>
      <c r="M1201" s="14">
        <f t="shared" si="4185"/>
        <v>1.0003576005006407</v>
      </c>
      <c r="N1201" s="14">
        <f t="shared" si="4185"/>
        <v>1.0002978938901963</v>
      </c>
      <c r="O1201" s="14">
        <f t="shared" si="4185"/>
        <v>1.0000893415527561</v>
      </c>
      <c r="P1201" s="14">
        <f t="shared" si="4185"/>
        <v>1.0000893335715562</v>
      </c>
      <c r="Q1201" s="14">
        <f t="shared" si="4185"/>
        <v>1.0000297751972607</v>
      </c>
      <c r="R1201" s="14">
        <f t="shared" si="4180"/>
        <v>1.0000893229321741</v>
      </c>
      <c r="S1201" s="14">
        <f t="shared" si="4180"/>
        <v>1</v>
      </c>
      <c r="T1201" s="14">
        <f t="shared" si="4180"/>
        <v>1</v>
      </c>
      <c r="U1201" s="14">
        <f t="shared" si="4180"/>
        <v>1</v>
      </c>
      <c r="V1201" s="14">
        <f t="shared" si="4180"/>
        <v>1.0000297716514335</v>
      </c>
      <c r="W1201" s="14">
        <f t="shared" si="4180"/>
        <v>1</v>
      </c>
      <c r="X1201" s="14">
        <f t="shared" si="4180"/>
        <v>1</v>
      </c>
      <c r="Y1201" s="14">
        <f t="shared" si="4180"/>
        <v>1</v>
      </c>
      <c r="Z1201" s="14">
        <f t="shared" si="4180"/>
        <v>1.0000297707651087</v>
      </c>
      <c r="AA1201" s="14">
        <f t="shared" si="4180"/>
        <v>1</v>
      </c>
      <c r="AB1201" s="14">
        <f t="shared" si="4180"/>
        <v>1</v>
      </c>
      <c r="AC1201" s="14">
        <f t="shared" si="4180"/>
        <v>1</v>
      </c>
      <c r="AD1201" s="8"/>
      <c r="AE1201" s="8"/>
      <c r="AF1201" s="8"/>
      <c r="AG1201" s="8"/>
      <c r="AH1201" s="8"/>
      <c r="AI1201" s="8"/>
      <c r="AJ1201" s="8"/>
      <c r="AK1201" s="8"/>
      <c r="AL1201" s="8"/>
      <c r="AM1201" s="8"/>
      <c r="AN1201" s="8"/>
      <c r="AO1201" s="8"/>
      <c r="AP1201" s="14">
        <f t="shared" si="4186"/>
        <v>3</v>
      </c>
      <c r="AQ1201" s="14">
        <f t="shared" si="4186"/>
        <v>1.3333333333333333</v>
      </c>
      <c r="AR1201" s="14">
        <f t="shared" si="4186"/>
        <v>1</v>
      </c>
      <c r="AS1201" s="14">
        <f t="shared" si="4186"/>
        <v>1.25</v>
      </c>
      <c r="AT1201" s="14">
        <f t="shared" si="4186"/>
        <v>1</v>
      </c>
      <c r="AU1201" s="14">
        <f t="shared" si="4186"/>
        <v>1</v>
      </c>
      <c r="AV1201" s="14">
        <f t="shared" si="4186"/>
        <v>1</v>
      </c>
      <c r="AW1201" s="14">
        <f t="shared" si="4186"/>
        <v>1</v>
      </c>
      <c r="AX1201" s="14">
        <f t="shared" si="4186"/>
        <v>1</v>
      </c>
      <c r="AY1201" s="14">
        <f t="shared" si="4186"/>
        <v>1</v>
      </c>
      <c r="AZ1201" s="14">
        <f t="shared" si="4186"/>
        <v>1</v>
      </c>
      <c r="BA1201" s="14">
        <f t="shared" si="4186"/>
        <v>1</v>
      </c>
      <c r="BB1201" s="14">
        <f t="shared" si="4186"/>
        <v>1</v>
      </c>
      <c r="BC1201" s="14">
        <f t="shared" si="4186"/>
        <v>1</v>
      </c>
      <c r="BD1201" s="14">
        <f t="shared" si="4186"/>
        <v>1</v>
      </c>
      <c r="BE1201" s="14">
        <f t="shared" si="4186"/>
        <v>1</v>
      </c>
      <c r="BF1201" s="14">
        <f t="shared" si="4181"/>
        <v>1</v>
      </c>
      <c r="BG1201" s="14">
        <f t="shared" si="4181"/>
        <v>1</v>
      </c>
      <c r="BH1201" s="14">
        <f t="shared" si="4181"/>
        <v>1</v>
      </c>
      <c r="BI1201" s="14">
        <f t="shared" si="4181"/>
        <v>1</v>
      </c>
      <c r="BJ1201" s="14">
        <f t="shared" si="4181"/>
        <v>1</v>
      </c>
      <c r="BK1201" s="14">
        <f t="shared" si="4181"/>
        <v>1</v>
      </c>
      <c r="BL1201" s="14">
        <f t="shared" si="4181"/>
        <v>1</v>
      </c>
      <c r="BM1201" s="14">
        <f t="shared" si="4181"/>
        <v>1</v>
      </c>
      <c r="BN1201" s="14">
        <f t="shared" si="4181"/>
        <v>1</v>
      </c>
      <c r="BO1201" s="14">
        <f t="shared" si="4181"/>
        <v>1</v>
      </c>
      <c r="BP1201" s="14">
        <f t="shared" si="4181"/>
        <v>1</v>
      </c>
      <c r="BQ1201" s="14">
        <f t="shared" si="4181"/>
        <v>1</v>
      </c>
      <c r="BR1201" s="8"/>
      <c r="BS1201" s="8"/>
      <c r="BT1201" s="8"/>
      <c r="BU1201" s="8"/>
      <c r="BV1201" s="8"/>
      <c r="BW1201" s="8"/>
      <c r="BX1201" s="8"/>
      <c r="BY1201" s="8"/>
      <c r="BZ1201" s="8"/>
      <c r="CA1201" s="8"/>
      <c r="CB1201" s="8"/>
      <c r="CC1201" s="8"/>
      <c r="CD1201" s="14" t="str">
        <f t="shared" si="4187"/>
        <v/>
      </c>
      <c r="CE1201" s="14" t="str">
        <f t="shared" si="4187"/>
        <v/>
      </c>
      <c r="CF1201" s="14" t="str">
        <f t="shared" si="4187"/>
        <v/>
      </c>
      <c r="CG1201" s="14" t="str">
        <f t="shared" si="4187"/>
        <v/>
      </c>
      <c r="CH1201" s="14" t="str">
        <f t="shared" si="4187"/>
        <v/>
      </c>
      <c r="CI1201" s="14" t="str">
        <f t="shared" si="4187"/>
        <v/>
      </c>
      <c r="CJ1201" s="14" t="str">
        <f t="shared" si="4187"/>
        <v/>
      </c>
      <c r="CK1201" s="14" t="str">
        <f t="shared" si="4187"/>
        <v/>
      </c>
      <c r="CL1201" s="14" t="str">
        <f t="shared" si="4187"/>
        <v/>
      </c>
      <c r="CM1201" s="14" t="str">
        <f t="shared" si="4187"/>
        <v/>
      </c>
      <c r="CN1201" s="14" t="str">
        <f t="shared" si="4187"/>
        <v/>
      </c>
      <c r="CO1201" s="14" t="str">
        <f t="shared" si="4187"/>
        <v/>
      </c>
      <c r="CP1201" s="14" t="str">
        <f t="shared" si="4187"/>
        <v/>
      </c>
      <c r="CQ1201" s="14" t="str">
        <f t="shared" si="4187"/>
        <v/>
      </c>
      <c r="CR1201" s="14" t="str">
        <f t="shared" si="4187"/>
        <v/>
      </c>
      <c r="CS1201" s="14" t="str">
        <f t="shared" si="4187"/>
        <v/>
      </c>
      <c r="CT1201" s="14" t="str">
        <f t="shared" si="4182"/>
        <v/>
      </c>
      <c r="CU1201" s="14" t="str">
        <f t="shared" si="4182"/>
        <v/>
      </c>
      <c r="CV1201" s="14" t="str">
        <f t="shared" si="4182"/>
        <v/>
      </c>
      <c r="CW1201" s="14" t="str">
        <f t="shared" si="4182"/>
        <v/>
      </c>
      <c r="CX1201" s="14" t="str">
        <f t="shared" si="4182"/>
        <v/>
      </c>
      <c r="CY1201" s="14" t="str">
        <f t="shared" si="4182"/>
        <v/>
      </c>
      <c r="CZ1201" s="14" t="str">
        <f t="shared" si="4182"/>
        <v/>
      </c>
      <c r="DA1201" s="14" t="str">
        <f t="shared" si="4182"/>
        <v/>
      </c>
      <c r="DB1201" s="14" t="str">
        <f t="shared" si="4182"/>
        <v/>
      </c>
      <c r="DC1201" s="14" t="str">
        <f t="shared" si="4182"/>
        <v/>
      </c>
      <c r="DD1201" s="14" t="str">
        <f t="shared" si="4182"/>
        <v/>
      </c>
      <c r="DE1201" s="14" t="str">
        <f t="shared" si="4182"/>
        <v/>
      </c>
      <c r="DF1201" s="8"/>
      <c r="DG1201" s="8"/>
      <c r="DH1201" s="8"/>
      <c r="DI1201" s="8"/>
      <c r="DJ1201" s="8"/>
      <c r="DK1201" s="8"/>
      <c r="DL1201" s="8"/>
      <c r="DM1201" s="8"/>
      <c r="DN1201" s="8"/>
      <c r="DO1201" s="8"/>
      <c r="DP1201" s="8"/>
      <c r="DQ1201" s="8"/>
      <c r="DR1201" s="14" t="str">
        <f t="shared" si="4188"/>
        <v/>
      </c>
      <c r="DS1201" s="14" t="str">
        <f t="shared" si="4188"/>
        <v/>
      </c>
      <c r="DT1201" s="14" t="str">
        <f t="shared" si="4188"/>
        <v/>
      </c>
      <c r="DU1201" s="14" t="str">
        <f t="shared" si="4188"/>
        <v/>
      </c>
      <c r="DV1201" s="14" t="str">
        <f t="shared" si="4188"/>
        <v/>
      </c>
      <c r="DW1201" s="14" t="str">
        <f t="shared" si="4188"/>
        <v/>
      </c>
      <c r="DX1201" s="14" t="str">
        <f t="shared" si="4188"/>
        <v/>
      </c>
      <c r="DY1201" s="14" t="str">
        <f t="shared" si="4188"/>
        <v/>
      </c>
      <c r="DZ1201" s="14" t="str">
        <f t="shared" si="4188"/>
        <v/>
      </c>
      <c r="EA1201" s="14" t="str">
        <f t="shared" si="4188"/>
        <v/>
      </c>
      <c r="EB1201" s="14" t="str">
        <f t="shared" si="4188"/>
        <v/>
      </c>
      <c r="EC1201" s="14" t="str">
        <f t="shared" si="4188"/>
        <v/>
      </c>
      <c r="ED1201" s="14" t="str">
        <f t="shared" si="4188"/>
        <v/>
      </c>
      <c r="EE1201" s="14" t="str">
        <f t="shared" si="4188"/>
        <v/>
      </c>
      <c r="EF1201" s="14" t="str">
        <f t="shared" si="4188"/>
        <v/>
      </c>
      <c r="EG1201" s="14" t="str">
        <f t="shared" si="4188"/>
        <v/>
      </c>
      <c r="EH1201" s="14" t="str">
        <f t="shared" si="4183"/>
        <v/>
      </c>
      <c r="EI1201" s="14" t="str">
        <f t="shared" si="4183"/>
        <v/>
      </c>
      <c r="EJ1201" s="14" t="str">
        <f t="shared" si="4183"/>
        <v/>
      </c>
      <c r="EK1201" s="14" t="str">
        <f t="shared" si="4183"/>
        <v/>
      </c>
      <c r="EL1201" s="14" t="str">
        <f t="shared" si="4183"/>
        <v/>
      </c>
      <c r="EM1201" s="14" t="str">
        <f t="shared" si="4183"/>
        <v/>
      </c>
      <c r="EN1201" s="14" t="str">
        <f t="shared" si="4183"/>
        <v/>
      </c>
      <c r="EO1201" s="14" t="str">
        <f t="shared" si="4183"/>
        <v/>
      </c>
      <c r="EP1201" s="14" t="str">
        <f t="shared" si="4183"/>
        <v/>
      </c>
      <c r="EQ1201" s="14" t="str">
        <f t="shared" si="4183"/>
        <v/>
      </c>
      <c r="ER1201" s="14" t="str">
        <f t="shared" si="4183"/>
        <v/>
      </c>
      <c r="ES1201" s="14" t="str">
        <f t="shared" si="4183"/>
        <v/>
      </c>
      <c r="ET1201" s="8"/>
      <c r="EU1201" s="8"/>
      <c r="EV1201" s="8"/>
      <c r="EW1201" s="8"/>
      <c r="EX1201" s="8"/>
      <c r="EY1201" s="8"/>
      <c r="EZ1201" s="8"/>
      <c r="FA1201" s="8"/>
      <c r="FB1201" s="8"/>
      <c r="FC1201" s="8"/>
      <c r="FD1201" s="8"/>
      <c r="FE1201" s="8"/>
      <c r="FF1201" s="14" t="str">
        <f t="shared" si="4189"/>
        <v/>
      </c>
      <c r="FG1201" s="14" t="str">
        <f t="shared" si="4189"/>
        <v/>
      </c>
      <c r="FH1201" s="14" t="str">
        <f t="shared" si="4189"/>
        <v/>
      </c>
      <c r="FI1201" s="14" t="str">
        <f t="shared" si="4189"/>
        <v/>
      </c>
      <c r="FJ1201" s="14" t="str">
        <f t="shared" si="4189"/>
        <v/>
      </c>
      <c r="FK1201" s="14" t="str">
        <f t="shared" si="4189"/>
        <v/>
      </c>
      <c r="FL1201" s="14" t="str">
        <f t="shared" si="4189"/>
        <v/>
      </c>
      <c r="FM1201" s="14" t="str">
        <f t="shared" si="4189"/>
        <v/>
      </c>
      <c r="FN1201" s="14" t="str">
        <f t="shared" si="4189"/>
        <v/>
      </c>
      <c r="FO1201" s="14" t="str">
        <f t="shared" si="4189"/>
        <v/>
      </c>
      <c r="FP1201" s="14" t="str">
        <f t="shared" si="4189"/>
        <v/>
      </c>
      <c r="FQ1201" s="14" t="str">
        <f t="shared" si="4189"/>
        <v/>
      </c>
      <c r="FR1201" s="14" t="str">
        <f t="shared" si="4189"/>
        <v/>
      </c>
      <c r="FS1201" s="14" t="str">
        <f t="shared" si="4189"/>
        <v/>
      </c>
      <c r="FT1201" s="14" t="str">
        <f t="shared" si="4189"/>
        <v/>
      </c>
      <c r="FU1201" s="14" t="str">
        <f t="shared" si="4189"/>
        <v/>
      </c>
      <c r="FV1201" s="14" t="str">
        <f t="shared" si="4184"/>
        <v/>
      </c>
      <c r="FW1201" s="14" t="str">
        <f t="shared" si="4184"/>
        <v/>
      </c>
      <c r="FX1201" s="14" t="str">
        <f t="shared" si="4184"/>
        <v/>
      </c>
      <c r="FY1201" s="14" t="str">
        <f t="shared" si="4184"/>
        <v/>
      </c>
      <c r="FZ1201" s="14" t="str">
        <f t="shared" si="4184"/>
        <v/>
      </c>
      <c r="GA1201" s="14" t="str">
        <f t="shared" si="4184"/>
        <v/>
      </c>
      <c r="GB1201" s="14" t="str">
        <f t="shared" si="4184"/>
        <v/>
      </c>
      <c r="GC1201" s="14" t="str">
        <f t="shared" si="4184"/>
        <v/>
      </c>
      <c r="GD1201" s="14" t="str">
        <f t="shared" si="4184"/>
        <v/>
      </c>
      <c r="GE1201" s="14" t="str">
        <f t="shared" si="4184"/>
        <v/>
      </c>
      <c r="GF1201" s="14" t="str">
        <f t="shared" si="4184"/>
        <v/>
      </c>
      <c r="GG1201" s="14" t="str">
        <f t="shared" si="4184"/>
        <v/>
      </c>
      <c r="GH1201" s="8"/>
      <c r="GI1201" s="8"/>
      <c r="GJ1201" s="8"/>
      <c r="GK1201" s="8"/>
      <c r="GL1201" s="8"/>
      <c r="GM1201" s="8"/>
      <c r="GN1201" s="8"/>
      <c r="GO1201" s="8"/>
      <c r="GP1201" s="8"/>
      <c r="GQ1201" s="8"/>
      <c r="GR1201" s="8"/>
      <c r="GS1201" s="8"/>
    </row>
    <row r="1202" spans="1:201" x14ac:dyDescent="0.25">
      <c r="A1202" s="102">
        <f>$A$48</f>
        <v>20164</v>
      </c>
      <c r="B1202" s="14">
        <f t="shared" si="4185"/>
        <v>1.7254102756623404</v>
      </c>
      <c r="C1202" s="14">
        <f t="shared" si="4185"/>
        <v>1.0226905383563347</v>
      </c>
      <c r="D1202" s="14">
        <f t="shared" si="4185"/>
        <v>1.0083581545194822</v>
      </c>
      <c r="E1202" s="14">
        <f t="shared" si="4185"/>
        <v>1.0035265394701149</v>
      </c>
      <c r="F1202" s="14">
        <f t="shared" si="4185"/>
        <v>1.0018021265092809</v>
      </c>
      <c r="G1202" s="14">
        <f t="shared" si="4185"/>
        <v>1.0013791449301432</v>
      </c>
      <c r="H1202" s="14">
        <f t="shared" si="4185"/>
        <v>1.000748502994012</v>
      </c>
      <c r="I1202" s="14">
        <f t="shared" si="4185"/>
        <v>1.0006282722513089</v>
      </c>
      <c r="J1202" s="14">
        <f t="shared" si="4185"/>
        <v>1.0005680798899719</v>
      </c>
      <c r="K1202" s="14">
        <f t="shared" si="4185"/>
        <v>1.000239055729867</v>
      </c>
      <c r="L1202" s="14">
        <f t="shared" si="4185"/>
        <v>1.000149374122427</v>
      </c>
      <c r="M1202" s="14">
        <f t="shared" si="4185"/>
        <v>1.0001194814505048</v>
      </c>
      <c r="N1202" s="14">
        <f t="shared" si="4185"/>
        <v>1.0001493339704917</v>
      </c>
      <c r="O1202" s="14">
        <f t="shared" si="4185"/>
        <v>1.0001194493385492</v>
      </c>
      <c r="P1202" s="14">
        <f t="shared" si="4185"/>
        <v>1.0000597175360544</v>
      </c>
      <c r="Q1202" s="14">
        <f t="shared" si="4185"/>
        <v>1.0002089988952916</v>
      </c>
      <c r="R1202" s="14">
        <f t="shared" si="4180"/>
        <v>1.0000597014925374</v>
      </c>
      <c r="S1202" s="14">
        <f t="shared" si="4180"/>
        <v>1.0001193958569639</v>
      </c>
      <c r="T1202" s="14">
        <f t="shared" si="4180"/>
        <v>1</v>
      </c>
      <c r="U1202" s="14">
        <f t="shared" si="4180"/>
        <v>1</v>
      </c>
      <c r="V1202" s="14">
        <f t="shared" si="4180"/>
        <v>1</v>
      </c>
      <c r="W1202" s="14">
        <f t="shared" si="4180"/>
        <v>1</v>
      </c>
      <c r="X1202" s="14">
        <f t="shared" si="4180"/>
        <v>1</v>
      </c>
      <c r="Y1202" s="14">
        <f t="shared" si="4180"/>
        <v>1</v>
      </c>
      <c r="Z1202" s="14">
        <f t="shared" si="4180"/>
        <v>1</v>
      </c>
      <c r="AA1202" s="14">
        <f t="shared" si="4180"/>
        <v>1</v>
      </c>
      <c r="AB1202" s="14">
        <f t="shared" si="4180"/>
        <v>1</v>
      </c>
      <c r="AC1202" s="8"/>
      <c r="AD1202" s="8"/>
      <c r="AE1202" s="8"/>
      <c r="AF1202" s="8"/>
      <c r="AG1202" s="8"/>
      <c r="AH1202" s="8"/>
      <c r="AI1202" s="8"/>
      <c r="AJ1202" s="8"/>
      <c r="AK1202" s="8"/>
      <c r="AL1202" s="8"/>
      <c r="AM1202" s="8"/>
      <c r="AN1202" s="8"/>
      <c r="AO1202" s="8"/>
      <c r="AP1202" s="14">
        <f t="shared" si="4186"/>
        <v>2</v>
      </c>
      <c r="AQ1202" s="14">
        <f t="shared" si="4186"/>
        <v>1</v>
      </c>
      <c r="AR1202" s="14">
        <f t="shared" si="4186"/>
        <v>1</v>
      </c>
      <c r="AS1202" s="14">
        <f t="shared" si="4186"/>
        <v>1</v>
      </c>
      <c r="AT1202" s="14">
        <f t="shared" si="4186"/>
        <v>1</v>
      </c>
      <c r="AU1202" s="14">
        <f t="shared" si="4186"/>
        <v>1</v>
      </c>
      <c r="AV1202" s="14">
        <f t="shared" si="4186"/>
        <v>1</v>
      </c>
      <c r="AW1202" s="14">
        <f t="shared" si="4186"/>
        <v>1</v>
      </c>
      <c r="AX1202" s="14">
        <f t="shared" si="4186"/>
        <v>1</v>
      </c>
      <c r="AY1202" s="14">
        <f t="shared" si="4186"/>
        <v>1</v>
      </c>
      <c r="AZ1202" s="14">
        <f t="shared" si="4186"/>
        <v>1</v>
      </c>
      <c r="BA1202" s="14">
        <f t="shared" si="4186"/>
        <v>1</v>
      </c>
      <c r="BB1202" s="14">
        <f t="shared" si="4186"/>
        <v>1</v>
      </c>
      <c r="BC1202" s="14">
        <f t="shared" si="4186"/>
        <v>1</v>
      </c>
      <c r="BD1202" s="14">
        <f t="shared" si="4186"/>
        <v>1</v>
      </c>
      <c r="BE1202" s="14">
        <f t="shared" si="4186"/>
        <v>1</v>
      </c>
      <c r="BF1202" s="14">
        <f t="shared" si="4181"/>
        <v>1</v>
      </c>
      <c r="BG1202" s="14">
        <f t="shared" si="4181"/>
        <v>1</v>
      </c>
      <c r="BH1202" s="14">
        <f t="shared" si="4181"/>
        <v>1</v>
      </c>
      <c r="BI1202" s="14">
        <f t="shared" si="4181"/>
        <v>1</v>
      </c>
      <c r="BJ1202" s="14">
        <f t="shared" si="4181"/>
        <v>1</v>
      </c>
      <c r="BK1202" s="14">
        <f t="shared" si="4181"/>
        <v>1</v>
      </c>
      <c r="BL1202" s="14">
        <f t="shared" si="4181"/>
        <v>1</v>
      </c>
      <c r="BM1202" s="14">
        <f t="shared" si="4181"/>
        <v>1</v>
      </c>
      <c r="BN1202" s="14">
        <f t="shared" si="4181"/>
        <v>1</v>
      </c>
      <c r="BO1202" s="14">
        <f t="shared" si="4181"/>
        <v>1</v>
      </c>
      <c r="BP1202" s="14">
        <f t="shared" si="4181"/>
        <v>1</v>
      </c>
      <c r="BQ1202" s="8"/>
      <c r="BR1202" s="8"/>
      <c r="BS1202" s="8"/>
      <c r="BT1202" s="8"/>
      <c r="BU1202" s="8"/>
      <c r="BV1202" s="8"/>
      <c r="BW1202" s="8"/>
      <c r="BX1202" s="8"/>
      <c r="BY1202" s="8"/>
      <c r="BZ1202" s="8"/>
      <c r="CA1202" s="8"/>
      <c r="CB1202" s="8"/>
      <c r="CC1202" s="8"/>
      <c r="CD1202" s="14" t="str">
        <f t="shared" si="4187"/>
        <v/>
      </c>
      <c r="CE1202" s="14" t="str">
        <f t="shared" si="4187"/>
        <v/>
      </c>
      <c r="CF1202" s="14" t="str">
        <f t="shared" si="4187"/>
        <v/>
      </c>
      <c r="CG1202" s="14" t="str">
        <f t="shared" si="4187"/>
        <v/>
      </c>
      <c r="CH1202" s="14" t="str">
        <f t="shared" si="4187"/>
        <v/>
      </c>
      <c r="CI1202" s="14" t="str">
        <f t="shared" si="4187"/>
        <v/>
      </c>
      <c r="CJ1202" s="14" t="str">
        <f t="shared" si="4187"/>
        <v/>
      </c>
      <c r="CK1202" s="14" t="str">
        <f t="shared" si="4187"/>
        <v/>
      </c>
      <c r="CL1202" s="14" t="str">
        <f t="shared" si="4187"/>
        <v/>
      </c>
      <c r="CM1202" s="14" t="str">
        <f t="shared" si="4187"/>
        <v/>
      </c>
      <c r="CN1202" s="14" t="str">
        <f t="shared" si="4187"/>
        <v/>
      </c>
      <c r="CO1202" s="14" t="str">
        <f t="shared" si="4187"/>
        <v/>
      </c>
      <c r="CP1202" s="14" t="str">
        <f t="shared" si="4187"/>
        <v/>
      </c>
      <c r="CQ1202" s="14" t="str">
        <f t="shared" si="4187"/>
        <v/>
      </c>
      <c r="CR1202" s="14" t="str">
        <f t="shared" si="4187"/>
        <v/>
      </c>
      <c r="CS1202" s="14" t="str">
        <f t="shared" si="4187"/>
        <v/>
      </c>
      <c r="CT1202" s="14" t="str">
        <f t="shared" si="4182"/>
        <v/>
      </c>
      <c r="CU1202" s="14" t="str">
        <f t="shared" si="4182"/>
        <v/>
      </c>
      <c r="CV1202" s="14" t="str">
        <f t="shared" si="4182"/>
        <v/>
      </c>
      <c r="CW1202" s="14" t="str">
        <f t="shared" si="4182"/>
        <v/>
      </c>
      <c r="CX1202" s="14" t="str">
        <f t="shared" si="4182"/>
        <v/>
      </c>
      <c r="CY1202" s="14" t="str">
        <f t="shared" si="4182"/>
        <v/>
      </c>
      <c r="CZ1202" s="14" t="str">
        <f t="shared" si="4182"/>
        <v/>
      </c>
      <c r="DA1202" s="14" t="str">
        <f t="shared" si="4182"/>
        <v/>
      </c>
      <c r="DB1202" s="14" t="str">
        <f t="shared" si="4182"/>
        <v/>
      </c>
      <c r="DC1202" s="14" t="str">
        <f t="shared" si="4182"/>
        <v/>
      </c>
      <c r="DD1202" s="14" t="str">
        <f t="shared" si="4182"/>
        <v/>
      </c>
      <c r="DE1202" s="8"/>
      <c r="DF1202" s="8"/>
      <c r="DG1202" s="8"/>
      <c r="DH1202" s="8"/>
      <c r="DI1202" s="8"/>
      <c r="DJ1202" s="8"/>
      <c r="DK1202" s="8"/>
      <c r="DL1202" s="8"/>
      <c r="DM1202" s="8"/>
      <c r="DN1202" s="8"/>
      <c r="DO1202" s="8"/>
      <c r="DP1202" s="8"/>
      <c r="DQ1202" s="8"/>
      <c r="DR1202" s="14" t="str">
        <f t="shared" si="4188"/>
        <v/>
      </c>
      <c r="DS1202" s="14" t="str">
        <f t="shared" si="4188"/>
        <v/>
      </c>
      <c r="DT1202" s="14" t="str">
        <f t="shared" si="4188"/>
        <v/>
      </c>
      <c r="DU1202" s="14" t="str">
        <f t="shared" si="4188"/>
        <v/>
      </c>
      <c r="DV1202" s="14" t="str">
        <f t="shared" si="4188"/>
        <v/>
      </c>
      <c r="DW1202" s="14" t="str">
        <f t="shared" si="4188"/>
        <v/>
      </c>
      <c r="DX1202" s="14" t="str">
        <f t="shared" si="4188"/>
        <v/>
      </c>
      <c r="DY1202" s="14" t="str">
        <f t="shared" si="4188"/>
        <v/>
      </c>
      <c r="DZ1202" s="14" t="str">
        <f t="shared" si="4188"/>
        <v/>
      </c>
      <c r="EA1202" s="14" t="str">
        <f t="shared" si="4188"/>
        <v/>
      </c>
      <c r="EB1202" s="14" t="str">
        <f t="shared" si="4188"/>
        <v/>
      </c>
      <c r="EC1202" s="14" t="str">
        <f t="shared" si="4188"/>
        <v/>
      </c>
      <c r="ED1202" s="14" t="str">
        <f t="shared" si="4188"/>
        <v/>
      </c>
      <c r="EE1202" s="14" t="str">
        <f t="shared" si="4188"/>
        <v/>
      </c>
      <c r="EF1202" s="14" t="str">
        <f t="shared" si="4188"/>
        <v/>
      </c>
      <c r="EG1202" s="14" t="str">
        <f t="shared" si="4188"/>
        <v/>
      </c>
      <c r="EH1202" s="14" t="str">
        <f t="shared" si="4183"/>
        <v/>
      </c>
      <c r="EI1202" s="14" t="str">
        <f t="shared" si="4183"/>
        <v/>
      </c>
      <c r="EJ1202" s="14" t="str">
        <f t="shared" si="4183"/>
        <v/>
      </c>
      <c r="EK1202" s="14" t="str">
        <f t="shared" si="4183"/>
        <v/>
      </c>
      <c r="EL1202" s="14" t="str">
        <f t="shared" si="4183"/>
        <v/>
      </c>
      <c r="EM1202" s="14" t="str">
        <f t="shared" si="4183"/>
        <v/>
      </c>
      <c r="EN1202" s="14" t="str">
        <f t="shared" si="4183"/>
        <v/>
      </c>
      <c r="EO1202" s="14" t="str">
        <f t="shared" si="4183"/>
        <v/>
      </c>
      <c r="EP1202" s="14" t="str">
        <f t="shared" si="4183"/>
        <v/>
      </c>
      <c r="EQ1202" s="14" t="str">
        <f t="shared" si="4183"/>
        <v/>
      </c>
      <c r="ER1202" s="14" t="str">
        <f t="shared" si="4183"/>
        <v/>
      </c>
      <c r="ES1202" s="8"/>
      <c r="ET1202" s="8"/>
      <c r="EU1202" s="8"/>
      <c r="EV1202" s="8"/>
      <c r="EW1202" s="8"/>
      <c r="EX1202" s="8"/>
      <c r="EY1202" s="8"/>
      <c r="EZ1202" s="8"/>
      <c r="FA1202" s="8"/>
      <c r="FB1202" s="8"/>
      <c r="FC1202" s="8"/>
      <c r="FD1202" s="8"/>
      <c r="FE1202" s="8"/>
      <c r="FF1202" s="14" t="str">
        <f t="shared" si="4189"/>
        <v/>
      </c>
      <c r="FG1202" s="14" t="str">
        <f t="shared" si="4189"/>
        <v/>
      </c>
      <c r="FH1202" s="14" t="str">
        <f t="shared" si="4189"/>
        <v/>
      </c>
      <c r="FI1202" s="14" t="str">
        <f t="shared" si="4189"/>
        <v/>
      </c>
      <c r="FJ1202" s="14" t="str">
        <f t="shared" si="4189"/>
        <v/>
      </c>
      <c r="FK1202" s="14" t="str">
        <f t="shared" si="4189"/>
        <v/>
      </c>
      <c r="FL1202" s="14" t="str">
        <f t="shared" si="4189"/>
        <v/>
      </c>
      <c r="FM1202" s="14" t="str">
        <f t="shared" si="4189"/>
        <v/>
      </c>
      <c r="FN1202" s="14" t="str">
        <f t="shared" si="4189"/>
        <v/>
      </c>
      <c r="FO1202" s="14" t="str">
        <f t="shared" si="4189"/>
        <v/>
      </c>
      <c r="FP1202" s="14" t="str">
        <f t="shared" si="4189"/>
        <v/>
      </c>
      <c r="FQ1202" s="14" t="str">
        <f t="shared" si="4189"/>
        <v/>
      </c>
      <c r="FR1202" s="14" t="str">
        <f t="shared" si="4189"/>
        <v/>
      </c>
      <c r="FS1202" s="14" t="str">
        <f t="shared" si="4189"/>
        <v/>
      </c>
      <c r="FT1202" s="14" t="str">
        <f t="shared" si="4189"/>
        <v/>
      </c>
      <c r="FU1202" s="14" t="str">
        <f t="shared" si="4189"/>
        <v/>
      </c>
      <c r="FV1202" s="14" t="str">
        <f t="shared" si="4184"/>
        <v/>
      </c>
      <c r="FW1202" s="14" t="str">
        <f t="shared" si="4184"/>
        <v/>
      </c>
      <c r="FX1202" s="14" t="str">
        <f t="shared" si="4184"/>
        <v/>
      </c>
      <c r="FY1202" s="14" t="str">
        <f t="shared" si="4184"/>
        <v/>
      </c>
      <c r="FZ1202" s="14" t="str">
        <f t="shared" si="4184"/>
        <v/>
      </c>
      <c r="GA1202" s="14" t="str">
        <f t="shared" si="4184"/>
        <v/>
      </c>
      <c r="GB1202" s="14" t="str">
        <f t="shared" si="4184"/>
        <v/>
      </c>
      <c r="GC1202" s="14" t="str">
        <f t="shared" si="4184"/>
        <v/>
      </c>
      <c r="GD1202" s="14" t="str">
        <f t="shared" si="4184"/>
        <v/>
      </c>
      <c r="GE1202" s="14" t="str">
        <f t="shared" si="4184"/>
        <v/>
      </c>
      <c r="GF1202" s="14" t="str">
        <f t="shared" si="4184"/>
        <v/>
      </c>
      <c r="GG1202" s="8"/>
      <c r="GH1202" s="8"/>
      <c r="GI1202" s="8"/>
      <c r="GJ1202" s="8"/>
      <c r="GK1202" s="8"/>
      <c r="GL1202" s="8"/>
      <c r="GM1202" s="8"/>
      <c r="GN1202" s="8"/>
      <c r="GO1202" s="8"/>
      <c r="GP1202" s="8"/>
      <c r="GQ1202" s="8"/>
      <c r="GR1202" s="8"/>
      <c r="GS1202" s="8"/>
    </row>
    <row r="1203" spans="1:201" x14ac:dyDescent="0.25">
      <c r="A1203" s="102">
        <f>$A$49</f>
        <v>20171</v>
      </c>
      <c r="B1203" s="14">
        <f t="shared" si="4185"/>
        <v>1.608774208119248</v>
      </c>
      <c r="C1203" s="14">
        <f t="shared" si="4185"/>
        <v>1.0242164742217388</v>
      </c>
      <c r="D1203" s="14">
        <f t="shared" si="4185"/>
        <v>1.0069903711064661</v>
      </c>
      <c r="E1203" s="14">
        <f t="shared" si="4185"/>
        <v>1.0035730084731345</v>
      </c>
      <c r="F1203" s="14">
        <f t="shared" si="4185"/>
        <v>1.0027804150278041</v>
      </c>
      <c r="G1203" s="14">
        <f t="shared" si="4185"/>
        <v>1.0011496584838033</v>
      </c>
      <c r="H1203" s="14">
        <f t="shared" si="4185"/>
        <v>1.0008443663874629</v>
      </c>
      <c r="I1203" s="14">
        <f t="shared" si="4185"/>
        <v>1.0007424155502311</v>
      </c>
      <c r="J1203" s="14">
        <f t="shared" si="4185"/>
        <v>1.0001686056314281</v>
      </c>
      <c r="K1203" s="14">
        <f t="shared" si="4185"/>
        <v>1.0003708698583951</v>
      </c>
      <c r="L1203" s="14">
        <f t="shared" si="4185"/>
        <v>1.0001685147113344</v>
      </c>
      <c r="M1203" s="14">
        <f t="shared" si="4185"/>
        <v>1.0002021835826931</v>
      </c>
      <c r="N1203" s="14">
        <f t="shared" si="4185"/>
        <v>1.0001347618085035</v>
      </c>
      <c r="O1203" s="14">
        <f t="shared" si="4185"/>
        <v>1.0001347436502055</v>
      </c>
      <c r="P1203" s="14">
        <f t="shared" si="4185"/>
        <v>1.0001347254968003</v>
      </c>
      <c r="Q1203" s="14">
        <f t="shared" si="4185"/>
        <v>1.0000336768370715</v>
      </c>
      <c r="R1203" s="14">
        <f t="shared" si="4180"/>
        <v>1.0000336757029804</v>
      </c>
      <c r="S1203" s="14">
        <f t="shared" si="4180"/>
        <v>1</v>
      </c>
      <c r="T1203" s="14">
        <f t="shared" si="4180"/>
        <v>1.000067349137931</v>
      </c>
      <c r="U1203" s="14">
        <f t="shared" si="4180"/>
        <v>1.00006734460233</v>
      </c>
      <c r="V1203" s="14">
        <f t="shared" si="4180"/>
        <v>1</v>
      </c>
      <c r="W1203" s="14">
        <f t="shared" si="4180"/>
        <v>1</v>
      </c>
      <c r="X1203" s="14">
        <f t="shared" si="4180"/>
        <v>1.0000336700336701</v>
      </c>
      <c r="Y1203" s="14">
        <f t="shared" si="4180"/>
        <v>1</v>
      </c>
      <c r="Z1203" s="14">
        <f t="shared" si="4180"/>
        <v>1</v>
      </c>
      <c r="AA1203" s="14">
        <f t="shared" si="4180"/>
        <v>1</v>
      </c>
      <c r="AB1203" s="8"/>
      <c r="AC1203" s="8"/>
      <c r="AD1203" s="8"/>
      <c r="AE1203" s="8"/>
      <c r="AF1203" s="8"/>
      <c r="AG1203" s="8"/>
      <c r="AH1203" s="8"/>
      <c r="AI1203" s="8"/>
      <c r="AJ1203" s="8"/>
      <c r="AK1203" s="8"/>
      <c r="AL1203" s="8"/>
      <c r="AM1203" s="8"/>
      <c r="AN1203" s="8"/>
      <c r="AO1203" s="8"/>
      <c r="AP1203" s="14">
        <f t="shared" si="4186"/>
        <v>2</v>
      </c>
      <c r="AQ1203" s="14">
        <f t="shared" si="4186"/>
        <v>2</v>
      </c>
      <c r="AR1203" s="14">
        <f t="shared" si="4186"/>
        <v>1.5</v>
      </c>
      <c r="AS1203" s="14">
        <f t="shared" si="4186"/>
        <v>1.1666666666666667</v>
      </c>
      <c r="AT1203" s="14">
        <f t="shared" si="4186"/>
        <v>1</v>
      </c>
      <c r="AU1203" s="14">
        <f t="shared" si="4186"/>
        <v>1</v>
      </c>
      <c r="AV1203" s="14">
        <f t="shared" si="4186"/>
        <v>1</v>
      </c>
      <c r="AW1203" s="14">
        <f t="shared" si="4186"/>
        <v>1</v>
      </c>
      <c r="AX1203" s="14">
        <f t="shared" si="4186"/>
        <v>1</v>
      </c>
      <c r="AY1203" s="14">
        <f t="shared" si="4186"/>
        <v>1</v>
      </c>
      <c r="AZ1203" s="14">
        <f t="shared" si="4186"/>
        <v>1</v>
      </c>
      <c r="BA1203" s="14">
        <f t="shared" si="4186"/>
        <v>1</v>
      </c>
      <c r="BB1203" s="14">
        <f t="shared" si="4186"/>
        <v>1</v>
      </c>
      <c r="BC1203" s="14">
        <f t="shared" si="4186"/>
        <v>1</v>
      </c>
      <c r="BD1203" s="14">
        <f t="shared" si="4186"/>
        <v>1</v>
      </c>
      <c r="BE1203" s="14">
        <f t="shared" si="4186"/>
        <v>1</v>
      </c>
      <c r="BF1203" s="14">
        <f t="shared" si="4181"/>
        <v>1</v>
      </c>
      <c r="BG1203" s="14">
        <f t="shared" si="4181"/>
        <v>1</v>
      </c>
      <c r="BH1203" s="14">
        <f t="shared" si="4181"/>
        <v>1</v>
      </c>
      <c r="BI1203" s="14">
        <f t="shared" si="4181"/>
        <v>1</v>
      </c>
      <c r="BJ1203" s="14">
        <f t="shared" si="4181"/>
        <v>1</v>
      </c>
      <c r="BK1203" s="14">
        <f t="shared" si="4181"/>
        <v>1</v>
      </c>
      <c r="BL1203" s="14">
        <f t="shared" si="4181"/>
        <v>1</v>
      </c>
      <c r="BM1203" s="14">
        <f t="shared" si="4181"/>
        <v>1</v>
      </c>
      <c r="BN1203" s="14">
        <f t="shared" si="4181"/>
        <v>1</v>
      </c>
      <c r="BO1203" s="14">
        <f t="shared" si="4181"/>
        <v>1</v>
      </c>
      <c r="BP1203" s="8"/>
      <c r="BQ1203" s="8"/>
      <c r="BR1203" s="8"/>
      <c r="BS1203" s="8"/>
      <c r="BT1203" s="8"/>
      <c r="BU1203" s="8"/>
      <c r="BV1203" s="8"/>
      <c r="BW1203" s="8"/>
      <c r="BX1203" s="8"/>
      <c r="BY1203" s="8"/>
      <c r="BZ1203" s="8"/>
      <c r="CA1203" s="8"/>
      <c r="CB1203" s="8"/>
      <c r="CC1203" s="8"/>
      <c r="CD1203" s="14" t="str">
        <f t="shared" si="4187"/>
        <v/>
      </c>
      <c r="CE1203" s="14" t="str">
        <f t="shared" si="4187"/>
        <v/>
      </c>
      <c r="CF1203" s="14" t="str">
        <f t="shared" si="4187"/>
        <v/>
      </c>
      <c r="CG1203" s="14" t="str">
        <f t="shared" si="4187"/>
        <v/>
      </c>
      <c r="CH1203" s="14" t="str">
        <f t="shared" si="4187"/>
        <v/>
      </c>
      <c r="CI1203" s="14" t="str">
        <f t="shared" si="4187"/>
        <v/>
      </c>
      <c r="CJ1203" s="14" t="str">
        <f t="shared" si="4187"/>
        <v/>
      </c>
      <c r="CK1203" s="14" t="str">
        <f t="shared" si="4187"/>
        <v/>
      </c>
      <c r="CL1203" s="14" t="str">
        <f t="shared" si="4187"/>
        <v/>
      </c>
      <c r="CM1203" s="14" t="str">
        <f t="shared" si="4187"/>
        <v/>
      </c>
      <c r="CN1203" s="14" t="str">
        <f t="shared" si="4187"/>
        <v/>
      </c>
      <c r="CO1203" s="14" t="str">
        <f t="shared" si="4187"/>
        <v/>
      </c>
      <c r="CP1203" s="14" t="str">
        <f t="shared" si="4187"/>
        <v/>
      </c>
      <c r="CQ1203" s="14" t="str">
        <f t="shared" si="4187"/>
        <v/>
      </c>
      <c r="CR1203" s="14" t="str">
        <f t="shared" si="4187"/>
        <v/>
      </c>
      <c r="CS1203" s="14" t="str">
        <f t="shared" si="4187"/>
        <v/>
      </c>
      <c r="CT1203" s="14" t="str">
        <f t="shared" si="4182"/>
        <v/>
      </c>
      <c r="CU1203" s="14" t="str">
        <f t="shared" si="4182"/>
        <v/>
      </c>
      <c r="CV1203" s="14" t="str">
        <f t="shared" si="4182"/>
        <v/>
      </c>
      <c r="CW1203" s="14" t="str">
        <f t="shared" si="4182"/>
        <v/>
      </c>
      <c r="CX1203" s="14" t="str">
        <f t="shared" si="4182"/>
        <v/>
      </c>
      <c r="CY1203" s="14" t="str">
        <f t="shared" si="4182"/>
        <v/>
      </c>
      <c r="CZ1203" s="14" t="str">
        <f t="shared" si="4182"/>
        <v/>
      </c>
      <c r="DA1203" s="14" t="str">
        <f t="shared" si="4182"/>
        <v/>
      </c>
      <c r="DB1203" s="14" t="str">
        <f t="shared" si="4182"/>
        <v/>
      </c>
      <c r="DC1203" s="14" t="str">
        <f t="shared" si="4182"/>
        <v/>
      </c>
      <c r="DD1203" s="8"/>
      <c r="DE1203" s="8"/>
      <c r="DF1203" s="8"/>
      <c r="DG1203" s="8"/>
      <c r="DH1203" s="8"/>
      <c r="DI1203" s="8"/>
      <c r="DJ1203" s="8"/>
      <c r="DK1203" s="8"/>
      <c r="DL1203" s="8"/>
      <c r="DM1203" s="8"/>
      <c r="DN1203" s="8"/>
      <c r="DO1203" s="8"/>
      <c r="DP1203" s="8"/>
      <c r="DQ1203" s="8"/>
      <c r="DR1203" s="14" t="str">
        <f t="shared" si="4188"/>
        <v/>
      </c>
      <c r="DS1203" s="14" t="str">
        <f t="shared" si="4188"/>
        <v/>
      </c>
      <c r="DT1203" s="14" t="str">
        <f t="shared" si="4188"/>
        <v/>
      </c>
      <c r="DU1203" s="14" t="str">
        <f t="shared" si="4188"/>
        <v/>
      </c>
      <c r="DV1203" s="14" t="str">
        <f t="shared" si="4188"/>
        <v/>
      </c>
      <c r="DW1203" s="14" t="str">
        <f t="shared" si="4188"/>
        <v/>
      </c>
      <c r="DX1203" s="14" t="str">
        <f t="shared" si="4188"/>
        <v/>
      </c>
      <c r="DY1203" s="14" t="str">
        <f t="shared" si="4188"/>
        <v/>
      </c>
      <c r="DZ1203" s="14" t="str">
        <f t="shared" si="4188"/>
        <v/>
      </c>
      <c r="EA1203" s="14" t="str">
        <f t="shared" si="4188"/>
        <v/>
      </c>
      <c r="EB1203" s="14" t="str">
        <f t="shared" si="4188"/>
        <v/>
      </c>
      <c r="EC1203" s="14" t="str">
        <f t="shared" si="4188"/>
        <v/>
      </c>
      <c r="ED1203" s="14" t="str">
        <f t="shared" si="4188"/>
        <v/>
      </c>
      <c r="EE1203" s="14" t="str">
        <f t="shared" si="4188"/>
        <v/>
      </c>
      <c r="EF1203" s="14" t="str">
        <f t="shared" si="4188"/>
        <v/>
      </c>
      <c r="EG1203" s="14" t="str">
        <f t="shared" si="4188"/>
        <v/>
      </c>
      <c r="EH1203" s="14" t="str">
        <f t="shared" si="4183"/>
        <v/>
      </c>
      <c r="EI1203" s="14" t="str">
        <f t="shared" si="4183"/>
        <v/>
      </c>
      <c r="EJ1203" s="14" t="str">
        <f t="shared" si="4183"/>
        <v/>
      </c>
      <c r="EK1203" s="14" t="str">
        <f t="shared" si="4183"/>
        <v/>
      </c>
      <c r="EL1203" s="14" t="str">
        <f t="shared" si="4183"/>
        <v/>
      </c>
      <c r="EM1203" s="14" t="str">
        <f t="shared" si="4183"/>
        <v/>
      </c>
      <c r="EN1203" s="14" t="str">
        <f t="shared" si="4183"/>
        <v/>
      </c>
      <c r="EO1203" s="14" t="str">
        <f t="shared" si="4183"/>
        <v/>
      </c>
      <c r="EP1203" s="14" t="str">
        <f t="shared" si="4183"/>
        <v/>
      </c>
      <c r="EQ1203" s="14" t="str">
        <f t="shared" si="4183"/>
        <v/>
      </c>
      <c r="ER1203" s="8"/>
      <c r="ES1203" s="8"/>
      <c r="ET1203" s="8"/>
      <c r="EU1203" s="8"/>
      <c r="EV1203" s="8"/>
      <c r="EW1203" s="8"/>
      <c r="EX1203" s="8"/>
      <c r="EY1203" s="8"/>
      <c r="EZ1203" s="8"/>
      <c r="FA1203" s="8"/>
      <c r="FB1203" s="8"/>
      <c r="FC1203" s="8"/>
      <c r="FD1203" s="8"/>
      <c r="FE1203" s="8"/>
      <c r="FF1203" s="14" t="str">
        <f t="shared" si="4189"/>
        <v/>
      </c>
      <c r="FG1203" s="14" t="str">
        <f t="shared" si="4189"/>
        <v/>
      </c>
      <c r="FH1203" s="14" t="str">
        <f t="shared" si="4189"/>
        <v/>
      </c>
      <c r="FI1203" s="14" t="str">
        <f t="shared" si="4189"/>
        <v/>
      </c>
      <c r="FJ1203" s="14" t="str">
        <f t="shared" si="4189"/>
        <v/>
      </c>
      <c r="FK1203" s="14" t="str">
        <f t="shared" si="4189"/>
        <v/>
      </c>
      <c r="FL1203" s="14" t="str">
        <f t="shared" si="4189"/>
        <v/>
      </c>
      <c r="FM1203" s="14" t="str">
        <f t="shared" si="4189"/>
        <v/>
      </c>
      <c r="FN1203" s="14" t="str">
        <f t="shared" si="4189"/>
        <v/>
      </c>
      <c r="FO1203" s="14" t="str">
        <f t="shared" si="4189"/>
        <v/>
      </c>
      <c r="FP1203" s="14" t="str">
        <f t="shared" si="4189"/>
        <v/>
      </c>
      <c r="FQ1203" s="14" t="str">
        <f t="shared" si="4189"/>
        <v/>
      </c>
      <c r="FR1203" s="14" t="str">
        <f t="shared" si="4189"/>
        <v/>
      </c>
      <c r="FS1203" s="14" t="str">
        <f t="shared" si="4189"/>
        <v/>
      </c>
      <c r="FT1203" s="14" t="str">
        <f t="shared" si="4189"/>
        <v/>
      </c>
      <c r="FU1203" s="14" t="str">
        <f t="shared" si="4189"/>
        <v/>
      </c>
      <c r="FV1203" s="14" t="str">
        <f t="shared" si="4184"/>
        <v/>
      </c>
      <c r="FW1203" s="14" t="str">
        <f t="shared" si="4184"/>
        <v/>
      </c>
      <c r="FX1203" s="14" t="str">
        <f t="shared" si="4184"/>
        <v/>
      </c>
      <c r="FY1203" s="14" t="str">
        <f t="shared" si="4184"/>
        <v/>
      </c>
      <c r="FZ1203" s="14" t="str">
        <f t="shared" si="4184"/>
        <v/>
      </c>
      <c r="GA1203" s="14" t="str">
        <f t="shared" si="4184"/>
        <v/>
      </c>
      <c r="GB1203" s="14" t="str">
        <f t="shared" si="4184"/>
        <v/>
      </c>
      <c r="GC1203" s="14" t="str">
        <f t="shared" si="4184"/>
        <v/>
      </c>
      <c r="GD1203" s="14" t="str">
        <f t="shared" si="4184"/>
        <v/>
      </c>
      <c r="GE1203" s="14" t="str">
        <f t="shared" si="4184"/>
        <v/>
      </c>
      <c r="GF1203" s="8"/>
      <c r="GG1203" s="8"/>
      <c r="GH1203" s="8"/>
      <c r="GI1203" s="8"/>
      <c r="GJ1203" s="8"/>
      <c r="GK1203" s="8"/>
      <c r="GL1203" s="8"/>
      <c r="GM1203" s="8"/>
      <c r="GN1203" s="8"/>
      <c r="GO1203" s="8"/>
      <c r="GP1203" s="8"/>
      <c r="GQ1203" s="8"/>
      <c r="GR1203" s="8"/>
      <c r="GS1203" s="8"/>
    </row>
    <row r="1204" spans="1:201" x14ac:dyDescent="0.25">
      <c r="A1204" s="102">
        <f>$A$50</f>
        <v>20172</v>
      </c>
      <c r="B1204" s="14">
        <f t="shared" si="4185"/>
        <v>1.6594980066258633</v>
      </c>
      <c r="C1204" s="14">
        <f t="shared" si="4185"/>
        <v>1.0220951478649252</v>
      </c>
      <c r="D1204" s="14">
        <f t="shared" si="4185"/>
        <v>1.0062568278875756</v>
      </c>
      <c r="E1204" s="14">
        <f t="shared" si="4185"/>
        <v>1.00417818133965</v>
      </c>
      <c r="F1204" s="14">
        <f t="shared" si="4185"/>
        <v>1.0022605903744717</v>
      </c>
      <c r="G1204" s="14">
        <f t="shared" si="4185"/>
        <v>1.0010460251046025</v>
      </c>
      <c r="H1204" s="14">
        <f t="shared" si="4185"/>
        <v>1.001012277951933</v>
      </c>
      <c r="I1204" s="14">
        <f t="shared" si="4185"/>
        <v>1.0005219376936878</v>
      </c>
      <c r="J1204" s="14">
        <f t="shared" si="4185"/>
        <v>1.0002282286198689</v>
      </c>
      <c r="K1204" s="14">
        <f t="shared" si="4185"/>
        <v>1.0002607731925157</v>
      </c>
      <c r="L1204" s="14">
        <f t="shared" si="4185"/>
        <v>1.0001629407547417</v>
      </c>
      <c r="M1204" s="14">
        <f t="shared" si="4185"/>
        <v>1.0002606627350037</v>
      </c>
      <c r="N1204" s="14">
        <f t="shared" si="4185"/>
        <v>1.0000977230528683</v>
      </c>
      <c r="O1204" s="14">
        <f t="shared" si="4185"/>
        <v>1.0001302846720084</v>
      </c>
      <c r="P1204" s="14">
        <f t="shared" si="4185"/>
        <v>1.000032566925031</v>
      </c>
      <c r="Q1204" s="14">
        <f t="shared" si="4185"/>
        <v>1.0000325658644609</v>
      </c>
      <c r="R1204" s="14">
        <f t="shared" si="4180"/>
        <v>1.0000325648039599</v>
      </c>
      <c r="S1204" s="14">
        <f t="shared" si="4180"/>
        <v>1.000065127487056</v>
      </c>
      <c r="T1204" s="14">
        <f t="shared" si="4180"/>
        <v>1.0000325616228714</v>
      </c>
      <c r="U1204" s="14">
        <f t="shared" si="4180"/>
        <v>1.0000651211252931</v>
      </c>
      <c r="V1204" s="14">
        <f t="shared" si="4180"/>
        <v>1</v>
      </c>
      <c r="W1204" s="14">
        <f t="shared" si="4180"/>
        <v>1</v>
      </c>
      <c r="X1204" s="14">
        <f t="shared" si="4180"/>
        <v>1</v>
      </c>
      <c r="Y1204" s="14">
        <f t="shared" si="4180"/>
        <v>1.0000325584424041</v>
      </c>
      <c r="Z1204" s="14">
        <f t="shared" si="4180"/>
        <v>1</v>
      </c>
      <c r="AA1204" s="8"/>
      <c r="AB1204" s="8"/>
      <c r="AC1204" s="8"/>
      <c r="AD1204" s="8"/>
      <c r="AE1204" s="8"/>
      <c r="AF1204" s="8"/>
      <c r="AG1204" s="8"/>
      <c r="AH1204" s="8"/>
      <c r="AI1204" s="8"/>
      <c r="AJ1204" s="8"/>
      <c r="AK1204" s="8"/>
      <c r="AL1204" s="8"/>
      <c r="AM1204" s="8"/>
      <c r="AN1204" s="8"/>
      <c r="AO1204" s="8"/>
      <c r="AP1204" s="14">
        <f t="shared" si="4186"/>
        <v>1.5</v>
      </c>
      <c r="AQ1204" s="14">
        <f t="shared" si="4186"/>
        <v>1</v>
      </c>
      <c r="AR1204" s="14">
        <f t="shared" si="4186"/>
        <v>1</v>
      </c>
      <c r="AS1204" s="14">
        <f t="shared" si="4186"/>
        <v>1</v>
      </c>
      <c r="AT1204" s="14">
        <f t="shared" si="4186"/>
        <v>1.3333333333333333</v>
      </c>
      <c r="AU1204" s="14">
        <f t="shared" si="4186"/>
        <v>1</v>
      </c>
      <c r="AV1204" s="14">
        <f t="shared" si="4186"/>
        <v>1</v>
      </c>
      <c r="AW1204" s="14">
        <f t="shared" si="4186"/>
        <v>1</v>
      </c>
      <c r="AX1204" s="14">
        <f t="shared" si="4186"/>
        <v>1</v>
      </c>
      <c r="AY1204" s="14">
        <f t="shared" si="4186"/>
        <v>1</v>
      </c>
      <c r="AZ1204" s="14">
        <f t="shared" si="4186"/>
        <v>1</v>
      </c>
      <c r="BA1204" s="14">
        <f t="shared" si="4186"/>
        <v>1</v>
      </c>
      <c r="BB1204" s="14">
        <f t="shared" si="4186"/>
        <v>1</v>
      </c>
      <c r="BC1204" s="14">
        <f t="shared" si="4186"/>
        <v>1</v>
      </c>
      <c r="BD1204" s="14">
        <f t="shared" si="4186"/>
        <v>1</v>
      </c>
      <c r="BE1204" s="14">
        <f t="shared" si="4186"/>
        <v>1</v>
      </c>
      <c r="BF1204" s="14">
        <f t="shared" si="4181"/>
        <v>1</v>
      </c>
      <c r="BG1204" s="14">
        <f t="shared" si="4181"/>
        <v>1</v>
      </c>
      <c r="BH1204" s="14">
        <f t="shared" si="4181"/>
        <v>1</v>
      </c>
      <c r="BI1204" s="14">
        <f t="shared" si="4181"/>
        <v>1</v>
      </c>
      <c r="BJ1204" s="14">
        <f t="shared" si="4181"/>
        <v>1</v>
      </c>
      <c r="BK1204" s="14">
        <f t="shared" si="4181"/>
        <v>1</v>
      </c>
      <c r="BL1204" s="14">
        <f t="shared" si="4181"/>
        <v>1</v>
      </c>
      <c r="BM1204" s="14">
        <f t="shared" si="4181"/>
        <v>1</v>
      </c>
      <c r="BN1204" s="14">
        <f t="shared" si="4181"/>
        <v>1</v>
      </c>
      <c r="BO1204" s="8"/>
      <c r="BP1204" s="8"/>
      <c r="BQ1204" s="8"/>
      <c r="BR1204" s="8"/>
      <c r="BS1204" s="8"/>
      <c r="BT1204" s="8"/>
      <c r="BU1204" s="8"/>
      <c r="BV1204" s="8"/>
      <c r="BW1204" s="8"/>
      <c r="BX1204" s="8"/>
      <c r="BY1204" s="8"/>
      <c r="BZ1204" s="8"/>
      <c r="CA1204" s="8"/>
      <c r="CB1204" s="8"/>
      <c r="CC1204" s="8"/>
      <c r="CD1204" s="14" t="str">
        <f t="shared" si="4187"/>
        <v/>
      </c>
      <c r="CE1204" s="14" t="str">
        <f t="shared" si="4187"/>
        <v/>
      </c>
      <c r="CF1204" s="14" t="str">
        <f t="shared" si="4187"/>
        <v/>
      </c>
      <c r="CG1204" s="14" t="str">
        <f t="shared" si="4187"/>
        <v/>
      </c>
      <c r="CH1204" s="14" t="str">
        <f t="shared" si="4187"/>
        <v/>
      </c>
      <c r="CI1204" s="14" t="str">
        <f t="shared" si="4187"/>
        <v/>
      </c>
      <c r="CJ1204" s="14" t="str">
        <f t="shared" si="4187"/>
        <v/>
      </c>
      <c r="CK1204" s="14" t="str">
        <f t="shared" si="4187"/>
        <v/>
      </c>
      <c r="CL1204" s="14" t="str">
        <f t="shared" si="4187"/>
        <v/>
      </c>
      <c r="CM1204" s="14" t="str">
        <f t="shared" si="4187"/>
        <v/>
      </c>
      <c r="CN1204" s="14" t="str">
        <f t="shared" si="4187"/>
        <v/>
      </c>
      <c r="CO1204" s="14" t="str">
        <f t="shared" si="4187"/>
        <v/>
      </c>
      <c r="CP1204" s="14" t="str">
        <f t="shared" si="4187"/>
        <v/>
      </c>
      <c r="CQ1204" s="14" t="str">
        <f t="shared" si="4187"/>
        <v/>
      </c>
      <c r="CR1204" s="14" t="str">
        <f t="shared" si="4187"/>
        <v/>
      </c>
      <c r="CS1204" s="14" t="str">
        <f t="shared" si="4187"/>
        <v/>
      </c>
      <c r="CT1204" s="14" t="str">
        <f t="shared" si="4182"/>
        <v/>
      </c>
      <c r="CU1204" s="14" t="str">
        <f t="shared" si="4182"/>
        <v/>
      </c>
      <c r="CV1204" s="14" t="str">
        <f t="shared" si="4182"/>
        <v/>
      </c>
      <c r="CW1204" s="14" t="str">
        <f t="shared" si="4182"/>
        <v/>
      </c>
      <c r="CX1204" s="14" t="str">
        <f t="shared" si="4182"/>
        <v/>
      </c>
      <c r="CY1204" s="14" t="str">
        <f t="shared" si="4182"/>
        <v/>
      </c>
      <c r="CZ1204" s="14" t="str">
        <f t="shared" si="4182"/>
        <v/>
      </c>
      <c r="DA1204" s="14" t="str">
        <f t="shared" si="4182"/>
        <v/>
      </c>
      <c r="DB1204" s="14" t="str">
        <f t="shared" si="4182"/>
        <v/>
      </c>
      <c r="DC1204" s="8"/>
      <c r="DD1204" s="8"/>
      <c r="DE1204" s="8"/>
      <c r="DF1204" s="8"/>
      <c r="DG1204" s="8"/>
      <c r="DH1204" s="8"/>
      <c r="DI1204" s="8"/>
      <c r="DJ1204" s="8"/>
      <c r="DK1204" s="8"/>
      <c r="DL1204" s="8"/>
      <c r="DM1204" s="8"/>
      <c r="DN1204" s="8"/>
      <c r="DO1204" s="8"/>
      <c r="DP1204" s="8"/>
      <c r="DQ1204" s="8"/>
      <c r="DR1204" s="14" t="str">
        <f t="shared" si="4188"/>
        <v/>
      </c>
      <c r="DS1204" s="14" t="str">
        <f t="shared" si="4188"/>
        <v/>
      </c>
      <c r="DT1204" s="14" t="str">
        <f t="shared" si="4188"/>
        <v/>
      </c>
      <c r="DU1204" s="14" t="str">
        <f t="shared" si="4188"/>
        <v/>
      </c>
      <c r="DV1204" s="14" t="str">
        <f t="shared" si="4188"/>
        <v/>
      </c>
      <c r="DW1204" s="14" t="str">
        <f t="shared" si="4188"/>
        <v/>
      </c>
      <c r="DX1204" s="14" t="str">
        <f t="shared" si="4188"/>
        <v/>
      </c>
      <c r="DY1204" s="14" t="str">
        <f t="shared" si="4188"/>
        <v/>
      </c>
      <c r="DZ1204" s="14" t="str">
        <f t="shared" si="4188"/>
        <v/>
      </c>
      <c r="EA1204" s="14" t="str">
        <f t="shared" si="4188"/>
        <v/>
      </c>
      <c r="EB1204" s="14" t="str">
        <f t="shared" si="4188"/>
        <v/>
      </c>
      <c r="EC1204" s="14" t="str">
        <f t="shared" si="4188"/>
        <v/>
      </c>
      <c r="ED1204" s="14" t="str">
        <f t="shared" si="4188"/>
        <v/>
      </c>
      <c r="EE1204" s="14" t="str">
        <f t="shared" si="4188"/>
        <v/>
      </c>
      <c r="EF1204" s="14" t="str">
        <f t="shared" si="4188"/>
        <v/>
      </c>
      <c r="EG1204" s="14" t="str">
        <f t="shared" si="4188"/>
        <v/>
      </c>
      <c r="EH1204" s="14" t="str">
        <f t="shared" si="4183"/>
        <v/>
      </c>
      <c r="EI1204" s="14" t="str">
        <f t="shared" si="4183"/>
        <v/>
      </c>
      <c r="EJ1204" s="14" t="str">
        <f t="shared" si="4183"/>
        <v/>
      </c>
      <c r="EK1204" s="14" t="str">
        <f t="shared" si="4183"/>
        <v/>
      </c>
      <c r="EL1204" s="14" t="str">
        <f t="shared" si="4183"/>
        <v/>
      </c>
      <c r="EM1204" s="14" t="str">
        <f t="shared" si="4183"/>
        <v/>
      </c>
      <c r="EN1204" s="14" t="str">
        <f t="shared" si="4183"/>
        <v/>
      </c>
      <c r="EO1204" s="14" t="str">
        <f t="shared" si="4183"/>
        <v/>
      </c>
      <c r="EP1204" s="14" t="str">
        <f t="shared" si="4183"/>
        <v/>
      </c>
      <c r="EQ1204" s="8"/>
      <c r="ER1204" s="8"/>
      <c r="ES1204" s="8"/>
      <c r="ET1204" s="8"/>
      <c r="EU1204" s="8"/>
      <c r="EV1204" s="8"/>
      <c r="EW1204" s="8"/>
      <c r="EX1204" s="8"/>
      <c r="EY1204" s="8"/>
      <c r="EZ1204" s="8"/>
      <c r="FA1204" s="8"/>
      <c r="FB1204" s="8"/>
      <c r="FC1204" s="8"/>
      <c r="FD1204" s="8"/>
      <c r="FE1204" s="8"/>
      <c r="FF1204" s="14" t="str">
        <f t="shared" si="4189"/>
        <v/>
      </c>
      <c r="FG1204" s="14" t="str">
        <f t="shared" si="4189"/>
        <v/>
      </c>
      <c r="FH1204" s="14" t="str">
        <f t="shared" si="4189"/>
        <v/>
      </c>
      <c r="FI1204" s="14" t="str">
        <f t="shared" si="4189"/>
        <v/>
      </c>
      <c r="FJ1204" s="14" t="str">
        <f t="shared" si="4189"/>
        <v/>
      </c>
      <c r="FK1204" s="14" t="str">
        <f t="shared" si="4189"/>
        <v/>
      </c>
      <c r="FL1204" s="14" t="str">
        <f t="shared" si="4189"/>
        <v/>
      </c>
      <c r="FM1204" s="14" t="str">
        <f t="shared" si="4189"/>
        <v/>
      </c>
      <c r="FN1204" s="14" t="str">
        <f t="shared" si="4189"/>
        <v/>
      </c>
      <c r="FO1204" s="14" t="str">
        <f t="shared" si="4189"/>
        <v/>
      </c>
      <c r="FP1204" s="14" t="str">
        <f t="shared" si="4189"/>
        <v/>
      </c>
      <c r="FQ1204" s="14" t="str">
        <f t="shared" si="4189"/>
        <v/>
      </c>
      <c r="FR1204" s="14" t="str">
        <f t="shared" si="4189"/>
        <v/>
      </c>
      <c r="FS1204" s="14" t="str">
        <f t="shared" si="4189"/>
        <v/>
      </c>
      <c r="FT1204" s="14" t="str">
        <f t="shared" si="4189"/>
        <v/>
      </c>
      <c r="FU1204" s="14" t="str">
        <f t="shared" si="4189"/>
        <v/>
      </c>
      <c r="FV1204" s="14" t="str">
        <f t="shared" si="4184"/>
        <v/>
      </c>
      <c r="FW1204" s="14" t="str">
        <f t="shared" si="4184"/>
        <v/>
      </c>
      <c r="FX1204" s="14" t="str">
        <f t="shared" si="4184"/>
        <v/>
      </c>
      <c r="FY1204" s="14" t="str">
        <f t="shared" si="4184"/>
        <v/>
      </c>
      <c r="FZ1204" s="14" t="str">
        <f t="shared" si="4184"/>
        <v/>
      </c>
      <c r="GA1204" s="14" t="str">
        <f t="shared" si="4184"/>
        <v/>
      </c>
      <c r="GB1204" s="14" t="str">
        <f t="shared" si="4184"/>
        <v/>
      </c>
      <c r="GC1204" s="14" t="str">
        <f t="shared" si="4184"/>
        <v/>
      </c>
      <c r="GD1204" s="14" t="str">
        <f t="shared" si="4184"/>
        <v/>
      </c>
      <c r="GE1204" s="8"/>
      <c r="GF1204" s="8"/>
      <c r="GG1204" s="8"/>
      <c r="GH1204" s="8"/>
      <c r="GI1204" s="8"/>
      <c r="GJ1204" s="8"/>
      <c r="GK1204" s="8"/>
      <c r="GL1204" s="8"/>
      <c r="GM1204" s="8"/>
      <c r="GN1204" s="8"/>
      <c r="GO1204" s="8"/>
      <c r="GP1204" s="8"/>
      <c r="GQ1204" s="8"/>
      <c r="GR1204" s="8"/>
      <c r="GS1204" s="8"/>
    </row>
    <row r="1205" spans="1:201" x14ac:dyDescent="0.25">
      <c r="A1205" s="102">
        <f>$A$51</f>
        <v>20173</v>
      </c>
      <c r="B1205" s="14">
        <f t="shared" si="4185"/>
        <v>1.6416247304097771</v>
      </c>
      <c r="C1205" s="14">
        <f t="shared" si="4185"/>
        <v>1.0219691993285163</v>
      </c>
      <c r="D1205" s="14">
        <f t="shared" si="4185"/>
        <v>1.0090344236537638</v>
      </c>
      <c r="E1205" s="14">
        <f t="shared" si="4185"/>
        <v>1.0044944615493505</v>
      </c>
      <c r="F1205" s="14">
        <f t="shared" si="4185"/>
        <v>1.0023604847801579</v>
      </c>
      <c r="G1205" s="14">
        <f t="shared" si="4185"/>
        <v>1.0010544444834979</v>
      </c>
      <c r="H1205" s="14">
        <f t="shared" si="4185"/>
        <v>1.0012640005617781</v>
      </c>
      <c r="I1205" s="14">
        <f t="shared" si="4185"/>
        <v>1.000806536451941</v>
      </c>
      <c r="J1205" s="14">
        <f t="shared" ref="J1205:Y1205" si="4190">IFERROR(K1157/J1157,"")</f>
        <v>1.0005255781359494</v>
      </c>
      <c r="K1205" s="14">
        <f t="shared" si="4190"/>
        <v>1.0003502013657852</v>
      </c>
      <c r="L1205" s="14">
        <f t="shared" si="4190"/>
        <v>1.0003150708909505</v>
      </c>
      <c r="M1205" s="14">
        <f t="shared" si="4190"/>
        <v>1.0002799748022677</v>
      </c>
      <c r="N1205" s="14">
        <f t="shared" si="4190"/>
        <v>1.0001399482191589</v>
      </c>
      <c r="O1205" s="14">
        <f t="shared" si="4190"/>
        <v>1.0000699643181976</v>
      </c>
      <c r="P1205" s="14">
        <f t="shared" si="4190"/>
        <v>1.0001399188470688</v>
      </c>
      <c r="Q1205" s="14">
        <f t="shared" si="4190"/>
        <v>1.0001049244543929</v>
      </c>
      <c r="R1205" s="14">
        <f t="shared" si="4190"/>
        <v>1</v>
      </c>
      <c r="S1205" s="14">
        <f t="shared" si="4190"/>
        <v>1</v>
      </c>
      <c r="T1205" s="14">
        <f t="shared" si="4190"/>
        <v>1.0000699422976045</v>
      </c>
      <c r="U1205" s="14">
        <f t="shared" si="4190"/>
        <v>1</v>
      </c>
      <c r="V1205" s="14">
        <f t="shared" si="4190"/>
        <v>1</v>
      </c>
      <c r="W1205" s="14">
        <f t="shared" si="4190"/>
        <v>1</v>
      </c>
      <c r="X1205" s="14">
        <f t="shared" si="4190"/>
        <v>1</v>
      </c>
      <c r="Y1205" s="14">
        <f t="shared" si="4190"/>
        <v>1</v>
      </c>
      <c r="Z1205" s="8"/>
      <c r="AA1205" s="8"/>
      <c r="AB1205" s="8"/>
      <c r="AC1205" s="8"/>
      <c r="AD1205" s="8"/>
      <c r="AE1205" s="8"/>
      <c r="AF1205" s="8"/>
      <c r="AG1205" s="8"/>
      <c r="AH1205" s="8"/>
      <c r="AI1205" s="8"/>
      <c r="AJ1205" s="8"/>
      <c r="AK1205" s="8"/>
      <c r="AL1205" s="8"/>
      <c r="AM1205" s="8"/>
      <c r="AN1205" s="8"/>
      <c r="AO1205" s="8"/>
      <c r="AP1205" s="14">
        <f t="shared" si="4186"/>
        <v>2</v>
      </c>
      <c r="AQ1205" s="14">
        <f t="shared" si="4186"/>
        <v>2</v>
      </c>
      <c r="AR1205" s="14">
        <f t="shared" si="4186"/>
        <v>1</v>
      </c>
      <c r="AS1205" s="14">
        <f t="shared" si="4186"/>
        <v>1</v>
      </c>
      <c r="AT1205" s="14">
        <f t="shared" si="4186"/>
        <v>1</v>
      </c>
      <c r="AU1205" s="14">
        <f t="shared" si="4186"/>
        <v>1</v>
      </c>
      <c r="AV1205" s="14">
        <f t="shared" si="4186"/>
        <v>1</v>
      </c>
      <c r="AW1205" s="14">
        <f t="shared" si="4186"/>
        <v>1</v>
      </c>
      <c r="AX1205" s="14">
        <f t="shared" si="4186"/>
        <v>1</v>
      </c>
      <c r="AY1205" s="14">
        <f t="shared" si="4186"/>
        <v>1</v>
      </c>
      <c r="AZ1205" s="14">
        <f t="shared" si="4186"/>
        <v>1</v>
      </c>
      <c r="BA1205" s="14">
        <f t="shared" si="4186"/>
        <v>1</v>
      </c>
      <c r="BB1205" s="14">
        <f t="shared" si="4186"/>
        <v>1</v>
      </c>
      <c r="BC1205" s="14">
        <f t="shared" si="4186"/>
        <v>1</v>
      </c>
      <c r="BD1205" s="14">
        <f t="shared" si="4186"/>
        <v>1</v>
      </c>
      <c r="BE1205" s="14">
        <f t="shared" si="4186"/>
        <v>1</v>
      </c>
      <c r="BF1205" s="14">
        <f t="shared" ref="BF1205:BM1205" si="4191">IFERROR(BG1157/BF1157,"")</f>
        <v>1</v>
      </c>
      <c r="BG1205" s="14">
        <f t="shared" si="4191"/>
        <v>1</v>
      </c>
      <c r="BH1205" s="14">
        <f t="shared" si="4191"/>
        <v>1</v>
      </c>
      <c r="BI1205" s="14">
        <f t="shared" si="4191"/>
        <v>1</v>
      </c>
      <c r="BJ1205" s="14">
        <f t="shared" si="4191"/>
        <v>1</v>
      </c>
      <c r="BK1205" s="14">
        <f t="shared" si="4191"/>
        <v>1</v>
      </c>
      <c r="BL1205" s="14">
        <f t="shared" si="4191"/>
        <v>1</v>
      </c>
      <c r="BM1205" s="14">
        <f t="shared" si="4191"/>
        <v>1</v>
      </c>
      <c r="BN1205" s="8"/>
      <c r="BO1205" s="8"/>
      <c r="BP1205" s="8"/>
      <c r="BQ1205" s="8"/>
      <c r="BR1205" s="8"/>
      <c r="BS1205" s="8"/>
      <c r="BT1205" s="8"/>
      <c r="BU1205" s="8"/>
      <c r="BV1205" s="8"/>
      <c r="BW1205" s="8"/>
      <c r="BX1205" s="8"/>
      <c r="BY1205" s="8"/>
      <c r="BZ1205" s="8"/>
      <c r="CA1205" s="8"/>
      <c r="CB1205" s="8"/>
      <c r="CC1205" s="8"/>
      <c r="CD1205" s="14" t="str">
        <f t="shared" si="4187"/>
        <v/>
      </c>
      <c r="CE1205" s="14" t="str">
        <f t="shared" si="4187"/>
        <v/>
      </c>
      <c r="CF1205" s="14" t="str">
        <f t="shared" si="4187"/>
        <v/>
      </c>
      <c r="CG1205" s="14" t="str">
        <f t="shared" si="4187"/>
        <v/>
      </c>
      <c r="CH1205" s="14" t="str">
        <f t="shared" si="4187"/>
        <v/>
      </c>
      <c r="CI1205" s="14" t="str">
        <f t="shared" si="4187"/>
        <v/>
      </c>
      <c r="CJ1205" s="14" t="str">
        <f t="shared" si="4187"/>
        <v/>
      </c>
      <c r="CK1205" s="14" t="str">
        <f t="shared" si="4187"/>
        <v/>
      </c>
      <c r="CL1205" s="14" t="str">
        <f t="shared" si="4187"/>
        <v/>
      </c>
      <c r="CM1205" s="14" t="str">
        <f t="shared" si="4187"/>
        <v/>
      </c>
      <c r="CN1205" s="14" t="str">
        <f t="shared" si="4187"/>
        <v/>
      </c>
      <c r="CO1205" s="14" t="str">
        <f t="shared" si="4187"/>
        <v/>
      </c>
      <c r="CP1205" s="14" t="str">
        <f t="shared" si="4187"/>
        <v/>
      </c>
      <c r="CQ1205" s="14" t="str">
        <f t="shared" si="4187"/>
        <v/>
      </c>
      <c r="CR1205" s="14" t="str">
        <f t="shared" si="4187"/>
        <v/>
      </c>
      <c r="CS1205" s="14" t="str">
        <f t="shared" si="4187"/>
        <v/>
      </c>
      <c r="CT1205" s="14" t="str">
        <f t="shared" ref="CT1205:DA1205" si="4192">IFERROR(CU1157/CT1157,"")</f>
        <v/>
      </c>
      <c r="CU1205" s="14" t="str">
        <f t="shared" si="4192"/>
        <v/>
      </c>
      <c r="CV1205" s="14" t="str">
        <f t="shared" si="4192"/>
        <v/>
      </c>
      <c r="CW1205" s="14" t="str">
        <f t="shared" si="4192"/>
        <v/>
      </c>
      <c r="CX1205" s="14" t="str">
        <f t="shared" si="4192"/>
        <v/>
      </c>
      <c r="CY1205" s="14" t="str">
        <f t="shared" si="4192"/>
        <v/>
      </c>
      <c r="CZ1205" s="14" t="str">
        <f t="shared" si="4192"/>
        <v/>
      </c>
      <c r="DA1205" s="14" t="str">
        <f t="shared" si="4192"/>
        <v/>
      </c>
      <c r="DB1205" s="8"/>
      <c r="DC1205" s="8"/>
      <c r="DD1205" s="8"/>
      <c r="DE1205" s="8"/>
      <c r="DF1205" s="8"/>
      <c r="DG1205" s="8"/>
      <c r="DH1205" s="8"/>
      <c r="DI1205" s="8"/>
      <c r="DJ1205" s="8"/>
      <c r="DK1205" s="8"/>
      <c r="DL1205" s="8"/>
      <c r="DM1205" s="8"/>
      <c r="DN1205" s="8"/>
      <c r="DO1205" s="8"/>
      <c r="DP1205" s="8"/>
      <c r="DQ1205" s="8"/>
      <c r="DR1205" s="14" t="str">
        <f t="shared" si="4188"/>
        <v/>
      </c>
      <c r="DS1205" s="14" t="str">
        <f t="shared" si="4188"/>
        <v/>
      </c>
      <c r="DT1205" s="14" t="str">
        <f t="shared" si="4188"/>
        <v/>
      </c>
      <c r="DU1205" s="14" t="str">
        <f t="shared" si="4188"/>
        <v/>
      </c>
      <c r="DV1205" s="14" t="str">
        <f t="shared" si="4188"/>
        <v/>
      </c>
      <c r="DW1205" s="14" t="str">
        <f t="shared" si="4188"/>
        <v/>
      </c>
      <c r="DX1205" s="14" t="str">
        <f t="shared" si="4188"/>
        <v/>
      </c>
      <c r="DY1205" s="14" t="str">
        <f t="shared" si="4188"/>
        <v/>
      </c>
      <c r="DZ1205" s="14" t="str">
        <f t="shared" si="4188"/>
        <v/>
      </c>
      <c r="EA1205" s="14" t="str">
        <f t="shared" si="4188"/>
        <v/>
      </c>
      <c r="EB1205" s="14" t="str">
        <f t="shared" si="4188"/>
        <v/>
      </c>
      <c r="EC1205" s="14" t="str">
        <f t="shared" si="4188"/>
        <v/>
      </c>
      <c r="ED1205" s="14" t="str">
        <f t="shared" si="4188"/>
        <v/>
      </c>
      <c r="EE1205" s="14" t="str">
        <f t="shared" si="4188"/>
        <v/>
      </c>
      <c r="EF1205" s="14" t="str">
        <f t="shared" si="4188"/>
        <v/>
      </c>
      <c r="EG1205" s="14" t="str">
        <f t="shared" si="4188"/>
        <v/>
      </c>
      <c r="EH1205" s="14" t="str">
        <f t="shared" ref="EH1205:EO1205" si="4193">IFERROR(EI1157/EH1157,"")</f>
        <v/>
      </c>
      <c r="EI1205" s="14" t="str">
        <f t="shared" si="4193"/>
        <v/>
      </c>
      <c r="EJ1205" s="14" t="str">
        <f t="shared" si="4193"/>
        <v/>
      </c>
      <c r="EK1205" s="14" t="str">
        <f t="shared" si="4193"/>
        <v/>
      </c>
      <c r="EL1205" s="14" t="str">
        <f t="shared" si="4193"/>
        <v/>
      </c>
      <c r="EM1205" s="14" t="str">
        <f t="shared" si="4193"/>
        <v/>
      </c>
      <c r="EN1205" s="14" t="str">
        <f t="shared" si="4193"/>
        <v/>
      </c>
      <c r="EO1205" s="14" t="str">
        <f t="shared" si="4193"/>
        <v/>
      </c>
      <c r="EP1205" s="8"/>
      <c r="EQ1205" s="8"/>
      <c r="ER1205" s="8"/>
      <c r="ES1205" s="8"/>
      <c r="ET1205" s="8"/>
      <c r="EU1205" s="8"/>
      <c r="EV1205" s="8"/>
      <c r="EW1205" s="8"/>
      <c r="EX1205" s="8"/>
      <c r="EY1205" s="8"/>
      <c r="EZ1205" s="8"/>
      <c r="FA1205" s="8"/>
      <c r="FB1205" s="8"/>
      <c r="FC1205" s="8"/>
      <c r="FD1205" s="8"/>
      <c r="FE1205" s="8"/>
      <c r="FF1205" s="14" t="str">
        <f t="shared" si="4189"/>
        <v/>
      </c>
      <c r="FG1205" s="14" t="str">
        <f t="shared" si="4189"/>
        <v/>
      </c>
      <c r="FH1205" s="14" t="str">
        <f t="shared" si="4189"/>
        <v/>
      </c>
      <c r="FI1205" s="14" t="str">
        <f t="shared" si="4189"/>
        <v/>
      </c>
      <c r="FJ1205" s="14" t="str">
        <f t="shared" si="4189"/>
        <v/>
      </c>
      <c r="FK1205" s="14" t="str">
        <f t="shared" si="4189"/>
        <v/>
      </c>
      <c r="FL1205" s="14" t="str">
        <f t="shared" si="4189"/>
        <v/>
      </c>
      <c r="FM1205" s="14" t="str">
        <f t="shared" si="4189"/>
        <v/>
      </c>
      <c r="FN1205" s="14" t="str">
        <f t="shared" si="4189"/>
        <v/>
      </c>
      <c r="FO1205" s="14" t="str">
        <f t="shared" si="4189"/>
        <v/>
      </c>
      <c r="FP1205" s="14" t="str">
        <f t="shared" si="4189"/>
        <v/>
      </c>
      <c r="FQ1205" s="14" t="str">
        <f t="shared" si="4189"/>
        <v/>
      </c>
      <c r="FR1205" s="14" t="str">
        <f t="shared" si="4189"/>
        <v/>
      </c>
      <c r="FS1205" s="14" t="str">
        <f t="shared" si="4189"/>
        <v/>
      </c>
      <c r="FT1205" s="14" t="str">
        <f t="shared" si="4189"/>
        <v/>
      </c>
      <c r="FU1205" s="14" t="str">
        <f t="shared" si="4189"/>
        <v/>
      </c>
      <c r="FV1205" s="14" t="str">
        <f t="shared" ref="FV1205:GC1205" si="4194">IFERROR(FW1157/FV1157,"")</f>
        <v/>
      </c>
      <c r="FW1205" s="14" t="str">
        <f t="shared" si="4194"/>
        <v/>
      </c>
      <c r="FX1205" s="14" t="str">
        <f t="shared" si="4194"/>
        <v/>
      </c>
      <c r="FY1205" s="14" t="str">
        <f t="shared" si="4194"/>
        <v/>
      </c>
      <c r="FZ1205" s="14" t="str">
        <f t="shared" si="4194"/>
        <v/>
      </c>
      <c r="GA1205" s="14" t="str">
        <f t="shared" si="4194"/>
        <v/>
      </c>
      <c r="GB1205" s="14" t="str">
        <f t="shared" si="4194"/>
        <v/>
      </c>
      <c r="GC1205" s="14" t="str">
        <f t="shared" si="4194"/>
        <v/>
      </c>
      <c r="GD1205" s="8"/>
      <c r="GE1205" s="8"/>
      <c r="GF1205" s="8"/>
      <c r="GG1205" s="8"/>
      <c r="GH1205" s="8"/>
      <c r="GI1205" s="8"/>
      <c r="GJ1205" s="8"/>
      <c r="GK1205" s="8"/>
      <c r="GL1205" s="8"/>
      <c r="GM1205" s="8"/>
      <c r="GN1205" s="8"/>
      <c r="GO1205" s="8"/>
      <c r="GP1205" s="8"/>
      <c r="GQ1205" s="8"/>
      <c r="GR1205" s="8"/>
      <c r="GS1205" s="8"/>
    </row>
    <row r="1206" spans="1:201" x14ac:dyDescent="0.25">
      <c r="A1206" s="102">
        <f>$A$52</f>
        <v>20174</v>
      </c>
      <c r="B1206" s="14">
        <f t="shared" si="4185"/>
        <v>1.7608164926081649</v>
      </c>
      <c r="C1206" s="14">
        <f t="shared" ref="C1206:X1221" si="4195">IFERROR(D1158/C1158,"")</f>
        <v>1.0281147698825341</v>
      </c>
      <c r="D1206" s="14">
        <f t="shared" si="4195"/>
        <v>1.0080539426858963</v>
      </c>
      <c r="E1206" s="14">
        <f t="shared" si="4195"/>
        <v>1.0043849869936827</v>
      </c>
      <c r="F1206" s="14">
        <f t="shared" si="4195"/>
        <v>1.0020349267426372</v>
      </c>
      <c r="G1206" s="14">
        <f t="shared" si="4195"/>
        <v>1.0013661706605619</v>
      </c>
      <c r="H1206" s="14">
        <f t="shared" si="4195"/>
        <v>1.0005530973451326</v>
      </c>
      <c r="I1206" s="14">
        <f t="shared" si="4195"/>
        <v>1.0009950248756219</v>
      </c>
      <c r="J1206" s="14">
        <f t="shared" si="4195"/>
        <v>1.0004049775421544</v>
      </c>
      <c r="K1206" s="14">
        <f t="shared" si="4195"/>
        <v>1.0003680123652154</v>
      </c>
      <c r="L1206" s="14">
        <f t="shared" si="4195"/>
        <v>1.0001839384909685</v>
      </c>
      <c r="M1206" s="14">
        <f t="shared" si="4195"/>
        <v>1.0001839046638223</v>
      </c>
      <c r="N1206" s="14">
        <f t="shared" si="4195"/>
        <v>1</v>
      </c>
      <c r="O1206" s="14">
        <f t="shared" si="4195"/>
        <v>1.0000735483396461</v>
      </c>
      <c r="P1206" s="14">
        <f t="shared" si="4195"/>
        <v>1.0000367714653429</v>
      </c>
      <c r="Q1206" s="14">
        <f t="shared" si="4195"/>
        <v>1.000036770113252</v>
      </c>
      <c r="R1206" s="14">
        <f t="shared" si="4195"/>
        <v>1.0000367687612604</v>
      </c>
      <c r="S1206" s="14">
        <f t="shared" si="4195"/>
        <v>1</v>
      </c>
      <c r="T1206" s="14">
        <f t="shared" si="4195"/>
        <v>1.0000367674093684</v>
      </c>
      <c r="U1206" s="14">
        <f t="shared" si="4195"/>
        <v>1</v>
      </c>
      <c r="V1206" s="14">
        <f t="shared" si="4195"/>
        <v>1</v>
      </c>
      <c r="W1206" s="14">
        <f t="shared" si="4195"/>
        <v>1.0000367660575757</v>
      </c>
      <c r="X1206" s="14">
        <f t="shared" si="4195"/>
        <v>1.0000367647058823</v>
      </c>
      <c r="Y1206" s="8"/>
      <c r="Z1206" s="8"/>
      <c r="AA1206" s="8"/>
      <c r="AB1206" s="8"/>
      <c r="AC1206" s="8"/>
      <c r="AD1206" s="8"/>
      <c r="AE1206" s="8"/>
      <c r="AF1206" s="8"/>
      <c r="AG1206" s="8"/>
      <c r="AH1206" s="8"/>
      <c r="AI1206" s="8"/>
      <c r="AJ1206" s="8"/>
      <c r="AK1206" s="8"/>
      <c r="AL1206" s="8"/>
      <c r="AM1206" s="8"/>
      <c r="AN1206" s="8"/>
      <c r="AO1206" s="8"/>
      <c r="AP1206" s="14">
        <f t="shared" si="4186"/>
        <v>1.5</v>
      </c>
      <c r="AQ1206" s="14">
        <f t="shared" si="4186"/>
        <v>1</v>
      </c>
      <c r="AR1206" s="14">
        <f t="shared" si="4186"/>
        <v>1</v>
      </c>
      <c r="AS1206" s="14">
        <f t="shared" si="4186"/>
        <v>1</v>
      </c>
      <c r="AT1206" s="14">
        <f t="shared" si="4186"/>
        <v>1</v>
      </c>
      <c r="AU1206" s="14">
        <f t="shared" si="4186"/>
        <v>1</v>
      </c>
      <c r="AV1206" s="14">
        <f t="shared" si="4186"/>
        <v>1</v>
      </c>
      <c r="AW1206" s="14">
        <f t="shared" si="4186"/>
        <v>1.3333333333333333</v>
      </c>
      <c r="AX1206" s="14">
        <f t="shared" si="4186"/>
        <v>1</v>
      </c>
      <c r="AY1206" s="14">
        <f t="shared" si="4186"/>
        <v>1</v>
      </c>
      <c r="AZ1206" s="14">
        <f t="shared" si="4186"/>
        <v>1</v>
      </c>
      <c r="BA1206" s="14">
        <f t="shared" si="4186"/>
        <v>1</v>
      </c>
      <c r="BB1206" s="14">
        <f t="shared" si="4186"/>
        <v>1</v>
      </c>
      <c r="BC1206" s="14">
        <f t="shared" si="4186"/>
        <v>1</v>
      </c>
      <c r="BD1206" s="14">
        <f t="shared" si="4186"/>
        <v>1</v>
      </c>
      <c r="BE1206" s="14">
        <f t="shared" ref="BE1206:BL1206" si="4196">IFERROR(BF1158/BE1158,"")</f>
        <v>1</v>
      </c>
      <c r="BF1206" s="14">
        <f t="shared" si="4196"/>
        <v>1</v>
      </c>
      <c r="BG1206" s="14">
        <f t="shared" si="4196"/>
        <v>1</v>
      </c>
      <c r="BH1206" s="14">
        <f t="shared" si="4196"/>
        <v>1</v>
      </c>
      <c r="BI1206" s="14">
        <f t="shared" si="4196"/>
        <v>1</v>
      </c>
      <c r="BJ1206" s="14">
        <f t="shared" si="4196"/>
        <v>1</v>
      </c>
      <c r="BK1206" s="14">
        <f t="shared" si="4196"/>
        <v>1</v>
      </c>
      <c r="BL1206" s="14">
        <f t="shared" si="4196"/>
        <v>1</v>
      </c>
      <c r="BM1206" s="8"/>
      <c r="BN1206" s="8"/>
      <c r="BO1206" s="8"/>
      <c r="BP1206" s="8"/>
      <c r="BQ1206" s="8"/>
      <c r="BR1206" s="8"/>
      <c r="BS1206" s="8"/>
      <c r="BT1206" s="8"/>
      <c r="BU1206" s="8"/>
      <c r="BV1206" s="8"/>
      <c r="BW1206" s="8"/>
      <c r="BX1206" s="8"/>
      <c r="BY1206" s="8"/>
      <c r="BZ1206" s="8"/>
      <c r="CA1206" s="8"/>
      <c r="CB1206" s="8"/>
      <c r="CC1206" s="8"/>
      <c r="CD1206" s="14" t="str">
        <f t="shared" si="4187"/>
        <v/>
      </c>
      <c r="CE1206" s="14" t="str">
        <f t="shared" si="4187"/>
        <v/>
      </c>
      <c r="CF1206" s="14" t="str">
        <f t="shared" si="4187"/>
        <v/>
      </c>
      <c r="CG1206" s="14" t="str">
        <f t="shared" si="4187"/>
        <v/>
      </c>
      <c r="CH1206" s="14" t="str">
        <f t="shared" si="4187"/>
        <v/>
      </c>
      <c r="CI1206" s="14" t="str">
        <f t="shared" si="4187"/>
        <v/>
      </c>
      <c r="CJ1206" s="14" t="str">
        <f t="shared" si="4187"/>
        <v/>
      </c>
      <c r="CK1206" s="14" t="str">
        <f t="shared" si="4187"/>
        <v/>
      </c>
      <c r="CL1206" s="14" t="str">
        <f t="shared" si="4187"/>
        <v/>
      </c>
      <c r="CM1206" s="14" t="str">
        <f t="shared" si="4187"/>
        <v/>
      </c>
      <c r="CN1206" s="14" t="str">
        <f t="shared" si="4187"/>
        <v/>
      </c>
      <c r="CO1206" s="14" t="str">
        <f t="shared" si="4187"/>
        <v/>
      </c>
      <c r="CP1206" s="14" t="str">
        <f t="shared" si="4187"/>
        <v/>
      </c>
      <c r="CQ1206" s="14" t="str">
        <f t="shared" si="4187"/>
        <v/>
      </c>
      <c r="CR1206" s="14" t="str">
        <f t="shared" si="4187"/>
        <v/>
      </c>
      <c r="CS1206" s="14" t="str">
        <f t="shared" ref="CS1206:CZ1206" si="4197">IFERROR(CT1158/CS1158,"")</f>
        <v/>
      </c>
      <c r="CT1206" s="14" t="str">
        <f t="shared" si="4197"/>
        <v/>
      </c>
      <c r="CU1206" s="14" t="str">
        <f t="shared" si="4197"/>
        <v/>
      </c>
      <c r="CV1206" s="14" t="str">
        <f t="shared" si="4197"/>
        <v/>
      </c>
      <c r="CW1206" s="14" t="str">
        <f t="shared" si="4197"/>
        <v/>
      </c>
      <c r="CX1206" s="14" t="str">
        <f t="shared" si="4197"/>
        <v/>
      </c>
      <c r="CY1206" s="14" t="str">
        <f t="shared" si="4197"/>
        <v/>
      </c>
      <c r="CZ1206" s="14" t="str">
        <f t="shared" si="4197"/>
        <v/>
      </c>
      <c r="DA1206" s="8"/>
      <c r="DB1206" s="8"/>
      <c r="DC1206" s="8"/>
      <c r="DD1206" s="8"/>
      <c r="DE1206" s="8"/>
      <c r="DF1206" s="8"/>
      <c r="DG1206" s="8"/>
      <c r="DH1206" s="8"/>
      <c r="DI1206" s="8"/>
      <c r="DJ1206" s="8"/>
      <c r="DK1206" s="8"/>
      <c r="DL1206" s="8"/>
      <c r="DM1206" s="8"/>
      <c r="DN1206" s="8"/>
      <c r="DO1206" s="8"/>
      <c r="DP1206" s="8"/>
      <c r="DQ1206" s="8"/>
      <c r="DR1206" s="14" t="str">
        <f t="shared" si="4188"/>
        <v/>
      </c>
      <c r="DS1206" s="14" t="str">
        <f t="shared" si="4188"/>
        <v/>
      </c>
      <c r="DT1206" s="14" t="str">
        <f t="shared" si="4188"/>
        <v/>
      </c>
      <c r="DU1206" s="14" t="str">
        <f t="shared" si="4188"/>
        <v/>
      </c>
      <c r="DV1206" s="14" t="str">
        <f t="shared" si="4188"/>
        <v/>
      </c>
      <c r="DW1206" s="14" t="str">
        <f t="shared" si="4188"/>
        <v/>
      </c>
      <c r="DX1206" s="14" t="str">
        <f t="shared" si="4188"/>
        <v/>
      </c>
      <c r="DY1206" s="14" t="str">
        <f t="shared" si="4188"/>
        <v/>
      </c>
      <c r="DZ1206" s="14" t="str">
        <f t="shared" si="4188"/>
        <v/>
      </c>
      <c r="EA1206" s="14" t="str">
        <f t="shared" si="4188"/>
        <v/>
      </c>
      <c r="EB1206" s="14" t="str">
        <f t="shared" si="4188"/>
        <v/>
      </c>
      <c r="EC1206" s="14" t="str">
        <f t="shared" si="4188"/>
        <v/>
      </c>
      <c r="ED1206" s="14" t="str">
        <f t="shared" si="4188"/>
        <v/>
      </c>
      <c r="EE1206" s="14" t="str">
        <f t="shared" si="4188"/>
        <v/>
      </c>
      <c r="EF1206" s="14" t="str">
        <f t="shared" si="4188"/>
        <v/>
      </c>
      <c r="EG1206" s="14" t="str">
        <f t="shared" ref="EG1206:EN1206" si="4198">IFERROR(EH1158/EG1158,"")</f>
        <v/>
      </c>
      <c r="EH1206" s="14" t="str">
        <f t="shared" si="4198"/>
        <v/>
      </c>
      <c r="EI1206" s="14" t="str">
        <f t="shared" si="4198"/>
        <v/>
      </c>
      <c r="EJ1206" s="14" t="str">
        <f t="shared" si="4198"/>
        <v/>
      </c>
      <c r="EK1206" s="14" t="str">
        <f t="shared" si="4198"/>
        <v/>
      </c>
      <c r="EL1206" s="14" t="str">
        <f t="shared" si="4198"/>
        <v/>
      </c>
      <c r="EM1206" s="14" t="str">
        <f t="shared" si="4198"/>
        <v/>
      </c>
      <c r="EN1206" s="14" t="str">
        <f t="shared" si="4198"/>
        <v/>
      </c>
      <c r="EO1206" s="8"/>
      <c r="EP1206" s="8"/>
      <c r="EQ1206" s="8"/>
      <c r="ER1206" s="8"/>
      <c r="ES1206" s="8"/>
      <c r="ET1206" s="8"/>
      <c r="EU1206" s="8"/>
      <c r="EV1206" s="8"/>
      <c r="EW1206" s="8"/>
      <c r="EX1206" s="8"/>
      <c r="EY1206" s="8"/>
      <c r="EZ1206" s="8"/>
      <c r="FA1206" s="8"/>
      <c r="FB1206" s="8"/>
      <c r="FC1206" s="8"/>
      <c r="FD1206" s="8"/>
      <c r="FE1206" s="8"/>
      <c r="FF1206" s="14" t="str">
        <f t="shared" si="4189"/>
        <v/>
      </c>
      <c r="FG1206" s="14" t="str">
        <f t="shared" si="4189"/>
        <v/>
      </c>
      <c r="FH1206" s="14" t="str">
        <f t="shared" si="4189"/>
        <v/>
      </c>
      <c r="FI1206" s="14" t="str">
        <f t="shared" si="4189"/>
        <v/>
      </c>
      <c r="FJ1206" s="14" t="str">
        <f t="shared" si="4189"/>
        <v/>
      </c>
      <c r="FK1206" s="14" t="str">
        <f t="shared" si="4189"/>
        <v/>
      </c>
      <c r="FL1206" s="14" t="str">
        <f t="shared" si="4189"/>
        <v/>
      </c>
      <c r="FM1206" s="14" t="str">
        <f t="shared" si="4189"/>
        <v/>
      </c>
      <c r="FN1206" s="14" t="str">
        <f t="shared" si="4189"/>
        <v/>
      </c>
      <c r="FO1206" s="14" t="str">
        <f t="shared" si="4189"/>
        <v/>
      </c>
      <c r="FP1206" s="14" t="str">
        <f t="shared" si="4189"/>
        <v/>
      </c>
      <c r="FQ1206" s="14" t="str">
        <f t="shared" si="4189"/>
        <v/>
      </c>
      <c r="FR1206" s="14" t="str">
        <f t="shared" si="4189"/>
        <v/>
      </c>
      <c r="FS1206" s="14" t="str">
        <f t="shared" si="4189"/>
        <v/>
      </c>
      <c r="FT1206" s="14" t="str">
        <f t="shared" si="4189"/>
        <v/>
      </c>
      <c r="FU1206" s="14" t="str">
        <f t="shared" ref="FU1206:GB1206" si="4199">IFERROR(FV1158/FU1158,"")</f>
        <v/>
      </c>
      <c r="FV1206" s="14" t="str">
        <f t="shared" si="4199"/>
        <v/>
      </c>
      <c r="FW1206" s="14" t="str">
        <f t="shared" si="4199"/>
        <v/>
      </c>
      <c r="FX1206" s="14" t="str">
        <f t="shared" si="4199"/>
        <v/>
      </c>
      <c r="FY1206" s="14" t="str">
        <f t="shared" si="4199"/>
        <v/>
      </c>
      <c r="FZ1206" s="14" t="str">
        <f t="shared" si="4199"/>
        <v/>
      </c>
      <c r="GA1206" s="14" t="str">
        <f t="shared" si="4199"/>
        <v/>
      </c>
      <c r="GB1206" s="14" t="str">
        <f t="shared" si="4199"/>
        <v/>
      </c>
      <c r="GC1206" s="8"/>
      <c r="GD1206" s="8"/>
      <c r="GE1206" s="8"/>
      <c r="GF1206" s="8"/>
      <c r="GG1206" s="8"/>
      <c r="GH1206" s="8"/>
      <c r="GI1206" s="8"/>
      <c r="GJ1206" s="8"/>
      <c r="GK1206" s="8"/>
      <c r="GL1206" s="8"/>
      <c r="GM1206" s="8"/>
      <c r="GN1206" s="8"/>
      <c r="GO1206" s="8"/>
      <c r="GP1206" s="8"/>
      <c r="GQ1206" s="8"/>
      <c r="GR1206" s="8"/>
      <c r="GS1206" s="8"/>
    </row>
    <row r="1207" spans="1:201" x14ac:dyDescent="0.25">
      <c r="A1207" s="102">
        <f>$A$53</f>
        <v>20181</v>
      </c>
      <c r="B1207" s="14">
        <f t="shared" si="4185"/>
        <v>1.7157333333333333</v>
      </c>
      <c r="C1207" s="14">
        <f t="shared" si="4195"/>
        <v>1.0234912740352591</v>
      </c>
      <c r="D1207" s="14">
        <f t="shared" si="4195"/>
        <v>1.0073759111419647</v>
      </c>
      <c r="E1207" s="14">
        <f t="shared" si="4195"/>
        <v>1.0043931432509261</v>
      </c>
      <c r="F1207" s="14">
        <f t="shared" si="4195"/>
        <v>1.0023156089193825</v>
      </c>
      <c r="G1207" s="14">
        <f t="shared" si="4195"/>
        <v>1.0020535637888253</v>
      </c>
      <c r="H1207" s="14">
        <f t="shared" si="4195"/>
        <v>1.0007258133378873</v>
      </c>
      <c r="I1207" s="14">
        <f t="shared" si="4195"/>
        <v>1.0009386065958445</v>
      </c>
      <c r="J1207" s="14">
        <f t="shared" si="4195"/>
        <v>1.0003836153616641</v>
      </c>
      <c r="K1207" s="14">
        <f t="shared" si="4195"/>
        <v>1.0002556455048999</v>
      </c>
      <c r="L1207" s="14">
        <f t="shared" si="4195"/>
        <v>1.000255580166979</v>
      </c>
      <c r="M1207" s="14">
        <f t="shared" si="4195"/>
        <v>1.0002555148624479</v>
      </c>
      <c r="N1207" s="14">
        <f t="shared" si="4195"/>
        <v>1.0002128746594006</v>
      </c>
      <c r="O1207" s="14">
        <f t="shared" si="4195"/>
        <v>1.0002553952241093</v>
      </c>
      <c r="P1207" s="14">
        <f t="shared" si="4195"/>
        <v>1.0000425550023406</v>
      </c>
      <c r="Q1207" s="14">
        <f t="shared" si="4195"/>
        <v>1.0000425531914894</v>
      </c>
      <c r="R1207" s="14">
        <f t="shared" si="4195"/>
        <v>1.0001276541423769</v>
      </c>
      <c r="S1207" s="14">
        <f t="shared" si="4195"/>
        <v>1.0000850918992512</v>
      </c>
      <c r="T1207" s="14">
        <f t="shared" si="4195"/>
        <v>1</v>
      </c>
      <c r="U1207" s="14">
        <f t="shared" si="4195"/>
        <v>1.0001276269888539</v>
      </c>
      <c r="V1207" s="14">
        <f t="shared" si="4195"/>
        <v>1</v>
      </c>
      <c r="W1207" s="14">
        <f t="shared" si="4195"/>
        <v>1</v>
      </c>
      <c r="X1207" s="8"/>
      <c r="Y1207" s="8"/>
      <c r="Z1207" s="8"/>
      <c r="AA1207" s="8"/>
      <c r="AB1207" s="8"/>
      <c r="AC1207" s="8"/>
      <c r="AD1207" s="8"/>
      <c r="AE1207" s="8"/>
      <c r="AF1207" s="8"/>
      <c r="AG1207" s="8"/>
      <c r="AH1207" s="8"/>
      <c r="AI1207" s="8"/>
      <c r="AJ1207" s="8"/>
      <c r="AK1207" s="8"/>
      <c r="AL1207" s="8"/>
      <c r="AM1207" s="8"/>
      <c r="AN1207" s="8"/>
      <c r="AO1207" s="8"/>
      <c r="AP1207" s="14">
        <f t="shared" ref="AP1207:BK1222" si="4200">IFERROR(AQ1159/AP1159,"")</f>
        <v>2</v>
      </c>
      <c r="AQ1207" s="14">
        <f t="shared" si="4200"/>
        <v>1</v>
      </c>
      <c r="AR1207" s="14">
        <f t="shared" si="4200"/>
        <v>1</v>
      </c>
      <c r="AS1207" s="14">
        <f t="shared" si="4200"/>
        <v>1</v>
      </c>
      <c r="AT1207" s="14">
        <f t="shared" si="4200"/>
        <v>1</v>
      </c>
      <c r="AU1207" s="14">
        <f t="shared" si="4200"/>
        <v>1</v>
      </c>
      <c r="AV1207" s="14">
        <f t="shared" si="4200"/>
        <v>1</v>
      </c>
      <c r="AW1207" s="14">
        <f t="shared" si="4200"/>
        <v>1</v>
      </c>
      <c r="AX1207" s="14">
        <f t="shared" si="4200"/>
        <v>1</v>
      </c>
      <c r="AY1207" s="14">
        <f t="shared" si="4200"/>
        <v>1</v>
      </c>
      <c r="AZ1207" s="14">
        <f t="shared" si="4200"/>
        <v>1</v>
      </c>
      <c r="BA1207" s="14">
        <f t="shared" si="4200"/>
        <v>1</v>
      </c>
      <c r="BB1207" s="14">
        <f t="shared" si="4200"/>
        <v>1</v>
      </c>
      <c r="BC1207" s="14">
        <f t="shared" si="4200"/>
        <v>1</v>
      </c>
      <c r="BD1207" s="14">
        <f t="shared" si="4200"/>
        <v>1</v>
      </c>
      <c r="BE1207" s="14">
        <f t="shared" si="4200"/>
        <v>1</v>
      </c>
      <c r="BF1207" s="14">
        <f t="shared" si="4200"/>
        <v>1</v>
      </c>
      <c r="BG1207" s="14">
        <f t="shared" si="4200"/>
        <v>1</v>
      </c>
      <c r="BH1207" s="14">
        <f t="shared" si="4200"/>
        <v>1</v>
      </c>
      <c r="BI1207" s="14">
        <f t="shared" si="4200"/>
        <v>1</v>
      </c>
      <c r="BJ1207" s="14">
        <f t="shared" si="4200"/>
        <v>1</v>
      </c>
      <c r="BK1207" s="14">
        <f t="shared" si="4200"/>
        <v>1</v>
      </c>
      <c r="BL1207" s="8"/>
      <c r="BM1207" s="8"/>
      <c r="BN1207" s="8"/>
      <c r="BO1207" s="8"/>
      <c r="BP1207" s="8"/>
      <c r="BQ1207" s="8"/>
      <c r="BR1207" s="8"/>
      <c r="BS1207" s="8"/>
      <c r="BT1207" s="8"/>
      <c r="BU1207" s="8"/>
      <c r="BV1207" s="8"/>
      <c r="BW1207" s="8"/>
      <c r="BX1207" s="8"/>
      <c r="BY1207" s="8"/>
      <c r="BZ1207" s="8"/>
      <c r="CA1207" s="8"/>
      <c r="CB1207" s="8"/>
      <c r="CC1207" s="8"/>
      <c r="CD1207" s="14" t="str">
        <f t="shared" ref="CD1207:CY1222" si="4201">IFERROR(CE1159/CD1159,"")</f>
        <v/>
      </c>
      <c r="CE1207" s="14" t="str">
        <f t="shared" si="4201"/>
        <v/>
      </c>
      <c r="CF1207" s="14" t="str">
        <f t="shared" si="4201"/>
        <v/>
      </c>
      <c r="CG1207" s="14" t="str">
        <f t="shared" si="4201"/>
        <v/>
      </c>
      <c r="CH1207" s="14" t="str">
        <f t="shared" si="4201"/>
        <v/>
      </c>
      <c r="CI1207" s="14" t="str">
        <f t="shared" si="4201"/>
        <v/>
      </c>
      <c r="CJ1207" s="14" t="str">
        <f t="shared" si="4201"/>
        <v/>
      </c>
      <c r="CK1207" s="14" t="str">
        <f t="shared" si="4201"/>
        <v/>
      </c>
      <c r="CL1207" s="14" t="str">
        <f t="shared" si="4201"/>
        <v/>
      </c>
      <c r="CM1207" s="14" t="str">
        <f t="shared" si="4201"/>
        <v/>
      </c>
      <c r="CN1207" s="14" t="str">
        <f t="shared" si="4201"/>
        <v/>
      </c>
      <c r="CO1207" s="14" t="str">
        <f t="shared" si="4201"/>
        <v/>
      </c>
      <c r="CP1207" s="14" t="str">
        <f t="shared" si="4201"/>
        <v/>
      </c>
      <c r="CQ1207" s="14" t="str">
        <f t="shared" si="4201"/>
        <v/>
      </c>
      <c r="CR1207" s="14" t="str">
        <f t="shared" si="4201"/>
        <v/>
      </c>
      <c r="CS1207" s="14" t="str">
        <f t="shared" si="4201"/>
        <v/>
      </c>
      <c r="CT1207" s="14" t="str">
        <f t="shared" si="4201"/>
        <v/>
      </c>
      <c r="CU1207" s="14" t="str">
        <f t="shared" si="4201"/>
        <v/>
      </c>
      <c r="CV1207" s="14" t="str">
        <f t="shared" si="4201"/>
        <v/>
      </c>
      <c r="CW1207" s="14" t="str">
        <f t="shared" si="4201"/>
        <v/>
      </c>
      <c r="CX1207" s="14" t="str">
        <f t="shared" si="4201"/>
        <v/>
      </c>
      <c r="CY1207" s="14" t="str">
        <f t="shared" si="4201"/>
        <v/>
      </c>
      <c r="CZ1207" s="8"/>
      <c r="DA1207" s="8"/>
      <c r="DB1207" s="8"/>
      <c r="DC1207" s="8"/>
      <c r="DD1207" s="8"/>
      <c r="DE1207" s="8"/>
      <c r="DF1207" s="8"/>
      <c r="DG1207" s="8"/>
      <c r="DH1207" s="8"/>
      <c r="DI1207" s="8"/>
      <c r="DJ1207" s="8"/>
      <c r="DK1207" s="8"/>
      <c r="DL1207" s="8"/>
      <c r="DM1207" s="8"/>
      <c r="DN1207" s="8"/>
      <c r="DO1207" s="8"/>
      <c r="DP1207" s="8"/>
      <c r="DQ1207" s="8"/>
      <c r="DR1207" s="14" t="str">
        <f t="shared" ref="DR1207:EM1222" si="4202">IFERROR(DS1159/DR1159,"")</f>
        <v/>
      </c>
      <c r="DS1207" s="14" t="str">
        <f t="shared" si="4202"/>
        <v/>
      </c>
      <c r="DT1207" s="14" t="str">
        <f t="shared" si="4202"/>
        <v/>
      </c>
      <c r="DU1207" s="14" t="str">
        <f t="shared" si="4202"/>
        <v/>
      </c>
      <c r="DV1207" s="14" t="str">
        <f t="shared" si="4202"/>
        <v/>
      </c>
      <c r="DW1207" s="14" t="str">
        <f t="shared" si="4202"/>
        <v/>
      </c>
      <c r="DX1207" s="14" t="str">
        <f t="shared" si="4202"/>
        <v/>
      </c>
      <c r="DY1207" s="14" t="str">
        <f t="shared" si="4202"/>
        <v/>
      </c>
      <c r="DZ1207" s="14" t="str">
        <f t="shared" si="4202"/>
        <v/>
      </c>
      <c r="EA1207" s="14" t="str">
        <f t="shared" si="4202"/>
        <v/>
      </c>
      <c r="EB1207" s="14" t="str">
        <f t="shared" si="4202"/>
        <v/>
      </c>
      <c r="EC1207" s="14" t="str">
        <f t="shared" si="4202"/>
        <v/>
      </c>
      <c r="ED1207" s="14" t="str">
        <f t="shared" si="4202"/>
        <v/>
      </c>
      <c r="EE1207" s="14" t="str">
        <f t="shared" si="4202"/>
        <v/>
      </c>
      <c r="EF1207" s="14" t="str">
        <f t="shared" si="4202"/>
        <v/>
      </c>
      <c r="EG1207" s="14" t="str">
        <f t="shared" si="4202"/>
        <v/>
      </c>
      <c r="EH1207" s="14" t="str">
        <f t="shared" si="4202"/>
        <v/>
      </c>
      <c r="EI1207" s="14" t="str">
        <f t="shared" si="4202"/>
        <v/>
      </c>
      <c r="EJ1207" s="14" t="str">
        <f t="shared" si="4202"/>
        <v/>
      </c>
      <c r="EK1207" s="14" t="str">
        <f t="shared" si="4202"/>
        <v/>
      </c>
      <c r="EL1207" s="14" t="str">
        <f t="shared" si="4202"/>
        <v/>
      </c>
      <c r="EM1207" s="14" t="str">
        <f t="shared" si="4202"/>
        <v/>
      </c>
      <c r="EN1207" s="8"/>
      <c r="EO1207" s="8"/>
      <c r="EP1207" s="8"/>
      <c r="EQ1207" s="8"/>
      <c r="ER1207" s="8"/>
      <c r="ES1207" s="8"/>
      <c r="ET1207" s="8"/>
      <c r="EU1207" s="8"/>
      <c r="EV1207" s="8"/>
      <c r="EW1207" s="8"/>
      <c r="EX1207" s="8"/>
      <c r="EY1207" s="8"/>
      <c r="EZ1207" s="8"/>
      <c r="FA1207" s="8"/>
      <c r="FB1207" s="8"/>
      <c r="FC1207" s="8"/>
      <c r="FD1207" s="8"/>
      <c r="FE1207" s="8"/>
      <c r="FF1207" s="14" t="str">
        <f t="shared" ref="FF1207:GA1222" si="4203">IFERROR(FG1159/FF1159,"")</f>
        <v/>
      </c>
      <c r="FG1207" s="14" t="str">
        <f t="shared" si="4203"/>
        <v/>
      </c>
      <c r="FH1207" s="14" t="str">
        <f t="shared" si="4203"/>
        <v/>
      </c>
      <c r="FI1207" s="14" t="str">
        <f t="shared" si="4203"/>
        <v/>
      </c>
      <c r="FJ1207" s="14" t="str">
        <f t="shared" si="4203"/>
        <v/>
      </c>
      <c r="FK1207" s="14" t="str">
        <f t="shared" si="4203"/>
        <v/>
      </c>
      <c r="FL1207" s="14" t="str">
        <f t="shared" si="4203"/>
        <v/>
      </c>
      <c r="FM1207" s="14" t="str">
        <f t="shared" si="4203"/>
        <v/>
      </c>
      <c r="FN1207" s="14" t="str">
        <f t="shared" si="4203"/>
        <v/>
      </c>
      <c r="FO1207" s="14" t="str">
        <f t="shared" si="4203"/>
        <v/>
      </c>
      <c r="FP1207" s="14" t="str">
        <f t="shared" si="4203"/>
        <v/>
      </c>
      <c r="FQ1207" s="14" t="str">
        <f t="shared" si="4203"/>
        <v/>
      </c>
      <c r="FR1207" s="14" t="str">
        <f t="shared" si="4203"/>
        <v/>
      </c>
      <c r="FS1207" s="14" t="str">
        <f t="shared" si="4203"/>
        <v/>
      </c>
      <c r="FT1207" s="14" t="str">
        <f t="shared" si="4203"/>
        <v/>
      </c>
      <c r="FU1207" s="14" t="str">
        <f t="shared" si="4203"/>
        <v/>
      </c>
      <c r="FV1207" s="14" t="str">
        <f t="shared" si="4203"/>
        <v/>
      </c>
      <c r="FW1207" s="14" t="str">
        <f t="shared" si="4203"/>
        <v/>
      </c>
      <c r="FX1207" s="14" t="str">
        <f t="shared" si="4203"/>
        <v/>
      </c>
      <c r="FY1207" s="14" t="str">
        <f t="shared" si="4203"/>
        <v/>
      </c>
      <c r="FZ1207" s="14" t="str">
        <f t="shared" si="4203"/>
        <v/>
      </c>
      <c r="GA1207" s="14" t="str">
        <f t="shared" si="4203"/>
        <v/>
      </c>
      <c r="GB1207" s="8"/>
      <c r="GC1207" s="8"/>
      <c r="GD1207" s="8"/>
      <c r="GE1207" s="8"/>
      <c r="GF1207" s="8"/>
      <c r="GG1207" s="8"/>
      <c r="GH1207" s="8"/>
      <c r="GI1207" s="8"/>
      <c r="GJ1207" s="8"/>
      <c r="GK1207" s="8"/>
      <c r="GL1207" s="8"/>
      <c r="GM1207" s="8"/>
      <c r="GN1207" s="8"/>
      <c r="GO1207" s="8"/>
      <c r="GP1207" s="8"/>
      <c r="GQ1207" s="8"/>
      <c r="GR1207" s="8"/>
      <c r="GS1207" s="8"/>
    </row>
    <row r="1208" spans="1:201" x14ac:dyDescent="0.25">
      <c r="A1208" s="102">
        <f>$A$54</f>
        <v>20182</v>
      </c>
      <c r="B1208" s="14">
        <f t="shared" si="4185"/>
        <v>1.6355061241728848</v>
      </c>
      <c r="C1208" s="14">
        <f t="shared" si="4195"/>
        <v>1.0211328225875871</v>
      </c>
      <c r="D1208" s="14">
        <f t="shared" si="4195"/>
        <v>1.0065753424657535</v>
      </c>
      <c r="E1208" s="14">
        <f t="shared" si="4195"/>
        <v>1.0047736694443281</v>
      </c>
      <c r="F1208" s="14">
        <f t="shared" si="4195"/>
        <v>1.0031673265263596</v>
      </c>
      <c r="G1208" s="14">
        <f t="shared" si="4195"/>
        <v>1.0013294005234514</v>
      </c>
      <c r="H1208" s="14">
        <f t="shared" si="4195"/>
        <v>1.0010372152844045</v>
      </c>
      <c r="I1208" s="14">
        <f t="shared" si="4195"/>
        <v>1.0005387931034482</v>
      </c>
      <c r="J1208" s="14">
        <f t="shared" si="4195"/>
        <v>1.0006213495712688</v>
      </c>
      <c r="K1208" s="14">
        <f t="shared" si="4195"/>
        <v>1.0002483854942872</v>
      </c>
      <c r="L1208" s="14">
        <f t="shared" si="4195"/>
        <v>1.000331098419005</v>
      </c>
      <c r="M1208" s="14">
        <f t="shared" si="4195"/>
        <v>1.0001241208109226</v>
      </c>
      <c r="N1208" s="14">
        <f t="shared" si="4195"/>
        <v>1.0002482108137178</v>
      </c>
      <c r="O1208" s="14">
        <f t="shared" si="4195"/>
        <v>1.0000413582033996</v>
      </c>
      <c r="P1208" s="14">
        <f t="shared" si="4195"/>
        <v>1.0000413564929693</v>
      </c>
      <c r="Q1208" s="14">
        <f t="shared" si="4195"/>
        <v>1.0001240643480418</v>
      </c>
      <c r="R1208" s="14">
        <f t="shared" si="4195"/>
        <v>1.0000826993053258</v>
      </c>
      <c r="S1208" s="14">
        <f t="shared" si="4195"/>
        <v>1</v>
      </c>
      <c r="T1208" s="14">
        <f t="shared" si="4195"/>
        <v>1</v>
      </c>
      <c r="U1208" s="14">
        <f t="shared" si="4195"/>
        <v>1</v>
      </c>
      <c r="V1208" s="14">
        <f t="shared" si="4195"/>
        <v>1.0000413462333582</v>
      </c>
      <c r="W1208" s="8"/>
      <c r="X1208" s="8"/>
      <c r="Y1208" s="8"/>
      <c r="Z1208" s="8"/>
      <c r="AA1208" s="8"/>
      <c r="AB1208" s="8"/>
      <c r="AC1208" s="8"/>
      <c r="AD1208" s="8"/>
      <c r="AE1208" s="8"/>
      <c r="AF1208" s="8"/>
      <c r="AG1208" s="8"/>
      <c r="AH1208" s="8"/>
      <c r="AI1208" s="8"/>
      <c r="AJ1208" s="8"/>
      <c r="AK1208" s="8"/>
      <c r="AL1208" s="8"/>
      <c r="AM1208" s="8"/>
      <c r="AN1208" s="8"/>
      <c r="AO1208" s="8"/>
      <c r="AP1208" s="14" t="str">
        <f t="shared" si="4200"/>
        <v/>
      </c>
      <c r="AQ1208" s="14">
        <f t="shared" si="4200"/>
        <v>1</v>
      </c>
      <c r="AR1208" s="14">
        <f t="shared" si="4200"/>
        <v>1</v>
      </c>
      <c r="AS1208" s="14">
        <f t="shared" si="4200"/>
        <v>1</v>
      </c>
      <c r="AT1208" s="14">
        <f t="shared" si="4200"/>
        <v>1.3333333333333333</v>
      </c>
      <c r="AU1208" s="14">
        <f t="shared" si="4200"/>
        <v>1</v>
      </c>
      <c r="AV1208" s="14">
        <f t="shared" si="4200"/>
        <v>1</v>
      </c>
      <c r="AW1208" s="14">
        <f t="shared" si="4200"/>
        <v>1</v>
      </c>
      <c r="AX1208" s="14">
        <f t="shared" si="4200"/>
        <v>1</v>
      </c>
      <c r="AY1208" s="14">
        <f t="shared" si="4200"/>
        <v>1</v>
      </c>
      <c r="AZ1208" s="14">
        <f t="shared" si="4200"/>
        <v>1</v>
      </c>
      <c r="BA1208" s="14">
        <f t="shared" si="4200"/>
        <v>1</v>
      </c>
      <c r="BB1208" s="14">
        <f t="shared" si="4200"/>
        <v>1</v>
      </c>
      <c r="BC1208" s="14">
        <f t="shared" si="4200"/>
        <v>1</v>
      </c>
      <c r="BD1208" s="14">
        <f t="shared" si="4200"/>
        <v>1</v>
      </c>
      <c r="BE1208" s="14">
        <f t="shared" si="4200"/>
        <v>1</v>
      </c>
      <c r="BF1208" s="14">
        <f t="shared" si="4200"/>
        <v>1</v>
      </c>
      <c r="BG1208" s="14">
        <f t="shared" si="4200"/>
        <v>1</v>
      </c>
      <c r="BH1208" s="14">
        <f t="shared" si="4200"/>
        <v>1</v>
      </c>
      <c r="BI1208" s="14">
        <f t="shared" si="4200"/>
        <v>1</v>
      </c>
      <c r="BJ1208" s="14">
        <f t="shared" si="4200"/>
        <v>1</v>
      </c>
      <c r="BK1208" s="8"/>
      <c r="BL1208" s="8"/>
      <c r="BM1208" s="8"/>
      <c r="BN1208" s="8"/>
      <c r="BO1208" s="8"/>
      <c r="BP1208" s="8"/>
      <c r="BQ1208" s="8"/>
      <c r="BR1208" s="8"/>
      <c r="BS1208" s="8"/>
      <c r="BT1208" s="8"/>
      <c r="BU1208" s="8"/>
      <c r="BV1208" s="8"/>
      <c r="BW1208" s="8"/>
      <c r="BX1208" s="8"/>
      <c r="BY1208" s="8"/>
      <c r="BZ1208" s="8"/>
      <c r="CA1208" s="8"/>
      <c r="CB1208" s="8"/>
      <c r="CC1208" s="8"/>
      <c r="CD1208" s="14" t="str">
        <f t="shared" si="4201"/>
        <v/>
      </c>
      <c r="CE1208" s="14" t="str">
        <f t="shared" si="4201"/>
        <v/>
      </c>
      <c r="CF1208" s="14" t="str">
        <f t="shared" si="4201"/>
        <v/>
      </c>
      <c r="CG1208" s="14" t="str">
        <f t="shared" si="4201"/>
        <v/>
      </c>
      <c r="CH1208" s="14" t="str">
        <f t="shared" si="4201"/>
        <v/>
      </c>
      <c r="CI1208" s="14" t="str">
        <f t="shared" si="4201"/>
        <v/>
      </c>
      <c r="CJ1208" s="14" t="str">
        <f t="shared" si="4201"/>
        <v/>
      </c>
      <c r="CK1208" s="14" t="str">
        <f t="shared" si="4201"/>
        <v/>
      </c>
      <c r="CL1208" s="14" t="str">
        <f t="shared" si="4201"/>
        <v/>
      </c>
      <c r="CM1208" s="14" t="str">
        <f t="shared" si="4201"/>
        <v/>
      </c>
      <c r="CN1208" s="14" t="str">
        <f t="shared" si="4201"/>
        <v/>
      </c>
      <c r="CO1208" s="14" t="str">
        <f t="shared" si="4201"/>
        <v/>
      </c>
      <c r="CP1208" s="14" t="str">
        <f t="shared" si="4201"/>
        <v/>
      </c>
      <c r="CQ1208" s="14" t="str">
        <f t="shared" si="4201"/>
        <v/>
      </c>
      <c r="CR1208" s="14" t="str">
        <f t="shared" si="4201"/>
        <v/>
      </c>
      <c r="CS1208" s="14" t="str">
        <f t="shared" si="4201"/>
        <v/>
      </c>
      <c r="CT1208" s="14" t="str">
        <f t="shared" si="4201"/>
        <v/>
      </c>
      <c r="CU1208" s="14" t="str">
        <f t="shared" si="4201"/>
        <v/>
      </c>
      <c r="CV1208" s="14" t="str">
        <f t="shared" si="4201"/>
        <v/>
      </c>
      <c r="CW1208" s="14" t="str">
        <f t="shared" si="4201"/>
        <v/>
      </c>
      <c r="CX1208" s="14" t="str">
        <f t="shared" si="4201"/>
        <v/>
      </c>
      <c r="CY1208" s="8"/>
      <c r="CZ1208" s="8"/>
      <c r="DA1208" s="8"/>
      <c r="DB1208" s="8"/>
      <c r="DC1208" s="8"/>
      <c r="DD1208" s="8"/>
      <c r="DE1208" s="8"/>
      <c r="DF1208" s="8"/>
      <c r="DG1208" s="8"/>
      <c r="DH1208" s="8"/>
      <c r="DI1208" s="8"/>
      <c r="DJ1208" s="8"/>
      <c r="DK1208" s="8"/>
      <c r="DL1208" s="8"/>
      <c r="DM1208" s="8"/>
      <c r="DN1208" s="8"/>
      <c r="DO1208" s="8"/>
      <c r="DP1208" s="8"/>
      <c r="DQ1208" s="8"/>
      <c r="DR1208" s="14" t="str">
        <f t="shared" si="4202"/>
        <v/>
      </c>
      <c r="DS1208" s="14" t="str">
        <f t="shared" si="4202"/>
        <v/>
      </c>
      <c r="DT1208" s="14" t="str">
        <f t="shared" si="4202"/>
        <v/>
      </c>
      <c r="DU1208" s="14" t="str">
        <f t="shared" si="4202"/>
        <v/>
      </c>
      <c r="DV1208" s="14" t="str">
        <f t="shared" si="4202"/>
        <v/>
      </c>
      <c r="DW1208" s="14" t="str">
        <f t="shared" si="4202"/>
        <v/>
      </c>
      <c r="DX1208" s="14" t="str">
        <f t="shared" si="4202"/>
        <v/>
      </c>
      <c r="DY1208" s="14" t="str">
        <f t="shared" si="4202"/>
        <v/>
      </c>
      <c r="DZ1208" s="14" t="str">
        <f t="shared" si="4202"/>
        <v/>
      </c>
      <c r="EA1208" s="14" t="str">
        <f t="shared" si="4202"/>
        <v/>
      </c>
      <c r="EB1208" s="14" t="str">
        <f t="shared" si="4202"/>
        <v/>
      </c>
      <c r="EC1208" s="14" t="str">
        <f t="shared" si="4202"/>
        <v/>
      </c>
      <c r="ED1208" s="14" t="str">
        <f t="shared" si="4202"/>
        <v/>
      </c>
      <c r="EE1208" s="14" t="str">
        <f t="shared" si="4202"/>
        <v/>
      </c>
      <c r="EF1208" s="14" t="str">
        <f t="shared" si="4202"/>
        <v/>
      </c>
      <c r="EG1208" s="14" t="str">
        <f t="shared" si="4202"/>
        <v/>
      </c>
      <c r="EH1208" s="14" t="str">
        <f t="shared" si="4202"/>
        <v/>
      </c>
      <c r="EI1208" s="14" t="str">
        <f t="shared" si="4202"/>
        <v/>
      </c>
      <c r="EJ1208" s="14" t="str">
        <f t="shared" si="4202"/>
        <v/>
      </c>
      <c r="EK1208" s="14" t="str">
        <f t="shared" si="4202"/>
        <v/>
      </c>
      <c r="EL1208" s="14" t="str">
        <f t="shared" si="4202"/>
        <v/>
      </c>
      <c r="EM1208" s="8"/>
      <c r="EN1208" s="8"/>
      <c r="EO1208" s="8"/>
      <c r="EP1208" s="8"/>
      <c r="EQ1208" s="8"/>
      <c r="ER1208" s="8"/>
      <c r="ES1208" s="8"/>
      <c r="ET1208" s="8"/>
      <c r="EU1208" s="8"/>
      <c r="EV1208" s="8"/>
      <c r="EW1208" s="8"/>
      <c r="EX1208" s="8"/>
      <c r="EY1208" s="8"/>
      <c r="EZ1208" s="8"/>
      <c r="FA1208" s="8"/>
      <c r="FB1208" s="8"/>
      <c r="FC1208" s="8"/>
      <c r="FD1208" s="8"/>
      <c r="FE1208" s="8"/>
      <c r="FF1208" s="14" t="str">
        <f t="shared" si="4203"/>
        <v/>
      </c>
      <c r="FG1208" s="14" t="str">
        <f t="shared" si="4203"/>
        <v/>
      </c>
      <c r="FH1208" s="14" t="str">
        <f t="shared" si="4203"/>
        <v/>
      </c>
      <c r="FI1208" s="14" t="str">
        <f t="shared" si="4203"/>
        <v/>
      </c>
      <c r="FJ1208" s="14" t="str">
        <f t="shared" si="4203"/>
        <v/>
      </c>
      <c r="FK1208" s="14" t="str">
        <f t="shared" si="4203"/>
        <v/>
      </c>
      <c r="FL1208" s="14" t="str">
        <f t="shared" si="4203"/>
        <v/>
      </c>
      <c r="FM1208" s="14" t="str">
        <f t="shared" si="4203"/>
        <v/>
      </c>
      <c r="FN1208" s="14" t="str">
        <f t="shared" si="4203"/>
        <v/>
      </c>
      <c r="FO1208" s="14" t="str">
        <f t="shared" si="4203"/>
        <v/>
      </c>
      <c r="FP1208" s="14" t="str">
        <f t="shared" si="4203"/>
        <v/>
      </c>
      <c r="FQ1208" s="14" t="str">
        <f t="shared" si="4203"/>
        <v/>
      </c>
      <c r="FR1208" s="14" t="str">
        <f t="shared" si="4203"/>
        <v/>
      </c>
      <c r="FS1208" s="14" t="str">
        <f t="shared" si="4203"/>
        <v/>
      </c>
      <c r="FT1208" s="14" t="str">
        <f t="shared" si="4203"/>
        <v/>
      </c>
      <c r="FU1208" s="14" t="str">
        <f t="shared" si="4203"/>
        <v/>
      </c>
      <c r="FV1208" s="14" t="str">
        <f t="shared" si="4203"/>
        <v/>
      </c>
      <c r="FW1208" s="14" t="str">
        <f t="shared" si="4203"/>
        <v/>
      </c>
      <c r="FX1208" s="14" t="str">
        <f t="shared" si="4203"/>
        <v/>
      </c>
      <c r="FY1208" s="14" t="str">
        <f t="shared" si="4203"/>
        <v/>
      </c>
      <c r="FZ1208" s="14" t="str">
        <f t="shared" si="4203"/>
        <v/>
      </c>
      <c r="GA1208" s="8"/>
      <c r="GB1208" s="8"/>
      <c r="GC1208" s="8"/>
      <c r="GD1208" s="8"/>
      <c r="GE1208" s="8"/>
      <c r="GF1208" s="8"/>
      <c r="GG1208" s="8"/>
      <c r="GH1208" s="8"/>
      <c r="GI1208" s="8"/>
      <c r="GJ1208" s="8"/>
      <c r="GK1208" s="8"/>
      <c r="GL1208" s="8"/>
      <c r="GM1208" s="8"/>
      <c r="GN1208" s="8"/>
      <c r="GO1208" s="8"/>
      <c r="GP1208" s="8"/>
      <c r="GQ1208" s="8"/>
      <c r="GR1208" s="8"/>
      <c r="GS1208" s="8"/>
    </row>
    <row r="1209" spans="1:201" x14ac:dyDescent="0.25">
      <c r="A1209" s="102">
        <f>$A$55</f>
        <v>20183</v>
      </c>
      <c r="B1209" s="14">
        <f t="shared" si="4185"/>
        <v>1.652386870385262</v>
      </c>
      <c r="C1209" s="14">
        <f t="shared" si="4195"/>
        <v>1.0211918771844446</v>
      </c>
      <c r="D1209" s="14">
        <f t="shared" si="4195"/>
        <v>1.0087514080235682</v>
      </c>
      <c r="E1209" s="14">
        <f t="shared" si="4195"/>
        <v>1.0049819618622229</v>
      </c>
      <c r="F1209" s="14">
        <f t="shared" si="4195"/>
        <v>1.0026068376068376</v>
      </c>
      <c r="G1209" s="14">
        <f t="shared" si="4195"/>
        <v>1.0014065896594349</v>
      </c>
      <c r="H1209" s="14">
        <f t="shared" si="4195"/>
        <v>1.0006810249425384</v>
      </c>
      <c r="I1209" s="14">
        <f t="shared" si="4195"/>
        <v>1.0008932369204593</v>
      </c>
      <c r="J1209" s="14">
        <f t="shared" si="4195"/>
        <v>1.0005949598402109</v>
      </c>
      <c r="K1209" s="14">
        <f t="shared" si="4195"/>
        <v>1.0002973030367381</v>
      </c>
      <c r="L1209" s="14">
        <f t="shared" si="4195"/>
        <v>1.0005519701086956</v>
      </c>
      <c r="M1209" s="14">
        <f t="shared" si="4195"/>
        <v>1.0001697432633143</v>
      </c>
      <c r="N1209" s="14">
        <f t="shared" si="4195"/>
        <v>1.0002121430692859</v>
      </c>
      <c r="O1209" s="14">
        <f t="shared" si="4195"/>
        <v>1.0000424196148299</v>
      </c>
      <c r="P1209" s="14">
        <f t="shared" si="4195"/>
        <v>1.0001272534464476</v>
      </c>
      <c r="Q1209" s="14">
        <f t="shared" si="4195"/>
        <v>1</v>
      </c>
      <c r="R1209" s="14">
        <f t="shared" si="4195"/>
        <v>1.0000848248367122</v>
      </c>
      <c r="S1209" s="14">
        <f t="shared" si="4195"/>
        <v>1.0000424088210347</v>
      </c>
      <c r="T1209" s="14">
        <f t="shared" si="4195"/>
        <v>1</v>
      </c>
      <c r="U1209" s="14">
        <f t="shared" si="4195"/>
        <v>1</v>
      </c>
      <c r="V1209" s="8"/>
      <c r="W1209" s="8"/>
      <c r="X1209" s="8"/>
      <c r="Y1209" s="8"/>
      <c r="Z1209" s="8"/>
      <c r="AA1209" s="8"/>
      <c r="AB1209" s="8"/>
      <c r="AC1209" s="8"/>
      <c r="AD1209" s="8"/>
      <c r="AE1209" s="8"/>
      <c r="AF1209" s="8"/>
      <c r="AG1209" s="8"/>
      <c r="AH1209" s="8"/>
      <c r="AI1209" s="8"/>
      <c r="AJ1209" s="8"/>
      <c r="AK1209" s="8"/>
      <c r="AL1209" s="8"/>
      <c r="AM1209" s="8"/>
      <c r="AN1209" s="8"/>
      <c r="AO1209" s="8"/>
      <c r="AP1209" s="14">
        <f t="shared" si="4200"/>
        <v>1</v>
      </c>
      <c r="AQ1209" s="14">
        <f t="shared" si="4200"/>
        <v>2</v>
      </c>
      <c r="AR1209" s="14">
        <f t="shared" si="4200"/>
        <v>1</v>
      </c>
      <c r="AS1209" s="14">
        <f t="shared" si="4200"/>
        <v>1.5</v>
      </c>
      <c r="AT1209" s="14">
        <f t="shared" si="4200"/>
        <v>1</v>
      </c>
      <c r="AU1209" s="14">
        <f t="shared" si="4200"/>
        <v>1</v>
      </c>
      <c r="AV1209" s="14">
        <f t="shared" si="4200"/>
        <v>1</v>
      </c>
      <c r="AW1209" s="14">
        <f t="shared" si="4200"/>
        <v>1</v>
      </c>
      <c r="AX1209" s="14">
        <f t="shared" si="4200"/>
        <v>1</v>
      </c>
      <c r="AY1209" s="14">
        <f t="shared" si="4200"/>
        <v>1</v>
      </c>
      <c r="AZ1209" s="14">
        <f t="shared" si="4200"/>
        <v>1</v>
      </c>
      <c r="BA1209" s="14">
        <f t="shared" si="4200"/>
        <v>1</v>
      </c>
      <c r="BB1209" s="14">
        <f t="shared" si="4200"/>
        <v>1</v>
      </c>
      <c r="BC1209" s="14">
        <f t="shared" si="4200"/>
        <v>1</v>
      </c>
      <c r="BD1209" s="14">
        <f t="shared" si="4200"/>
        <v>1</v>
      </c>
      <c r="BE1209" s="14">
        <f t="shared" si="4200"/>
        <v>1</v>
      </c>
      <c r="BF1209" s="14">
        <f t="shared" si="4200"/>
        <v>1</v>
      </c>
      <c r="BG1209" s="14">
        <f t="shared" si="4200"/>
        <v>1</v>
      </c>
      <c r="BH1209" s="14">
        <f t="shared" si="4200"/>
        <v>1</v>
      </c>
      <c r="BI1209" s="14">
        <f t="shared" si="4200"/>
        <v>1</v>
      </c>
      <c r="BJ1209" s="8"/>
      <c r="BK1209" s="8"/>
      <c r="BL1209" s="8"/>
      <c r="BM1209" s="8"/>
      <c r="BN1209" s="8"/>
      <c r="BO1209" s="8"/>
      <c r="BP1209" s="8"/>
      <c r="BQ1209" s="8"/>
      <c r="BR1209" s="8"/>
      <c r="BS1209" s="8"/>
      <c r="BT1209" s="8"/>
      <c r="BU1209" s="8"/>
      <c r="BV1209" s="8"/>
      <c r="BW1209" s="8"/>
      <c r="BX1209" s="8"/>
      <c r="BY1209" s="8"/>
      <c r="BZ1209" s="8"/>
      <c r="CA1209" s="8"/>
      <c r="CB1209" s="8"/>
      <c r="CC1209" s="8"/>
      <c r="CD1209" s="14" t="str">
        <f t="shared" si="4201"/>
        <v/>
      </c>
      <c r="CE1209" s="14" t="str">
        <f t="shared" si="4201"/>
        <v/>
      </c>
      <c r="CF1209" s="14" t="str">
        <f t="shared" si="4201"/>
        <v/>
      </c>
      <c r="CG1209" s="14" t="str">
        <f t="shared" si="4201"/>
        <v/>
      </c>
      <c r="CH1209" s="14" t="str">
        <f t="shared" si="4201"/>
        <v/>
      </c>
      <c r="CI1209" s="14" t="str">
        <f t="shared" si="4201"/>
        <v/>
      </c>
      <c r="CJ1209" s="14" t="str">
        <f t="shared" si="4201"/>
        <v/>
      </c>
      <c r="CK1209" s="14" t="str">
        <f t="shared" si="4201"/>
        <v/>
      </c>
      <c r="CL1209" s="14" t="str">
        <f t="shared" si="4201"/>
        <v/>
      </c>
      <c r="CM1209" s="14" t="str">
        <f t="shared" si="4201"/>
        <v/>
      </c>
      <c r="CN1209" s="14" t="str">
        <f t="shared" si="4201"/>
        <v/>
      </c>
      <c r="CO1209" s="14" t="str">
        <f t="shared" si="4201"/>
        <v/>
      </c>
      <c r="CP1209" s="14" t="str">
        <f t="shared" si="4201"/>
        <v/>
      </c>
      <c r="CQ1209" s="14" t="str">
        <f t="shared" si="4201"/>
        <v/>
      </c>
      <c r="CR1209" s="14" t="str">
        <f t="shared" si="4201"/>
        <v/>
      </c>
      <c r="CS1209" s="14" t="str">
        <f t="shared" si="4201"/>
        <v/>
      </c>
      <c r="CT1209" s="14" t="str">
        <f t="shared" si="4201"/>
        <v/>
      </c>
      <c r="CU1209" s="14" t="str">
        <f t="shared" si="4201"/>
        <v/>
      </c>
      <c r="CV1209" s="14" t="str">
        <f t="shared" si="4201"/>
        <v/>
      </c>
      <c r="CW1209" s="14" t="str">
        <f t="shared" si="4201"/>
        <v/>
      </c>
      <c r="CX1209" s="8"/>
      <c r="CY1209" s="8"/>
      <c r="CZ1209" s="8"/>
      <c r="DA1209" s="8"/>
      <c r="DB1209" s="8"/>
      <c r="DC1209" s="8"/>
      <c r="DD1209" s="8"/>
      <c r="DE1209" s="8"/>
      <c r="DF1209" s="8"/>
      <c r="DG1209" s="8"/>
      <c r="DH1209" s="8"/>
      <c r="DI1209" s="8"/>
      <c r="DJ1209" s="8"/>
      <c r="DK1209" s="8"/>
      <c r="DL1209" s="8"/>
      <c r="DM1209" s="8"/>
      <c r="DN1209" s="8"/>
      <c r="DO1209" s="8"/>
      <c r="DP1209" s="8"/>
      <c r="DQ1209" s="8"/>
      <c r="DR1209" s="14" t="str">
        <f t="shared" si="4202"/>
        <v/>
      </c>
      <c r="DS1209" s="14" t="str">
        <f t="shared" si="4202"/>
        <v/>
      </c>
      <c r="DT1209" s="14" t="str">
        <f t="shared" si="4202"/>
        <v/>
      </c>
      <c r="DU1209" s="14" t="str">
        <f t="shared" si="4202"/>
        <v/>
      </c>
      <c r="DV1209" s="14" t="str">
        <f t="shared" si="4202"/>
        <v/>
      </c>
      <c r="DW1209" s="14" t="str">
        <f t="shared" si="4202"/>
        <v/>
      </c>
      <c r="DX1209" s="14" t="str">
        <f t="shared" si="4202"/>
        <v/>
      </c>
      <c r="DY1209" s="14" t="str">
        <f t="shared" si="4202"/>
        <v/>
      </c>
      <c r="DZ1209" s="14" t="str">
        <f t="shared" si="4202"/>
        <v/>
      </c>
      <c r="EA1209" s="14" t="str">
        <f t="shared" si="4202"/>
        <v/>
      </c>
      <c r="EB1209" s="14" t="str">
        <f t="shared" si="4202"/>
        <v/>
      </c>
      <c r="EC1209" s="14" t="str">
        <f t="shared" si="4202"/>
        <v/>
      </c>
      <c r="ED1209" s="14" t="str">
        <f t="shared" si="4202"/>
        <v/>
      </c>
      <c r="EE1209" s="14" t="str">
        <f t="shared" si="4202"/>
        <v/>
      </c>
      <c r="EF1209" s="14" t="str">
        <f t="shared" si="4202"/>
        <v/>
      </c>
      <c r="EG1209" s="14" t="str">
        <f t="shared" si="4202"/>
        <v/>
      </c>
      <c r="EH1209" s="14" t="str">
        <f t="shared" si="4202"/>
        <v/>
      </c>
      <c r="EI1209" s="14" t="str">
        <f t="shared" si="4202"/>
        <v/>
      </c>
      <c r="EJ1209" s="14" t="str">
        <f t="shared" si="4202"/>
        <v/>
      </c>
      <c r="EK1209" s="14" t="str">
        <f t="shared" si="4202"/>
        <v/>
      </c>
      <c r="EL1209" s="8"/>
      <c r="EM1209" s="8"/>
      <c r="EN1209" s="8"/>
      <c r="EO1209" s="8"/>
      <c r="EP1209" s="8"/>
      <c r="EQ1209" s="8"/>
      <c r="ER1209" s="8"/>
      <c r="ES1209" s="8"/>
      <c r="ET1209" s="8"/>
      <c r="EU1209" s="8"/>
      <c r="EV1209" s="8"/>
      <c r="EW1209" s="8"/>
      <c r="EX1209" s="8"/>
      <c r="EY1209" s="8"/>
      <c r="EZ1209" s="8"/>
      <c r="FA1209" s="8"/>
      <c r="FB1209" s="8"/>
      <c r="FC1209" s="8"/>
      <c r="FD1209" s="8"/>
      <c r="FE1209" s="8"/>
      <c r="FF1209" s="14" t="str">
        <f t="shared" si="4203"/>
        <v/>
      </c>
      <c r="FG1209" s="14" t="str">
        <f t="shared" si="4203"/>
        <v/>
      </c>
      <c r="FH1209" s="14" t="str">
        <f t="shared" si="4203"/>
        <v/>
      </c>
      <c r="FI1209" s="14" t="str">
        <f t="shared" si="4203"/>
        <v/>
      </c>
      <c r="FJ1209" s="14" t="str">
        <f t="shared" si="4203"/>
        <v/>
      </c>
      <c r="FK1209" s="14" t="str">
        <f t="shared" si="4203"/>
        <v/>
      </c>
      <c r="FL1209" s="14" t="str">
        <f t="shared" si="4203"/>
        <v/>
      </c>
      <c r="FM1209" s="14" t="str">
        <f t="shared" si="4203"/>
        <v/>
      </c>
      <c r="FN1209" s="14" t="str">
        <f t="shared" si="4203"/>
        <v/>
      </c>
      <c r="FO1209" s="14" t="str">
        <f t="shared" si="4203"/>
        <v/>
      </c>
      <c r="FP1209" s="14" t="str">
        <f t="shared" si="4203"/>
        <v/>
      </c>
      <c r="FQ1209" s="14" t="str">
        <f t="shared" si="4203"/>
        <v/>
      </c>
      <c r="FR1209" s="14" t="str">
        <f t="shared" si="4203"/>
        <v/>
      </c>
      <c r="FS1209" s="14" t="str">
        <f t="shared" si="4203"/>
        <v/>
      </c>
      <c r="FT1209" s="14" t="str">
        <f t="shared" si="4203"/>
        <v/>
      </c>
      <c r="FU1209" s="14" t="str">
        <f t="shared" si="4203"/>
        <v/>
      </c>
      <c r="FV1209" s="14" t="str">
        <f t="shared" si="4203"/>
        <v/>
      </c>
      <c r="FW1209" s="14" t="str">
        <f t="shared" si="4203"/>
        <v/>
      </c>
      <c r="FX1209" s="14" t="str">
        <f t="shared" si="4203"/>
        <v/>
      </c>
      <c r="FY1209" s="14" t="str">
        <f t="shared" si="4203"/>
        <v/>
      </c>
      <c r="FZ1209" s="8"/>
      <c r="GA1209" s="8"/>
      <c r="GB1209" s="8"/>
      <c r="GC1209" s="8"/>
      <c r="GD1209" s="8"/>
      <c r="GE1209" s="8"/>
      <c r="GF1209" s="8"/>
      <c r="GG1209" s="8"/>
      <c r="GH1209" s="8"/>
      <c r="GI1209" s="8"/>
      <c r="GJ1209" s="8"/>
      <c r="GK1209" s="8"/>
      <c r="GL1209" s="8"/>
      <c r="GM1209" s="8"/>
      <c r="GN1209" s="8"/>
      <c r="GO1209" s="8"/>
      <c r="GP1209" s="8"/>
      <c r="GQ1209" s="8"/>
      <c r="GR1209" s="8"/>
      <c r="GS1209" s="8"/>
    </row>
    <row r="1210" spans="1:201" x14ac:dyDescent="0.25">
      <c r="A1210" s="102">
        <f>$A$56</f>
        <v>20184</v>
      </c>
      <c r="B1210" s="14">
        <f t="shared" si="4185"/>
        <v>1.636716224951519</v>
      </c>
      <c r="C1210" s="14">
        <f t="shared" si="4195"/>
        <v>1.0259347024749867</v>
      </c>
      <c r="D1210" s="14">
        <f t="shared" si="4195"/>
        <v>1.0081269515377047</v>
      </c>
      <c r="E1210" s="14">
        <f t="shared" si="4195"/>
        <v>1.004582290296576</v>
      </c>
      <c r="F1210" s="14">
        <f t="shared" si="4195"/>
        <v>1.0027875153102166</v>
      </c>
      <c r="G1210" s="14">
        <f t="shared" si="4195"/>
        <v>1.0012635303036685</v>
      </c>
      <c r="H1210" s="14">
        <f t="shared" si="4195"/>
        <v>1.0009674841206411</v>
      </c>
      <c r="I1210" s="14">
        <f t="shared" si="4195"/>
        <v>1.0012607160867373</v>
      </c>
      <c r="J1210" s="14">
        <f t="shared" si="4195"/>
        <v>1.000545622429279</v>
      </c>
      <c r="K1210" s="14">
        <f t="shared" si="4195"/>
        <v>1.0001677922731658</v>
      </c>
      <c r="L1210" s="14">
        <f t="shared" si="4195"/>
        <v>1.0002097051545527</v>
      </c>
      <c r="M1210" s="14">
        <f t="shared" si="4195"/>
        <v>1.0002515934250251</v>
      </c>
      <c r="N1210" s="14">
        <f t="shared" si="4195"/>
        <v>1.000083843380565</v>
      </c>
      <c r="O1210" s="14">
        <f t="shared" si="4195"/>
        <v>1.0002095908786051</v>
      </c>
      <c r="P1210" s="14">
        <f t="shared" si="4195"/>
        <v>1.0000419093918946</v>
      </c>
      <c r="Q1210" s="14">
        <f t="shared" si="4195"/>
        <v>1.0000419076355711</v>
      </c>
      <c r="R1210" s="14">
        <f t="shared" si="4195"/>
        <v>1.0001257176381846</v>
      </c>
      <c r="S1210" s="14">
        <f t="shared" si="4195"/>
        <v>1.0001257018352467</v>
      </c>
      <c r="T1210" s="14">
        <f t="shared" si="4195"/>
        <v>1</v>
      </c>
      <c r="U1210" s="8"/>
      <c r="V1210" s="8"/>
      <c r="W1210" s="8"/>
      <c r="X1210" s="8"/>
      <c r="Y1210" s="8"/>
      <c r="Z1210" s="8"/>
      <c r="AA1210" s="8"/>
      <c r="AB1210" s="8"/>
      <c r="AC1210" s="8"/>
      <c r="AD1210" s="8"/>
      <c r="AE1210" s="8"/>
      <c r="AF1210" s="8"/>
      <c r="AG1210" s="8"/>
      <c r="AH1210" s="8"/>
      <c r="AI1210" s="8"/>
      <c r="AJ1210" s="8"/>
      <c r="AK1210" s="8"/>
      <c r="AL1210" s="8"/>
      <c r="AM1210" s="8"/>
      <c r="AN1210" s="8"/>
      <c r="AO1210" s="8"/>
      <c r="AP1210" s="14">
        <f t="shared" si="4200"/>
        <v>2</v>
      </c>
      <c r="AQ1210" s="14">
        <f t="shared" si="4200"/>
        <v>1.5</v>
      </c>
      <c r="AR1210" s="14">
        <f t="shared" si="4200"/>
        <v>1</v>
      </c>
      <c r="AS1210" s="14">
        <f t="shared" si="4200"/>
        <v>1.3333333333333333</v>
      </c>
      <c r="AT1210" s="14">
        <f t="shared" si="4200"/>
        <v>1</v>
      </c>
      <c r="AU1210" s="14">
        <f t="shared" si="4200"/>
        <v>1</v>
      </c>
      <c r="AV1210" s="14">
        <f t="shared" si="4200"/>
        <v>1</v>
      </c>
      <c r="AW1210" s="14">
        <f t="shared" si="4200"/>
        <v>1</v>
      </c>
      <c r="AX1210" s="14">
        <f t="shared" si="4200"/>
        <v>1</v>
      </c>
      <c r="AY1210" s="14">
        <f t="shared" si="4200"/>
        <v>1</v>
      </c>
      <c r="AZ1210" s="14">
        <f t="shared" si="4200"/>
        <v>1</v>
      </c>
      <c r="BA1210" s="14">
        <f t="shared" si="4200"/>
        <v>1</v>
      </c>
      <c r="BB1210" s="14">
        <f t="shared" si="4200"/>
        <v>1</v>
      </c>
      <c r="BC1210" s="14">
        <f t="shared" si="4200"/>
        <v>1</v>
      </c>
      <c r="BD1210" s="14">
        <f t="shared" si="4200"/>
        <v>1</v>
      </c>
      <c r="BE1210" s="14">
        <f t="shared" si="4200"/>
        <v>1</v>
      </c>
      <c r="BF1210" s="14">
        <f t="shared" si="4200"/>
        <v>1</v>
      </c>
      <c r="BG1210" s="14">
        <f t="shared" si="4200"/>
        <v>1</v>
      </c>
      <c r="BH1210" s="14">
        <f t="shared" si="4200"/>
        <v>1</v>
      </c>
      <c r="BI1210" s="8"/>
      <c r="BJ1210" s="8"/>
      <c r="BK1210" s="8"/>
      <c r="BL1210" s="8"/>
      <c r="BM1210" s="8"/>
      <c r="BN1210" s="8"/>
      <c r="BO1210" s="8"/>
      <c r="BP1210" s="8"/>
      <c r="BQ1210" s="8"/>
      <c r="BR1210" s="8"/>
      <c r="BS1210" s="8"/>
      <c r="BT1210" s="8"/>
      <c r="BU1210" s="8"/>
      <c r="BV1210" s="8"/>
      <c r="BW1210" s="8"/>
      <c r="BX1210" s="8"/>
      <c r="BY1210" s="8"/>
      <c r="BZ1210" s="8"/>
      <c r="CA1210" s="8"/>
      <c r="CB1210" s="8"/>
      <c r="CC1210" s="8"/>
      <c r="CD1210" s="14" t="str">
        <f t="shared" si="4201"/>
        <v/>
      </c>
      <c r="CE1210" s="14" t="str">
        <f t="shared" si="4201"/>
        <v/>
      </c>
      <c r="CF1210" s="14" t="str">
        <f t="shared" si="4201"/>
        <v/>
      </c>
      <c r="CG1210" s="14" t="str">
        <f t="shared" si="4201"/>
        <v/>
      </c>
      <c r="CH1210" s="14" t="str">
        <f t="shared" si="4201"/>
        <v/>
      </c>
      <c r="CI1210" s="14" t="str">
        <f t="shared" si="4201"/>
        <v/>
      </c>
      <c r="CJ1210" s="14" t="str">
        <f t="shared" si="4201"/>
        <v/>
      </c>
      <c r="CK1210" s="14" t="str">
        <f t="shared" si="4201"/>
        <v/>
      </c>
      <c r="CL1210" s="14" t="str">
        <f t="shared" si="4201"/>
        <v/>
      </c>
      <c r="CM1210" s="14" t="str">
        <f t="shared" si="4201"/>
        <v/>
      </c>
      <c r="CN1210" s="14" t="str">
        <f t="shared" si="4201"/>
        <v/>
      </c>
      <c r="CO1210" s="14" t="str">
        <f t="shared" si="4201"/>
        <v/>
      </c>
      <c r="CP1210" s="14" t="str">
        <f t="shared" si="4201"/>
        <v/>
      </c>
      <c r="CQ1210" s="14" t="str">
        <f t="shared" si="4201"/>
        <v/>
      </c>
      <c r="CR1210" s="14" t="str">
        <f t="shared" si="4201"/>
        <v/>
      </c>
      <c r="CS1210" s="14" t="str">
        <f t="shared" si="4201"/>
        <v/>
      </c>
      <c r="CT1210" s="14" t="str">
        <f t="shared" si="4201"/>
        <v/>
      </c>
      <c r="CU1210" s="14" t="str">
        <f t="shared" si="4201"/>
        <v/>
      </c>
      <c r="CV1210" s="14" t="str">
        <f t="shared" si="4201"/>
        <v/>
      </c>
      <c r="CW1210" s="8"/>
      <c r="CX1210" s="8"/>
      <c r="CY1210" s="8"/>
      <c r="CZ1210" s="8"/>
      <c r="DA1210" s="8"/>
      <c r="DB1210" s="8"/>
      <c r="DC1210" s="8"/>
      <c r="DD1210" s="8"/>
      <c r="DE1210" s="8"/>
      <c r="DF1210" s="8"/>
      <c r="DG1210" s="8"/>
      <c r="DH1210" s="8"/>
      <c r="DI1210" s="8"/>
      <c r="DJ1210" s="8"/>
      <c r="DK1210" s="8"/>
      <c r="DL1210" s="8"/>
      <c r="DM1210" s="8"/>
      <c r="DN1210" s="8"/>
      <c r="DO1210" s="8"/>
      <c r="DP1210" s="8"/>
      <c r="DQ1210" s="8"/>
      <c r="DR1210" s="14" t="str">
        <f t="shared" si="4202"/>
        <v/>
      </c>
      <c r="DS1210" s="14" t="str">
        <f t="shared" si="4202"/>
        <v/>
      </c>
      <c r="DT1210" s="14" t="str">
        <f t="shared" si="4202"/>
        <v/>
      </c>
      <c r="DU1210" s="14" t="str">
        <f t="shared" si="4202"/>
        <v/>
      </c>
      <c r="DV1210" s="14" t="str">
        <f t="shared" si="4202"/>
        <v/>
      </c>
      <c r="DW1210" s="14" t="str">
        <f t="shared" si="4202"/>
        <v/>
      </c>
      <c r="DX1210" s="14" t="str">
        <f t="shared" si="4202"/>
        <v/>
      </c>
      <c r="DY1210" s="14" t="str">
        <f t="shared" si="4202"/>
        <v/>
      </c>
      <c r="DZ1210" s="14" t="str">
        <f t="shared" si="4202"/>
        <v/>
      </c>
      <c r="EA1210" s="14" t="str">
        <f t="shared" si="4202"/>
        <v/>
      </c>
      <c r="EB1210" s="14" t="str">
        <f t="shared" si="4202"/>
        <v/>
      </c>
      <c r="EC1210" s="14" t="str">
        <f t="shared" si="4202"/>
        <v/>
      </c>
      <c r="ED1210" s="14" t="str">
        <f t="shared" si="4202"/>
        <v/>
      </c>
      <c r="EE1210" s="14" t="str">
        <f t="shared" si="4202"/>
        <v/>
      </c>
      <c r="EF1210" s="14" t="str">
        <f t="shared" si="4202"/>
        <v/>
      </c>
      <c r="EG1210" s="14" t="str">
        <f t="shared" si="4202"/>
        <v/>
      </c>
      <c r="EH1210" s="14" t="str">
        <f t="shared" si="4202"/>
        <v/>
      </c>
      <c r="EI1210" s="14" t="str">
        <f t="shared" si="4202"/>
        <v/>
      </c>
      <c r="EJ1210" s="14" t="str">
        <f t="shared" si="4202"/>
        <v/>
      </c>
      <c r="EK1210" s="8"/>
      <c r="EL1210" s="8"/>
      <c r="EM1210" s="8"/>
      <c r="EN1210" s="8"/>
      <c r="EO1210" s="8"/>
      <c r="EP1210" s="8"/>
      <c r="EQ1210" s="8"/>
      <c r="ER1210" s="8"/>
      <c r="ES1210" s="8"/>
      <c r="ET1210" s="8"/>
      <c r="EU1210" s="8"/>
      <c r="EV1210" s="8"/>
      <c r="EW1210" s="8"/>
      <c r="EX1210" s="8"/>
      <c r="EY1210" s="8"/>
      <c r="EZ1210" s="8"/>
      <c r="FA1210" s="8"/>
      <c r="FB1210" s="8"/>
      <c r="FC1210" s="8"/>
      <c r="FD1210" s="8"/>
      <c r="FE1210" s="8"/>
      <c r="FF1210" s="14" t="str">
        <f t="shared" si="4203"/>
        <v/>
      </c>
      <c r="FG1210" s="14" t="str">
        <f t="shared" si="4203"/>
        <v/>
      </c>
      <c r="FH1210" s="14" t="str">
        <f t="shared" si="4203"/>
        <v/>
      </c>
      <c r="FI1210" s="14" t="str">
        <f t="shared" si="4203"/>
        <v/>
      </c>
      <c r="FJ1210" s="14" t="str">
        <f t="shared" si="4203"/>
        <v/>
      </c>
      <c r="FK1210" s="14" t="str">
        <f t="shared" si="4203"/>
        <v/>
      </c>
      <c r="FL1210" s="14" t="str">
        <f t="shared" si="4203"/>
        <v/>
      </c>
      <c r="FM1210" s="14" t="str">
        <f t="shared" si="4203"/>
        <v/>
      </c>
      <c r="FN1210" s="14" t="str">
        <f t="shared" si="4203"/>
        <v/>
      </c>
      <c r="FO1210" s="14" t="str">
        <f t="shared" si="4203"/>
        <v/>
      </c>
      <c r="FP1210" s="14" t="str">
        <f t="shared" si="4203"/>
        <v/>
      </c>
      <c r="FQ1210" s="14" t="str">
        <f t="shared" si="4203"/>
        <v/>
      </c>
      <c r="FR1210" s="14" t="str">
        <f t="shared" si="4203"/>
        <v/>
      </c>
      <c r="FS1210" s="14" t="str">
        <f t="shared" si="4203"/>
        <v/>
      </c>
      <c r="FT1210" s="14" t="str">
        <f t="shared" si="4203"/>
        <v/>
      </c>
      <c r="FU1210" s="14" t="str">
        <f t="shared" si="4203"/>
        <v/>
      </c>
      <c r="FV1210" s="14" t="str">
        <f t="shared" si="4203"/>
        <v/>
      </c>
      <c r="FW1210" s="14" t="str">
        <f t="shared" si="4203"/>
        <v/>
      </c>
      <c r="FX1210" s="14" t="str">
        <f t="shared" si="4203"/>
        <v/>
      </c>
      <c r="FY1210" s="8"/>
      <c r="FZ1210" s="8"/>
      <c r="GA1210" s="8"/>
      <c r="GB1210" s="8"/>
      <c r="GC1210" s="8"/>
      <c r="GD1210" s="8"/>
      <c r="GE1210" s="8"/>
      <c r="GF1210" s="8"/>
      <c r="GG1210" s="8"/>
      <c r="GH1210" s="8"/>
      <c r="GI1210" s="8"/>
      <c r="GJ1210" s="8"/>
      <c r="GK1210" s="8"/>
      <c r="GL1210" s="8"/>
      <c r="GM1210" s="8"/>
      <c r="GN1210" s="8"/>
      <c r="GO1210" s="8"/>
      <c r="GP1210" s="8"/>
      <c r="GQ1210" s="8"/>
      <c r="GR1210" s="8"/>
      <c r="GS1210" s="8"/>
    </row>
    <row r="1211" spans="1:201" x14ac:dyDescent="0.25">
      <c r="A1211" s="102">
        <f>$A$57</f>
        <v>20191</v>
      </c>
      <c r="B1211" s="14">
        <f t="shared" si="4185"/>
        <v>1.6936740678676163</v>
      </c>
      <c r="C1211" s="14">
        <f t="shared" si="4195"/>
        <v>1.0264173345206293</v>
      </c>
      <c r="D1211" s="14">
        <f t="shared" si="4195"/>
        <v>1.0083863504916137</v>
      </c>
      <c r="E1211" s="14">
        <f t="shared" si="4195"/>
        <v>1.0051142338208585</v>
      </c>
      <c r="F1211" s="14">
        <f t="shared" si="4195"/>
        <v>1.0027105425840506</v>
      </c>
      <c r="G1211" s="14">
        <f t="shared" si="4195"/>
        <v>1.0018495684340321</v>
      </c>
      <c r="H1211" s="14">
        <f t="shared" si="4195"/>
        <v>1.0010887573964498</v>
      </c>
      <c r="I1211" s="14">
        <f t="shared" si="4195"/>
        <v>1.0009457159069415</v>
      </c>
      <c r="J1211" s="14">
        <f t="shared" si="4195"/>
        <v>1.0008030990173846</v>
      </c>
      <c r="K1211" s="14">
        <f t="shared" si="4195"/>
        <v>1.0003304224687279</v>
      </c>
      <c r="L1211" s="14">
        <f t="shared" si="4195"/>
        <v>1.0002831257078142</v>
      </c>
      <c r="M1211" s="14">
        <f t="shared" si="4195"/>
        <v>1.0003302198320596</v>
      </c>
      <c r="N1211" s="14">
        <f t="shared" si="4195"/>
        <v>1.0003301108229192</v>
      </c>
      <c r="O1211" s="14">
        <f t="shared" si="4195"/>
        <v>1.0002357156326607</v>
      </c>
      <c r="P1211" s="14">
        <f t="shared" si="4195"/>
        <v>1.0001413960503369</v>
      </c>
      <c r="Q1211" s="14">
        <f t="shared" si="4195"/>
        <v>1</v>
      </c>
      <c r="R1211" s="14">
        <f t="shared" si="4195"/>
        <v>1</v>
      </c>
      <c r="S1211" s="14">
        <f t="shared" si="4195"/>
        <v>1</v>
      </c>
      <c r="T1211" s="8"/>
      <c r="U1211" s="8"/>
      <c r="V1211" s="8"/>
      <c r="W1211" s="8"/>
      <c r="X1211" s="8"/>
      <c r="Y1211" s="8"/>
      <c r="Z1211" s="8"/>
      <c r="AA1211" s="8"/>
      <c r="AB1211" s="8"/>
      <c r="AC1211" s="8"/>
      <c r="AD1211" s="8"/>
      <c r="AE1211" s="8"/>
      <c r="AF1211" s="8"/>
      <c r="AG1211" s="8"/>
      <c r="AH1211" s="8"/>
      <c r="AI1211" s="8"/>
      <c r="AJ1211" s="8"/>
      <c r="AK1211" s="8"/>
      <c r="AL1211" s="8"/>
      <c r="AM1211" s="8"/>
      <c r="AN1211" s="8"/>
      <c r="AO1211" s="8"/>
      <c r="AP1211" s="14">
        <f t="shared" si="4200"/>
        <v>2</v>
      </c>
      <c r="AQ1211" s="14">
        <f t="shared" si="4200"/>
        <v>1</v>
      </c>
      <c r="AR1211" s="14">
        <f t="shared" si="4200"/>
        <v>1</v>
      </c>
      <c r="AS1211" s="14">
        <f t="shared" si="4200"/>
        <v>1</v>
      </c>
      <c r="AT1211" s="14">
        <f t="shared" si="4200"/>
        <v>1</v>
      </c>
      <c r="AU1211" s="14">
        <f t="shared" si="4200"/>
        <v>1</v>
      </c>
      <c r="AV1211" s="14">
        <f t="shared" si="4200"/>
        <v>1</v>
      </c>
      <c r="AW1211" s="14">
        <f t="shared" si="4200"/>
        <v>1.5</v>
      </c>
      <c r="AX1211" s="14">
        <f t="shared" si="4200"/>
        <v>1</v>
      </c>
      <c r="AY1211" s="14">
        <f t="shared" si="4200"/>
        <v>1</v>
      </c>
      <c r="AZ1211" s="14">
        <f t="shared" si="4200"/>
        <v>1</v>
      </c>
      <c r="BA1211" s="14">
        <f t="shared" si="4200"/>
        <v>1</v>
      </c>
      <c r="BB1211" s="14">
        <f t="shared" si="4200"/>
        <v>1</v>
      </c>
      <c r="BC1211" s="14">
        <f t="shared" si="4200"/>
        <v>1</v>
      </c>
      <c r="BD1211" s="14">
        <f t="shared" si="4200"/>
        <v>1</v>
      </c>
      <c r="BE1211" s="14">
        <f t="shared" si="4200"/>
        <v>1</v>
      </c>
      <c r="BF1211" s="14">
        <f t="shared" si="4200"/>
        <v>1</v>
      </c>
      <c r="BG1211" s="14">
        <f t="shared" si="4200"/>
        <v>1</v>
      </c>
      <c r="BH1211" s="8"/>
      <c r="BI1211" s="8"/>
      <c r="BJ1211" s="8"/>
      <c r="BK1211" s="8"/>
      <c r="BL1211" s="8"/>
      <c r="BM1211" s="8"/>
      <c r="BN1211" s="8"/>
      <c r="BO1211" s="8"/>
      <c r="BP1211" s="8"/>
      <c r="BQ1211" s="8"/>
      <c r="BR1211" s="8"/>
      <c r="BS1211" s="8"/>
      <c r="BT1211" s="8"/>
      <c r="BU1211" s="8"/>
      <c r="BV1211" s="8"/>
      <c r="BW1211" s="8"/>
      <c r="BX1211" s="8"/>
      <c r="BY1211" s="8"/>
      <c r="BZ1211" s="8"/>
      <c r="CA1211" s="8"/>
      <c r="CB1211" s="8"/>
      <c r="CC1211" s="8"/>
      <c r="CD1211" s="14" t="str">
        <f t="shared" si="4201"/>
        <v/>
      </c>
      <c r="CE1211" s="14" t="str">
        <f t="shared" si="4201"/>
        <v/>
      </c>
      <c r="CF1211" s="14" t="str">
        <f t="shared" si="4201"/>
        <v/>
      </c>
      <c r="CG1211" s="14" t="str">
        <f t="shared" si="4201"/>
        <v/>
      </c>
      <c r="CH1211" s="14" t="str">
        <f t="shared" si="4201"/>
        <v/>
      </c>
      <c r="CI1211" s="14" t="str">
        <f t="shared" si="4201"/>
        <v/>
      </c>
      <c r="CJ1211" s="14" t="str">
        <f t="shared" si="4201"/>
        <v/>
      </c>
      <c r="CK1211" s="14" t="str">
        <f t="shared" si="4201"/>
        <v/>
      </c>
      <c r="CL1211" s="14" t="str">
        <f t="shared" si="4201"/>
        <v/>
      </c>
      <c r="CM1211" s="14" t="str">
        <f t="shared" si="4201"/>
        <v/>
      </c>
      <c r="CN1211" s="14" t="str">
        <f t="shared" si="4201"/>
        <v/>
      </c>
      <c r="CO1211" s="14" t="str">
        <f t="shared" si="4201"/>
        <v/>
      </c>
      <c r="CP1211" s="14" t="str">
        <f t="shared" si="4201"/>
        <v/>
      </c>
      <c r="CQ1211" s="14" t="str">
        <f t="shared" si="4201"/>
        <v/>
      </c>
      <c r="CR1211" s="14" t="str">
        <f t="shared" si="4201"/>
        <v/>
      </c>
      <c r="CS1211" s="14" t="str">
        <f t="shared" si="4201"/>
        <v/>
      </c>
      <c r="CT1211" s="14" t="str">
        <f t="shared" si="4201"/>
        <v/>
      </c>
      <c r="CU1211" s="14" t="str">
        <f t="shared" si="4201"/>
        <v/>
      </c>
      <c r="CV1211" s="8"/>
      <c r="CW1211" s="8"/>
      <c r="CX1211" s="8"/>
      <c r="CY1211" s="8"/>
      <c r="CZ1211" s="8"/>
      <c r="DA1211" s="8"/>
      <c r="DB1211" s="8"/>
      <c r="DC1211" s="8"/>
      <c r="DD1211" s="8"/>
      <c r="DE1211" s="8"/>
      <c r="DF1211" s="8"/>
      <c r="DG1211" s="8"/>
      <c r="DH1211" s="8"/>
      <c r="DI1211" s="8"/>
      <c r="DJ1211" s="8"/>
      <c r="DK1211" s="8"/>
      <c r="DL1211" s="8"/>
      <c r="DM1211" s="8"/>
      <c r="DN1211" s="8"/>
      <c r="DO1211" s="8"/>
      <c r="DP1211" s="8"/>
      <c r="DQ1211" s="8"/>
      <c r="DR1211" s="14" t="str">
        <f t="shared" si="4202"/>
        <v/>
      </c>
      <c r="DS1211" s="14" t="str">
        <f t="shared" si="4202"/>
        <v/>
      </c>
      <c r="DT1211" s="14" t="str">
        <f t="shared" si="4202"/>
        <v/>
      </c>
      <c r="DU1211" s="14" t="str">
        <f t="shared" si="4202"/>
        <v/>
      </c>
      <c r="DV1211" s="14" t="str">
        <f t="shared" si="4202"/>
        <v/>
      </c>
      <c r="DW1211" s="14" t="str">
        <f t="shared" si="4202"/>
        <v/>
      </c>
      <c r="DX1211" s="14" t="str">
        <f t="shared" si="4202"/>
        <v/>
      </c>
      <c r="DY1211" s="14" t="str">
        <f t="shared" si="4202"/>
        <v/>
      </c>
      <c r="DZ1211" s="14" t="str">
        <f t="shared" si="4202"/>
        <v/>
      </c>
      <c r="EA1211" s="14" t="str">
        <f t="shared" si="4202"/>
        <v/>
      </c>
      <c r="EB1211" s="14" t="str">
        <f t="shared" si="4202"/>
        <v/>
      </c>
      <c r="EC1211" s="14" t="str">
        <f t="shared" si="4202"/>
        <v/>
      </c>
      <c r="ED1211" s="14" t="str">
        <f t="shared" si="4202"/>
        <v/>
      </c>
      <c r="EE1211" s="14" t="str">
        <f t="shared" si="4202"/>
        <v/>
      </c>
      <c r="EF1211" s="14" t="str">
        <f t="shared" si="4202"/>
        <v/>
      </c>
      <c r="EG1211" s="14" t="str">
        <f t="shared" si="4202"/>
        <v/>
      </c>
      <c r="EH1211" s="14" t="str">
        <f t="shared" si="4202"/>
        <v/>
      </c>
      <c r="EI1211" s="14" t="str">
        <f t="shared" si="4202"/>
        <v/>
      </c>
      <c r="EJ1211" s="8"/>
      <c r="EK1211" s="8"/>
      <c r="EL1211" s="8"/>
      <c r="EM1211" s="8"/>
      <c r="EN1211" s="8"/>
      <c r="EO1211" s="8"/>
      <c r="EP1211" s="8"/>
      <c r="EQ1211" s="8"/>
      <c r="ER1211" s="8"/>
      <c r="ES1211" s="8"/>
      <c r="ET1211" s="8"/>
      <c r="EU1211" s="8"/>
      <c r="EV1211" s="8"/>
      <c r="EW1211" s="8"/>
      <c r="EX1211" s="8"/>
      <c r="EY1211" s="8"/>
      <c r="EZ1211" s="8"/>
      <c r="FA1211" s="8"/>
      <c r="FB1211" s="8"/>
      <c r="FC1211" s="8"/>
      <c r="FD1211" s="8"/>
      <c r="FE1211" s="8"/>
      <c r="FF1211" s="14" t="str">
        <f t="shared" si="4203"/>
        <v/>
      </c>
      <c r="FG1211" s="14" t="str">
        <f t="shared" si="4203"/>
        <v/>
      </c>
      <c r="FH1211" s="14" t="str">
        <f t="shared" si="4203"/>
        <v/>
      </c>
      <c r="FI1211" s="14" t="str">
        <f t="shared" si="4203"/>
        <v/>
      </c>
      <c r="FJ1211" s="14" t="str">
        <f t="shared" si="4203"/>
        <v/>
      </c>
      <c r="FK1211" s="14" t="str">
        <f t="shared" si="4203"/>
        <v/>
      </c>
      <c r="FL1211" s="14" t="str">
        <f t="shared" si="4203"/>
        <v/>
      </c>
      <c r="FM1211" s="14" t="str">
        <f t="shared" si="4203"/>
        <v/>
      </c>
      <c r="FN1211" s="14" t="str">
        <f t="shared" si="4203"/>
        <v/>
      </c>
      <c r="FO1211" s="14" t="str">
        <f t="shared" si="4203"/>
        <v/>
      </c>
      <c r="FP1211" s="14" t="str">
        <f t="shared" si="4203"/>
        <v/>
      </c>
      <c r="FQ1211" s="14" t="str">
        <f t="shared" si="4203"/>
        <v/>
      </c>
      <c r="FR1211" s="14" t="str">
        <f t="shared" si="4203"/>
        <v/>
      </c>
      <c r="FS1211" s="14" t="str">
        <f t="shared" si="4203"/>
        <v/>
      </c>
      <c r="FT1211" s="14" t="str">
        <f t="shared" si="4203"/>
        <v/>
      </c>
      <c r="FU1211" s="14" t="str">
        <f t="shared" si="4203"/>
        <v/>
      </c>
      <c r="FV1211" s="14" t="str">
        <f t="shared" si="4203"/>
        <v/>
      </c>
      <c r="FW1211" s="14" t="str">
        <f t="shared" si="4203"/>
        <v/>
      </c>
      <c r="FX1211" s="8"/>
      <c r="FY1211" s="8"/>
      <c r="FZ1211" s="8"/>
      <c r="GA1211" s="8"/>
      <c r="GB1211" s="8"/>
      <c r="GC1211" s="8"/>
      <c r="GD1211" s="8"/>
      <c r="GE1211" s="8"/>
      <c r="GF1211" s="8"/>
      <c r="GG1211" s="8"/>
      <c r="GH1211" s="8"/>
      <c r="GI1211" s="8"/>
      <c r="GJ1211" s="8"/>
      <c r="GK1211" s="8"/>
      <c r="GL1211" s="8"/>
      <c r="GM1211" s="8"/>
      <c r="GN1211" s="8"/>
      <c r="GO1211" s="8"/>
      <c r="GP1211" s="8"/>
      <c r="GQ1211" s="8"/>
      <c r="GR1211" s="8"/>
      <c r="GS1211" s="8"/>
    </row>
    <row r="1212" spans="1:201" x14ac:dyDescent="0.25">
      <c r="A1212" s="102">
        <f>$A$58</f>
        <v>20192</v>
      </c>
      <c r="B1212" s="14">
        <f t="shared" si="4185"/>
        <v>1.6586485203354961</v>
      </c>
      <c r="C1212" s="14">
        <f t="shared" si="4195"/>
        <v>1.020608720541933</v>
      </c>
      <c r="D1212" s="14">
        <f t="shared" si="4195"/>
        <v>1.0089277367486211</v>
      </c>
      <c r="E1212" s="14">
        <f t="shared" si="4195"/>
        <v>1.0043085476025018</v>
      </c>
      <c r="F1212" s="14">
        <f t="shared" si="4195"/>
        <v>1.0022603561214134</v>
      </c>
      <c r="G1212" s="14">
        <f t="shared" si="4195"/>
        <v>1.0014728218345836</v>
      </c>
      <c r="H1212" s="14">
        <f t="shared" si="4195"/>
        <v>1.0010110758766488</v>
      </c>
      <c r="I1212" s="14">
        <f t="shared" si="4195"/>
        <v>1.0007804967632341</v>
      </c>
      <c r="J1212" s="14">
        <f t="shared" si="4195"/>
        <v>1.0008716395999633</v>
      </c>
      <c r="K1212" s="14">
        <f t="shared" si="4195"/>
        <v>1.0004583581610671</v>
      </c>
      <c r="L1212" s="14">
        <f t="shared" si="4195"/>
        <v>1.000137444449535</v>
      </c>
      <c r="M1212" s="14">
        <f t="shared" si="4195"/>
        <v>1.0004122766834631</v>
      </c>
      <c r="N1212" s="14">
        <f t="shared" si="4195"/>
        <v>1.0002289482119144</v>
      </c>
      <c r="O1212" s="14">
        <f t="shared" si="4195"/>
        <v>1.0001373374839773</v>
      </c>
      <c r="P1212" s="14">
        <f t="shared" si="4195"/>
        <v>1.0000457728749943</v>
      </c>
      <c r="Q1212" s="14">
        <f t="shared" si="4195"/>
        <v>1.0002288538996704</v>
      </c>
      <c r="R1212" s="14">
        <f t="shared" si="4195"/>
        <v>1</v>
      </c>
      <c r="S1212" s="8"/>
      <c r="T1212" s="8"/>
      <c r="U1212" s="8"/>
      <c r="V1212" s="8"/>
      <c r="W1212" s="8"/>
      <c r="X1212" s="8"/>
      <c r="Y1212" s="8"/>
      <c r="Z1212" s="8"/>
      <c r="AA1212" s="8"/>
      <c r="AB1212" s="8"/>
      <c r="AC1212" s="8"/>
      <c r="AD1212" s="8"/>
      <c r="AE1212" s="8"/>
      <c r="AF1212" s="8"/>
      <c r="AG1212" s="8"/>
      <c r="AH1212" s="8"/>
      <c r="AI1212" s="8"/>
      <c r="AJ1212" s="8"/>
      <c r="AK1212" s="8"/>
      <c r="AL1212" s="8"/>
      <c r="AM1212" s="8"/>
      <c r="AN1212" s="8"/>
      <c r="AO1212" s="8"/>
      <c r="AP1212" s="14">
        <f t="shared" si="4200"/>
        <v>2</v>
      </c>
      <c r="AQ1212" s="14">
        <f t="shared" si="4200"/>
        <v>1.5</v>
      </c>
      <c r="AR1212" s="14">
        <f t="shared" si="4200"/>
        <v>1</v>
      </c>
      <c r="AS1212" s="14">
        <f t="shared" si="4200"/>
        <v>1</v>
      </c>
      <c r="AT1212" s="14">
        <f t="shared" si="4200"/>
        <v>1</v>
      </c>
      <c r="AU1212" s="14">
        <f t="shared" si="4200"/>
        <v>1</v>
      </c>
      <c r="AV1212" s="14">
        <f t="shared" si="4200"/>
        <v>1</v>
      </c>
      <c r="AW1212" s="14">
        <f t="shared" si="4200"/>
        <v>1</v>
      </c>
      <c r="AX1212" s="14">
        <f t="shared" si="4200"/>
        <v>1</v>
      </c>
      <c r="AY1212" s="14">
        <f t="shared" si="4200"/>
        <v>1</v>
      </c>
      <c r="AZ1212" s="14">
        <f t="shared" si="4200"/>
        <v>1</v>
      </c>
      <c r="BA1212" s="14">
        <f t="shared" si="4200"/>
        <v>1</v>
      </c>
      <c r="BB1212" s="14">
        <f t="shared" si="4200"/>
        <v>1</v>
      </c>
      <c r="BC1212" s="14">
        <f t="shared" si="4200"/>
        <v>1</v>
      </c>
      <c r="BD1212" s="14">
        <f t="shared" si="4200"/>
        <v>1</v>
      </c>
      <c r="BE1212" s="14">
        <f t="shared" si="4200"/>
        <v>1</v>
      </c>
      <c r="BF1212" s="14">
        <f t="shared" si="4200"/>
        <v>1</v>
      </c>
      <c r="BG1212" s="8"/>
      <c r="BH1212" s="8"/>
      <c r="BI1212" s="8"/>
      <c r="BJ1212" s="8"/>
      <c r="BK1212" s="8"/>
      <c r="BL1212" s="8"/>
      <c r="BM1212" s="8"/>
      <c r="BN1212" s="8"/>
      <c r="BO1212" s="8"/>
      <c r="BP1212" s="8"/>
      <c r="BQ1212" s="8"/>
      <c r="BR1212" s="8"/>
      <c r="BS1212" s="8"/>
      <c r="BT1212" s="8"/>
      <c r="BU1212" s="8"/>
      <c r="BV1212" s="8"/>
      <c r="BW1212" s="8"/>
      <c r="BX1212" s="8"/>
      <c r="BY1212" s="8"/>
      <c r="BZ1212" s="8"/>
      <c r="CA1212" s="8"/>
      <c r="CB1212" s="8"/>
      <c r="CC1212" s="8"/>
      <c r="CD1212" s="14" t="str">
        <f t="shared" si="4201"/>
        <v/>
      </c>
      <c r="CE1212" s="14" t="str">
        <f t="shared" si="4201"/>
        <v/>
      </c>
      <c r="CF1212" s="14" t="str">
        <f t="shared" si="4201"/>
        <v/>
      </c>
      <c r="CG1212" s="14" t="str">
        <f t="shared" si="4201"/>
        <v/>
      </c>
      <c r="CH1212" s="14" t="str">
        <f t="shared" si="4201"/>
        <v/>
      </c>
      <c r="CI1212" s="14" t="str">
        <f t="shared" si="4201"/>
        <v/>
      </c>
      <c r="CJ1212" s="14" t="str">
        <f t="shared" si="4201"/>
        <v/>
      </c>
      <c r="CK1212" s="14" t="str">
        <f t="shared" si="4201"/>
        <v/>
      </c>
      <c r="CL1212" s="14" t="str">
        <f t="shared" si="4201"/>
        <v/>
      </c>
      <c r="CM1212" s="14" t="str">
        <f t="shared" si="4201"/>
        <v/>
      </c>
      <c r="CN1212" s="14" t="str">
        <f t="shared" si="4201"/>
        <v/>
      </c>
      <c r="CO1212" s="14" t="str">
        <f t="shared" si="4201"/>
        <v/>
      </c>
      <c r="CP1212" s="14" t="str">
        <f t="shared" si="4201"/>
        <v/>
      </c>
      <c r="CQ1212" s="14" t="str">
        <f t="shared" si="4201"/>
        <v/>
      </c>
      <c r="CR1212" s="14" t="str">
        <f t="shared" si="4201"/>
        <v/>
      </c>
      <c r="CS1212" s="14" t="str">
        <f t="shared" si="4201"/>
        <v/>
      </c>
      <c r="CT1212" s="14" t="str">
        <f t="shared" si="4201"/>
        <v/>
      </c>
      <c r="CU1212" s="8"/>
      <c r="CV1212" s="8"/>
      <c r="CW1212" s="8"/>
      <c r="CX1212" s="8"/>
      <c r="CY1212" s="8"/>
      <c r="CZ1212" s="8"/>
      <c r="DA1212" s="8"/>
      <c r="DB1212" s="8"/>
      <c r="DC1212" s="8"/>
      <c r="DD1212" s="8"/>
      <c r="DE1212" s="8"/>
      <c r="DF1212" s="8"/>
      <c r="DG1212" s="8"/>
      <c r="DH1212" s="8"/>
      <c r="DI1212" s="8"/>
      <c r="DJ1212" s="8"/>
      <c r="DK1212" s="8"/>
      <c r="DL1212" s="8"/>
      <c r="DM1212" s="8"/>
      <c r="DN1212" s="8"/>
      <c r="DO1212" s="8"/>
      <c r="DP1212" s="8"/>
      <c r="DQ1212" s="8"/>
      <c r="DR1212" s="14" t="str">
        <f t="shared" si="4202"/>
        <v/>
      </c>
      <c r="DS1212" s="14" t="str">
        <f t="shared" si="4202"/>
        <v/>
      </c>
      <c r="DT1212" s="14" t="str">
        <f t="shared" si="4202"/>
        <v/>
      </c>
      <c r="DU1212" s="14" t="str">
        <f t="shared" si="4202"/>
        <v/>
      </c>
      <c r="DV1212" s="14" t="str">
        <f t="shared" si="4202"/>
        <v/>
      </c>
      <c r="DW1212" s="14" t="str">
        <f t="shared" si="4202"/>
        <v/>
      </c>
      <c r="DX1212" s="14" t="str">
        <f t="shared" si="4202"/>
        <v/>
      </c>
      <c r="DY1212" s="14" t="str">
        <f t="shared" si="4202"/>
        <v/>
      </c>
      <c r="DZ1212" s="14" t="str">
        <f t="shared" si="4202"/>
        <v/>
      </c>
      <c r="EA1212" s="14" t="str">
        <f t="shared" si="4202"/>
        <v/>
      </c>
      <c r="EB1212" s="14" t="str">
        <f t="shared" si="4202"/>
        <v/>
      </c>
      <c r="EC1212" s="14" t="str">
        <f t="shared" si="4202"/>
        <v/>
      </c>
      <c r="ED1212" s="14" t="str">
        <f t="shared" si="4202"/>
        <v/>
      </c>
      <c r="EE1212" s="14" t="str">
        <f t="shared" si="4202"/>
        <v/>
      </c>
      <c r="EF1212" s="14" t="str">
        <f t="shared" si="4202"/>
        <v/>
      </c>
      <c r="EG1212" s="14" t="str">
        <f t="shared" si="4202"/>
        <v/>
      </c>
      <c r="EH1212" s="14" t="str">
        <f t="shared" si="4202"/>
        <v/>
      </c>
      <c r="EI1212" s="8"/>
      <c r="EJ1212" s="8"/>
      <c r="EK1212" s="8"/>
      <c r="EL1212" s="8"/>
      <c r="EM1212" s="8"/>
      <c r="EN1212" s="8"/>
      <c r="EO1212" s="8"/>
      <c r="EP1212" s="8"/>
      <c r="EQ1212" s="8"/>
      <c r="ER1212" s="8"/>
      <c r="ES1212" s="8"/>
      <c r="ET1212" s="8"/>
      <c r="EU1212" s="8"/>
      <c r="EV1212" s="8"/>
      <c r="EW1212" s="8"/>
      <c r="EX1212" s="8"/>
      <c r="EY1212" s="8"/>
      <c r="EZ1212" s="8"/>
      <c r="FA1212" s="8"/>
      <c r="FB1212" s="8"/>
      <c r="FC1212" s="8"/>
      <c r="FD1212" s="8"/>
      <c r="FE1212" s="8"/>
      <c r="FF1212" s="14" t="str">
        <f t="shared" si="4203"/>
        <v/>
      </c>
      <c r="FG1212" s="14" t="str">
        <f t="shared" si="4203"/>
        <v/>
      </c>
      <c r="FH1212" s="14" t="str">
        <f t="shared" si="4203"/>
        <v/>
      </c>
      <c r="FI1212" s="14" t="str">
        <f t="shared" si="4203"/>
        <v/>
      </c>
      <c r="FJ1212" s="14" t="str">
        <f t="shared" si="4203"/>
        <v/>
      </c>
      <c r="FK1212" s="14" t="str">
        <f t="shared" si="4203"/>
        <v/>
      </c>
      <c r="FL1212" s="14" t="str">
        <f t="shared" si="4203"/>
        <v/>
      </c>
      <c r="FM1212" s="14" t="str">
        <f t="shared" si="4203"/>
        <v/>
      </c>
      <c r="FN1212" s="14" t="str">
        <f t="shared" si="4203"/>
        <v/>
      </c>
      <c r="FO1212" s="14" t="str">
        <f t="shared" si="4203"/>
        <v/>
      </c>
      <c r="FP1212" s="14" t="str">
        <f t="shared" si="4203"/>
        <v/>
      </c>
      <c r="FQ1212" s="14" t="str">
        <f t="shared" si="4203"/>
        <v/>
      </c>
      <c r="FR1212" s="14" t="str">
        <f t="shared" si="4203"/>
        <v/>
      </c>
      <c r="FS1212" s="14" t="str">
        <f t="shared" si="4203"/>
        <v/>
      </c>
      <c r="FT1212" s="14" t="str">
        <f t="shared" si="4203"/>
        <v/>
      </c>
      <c r="FU1212" s="14" t="str">
        <f t="shared" si="4203"/>
        <v/>
      </c>
      <c r="FV1212" s="14" t="str">
        <f t="shared" si="4203"/>
        <v/>
      </c>
      <c r="FW1212" s="8"/>
      <c r="FX1212" s="8"/>
      <c r="FY1212" s="8"/>
      <c r="FZ1212" s="8"/>
      <c r="GA1212" s="8"/>
      <c r="GB1212" s="8"/>
      <c r="GC1212" s="8"/>
      <c r="GD1212" s="8"/>
      <c r="GE1212" s="8"/>
      <c r="GF1212" s="8"/>
      <c r="GG1212" s="8"/>
      <c r="GH1212" s="8"/>
      <c r="GI1212" s="8"/>
      <c r="GJ1212" s="8"/>
      <c r="GK1212" s="8"/>
      <c r="GL1212" s="8"/>
      <c r="GM1212" s="8"/>
      <c r="GN1212" s="8"/>
      <c r="GO1212" s="8"/>
      <c r="GP1212" s="8"/>
      <c r="GQ1212" s="8"/>
      <c r="GR1212" s="8"/>
      <c r="GS1212" s="8"/>
    </row>
    <row r="1213" spans="1:201" x14ac:dyDescent="0.25">
      <c r="A1213" s="102">
        <f>$A$59</f>
        <v>20193</v>
      </c>
      <c r="B1213" s="14">
        <f t="shared" si="4185"/>
        <v>1.6070230373518228</v>
      </c>
      <c r="C1213" s="14">
        <f t="shared" si="4195"/>
        <v>1.0232428670842033</v>
      </c>
      <c r="D1213" s="14">
        <f t="shared" si="4195"/>
        <v>1.0079343489299963</v>
      </c>
      <c r="E1213" s="14">
        <f t="shared" si="4195"/>
        <v>1.0055328145382574</v>
      </c>
      <c r="F1213" s="14">
        <f t="shared" si="4195"/>
        <v>1.0024604097700636</v>
      </c>
      <c r="G1213" s="14">
        <f t="shared" si="4195"/>
        <v>1.0017403721718952</v>
      </c>
      <c r="H1213" s="14">
        <f t="shared" si="4195"/>
        <v>1.0013364219529579</v>
      </c>
      <c r="I1213" s="14">
        <f t="shared" si="4195"/>
        <v>1.0010677106504138</v>
      </c>
      <c r="J1213" s="14">
        <f t="shared" si="4195"/>
        <v>1.0003555239534263</v>
      </c>
      <c r="K1213" s="14">
        <f t="shared" si="4195"/>
        <v>1.0002221235006663</v>
      </c>
      <c r="L1213" s="14">
        <f t="shared" si="4195"/>
        <v>1.0005329780146568</v>
      </c>
      <c r="M1213" s="14">
        <f t="shared" si="4195"/>
        <v>1.0002663470502065</v>
      </c>
      <c r="N1213" s="14">
        <f t="shared" si="4195"/>
        <v>1.0001775174188967</v>
      </c>
      <c r="O1213" s="14">
        <f t="shared" si="4195"/>
        <v>1.0001331144340417</v>
      </c>
      <c r="P1213" s="14">
        <f t="shared" si="4195"/>
        <v>1.0000443655723159</v>
      </c>
      <c r="Q1213" s="14">
        <f t="shared" si="4195"/>
        <v>1.0000443636040992</v>
      </c>
      <c r="R1213" s="8"/>
      <c r="S1213" s="8"/>
      <c r="T1213" s="8"/>
      <c r="U1213" s="8"/>
      <c r="V1213" s="8"/>
      <c r="W1213" s="8"/>
      <c r="X1213" s="8"/>
      <c r="Y1213" s="8"/>
      <c r="Z1213" s="8"/>
      <c r="AA1213" s="8"/>
      <c r="AB1213" s="8"/>
      <c r="AC1213" s="8"/>
      <c r="AD1213" s="8"/>
      <c r="AE1213" s="8"/>
      <c r="AF1213" s="8"/>
      <c r="AG1213" s="8"/>
      <c r="AH1213" s="8"/>
      <c r="AI1213" s="8"/>
      <c r="AJ1213" s="8"/>
      <c r="AK1213" s="8"/>
      <c r="AL1213" s="8"/>
      <c r="AM1213" s="8"/>
      <c r="AN1213" s="8"/>
      <c r="AO1213" s="8"/>
      <c r="AP1213" s="14">
        <f t="shared" si="4200"/>
        <v>2.5</v>
      </c>
      <c r="AQ1213" s="14">
        <f t="shared" si="4200"/>
        <v>1.2</v>
      </c>
      <c r="AR1213" s="14">
        <f t="shared" si="4200"/>
        <v>1</v>
      </c>
      <c r="AS1213" s="14">
        <f t="shared" si="4200"/>
        <v>1</v>
      </c>
      <c r="AT1213" s="14">
        <f t="shared" si="4200"/>
        <v>1</v>
      </c>
      <c r="AU1213" s="14">
        <f t="shared" si="4200"/>
        <v>1</v>
      </c>
      <c r="AV1213" s="14">
        <f t="shared" si="4200"/>
        <v>1</v>
      </c>
      <c r="AW1213" s="14">
        <f t="shared" si="4200"/>
        <v>1</v>
      </c>
      <c r="AX1213" s="14">
        <f t="shared" si="4200"/>
        <v>1</v>
      </c>
      <c r="AY1213" s="14">
        <f t="shared" si="4200"/>
        <v>1</v>
      </c>
      <c r="AZ1213" s="14">
        <f t="shared" si="4200"/>
        <v>1</v>
      </c>
      <c r="BA1213" s="14">
        <f t="shared" si="4200"/>
        <v>1</v>
      </c>
      <c r="BB1213" s="14">
        <f t="shared" si="4200"/>
        <v>1</v>
      </c>
      <c r="BC1213" s="14">
        <f t="shared" si="4200"/>
        <v>1</v>
      </c>
      <c r="BD1213" s="14">
        <f t="shared" si="4200"/>
        <v>1</v>
      </c>
      <c r="BE1213" s="14">
        <f t="shared" si="4200"/>
        <v>1</v>
      </c>
      <c r="BF1213" s="8"/>
      <c r="BG1213" s="8"/>
      <c r="BH1213" s="8"/>
      <c r="BI1213" s="8"/>
      <c r="BJ1213" s="8"/>
      <c r="BK1213" s="8"/>
      <c r="BL1213" s="8"/>
      <c r="BM1213" s="8"/>
      <c r="BN1213" s="8"/>
      <c r="BO1213" s="8"/>
      <c r="BP1213" s="8"/>
      <c r="BQ1213" s="8"/>
      <c r="BR1213" s="8"/>
      <c r="BS1213" s="8"/>
      <c r="BT1213" s="8"/>
      <c r="BU1213" s="8"/>
      <c r="BV1213" s="8"/>
      <c r="BW1213" s="8"/>
      <c r="BX1213" s="8"/>
      <c r="BY1213" s="8"/>
      <c r="BZ1213" s="8"/>
      <c r="CA1213" s="8"/>
      <c r="CB1213" s="8"/>
      <c r="CC1213" s="8"/>
      <c r="CD1213" s="14" t="str">
        <f t="shared" si="4201"/>
        <v/>
      </c>
      <c r="CE1213" s="14" t="str">
        <f t="shared" si="4201"/>
        <v/>
      </c>
      <c r="CF1213" s="14" t="str">
        <f t="shared" si="4201"/>
        <v/>
      </c>
      <c r="CG1213" s="14" t="str">
        <f t="shared" si="4201"/>
        <v/>
      </c>
      <c r="CH1213" s="14" t="str">
        <f t="shared" si="4201"/>
        <v/>
      </c>
      <c r="CI1213" s="14" t="str">
        <f t="shared" si="4201"/>
        <v/>
      </c>
      <c r="CJ1213" s="14" t="str">
        <f t="shared" si="4201"/>
        <v/>
      </c>
      <c r="CK1213" s="14" t="str">
        <f t="shared" si="4201"/>
        <v/>
      </c>
      <c r="CL1213" s="14" t="str">
        <f t="shared" si="4201"/>
        <v/>
      </c>
      <c r="CM1213" s="14" t="str">
        <f t="shared" si="4201"/>
        <v/>
      </c>
      <c r="CN1213" s="14" t="str">
        <f t="shared" si="4201"/>
        <v/>
      </c>
      <c r="CO1213" s="14" t="str">
        <f t="shared" si="4201"/>
        <v/>
      </c>
      <c r="CP1213" s="14" t="str">
        <f t="shared" si="4201"/>
        <v/>
      </c>
      <c r="CQ1213" s="14" t="str">
        <f t="shared" si="4201"/>
        <v/>
      </c>
      <c r="CR1213" s="14" t="str">
        <f t="shared" si="4201"/>
        <v/>
      </c>
      <c r="CS1213" s="14" t="str">
        <f t="shared" si="4201"/>
        <v/>
      </c>
      <c r="CT1213" s="8"/>
      <c r="CU1213" s="8"/>
      <c r="CV1213" s="8"/>
      <c r="CW1213" s="8"/>
      <c r="CX1213" s="8"/>
      <c r="CY1213" s="8"/>
      <c r="CZ1213" s="8"/>
      <c r="DA1213" s="8"/>
      <c r="DB1213" s="8"/>
      <c r="DC1213" s="8"/>
      <c r="DD1213" s="8"/>
      <c r="DE1213" s="8"/>
      <c r="DF1213" s="8"/>
      <c r="DG1213" s="8"/>
      <c r="DH1213" s="8"/>
      <c r="DI1213" s="8"/>
      <c r="DJ1213" s="8"/>
      <c r="DK1213" s="8"/>
      <c r="DL1213" s="8"/>
      <c r="DM1213" s="8"/>
      <c r="DN1213" s="8"/>
      <c r="DO1213" s="8"/>
      <c r="DP1213" s="8"/>
      <c r="DQ1213" s="8"/>
      <c r="DR1213" s="14" t="str">
        <f t="shared" si="4202"/>
        <v/>
      </c>
      <c r="DS1213" s="14" t="str">
        <f t="shared" si="4202"/>
        <v/>
      </c>
      <c r="DT1213" s="14" t="str">
        <f t="shared" si="4202"/>
        <v/>
      </c>
      <c r="DU1213" s="14" t="str">
        <f t="shared" si="4202"/>
        <v/>
      </c>
      <c r="DV1213" s="14" t="str">
        <f t="shared" si="4202"/>
        <v/>
      </c>
      <c r="DW1213" s="14" t="str">
        <f t="shared" si="4202"/>
        <v/>
      </c>
      <c r="DX1213" s="14" t="str">
        <f t="shared" si="4202"/>
        <v/>
      </c>
      <c r="DY1213" s="14" t="str">
        <f t="shared" si="4202"/>
        <v/>
      </c>
      <c r="DZ1213" s="14" t="str">
        <f t="shared" si="4202"/>
        <v/>
      </c>
      <c r="EA1213" s="14" t="str">
        <f t="shared" si="4202"/>
        <v/>
      </c>
      <c r="EB1213" s="14" t="str">
        <f t="shared" si="4202"/>
        <v/>
      </c>
      <c r="EC1213" s="14" t="str">
        <f t="shared" si="4202"/>
        <v/>
      </c>
      <c r="ED1213" s="14" t="str">
        <f t="shared" si="4202"/>
        <v/>
      </c>
      <c r="EE1213" s="14" t="str">
        <f t="shared" si="4202"/>
        <v/>
      </c>
      <c r="EF1213" s="14" t="str">
        <f t="shared" si="4202"/>
        <v/>
      </c>
      <c r="EG1213" s="14" t="str">
        <f t="shared" si="4202"/>
        <v/>
      </c>
      <c r="EH1213" s="8"/>
      <c r="EI1213" s="8"/>
      <c r="EJ1213" s="8"/>
      <c r="EK1213" s="8"/>
      <c r="EL1213" s="8"/>
      <c r="EM1213" s="8"/>
      <c r="EN1213" s="8"/>
      <c r="EO1213" s="8"/>
      <c r="EP1213" s="8"/>
      <c r="EQ1213" s="8"/>
      <c r="ER1213" s="8"/>
      <c r="ES1213" s="8"/>
      <c r="ET1213" s="8"/>
      <c r="EU1213" s="8"/>
      <c r="EV1213" s="8"/>
      <c r="EW1213" s="8"/>
      <c r="EX1213" s="8"/>
      <c r="EY1213" s="8"/>
      <c r="EZ1213" s="8"/>
      <c r="FA1213" s="8"/>
      <c r="FB1213" s="8"/>
      <c r="FC1213" s="8"/>
      <c r="FD1213" s="8"/>
      <c r="FE1213" s="8"/>
      <c r="FF1213" s="14" t="str">
        <f t="shared" si="4203"/>
        <v/>
      </c>
      <c r="FG1213" s="14" t="str">
        <f t="shared" si="4203"/>
        <v/>
      </c>
      <c r="FH1213" s="14" t="str">
        <f t="shared" si="4203"/>
        <v/>
      </c>
      <c r="FI1213" s="14" t="str">
        <f t="shared" si="4203"/>
        <v/>
      </c>
      <c r="FJ1213" s="14" t="str">
        <f t="shared" si="4203"/>
        <v/>
      </c>
      <c r="FK1213" s="14" t="str">
        <f t="shared" si="4203"/>
        <v/>
      </c>
      <c r="FL1213" s="14" t="str">
        <f t="shared" si="4203"/>
        <v/>
      </c>
      <c r="FM1213" s="14" t="str">
        <f t="shared" si="4203"/>
        <v/>
      </c>
      <c r="FN1213" s="14" t="str">
        <f t="shared" si="4203"/>
        <v/>
      </c>
      <c r="FO1213" s="14" t="str">
        <f t="shared" si="4203"/>
        <v/>
      </c>
      <c r="FP1213" s="14" t="str">
        <f t="shared" si="4203"/>
        <v/>
      </c>
      <c r="FQ1213" s="14" t="str">
        <f t="shared" si="4203"/>
        <v/>
      </c>
      <c r="FR1213" s="14" t="str">
        <f t="shared" si="4203"/>
        <v/>
      </c>
      <c r="FS1213" s="14" t="str">
        <f t="shared" si="4203"/>
        <v/>
      </c>
      <c r="FT1213" s="14" t="str">
        <f t="shared" si="4203"/>
        <v/>
      </c>
      <c r="FU1213" s="14" t="str">
        <f t="shared" si="4203"/>
        <v/>
      </c>
      <c r="FV1213" s="8"/>
      <c r="FW1213" s="8"/>
      <c r="FX1213" s="8"/>
      <c r="FY1213" s="8"/>
      <c r="FZ1213" s="8"/>
      <c r="GA1213" s="8"/>
      <c r="GB1213" s="8"/>
      <c r="GC1213" s="8"/>
      <c r="GD1213" s="8"/>
      <c r="GE1213" s="8"/>
      <c r="GF1213" s="8"/>
      <c r="GG1213" s="8"/>
      <c r="GH1213" s="8"/>
      <c r="GI1213" s="8"/>
      <c r="GJ1213" s="8"/>
      <c r="GK1213" s="8"/>
      <c r="GL1213" s="8"/>
      <c r="GM1213" s="8"/>
      <c r="GN1213" s="8"/>
      <c r="GO1213" s="8"/>
      <c r="GP1213" s="8"/>
      <c r="GQ1213" s="8"/>
      <c r="GR1213" s="8"/>
      <c r="GS1213" s="8"/>
    </row>
    <row r="1214" spans="1:201" x14ac:dyDescent="0.25">
      <c r="A1214" s="102">
        <f>$A$60</f>
        <v>20194</v>
      </c>
      <c r="B1214" s="14">
        <f t="shared" si="4185"/>
        <v>1.6052534765653741</v>
      </c>
      <c r="C1214" s="14">
        <f t="shared" si="4195"/>
        <v>1.0208094605124445</v>
      </c>
      <c r="D1214" s="14">
        <f t="shared" si="4195"/>
        <v>1.0101477257419964</v>
      </c>
      <c r="E1214" s="14">
        <f t="shared" si="4195"/>
        <v>1.0064453038182868</v>
      </c>
      <c r="F1214" s="14">
        <f t="shared" si="4195"/>
        <v>1.0025174454553485</v>
      </c>
      <c r="G1214" s="14">
        <f t="shared" si="4195"/>
        <v>1.0022908498171725</v>
      </c>
      <c r="H1214" s="14">
        <f t="shared" si="4195"/>
        <v>1.0014504856929365</v>
      </c>
      <c r="I1214" s="14">
        <f t="shared" si="4195"/>
        <v>1.0012289325842696</v>
      </c>
      <c r="J1214" s="14">
        <f t="shared" si="4195"/>
        <v>1.0010082412765211</v>
      </c>
      <c r="K1214" s="14">
        <f t="shared" si="4195"/>
        <v>1.0005255090869281</v>
      </c>
      <c r="L1214" s="14">
        <f t="shared" si="4195"/>
        <v>1.0003501553814504</v>
      </c>
      <c r="M1214" s="14">
        <f t="shared" si="4195"/>
        <v>1.0003500328155766</v>
      </c>
      <c r="N1214" s="14">
        <f t="shared" si="4195"/>
        <v>1.0001749551677384</v>
      </c>
      <c r="O1214" s="14">
        <f t="shared" si="4195"/>
        <v>1.0000437311409454</v>
      </c>
      <c r="P1214" s="14">
        <f t="shared" si="4195"/>
        <v>1.0001311876858492</v>
      </c>
      <c r="Q1214" s="8"/>
      <c r="R1214" s="8"/>
      <c r="S1214" s="8"/>
      <c r="T1214" s="8"/>
      <c r="U1214" s="8"/>
      <c r="V1214" s="8"/>
      <c r="W1214" s="8"/>
      <c r="X1214" s="8"/>
      <c r="Y1214" s="8"/>
      <c r="Z1214" s="8"/>
      <c r="AA1214" s="8"/>
      <c r="AB1214" s="8"/>
      <c r="AC1214" s="8"/>
      <c r="AD1214" s="8"/>
      <c r="AE1214" s="8"/>
      <c r="AF1214" s="8"/>
      <c r="AG1214" s="8"/>
      <c r="AH1214" s="8"/>
      <c r="AI1214" s="8"/>
      <c r="AJ1214" s="8"/>
      <c r="AK1214" s="8"/>
      <c r="AL1214" s="8"/>
      <c r="AM1214" s="8"/>
      <c r="AN1214" s="8"/>
      <c r="AO1214" s="8"/>
      <c r="AP1214" s="14" t="str">
        <f t="shared" si="4200"/>
        <v/>
      </c>
      <c r="AQ1214" s="14">
        <f t="shared" si="4200"/>
        <v>1</v>
      </c>
      <c r="AR1214" s="14">
        <f t="shared" si="4200"/>
        <v>1</v>
      </c>
      <c r="AS1214" s="14">
        <f t="shared" si="4200"/>
        <v>1</v>
      </c>
      <c r="AT1214" s="14">
        <f t="shared" si="4200"/>
        <v>1</v>
      </c>
      <c r="AU1214" s="14">
        <f t="shared" si="4200"/>
        <v>1</v>
      </c>
      <c r="AV1214" s="14">
        <f t="shared" si="4200"/>
        <v>1</v>
      </c>
      <c r="AW1214" s="14">
        <f t="shared" si="4200"/>
        <v>1</v>
      </c>
      <c r="AX1214" s="14">
        <f t="shared" si="4200"/>
        <v>1</v>
      </c>
      <c r="AY1214" s="14">
        <f t="shared" si="4200"/>
        <v>1</v>
      </c>
      <c r="AZ1214" s="14">
        <f t="shared" si="4200"/>
        <v>1</v>
      </c>
      <c r="BA1214" s="14">
        <f t="shared" si="4200"/>
        <v>1</v>
      </c>
      <c r="BB1214" s="14">
        <f t="shared" si="4200"/>
        <v>1</v>
      </c>
      <c r="BC1214" s="14">
        <f t="shared" si="4200"/>
        <v>1</v>
      </c>
      <c r="BD1214" s="14">
        <f t="shared" si="4200"/>
        <v>1</v>
      </c>
      <c r="BE1214" s="8"/>
      <c r="BF1214" s="8"/>
      <c r="BG1214" s="8"/>
      <c r="BH1214" s="8"/>
      <c r="BI1214" s="8"/>
      <c r="BJ1214" s="8"/>
      <c r="BK1214" s="8"/>
      <c r="BL1214" s="8"/>
      <c r="BM1214" s="8"/>
      <c r="BN1214" s="8"/>
      <c r="BO1214" s="8"/>
      <c r="BP1214" s="8"/>
      <c r="BQ1214" s="8"/>
      <c r="BR1214" s="8"/>
      <c r="BS1214" s="8"/>
      <c r="BT1214" s="8"/>
      <c r="BU1214" s="8"/>
      <c r="BV1214" s="8"/>
      <c r="BW1214" s="8"/>
      <c r="BX1214" s="8"/>
      <c r="BY1214" s="8"/>
      <c r="BZ1214" s="8"/>
      <c r="CA1214" s="8"/>
      <c r="CB1214" s="8"/>
      <c r="CC1214" s="8"/>
      <c r="CD1214" s="14" t="str">
        <f t="shared" si="4201"/>
        <v/>
      </c>
      <c r="CE1214" s="14" t="str">
        <f t="shared" si="4201"/>
        <v/>
      </c>
      <c r="CF1214" s="14" t="str">
        <f t="shared" si="4201"/>
        <v/>
      </c>
      <c r="CG1214" s="14" t="str">
        <f t="shared" si="4201"/>
        <v/>
      </c>
      <c r="CH1214" s="14" t="str">
        <f t="shared" si="4201"/>
        <v/>
      </c>
      <c r="CI1214" s="14" t="str">
        <f t="shared" si="4201"/>
        <v/>
      </c>
      <c r="CJ1214" s="14" t="str">
        <f t="shared" si="4201"/>
        <v/>
      </c>
      <c r="CK1214" s="14" t="str">
        <f t="shared" si="4201"/>
        <v/>
      </c>
      <c r="CL1214" s="14" t="str">
        <f t="shared" si="4201"/>
        <v/>
      </c>
      <c r="CM1214" s="14" t="str">
        <f t="shared" si="4201"/>
        <v/>
      </c>
      <c r="CN1214" s="14" t="str">
        <f t="shared" si="4201"/>
        <v/>
      </c>
      <c r="CO1214" s="14" t="str">
        <f t="shared" si="4201"/>
        <v/>
      </c>
      <c r="CP1214" s="14" t="str">
        <f t="shared" si="4201"/>
        <v/>
      </c>
      <c r="CQ1214" s="14" t="str">
        <f t="shared" si="4201"/>
        <v/>
      </c>
      <c r="CR1214" s="14" t="str">
        <f t="shared" si="4201"/>
        <v/>
      </c>
      <c r="CS1214" s="8"/>
      <c r="CT1214" s="8"/>
      <c r="CU1214" s="8"/>
      <c r="CV1214" s="8"/>
      <c r="CW1214" s="8"/>
      <c r="CX1214" s="8"/>
      <c r="CY1214" s="8"/>
      <c r="CZ1214" s="8"/>
      <c r="DA1214" s="8"/>
      <c r="DB1214" s="8"/>
      <c r="DC1214" s="8"/>
      <c r="DD1214" s="8"/>
      <c r="DE1214" s="8"/>
      <c r="DF1214" s="8"/>
      <c r="DG1214" s="8"/>
      <c r="DH1214" s="8"/>
      <c r="DI1214" s="8"/>
      <c r="DJ1214" s="8"/>
      <c r="DK1214" s="8"/>
      <c r="DL1214" s="8"/>
      <c r="DM1214" s="8"/>
      <c r="DN1214" s="8"/>
      <c r="DO1214" s="8"/>
      <c r="DP1214" s="8"/>
      <c r="DQ1214" s="8"/>
      <c r="DR1214" s="14" t="str">
        <f t="shared" si="4202"/>
        <v/>
      </c>
      <c r="DS1214" s="14" t="str">
        <f t="shared" si="4202"/>
        <v/>
      </c>
      <c r="DT1214" s="14" t="str">
        <f t="shared" si="4202"/>
        <v/>
      </c>
      <c r="DU1214" s="14" t="str">
        <f t="shared" si="4202"/>
        <v/>
      </c>
      <c r="DV1214" s="14" t="str">
        <f t="shared" si="4202"/>
        <v/>
      </c>
      <c r="DW1214" s="14" t="str">
        <f t="shared" si="4202"/>
        <v/>
      </c>
      <c r="DX1214" s="14" t="str">
        <f t="shared" si="4202"/>
        <v/>
      </c>
      <c r="DY1214" s="14" t="str">
        <f t="shared" si="4202"/>
        <v/>
      </c>
      <c r="DZ1214" s="14" t="str">
        <f t="shared" si="4202"/>
        <v/>
      </c>
      <c r="EA1214" s="14" t="str">
        <f t="shared" si="4202"/>
        <v/>
      </c>
      <c r="EB1214" s="14" t="str">
        <f t="shared" si="4202"/>
        <v/>
      </c>
      <c r="EC1214" s="14" t="str">
        <f t="shared" si="4202"/>
        <v/>
      </c>
      <c r="ED1214" s="14" t="str">
        <f t="shared" si="4202"/>
        <v/>
      </c>
      <c r="EE1214" s="14" t="str">
        <f t="shared" si="4202"/>
        <v/>
      </c>
      <c r="EF1214" s="14" t="str">
        <f t="shared" si="4202"/>
        <v/>
      </c>
      <c r="EG1214" s="8"/>
      <c r="EH1214" s="8"/>
      <c r="EI1214" s="8"/>
      <c r="EJ1214" s="8"/>
      <c r="EK1214" s="8"/>
      <c r="EL1214" s="8"/>
      <c r="EM1214" s="8"/>
      <c r="EN1214" s="8"/>
      <c r="EO1214" s="8"/>
      <c r="EP1214" s="8"/>
      <c r="EQ1214" s="8"/>
      <c r="ER1214" s="8"/>
      <c r="ES1214" s="8"/>
      <c r="ET1214" s="8"/>
      <c r="EU1214" s="8"/>
      <c r="EV1214" s="8"/>
      <c r="EW1214" s="8"/>
      <c r="EX1214" s="8"/>
      <c r="EY1214" s="8"/>
      <c r="EZ1214" s="8"/>
      <c r="FA1214" s="8"/>
      <c r="FB1214" s="8"/>
      <c r="FC1214" s="8"/>
      <c r="FD1214" s="8"/>
      <c r="FE1214" s="8"/>
      <c r="FF1214" s="14" t="str">
        <f t="shared" si="4203"/>
        <v/>
      </c>
      <c r="FG1214" s="14" t="str">
        <f t="shared" si="4203"/>
        <v/>
      </c>
      <c r="FH1214" s="14" t="str">
        <f t="shared" si="4203"/>
        <v/>
      </c>
      <c r="FI1214" s="14" t="str">
        <f t="shared" si="4203"/>
        <v/>
      </c>
      <c r="FJ1214" s="14" t="str">
        <f t="shared" si="4203"/>
        <v/>
      </c>
      <c r="FK1214" s="14" t="str">
        <f t="shared" si="4203"/>
        <v/>
      </c>
      <c r="FL1214" s="14" t="str">
        <f t="shared" si="4203"/>
        <v/>
      </c>
      <c r="FM1214" s="14" t="str">
        <f t="shared" si="4203"/>
        <v/>
      </c>
      <c r="FN1214" s="14" t="str">
        <f t="shared" si="4203"/>
        <v/>
      </c>
      <c r="FO1214" s="14" t="str">
        <f t="shared" si="4203"/>
        <v/>
      </c>
      <c r="FP1214" s="14" t="str">
        <f t="shared" si="4203"/>
        <v/>
      </c>
      <c r="FQ1214" s="14" t="str">
        <f t="shared" si="4203"/>
        <v/>
      </c>
      <c r="FR1214" s="14" t="str">
        <f t="shared" si="4203"/>
        <v/>
      </c>
      <c r="FS1214" s="14" t="str">
        <f t="shared" si="4203"/>
        <v/>
      </c>
      <c r="FT1214" s="14" t="str">
        <f t="shared" si="4203"/>
        <v/>
      </c>
      <c r="FU1214" s="8"/>
      <c r="FV1214" s="8"/>
      <c r="FW1214" s="8"/>
      <c r="FX1214" s="8"/>
      <c r="FY1214" s="8"/>
      <c r="FZ1214" s="8"/>
      <c r="GA1214" s="8"/>
      <c r="GB1214" s="8"/>
      <c r="GC1214" s="8"/>
      <c r="GD1214" s="8"/>
      <c r="GE1214" s="8"/>
      <c r="GF1214" s="8"/>
      <c r="GG1214" s="8"/>
      <c r="GH1214" s="8"/>
      <c r="GI1214" s="8"/>
      <c r="GJ1214" s="8"/>
      <c r="GK1214" s="8"/>
      <c r="GL1214" s="8"/>
      <c r="GM1214" s="8"/>
      <c r="GN1214" s="8"/>
      <c r="GO1214" s="8"/>
      <c r="GP1214" s="8"/>
      <c r="GQ1214" s="8"/>
      <c r="GR1214" s="8"/>
      <c r="GS1214" s="8"/>
    </row>
    <row r="1215" spans="1:201" x14ac:dyDescent="0.25">
      <c r="A1215" s="102">
        <f>$A$61</f>
        <v>20201</v>
      </c>
      <c r="B1215" s="14">
        <f t="shared" si="4185"/>
        <v>1.4733840304182511</v>
      </c>
      <c r="C1215" s="14">
        <f t="shared" si="4195"/>
        <v>1.0287798036465639</v>
      </c>
      <c r="D1215" s="14">
        <f t="shared" si="4195"/>
        <v>1.0109063147562438</v>
      </c>
      <c r="E1215" s="14">
        <f t="shared" si="4195"/>
        <v>1.0063113604488079</v>
      </c>
      <c r="F1215" s="14">
        <f t="shared" si="4195"/>
        <v>1.0038059501474135</v>
      </c>
      <c r="G1215" s="14">
        <f t="shared" si="4195"/>
        <v>1.0027234860621597</v>
      </c>
      <c r="H1215" s="14">
        <f t="shared" si="4195"/>
        <v>1.0013846727379241</v>
      </c>
      <c r="I1215" s="14">
        <f t="shared" si="4195"/>
        <v>1.0013827580705206</v>
      </c>
      <c r="J1215" s="14">
        <f t="shared" si="4195"/>
        <v>1.0012746295607839</v>
      </c>
      <c r="K1215" s="14">
        <f t="shared" si="4195"/>
        <v>1.0004773776056861</v>
      </c>
      <c r="L1215" s="14">
        <f t="shared" si="4195"/>
        <v>1.0005831831194996</v>
      </c>
      <c r="M1215" s="14">
        <f t="shared" si="4195"/>
        <v>1.0003709002278387</v>
      </c>
      <c r="N1215" s="14">
        <f t="shared" si="4195"/>
        <v>1.0002648305084745</v>
      </c>
      <c r="O1215" s="14">
        <f t="shared" si="4195"/>
        <v>1.0001588562351071</v>
      </c>
      <c r="P1215" s="8"/>
      <c r="Q1215" s="8"/>
      <c r="R1215" s="8"/>
      <c r="S1215" s="8"/>
      <c r="T1215" s="8"/>
      <c r="U1215" s="8"/>
      <c r="V1215" s="8"/>
      <c r="W1215" s="8"/>
      <c r="X1215" s="8"/>
      <c r="Y1215" s="8"/>
      <c r="Z1215" s="8"/>
      <c r="AA1215" s="8"/>
      <c r="AB1215" s="8"/>
      <c r="AC1215" s="8"/>
      <c r="AD1215" s="8"/>
      <c r="AE1215" s="8"/>
      <c r="AF1215" s="8"/>
      <c r="AG1215" s="8"/>
      <c r="AH1215" s="8"/>
      <c r="AI1215" s="8"/>
      <c r="AJ1215" s="8"/>
      <c r="AK1215" s="8"/>
      <c r="AL1215" s="8"/>
      <c r="AM1215" s="8"/>
      <c r="AN1215" s="8"/>
      <c r="AO1215" s="8"/>
      <c r="AP1215" s="14" t="str">
        <f t="shared" si="4200"/>
        <v/>
      </c>
      <c r="AQ1215" s="14" t="str">
        <f t="shared" si="4200"/>
        <v/>
      </c>
      <c r="AR1215" s="14" t="str">
        <f t="shared" si="4200"/>
        <v/>
      </c>
      <c r="AS1215" s="14" t="str">
        <f t="shared" si="4200"/>
        <v/>
      </c>
      <c r="AT1215" s="14" t="str">
        <f t="shared" si="4200"/>
        <v/>
      </c>
      <c r="AU1215" s="14" t="str">
        <f t="shared" si="4200"/>
        <v/>
      </c>
      <c r="AV1215" s="14" t="str">
        <f t="shared" si="4200"/>
        <v/>
      </c>
      <c r="AW1215" s="14">
        <f t="shared" si="4200"/>
        <v>1</v>
      </c>
      <c r="AX1215" s="14">
        <f t="shared" si="4200"/>
        <v>1</v>
      </c>
      <c r="AY1215" s="14">
        <f t="shared" si="4200"/>
        <v>1</v>
      </c>
      <c r="AZ1215" s="14">
        <f t="shared" si="4200"/>
        <v>1</v>
      </c>
      <c r="BA1215" s="14">
        <f t="shared" si="4200"/>
        <v>1</v>
      </c>
      <c r="BB1215" s="14">
        <f t="shared" si="4200"/>
        <v>1</v>
      </c>
      <c r="BC1215" s="14">
        <f t="shared" si="4200"/>
        <v>1</v>
      </c>
      <c r="BD1215" s="8"/>
      <c r="BE1215" s="8"/>
      <c r="BF1215" s="8"/>
      <c r="BG1215" s="8"/>
      <c r="BH1215" s="8"/>
      <c r="BI1215" s="8"/>
      <c r="BJ1215" s="8"/>
      <c r="BK1215" s="8"/>
      <c r="BL1215" s="8"/>
      <c r="BM1215" s="8"/>
      <c r="BN1215" s="8"/>
      <c r="BO1215" s="8"/>
      <c r="BP1215" s="8"/>
      <c r="BQ1215" s="8"/>
      <c r="BR1215" s="8"/>
      <c r="BS1215" s="8"/>
      <c r="BT1215" s="8"/>
      <c r="BU1215" s="8"/>
      <c r="BV1215" s="8"/>
      <c r="BW1215" s="8"/>
      <c r="BX1215" s="8"/>
      <c r="BY1215" s="8"/>
      <c r="BZ1215" s="8"/>
      <c r="CA1215" s="8"/>
      <c r="CB1215" s="8"/>
      <c r="CC1215" s="8"/>
      <c r="CD1215" s="14" t="str">
        <f t="shared" si="4201"/>
        <v/>
      </c>
      <c r="CE1215" s="14" t="str">
        <f t="shared" si="4201"/>
        <v/>
      </c>
      <c r="CF1215" s="14" t="str">
        <f t="shared" si="4201"/>
        <v/>
      </c>
      <c r="CG1215" s="14" t="str">
        <f t="shared" si="4201"/>
        <v/>
      </c>
      <c r="CH1215" s="14" t="str">
        <f t="shared" si="4201"/>
        <v/>
      </c>
      <c r="CI1215" s="14" t="str">
        <f t="shared" si="4201"/>
        <v/>
      </c>
      <c r="CJ1215" s="14" t="str">
        <f t="shared" si="4201"/>
        <v/>
      </c>
      <c r="CK1215" s="14" t="str">
        <f t="shared" si="4201"/>
        <v/>
      </c>
      <c r="CL1215" s="14" t="str">
        <f t="shared" si="4201"/>
        <v/>
      </c>
      <c r="CM1215" s="14" t="str">
        <f t="shared" si="4201"/>
        <v/>
      </c>
      <c r="CN1215" s="14" t="str">
        <f t="shared" si="4201"/>
        <v/>
      </c>
      <c r="CO1215" s="14" t="str">
        <f t="shared" si="4201"/>
        <v/>
      </c>
      <c r="CP1215" s="14" t="str">
        <f t="shared" si="4201"/>
        <v/>
      </c>
      <c r="CQ1215" s="14" t="str">
        <f t="shared" si="4201"/>
        <v/>
      </c>
      <c r="CR1215" s="8"/>
      <c r="CS1215" s="8"/>
      <c r="CT1215" s="8"/>
      <c r="CU1215" s="8"/>
      <c r="CV1215" s="8"/>
      <c r="CW1215" s="8"/>
      <c r="CX1215" s="8"/>
      <c r="CY1215" s="8"/>
      <c r="CZ1215" s="8"/>
      <c r="DA1215" s="8"/>
      <c r="DB1215" s="8"/>
      <c r="DC1215" s="8"/>
      <c r="DD1215" s="8"/>
      <c r="DE1215" s="8"/>
      <c r="DF1215" s="8"/>
      <c r="DG1215" s="8"/>
      <c r="DH1215" s="8"/>
      <c r="DI1215" s="8"/>
      <c r="DJ1215" s="8"/>
      <c r="DK1215" s="8"/>
      <c r="DL1215" s="8"/>
      <c r="DM1215" s="8"/>
      <c r="DN1215" s="8"/>
      <c r="DO1215" s="8"/>
      <c r="DP1215" s="8"/>
      <c r="DQ1215" s="8"/>
      <c r="DR1215" s="14" t="str">
        <f t="shared" si="4202"/>
        <v/>
      </c>
      <c r="DS1215" s="14" t="str">
        <f t="shared" si="4202"/>
        <v/>
      </c>
      <c r="DT1215" s="14" t="str">
        <f t="shared" si="4202"/>
        <v/>
      </c>
      <c r="DU1215" s="14" t="str">
        <f t="shared" si="4202"/>
        <v/>
      </c>
      <c r="DV1215" s="14" t="str">
        <f t="shared" si="4202"/>
        <v/>
      </c>
      <c r="DW1215" s="14" t="str">
        <f t="shared" si="4202"/>
        <v/>
      </c>
      <c r="DX1215" s="14" t="str">
        <f t="shared" si="4202"/>
        <v/>
      </c>
      <c r="DY1215" s="14" t="str">
        <f t="shared" si="4202"/>
        <v/>
      </c>
      <c r="DZ1215" s="14" t="str">
        <f t="shared" si="4202"/>
        <v/>
      </c>
      <c r="EA1215" s="14" t="str">
        <f t="shared" si="4202"/>
        <v/>
      </c>
      <c r="EB1215" s="14" t="str">
        <f t="shared" si="4202"/>
        <v/>
      </c>
      <c r="EC1215" s="14" t="str">
        <f t="shared" si="4202"/>
        <v/>
      </c>
      <c r="ED1215" s="14" t="str">
        <f t="shared" si="4202"/>
        <v/>
      </c>
      <c r="EE1215" s="14" t="str">
        <f t="shared" si="4202"/>
        <v/>
      </c>
      <c r="EF1215" s="8"/>
      <c r="EG1215" s="8"/>
      <c r="EH1215" s="8"/>
      <c r="EI1215" s="8"/>
      <c r="EJ1215" s="8"/>
      <c r="EK1215" s="8"/>
      <c r="EL1215" s="8"/>
      <c r="EM1215" s="8"/>
      <c r="EN1215" s="8"/>
      <c r="EO1215" s="8"/>
      <c r="EP1215" s="8"/>
      <c r="EQ1215" s="8"/>
      <c r="ER1215" s="8"/>
      <c r="ES1215" s="8"/>
      <c r="ET1215" s="8"/>
      <c r="EU1215" s="8"/>
      <c r="EV1215" s="8"/>
      <c r="EW1215" s="8"/>
      <c r="EX1215" s="8"/>
      <c r="EY1215" s="8"/>
      <c r="EZ1215" s="8"/>
      <c r="FA1215" s="8"/>
      <c r="FB1215" s="8"/>
      <c r="FC1215" s="8"/>
      <c r="FD1215" s="8"/>
      <c r="FE1215" s="8"/>
      <c r="FF1215" s="14" t="str">
        <f t="shared" si="4203"/>
        <v/>
      </c>
      <c r="FG1215" s="14" t="str">
        <f t="shared" si="4203"/>
        <v/>
      </c>
      <c r="FH1215" s="14" t="str">
        <f t="shared" si="4203"/>
        <v/>
      </c>
      <c r="FI1215" s="14" t="str">
        <f t="shared" si="4203"/>
        <v/>
      </c>
      <c r="FJ1215" s="14" t="str">
        <f t="shared" si="4203"/>
        <v/>
      </c>
      <c r="FK1215" s="14" t="str">
        <f t="shared" si="4203"/>
        <v/>
      </c>
      <c r="FL1215" s="14" t="str">
        <f t="shared" si="4203"/>
        <v/>
      </c>
      <c r="FM1215" s="14" t="str">
        <f t="shared" si="4203"/>
        <v/>
      </c>
      <c r="FN1215" s="14" t="str">
        <f t="shared" si="4203"/>
        <v/>
      </c>
      <c r="FO1215" s="14" t="str">
        <f t="shared" si="4203"/>
        <v/>
      </c>
      <c r="FP1215" s="14" t="str">
        <f t="shared" si="4203"/>
        <v/>
      </c>
      <c r="FQ1215" s="14" t="str">
        <f t="shared" si="4203"/>
        <v/>
      </c>
      <c r="FR1215" s="14" t="str">
        <f t="shared" si="4203"/>
        <v/>
      </c>
      <c r="FS1215" s="14" t="str">
        <f t="shared" si="4203"/>
        <v/>
      </c>
      <c r="FT1215" s="8"/>
      <c r="FU1215" s="8"/>
      <c r="FV1215" s="8"/>
      <c r="FW1215" s="8"/>
      <c r="FX1215" s="8"/>
      <c r="FY1215" s="8"/>
      <c r="FZ1215" s="8"/>
      <c r="GA1215" s="8"/>
      <c r="GB1215" s="8"/>
      <c r="GC1215" s="8"/>
      <c r="GD1215" s="8"/>
      <c r="GE1215" s="8"/>
      <c r="GF1215" s="8"/>
      <c r="GG1215" s="8"/>
      <c r="GH1215" s="8"/>
      <c r="GI1215" s="8"/>
      <c r="GJ1215" s="8"/>
      <c r="GK1215" s="8"/>
      <c r="GL1215" s="8"/>
      <c r="GM1215" s="8"/>
      <c r="GN1215" s="8"/>
      <c r="GO1215" s="8"/>
      <c r="GP1215" s="8"/>
      <c r="GQ1215" s="8"/>
      <c r="GR1215" s="8"/>
      <c r="GS1215" s="8"/>
    </row>
    <row r="1216" spans="1:201" x14ac:dyDescent="0.25">
      <c r="A1216" s="102">
        <f>$A$62</f>
        <v>20202</v>
      </c>
      <c r="B1216" s="14">
        <f t="shared" si="4185"/>
        <v>1.676668960770819</v>
      </c>
      <c r="C1216" s="14">
        <f t="shared" si="4195"/>
        <v>1.0229866185042278</v>
      </c>
      <c r="D1216" s="14">
        <f t="shared" si="4195"/>
        <v>1.0093892945991494</v>
      </c>
      <c r="E1216" s="14">
        <f t="shared" si="4195"/>
        <v>1.0055652726983622</v>
      </c>
      <c r="F1216" s="14">
        <f t="shared" si="4195"/>
        <v>1.0036369386464263</v>
      </c>
      <c r="G1216" s="14">
        <f t="shared" si="4195"/>
        <v>1.0021269891287223</v>
      </c>
      <c r="H1216" s="14">
        <f t="shared" si="4195"/>
        <v>1.0009433220658752</v>
      </c>
      <c r="I1216" s="14">
        <f t="shared" si="4195"/>
        <v>1.0014921856593104</v>
      </c>
      <c r="J1216" s="14">
        <f t="shared" si="4195"/>
        <v>1.000784190715182</v>
      </c>
      <c r="K1216" s="14">
        <f t="shared" si="4195"/>
        <v>1.000470145745181</v>
      </c>
      <c r="L1216" s="14">
        <f t="shared" si="4195"/>
        <v>1.0003132832080202</v>
      </c>
      <c r="M1216" s="14">
        <f t="shared" si="4195"/>
        <v>1.0003914813654871</v>
      </c>
      <c r="N1216" s="14">
        <f t="shared" si="4195"/>
        <v>1.0000782656335603</v>
      </c>
      <c r="O1216" s="8"/>
      <c r="P1216" s="8"/>
      <c r="Q1216" s="8"/>
      <c r="R1216" s="8"/>
      <c r="S1216" s="8"/>
      <c r="T1216" s="8"/>
      <c r="U1216" s="8"/>
      <c r="V1216" s="8"/>
      <c r="W1216" s="8"/>
      <c r="X1216" s="8"/>
      <c r="Y1216" s="8"/>
      <c r="Z1216" s="8"/>
      <c r="AA1216" s="8"/>
      <c r="AB1216" s="8"/>
      <c r="AC1216" s="8"/>
      <c r="AD1216" s="8"/>
      <c r="AE1216" s="8"/>
      <c r="AF1216" s="8"/>
      <c r="AG1216" s="8"/>
      <c r="AH1216" s="8"/>
      <c r="AI1216" s="8"/>
      <c r="AJ1216" s="8"/>
      <c r="AK1216" s="8"/>
      <c r="AL1216" s="8"/>
      <c r="AM1216" s="8"/>
      <c r="AN1216" s="8"/>
      <c r="AO1216" s="8"/>
      <c r="AP1216" s="14" t="str">
        <f t="shared" si="4200"/>
        <v/>
      </c>
      <c r="AQ1216" s="14" t="str">
        <f t="shared" si="4200"/>
        <v/>
      </c>
      <c r="AR1216" s="14" t="str">
        <f t="shared" si="4200"/>
        <v/>
      </c>
      <c r="AS1216" s="14">
        <f t="shared" si="4200"/>
        <v>2</v>
      </c>
      <c r="AT1216" s="14">
        <f t="shared" si="4200"/>
        <v>1</v>
      </c>
      <c r="AU1216" s="14">
        <f t="shared" si="4200"/>
        <v>1</v>
      </c>
      <c r="AV1216" s="14">
        <f t="shared" si="4200"/>
        <v>1</v>
      </c>
      <c r="AW1216" s="14">
        <f t="shared" si="4200"/>
        <v>1</v>
      </c>
      <c r="AX1216" s="14">
        <f t="shared" si="4200"/>
        <v>1</v>
      </c>
      <c r="AY1216" s="14">
        <f t="shared" si="4200"/>
        <v>1</v>
      </c>
      <c r="AZ1216" s="14">
        <f t="shared" si="4200"/>
        <v>1</v>
      </c>
      <c r="BA1216" s="14">
        <f t="shared" si="4200"/>
        <v>1</v>
      </c>
      <c r="BB1216" s="14">
        <f t="shared" si="4200"/>
        <v>1</v>
      </c>
      <c r="BC1216" s="8"/>
      <c r="BD1216" s="8"/>
      <c r="BE1216" s="8"/>
      <c r="BF1216" s="8"/>
      <c r="BG1216" s="8"/>
      <c r="BH1216" s="8"/>
      <c r="BI1216" s="8"/>
      <c r="BJ1216" s="8"/>
      <c r="BK1216" s="8"/>
      <c r="BL1216" s="8"/>
      <c r="BM1216" s="8"/>
      <c r="BN1216" s="8"/>
      <c r="BO1216" s="8"/>
      <c r="BP1216" s="8"/>
      <c r="BQ1216" s="8"/>
      <c r="BR1216" s="8"/>
      <c r="BS1216" s="8"/>
      <c r="BT1216" s="8"/>
      <c r="BU1216" s="8"/>
      <c r="BV1216" s="8"/>
      <c r="BW1216" s="8"/>
      <c r="BX1216" s="8"/>
      <c r="BY1216" s="8"/>
      <c r="BZ1216" s="8"/>
      <c r="CA1216" s="8"/>
      <c r="CB1216" s="8"/>
      <c r="CC1216" s="8"/>
      <c r="CD1216" s="14" t="str">
        <f t="shared" si="4201"/>
        <v/>
      </c>
      <c r="CE1216" s="14" t="str">
        <f t="shared" si="4201"/>
        <v/>
      </c>
      <c r="CF1216" s="14" t="str">
        <f t="shared" si="4201"/>
        <v/>
      </c>
      <c r="CG1216" s="14" t="str">
        <f t="shared" si="4201"/>
        <v/>
      </c>
      <c r="CH1216" s="14" t="str">
        <f t="shared" si="4201"/>
        <v/>
      </c>
      <c r="CI1216" s="14" t="str">
        <f t="shared" si="4201"/>
        <v/>
      </c>
      <c r="CJ1216" s="14" t="str">
        <f t="shared" si="4201"/>
        <v/>
      </c>
      <c r="CK1216" s="14" t="str">
        <f t="shared" si="4201"/>
        <v/>
      </c>
      <c r="CL1216" s="14" t="str">
        <f t="shared" si="4201"/>
        <v/>
      </c>
      <c r="CM1216" s="14" t="str">
        <f t="shared" si="4201"/>
        <v/>
      </c>
      <c r="CN1216" s="14" t="str">
        <f t="shared" si="4201"/>
        <v/>
      </c>
      <c r="CO1216" s="14" t="str">
        <f t="shared" si="4201"/>
        <v/>
      </c>
      <c r="CP1216" s="14" t="str">
        <f t="shared" si="4201"/>
        <v/>
      </c>
      <c r="CQ1216" s="8"/>
      <c r="CR1216" s="8"/>
      <c r="CS1216" s="8"/>
      <c r="CT1216" s="8"/>
      <c r="CU1216" s="8"/>
      <c r="CV1216" s="8"/>
      <c r="CW1216" s="8"/>
      <c r="CX1216" s="8"/>
      <c r="CY1216" s="8"/>
      <c r="CZ1216" s="8"/>
      <c r="DA1216" s="8"/>
      <c r="DB1216" s="8"/>
      <c r="DC1216" s="8"/>
      <c r="DD1216" s="8"/>
      <c r="DE1216" s="8"/>
      <c r="DF1216" s="8"/>
      <c r="DG1216" s="8"/>
      <c r="DH1216" s="8"/>
      <c r="DI1216" s="8"/>
      <c r="DJ1216" s="8"/>
      <c r="DK1216" s="8"/>
      <c r="DL1216" s="8"/>
      <c r="DM1216" s="8"/>
      <c r="DN1216" s="8"/>
      <c r="DO1216" s="8"/>
      <c r="DP1216" s="8"/>
      <c r="DQ1216" s="8"/>
      <c r="DR1216" s="14" t="str">
        <f t="shared" si="4202"/>
        <v/>
      </c>
      <c r="DS1216" s="14" t="str">
        <f t="shared" si="4202"/>
        <v/>
      </c>
      <c r="DT1216" s="14" t="str">
        <f t="shared" si="4202"/>
        <v/>
      </c>
      <c r="DU1216" s="14" t="str">
        <f t="shared" si="4202"/>
        <v/>
      </c>
      <c r="DV1216" s="14" t="str">
        <f t="shared" si="4202"/>
        <v/>
      </c>
      <c r="DW1216" s="14" t="str">
        <f t="shared" si="4202"/>
        <v/>
      </c>
      <c r="DX1216" s="14" t="str">
        <f t="shared" si="4202"/>
        <v/>
      </c>
      <c r="DY1216" s="14" t="str">
        <f t="shared" si="4202"/>
        <v/>
      </c>
      <c r="DZ1216" s="14" t="str">
        <f t="shared" si="4202"/>
        <v/>
      </c>
      <c r="EA1216" s="14" t="str">
        <f t="shared" si="4202"/>
        <v/>
      </c>
      <c r="EB1216" s="14" t="str">
        <f t="shared" si="4202"/>
        <v/>
      </c>
      <c r="EC1216" s="14" t="str">
        <f t="shared" si="4202"/>
        <v/>
      </c>
      <c r="ED1216" s="14" t="str">
        <f t="shared" si="4202"/>
        <v/>
      </c>
      <c r="EE1216" s="8"/>
      <c r="EF1216" s="8"/>
      <c r="EG1216" s="8"/>
      <c r="EH1216" s="8"/>
      <c r="EI1216" s="8"/>
      <c r="EJ1216" s="8"/>
      <c r="EK1216" s="8"/>
      <c r="EL1216" s="8"/>
      <c r="EM1216" s="8"/>
      <c r="EN1216" s="8"/>
      <c r="EO1216" s="8"/>
      <c r="EP1216" s="8"/>
      <c r="EQ1216" s="8"/>
      <c r="ER1216" s="8"/>
      <c r="ES1216" s="8"/>
      <c r="ET1216" s="8"/>
      <c r="EU1216" s="8"/>
      <c r="EV1216" s="8"/>
      <c r="EW1216" s="8"/>
      <c r="EX1216" s="8"/>
      <c r="EY1216" s="8"/>
      <c r="EZ1216" s="8"/>
      <c r="FA1216" s="8"/>
      <c r="FB1216" s="8"/>
      <c r="FC1216" s="8"/>
      <c r="FD1216" s="8"/>
      <c r="FE1216" s="8"/>
      <c r="FF1216" s="14" t="str">
        <f t="shared" si="4203"/>
        <v/>
      </c>
      <c r="FG1216" s="14" t="str">
        <f t="shared" si="4203"/>
        <v/>
      </c>
      <c r="FH1216" s="14" t="str">
        <f t="shared" si="4203"/>
        <v/>
      </c>
      <c r="FI1216" s="14" t="str">
        <f t="shared" si="4203"/>
        <v/>
      </c>
      <c r="FJ1216" s="14" t="str">
        <f t="shared" si="4203"/>
        <v/>
      </c>
      <c r="FK1216" s="14" t="str">
        <f t="shared" si="4203"/>
        <v/>
      </c>
      <c r="FL1216" s="14" t="str">
        <f t="shared" si="4203"/>
        <v/>
      </c>
      <c r="FM1216" s="14" t="str">
        <f t="shared" si="4203"/>
        <v/>
      </c>
      <c r="FN1216" s="14" t="str">
        <f t="shared" si="4203"/>
        <v/>
      </c>
      <c r="FO1216" s="14" t="str">
        <f t="shared" si="4203"/>
        <v/>
      </c>
      <c r="FP1216" s="14" t="str">
        <f t="shared" si="4203"/>
        <v/>
      </c>
      <c r="FQ1216" s="14" t="str">
        <f t="shared" si="4203"/>
        <v/>
      </c>
      <c r="FR1216" s="14" t="str">
        <f t="shared" si="4203"/>
        <v/>
      </c>
      <c r="FS1216" s="8"/>
      <c r="FT1216" s="8"/>
      <c r="FU1216" s="8"/>
      <c r="FV1216" s="8"/>
      <c r="FW1216" s="8"/>
      <c r="FX1216" s="8"/>
      <c r="FY1216" s="8"/>
      <c r="FZ1216" s="8"/>
      <c r="GA1216" s="8"/>
      <c r="GB1216" s="8"/>
      <c r="GC1216" s="8"/>
      <c r="GD1216" s="8"/>
      <c r="GE1216" s="8"/>
      <c r="GF1216" s="8"/>
      <c r="GG1216" s="8"/>
      <c r="GH1216" s="8"/>
      <c r="GI1216" s="8"/>
      <c r="GJ1216" s="8"/>
      <c r="GK1216" s="8"/>
      <c r="GL1216" s="8"/>
      <c r="GM1216" s="8"/>
      <c r="GN1216" s="8"/>
      <c r="GO1216" s="8"/>
      <c r="GP1216" s="8"/>
      <c r="GQ1216" s="8"/>
      <c r="GR1216" s="8"/>
      <c r="GS1216" s="8"/>
    </row>
    <row r="1217" spans="1:201" x14ac:dyDescent="0.25">
      <c r="A1217" s="102">
        <f>$A$63</f>
        <v>20203</v>
      </c>
      <c r="B1217" s="14">
        <f t="shared" si="4185"/>
        <v>1.5348882222007161</v>
      </c>
      <c r="C1217" s="14">
        <f t="shared" si="4195"/>
        <v>1.0191677175283733</v>
      </c>
      <c r="D1217" s="14">
        <f t="shared" si="4195"/>
        <v>1.0084756248453353</v>
      </c>
      <c r="E1217" s="14">
        <f t="shared" si="4195"/>
        <v>1.0046009447273174</v>
      </c>
      <c r="F1217" s="14">
        <f t="shared" si="4195"/>
        <v>1.002808988764045</v>
      </c>
      <c r="G1217" s="14">
        <f t="shared" si="4195"/>
        <v>1.0015832419924491</v>
      </c>
      <c r="H1217" s="14">
        <f t="shared" si="4195"/>
        <v>1.001215953307393</v>
      </c>
      <c r="I1217" s="14">
        <f t="shared" si="4195"/>
        <v>1.0013359242166626</v>
      </c>
      <c r="J1217" s="14">
        <f t="shared" si="4195"/>
        <v>1.0010915706488781</v>
      </c>
      <c r="K1217" s="14">
        <f t="shared" si="4195"/>
        <v>1.0004240368306276</v>
      </c>
      <c r="L1217" s="14">
        <f t="shared" si="4195"/>
        <v>1.0003633060853769</v>
      </c>
      <c r="M1217" s="14">
        <f t="shared" si="4195"/>
        <v>1.0005447612130016</v>
      </c>
      <c r="N1217" s="8"/>
      <c r="O1217" s="8"/>
      <c r="P1217" s="8"/>
      <c r="Q1217" s="8"/>
      <c r="R1217" s="8"/>
      <c r="S1217" s="8"/>
      <c r="T1217" s="8"/>
      <c r="U1217" s="8"/>
      <c r="V1217" s="8"/>
      <c r="W1217" s="8"/>
      <c r="X1217" s="8"/>
      <c r="Y1217" s="8"/>
      <c r="Z1217" s="8"/>
      <c r="AA1217" s="8"/>
      <c r="AB1217" s="8"/>
      <c r="AC1217" s="8"/>
      <c r="AD1217" s="8"/>
      <c r="AE1217" s="8"/>
      <c r="AF1217" s="8"/>
      <c r="AG1217" s="8"/>
      <c r="AH1217" s="8"/>
      <c r="AI1217" s="8"/>
      <c r="AJ1217" s="8"/>
      <c r="AK1217" s="8"/>
      <c r="AL1217" s="8"/>
      <c r="AM1217" s="8"/>
      <c r="AN1217" s="8"/>
      <c r="AO1217" s="8"/>
      <c r="AP1217" s="14">
        <f t="shared" si="4200"/>
        <v>3</v>
      </c>
      <c r="AQ1217" s="14">
        <f t="shared" si="4200"/>
        <v>1.3333333333333333</v>
      </c>
      <c r="AR1217" s="14">
        <f t="shared" si="4200"/>
        <v>1</v>
      </c>
      <c r="AS1217" s="14">
        <f t="shared" si="4200"/>
        <v>1</v>
      </c>
      <c r="AT1217" s="14">
        <f t="shared" si="4200"/>
        <v>1</v>
      </c>
      <c r="AU1217" s="14">
        <f t="shared" si="4200"/>
        <v>1</v>
      </c>
      <c r="AV1217" s="14">
        <f t="shared" si="4200"/>
        <v>1</v>
      </c>
      <c r="AW1217" s="14">
        <f t="shared" si="4200"/>
        <v>1</v>
      </c>
      <c r="AX1217" s="14">
        <f t="shared" si="4200"/>
        <v>1</v>
      </c>
      <c r="AY1217" s="14">
        <f t="shared" si="4200"/>
        <v>1</v>
      </c>
      <c r="AZ1217" s="14">
        <f t="shared" si="4200"/>
        <v>1</v>
      </c>
      <c r="BA1217" s="14">
        <f t="shared" si="4200"/>
        <v>1</v>
      </c>
      <c r="BB1217" s="8"/>
      <c r="BC1217" s="8"/>
      <c r="BD1217" s="8"/>
      <c r="BE1217" s="8"/>
      <c r="BF1217" s="8"/>
      <c r="BG1217" s="8"/>
      <c r="BH1217" s="8"/>
      <c r="BI1217" s="8"/>
      <c r="BJ1217" s="8"/>
      <c r="BK1217" s="8"/>
      <c r="BL1217" s="8"/>
      <c r="BM1217" s="8"/>
      <c r="BN1217" s="8"/>
      <c r="BO1217" s="8"/>
      <c r="BP1217" s="8"/>
      <c r="BQ1217" s="8"/>
      <c r="BR1217" s="8"/>
      <c r="BS1217" s="8"/>
      <c r="BT1217" s="8"/>
      <c r="BU1217" s="8"/>
      <c r="BV1217" s="8"/>
      <c r="BW1217" s="8"/>
      <c r="BX1217" s="8"/>
      <c r="BY1217" s="8"/>
      <c r="BZ1217" s="8"/>
      <c r="CA1217" s="8"/>
      <c r="CB1217" s="8"/>
      <c r="CC1217" s="8"/>
      <c r="CD1217" s="14" t="str">
        <f t="shared" si="4201"/>
        <v/>
      </c>
      <c r="CE1217" s="14" t="str">
        <f t="shared" si="4201"/>
        <v/>
      </c>
      <c r="CF1217" s="14" t="str">
        <f t="shared" si="4201"/>
        <v/>
      </c>
      <c r="CG1217" s="14" t="str">
        <f t="shared" si="4201"/>
        <v/>
      </c>
      <c r="CH1217" s="14" t="str">
        <f t="shared" si="4201"/>
        <v/>
      </c>
      <c r="CI1217" s="14" t="str">
        <f t="shared" si="4201"/>
        <v/>
      </c>
      <c r="CJ1217" s="14" t="str">
        <f t="shared" si="4201"/>
        <v/>
      </c>
      <c r="CK1217" s="14" t="str">
        <f t="shared" si="4201"/>
        <v/>
      </c>
      <c r="CL1217" s="14" t="str">
        <f t="shared" si="4201"/>
        <v/>
      </c>
      <c r="CM1217" s="14" t="str">
        <f t="shared" si="4201"/>
        <v/>
      </c>
      <c r="CN1217" s="14" t="str">
        <f t="shared" si="4201"/>
        <v/>
      </c>
      <c r="CO1217" s="14" t="str">
        <f t="shared" si="4201"/>
        <v/>
      </c>
      <c r="CP1217" s="8"/>
      <c r="CQ1217" s="8"/>
      <c r="CR1217" s="8"/>
      <c r="CS1217" s="8"/>
      <c r="CT1217" s="8"/>
      <c r="CU1217" s="8"/>
      <c r="CV1217" s="8"/>
      <c r="CW1217" s="8"/>
      <c r="CX1217" s="8"/>
      <c r="CY1217" s="8"/>
      <c r="CZ1217" s="8"/>
      <c r="DA1217" s="8"/>
      <c r="DB1217" s="8"/>
      <c r="DC1217" s="8"/>
      <c r="DD1217" s="8"/>
      <c r="DE1217" s="8"/>
      <c r="DF1217" s="8"/>
      <c r="DG1217" s="8"/>
      <c r="DH1217" s="8"/>
      <c r="DI1217" s="8"/>
      <c r="DJ1217" s="8"/>
      <c r="DK1217" s="8"/>
      <c r="DL1217" s="8"/>
      <c r="DM1217" s="8"/>
      <c r="DN1217" s="8"/>
      <c r="DO1217" s="8"/>
      <c r="DP1217" s="8"/>
      <c r="DQ1217" s="8"/>
      <c r="DR1217" s="14" t="str">
        <f t="shared" si="4202"/>
        <v/>
      </c>
      <c r="DS1217" s="14" t="str">
        <f t="shared" si="4202"/>
        <v/>
      </c>
      <c r="DT1217" s="14" t="str">
        <f t="shared" si="4202"/>
        <v/>
      </c>
      <c r="DU1217" s="14" t="str">
        <f t="shared" si="4202"/>
        <v/>
      </c>
      <c r="DV1217" s="14" t="str">
        <f t="shared" si="4202"/>
        <v/>
      </c>
      <c r="DW1217" s="14" t="str">
        <f t="shared" si="4202"/>
        <v/>
      </c>
      <c r="DX1217" s="14" t="str">
        <f t="shared" si="4202"/>
        <v/>
      </c>
      <c r="DY1217" s="14" t="str">
        <f t="shared" si="4202"/>
        <v/>
      </c>
      <c r="DZ1217" s="14" t="str">
        <f t="shared" si="4202"/>
        <v/>
      </c>
      <c r="EA1217" s="14" t="str">
        <f t="shared" si="4202"/>
        <v/>
      </c>
      <c r="EB1217" s="14" t="str">
        <f t="shared" si="4202"/>
        <v/>
      </c>
      <c r="EC1217" s="14" t="str">
        <f t="shared" si="4202"/>
        <v/>
      </c>
      <c r="ED1217" s="8"/>
      <c r="EE1217" s="8"/>
      <c r="EF1217" s="8"/>
      <c r="EG1217" s="8"/>
      <c r="EH1217" s="8"/>
      <c r="EI1217" s="8"/>
      <c r="EJ1217" s="8"/>
      <c r="EK1217" s="8"/>
      <c r="EL1217" s="8"/>
      <c r="EM1217" s="8"/>
      <c r="EN1217" s="8"/>
      <c r="EO1217" s="8"/>
      <c r="EP1217" s="8"/>
      <c r="EQ1217" s="8"/>
      <c r="ER1217" s="8"/>
      <c r="ES1217" s="8"/>
      <c r="ET1217" s="8"/>
      <c r="EU1217" s="8"/>
      <c r="EV1217" s="8"/>
      <c r="EW1217" s="8"/>
      <c r="EX1217" s="8"/>
      <c r="EY1217" s="8"/>
      <c r="EZ1217" s="8"/>
      <c r="FA1217" s="8"/>
      <c r="FB1217" s="8"/>
      <c r="FC1217" s="8"/>
      <c r="FD1217" s="8"/>
      <c r="FE1217" s="8"/>
      <c r="FF1217" s="14" t="str">
        <f t="shared" si="4203"/>
        <v/>
      </c>
      <c r="FG1217" s="14" t="str">
        <f t="shared" si="4203"/>
        <v/>
      </c>
      <c r="FH1217" s="14" t="str">
        <f t="shared" si="4203"/>
        <v/>
      </c>
      <c r="FI1217" s="14" t="str">
        <f t="shared" si="4203"/>
        <v/>
      </c>
      <c r="FJ1217" s="14" t="str">
        <f t="shared" si="4203"/>
        <v/>
      </c>
      <c r="FK1217" s="14" t="str">
        <f t="shared" si="4203"/>
        <v/>
      </c>
      <c r="FL1217" s="14" t="str">
        <f t="shared" si="4203"/>
        <v/>
      </c>
      <c r="FM1217" s="14" t="str">
        <f t="shared" si="4203"/>
        <v/>
      </c>
      <c r="FN1217" s="14" t="str">
        <f t="shared" si="4203"/>
        <v/>
      </c>
      <c r="FO1217" s="14" t="str">
        <f t="shared" si="4203"/>
        <v/>
      </c>
      <c r="FP1217" s="14" t="str">
        <f t="shared" si="4203"/>
        <v/>
      </c>
      <c r="FQ1217" s="14" t="str">
        <f t="shared" si="4203"/>
        <v/>
      </c>
      <c r="FR1217" s="8"/>
      <c r="FS1217" s="8"/>
      <c r="FT1217" s="8"/>
      <c r="FU1217" s="8"/>
      <c r="FV1217" s="8"/>
      <c r="FW1217" s="8"/>
      <c r="FX1217" s="8"/>
      <c r="FY1217" s="8"/>
      <c r="FZ1217" s="8"/>
      <c r="GA1217" s="8"/>
      <c r="GB1217" s="8"/>
      <c r="GC1217" s="8"/>
      <c r="GD1217" s="8"/>
      <c r="GE1217" s="8"/>
      <c r="GF1217" s="8"/>
      <c r="GG1217" s="8"/>
      <c r="GH1217" s="8"/>
      <c r="GI1217" s="8"/>
      <c r="GJ1217" s="8"/>
      <c r="GK1217" s="8"/>
      <c r="GL1217" s="8"/>
      <c r="GM1217" s="8"/>
      <c r="GN1217" s="8"/>
      <c r="GO1217" s="8"/>
      <c r="GP1217" s="8"/>
      <c r="GQ1217" s="8"/>
      <c r="GR1217" s="8"/>
      <c r="GS1217" s="8"/>
    </row>
    <row r="1218" spans="1:201" x14ac:dyDescent="0.25">
      <c r="A1218" s="102">
        <f>$A$64</f>
        <v>20204</v>
      </c>
      <c r="B1218" s="14">
        <f t="shared" si="4185"/>
        <v>1.5419791476129505</v>
      </c>
      <c r="C1218" s="14">
        <f t="shared" si="4195"/>
        <v>1.0219454329774615</v>
      </c>
      <c r="D1218" s="14">
        <f t="shared" si="4195"/>
        <v>1.0089378990133488</v>
      </c>
      <c r="E1218" s="14">
        <f t="shared" si="4195"/>
        <v>1.0040266912103084</v>
      </c>
      <c r="F1218" s="14">
        <f t="shared" si="4195"/>
        <v>1.0021771513693136</v>
      </c>
      <c r="G1218" s="14">
        <f t="shared" si="4195"/>
        <v>1.0017150697461696</v>
      </c>
      <c r="H1218" s="14">
        <f t="shared" si="4195"/>
        <v>1.0010843511014724</v>
      </c>
      <c r="I1218" s="14">
        <f t="shared" si="4195"/>
        <v>1.0009121486802348</v>
      </c>
      <c r="J1218" s="14">
        <f t="shared" si="4195"/>
        <v>1.0007404454063906</v>
      </c>
      <c r="K1218" s="14">
        <f t="shared" si="4195"/>
        <v>1.0002845759817871</v>
      </c>
      <c r="L1218" s="14">
        <f t="shared" si="4195"/>
        <v>1.0004551920341394</v>
      </c>
      <c r="M1218" s="8"/>
      <c r="N1218" s="8"/>
      <c r="O1218" s="8"/>
      <c r="P1218" s="8"/>
      <c r="Q1218" s="8"/>
      <c r="R1218" s="8"/>
      <c r="S1218" s="8"/>
      <c r="T1218" s="8"/>
      <c r="U1218" s="8"/>
      <c r="V1218" s="8"/>
      <c r="W1218" s="8"/>
      <c r="X1218" s="8"/>
      <c r="Y1218" s="8"/>
      <c r="Z1218" s="8"/>
      <c r="AA1218" s="8"/>
      <c r="AB1218" s="8"/>
      <c r="AC1218" s="8"/>
      <c r="AD1218" s="8"/>
      <c r="AE1218" s="8"/>
      <c r="AF1218" s="8"/>
      <c r="AG1218" s="8"/>
      <c r="AH1218" s="8"/>
      <c r="AI1218" s="8"/>
      <c r="AJ1218" s="8"/>
      <c r="AK1218" s="8"/>
      <c r="AL1218" s="8"/>
      <c r="AM1218" s="8"/>
      <c r="AN1218" s="8"/>
      <c r="AO1218" s="8"/>
      <c r="AP1218" s="14">
        <f t="shared" si="4200"/>
        <v>2</v>
      </c>
      <c r="AQ1218" s="14">
        <f t="shared" si="4200"/>
        <v>1</v>
      </c>
      <c r="AR1218" s="14">
        <f t="shared" si="4200"/>
        <v>1</v>
      </c>
      <c r="AS1218" s="14">
        <f t="shared" si="4200"/>
        <v>1</v>
      </c>
      <c r="AT1218" s="14">
        <f t="shared" si="4200"/>
        <v>1</v>
      </c>
      <c r="AU1218" s="14">
        <f t="shared" si="4200"/>
        <v>1</v>
      </c>
      <c r="AV1218" s="14">
        <f t="shared" si="4200"/>
        <v>1</v>
      </c>
      <c r="AW1218" s="14">
        <f t="shared" si="4200"/>
        <v>1</v>
      </c>
      <c r="AX1218" s="14">
        <f t="shared" si="4200"/>
        <v>1</v>
      </c>
      <c r="AY1218" s="14">
        <f t="shared" si="4200"/>
        <v>1</v>
      </c>
      <c r="AZ1218" s="14">
        <f t="shared" si="4200"/>
        <v>1</v>
      </c>
      <c r="BA1218" s="8"/>
      <c r="BB1218" s="8"/>
      <c r="BC1218" s="8"/>
      <c r="BD1218" s="8"/>
      <c r="BE1218" s="8"/>
      <c r="BF1218" s="8"/>
      <c r="BG1218" s="8"/>
      <c r="BH1218" s="8"/>
      <c r="BI1218" s="8"/>
      <c r="BJ1218" s="8"/>
      <c r="BK1218" s="8"/>
      <c r="BL1218" s="8"/>
      <c r="BM1218" s="8"/>
      <c r="BN1218" s="8"/>
      <c r="BO1218" s="8"/>
      <c r="BP1218" s="8"/>
      <c r="BQ1218" s="8"/>
      <c r="BR1218" s="8"/>
      <c r="BS1218" s="8"/>
      <c r="BT1218" s="8"/>
      <c r="BU1218" s="8"/>
      <c r="BV1218" s="8"/>
      <c r="BW1218" s="8"/>
      <c r="BX1218" s="8"/>
      <c r="BY1218" s="8"/>
      <c r="BZ1218" s="8"/>
      <c r="CA1218" s="8"/>
      <c r="CB1218" s="8"/>
      <c r="CC1218" s="8"/>
      <c r="CD1218" s="14" t="str">
        <f t="shared" si="4201"/>
        <v/>
      </c>
      <c r="CE1218" s="14" t="str">
        <f t="shared" si="4201"/>
        <v/>
      </c>
      <c r="CF1218" s="14" t="str">
        <f t="shared" si="4201"/>
        <v/>
      </c>
      <c r="CG1218" s="14" t="str">
        <f t="shared" si="4201"/>
        <v/>
      </c>
      <c r="CH1218" s="14" t="str">
        <f t="shared" si="4201"/>
        <v/>
      </c>
      <c r="CI1218" s="14" t="str">
        <f t="shared" si="4201"/>
        <v/>
      </c>
      <c r="CJ1218" s="14" t="str">
        <f t="shared" si="4201"/>
        <v/>
      </c>
      <c r="CK1218" s="14" t="str">
        <f t="shared" si="4201"/>
        <v/>
      </c>
      <c r="CL1218" s="14" t="str">
        <f t="shared" si="4201"/>
        <v/>
      </c>
      <c r="CM1218" s="14" t="str">
        <f t="shared" si="4201"/>
        <v/>
      </c>
      <c r="CN1218" s="14" t="str">
        <f t="shared" si="4201"/>
        <v/>
      </c>
      <c r="CO1218" s="8"/>
      <c r="CP1218" s="8"/>
      <c r="CQ1218" s="8"/>
      <c r="CR1218" s="8"/>
      <c r="CS1218" s="8"/>
      <c r="CT1218" s="8"/>
      <c r="CU1218" s="8"/>
      <c r="CV1218" s="8"/>
      <c r="CW1218" s="8"/>
      <c r="CX1218" s="8"/>
      <c r="CY1218" s="8"/>
      <c r="CZ1218" s="8"/>
      <c r="DA1218" s="8"/>
      <c r="DB1218" s="8"/>
      <c r="DC1218" s="8"/>
      <c r="DD1218" s="8"/>
      <c r="DE1218" s="8"/>
      <c r="DF1218" s="8"/>
      <c r="DG1218" s="8"/>
      <c r="DH1218" s="8"/>
      <c r="DI1218" s="8"/>
      <c r="DJ1218" s="8"/>
      <c r="DK1218" s="8"/>
      <c r="DL1218" s="8"/>
      <c r="DM1218" s="8"/>
      <c r="DN1218" s="8"/>
      <c r="DO1218" s="8"/>
      <c r="DP1218" s="8"/>
      <c r="DQ1218" s="8"/>
      <c r="DR1218" s="14" t="str">
        <f t="shared" si="4202"/>
        <v/>
      </c>
      <c r="DS1218" s="14" t="str">
        <f t="shared" si="4202"/>
        <v/>
      </c>
      <c r="DT1218" s="14" t="str">
        <f t="shared" si="4202"/>
        <v/>
      </c>
      <c r="DU1218" s="14" t="str">
        <f t="shared" si="4202"/>
        <v/>
      </c>
      <c r="DV1218" s="14" t="str">
        <f t="shared" si="4202"/>
        <v/>
      </c>
      <c r="DW1218" s="14" t="str">
        <f t="shared" si="4202"/>
        <v/>
      </c>
      <c r="DX1218" s="14" t="str">
        <f t="shared" si="4202"/>
        <v/>
      </c>
      <c r="DY1218" s="14" t="str">
        <f t="shared" si="4202"/>
        <v/>
      </c>
      <c r="DZ1218" s="14" t="str">
        <f t="shared" si="4202"/>
        <v/>
      </c>
      <c r="EA1218" s="14" t="str">
        <f t="shared" si="4202"/>
        <v/>
      </c>
      <c r="EB1218" s="14" t="str">
        <f t="shared" si="4202"/>
        <v/>
      </c>
      <c r="EC1218" s="8"/>
      <c r="ED1218" s="8"/>
      <c r="EE1218" s="8"/>
      <c r="EF1218" s="8"/>
      <c r="EG1218" s="8"/>
      <c r="EH1218" s="8"/>
      <c r="EI1218" s="8"/>
      <c r="EJ1218" s="8"/>
      <c r="EK1218" s="8"/>
      <c r="EL1218" s="8"/>
      <c r="EM1218" s="8"/>
      <c r="EN1218" s="8"/>
      <c r="EO1218" s="8"/>
      <c r="EP1218" s="8"/>
      <c r="EQ1218" s="8"/>
      <c r="ER1218" s="8"/>
      <c r="ES1218" s="8"/>
      <c r="ET1218" s="8"/>
      <c r="EU1218" s="8"/>
      <c r="EV1218" s="8"/>
      <c r="EW1218" s="8"/>
      <c r="EX1218" s="8"/>
      <c r="EY1218" s="8"/>
      <c r="EZ1218" s="8"/>
      <c r="FA1218" s="8"/>
      <c r="FB1218" s="8"/>
      <c r="FC1218" s="8"/>
      <c r="FD1218" s="8"/>
      <c r="FE1218" s="8"/>
      <c r="FF1218" s="14" t="str">
        <f t="shared" si="4203"/>
        <v/>
      </c>
      <c r="FG1218" s="14" t="str">
        <f t="shared" si="4203"/>
        <v/>
      </c>
      <c r="FH1218" s="14" t="str">
        <f t="shared" si="4203"/>
        <v/>
      </c>
      <c r="FI1218" s="14" t="str">
        <f t="shared" si="4203"/>
        <v/>
      </c>
      <c r="FJ1218" s="14" t="str">
        <f t="shared" si="4203"/>
        <v/>
      </c>
      <c r="FK1218" s="14" t="str">
        <f t="shared" si="4203"/>
        <v/>
      </c>
      <c r="FL1218" s="14" t="str">
        <f t="shared" si="4203"/>
        <v/>
      </c>
      <c r="FM1218" s="14" t="str">
        <f t="shared" si="4203"/>
        <v/>
      </c>
      <c r="FN1218" s="14" t="str">
        <f t="shared" si="4203"/>
        <v/>
      </c>
      <c r="FO1218" s="14" t="str">
        <f t="shared" si="4203"/>
        <v/>
      </c>
      <c r="FP1218" s="14" t="str">
        <f t="shared" si="4203"/>
        <v/>
      </c>
      <c r="FQ1218" s="8"/>
      <c r="FR1218" s="8"/>
      <c r="FS1218" s="8"/>
      <c r="FT1218" s="8"/>
      <c r="FU1218" s="8"/>
      <c r="FV1218" s="8"/>
      <c r="FW1218" s="8"/>
      <c r="FX1218" s="8"/>
      <c r="FY1218" s="8"/>
      <c r="FZ1218" s="8"/>
      <c r="GA1218" s="8"/>
      <c r="GB1218" s="8"/>
      <c r="GC1218" s="8"/>
      <c r="GD1218" s="8"/>
      <c r="GE1218" s="8"/>
      <c r="GF1218" s="8"/>
      <c r="GG1218" s="8"/>
      <c r="GH1218" s="8"/>
      <c r="GI1218" s="8"/>
      <c r="GJ1218" s="8"/>
      <c r="GK1218" s="8"/>
      <c r="GL1218" s="8"/>
      <c r="GM1218" s="8"/>
      <c r="GN1218" s="8"/>
      <c r="GO1218" s="8"/>
      <c r="GP1218" s="8"/>
      <c r="GQ1218" s="8"/>
      <c r="GR1218" s="8"/>
      <c r="GS1218" s="8"/>
    </row>
    <row r="1219" spans="1:201" x14ac:dyDescent="0.25">
      <c r="A1219" s="102">
        <f>$A$65</f>
        <v>20211</v>
      </c>
      <c r="B1219" s="14">
        <f t="shared" si="4185"/>
        <v>1.6139503429620325</v>
      </c>
      <c r="C1219" s="14">
        <f t="shared" si="4195"/>
        <v>1.0227463186878967</v>
      </c>
      <c r="D1219" s="14">
        <f t="shared" si="4195"/>
        <v>1.0080182605642045</v>
      </c>
      <c r="E1219" s="14">
        <f t="shared" si="4195"/>
        <v>1.0053416942460662</v>
      </c>
      <c r="F1219" s="14">
        <f t="shared" si="4195"/>
        <v>1.0027144094715565</v>
      </c>
      <c r="G1219" s="14">
        <f t="shared" si="4195"/>
        <v>1.0021310908881464</v>
      </c>
      <c r="H1219" s="14">
        <f t="shared" si="4195"/>
        <v>1.0012069659175815</v>
      </c>
      <c r="I1219" s="14">
        <f t="shared" si="4195"/>
        <v>1.0008610792192882</v>
      </c>
      <c r="J1219" s="14">
        <f t="shared" si="4195"/>
        <v>1.0002867794665902</v>
      </c>
      <c r="K1219" s="14">
        <f t="shared" si="4195"/>
        <v>1.0003440366972478</v>
      </c>
      <c r="L1219" s="8"/>
      <c r="M1219" s="8"/>
      <c r="N1219" s="8"/>
      <c r="O1219" s="8"/>
      <c r="P1219" s="8"/>
      <c r="Q1219" s="8"/>
      <c r="R1219" s="8"/>
      <c r="S1219" s="8"/>
      <c r="T1219" s="8"/>
      <c r="U1219" s="8"/>
      <c r="V1219" s="8"/>
      <c r="W1219" s="8"/>
      <c r="X1219" s="8"/>
      <c r="Y1219" s="8"/>
      <c r="Z1219" s="8"/>
      <c r="AA1219" s="8"/>
      <c r="AB1219" s="8"/>
      <c r="AC1219" s="8"/>
      <c r="AD1219" s="8"/>
      <c r="AE1219" s="8"/>
      <c r="AF1219" s="8"/>
      <c r="AG1219" s="8"/>
      <c r="AH1219" s="8"/>
      <c r="AI1219" s="8"/>
      <c r="AJ1219" s="8"/>
      <c r="AK1219" s="8"/>
      <c r="AL1219" s="8"/>
      <c r="AM1219" s="8"/>
      <c r="AN1219" s="8"/>
      <c r="AO1219" s="8"/>
      <c r="AP1219" s="14" t="str">
        <f t="shared" si="4200"/>
        <v/>
      </c>
      <c r="AQ1219" s="14" t="str">
        <f t="shared" si="4200"/>
        <v/>
      </c>
      <c r="AR1219" s="14" t="str">
        <f t="shared" si="4200"/>
        <v/>
      </c>
      <c r="AS1219" s="14" t="str">
        <f t="shared" si="4200"/>
        <v/>
      </c>
      <c r="AT1219" s="14" t="str">
        <f t="shared" si="4200"/>
        <v/>
      </c>
      <c r="AU1219" s="14">
        <f t="shared" si="4200"/>
        <v>1</v>
      </c>
      <c r="AV1219" s="14">
        <f t="shared" si="4200"/>
        <v>1</v>
      </c>
      <c r="AW1219" s="14">
        <f t="shared" si="4200"/>
        <v>1</v>
      </c>
      <c r="AX1219" s="14">
        <f t="shared" si="4200"/>
        <v>1</v>
      </c>
      <c r="AY1219" s="14">
        <f t="shared" si="4200"/>
        <v>1</v>
      </c>
      <c r="AZ1219" s="8"/>
      <c r="BA1219" s="8"/>
      <c r="BB1219" s="8"/>
      <c r="BC1219" s="8"/>
      <c r="BD1219" s="8"/>
      <c r="BE1219" s="8"/>
      <c r="BF1219" s="8"/>
      <c r="BG1219" s="8"/>
      <c r="BH1219" s="8"/>
      <c r="BI1219" s="8"/>
      <c r="BJ1219" s="8"/>
      <c r="BK1219" s="8"/>
      <c r="BL1219" s="8"/>
      <c r="BM1219" s="8"/>
      <c r="BN1219" s="8"/>
      <c r="BO1219" s="8"/>
      <c r="BP1219" s="8"/>
      <c r="BQ1219" s="8"/>
      <c r="BR1219" s="8"/>
      <c r="BS1219" s="8"/>
      <c r="BT1219" s="8"/>
      <c r="BU1219" s="8"/>
      <c r="BV1219" s="8"/>
      <c r="BW1219" s="8"/>
      <c r="BX1219" s="8"/>
      <c r="BY1219" s="8"/>
      <c r="BZ1219" s="8"/>
      <c r="CA1219" s="8"/>
      <c r="CB1219" s="8"/>
      <c r="CC1219" s="8"/>
      <c r="CD1219" s="14" t="str">
        <f t="shared" si="4201"/>
        <v/>
      </c>
      <c r="CE1219" s="14" t="str">
        <f t="shared" si="4201"/>
        <v/>
      </c>
      <c r="CF1219" s="14" t="str">
        <f t="shared" si="4201"/>
        <v/>
      </c>
      <c r="CG1219" s="14" t="str">
        <f t="shared" si="4201"/>
        <v/>
      </c>
      <c r="CH1219" s="14" t="str">
        <f t="shared" si="4201"/>
        <v/>
      </c>
      <c r="CI1219" s="14" t="str">
        <f t="shared" si="4201"/>
        <v/>
      </c>
      <c r="CJ1219" s="14" t="str">
        <f t="shared" si="4201"/>
        <v/>
      </c>
      <c r="CK1219" s="14" t="str">
        <f t="shared" si="4201"/>
        <v/>
      </c>
      <c r="CL1219" s="14" t="str">
        <f t="shared" si="4201"/>
        <v/>
      </c>
      <c r="CM1219" s="14" t="str">
        <f t="shared" si="4201"/>
        <v/>
      </c>
      <c r="CN1219" s="8"/>
      <c r="CO1219" s="8"/>
      <c r="CP1219" s="8"/>
      <c r="CQ1219" s="8"/>
      <c r="CR1219" s="8"/>
      <c r="CS1219" s="8"/>
      <c r="CT1219" s="8"/>
      <c r="CU1219" s="8"/>
      <c r="CV1219" s="8"/>
      <c r="CW1219" s="8"/>
      <c r="CX1219" s="8"/>
      <c r="CY1219" s="8"/>
      <c r="CZ1219" s="8"/>
      <c r="DA1219" s="8"/>
      <c r="DB1219" s="8"/>
      <c r="DC1219" s="8"/>
      <c r="DD1219" s="8"/>
      <c r="DE1219" s="8"/>
      <c r="DF1219" s="8"/>
      <c r="DG1219" s="8"/>
      <c r="DH1219" s="8"/>
      <c r="DI1219" s="8"/>
      <c r="DJ1219" s="8"/>
      <c r="DK1219" s="8"/>
      <c r="DL1219" s="8"/>
      <c r="DM1219" s="8"/>
      <c r="DN1219" s="8"/>
      <c r="DO1219" s="8"/>
      <c r="DP1219" s="8"/>
      <c r="DQ1219" s="8"/>
      <c r="DR1219" s="14" t="str">
        <f t="shared" si="4202"/>
        <v/>
      </c>
      <c r="DS1219" s="14" t="str">
        <f t="shared" si="4202"/>
        <v/>
      </c>
      <c r="DT1219" s="14" t="str">
        <f t="shared" si="4202"/>
        <v/>
      </c>
      <c r="DU1219" s="14" t="str">
        <f t="shared" si="4202"/>
        <v/>
      </c>
      <c r="DV1219" s="14" t="str">
        <f t="shared" si="4202"/>
        <v/>
      </c>
      <c r="DW1219" s="14" t="str">
        <f t="shared" si="4202"/>
        <v/>
      </c>
      <c r="DX1219" s="14" t="str">
        <f t="shared" si="4202"/>
        <v/>
      </c>
      <c r="DY1219" s="14" t="str">
        <f t="shared" si="4202"/>
        <v/>
      </c>
      <c r="DZ1219" s="14" t="str">
        <f t="shared" si="4202"/>
        <v/>
      </c>
      <c r="EA1219" s="14" t="str">
        <f t="shared" si="4202"/>
        <v/>
      </c>
      <c r="EB1219" s="8"/>
      <c r="EC1219" s="8"/>
      <c r="ED1219" s="8"/>
      <c r="EE1219" s="8"/>
      <c r="EF1219" s="8"/>
      <c r="EG1219" s="8"/>
      <c r="EH1219" s="8"/>
      <c r="EI1219" s="8"/>
      <c r="EJ1219" s="8"/>
      <c r="EK1219" s="8"/>
      <c r="EL1219" s="8"/>
      <c r="EM1219" s="8"/>
      <c r="EN1219" s="8"/>
      <c r="EO1219" s="8"/>
      <c r="EP1219" s="8"/>
      <c r="EQ1219" s="8"/>
      <c r="ER1219" s="8"/>
      <c r="ES1219" s="8"/>
      <c r="ET1219" s="8"/>
      <c r="EU1219" s="8"/>
      <c r="EV1219" s="8"/>
      <c r="EW1219" s="8"/>
      <c r="EX1219" s="8"/>
      <c r="EY1219" s="8"/>
      <c r="EZ1219" s="8"/>
      <c r="FA1219" s="8"/>
      <c r="FB1219" s="8"/>
      <c r="FC1219" s="8"/>
      <c r="FD1219" s="8"/>
      <c r="FE1219" s="8"/>
      <c r="FF1219" s="14" t="str">
        <f t="shared" si="4203"/>
        <v/>
      </c>
      <c r="FG1219" s="14" t="str">
        <f t="shared" si="4203"/>
        <v/>
      </c>
      <c r="FH1219" s="14" t="str">
        <f t="shared" si="4203"/>
        <v/>
      </c>
      <c r="FI1219" s="14" t="str">
        <f t="shared" si="4203"/>
        <v/>
      </c>
      <c r="FJ1219" s="14" t="str">
        <f t="shared" si="4203"/>
        <v/>
      </c>
      <c r="FK1219" s="14" t="str">
        <f t="shared" si="4203"/>
        <v/>
      </c>
      <c r="FL1219" s="14" t="str">
        <f t="shared" si="4203"/>
        <v/>
      </c>
      <c r="FM1219" s="14" t="str">
        <f t="shared" si="4203"/>
        <v/>
      </c>
      <c r="FN1219" s="14" t="str">
        <f t="shared" si="4203"/>
        <v/>
      </c>
      <c r="FO1219" s="14" t="str">
        <f t="shared" si="4203"/>
        <v/>
      </c>
      <c r="FP1219" s="8"/>
      <c r="FQ1219" s="8"/>
      <c r="FR1219" s="8"/>
      <c r="FS1219" s="8"/>
      <c r="FT1219" s="8"/>
      <c r="FU1219" s="8"/>
      <c r="FV1219" s="8"/>
      <c r="FW1219" s="8"/>
      <c r="FX1219" s="8"/>
      <c r="FY1219" s="8"/>
      <c r="FZ1219" s="8"/>
      <c r="GA1219" s="8"/>
      <c r="GB1219" s="8"/>
      <c r="GC1219" s="8"/>
      <c r="GD1219" s="8"/>
      <c r="GE1219" s="8"/>
      <c r="GF1219" s="8"/>
      <c r="GG1219" s="8"/>
      <c r="GH1219" s="8"/>
      <c r="GI1219" s="8"/>
      <c r="GJ1219" s="8"/>
      <c r="GK1219" s="8"/>
      <c r="GL1219" s="8"/>
      <c r="GM1219" s="8"/>
      <c r="GN1219" s="8"/>
      <c r="GO1219" s="8"/>
      <c r="GP1219" s="8"/>
      <c r="GQ1219" s="8"/>
      <c r="GR1219" s="8"/>
      <c r="GS1219" s="8"/>
    </row>
    <row r="1220" spans="1:201" x14ac:dyDescent="0.25">
      <c r="A1220" s="102">
        <f>$A$66</f>
        <v>20212</v>
      </c>
      <c r="B1220" s="14">
        <f t="shared" si="4185"/>
        <v>1.6815673730507796</v>
      </c>
      <c r="C1220" s="14">
        <f t="shared" si="4195"/>
        <v>1.0244911546509416</v>
      </c>
      <c r="D1220" s="14">
        <f t="shared" si="4195"/>
        <v>1.0081232883071067</v>
      </c>
      <c r="E1220" s="14">
        <f t="shared" si="4195"/>
        <v>1.006216041992817</v>
      </c>
      <c r="F1220" s="14">
        <f t="shared" si="4195"/>
        <v>1.0025625772205189</v>
      </c>
      <c r="G1220" s="14">
        <f t="shared" si="4195"/>
        <v>1.0015062303163085</v>
      </c>
      <c r="H1220" s="14">
        <f t="shared" si="4195"/>
        <v>1.0012305168170632</v>
      </c>
      <c r="I1220" s="14">
        <f t="shared" si="4195"/>
        <v>1.0010924484500887</v>
      </c>
      <c r="J1220" s="14">
        <f t="shared" si="4195"/>
        <v>1.0008639112444868</v>
      </c>
      <c r="K1220" s="8"/>
      <c r="L1220" s="8"/>
      <c r="M1220" s="8"/>
      <c r="N1220" s="8"/>
      <c r="O1220" s="8"/>
      <c r="P1220" s="8"/>
      <c r="Q1220" s="8"/>
      <c r="R1220" s="8"/>
      <c r="S1220" s="8"/>
      <c r="T1220" s="8"/>
      <c r="U1220" s="8"/>
      <c r="V1220" s="8"/>
      <c r="W1220" s="8"/>
      <c r="X1220" s="8"/>
      <c r="Y1220" s="8"/>
      <c r="Z1220" s="8"/>
      <c r="AA1220" s="8"/>
      <c r="AB1220" s="8"/>
      <c r="AC1220" s="8"/>
      <c r="AD1220" s="8"/>
      <c r="AE1220" s="8"/>
      <c r="AF1220" s="8"/>
      <c r="AG1220" s="8"/>
      <c r="AH1220" s="8"/>
      <c r="AI1220" s="8"/>
      <c r="AJ1220" s="8"/>
      <c r="AK1220" s="8"/>
      <c r="AL1220" s="8"/>
      <c r="AM1220" s="8"/>
      <c r="AN1220" s="8"/>
      <c r="AO1220" s="8"/>
      <c r="AP1220" s="14" t="str">
        <f t="shared" si="4200"/>
        <v/>
      </c>
      <c r="AQ1220" s="14">
        <f t="shared" si="4200"/>
        <v>2</v>
      </c>
      <c r="AR1220" s="14">
        <f t="shared" si="4200"/>
        <v>1.5</v>
      </c>
      <c r="AS1220" s="14">
        <f t="shared" si="4200"/>
        <v>1</v>
      </c>
      <c r="AT1220" s="14">
        <f t="shared" si="4200"/>
        <v>1</v>
      </c>
      <c r="AU1220" s="14">
        <f t="shared" si="4200"/>
        <v>1</v>
      </c>
      <c r="AV1220" s="14">
        <f t="shared" si="4200"/>
        <v>1.3333333333333333</v>
      </c>
      <c r="AW1220" s="14">
        <f t="shared" si="4200"/>
        <v>1</v>
      </c>
      <c r="AX1220" s="14">
        <f t="shared" si="4200"/>
        <v>1</v>
      </c>
      <c r="AY1220" s="8"/>
      <c r="AZ1220" s="8"/>
      <c r="BA1220" s="8"/>
      <c r="BB1220" s="8"/>
      <c r="BC1220" s="8"/>
      <c r="BD1220" s="8"/>
      <c r="BE1220" s="8"/>
      <c r="BF1220" s="8"/>
      <c r="BG1220" s="8"/>
      <c r="BH1220" s="8"/>
      <c r="BI1220" s="8"/>
      <c r="BJ1220" s="8"/>
      <c r="BK1220" s="8"/>
      <c r="BL1220" s="8"/>
      <c r="BM1220" s="8"/>
      <c r="BN1220" s="8"/>
      <c r="BO1220" s="8"/>
      <c r="BP1220" s="8"/>
      <c r="BQ1220" s="8"/>
      <c r="BR1220" s="8"/>
      <c r="BS1220" s="8"/>
      <c r="BT1220" s="8"/>
      <c r="BU1220" s="8"/>
      <c r="BV1220" s="8"/>
      <c r="BW1220" s="8"/>
      <c r="BX1220" s="8"/>
      <c r="BY1220" s="8"/>
      <c r="BZ1220" s="8"/>
      <c r="CA1220" s="8"/>
      <c r="CB1220" s="8"/>
      <c r="CC1220" s="8"/>
      <c r="CD1220" s="14" t="str">
        <f t="shared" si="4201"/>
        <v/>
      </c>
      <c r="CE1220" s="14" t="str">
        <f t="shared" si="4201"/>
        <v/>
      </c>
      <c r="CF1220" s="14" t="str">
        <f t="shared" si="4201"/>
        <v/>
      </c>
      <c r="CG1220" s="14" t="str">
        <f t="shared" si="4201"/>
        <v/>
      </c>
      <c r="CH1220" s="14" t="str">
        <f t="shared" si="4201"/>
        <v/>
      </c>
      <c r="CI1220" s="14" t="str">
        <f t="shared" si="4201"/>
        <v/>
      </c>
      <c r="CJ1220" s="14" t="str">
        <f t="shared" si="4201"/>
        <v/>
      </c>
      <c r="CK1220" s="14" t="str">
        <f t="shared" si="4201"/>
        <v/>
      </c>
      <c r="CL1220" s="14" t="str">
        <f t="shared" si="4201"/>
        <v/>
      </c>
      <c r="CM1220" s="8"/>
      <c r="CN1220" s="8"/>
      <c r="CO1220" s="8"/>
      <c r="CP1220" s="8"/>
      <c r="CQ1220" s="8"/>
      <c r="CR1220" s="8"/>
      <c r="CS1220" s="8"/>
      <c r="CT1220" s="8"/>
      <c r="CU1220" s="8"/>
      <c r="CV1220" s="8"/>
      <c r="CW1220" s="8"/>
      <c r="CX1220" s="8"/>
      <c r="CY1220" s="8"/>
      <c r="CZ1220" s="8"/>
      <c r="DA1220" s="8"/>
      <c r="DB1220" s="8"/>
      <c r="DC1220" s="8"/>
      <c r="DD1220" s="8"/>
      <c r="DE1220" s="8"/>
      <c r="DF1220" s="8"/>
      <c r="DG1220" s="8"/>
      <c r="DH1220" s="8"/>
      <c r="DI1220" s="8"/>
      <c r="DJ1220" s="8"/>
      <c r="DK1220" s="8"/>
      <c r="DL1220" s="8"/>
      <c r="DM1220" s="8"/>
      <c r="DN1220" s="8"/>
      <c r="DO1220" s="8"/>
      <c r="DP1220" s="8"/>
      <c r="DQ1220" s="8"/>
      <c r="DR1220" s="14" t="str">
        <f t="shared" si="4202"/>
        <v/>
      </c>
      <c r="DS1220" s="14" t="str">
        <f t="shared" si="4202"/>
        <v/>
      </c>
      <c r="DT1220" s="14" t="str">
        <f t="shared" si="4202"/>
        <v/>
      </c>
      <c r="DU1220" s="14" t="str">
        <f t="shared" si="4202"/>
        <v/>
      </c>
      <c r="DV1220" s="14" t="str">
        <f t="shared" si="4202"/>
        <v/>
      </c>
      <c r="DW1220" s="14" t="str">
        <f t="shared" si="4202"/>
        <v/>
      </c>
      <c r="DX1220" s="14" t="str">
        <f t="shared" si="4202"/>
        <v/>
      </c>
      <c r="DY1220" s="14" t="str">
        <f t="shared" si="4202"/>
        <v/>
      </c>
      <c r="DZ1220" s="14" t="str">
        <f t="shared" si="4202"/>
        <v/>
      </c>
      <c r="EA1220" s="8"/>
      <c r="EB1220" s="8"/>
      <c r="EC1220" s="8"/>
      <c r="ED1220" s="8"/>
      <c r="EE1220" s="8"/>
      <c r="EF1220" s="8"/>
      <c r="EG1220" s="8"/>
      <c r="EH1220" s="8"/>
      <c r="EI1220" s="8"/>
      <c r="EJ1220" s="8"/>
      <c r="EK1220" s="8"/>
      <c r="EL1220" s="8"/>
      <c r="EM1220" s="8"/>
      <c r="EN1220" s="8"/>
      <c r="EO1220" s="8"/>
      <c r="EP1220" s="8"/>
      <c r="EQ1220" s="8"/>
      <c r="ER1220" s="8"/>
      <c r="ES1220" s="8"/>
      <c r="ET1220" s="8"/>
      <c r="EU1220" s="8"/>
      <c r="EV1220" s="8"/>
      <c r="EW1220" s="8"/>
      <c r="EX1220" s="8"/>
      <c r="EY1220" s="8"/>
      <c r="EZ1220" s="8"/>
      <c r="FA1220" s="8"/>
      <c r="FB1220" s="8"/>
      <c r="FC1220" s="8"/>
      <c r="FD1220" s="8"/>
      <c r="FE1220" s="8"/>
      <c r="FF1220" s="14" t="str">
        <f t="shared" si="4203"/>
        <v/>
      </c>
      <c r="FG1220" s="14" t="str">
        <f t="shared" si="4203"/>
        <v/>
      </c>
      <c r="FH1220" s="14" t="str">
        <f t="shared" si="4203"/>
        <v/>
      </c>
      <c r="FI1220" s="14" t="str">
        <f t="shared" si="4203"/>
        <v/>
      </c>
      <c r="FJ1220" s="14" t="str">
        <f t="shared" si="4203"/>
        <v/>
      </c>
      <c r="FK1220" s="14" t="str">
        <f t="shared" si="4203"/>
        <v/>
      </c>
      <c r="FL1220" s="14" t="str">
        <f t="shared" si="4203"/>
        <v/>
      </c>
      <c r="FM1220" s="14" t="str">
        <f t="shared" si="4203"/>
        <v/>
      </c>
      <c r="FN1220" s="14" t="str">
        <f t="shared" si="4203"/>
        <v/>
      </c>
      <c r="FO1220" s="8"/>
      <c r="FP1220" s="8"/>
      <c r="FQ1220" s="8"/>
      <c r="FR1220" s="8"/>
      <c r="FS1220" s="8"/>
      <c r="FT1220" s="8"/>
      <c r="FU1220" s="8"/>
      <c r="FV1220" s="8"/>
      <c r="FW1220" s="8"/>
      <c r="FX1220" s="8"/>
      <c r="FY1220" s="8"/>
      <c r="FZ1220" s="8"/>
      <c r="GA1220" s="8"/>
      <c r="GB1220" s="8"/>
      <c r="GC1220" s="8"/>
      <c r="GD1220" s="8"/>
      <c r="GE1220" s="8"/>
      <c r="GF1220" s="8"/>
      <c r="GG1220" s="8"/>
      <c r="GH1220" s="8"/>
      <c r="GI1220" s="8"/>
      <c r="GJ1220" s="8"/>
      <c r="GK1220" s="8"/>
      <c r="GL1220" s="8"/>
      <c r="GM1220" s="8"/>
      <c r="GN1220" s="8"/>
      <c r="GO1220" s="8"/>
      <c r="GP1220" s="8"/>
      <c r="GQ1220" s="8"/>
      <c r="GR1220" s="8"/>
      <c r="GS1220" s="8"/>
    </row>
    <row r="1221" spans="1:201" x14ac:dyDescent="0.25">
      <c r="A1221" s="102">
        <f>$A$67</f>
        <v>20213</v>
      </c>
      <c r="B1221" s="14">
        <f t="shared" si="4185"/>
        <v>1.7605852360895589</v>
      </c>
      <c r="C1221" s="14">
        <f t="shared" si="4195"/>
        <v>1.0288340468395869</v>
      </c>
      <c r="D1221" s="14">
        <f t="shared" si="4195"/>
        <v>1.010810590299025</v>
      </c>
      <c r="E1221" s="14">
        <f t="shared" si="4195"/>
        <v>1.0054483816288644</v>
      </c>
      <c r="F1221" s="14">
        <f t="shared" si="4195"/>
        <v>1.003371733633043</v>
      </c>
      <c r="G1221" s="14">
        <f t="shared" si="4195"/>
        <v>1.0020402448293795</v>
      </c>
      <c r="H1221" s="14">
        <f t="shared" si="4195"/>
        <v>1.0017167039284574</v>
      </c>
      <c r="I1221" s="14">
        <f t="shared" si="4195"/>
        <v>1.0008369534892989</v>
      </c>
      <c r="J1221" s="8"/>
      <c r="K1221" s="8"/>
      <c r="L1221" s="8"/>
      <c r="M1221" s="8"/>
      <c r="N1221" s="8"/>
      <c r="O1221" s="8"/>
      <c r="P1221" s="8"/>
      <c r="Q1221" s="8"/>
      <c r="R1221" s="8"/>
      <c r="S1221" s="8"/>
      <c r="T1221" s="8"/>
      <c r="U1221" s="8"/>
      <c r="V1221" s="8"/>
      <c r="W1221" s="8"/>
      <c r="X1221" s="8"/>
      <c r="Y1221" s="8"/>
      <c r="Z1221" s="8"/>
      <c r="AA1221" s="8"/>
      <c r="AB1221" s="8"/>
      <c r="AC1221" s="8"/>
      <c r="AD1221" s="8"/>
      <c r="AE1221" s="8"/>
      <c r="AF1221" s="8"/>
      <c r="AG1221" s="8"/>
      <c r="AH1221" s="8"/>
      <c r="AI1221" s="8"/>
      <c r="AJ1221" s="8"/>
      <c r="AK1221" s="8"/>
      <c r="AL1221" s="8"/>
      <c r="AM1221" s="8"/>
      <c r="AN1221" s="8"/>
      <c r="AO1221" s="8"/>
      <c r="AP1221" s="14" t="str">
        <f t="shared" si="4200"/>
        <v/>
      </c>
      <c r="AQ1221" s="14">
        <f t="shared" si="4200"/>
        <v>1.5</v>
      </c>
      <c r="AR1221" s="14">
        <f t="shared" si="4200"/>
        <v>1</v>
      </c>
      <c r="AS1221" s="14">
        <f t="shared" si="4200"/>
        <v>1</v>
      </c>
      <c r="AT1221" s="14">
        <f t="shared" si="4200"/>
        <v>1</v>
      </c>
      <c r="AU1221" s="14">
        <f t="shared" si="4200"/>
        <v>1</v>
      </c>
      <c r="AV1221" s="14">
        <f t="shared" si="4200"/>
        <v>1</v>
      </c>
      <c r="AW1221" s="14">
        <f t="shared" si="4200"/>
        <v>1</v>
      </c>
      <c r="AX1221" s="8"/>
      <c r="AY1221" s="8"/>
      <c r="AZ1221" s="8"/>
      <c r="BA1221" s="8"/>
      <c r="BB1221" s="8"/>
      <c r="BC1221" s="8"/>
      <c r="BD1221" s="8"/>
      <c r="BE1221" s="8"/>
      <c r="BF1221" s="8"/>
      <c r="BG1221" s="8"/>
      <c r="BH1221" s="8"/>
      <c r="BI1221" s="8"/>
      <c r="BJ1221" s="8"/>
      <c r="BK1221" s="8"/>
      <c r="BL1221" s="8"/>
      <c r="BM1221" s="8"/>
      <c r="BN1221" s="8"/>
      <c r="BO1221" s="8"/>
      <c r="BP1221" s="8"/>
      <c r="BQ1221" s="8"/>
      <c r="BR1221" s="8"/>
      <c r="BS1221" s="8"/>
      <c r="BT1221" s="8"/>
      <c r="BU1221" s="8"/>
      <c r="BV1221" s="8"/>
      <c r="BW1221" s="8"/>
      <c r="BX1221" s="8"/>
      <c r="BY1221" s="8"/>
      <c r="BZ1221" s="8"/>
      <c r="CA1221" s="8"/>
      <c r="CB1221" s="8"/>
      <c r="CC1221" s="8"/>
      <c r="CD1221" s="14" t="str">
        <f t="shared" si="4201"/>
        <v/>
      </c>
      <c r="CE1221" s="14" t="str">
        <f t="shared" si="4201"/>
        <v/>
      </c>
      <c r="CF1221" s="14" t="str">
        <f t="shared" si="4201"/>
        <v/>
      </c>
      <c r="CG1221" s="14" t="str">
        <f t="shared" si="4201"/>
        <v/>
      </c>
      <c r="CH1221" s="14" t="str">
        <f t="shared" si="4201"/>
        <v/>
      </c>
      <c r="CI1221" s="14" t="str">
        <f t="shared" si="4201"/>
        <v/>
      </c>
      <c r="CJ1221" s="14" t="str">
        <f t="shared" si="4201"/>
        <v/>
      </c>
      <c r="CK1221" s="14" t="str">
        <f t="shared" si="4201"/>
        <v/>
      </c>
      <c r="CL1221" s="8"/>
      <c r="CM1221" s="8"/>
      <c r="CN1221" s="8"/>
      <c r="CO1221" s="8"/>
      <c r="CP1221" s="8"/>
      <c r="CQ1221" s="8"/>
      <c r="CR1221" s="8"/>
      <c r="CS1221" s="8"/>
      <c r="CT1221" s="8"/>
      <c r="CU1221" s="8"/>
      <c r="CV1221" s="8"/>
      <c r="CW1221" s="8"/>
      <c r="CX1221" s="8"/>
      <c r="CY1221" s="8"/>
      <c r="CZ1221" s="8"/>
      <c r="DA1221" s="8"/>
      <c r="DB1221" s="8"/>
      <c r="DC1221" s="8"/>
      <c r="DD1221" s="8"/>
      <c r="DE1221" s="8"/>
      <c r="DF1221" s="8"/>
      <c r="DG1221" s="8"/>
      <c r="DH1221" s="8"/>
      <c r="DI1221" s="8"/>
      <c r="DJ1221" s="8"/>
      <c r="DK1221" s="8"/>
      <c r="DL1221" s="8"/>
      <c r="DM1221" s="8"/>
      <c r="DN1221" s="8"/>
      <c r="DO1221" s="8"/>
      <c r="DP1221" s="8"/>
      <c r="DQ1221" s="8"/>
      <c r="DR1221" s="14" t="str">
        <f t="shared" si="4202"/>
        <v/>
      </c>
      <c r="DS1221" s="14" t="str">
        <f t="shared" si="4202"/>
        <v/>
      </c>
      <c r="DT1221" s="14" t="str">
        <f t="shared" si="4202"/>
        <v/>
      </c>
      <c r="DU1221" s="14" t="str">
        <f t="shared" si="4202"/>
        <v/>
      </c>
      <c r="DV1221" s="14" t="str">
        <f t="shared" si="4202"/>
        <v/>
      </c>
      <c r="DW1221" s="14" t="str">
        <f t="shared" si="4202"/>
        <v/>
      </c>
      <c r="DX1221" s="14" t="str">
        <f t="shared" si="4202"/>
        <v/>
      </c>
      <c r="DY1221" s="14" t="str">
        <f t="shared" si="4202"/>
        <v/>
      </c>
      <c r="DZ1221" s="8"/>
      <c r="EA1221" s="8"/>
      <c r="EB1221" s="8"/>
      <c r="EC1221" s="8"/>
      <c r="ED1221" s="8"/>
      <c r="EE1221" s="8"/>
      <c r="EF1221" s="8"/>
      <c r="EG1221" s="8"/>
      <c r="EH1221" s="8"/>
      <c r="EI1221" s="8"/>
      <c r="EJ1221" s="8"/>
      <c r="EK1221" s="8"/>
      <c r="EL1221" s="8"/>
      <c r="EM1221" s="8"/>
      <c r="EN1221" s="8"/>
      <c r="EO1221" s="8"/>
      <c r="EP1221" s="8"/>
      <c r="EQ1221" s="8"/>
      <c r="ER1221" s="8"/>
      <c r="ES1221" s="8"/>
      <c r="ET1221" s="8"/>
      <c r="EU1221" s="8"/>
      <c r="EV1221" s="8"/>
      <c r="EW1221" s="8"/>
      <c r="EX1221" s="8"/>
      <c r="EY1221" s="8"/>
      <c r="EZ1221" s="8"/>
      <c r="FA1221" s="8"/>
      <c r="FB1221" s="8"/>
      <c r="FC1221" s="8"/>
      <c r="FD1221" s="8"/>
      <c r="FE1221" s="8"/>
      <c r="FF1221" s="14" t="str">
        <f t="shared" si="4203"/>
        <v/>
      </c>
      <c r="FG1221" s="14" t="str">
        <f t="shared" si="4203"/>
        <v/>
      </c>
      <c r="FH1221" s="14" t="str">
        <f t="shared" si="4203"/>
        <v/>
      </c>
      <c r="FI1221" s="14" t="str">
        <f t="shared" si="4203"/>
        <v/>
      </c>
      <c r="FJ1221" s="14" t="str">
        <f t="shared" si="4203"/>
        <v/>
      </c>
      <c r="FK1221" s="14" t="str">
        <f t="shared" si="4203"/>
        <v/>
      </c>
      <c r="FL1221" s="14" t="str">
        <f t="shared" si="4203"/>
        <v/>
      </c>
      <c r="FM1221" s="14" t="str">
        <f t="shared" si="4203"/>
        <v/>
      </c>
      <c r="FN1221" s="8"/>
      <c r="FO1221" s="8"/>
      <c r="FP1221" s="8"/>
      <c r="FQ1221" s="8"/>
      <c r="FR1221" s="8"/>
      <c r="FS1221" s="8"/>
      <c r="FT1221" s="8"/>
      <c r="FU1221" s="8"/>
      <c r="FV1221" s="8"/>
      <c r="FW1221" s="8"/>
      <c r="FX1221" s="8"/>
      <c r="FY1221" s="8"/>
      <c r="FZ1221" s="8"/>
      <c r="GA1221" s="8"/>
      <c r="GB1221" s="8"/>
      <c r="GC1221" s="8"/>
      <c r="GD1221" s="8"/>
      <c r="GE1221" s="8"/>
      <c r="GF1221" s="8"/>
      <c r="GG1221" s="8"/>
      <c r="GH1221" s="8"/>
      <c r="GI1221" s="8"/>
      <c r="GJ1221" s="8"/>
      <c r="GK1221" s="8"/>
      <c r="GL1221" s="8"/>
      <c r="GM1221" s="8"/>
      <c r="GN1221" s="8"/>
      <c r="GO1221" s="8"/>
      <c r="GP1221" s="8"/>
      <c r="GQ1221" s="8"/>
      <c r="GR1221" s="8"/>
      <c r="GS1221" s="8"/>
    </row>
    <row r="1222" spans="1:201" x14ac:dyDescent="0.25">
      <c r="A1222" s="102">
        <f>$A$68</f>
        <v>20214</v>
      </c>
      <c r="B1222" s="14">
        <f t="shared" si="4185"/>
        <v>1.8761790687228628</v>
      </c>
      <c r="C1222" s="14">
        <f t="shared" ref="C1222:H1227" si="4204">IFERROR(D1174/C1174,"")</f>
        <v>1.0345942063682068</v>
      </c>
      <c r="D1222" s="14">
        <f t="shared" si="4204"/>
        <v>1.0111072544255466</v>
      </c>
      <c r="E1222" s="14">
        <f t="shared" si="4204"/>
        <v>1.0047678986916886</v>
      </c>
      <c r="F1222" s="14">
        <f t="shared" si="4204"/>
        <v>1.0025055045175006</v>
      </c>
      <c r="G1222" s="14">
        <f t="shared" si="4204"/>
        <v>1.002158436837322</v>
      </c>
      <c r="H1222" s="14">
        <f t="shared" si="4204"/>
        <v>1.0013980729265066</v>
      </c>
      <c r="I1222" s="8"/>
      <c r="J1222" s="8"/>
      <c r="K1222" s="8"/>
      <c r="L1222" s="8"/>
      <c r="M1222" s="8"/>
      <c r="N1222" s="8"/>
      <c r="O1222" s="8"/>
      <c r="P1222" s="8"/>
      <c r="Q1222" s="8"/>
      <c r="R1222" s="8"/>
      <c r="S1222" s="8"/>
      <c r="T1222" s="8"/>
      <c r="U1222" s="8"/>
      <c r="V1222" s="8"/>
      <c r="W1222" s="8"/>
      <c r="X1222" s="8"/>
      <c r="Y1222" s="8"/>
      <c r="Z1222" s="8"/>
      <c r="AA1222" s="8"/>
      <c r="AB1222" s="8"/>
      <c r="AC1222" s="8"/>
      <c r="AD1222" s="8"/>
      <c r="AE1222" s="8"/>
      <c r="AF1222" s="8"/>
      <c r="AG1222" s="8"/>
      <c r="AH1222" s="8"/>
      <c r="AI1222" s="8"/>
      <c r="AJ1222" s="8"/>
      <c r="AK1222" s="8"/>
      <c r="AL1222" s="8"/>
      <c r="AM1222" s="8"/>
      <c r="AN1222" s="8"/>
      <c r="AO1222" s="8"/>
      <c r="AP1222" s="14" t="str">
        <f t="shared" si="4200"/>
        <v/>
      </c>
      <c r="AQ1222" s="14">
        <f t="shared" si="4200"/>
        <v>2</v>
      </c>
      <c r="AR1222" s="14">
        <f t="shared" si="4200"/>
        <v>1</v>
      </c>
      <c r="AS1222" s="14">
        <f t="shared" si="4200"/>
        <v>1</v>
      </c>
      <c r="AT1222" s="14">
        <f t="shared" si="4200"/>
        <v>1</v>
      </c>
      <c r="AU1222" s="14">
        <f t="shared" si="4200"/>
        <v>1</v>
      </c>
      <c r="AV1222" s="14">
        <f t="shared" si="4200"/>
        <v>1</v>
      </c>
      <c r="AW1222" s="8"/>
      <c r="AX1222" s="8"/>
      <c r="AY1222" s="8"/>
      <c r="AZ1222" s="8"/>
      <c r="BA1222" s="8"/>
      <c r="BB1222" s="8"/>
      <c r="BC1222" s="8"/>
      <c r="BD1222" s="8"/>
      <c r="BE1222" s="8"/>
      <c r="BF1222" s="8"/>
      <c r="BG1222" s="8"/>
      <c r="BH1222" s="8"/>
      <c r="BI1222" s="8"/>
      <c r="BJ1222" s="8"/>
      <c r="BK1222" s="8"/>
      <c r="BL1222" s="8"/>
      <c r="BM1222" s="8"/>
      <c r="BN1222" s="8"/>
      <c r="BO1222" s="8"/>
      <c r="BP1222" s="8"/>
      <c r="BQ1222" s="8"/>
      <c r="BR1222" s="8"/>
      <c r="BS1222" s="8"/>
      <c r="BT1222" s="8"/>
      <c r="BU1222" s="8"/>
      <c r="BV1222" s="8"/>
      <c r="BW1222" s="8"/>
      <c r="BX1222" s="8"/>
      <c r="BY1222" s="8"/>
      <c r="BZ1222" s="8"/>
      <c r="CA1222" s="8"/>
      <c r="CB1222" s="8"/>
      <c r="CC1222" s="8"/>
      <c r="CD1222" s="14" t="str">
        <f t="shared" si="4201"/>
        <v/>
      </c>
      <c r="CE1222" s="14" t="str">
        <f t="shared" si="4201"/>
        <v/>
      </c>
      <c r="CF1222" s="14" t="str">
        <f t="shared" si="4201"/>
        <v/>
      </c>
      <c r="CG1222" s="14" t="str">
        <f t="shared" si="4201"/>
        <v/>
      </c>
      <c r="CH1222" s="14" t="str">
        <f t="shared" si="4201"/>
        <v/>
      </c>
      <c r="CI1222" s="14" t="str">
        <f t="shared" si="4201"/>
        <v/>
      </c>
      <c r="CJ1222" s="14" t="str">
        <f t="shared" si="4201"/>
        <v/>
      </c>
      <c r="CK1222" s="8"/>
      <c r="CL1222" s="8"/>
      <c r="CM1222" s="8"/>
      <c r="CN1222" s="8"/>
      <c r="CO1222" s="8"/>
      <c r="CP1222" s="8"/>
      <c r="CQ1222" s="8"/>
      <c r="CR1222" s="8"/>
      <c r="CS1222" s="8"/>
      <c r="CT1222" s="8"/>
      <c r="CU1222" s="8"/>
      <c r="CV1222" s="8"/>
      <c r="CW1222" s="8"/>
      <c r="CX1222" s="8"/>
      <c r="CY1222" s="8"/>
      <c r="CZ1222" s="8"/>
      <c r="DA1222" s="8"/>
      <c r="DB1222" s="8"/>
      <c r="DC1222" s="8"/>
      <c r="DD1222" s="8"/>
      <c r="DE1222" s="8"/>
      <c r="DF1222" s="8"/>
      <c r="DG1222" s="8"/>
      <c r="DH1222" s="8"/>
      <c r="DI1222" s="8"/>
      <c r="DJ1222" s="8"/>
      <c r="DK1222" s="8"/>
      <c r="DL1222" s="8"/>
      <c r="DM1222" s="8"/>
      <c r="DN1222" s="8"/>
      <c r="DO1222" s="8"/>
      <c r="DP1222" s="8"/>
      <c r="DQ1222" s="8"/>
      <c r="DR1222" s="14" t="str">
        <f t="shared" si="4202"/>
        <v/>
      </c>
      <c r="DS1222" s="14" t="str">
        <f t="shared" si="4202"/>
        <v/>
      </c>
      <c r="DT1222" s="14" t="str">
        <f t="shared" si="4202"/>
        <v/>
      </c>
      <c r="DU1222" s="14" t="str">
        <f t="shared" si="4202"/>
        <v/>
      </c>
      <c r="DV1222" s="14" t="str">
        <f t="shared" si="4202"/>
        <v/>
      </c>
      <c r="DW1222" s="14" t="str">
        <f t="shared" si="4202"/>
        <v/>
      </c>
      <c r="DX1222" s="14" t="str">
        <f t="shared" si="4202"/>
        <v/>
      </c>
      <c r="DY1222" s="8"/>
      <c r="DZ1222" s="8"/>
      <c r="EA1222" s="8"/>
      <c r="EB1222" s="8"/>
      <c r="EC1222" s="8"/>
      <c r="ED1222" s="8"/>
      <c r="EE1222" s="8"/>
      <c r="EF1222" s="8"/>
      <c r="EG1222" s="8"/>
      <c r="EH1222" s="8"/>
      <c r="EI1222" s="8"/>
      <c r="EJ1222" s="8"/>
      <c r="EK1222" s="8"/>
      <c r="EL1222" s="8"/>
      <c r="EM1222" s="8"/>
      <c r="EN1222" s="8"/>
      <c r="EO1222" s="8"/>
      <c r="EP1222" s="8"/>
      <c r="EQ1222" s="8"/>
      <c r="ER1222" s="8"/>
      <c r="ES1222" s="8"/>
      <c r="ET1222" s="8"/>
      <c r="EU1222" s="8"/>
      <c r="EV1222" s="8"/>
      <c r="EW1222" s="8"/>
      <c r="EX1222" s="8"/>
      <c r="EY1222" s="8"/>
      <c r="EZ1222" s="8"/>
      <c r="FA1222" s="8"/>
      <c r="FB1222" s="8"/>
      <c r="FC1222" s="8"/>
      <c r="FD1222" s="8"/>
      <c r="FE1222" s="8"/>
      <c r="FF1222" s="14" t="str">
        <f t="shared" si="4203"/>
        <v/>
      </c>
      <c r="FG1222" s="14" t="str">
        <f t="shared" si="4203"/>
        <v/>
      </c>
      <c r="FH1222" s="14" t="str">
        <f t="shared" si="4203"/>
        <v/>
      </c>
      <c r="FI1222" s="14" t="str">
        <f t="shared" si="4203"/>
        <v/>
      </c>
      <c r="FJ1222" s="14" t="str">
        <f t="shared" si="4203"/>
        <v/>
      </c>
      <c r="FK1222" s="14" t="str">
        <f t="shared" si="4203"/>
        <v/>
      </c>
      <c r="FL1222" s="14" t="str">
        <f t="shared" si="4203"/>
        <v/>
      </c>
      <c r="FM1222" s="8"/>
      <c r="FN1222" s="8"/>
      <c r="FO1222" s="8"/>
      <c r="FP1222" s="8"/>
      <c r="FQ1222" s="8"/>
      <c r="FR1222" s="8"/>
      <c r="FS1222" s="8"/>
      <c r="FT1222" s="8"/>
      <c r="FU1222" s="8"/>
      <c r="FV1222" s="8"/>
      <c r="FW1222" s="8"/>
      <c r="FX1222" s="8"/>
      <c r="FY1222" s="8"/>
      <c r="FZ1222" s="8"/>
      <c r="GA1222" s="8"/>
      <c r="GB1222" s="8"/>
      <c r="GC1222" s="8"/>
      <c r="GD1222" s="8"/>
      <c r="GE1222" s="8"/>
      <c r="GF1222" s="8"/>
      <c r="GG1222" s="8"/>
      <c r="GH1222" s="8"/>
      <c r="GI1222" s="8"/>
      <c r="GJ1222" s="8"/>
      <c r="GK1222" s="8"/>
      <c r="GL1222" s="8"/>
      <c r="GM1222" s="8"/>
      <c r="GN1222" s="8"/>
      <c r="GO1222" s="8"/>
      <c r="GP1222" s="8"/>
      <c r="GQ1222" s="8"/>
      <c r="GR1222" s="8"/>
      <c r="GS1222" s="8"/>
    </row>
    <row r="1223" spans="1:201" x14ac:dyDescent="0.25">
      <c r="A1223" s="102">
        <f>$A$69</f>
        <v>20221</v>
      </c>
      <c r="B1223" s="14">
        <f t="shared" si="4185"/>
        <v>1.8911363833666117</v>
      </c>
      <c r="C1223" s="14">
        <f t="shared" si="4204"/>
        <v>1.0325009181050313</v>
      </c>
      <c r="D1223" s="14">
        <f t="shared" si="4204"/>
        <v>1.010270318335408</v>
      </c>
      <c r="E1223" s="14">
        <f t="shared" si="4204"/>
        <v>1.0064252079390925</v>
      </c>
      <c r="F1223" s="14">
        <f t="shared" si="4204"/>
        <v>1.0034544579999125</v>
      </c>
      <c r="G1223" s="14">
        <f t="shared" si="4204"/>
        <v>1.0016994945093254</v>
      </c>
      <c r="H1223" s="8"/>
      <c r="I1223" s="8"/>
      <c r="J1223" s="8"/>
      <c r="K1223" s="8"/>
      <c r="L1223" s="8"/>
      <c r="M1223" s="8"/>
      <c r="N1223" s="8"/>
      <c r="O1223" s="8"/>
      <c r="P1223" s="8"/>
      <c r="Q1223" s="8"/>
      <c r="R1223" s="8"/>
      <c r="S1223" s="8"/>
      <c r="T1223" s="8"/>
      <c r="U1223" s="8"/>
      <c r="V1223" s="8"/>
      <c r="W1223" s="8"/>
      <c r="X1223" s="8"/>
      <c r="Y1223" s="8"/>
      <c r="Z1223" s="8"/>
      <c r="AA1223" s="8"/>
      <c r="AB1223" s="8"/>
      <c r="AC1223" s="8"/>
      <c r="AD1223" s="8"/>
      <c r="AE1223" s="8"/>
      <c r="AF1223" s="8"/>
      <c r="AG1223" s="8"/>
      <c r="AH1223" s="8"/>
      <c r="AI1223" s="8"/>
      <c r="AJ1223" s="8"/>
      <c r="AK1223" s="8"/>
      <c r="AL1223" s="8"/>
      <c r="AM1223" s="8"/>
      <c r="AN1223" s="8"/>
      <c r="AO1223" s="8"/>
      <c r="AP1223" s="14" t="str">
        <f t="shared" ref="AP1223:AU1228" si="4205">IFERROR(AQ1175/AP1175,"")</f>
        <v/>
      </c>
      <c r="AQ1223" s="14" t="str">
        <f t="shared" si="4205"/>
        <v/>
      </c>
      <c r="AR1223" s="14">
        <f t="shared" si="4205"/>
        <v>1</v>
      </c>
      <c r="AS1223" s="14">
        <f t="shared" si="4205"/>
        <v>1</v>
      </c>
      <c r="AT1223" s="14">
        <f t="shared" si="4205"/>
        <v>1</v>
      </c>
      <c r="AU1223" s="14">
        <f t="shared" si="4205"/>
        <v>2</v>
      </c>
      <c r="AV1223" s="8"/>
      <c r="AW1223" s="8"/>
      <c r="AX1223" s="8"/>
      <c r="AY1223" s="8"/>
      <c r="AZ1223" s="8"/>
      <c r="BA1223" s="8"/>
      <c r="BB1223" s="8"/>
      <c r="BC1223" s="8"/>
      <c r="BD1223" s="8"/>
      <c r="BE1223" s="8"/>
      <c r="BF1223" s="8"/>
      <c r="BG1223" s="8"/>
      <c r="BH1223" s="8"/>
      <c r="BI1223" s="8"/>
      <c r="BJ1223" s="8"/>
      <c r="BK1223" s="8"/>
      <c r="BL1223" s="8"/>
      <c r="BM1223" s="8"/>
      <c r="BN1223" s="8"/>
      <c r="BO1223" s="8"/>
      <c r="BP1223" s="8"/>
      <c r="BQ1223" s="8"/>
      <c r="BR1223" s="8"/>
      <c r="BS1223" s="8"/>
      <c r="BT1223" s="8"/>
      <c r="BU1223" s="8"/>
      <c r="BV1223" s="8"/>
      <c r="BW1223" s="8"/>
      <c r="BX1223" s="8"/>
      <c r="BY1223" s="8"/>
      <c r="BZ1223" s="8"/>
      <c r="CA1223" s="8"/>
      <c r="CB1223" s="8"/>
      <c r="CC1223" s="8"/>
      <c r="CD1223" s="14" t="str">
        <f t="shared" ref="CD1223:CI1228" si="4206">IFERROR(CE1175/CD1175,"")</f>
        <v/>
      </c>
      <c r="CE1223" s="14" t="str">
        <f t="shared" si="4206"/>
        <v/>
      </c>
      <c r="CF1223" s="14" t="str">
        <f t="shared" si="4206"/>
        <v/>
      </c>
      <c r="CG1223" s="14" t="str">
        <f t="shared" si="4206"/>
        <v/>
      </c>
      <c r="CH1223" s="14" t="str">
        <f t="shared" si="4206"/>
        <v/>
      </c>
      <c r="CI1223" s="14" t="str">
        <f t="shared" si="4206"/>
        <v/>
      </c>
      <c r="CJ1223" s="8"/>
      <c r="CK1223" s="8"/>
      <c r="CL1223" s="8"/>
      <c r="CM1223" s="8"/>
      <c r="CN1223" s="8"/>
      <c r="CO1223" s="8"/>
      <c r="CP1223" s="8"/>
      <c r="CQ1223" s="8"/>
      <c r="CR1223" s="8"/>
      <c r="CS1223" s="8"/>
      <c r="CT1223" s="8"/>
      <c r="CU1223" s="8"/>
      <c r="CV1223" s="8"/>
      <c r="CW1223" s="8"/>
      <c r="CX1223" s="8"/>
      <c r="CY1223" s="8"/>
      <c r="CZ1223" s="8"/>
      <c r="DA1223" s="8"/>
      <c r="DB1223" s="8"/>
      <c r="DC1223" s="8"/>
      <c r="DD1223" s="8"/>
      <c r="DE1223" s="8"/>
      <c r="DF1223" s="8"/>
      <c r="DG1223" s="8"/>
      <c r="DH1223" s="8"/>
      <c r="DI1223" s="8"/>
      <c r="DJ1223" s="8"/>
      <c r="DK1223" s="8"/>
      <c r="DL1223" s="8"/>
      <c r="DM1223" s="8"/>
      <c r="DN1223" s="8"/>
      <c r="DO1223" s="8"/>
      <c r="DP1223" s="8"/>
      <c r="DQ1223" s="8"/>
      <c r="DR1223" s="14" t="str">
        <f t="shared" ref="DR1223:DW1228" si="4207">IFERROR(DS1175/DR1175,"")</f>
        <v/>
      </c>
      <c r="DS1223" s="14" t="str">
        <f t="shared" si="4207"/>
        <v/>
      </c>
      <c r="DT1223" s="14" t="str">
        <f t="shared" si="4207"/>
        <v/>
      </c>
      <c r="DU1223" s="14" t="str">
        <f t="shared" si="4207"/>
        <v/>
      </c>
      <c r="DV1223" s="14" t="str">
        <f t="shared" si="4207"/>
        <v/>
      </c>
      <c r="DW1223" s="14" t="str">
        <f t="shared" si="4207"/>
        <v/>
      </c>
      <c r="DX1223" s="8"/>
      <c r="DY1223" s="8"/>
      <c r="DZ1223" s="8"/>
      <c r="EA1223" s="8"/>
      <c r="EB1223" s="8"/>
      <c r="EC1223" s="8"/>
      <c r="ED1223" s="8"/>
      <c r="EE1223" s="8"/>
      <c r="EF1223" s="8"/>
      <c r="EG1223" s="8"/>
      <c r="EH1223" s="8"/>
      <c r="EI1223" s="8"/>
      <c r="EJ1223" s="8"/>
      <c r="EK1223" s="8"/>
      <c r="EL1223" s="8"/>
      <c r="EM1223" s="8"/>
      <c r="EN1223" s="8"/>
      <c r="EO1223" s="8"/>
      <c r="EP1223" s="8"/>
      <c r="EQ1223" s="8"/>
      <c r="ER1223" s="8"/>
      <c r="ES1223" s="8"/>
      <c r="ET1223" s="8"/>
      <c r="EU1223" s="8"/>
      <c r="EV1223" s="8"/>
      <c r="EW1223" s="8"/>
      <c r="EX1223" s="8"/>
      <c r="EY1223" s="8"/>
      <c r="EZ1223" s="8"/>
      <c r="FA1223" s="8"/>
      <c r="FB1223" s="8"/>
      <c r="FC1223" s="8"/>
      <c r="FD1223" s="8"/>
      <c r="FE1223" s="8"/>
      <c r="FF1223" s="14" t="str">
        <f t="shared" ref="FF1223:FK1228" si="4208">IFERROR(FG1175/FF1175,"")</f>
        <v/>
      </c>
      <c r="FG1223" s="14" t="str">
        <f t="shared" si="4208"/>
        <v/>
      </c>
      <c r="FH1223" s="14" t="str">
        <f t="shared" si="4208"/>
        <v/>
      </c>
      <c r="FI1223" s="14" t="str">
        <f t="shared" si="4208"/>
        <v/>
      </c>
      <c r="FJ1223" s="14" t="str">
        <f t="shared" si="4208"/>
        <v/>
      </c>
      <c r="FK1223" s="14" t="str">
        <f t="shared" si="4208"/>
        <v/>
      </c>
      <c r="FL1223" s="8"/>
      <c r="FM1223" s="8"/>
      <c r="FN1223" s="8"/>
      <c r="FO1223" s="8"/>
      <c r="FP1223" s="8"/>
      <c r="FQ1223" s="8"/>
      <c r="FR1223" s="8"/>
      <c r="FS1223" s="8"/>
      <c r="FT1223" s="8"/>
      <c r="FU1223" s="8"/>
      <c r="FV1223" s="8"/>
      <c r="FW1223" s="8"/>
      <c r="FX1223" s="8"/>
      <c r="FY1223" s="8"/>
      <c r="FZ1223" s="8"/>
      <c r="GA1223" s="8"/>
      <c r="GB1223" s="8"/>
      <c r="GC1223" s="8"/>
      <c r="GD1223" s="8"/>
      <c r="GE1223" s="8"/>
      <c r="GF1223" s="8"/>
      <c r="GG1223" s="8"/>
      <c r="GH1223" s="8"/>
      <c r="GI1223" s="8"/>
      <c r="GJ1223" s="8"/>
      <c r="GK1223" s="8"/>
      <c r="GL1223" s="8"/>
      <c r="GM1223" s="8"/>
      <c r="GN1223" s="8"/>
      <c r="GO1223" s="8"/>
      <c r="GP1223" s="8"/>
      <c r="GQ1223" s="8"/>
      <c r="GR1223" s="8"/>
      <c r="GS1223" s="8"/>
    </row>
    <row r="1224" spans="1:201" x14ac:dyDescent="0.25">
      <c r="A1224" s="102">
        <f>$A$70</f>
        <v>20222</v>
      </c>
      <c r="B1224" s="14">
        <f t="shared" si="4185"/>
        <v>1.7759662275274766</v>
      </c>
      <c r="C1224" s="14">
        <f t="shared" si="4204"/>
        <v>1.0318032786885245</v>
      </c>
      <c r="D1224" s="14">
        <f t="shared" si="4204"/>
        <v>1.0119558309501113</v>
      </c>
      <c r="E1224" s="14">
        <f t="shared" si="4204"/>
        <v>1.0060054166503121</v>
      </c>
      <c r="F1224" s="14">
        <f t="shared" si="4204"/>
        <v>1.0033554428404214</v>
      </c>
      <c r="G1224" s="8"/>
      <c r="H1224" s="8"/>
      <c r="I1224" s="8"/>
      <c r="J1224" s="8"/>
      <c r="K1224" s="8"/>
      <c r="L1224" s="8"/>
      <c r="M1224" s="8"/>
      <c r="N1224" s="8"/>
      <c r="O1224" s="8"/>
      <c r="P1224" s="8"/>
      <c r="Q1224" s="8"/>
      <c r="R1224" s="8"/>
      <c r="S1224" s="8"/>
      <c r="T1224" s="8"/>
      <c r="U1224" s="8"/>
      <c r="V1224" s="8"/>
      <c r="W1224" s="8"/>
      <c r="X1224" s="8"/>
      <c r="Y1224" s="8"/>
      <c r="Z1224" s="8"/>
      <c r="AA1224" s="8"/>
      <c r="AB1224" s="8"/>
      <c r="AC1224" s="8"/>
      <c r="AD1224" s="8"/>
      <c r="AE1224" s="8"/>
      <c r="AF1224" s="8"/>
      <c r="AG1224" s="8"/>
      <c r="AH1224" s="8"/>
      <c r="AI1224" s="8"/>
      <c r="AJ1224" s="8"/>
      <c r="AK1224" s="8"/>
      <c r="AL1224" s="8"/>
      <c r="AM1224" s="8"/>
      <c r="AN1224" s="8"/>
      <c r="AO1224" s="8"/>
      <c r="AP1224" s="14" t="str">
        <f t="shared" si="4205"/>
        <v/>
      </c>
      <c r="AQ1224" s="14">
        <f t="shared" si="4205"/>
        <v>1</v>
      </c>
      <c r="AR1224" s="14">
        <f t="shared" si="4205"/>
        <v>1</v>
      </c>
      <c r="AS1224" s="14">
        <f t="shared" si="4205"/>
        <v>1</v>
      </c>
      <c r="AT1224" s="14">
        <f t="shared" si="4205"/>
        <v>1</v>
      </c>
      <c r="AU1224" s="8"/>
      <c r="AV1224" s="8"/>
      <c r="AW1224" s="8"/>
      <c r="AX1224" s="8"/>
      <c r="AY1224" s="8"/>
      <c r="AZ1224" s="8"/>
      <c r="BA1224" s="8"/>
      <c r="BB1224" s="8"/>
      <c r="BC1224" s="8"/>
      <c r="BD1224" s="8"/>
      <c r="BE1224" s="8"/>
      <c r="BF1224" s="8"/>
      <c r="BG1224" s="8"/>
      <c r="BH1224" s="8"/>
      <c r="BI1224" s="8"/>
      <c r="BJ1224" s="8"/>
      <c r="BK1224" s="8"/>
      <c r="BL1224" s="8"/>
      <c r="BM1224" s="8"/>
      <c r="BN1224" s="8"/>
      <c r="BO1224" s="8"/>
      <c r="BP1224" s="8"/>
      <c r="BQ1224" s="8"/>
      <c r="BR1224" s="8"/>
      <c r="BS1224" s="8"/>
      <c r="BT1224" s="8"/>
      <c r="BU1224" s="8"/>
      <c r="BV1224" s="8"/>
      <c r="BW1224" s="8"/>
      <c r="BX1224" s="8"/>
      <c r="BY1224" s="8"/>
      <c r="BZ1224" s="8"/>
      <c r="CA1224" s="8"/>
      <c r="CB1224" s="8"/>
      <c r="CC1224" s="8"/>
      <c r="CD1224" s="14" t="str">
        <f t="shared" si="4206"/>
        <v/>
      </c>
      <c r="CE1224" s="14" t="str">
        <f t="shared" si="4206"/>
        <v/>
      </c>
      <c r="CF1224" s="14" t="str">
        <f t="shared" si="4206"/>
        <v/>
      </c>
      <c r="CG1224" s="14" t="str">
        <f t="shared" si="4206"/>
        <v/>
      </c>
      <c r="CH1224" s="14" t="str">
        <f t="shared" si="4206"/>
        <v/>
      </c>
      <c r="CI1224" s="8"/>
      <c r="CJ1224" s="8"/>
      <c r="CK1224" s="8"/>
      <c r="CL1224" s="8"/>
      <c r="CM1224" s="8"/>
      <c r="CN1224" s="8"/>
      <c r="CO1224" s="8"/>
      <c r="CP1224" s="8"/>
      <c r="CQ1224" s="8"/>
      <c r="CR1224" s="8"/>
      <c r="CS1224" s="8"/>
      <c r="CT1224" s="8"/>
      <c r="CU1224" s="8"/>
      <c r="CV1224" s="8"/>
      <c r="CW1224" s="8"/>
      <c r="CX1224" s="8"/>
      <c r="CY1224" s="8"/>
      <c r="CZ1224" s="8"/>
      <c r="DA1224" s="8"/>
      <c r="DB1224" s="8"/>
      <c r="DC1224" s="8"/>
      <c r="DD1224" s="8"/>
      <c r="DE1224" s="8"/>
      <c r="DF1224" s="8"/>
      <c r="DG1224" s="8"/>
      <c r="DH1224" s="8"/>
      <c r="DI1224" s="8"/>
      <c r="DJ1224" s="8"/>
      <c r="DK1224" s="8"/>
      <c r="DL1224" s="8"/>
      <c r="DM1224" s="8"/>
      <c r="DN1224" s="8"/>
      <c r="DO1224" s="8"/>
      <c r="DP1224" s="8"/>
      <c r="DQ1224" s="8"/>
      <c r="DR1224" s="14" t="str">
        <f t="shared" si="4207"/>
        <v/>
      </c>
      <c r="DS1224" s="14" t="str">
        <f t="shared" si="4207"/>
        <v/>
      </c>
      <c r="DT1224" s="14" t="str">
        <f t="shared" si="4207"/>
        <v/>
      </c>
      <c r="DU1224" s="14" t="str">
        <f t="shared" si="4207"/>
        <v/>
      </c>
      <c r="DV1224" s="14" t="str">
        <f t="shared" si="4207"/>
        <v/>
      </c>
      <c r="DW1224" s="8"/>
      <c r="DX1224" s="8"/>
      <c r="DY1224" s="8"/>
      <c r="DZ1224" s="8"/>
      <c r="EA1224" s="8"/>
      <c r="EB1224" s="8"/>
      <c r="EC1224" s="8"/>
      <c r="ED1224" s="8"/>
      <c r="EE1224" s="8"/>
      <c r="EF1224" s="8"/>
      <c r="EG1224" s="8"/>
      <c r="EH1224" s="8"/>
      <c r="EI1224" s="8"/>
      <c r="EJ1224" s="8"/>
      <c r="EK1224" s="8"/>
      <c r="EL1224" s="8"/>
      <c r="EM1224" s="8"/>
      <c r="EN1224" s="8"/>
      <c r="EO1224" s="8"/>
      <c r="EP1224" s="8"/>
      <c r="EQ1224" s="8"/>
      <c r="ER1224" s="8"/>
      <c r="ES1224" s="8"/>
      <c r="ET1224" s="8"/>
      <c r="EU1224" s="8"/>
      <c r="EV1224" s="8"/>
      <c r="EW1224" s="8"/>
      <c r="EX1224" s="8"/>
      <c r="EY1224" s="8"/>
      <c r="EZ1224" s="8"/>
      <c r="FA1224" s="8"/>
      <c r="FB1224" s="8"/>
      <c r="FC1224" s="8"/>
      <c r="FD1224" s="8"/>
      <c r="FE1224" s="8"/>
      <c r="FF1224" s="14" t="str">
        <f t="shared" si="4208"/>
        <v/>
      </c>
      <c r="FG1224" s="14" t="str">
        <f t="shared" si="4208"/>
        <v/>
      </c>
      <c r="FH1224" s="14" t="str">
        <f t="shared" si="4208"/>
        <v/>
      </c>
      <c r="FI1224" s="14" t="str">
        <f t="shared" si="4208"/>
        <v/>
      </c>
      <c r="FJ1224" s="14" t="str">
        <f t="shared" si="4208"/>
        <v/>
      </c>
      <c r="FK1224" s="8"/>
      <c r="FL1224" s="8"/>
      <c r="FM1224" s="8"/>
      <c r="FN1224" s="8"/>
      <c r="FO1224" s="8"/>
      <c r="FP1224" s="8"/>
      <c r="FQ1224" s="8"/>
      <c r="FR1224" s="8"/>
      <c r="FS1224" s="8"/>
      <c r="FT1224" s="8"/>
      <c r="FU1224" s="8"/>
      <c r="FV1224" s="8"/>
      <c r="FW1224" s="8"/>
      <c r="FX1224" s="8"/>
      <c r="FY1224" s="8"/>
      <c r="FZ1224" s="8"/>
      <c r="GA1224" s="8"/>
      <c r="GB1224" s="8"/>
      <c r="GC1224" s="8"/>
      <c r="GD1224" s="8"/>
      <c r="GE1224" s="8"/>
      <c r="GF1224" s="8"/>
      <c r="GG1224" s="8"/>
      <c r="GH1224" s="8"/>
      <c r="GI1224" s="8"/>
      <c r="GJ1224" s="8"/>
      <c r="GK1224" s="8"/>
      <c r="GL1224" s="8"/>
      <c r="GM1224" s="8"/>
      <c r="GN1224" s="8"/>
      <c r="GO1224" s="8"/>
      <c r="GP1224" s="8"/>
      <c r="GQ1224" s="8"/>
      <c r="GR1224" s="8"/>
      <c r="GS1224" s="8"/>
    </row>
    <row r="1225" spans="1:201" x14ac:dyDescent="0.25">
      <c r="A1225" s="102">
        <f>$A$71</f>
        <v>20223</v>
      </c>
      <c r="B1225" s="14">
        <f t="shared" si="4185"/>
        <v>1.8415791379934807</v>
      </c>
      <c r="C1225" s="14">
        <f t="shared" si="4204"/>
        <v>1.0322542579553948</v>
      </c>
      <c r="D1225" s="14">
        <f t="shared" si="4204"/>
        <v>1.0121556224517014</v>
      </c>
      <c r="E1225" s="14">
        <f t="shared" si="4204"/>
        <v>1.0063624727053686</v>
      </c>
      <c r="F1225" s="8"/>
      <c r="G1225" s="8"/>
      <c r="H1225" s="8"/>
      <c r="I1225" s="8"/>
      <c r="J1225" s="8"/>
      <c r="K1225" s="8"/>
      <c r="L1225" s="8"/>
      <c r="M1225" s="8"/>
      <c r="N1225" s="8"/>
      <c r="O1225" s="8"/>
      <c r="P1225" s="8"/>
      <c r="Q1225" s="8"/>
      <c r="R1225" s="8"/>
      <c r="S1225" s="8"/>
      <c r="T1225" s="8"/>
      <c r="U1225" s="8"/>
      <c r="V1225" s="8"/>
      <c r="W1225" s="8"/>
      <c r="X1225" s="8"/>
      <c r="Y1225" s="8"/>
      <c r="Z1225" s="8"/>
      <c r="AA1225" s="8"/>
      <c r="AB1225" s="8"/>
      <c r="AC1225" s="8"/>
      <c r="AD1225" s="8"/>
      <c r="AE1225" s="8"/>
      <c r="AF1225" s="8"/>
      <c r="AG1225" s="8"/>
      <c r="AH1225" s="8"/>
      <c r="AI1225" s="8"/>
      <c r="AJ1225" s="8"/>
      <c r="AK1225" s="8"/>
      <c r="AL1225" s="8"/>
      <c r="AM1225" s="8"/>
      <c r="AN1225" s="8"/>
      <c r="AO1225" s="8"/>
      <c r="AP1225" s="14" t="str">
        <f t="shared" si="4205"/>
        <v/>
      </c>
      <c r="AQ1225" s="14">
        <f t="shared" si="4205"/>
        <v>2</v>
      </c>
      <c r="AR1225" s="14">
        <f t="shared" si="4205"/>
        <v>1</v>
      </c>
      <c r="AS1225" s="14">
        <f t="shared" si="4205"/>
        <v>1</v>
      </c>
      <c r="AT1225" s="8"/>
      <c r="AU1225" s="8"/>
      <c r="AV1225" s="8"/>
      <c r="AW1225" s="8"/>
      <c r="AX1225" s="8"/>
      <c r="AY1225" s="8"/>
      <c r="AZ1225" s="8"/>
      <c r="BA1225" s="8"/>
      <c r="BB1225" s="8"/>
      <c r="BC1225" s="8"/>
      <c r="BD1225" s="8"/>
      <c r="BE1225" s="8"/>
      <c r="BF1225" s="8"/>
      <c r="BG1225" s="8"/>
      <c r="BH1225" s="8"/>
      <c r="BI1225" s="8"/>
      <c r="BJ1225" s="8"/>
      <c r="BK1225" s="8"/>
      <c r="BL1225" s="8"/>
      <c r="BM1225" s="8"/>
      <c r="BN1225" s="8"/>
      <c r="BO1225" s="8"/>
      <c r="BP1225" s="8"/>
      <c r="BQ1225" s="8"/>
      <c r="BR1225" s="8"/>
      <c r="BS1225" s="8"/>
      <c r="BT1225" s="8"/>
      <c r="BU1225" s="8"/>
      <c r="BV1225" s="8"/>
      <c r="BW1225" s="8"/>
      <c r="BX1225" s="8"/>
      <c r="BY1225" s="8"/>
      <c r="BZ1225" s="8"/>
      <c r="CA1225" s="8"/>
      <c r="CB1225" s="8"/>
      <c r="CC1225" s="8"/>
      <c r="CD1225" s="14" t="str">
        <f t="shared" si="4206"/>
        <v/>
      </c>
      <c r="CE1225" s="14" t="str">
        <f t="shared" si="4206"/>
        <v/>
      </c>
      <c r="CF1225" s="14" t="str">
        <f t="shared" si="4206"/>
        <v/>
      </c>
      <c r="CG1225" s="14" t="str">
        <f t="shared" si="4206"/>
        <v/>
      </c>
      <c r="CH1225" s="8"/>
      <c r="CI1225" s="8"/>
      <c r="CJ1225" s="8"/>
      <c r="CK1225" s="8"/>
      <c r="CL1225" s="8"/>
      <c r="CM1225" s="8"/>
      <c r="CN1225" s="8"/>
      <c r="CO1225" s="8"/>
      <c r="CP1225" s="8"/>
      <c r="CQ1225" s="8"/>
      <c r="CR1225" s="8"/>
      <c r="CS1225" s="8"/>
      <c r="CT1225" s="8"/>
      <c r="CU1225" s="8"/>
      <c r="CV1225" s="8"/>
      <c r="CW1225" s="8"/>
      <c r="CX1225" s="8"/>
      <c r="CY1225" s="8"/>
      <c r="CZ1225" s="8"/>
      <c r="DA1225" s="8"/>
      <c r="DB1225" s="8"/>
      <c r="DC1225" s="8"/>
      <c r="DD1225" s="8"/>
      <c r="DE1225" s="8"/>
      <c r="DF1225" s="8"/>
      <c r="DG1225" s="8"/>
      <c r="DH1225" s="8"/>
      <c r="DI1225" s="8"/>
      <c r="DJ1225" s="8"/>
      <c r="DK1225" s="8"/>
      <c r="DL1225" s="8"/>
      <c r="DM1225" s="8"/>
      <c r="DN1225" s="8"/>
      <c r="DO1225" s="8"/>
      <c r="DP1225" s="8"/>
      <c r="DQ1225" s="8"/>
      <c r="DR1225" s="14" t="str">
        <f t="shared" si="4207"/>
        <v/>
      </c>
      <c r="DS1225" s="14" t="str">
        <f t="shared" si="4207"/>
        <v/>
      </c>
      <c r="DT1225" s="14" t="str">
        <f t="shared" si="4207"/>
        <v/>
      </c>
      <c r="DU1225" s="14" t="str">
        <f t="shared" si="4207"/>
        <v/>
      </c>
      <c r="DV1225" s="8"/>
      <c r="DW1225" s="8"/>
      <c r="DX1225" s="8"/>
      <c r="DY1225" s="8"/>
      <c r="DZ1225" s="8"/>
      <c r="EA1225" s="8"/>
      <c r="EB1225" s="8"/>
      <c r="EC1225" s="8"/>
      <c r="ED1225" s="8"/>
      <c r="EE1225" s="8"/>
      <c r="EF1225" s="8"/>
      <c r="EG1225" s="8"/>
      <c r="EH1225" s="8"/>
      <c r="EI1225" s="8"/>
      <c r="EJ1225" s="8"/>
      <c r="EK1225" s="8"/>
      <c r="EL1225" s="8"/>
      <c r="EM1225" s="8"/>
      <c r="EN1225" s="8"/>
      <c r="EO1225" s="8"/>
      <c r="EP1225" s="8"/>
      <c r="EQ1225" s="8"/>
      <c r="ER1225" s="8"/>
      <c r="ES1225" s="8"/>
      <c r="ET1225" s="8"/>
      <c r="EU1225" s="8"/>
      <c r="EV1225" s="8"/>
      <c r="EW1225" s="8"/>
      <c r="EX1225" s="8"/>
      <c r="EY1225" s="8"/>
      <c r="EZ1225" s="8"/>
      <c r="FA1225" s="8"/>
      <c r="FB1225" s="8"/>
      <c r="FC1225" s="8"/>
      <c r="FD1225" s="8"/>
      <c r="FE1225" s="8"/>
      <c r="FF1225" s="14" t="str">
        <f t="shared" si="4208"/>
        <v/>
      </c>
      <c r="FG1225" s="14" t="str">
        <f t="shared" si="4208"/>
        <v/>
      </c>
      <c r="FH1225" s="14" t="str">
        <f t="shared" si="4208"/>
        <v/>
      </c>
      <c r="FI1225" s="14" t="str">
        <f t="shared" si="4208"/>
        <v/>
      </c>
      <c r="FJ1225" s="8"/>
      <c r="FK1225" s="8"/>
      <c r="FL1225" s="8"/>
      <c r="FM1225" s="8"/>
      <c r="FN1225" s="8"/>
      <c r="FO1225" s="8"/>
      <c r="FP1225" s="8"/>
      <c r="FQ1225" s="8"/>
      <c r="FR1225" s="8"/>
      <c r="FS1225" s="8"/>
      <c r="FT1225" s="8"/>
      <c r="FU1225" s="8"/>
      <c r="FV1225" s="8"/>
      <c r="FW1225" s="8"/>
      <c r="FX1225" s="8"/>
      <c r="FY1225" s="8"/>
      <c r="FZ1225" s="8"/>
      <c r="GA1225" s="8"/>
      <c r="GB1225" s="8"/>
      <c r="GC1225" s="8"/>
      <c r="GD1225" s="8"/>
      <c r="GE1225" s="8"/>
      <c r="GF1225" s="8"/>
      <c r="GG1225" s="8"/>
      <c r="GH1225" s="8"/>
      <c r="GI1225" s="8"/>
      <c r="GJ1225" s="8"/>
      <c r="GK1225" s="8"/>
      <c r="GL1225" s="8"/>
      <c r="GM1225" s="8"/>
      <c r="GN1225" s="8"/>
      <c r="GO1225" s="8"/>
      <c r="GP1225" s="8"/>
      <c r="GQ1225" s="8"/>
      <c r="GR1225" s="8"/>
      <c r="GS1225" s="8"/>
    </row>
    <row r="1226" spans="1:201" x14ac:dyDescent="0.25">
      <c r="A1226" s="102">
        <f>$A$72</f>
        <v>20224</v>
      </c>
      <c r="B1226" s="14">
        <f t="shared" si="4185"/>
        <v>1.8481997594963571</v>
      </c>
      <c r="C1226" s="14">
        <f t="shared" si="4204"/>
        <v>1.0337951622780159</v>
      </c>
      <c r="D1226" s="14">
        <f t="shared" si="4204"/>
        <v>1.0127355521824442</v>
      </c>
      <c r="E1226" s="8"/>
      <c r="F1226" s="8"/>
      <c r="G1226" s="8"/>
      <c r="H1226" s="8"/>
      <c r="I1226" s="8"/>
      <c r="J1226" s="8"/>
      <c r="K1226" s="8"/>
      <c r="L1226" s="8"/>
      <c r="M1226" s="8"/>
      <c r="N1226" s="8"/>
      <c r="O1226" s="8"/>
      <c r="P1226" s="8"/>
      <c r="Q1226" s="8"/>
      <c r="R1226" s="8"/>
      <c r="S1226" s="8"/>
      <c r="T1226" s="8"/>
      <c r="U1226" s="8"/>
      <c r="V1226" s="8"/>
      <c r="W1226" s="8"/>
      <c r="X1226" s="8"/>
      <c r="Y1226" s="8"/>
      <c r="Z1226" s="8"/>
      <c r="AA1226" s="8"/>
      <c r="AB1226" s="8"/>
      <c r="AC1226" s="8"/>
      <c r="AD1226" s="8"/>
      <c r="AE1226" s="8"/>
      <c r="AF1226" s="8"/>
      <c r="AG1226" s="8"/>
      <c r="AH1226" s="8"/>
      <c r="AI1226" s="8"/>
      <c r="AJ1226" s="8"/>
      <c r="AK1226" s="8"/>
      <c r="AL1226" s="8"/>
      <c r="AM1226" s="8"/>
      <c r="AN1226" s="8"/>
      <c r="AO1226" s="8"/>
      <c r="AP1226" s="14" t="str">
        <f t="shared" si="4205"/>
        <v/>
      </c>
      <c r="AQ1226" s="14">
        <f t="shared" si="4205"/>
        <v>2</v>
      </c>
      <c r="AR1226" s="14">
        <f t="shared" si="4205"/>
        <v>1</v>
      </c>
      <c r="AS1226" s="8"/>
      <c r="AT1226" s="8"/>
      <c r="AU1226" s="8"/>
      <c r="AV1226" s="8"/>
      <c r="AW1226" s="8"/>
      <c r="AX1226" s="8"/>
      <c r="AY1226" s="8"/>
      <c r="AZ1226" s="8"/>
      <c r="BA1226" s="8"/>
      <c r="BB1226" s="8"/>
      <c r="BC1226" s="8"/>
      <c r="BD1226" s="8"/>
      <c r="BE1226" s="8"/>
      <c r="BF1226" s="8"/>
      <c r="BG1226" s="8"/>
      <c r="BH1226" s="8"/>
      <c r="BI1226" s="8"/>
      <c r="BJ1226" s="8"/>
      <c r="BK1226" s="8"/>
      <c r="BL1226" s="8"/>
      <c r="BM1226" s="8"/>
      <c r="BN1226" s="8"/>
      <c r="BO1226" s="8"/>
      <c r="BP1226" s="8"/>
      <c r="BQ1226" s="8"/>
      <c r="BR1226" s="8"/>
      <c r="BS1226" s="8"/>
      <c r="BT1226" s="8"/>
      <c r="BU1226" s="8"/>
      <c r="BV1226" s="8"/>
      <c r="BW1226" s="8"/>
      <c r="BX1226" s="8"/>
      <c r="BY1226" s="8"/>
      <c r="BZ1226" s="8"/>
      <c r="CA1226" s="8"/>
      <c r="CB1226" s="8"/>
      <c r="CC1226" s="8"/>
      <c r="CD1226" s="14" t="str">
        <f t="shared" si="4206"/>
        <v/>
      </c>
      <c r="CE1226" s="14" t="str">
        <f t="shared" si="4206"/>
        <v/>
      </c>
      <c r="CF1226" s="14" t="str">
        <f t="shared" si="4206"/>
        <v/>
      </c>
      <c r="CG1226" s="8"/>
      <c r="CH1226" s="8"/>
      <c r="CI1226" s="8"/>
      <c r="CJ1226" s="8"/>
      <c r="CK1226" s="8"/>
      <c r="CL1226" s="8"/>
      <c r="CM1226" s="8"/>
      <c r="CN1226" s="8"/>
      <c r="CO1226" s="8"/>
      <c r="CP1226" s="8"/>
      <c r="CQ1226" s="8"/>
      <c r="CR1226" s="8"/>
      <c r="CS1226" s="8"/>
      <c r="CT1226" s="8"/>
      <c r="CU1226" s="8"/>
      <c r="CV1226" s="8"/>
      <c r="CW1226" s="8"/>
      <c r="CX1226" s="8"/>
      <c r="CY1226" s="8"/>
      <c r="CZ1226" s="8"/>
      <c r="DA1226" s="8"/>
      <c r="DB1226" s="8"/>
      <c r="DC1226" s="8"/>
      <c r="DD1226" s="8"/>
      <c r="DE1226" s="8"/>
      <c r="DF1226" s="8"/>
      <c r="DG1226" s="8"/>
      <c r="DH1226" s="8"/>
      <c r="DI1226" s="8"/>
      <c r="DJ1226" s="8"/>
      <c r="DK1226" s="8"/>
      <c r="DL1226" s="8"/>
      <c r="DM1226" s="8"/>
      <c r="DN1226" s="8"/>
      <c r="DO1226" s="8"/>
      <c r="DP1226" s="8"/>
      <c r="DQ1226" s="8"/>
      <c r="DR1226" s="14" t="str">
        <f t="shared" si="4207"/>
        <v/>
      </c>
      <c r="DS1226" s="14" t="str">
        <f t="shared" si="4207"/>
        <v/>
      </c>
      <c r="DT1226" s="14" t="str">
        <f t="shared" si="4207"/>
        <v/>
      </c>
      <c r="DU1226" s="8"/>
      <c r="DV1226" s="8"/>
      <c r="DW1226" s="8"/>
      <c r="DX1226" s="8"/>
      <c r="DY1226" s="8"/>
      <c r="DZ1226" s="8"/>
      <c r="EA1226" s="8"/>
      <c r="EB1226" s="8"/>
      <c r="EC1226" s="8"/>
      <c r="ED1226" s="8"/>
      <c r="EE1226" s="8"/>
      <c r="EF1226" s="8"/>
      <c r="EG1226" s="8"/>
      <c r="EH1226" s="8"/>
      <c r="EI1226" s="8"/>
      <c r="EJ1226" s="8"/>
      <c r="EK1226" s="8"/>
      <c r="EL1226" s="8"/>
      <c r="EM1226" s="8"/>
      <c r="EN1226" s="8"/>
      <c r="EO1226" s="8"/>
      <c r="EP1226" s="8"/>
      <c r="EQ1226" s="8"/>
      <c r="ER1226" s="8"/>
      <c r="ES1226" s="8"/>
      <c r="ET1226" s="8"/>
      <c r="EU1226" s="8"/>
      <c r="EV1226" s="8"/>
      <c r="EW1226" s="8"/>
      <c r="EX1226" s="8"/>
      <c r="EY1226" s="8"/>
      <c r="EZ1226" s="8"/>
      <c r="FA1226" s="8"/>
      <c r="FB1226" s="8"/>
      <c r="FC1226" s="8"/>
      <c r="FD1226" s="8"/>
      <c r="FE1226" s="8"/>
      <c r="FF1226" s="14" t="str">
        <f t="shared" si="4208"/>
        <v/>
      </c>
      <c r="FG1226" s="14" t="str">
        <f t="shared" si="4208"/>
        <v/>
      </c>
      <c r="FH1226" s="14" t="str">
        <f t="shared" si="4208"/>
        <v/>
      </c>
      <c r="FI1226" s="8"/>
      <c r="FJ1226" s="8"/>
      <c r="FK1226" s="8"/>
      <c r="FL1226" s="8"/>
      <c r="FM1226" s="8"/>
      <c r="FN1226" s="8"/>
      <c r="FO1226" s="8"/>
      <c r="FP1226" s="8"/>
      <c r="FQ1226" s="8"/>
      <c r="FR1226" s="8"/>
      <c r="FS1226" s="8"/>
      <c r="FT1226" s="8"/>
      <c r="FU1226" s="8"/>
      <c r="FV1226" s="8"/>
      <c r="FW1226" s="8"/>
      <c r="FX1226" s="8"/>
      <c r="FY1226" s="8"/>
      <c r="FZ1226" s="8"/>
      <c r="GA1226" s="8"/>
      <c r="GB1226" s="8"/>
      <c r="GC1226" s="8"/>
      <c r="GD1226" s="8"/>
      <c r="GE1226" s="8"/>
      <c r="GF1226" s="8"/>
      <c r="GG1226" s="8"/>
      <c r="GH1226" s="8"/>
      <c r="GI1226" s="8"/>
      <c r="GJ1226" s="8"/>
      <c r="GK1226" s="8"/>
      <c r="GL1226" s="8"/>
      <c r="GM1226" s="8"/>
      <c r="GN1226" s="8"/>
      <c r="GO1226" s="8"/>
      <c r="GP1226" s="8"/>
      <c r="GQ1226" s="8"/>
      <c r="GR1226" s="8"/>
      <c r="GS1226" s="8"/>
    </row>
    <row r="1227" spans="1:201" x14ac:dyDescent="0.25">
      <c r="A1227" s="102">
        <f>$A$73</f>
        <v>20231</v>
      </c>
      <c r="B1227" s="14">
        <f t="shared" si="4185"/>
        <v>1.7681606445927232</v>
      </c>
      <c r="C1227" s="14">
        <f t="shared" si="4204"/>
        <v>1.029192922496351</v>
      </c>
      <c r="D1227" s="8"/>
      <c r="E1227" s="8"/>
      <c r="F1227" s="8"/>
      <c r="G1227" s="8"/>
      <c r="H1227" s="8"/>
      <c r="I1227" s="8"/>
      <c r="J1227" s="8"/>
      <c r="K1227" s="8"/>
      <c r="L1227" s="8"/>
      <c r="M1227" s="8"/>
      <c r="N1227" s="8"/>
      <c r="O1227" s="8"/>
      <c r="P1227" s="8"/>
      <c r="Q1227" s="8"/>
      <c r="R1227" s="8"/>
      <c r="S1227" s="8"/>
      <c r="T1227" s="8"/>
      <c r="U1227" s="8"/>
      <c r="V1227" s="8"/>
      <c r="W1227" s="8"/>
      <c r="X1227" s="8"/>
      <c r="Y1227" s="8"/>
      <c r="Z1227" s="8"/>
      <c r="AA1227" s="8"/>
      <c r="AB1227" s="8"/>
      <c r="AC1227" s="8"/>
      <c r="AD1227" s="8"/>
      <c r="AE1227" s="8"/>
      <c r="AF1227" s="8"/>
      <c r="AG1227" s="8"/>
      <c r="AH1227" s="8"/>
      <c r="AI1227" s="8"/>
      <c r="AJ1227" s="8"/>
      <c r="AK1227" s="8"/>
      <c r="AL1227" s="8"/>
      <c r="AM1227" s="8"/>
      <c r="AN1227" s="8"/>
      <c r="AO1227" s="8"/>
      <c r="AP1227" s="14" t="str">
        <f t="shared" si="4205"/>
        <v/>
      </c>
      <c r="AQ1227" s="14" t="str">
        <f t="shared" si="4205"/>
        <v/>
      </c>
      <c r="AR1227" s="8"/>
      <c r="AS1227" s="8"/>
      <c r="AT1227" s="8"/>
      <c r="AU1227" s="8"/>
      <c r="AV1227" s="8"/>
      <c r="AW1227" s="8"/>
      <c r="AX1227" s="8"/>
      <c r="AY1227" s="8"/>
      <c r="AZ1227" s="8"/>
      <c r="BA1227" s="8"/>
      <c r="BB1227" s="8"/>
      <c r="BC1227" s="8"/>
      <c r="BD1227" s="8"/>
      <c r="BE1227" s="8"/>
      <c r="BF1227" s="8"/>
      <c r="BG1227" s="8"/>
      <c r="BH1227" s="8"/>
      <c r="BI1227" s="8"/>
      <c r="BJ1227" s="8"/>
      <c r="BK1227" s="8"/>
      <c r="BL1227" s="8"/>
      <c r="BM1227" s="8"/>
      <c r="BN1227" s="8"/>
      <c r="BO1227" s="8"/>
      <c r="BP1227" s="8"/>
      <c r="BQ1227" s="8"/>
      <c r="BR1227" s="8"/>
      <c r="BS1227" s="8"/>
      <c r="BT1227" s="8"/>
      <c r="BU1227" s="8"/>
      <c r="BV1227" s="8"/>
      <c r="BW1227" s="8"/>
      <c r="BX1227" s="8"/>
      <c r="BY1227" s="8"/>
      <c r="BZ1227" s="8"/>
      <c r="CA1227" s="8"/>
      <c r="CB1227" s="8"/>
      <c r="CC1227" s="8"/>
      <c r="CD1227" s="14" t="str">
        <f t="shared" si="4206"/>
        <v/>
      </c>
      <c r="CE1227" s="14" t="str">
        <f t="shared" si="4206"/>
        <v/>
      </c>
      <c r="CF1227" s="8"/>
      <c r="CG1227" s="8"/>
      <c r="CH1227" s="8"/>
      <c r="CI1227" s="8"/>
      <c r="CJ1227" s="8"/>
      <c r="CK1227" s="8"/>
      <c r="CL1227" s="8"/>
      <c r="CM1227" s="8"/>
      <c r="CN1227" s="8"/>
      <c r="CO1227" s="8"/>
      <c r="CP1227" s="8"/>
      <c r="CQ1227" s="8"/>
      <c r="CR1227" s="8"/>
      <c r="CS1227" s="8"/>
      <c r="CT1227" s="8"/>
      <c r="CU1227" s="8"/>
      <c r="CV1227" s="8"/>
      <c r="CW1227" s="8"/>
      <c r="CX1227" s="8"/>
      <c r="CY1227" s="8"/>
      <c r="CZ1227" s="8"/>
      <c r="DA1227" s="8"/>
      <c r="DB1227" s="8"/>
      <c r="DC1227" s="8"/>
      <c r="DD1227" s="8"/>
      <c r="DE1227" s="8"/>
      <c r="DF1227" s="8"/>
      <c r="DG1227" s="8"/>
      <c r="DH1227" s="8"/>
      <c r="DI1227" s="8"/>
      <c r="DJ1227" s="8"/>
      <c r="DK1227" s="8"/>
      <c r="DL1227" s="8"/>
      <c r="DM1227" s="8"/>
      <c r="DN1227" s="8"/>
      <c r="DO1227" s="8"/>
      <c r="DP1227" s="8"/>
      <c r="DQ1227" s="8"/>
      <c r="DR1227" s="14" t="str">
        <f t="shared" si="4207"/>
        <v/>
      </c>
      <c r="DS1227" s="14" t="str">
        <f t="shared" si="4207"/>
        <v/>
      </c>
      <c r="DT1227" s="8"/>
      <c r="DU1227" s="8"/>
      <c r="DV1227" s="8"/>
      <c r="DW1227" s="8"/>
      <c r="DX1227" s="8"/>
      <c r="DY1227" s="8"/>
      <c r="DZ1227" s="8"/>
      <c r="EA1227" s="8"/>
      <c r="EB1227" s="8"/>
      <c r="EC1227" s="8"/>
      <c r="ED1227" s="8"/>
      <c r="EE1227" s="8"/>
      <c r="EF1227" s="8"/>
      <c r="EG1227" s="8"/>
      <c r="EH1227" s="8"/>
      <c r="EI1227" s="8"/>
      <c r="EJ1227" s="8"/>
      <c r="EK1227" s="8"/>
      <c r="EL1227" s="8"/>
      <c r="EM1227" s="8"/>
      <c r="EN1227" s="8"/>
      <c r="EO1227" s="8"/>
      <c r="EP1227" s="8"/>
      <c r="EQ1227" s="8"/>
      <c r="ER1227" s="8"/>
      <c r="ES1227" s="8"/>
      <c r="ET1227" s="8"/>
      <c r="EU1227" s="8"/>
      <c r="EV1227" s="8"/>
      <c r="EW1227" s="8"/>
      <c r="EX1227" s="8"/>
      <c r="EY1227" s="8"/>
      <c r="EZ1227" s="8"/>
      <c r="FA1227" s="8"/>
      <c r="FB1227" s="8"/>
      <c r="FC1227" s="8"/>
      <c r="FD1227" s="8"/>
      <c r="FE1227" s="8"/>
      <c r="FF1227" s="14" t="str">
        <f t="shared" si="4208"/>
        <v/>
      </c>
      <c r="FG1227" s="14" t="str">
        <f t="shared" si="4208"/>
        <v/>
      </c>
      <c r="FH1227" s="8"/>
      <c r="FI1227" s="8"/>
      <c r="FJ1227" s="8"/>
      <c r="FK1227" s="8"/>
      <c r="FL1227" s="8"/>
      <c r="FM1227" s="8"/>
      <c r="FN1227" s="8"/>
      <c r="FO1227" s="8"/>
      <c r="FP1227" s="8"/>
      <c r="FQ1227" s="8"/>
      <c r="FR1227" s="8"/>
      <c r="FS1227" s="8"/>
      <c r="FT1227" s="8"/>
      <c r="FU1227" s="8"/>
      <c r="FV1227" s="8"/>
      <c r="FW1227" s="8"/>
      <c r="FX1227" s="8"/>
      <c r="FY1227" s="8"/>
      <c r="FZ1227" s="8"/>
      <c r="GA1227" s="8"/>
      <c r="GB1227" s="8"/>
      <c r="GC1227" s="8"/>
      <c r="GD1227" s="8"/>
      <c r="GE1227" s="8"/>
      <c r="GF1227" s="8"/>
      <c r="GG1227" s="8"/>
      <c r="GH1227" s="8"/>
      <c r="GI1227" s="8"/>
      <c r="GJ1227" s="8"/>
      <c r="GK1227" s="8"/>
      <c r="GL1227" s="8"/>
      <c r="GM1227" s="8"/>
      <c r="GN1227" s="8"/>
      <c r="GO1227" s="8"/>
      <c r="GP1227" s="8"/>
      <c r="GQ1227" s="8"/>
      <c r="GR1227" s="8"/>
      <c r="GS1227" s="8"/>
    </row>
    <row r="1228" spans="1:201" x14ac:dyDescent="0.25">
      <c r="A1228" s="102">
        <f>$A$74</f>
        <v>20232</v>
      </c>
      <c r="B1228" s="14">
        <f t="shared" si="4185"/>
        <v>1.6982604669621006</v>
      </c>
      <c r="C1228" s="8"/>
      <c r="D1228" s="8"/>
      <c r="E1228" s="8"/>
      <c r="F1228" s="8"/>
      <c r="G1228" s="8"/>
      <c r="H1228" s="8"/>
      <c r="I1228" s="8"/>
      <c r="J1228" s="8"/>
      <c r="K1228" s="8"/>
      <c r="L1228" s="8"/>
      <c r="M1228" s="8"/>
      <c r="N1228" s="8"/>
      <c r="O1228" s="8"/>
      <c r="P1228" s="8"/>
      <c r="Q1228" s="8"/>
      <c r="R1228" s="8"/>
      <c r="S1228" s="8"/>
      <c r="T1228" s="8"/>
      <c r="U1228" s="8"/>
      <c r="V1228" s="8"/>
      <c r="W1228" s="8"/>
      <c r="X1228" s="8"/>
      <c r="Y1228" s="8"/>
      <c r="Z1228" s="8"/>
      <c r="AA1228" s="8"/>
      <c r="AB1228" s="8"/>
      <c r="AC1228" s="8"/>
      <c r="AD1228" s="8"/>
      <c r="AE1228" s="8"/>
      <c r="AF1228" s="8"/>
      <c r="AG1228" s="8"/>
      <c r="AH1228" s="8"/>
      <c r="AI1228" s="8"/>
      <c r="AJ1228" s="8"/>
      <c r="AK1228" s="8"/>
      <c r="AL1228" s="8"/>
      <c r="AM1228" s="8"/>
      <c r="AN1228" s="8"/>
      <c r="AO1228" s="8"/>
      <c r="AP1228" s="14" t="str">
        <f t="shared" si="4205"/>
        <v/>
      </c>
      <c r="AQ1228" s="8"/>
      <c r="AR1228" s="8"/>
      <c r="AS1228" s="8"/>
      <c r="AT1228" s="8"/>
      <c r="AU1228" s="8"/>
      <c r="AV1228" s="8"/>
      <c r="AW1228" s="8"/>
      <c r="AX1228" s="8"/>
      <c r="AY1228" s="8"/>
      <c r="AZ1228" s="8"/>
      <c r="BA1228" s="8"/>
      <c r="BB1228" s="8"/>
      <c r="BC1228" s="8"/>
      <c r="BD1228" s="8"/>
      <c r="BE1228" s="8"/>
      <c r="BF1228" s="8"/>
      <c r="BG1228" s="8"/>
      <c r="BH1228" s="8"/>
      <c r="BI1228" s="8"/>
      <c r="BJ1228" s="8"/>
      <c r="BK1228" s="8"/>
      <c r="BL1228" s="8"/>
      <c r="BM1228" s="8"/>
      <c r="BN1228" s="8"/>
      <c r="BO1228" s="8"/>
      <c r="BP1228" s="8"/>
      <c r="BQ1228" s="8"/>
      <c r="BR1228" s="8"/>
      <c r="BS1228" s="8"/>
      <c r="BT1228" s="8"/>
      <c r="BU1228" s="8"/>
      <c r="BV1228" s="8"/>
      <c r="BW1228" s="8"/>
      <c r="BX1228" s="8"/>
      <c r="BY1228" s="8"/>
      <c r="BZ1228" s="8"/>
      <c r="CA1228" s="8"/>
      <c r="CB1228" s="8"/>
      <c r="CC1228" s="8"/>
      <c r="CD1228" s="14" t="str">
        <f t="shared" si="4206"/>
        <v/>
      </c>
      <c r="CE1228" s="8"/>
      <c r="CF1228" s="8"/>
      <c r="CG1228" s="8"/>
      <c r="CH1228" s="8"/>
      <c r="CI1228" s="8"/>
      <c r="CJ1228" s="8"/>
      <c r="CK1228" s="8"/>
      <c r="CL1228" s="8"/>
      <c r="CM1228" s="8"/>
      <c r="CN1228" s="8"/>
      <c r="CO1228" s="8"/>
      <c r="CP1228" s="8"/>
      <c r="CQ1228" s="8"/>
      <c r="CR1228" s="8"/>
      <c r="CS1228" s="8"/>
      <c r="CT1228" s="8"/>
      <c r="CU1228" s="8"/>
      <c r="CV1228" s="8"/>
      <c r="CW1228" s="8"/>
      <c r="CX1228" s="8"/>
      <c r="CY1228" s="8"/>
      <c r="CZ1228" s="8"/>
      <c r="DA1228" s="8"/>
      <c r="DB1228" s="8"/>
      <c r="DC1228" s="8"/>
      <c r="DD1228" s="8"/>
      <c r="DE1228" s="8"/>
      <c r="DF1228" s="8"/>
      <c r="DG1228" s="8"/>
      <c r="DH1228" s="8"/>
      <c r="DI1228" s="8"/>
      <c r="DJ1228" s="8"/>
      <c r="DK1228" s="8"/>
      <c r="DL1228" s="8"/>
      <c r="DM1228" s="8"/>
      <c r="DN1228" s="8"/>
      <c r="DO1228" s="8"/>
      <c r="DP1228" s="8"/>
      <c r="DQ1228" s="8"/>
      <c r="DR1228" s="14" t="str">
        <f t="shared" si="4207"/>
        <v/>
      </c>
      <c r="DS1228" s="8"/>
      <c r="DT1228" s="8"/>
      <c r="DU1228" s="8"/>
      <c r="DV1228" s="8"/>
      <c r="DW1228" s="8"/>
      <c r="DX1228" s="8"/>
      <c r="DY1228" s="8"/>
      <c r="DZ1228" s="8"/>
      <c r="EA1228" s="8"/>
      <c r="EB1228" s="8"/>
      <c r="EC1228" s="8"/>
      <c r="ED1228" s="8"/>
      <c r="EE1228" s="8"/>
      <c r="EF1228" s="8"/>
      <c r="EG1228" s="8"/>
      <c r="EH1228" s="8"/>
      <c r="EI1228" s="8"/>
      <c r="EJ1228" s="8"/>
      <c r="EK1228" s="8"/>
      <c r="EL1228" s="8"/>
      <c r="EM1228" s="8"/>
      <c r="EN1228" s="8"/>
      <c r="EO1228" s="8"/>
      <c r="EP1228" s="8"/>
      <c r="EQ1228" s="8"/>
      <c r="ER1228" s="8"/>
      <c r="ES1228" s="8"/>
      <c r="ET1228" s="8"/>
      <c r="EU1228" s="8"/>
      <c r="EV1228" s="8"/>
      <c r="EW1228" s="8"/>
      <c r="EX1228" s="8"/>
      <c r="EY1228" s="8"/>
      <c r="EZ1228" s="8"/>
      <c r="FA1228" s="8"/>
      <c r="FB1228" s="8"/>
      <c r="FC1228" s="8"/>
      <c r="FD1228" s="8"/>
      <c r="FE1228" s="8"/>
      <c r="FF1228" s="14" t="str">
        <f t="shared" si="4208"/>
        <v/>
      </c>
      <c r="FG1228" s="8"/>
      <c r="FH1228" s="8"/>
      <c r="FI1228" s="8"/>
      <c r="FJ1228" s="8"/>
      <c r="FK1228" s="8"/>
      <c r="FL1228" s="8"/>
      <c r="FM1228" s="8"/>
      <c r="FN1228" s="8"/>
      <c r="FO1228" s="8"/>
      <c r="FP1228" s="8"/>
      <c r="FQ1228" s="8"/>
      <c r="FR1228" s="8"/>
      <c r="FS1228" s="8"/>
      <c r="FT1228" s="8"/>
      <c r="FU1228" s="8"/>
      <c r="FV1228" s="8"/>
      <c r="FW1228" s="8"/>
      <c r="FX1228" s="8"/>
      <c r="FY1228" s="8"/>
      <c r="FZ1228" s="8"/>
      <c r="GA1228" s="8"/>
      <c r="GB1228" s="8"/>
      <c r="GC1228" s="8"/>
      <c r="GD1228" s="8"/>
      <c r="GE1228" s="8"/>
      <c r="GF1228" s="8"/>
      <c r="GG1228" s="8"/>
      <c r="GH1228" s="8"/>
      <c r="GI1228" s="8"/>
      <c r="GJ1228" s="8"/>
      <c r="GK1228" s="8"/>
      <c r="GL1228" s="8"/>
      <c r="GM1228" s="8"/>
      <c r="GN1228" s="8"/>
      <c r="GO1228" s="8"/>
      <c r="GP1228" s="8"/>
      <c r="GQ1228" s="8"/>
      <c r="GR1228" s="8"/>
      <c r="GS1228" s="8"/>
    </row>
    <row r="1229" spans="1:201" x14ac:dyDescent="0.25">
      <c r="M1229" s="10"/>
      <c r="U1229" s="15"/>
      <c r="AO1229" s="15" t="s">
        <v>3</v>
      </c>
      <c r="BA1229" s="10"/>
      <c r="BI1229" s="15"/>
      <c r="CC1229" s="15" t="s">
        <v>3</v>
      </c>
      <c r="CO1229" s="10"/>
      <c r="CW1229" s="15"/>
      <c r="DQ1229" s="15" t="s">
        <v>3</v>
      </c>
      <c r="EC1229" s="10"/>
      <c r="EK1229" s="15"/>
      <c r="FE1229" s="15" t="s">
        <v>3</v>
      </c>
      <c r="FQ1229" s="10"/>
      <c r="FY1229" s="15"/>
      <c r="GS1229" s="15" t="s">
        <v>3</v>
      </c>
    </row>
    <row r="1230" spans="1:201" x14ac:dyDescent="0.25">
      <c r="A1230" s="103" t="s">
        <v>2</v>
      </c>
      <c r="B1230" s="21">
        <f>IFERROR(SUM(C1169:C1180)/SUM(B1169:B1180),1)</f>
        <v>1.7449023637570142</v>
      </c>
      <c r="C1230" s="21">
        <f>IFERROR(SUM(D1168:D1179)/SUM(C1168:C1179),1)</f>
        <v>1.0287938075827578</v>
      </c>
      <c r="D1230" s="21">
        <f>IFERROR(SUM(E1167:E1178)/SUM(D1167:D1178),1)</f>
        <v>1.0104962507769901</v>
      </c>
      <c r="E1230" s="21">
        <f>IFERROR(SUM(F1166:F1177)/SUM(E1166:E1177),1)</f>
        <v>1.0056826298830139</v>
      </c>
      <c r="F1230" s="21">
        <f>IFERROR(SUM(G1165:G1176)/SUM(F1165:F1176),1)</f>
        <v>1.0029351417982661</v>
      </c>
      <c r="G1230" s="21">
        <f>IFERROR(SUM(H1164:H1175)/SUM(G1164:G1175),1)</f>
        <v>1.0019284519900893</v>
      </c>
      <c r="H1230" s="21">
        <f>IFERROR(SUM(I1163:I1174)/SUM(H1163:H1174),1)</f>
        <v>1.0012806611976024</v>
      </c>
      <c r="I1230" s="21">
        <f>IFERROR(SUM(J1162:J1173)/SUM(I1162:I1173),1)</f>
        <v>1.0010825909459036</v>
      </c>
      <c r="J1230" s="21">
        <f>IFERROR(SUM(K1161:K1172)/SUM(J1161:J1172),1)</f>
        <v>1.0007603046204085</v>
      </c>
      <c r="K1230" s="21">
        <f>IFERROR(SUM(L1160:L1171)/SUM(K1160:K1171),1)</f>
        <v>1.0003456505637396</v>
      </c>
      <c r="L1230" s="21">
        <f>IFERROR(SUM(M1159:M1170)/SUM(L1159:L1170),1)</f>
        <v>1.0003612513747622</v>
      </c>
      <c r="M1230" s="21">
        <f>IFERROR(SUM(N1158:N1169)/SUM(M1158:M1169),1)</f>
        <v>1.0002897666026604</v>
      </c>
      <c r="N1230" s="21">
        <f>IFERROR(SUM(O1157:O1168)/SUM(N1157:N1168),1)</f>
        <v>1.0001771505336661</v>
      </c>
      <c r="O1230" s="21">
        <f>IFERROR(SUM(P1156:P1167)/SUM(O1156:O1167),1)</f>
        <v>1.0001245985158933</v>
      </c>
      <c r="P1230" s="21">
        <f>IFERROR(SUM(Q1155:Q1166)/SUM(P1155:P1166),1)</f>
        <v>1.0000800624487101</v>
      </c>
      <c r="Q1230" s="21">
        <f>IFERROR(SUM(R1154:R1165)/SUM(Q1154:Q1165),1)</f>
        <v>1.000077316598585</v>
      </c>
      <c r="R1230" s="21">
        <f>IFERROR(SUM(S1153:S1164)/SUM(R1153:R1164),1)</f>
        <v>1.0000559910414333</v>
      </c>
      <c r="S1230" s="21">
        <f>IFERROR(SUM(T1152:T1163)/SUM(S1152:S1163),1)</f>
        <v>1.0000361532899493</v>
      </c>
      <c r="T1230" s="21">
        <f>IFERROR(SUM(U1151:U1162)/SUM(T1151:T1162),1)</f>
        <v>1.000026279443927</v>
      </c>
      <c r="U1230" s="21">
        <f>IFERROR(SUM(V1150:V1161)/SUM(U1150:U1161),1)</f>
        <v>1.000022618933178</v>
      </c>
      <c r="V1230" s="21">
        <f>IFERROR(SUM(W1149:W1160)/SUM(V1149:V1160),1)</f>
        <v>1.0000082417582417</v>
      </c>
      <c r="W1230" s="21">
        <f>IFERROR(SUM(X1148:X1159)/SUM(W1148:W1159),1)</f>
        <v>1.0000080620671679</v>
      </c>
      <c r="X1230" s="21">
        <f>IFERROR(SUM(Y1147:Y1158)/SUM(X1147:X1158),1)</f>
        <v>1.0000105820385767</v>
      </c>
      <c r="Y1230" s="21">
        <f>IFERROR(SUM(Z1146:Z1157)/SUM(Y1146:Y1157),1)</f>
        <v>1.0000052422303594</v>
      </c>
      <c r="Z1230" s="21">
        <f>IFERROR(SUM(AA1145:AA1156)/SUM(Z1145:Z1156),1)</f>
        <v>1.0000026142902332</v>
      </c>
      <c r="AA1230" s="21">
        <f>IFERROR(SUM(AB1144:AB1155)/SUM(AA1144:AA1155),1)</f>
        <v>1.000005244828599</v>
      </c>
      <c r="AB1230" s="21">
        <f>IFERROR(SUM(AC1143:AC1154)/SUM(AB1143:AB1154),1)</f>
        <v>1.0000026338731896</v>
      </c>
      <c r="AC1230" s="21">
        <f>IFERROR(SUM(AD1142:AD1153)/SUM(AC1142:AC1153),1)</f>
        <v>1.000002629426969</v>
      </c>
      <c r="AD1230" s="21">
        <f>IFERROR(SUM(AE1142:AE1152)/SUM(AD1142:AD1152),1)</f>
        <v>1</v>
      </c>
      <c r="AE1230" s="21">
        <f>IFERROR(SUM(AF1142:AF1151)/SUM(AE1142:AE1151),1)</f>
        <v>1.0000063604532459</v>
      </c>
      <c r="AF1230" s="21">
        <f>IFERROR(SUM(AG1142:AG1150)/SUM(AF1142:AF1150),1)</f>
        <v>1.000003537543954</v>
      </c>
      <c r="AG1230" s="21">
        <f>IFERROR(SUM(AH1142:AH1149)/SUM(AG1142:AG1149),1)</f>
        <v>1</v>
      </c>
      <c r="AH1230" s="21">
        <f>IFERROR(SUM(AI1142:AI1148)/SUM(AH1142:AH1148),1)</f>
        <v>1.0000046790630643</v>
      </c>
      <c r="AI1230" s="21">
        <f>IFERROR(SUM(AJ1142:AJ1147)/SUM(AI1142:AI1147),1)</f>
        <v>1</v>
      </c>
      <c r="AJ1230" s="21">
        <f>IFERROR(SUM(AK1142:AK1146)/SUM(AJ1142:AJ1146),1)</f>
        <v>1</v>
      </c>
      <c r="AK1230" s="21">
        <f>IFERROR(SUM(AL1142:AL1145)/SUM(AK1142:AK1145),1)</f>
        <v>1</v>
      </c>
      <c r="AL1230" s="21">
        <f>IFERROR(SUM(AM1142:AM1144)/SUM(AL1142:AL1144),1)</f>
        <v>1</v>
      </c>
      <c r="AM1230" s="21">
        <f>IFERROR(SUM(AN1142:AN1143)/SUM(AM1142:AM1143),1)</f>
        <v>1</v>
      </c>
      <c r="AN1230" s="21">
        <f>IFERROR(SUM(AO1142:AO1142)/SUM(AN1142:AN1142),1)</f>
        <v>1</v>
      </c>
      <c r="AO1230" s="22">
        <v>1</v>
      </c>
      <c r="AP1230" s="21">
        <f>IFERROR(SUM(AQ1169:AQ1180)/SUM(AP1169:AP1180),1)</f>
        <v>6.5</v>
      </c>
      <c r="AQ1230" s="21">
        <f>IFERROR(SUM(AR1168:AR1179)/SUM(AQ1168:AQ1179),1)</f>
        <v>1.75</v>
      </c>
      <c r="AR1230" s="21">
        <f>IFERROR(SUM(AS1167:AS1178)/SUM(AR1167:AR1178),1)</f>
        <v>1.1052631578947369</v>
      </c>
      <c r="AS1230" s="21">
        <f>IFERROR(SUM(AT1166:AT1177)/SUM(AS1166:AS1177),1)</f>
        <v>1.0434782608695652</v>
      </c>
      <c r="AT1230" s="21">
        <f>IFERROR(SUM(AU1165:AU1176)/SUM(AT1165:AT1176),1)</f>
        <v>1.0357142857142858</v>
      </c>
      <c r="AU1230" s="21">
        <f>IFERROR(SUM(AV1164:AV1175)/SUM(AU1164:AU1175),1)</f>
        <v>1.032258064516129</v>
      </c>
      <c r="AV1230" s="21">
        <f>IFERROR(SUM(AW1163:AW1174)/SUM(AV1163:AV1174),1)</f>
        <v>1.0625</v>
      </c>
      <c r="AW1230" s="21">
        <f>IFERROR(SUM(AX1162:AX1173)/SUM(AW1162:AW1173),1)</f>
        <v>1.0277777777777777</v>
      </c>
      <c r="AX1230" s="21">
        <f>IFERROR(SUM(AY1161:AY1172)/SUM(AX1161:AX1172),1)</f>
        <v>1</v>
      </c>
      <c r="AY1230" s="21">
        <f>IFERROR(SUM(AZ1160:AZ1171)/SUM(AY1160:AY1171),1)</f>
        <v>1</v>
      </c>
      <c r="AZ1230" s="21">
        <f>IFERROR(SUM(BA1159:BA1170)/SUM(AZ1159:AZ1170),1)</f>
        <v>1</v>
      </c>
      <c r="BA1230" s="21">
        <f>IFERROR(SUM(BB1158:BB1169)/SUM(BA1158:BA1169),1)</f>
        <v>1</v>
      </c>
      <c r="BB1230" s="21">
        <f>IFERROR(SUM(BC1157:BC1168)/SUM(BB1157:BB1168),1)</f>
        <v>1</v>
      </c>
      <c r="BC1230" s="21">
        <f>IFERROR(SUM(BD1156:BD1167)/SUM(BC1156:BC1167),1)</f>
        <v>1</v>
      </c>
      <c r="BD1230" s="21">
        <f>IFERROR(SUM(BE1155:BE1166)/SUM(BD1155:BD1166),1)</f>
        <v>1</v>
      </c>
      <c r="BE1230" s="21">
        <f>IFERROR(SUM(BF1154:BF1165)/SUM(BE1154:BE1165),1)</f>
        <v>1</v>
      </c>
      <c r="BF1230" s="21">
        <f>IFERROR(SUM(BG1153:BG1164)/SUM(BF1153:BF1164),1)</f>
        <v>1</v>
      </c>
      <c r="BG1230" s="21">
        <f>IFERROR(SUM(BH1152:BH1163)/SUM(BG1152:BG1163),1)</f>
        <v>1</v>
      </c>
      <c r="BH1230" s="21">
        <f>IFERROR(SUM(BI1151:BI1162)/SUM(BH1151:BH1162),1)</f>
        <v>1</v>
      </c>
      <c r="BI1230" s="21">
        <f>IFERROR(SUM(BJ1150:BJ1161)/SUM(BI1150:BI1161),1)</f>
        <v>1</v>
      </c>
      <c r="BJ1230" s="21">
        <f>IFERROR(SUM(BK1149:BK1160)/SUM(BJ1149:BJ1160),1)</f>
        <v>1</v>
      </c>
      <c r="BK1230" s="21">
        <f>IFERROR(SUM(BL1148:BL1159)/SUM(BK1148:BK1159),1)</f>
        <v>1</v>
      </c>
      <c r="BL1230" s="21">
        <f>IFERROR(SUM(BM1147:BM1158)/SUM(BL1147:BL1158),1)</f>
        <v>1</v>
      </c>
      <c r="BM1230" s="21">
        <f>IFERROR(SUM(BN1146:BN1157)/SUM(BM1146:BM1157),1)</f>
        <v>1</v>
      </c>
      <c r="BN1230" s="21">
        <f>IFERROR(SUM(BO1145:BO1156)/SUM(BN1145:BN1156),1)</f>
        <v>1</v>
      </c>
      <c r="BO1230" s="21">
        <f>IFERROR(SUM(BP1144:BP1155)/SUM(BO1144:BO1155),1)</f>
        <v>1</v>
      </c>
      <c r="BP1230" s="21">
        <f>IFERROR(SUM(BQ1143:BQ1154)/SUM(BP1143:BP1154),1)</f>
        <v>1</v>
      </c>
      <c r="BQ1230" s="21">
        <f>IFERROR(SUM(BR1142:BR1153)/SUM(BQ1142:BQ1153),1)</f>
        <v>1</v>
      </c>
      <c r="BR1230" s="21">
        <f>IFERROR(SUM(BS1142:BS1152)/SUM(BR1142:BR1152),1)</f>
        <v>1</v>
      </c>
      <c r="BS1230" s="21">
        <f>IFERROR(SUM(BT1142:BT1151)/SUM(BS1142:BS1151),1)</f>
        <v>1</v>
      </c>
      <c r="BT1230" s="21">
        <f>IFERROR(SUM(BU1142:BU1150)/SUM(BT1142:BT1150),1)</f>
        <v>1</v>
      </c>
      <c r="BU1230" s="21">
        <f>IFERROR(SUM(BV1142:BV1149)/SUM(BU1142:BU1149),1)</f>
        <v>1</v>
      </c>
      <c r="BV1230" s="21">
        <f>IFERROR(SUM(BW1142:BW1148)/SUM(BV1142:BV1148),1)</f>
        <v>1</v>
      </c>
      <c r="BW1230" s="21">
        <f>IFERROR(SUM(BX1142:BX1147)/SUM(BW1142:BW1147),1)</f>
        <v>1</v>
      </c>
      <c r="BX1230" s="21">
        <f>IFERROR(SUM(BY1142:BY1146)/SUM(BX1142:BX1146),1)</f>
        <v>1</v>
      </c>
      <c r="BY1230" s="21">
        <f>IFERROR(SUM(BZ1142:BZ1145)/SUM(BY1142:BY1145),1)</f>
        <v>1</v>
      </c>
      <c r="BZ1230" s="21">
        <f>IFERROR(SUM(CA1142:CA1144)/SUM(BZ1142:BZ1144),1)</f>
        <v>1</v>
      </c>
      <c r="CA1230" s="21">
        <f>IFERROR(SUM(CB1142:CB1143)/SUM(CA1142:CA1143),1)</f>
        <v>1</v>
      </c>
      <c r="CB1230" s="21">
        <f>IFERROR(SUM(CC1142:CC1142)/SUM(CB1142:CB1142),1)</f>
        <v>1</v>
      </c>
      <c r="CC1230" s="22">
        <v>1</v>
      </c>
      <c r="CD1230" s="21">
        <f>IFERROR(SUM(CE1169:CE1180)/SUM(CD1169:CD1180),1)</f>
        <v>1</v>
      </c>
      <c r="CE1230" s="21">
        <f>IFERROR(SUM(CF1168:CF1179)/SUM(CE1168:CE1179),1)</f>
        <v>1</v>
      </c>
      <c r="CF1230" s="21">
        <f>IFERROR(SUM(CG1167:CG1178)/SUM(CF1167:CF1178),1)</f>
        <v>1</v>
      </c>
      <c r="CG1230" s="21">
        <f>IFERROR(SUM(CH1166:CH1177)/SUM(CG1166:CG1177),1)</f>
        <v>1</v>
      </c>
      <c r="CH1230" s="21">
        <f>IFERROR(SUM(CI1165:CI1176)/SUM(CH1165:CH1176),1)</f>
        <v>1</v>
      </c>
      <c r="CI1230" s="21">
        <f>IFERROR(SUM(CJ1164:CJ1175)/SUM(CI1164:CI1175),1)</f>
        <v>1</v>
      </c>
      <c r="CJ1230" s="21">
        <f>IFERROR(SUM(CK1163:CK1174)/SUM(CJ1163:CJ1174),1)</f>
        <v>1</v>
      </c>
      <c r="CK1230" s="21">
        <f>IFERROR(SUM(CL1162:CL1173)/SUM(CK1162:CK1173),1)</f>
        <v>1</v>
      </c>
      <c r="CL1230" s="21">
        <f>IFERROR(SUM(CM1161:CM1172)/SUM(CL1161:CL1172),1)</f>
        <v>1</v>
      </c>
      <c r="CM1230" s="21">
        <f>IFERROR(SUM(CN1160:CN1171)/SUM(CM1160:CM1171),1)</f>
        <v>1</v>
      </c>
      <c r="CN1230" s="21">
        <f>IFERROR(SUM(CO1159:CO1170)/SUM(CN1159:CN1170),1)</f>
        <v>1</v>
      </c>
      <c r="CO1230" s="21">
        <f>IFERROR(SUM(CP1158:CP1169)/SUM(CO1158:CO1169),1)</f>
        <v>1</v>
      </c>
      <c r="CP1230" s="21">
        <f>IFERROR(SUM(CQ1157:CQ1168)/SUM(CP1157:CP1168),1)</f>
        <v>1</v>
      </c>
      <c r="CQ1230" s="21">
        <f>IFERROR(SUM(CR1156:CR1167)/SUM(CQ1156:CQ1167),1)</f>
        <v>1</v>
      </c>
      <c r="CR1230" s="21">
        <f>IFERROR(SUM(CS1155:CS1166)/SUM(CR1155:CR1166),1)</f>
        <v>1</v>
      </c>
      <c r="CS1230" s="21">
        <f>IFERROR(SUM(CT1154:CT1165)/SUM(CS1154:CS1165),1)</f>
        <v>1</v>
      </c>
      <c r="CT1230" s="21">
        <f>IFERROR(SUM(CU1153:CU1164)/SUM(CT1153:CT1164),1)</f>
        <v>1</v>
      </c>
      <c r="CU1230" s="21">
        <f>IFERROR(SUM(CV1152:CV1163)/SUM(CU1152:CU1163),1)</f>
        <v>1</v>
      </c>
      <c r="CV1230" s="21">
        <f>IFERROR(SUM(CW1151:CW1162)/SUM(CV1151:CV1162),1)</f>
        <v>1</v>
      </c>
      <c r="CW1230" s="21">
        <f>IFERROR(SUM(CX1150:CX1161)/SUM(CW1150:CW1161),1)</f>
        <v>1</v>
      </c>
      <c r="CX1230" s="21">
        <f>IFERROR(SUM(CY1149:CY1160)/SUM(CX1149:CX1160),1)</f>
        <v>1</v>
      </c>
      <c r="CY1230" s="21">
        <f>IFERROR(SUM(CZ1148:CZ1159)/SUM(CY1148:CY1159),1)</f>
        <v>1</v>
      </c>
      <c r="CZ1230" s="21">
        <f>IFERROR(SUM(DA1147:DA1158)/SUM(CZ1147:CZ1158),1)</f>
        <v>1</v>
      </c>
      <c r="DA1230" s="21">
        <f>IFERROR(SUM(DB1146:DB1157)/SUM(DA1146:DA1157),1)</f>
        <v>1</v>
      </c>
      <c r="DB1230" s="21">
        <f>IFERROR(SUM(DC1145:DC1156)/SUM(DB1145:DB1156),1)</f>
        <v>1</v>
      </c>
      <c r="DC1230" s="21">
        <f>IFERROR(SUM(DD1144:DD1155)/SUM(DC1144:DC1155),1)</f>
        <v>1</v>
      </c>
      <c r="DD1230" s="21">
        <f>IFERROR(SUM(DE1143:DE1154)/SUM(DD1143:DD1154),1)</f>
        <v>1</v>
      </c>
      <c r="DE1230" s="21">
        <f>IFERROR(SUM(DF1142:DF1153)/SUM(DE1142:DE1153),1)</f>
        <v>1</v>
      </c>
      <c r="DF1230" s="21">
        <f>IFERROR(SUM(DG1142:DG1152)/SUM(DF1142:DF1152),1)</f>
        <v>1</v>
      </c>
      <c r="DG1230" s="21">
        <f>IFERROR(SUM(DH1142:DH1151)/SUM(DG1142:DG1151),1)</f>
        <v>1</v>
      </c>
      <c r="DH1230" s="21">
        <f>IFERROR(SUM(DI1142:DI1150)/SUM(DH1142:DH1150),1)</f>
        <v>1</v>
      </c>
      <c r="DI1230" s="21">
        <f>IFERROR(SUM(DJ1142:DJ1149)/SUM(DI1142:DI1149),1)</f>
        <v>1</v>
      </c>
      <c r="DJ1230" s="21">
        <f>IFERROR(SUM(DK1142:DK1148)/SUM(DJ1142:DJ1148),1)</f>
        <v>1</v>
      </c>
      <c r="DK1230" s="21">
        <f>IFERROR(SUM(DL1142:DL1147)/SUM(DK1142:DK1147),1)</f>
        <v>1</v>
      </c>
      <c r="DL1230" s="21">
        <f>IFERROR(SUM(DM1142:DM1146)/SUM(DL1142:DL1146),1)</f>
        <v>1</v>
      </c>
      <c r="DM1230" s="21">
        <f>IFERROR(SUM(DN1142:DN1145)/SUM(DM1142:DM1145),1)</f>
        <v>1</v>
      </c>
      <c r="DN1230" s="21">
        <f>IFERROR(SUM(DO1142:DO1144)/SUM(DN1142:DN1144),1)</f>
        <v>1</v>
      </c>
      <c r="DO1230" s="21">
        <f>IFERROR(SUM(DP1142:DP1143)/SUM(DO1142:DO1143),1)</f>
        <v>1</v>
      </c>
      <c r="DP1230" s="21">
        <f>IFERROR(SUM(DQ1142:DQ1142)/SUM(DP1142:DP1142),1)</f>
        <v>1</v>
      </c>
      <c r="DQ1230" s="22">
        <v>1</v>
      </c>
      <c r="DR1230" s="21">
        <f>IFERROR(SUM(DS1169:DS1180)/SUM(DR1169:DR1180),1)</f>
        <v>1</v>
      </c>
      <c r="DS1230" s="21">
        <f>IFERROR(SUM(DT1168:DT1179)/SUM(DS1168:DS1179),1)</f>
        <v>1</v>
      </c>
      <c r="DT1230" s="21">
        <f>IFERROR(SUM(DU1167:DU1178)/SUM(DT1167:DT1178),1)</f>
        <v>1</v>
      </c>
      <c r="DU1230" s="21">
        <f>IFERROR(SUM(DV1166:DV1177)/SUM(DU1166:DU1177),1)</f>
        <v>1</v>
      </c>
      <c r="DV1230" s="21">
        <f>IFERROR(SUM(DW1165:DW1176)/SUM(DV1165:DV1176),1)</f>
        <v>1</v>
      </c>
      <c r="DW1230" s="21">
        <f>IFERROR(SUM(DX1164:DX1175)/SUM(DW1164:DW1175),1)</f>
        <v>1</v>
      </c>
      <c r="DX1230" s="21">
        <f>IFERROR(SUM(DY1163:DY1174)/SUM(DX1163:DX1174),1)</f>
        <v>1</v>
      </c>
      <c r="DY1230" s="21">
        <f>IFERROR(SUM(DZ1162:DZ1173)/SUM(DY1162:DY1173),1)</f>
        <v>1</v>
      </c>
      <c r="DZ1230" s="21">
        <f>IFERROR(SUM(EA1161:EA1172)/SUM(DZ1161:DZ1172),1)</f>
        <v>1</v>
      </c>
      <c r="EA1230" s="21">
        <f>IFERROR(SUM(EB1160:EB1171)/SUM(EA1160:EA1171),1)</f>
        <v>1</v>
      </c>
      <c r="EB1230" s="21">
        <f>IFERROR(SUM(EC1159:EC1170)/SUM(EB1159:EB1170),1)</f>
        <v>1</v>
      </c>
      <c r="EC1230" s="21">
        <f>IFERROR(SUM(ED1158:ED1169)/SUM(EC1158:EC1169),1)</f>
        <v>1</v>
      </c>
      <c r="ED1230" s="21">
        <f>IFERROR(SUM(EE1157:EE1168)/SUM(ED1157:ED1168),1)</f>
        <v>1</v>
      </c>
      <c r="EE1230" s="21">
        <f>IFERROR(SUM(EF1156:EF1167)/SUM(EE1156:EE1167),1)</f>
        <v>1</v>
      </c>
      <c r="EF1230" s="21">
        <f>IFERROR(SUM(EG1155:EG1166)/SUM(EF1155:EF1166),1)</f>
        <v>1</v>
      </c>
      <c r="EG1230" s="21">
        <f>IFERROR(SUM(EH1154:EH1165)/SUM(EG1154:EG1165),1)</f>
        <v>1</v>
      </c>
      <c r="EH1230" s="21">
        <f>IFERROR(SUM(EI1153:EI1164)/SUM(EH1153:EH1164),1)</f>
        <v>1</v>
      </c>
      <c r="EI1230" s="21">
        <f>IFERROR(SUM(EJ1152:EJ1163)/SUM(EI1152:EI1163),1)</f>
        <v>1</v>
      </c>
      <c r="EJ1230" s="21">
        <f>IFERROR(SUM(EK1151:EK1162)/SUM(EJ1151:EJ1162),1)</f>
        <v>1</v>
      </c>
      <c r="EK1230" s="21">
        <f>IFERROR(SUM(EL1150:EL1161)/SUM(EK1150:EK1161),1)</f>
        <v>1</v>
      </c>
      <c r="EL1230" s="21">
        <f>IFERROR(SUM(EM1149:EM1160)/SUM(EL1149:EL1160),1)</f>
        <v>1</v>
      </c>
      <c r="EM1230" s="21">
        <f>IFERROR(SUM(EN1148:EN1159)/SUM(EM1148:EM1159),1)</f>
        <v>1</v>
      </c>
      <c r="EN1230" s="21">
        <f>IFERROR(SUM(EO1147:EO1158)/SUM(EN1147:EN1158),1)</f>
        <v>1</v>
      </c>
      <c r="EO1230" s="21">
        <f>IFERROR(SUM(EP1146:EP1157)/SUM(EO1146:EO1157),1)</f>
        <v>1</v>
      </c>
      <c r="EP1230" s="21">
        <f>IFERROR(SUM(EQ1145:EQ1156)/SUM(EP1145:EP1156),1)</f>
        <v>1</v>
      </c>
      <c r="EQ1230" s="21">
        <f>IFERROR(SUM(ER1144:ER1155)/SUM(EQ1144:EQ1155),1)</f>
        <v>1</v>
      </c>
      <c r="ER1230" s="21">
        <f>IFERROR(SUM(ES1143:ES1154)/SUM(ER1143:ER1154),1)</f>
        <v>1</v>
      </c>
      <c r="ES1230" s="21">
        <f>IFERROR(SUM(ET1142:ET1153)/SUM(ES1142:ES1153),1)</f>
        <v>1</v>
      </c>
      <c r="ET1230" s="21">
        <f>IFERROR(SUM(EU1142:EU1152)/SUM(ET1142:ET1152),1)</f>
        <v>1</v>
      </c>
      <c r="EU1230" s="21">
        <f>IFERROR(SUM(EV1142:EV1151)/SUM(EU1142:EU1151),1)</f>
        <v>1</v>
      </c>
      <c r="EV1230" s="21">
        <f>IFERROR(SUM(EW1142:EW1150)/SUM(EV1142:EV1150),1)</f>
        <v>1</v>
      </c>
      <c r="EW1230" s="21">
        <f>IFERROR(SUM(EX1142:EX1149)/SUM(EW1142:EW1149),1)</f>
        <v>1</v>
      </c>
      <c r="EX1230" s="21">
        <f>IFERROR(SUM(EY1142:EY1148)/SUM(EX1142:EX1148),1)</f>
        <v>1</v>
      </c>
      <c r="EY1230" s="21">
        <f>IFERROR(SUM(EZ1142:EZ1147)/SUM(EY1142:EY1147),1)</f>
        <v>1</v>
      </c>
      <c r="EZ1230" s="21">
        <f>IFERROR(SUM(FA1142:FA1146)/SUM(EZ1142:EZ1146),1)</f>
        <v>1</v>
      </c>
      <c r="FA1230" s="21">
        <f>IFERROR(SUM(FB1142:FB1145)/SUM(FA1142:FA1145),1)</f>
        <v>1</v>
      </c>
      <c r="FB1230" s="21">
        <f>IFERROR(SUM(FC1142:FC1144)/SUM(FB1142:FB1144),1)</f>
        <v>1</v>
      </c>
      <c r="FC1230" s="21">
        <f>IFERROR(SUM(FD1142:FD1143)/SUM(FC1142:FC1143),1)</f>
        <v>1</v>
      </c>
      <c r="FD1230" s="21">
        <f>IFERROR(SUM(FE1142:FE1142)/SUM(FD1142:FD1142),1)</f>
        <v>1</v>
      </c>
      <c r="FE1230" s="22">
        <v>1</v>
      </c>
      <c r="FF1230" s="21">
        <f>IFERROR(SUM(FG1169:FG1180)/SUM(FF1169:FF1180),1)</f>
        <v>1</v>
      </c>
      <c r="FG1230" s="21">
        <f>IFERROR(SUM(FH1168:FH1179)/SUM(FG1168:FG1179),1)</f>
        <v>1</v>
      </c>
      <c r="FH1230" s="21">
        <f>IFERROR(SUM(FI1167:FI1178)/SUM(FH1167:FH1178),1)</f>
        <v>1</v>
      </c>
      <c r="FI1230" s="21">
        <f>IFERROR(SUM(FJ1166:FJ1177)/SUM(FI1166:FI1177),1)</f>
        <v>1</v>
      </c>
      <c r="FJ1230" s="21">
        <f>IFERROR(SUM(FK1165:FK1176)/SUM(FJ1165:FJ1176),1)</f>
        <v>1</v>
      </c>
      <c r="FK1230" s="21">
        <f>IFERROR(SUM(FL1164:FL1175)/SUM(FK1164:FK1175),1)</f>
        <v>1</v>
      </c>
      <c r="FL1230" s="21">
        <f>IFERROR(SUM(FM1163:FM1174)/SUM(FL1163:FL1174),1)</f>
        <v>1</v>
      </c>
      <c r="FM1230" s="21">
        <f>IFERROR(SUM(FN1162:FN1173)/SUM(FM1162:FM1173),1)</f>
        <v>1</v>
      </c>
      <c r="FN1230" s="21">
        <f>IFERROR(SUM(FO1161:FO1172)/SUM(FN1161:FN1172),1)</f>
        <v>1</v>
      </c>
      <c r="FO1230" s="21">
        <f>IFERROR(SUM(FP1160:FP1171)/SUM(FO1160:FO1171),1)</f>
        <v>1</v>
      </c>
      <c r="FP1230" s="21">
        <f>IFERROR(SUM(FQ1159:FQ1170)/SUM(FP1159:FP1170),1)</f>
        <v>1</v>
      </c>
      <c r="FQ1230" s="21">
        <f>IFERROR(SUM(FR1158:FR1169)/SUM(FQ1158:FQ1169),1)</f>
        <v>1</v>
      </c>
      <c r="FR1230" s="21">
        <f>IFERROR(SUM(FS1157:FS1168)/SUM(FR1157:FR1168),1)</f>
        <v>1</v>
      </c>
      <c r="FS1230" s="21">
        <f>IFERROR(SUM(FT1156:FT1167)/SUM(FS1156:FS1167),1)</f>
        <v>1</v>
      </c>
      <c r="FT1230" s="21">
        <f>IFERROR(SUM(FU1155:FU1166)/SUM(FT1155:FT1166),1)</f>
        <v>1</v>
      </c>
      <c r="FU1230" s="21">
        <f>IFERROR(SUM(FV1154:FV1165)/SUM(FU1154:FU1165),1)</f>
        <v>1</v>
      </c>
      <c r="FV1230" s="21">
        <f>IFERROR(SUM(FW1153:FW1164)/SUM(FV1153:FV1164),1)</f>
        <v>1</v>
      </c>
      <c r="FW1230" s="21">
        <f>IFERROR(SUM(FX1152:FX1163)/SUM(FW1152:FW1163),1)</f>
        <v>1</v>
      </c>
      <c r="FX1230" s="21">
        <f>IFERROR(SUM(FY1151:FY1162)/SUM(FX1151:FX1162),1)</f>
        <v>1</v>
      </c>
      <c r="FY1230" s="21">
        <f>IFERROR(SUM(FZ1150:FZ1161)/SUM(FY1150:FY1161),1)</f>
        <v>1</v>
      </c>
      <c r="FZ1230" s="21">
        <f>IFERROR(SUM(GA1149:GA1160)/SUM(FZ1149:FZ1160),1)</f>
        <v>1</v>
      </c>
      <c r="GA1230" s="21">
        <f>IFERROR(SUM(GB1148:GB1159)/SUM(GA1148:GA1159),1)</f>
        <v>1</v>
      </c>
      <c r="GB1230" s="21">
        <f>IFERROR(SUM(GC1147:GC1158)/SUM(GB1147:GB1158),1)</f>
        <v>1</v>
      </c>
      <c r="GC1230" s="21">
        <f>IFERROR(SUM(GD1146:GD1157)/SUM(GC1146:GC1157),1)</f>
        <v>1</v>
      </c>
      <c r="GD1230" s="21">
        <f>IFERROR(SUM(GE1145:GE1156)/SUM(GD1145:GD1156),1)</f>
        <v>1</v>
      </c>
      <c r="GE1230" s="21">
        <f>IFERROR(SUM(GF1144:GF1155)/SUM(GE1144:GE1155),1)</f>
        <v>1</v>
      </c>
      <c r="GF1230" s="21">
        <f>IFERROR(SUM(GG1143:GG1154)/SUM(GF1143:GF1154),1)</f>
        <v>1</v>
      </c>
      <c r="GG1230" s="21">
        <f>IFERROR(SUM(GH1142:GH1153)/SUM(GG1142:GG1153),1)</f>
        <v>1</v>
      </c>
      <c r="GH1230" s="21">
        <f>IFERROR(SUM(GI1142:GI1152)/SUM(GH1142:GH1152),1)</f>
        <v>1</v>
      </c>
      <c r="GI1230" s="21">
        <f>IFERROR(SUM(GJ1142:GJ1151)/SUM(GI1142:GI1151),1)</f>
        <v>1</v>
      </c>
      <c r="GJ1230" s="21">
        <f>IFERROR(SUM(GK1142:GK1150)/SUM(GJ1142:GJ1150),1)</f>
        <v>1</v>
      </c>
      <c r="GK1230" s="21">
        <f>IFERROR(SUM(GL1142:GL1149)/SUM(GK1142:GK1149),1)</f>
        <v>1</v>
      </c>
      <c r="GL1230" s="21">
        <f>IFERROR(SUM(GM1142:GM1148)/SUM(GL1142:GL1148),1)</f>
        <v>1</v>
      </c>
      <c r="GM1230" s="21">
        <f>IFERROR(SUM(GN1142:GN1147)/SUM(GM1142:GM1147),1)</f>
        <v>1</v>
      </c>
      <c r="GN1230" s="21">
        <f>IFERROR(SUM(GO1142:GO1146)/SUM(GN1142:GN1146),1)</f>
        <v>1</v>
      </c>
      <c r="GO1230" s="21">
        <f>IFERROR(SUM(GP1142:GP1145)/SUM(GO1142:GO1145),1)</f>
        <v>1</v>
      </c>
      <c r="GP1230" s="21">
        <f>IFERROR(SUM(GQ1142:GQ1144)/SUM(GP1142:GP1144),1)</f>
        <v>1</v>
      </c>
      <c r="GQ1230" s="21">
        <f>IFERROR(SUM(GR1142:GR1143)/SUM(GQ1142:GQ1143),1)</f>
        <v>1</v>
      </c>
      <c r="GR1230" s="21">
        <f>IFERROR(SUM(GS1142:GS1142)/SUM(GR1142:GR1142),1)</f>
        <v>1</v>
      </c>
      <c r="GS1230" s="22">
        <v>1</v>
      </c>
    </row>
    <row r="1231" spans="1:201" ht="15.75" thickBot="1" x14ac:dyDescent="0.3">
      <c r="A1231" s="2" t="s">
        <v>5</v>
      </c>
      <c r="B1231" s="10">
        <f t="shared" ref="B1231:AN1231" si="4209">IF(B1230=0,1,B1230)</f>
        <v>1.7449023637570142</v>
      </c>
      <c r="C1231" s="10">
        <f t="shared" si="4209"/>
        <v>1.0287938075827578</v>
      </c>
      <c r="D1231" s="10">
        <f t="shared" si="4209"/>
        <v>1.0104962507769901</v>
      </c>
      <c r="E1231" s="10">
        <f t="shared" si="4209"/>
        <v>1.0056826298830139</v>
      </c>
      <c r="F1231" s="10">
        <f t="shared" si="4209"/>
        <v>1.0029351417982661</v>
      </c>
      <c r="G1231" s="10">
        <f t="shared" si="4209"/>
        <v>1.0019284519900893</v>
      </c>
      <c r="H1231" s="10">
        <f t="shared" si="4209"/>
        <v>1.0012806611976024</v>
      </c>
      <c r="I1231" s="10">
        <f t="shared" si="4209"/>
        <v>1.0010825909459036</v>
      </c>
      <c r="J1231" s="10">
        <f t="shared" si="4209"/>
        <v>1.0007603046204085</v>
      </c>
      <c r="K1231" s="10">
        <f t="shared" si="4209"/>
        <v>1.0003456505637396</v>
      </c>
      <c r="L1231" s="10">
        <f t="shared" si="4209"/>
        <v>1.0003612513747622</v>
      </c>
      <c r="M1231" s="10">
        <f t="shared" si="4209"/>
        <v>1.0002897666026604</v>
      </c>
      <c r="N1231" s="10">
        <f t="shared" si="4209"/>
        <v>1.0001771505336661</v>
      </c>
      <c r="O1231" s="10">
        <f t="shared" si="4209"/>
        <v>1.0001245985158933</v>
      </c>
      <c r="P1231" s="10">
        <f t="shared" si="4209"/>
        <v>1.0000800624487101</v>
      </c>
      <c r="Q1231" s="10">
        <f t="shared" si="4209"/>
        <v>1.000077316598585</v>
      </c>
      <c r="R1231" s="10">
        <f t="shared" si="4209"/>
        <v>1.0000559910414333</v>
      </c>
      <c r="S1231" s="10">
        <f t="shared" si="4209"/>
        <v>1.0000361532899493</v>
      </c>
      <c r="T1231" s="10">
        <f t="shared" si="4209"/>
        <v>1.000026279443927</v>
      </c>
      <c r="U1231" s="10">
        <f t="shared" si="4209"/>
        <v>1.000022618933178</v>
      </c>
      <c r="V1231" s="10">
        <f t="shared" si="4209"/>
        <v>1.0000082417582417</v>
      </c>
      <c r="W1231" s="10">
        <f t="shared" si="4209"/>
        <v>1.0000080620671679</v>
      </c>
      <c r="X1231" s="10">
        <f t="shared" si="4209"/>
        <v>1.0000105820385767</v>
      </c>
      <c r="Y1231" s="10">
        <f t="shared" si="4209"/>
        <v>1.0000052422303594</v>
      </c>
      <c r="Z1231" s="10">
        <f t="shared" si="4209"/>
        <v>1.0000026142902332</v>
      </c>
      <c r="AA1231" s="10">
        <f t="shared" si="4209"/>
        <v>1.000005244828599</v>
      </c>
      <c r="AB1231" s="10">
        <f t="shared" si="4209"/>
        <v>1.0000026338731896</v>
      </c>
      <c r="AC1231" s="10">
        <f t="shared" si="4209"/>
        <v>1.000002629426969</v>
      </c>
      <c r="AD1231" s="10">
        <f t="shared" si="4209"/>
        <v>1</v>
      </c>
      <c r="AE1231" s="10">
        <f t="shared" si="4209"/>
        <v>1.0000063604532459</v>
      </c>
      <c r="AF1231" s="10">
        <f t="shared" si="4209"/>
        <v>1.000003537543954</v>
      </c>
      <c r="AG1231" s="10">
        <f t="shared" si="4209"/>
        <v>1</v>
      </c>
      <c r="AH1231" s="10">
        <f t="shared" si="4209"/>
        <v>1.0000046790630643</v>
      </c>
      <c r="AI1231" s="10">
        <f t="shared" si="4209"/>
        <v>1</v>
      </c>
      <c r="AJ1231" s="10">
        <f t="shared" si="4209"/>
        <v>1</v>
      </c>
      <c r="AK1231" s="10">
        <f t="shared" si="4209"/>
        <v>1</v>
      </c>
      <c r="AL1231" s="10">
        <f t="shared" si="4209"/>
        <v>1</v>
      </c>
      <c r="AM1231" s="10">
        <f t="shared" si="4209"/>
        <v>1</v>
      </c>
      <c r="AN1231" s="10">
        <f t="shared" si="4209"/>
        <v>1</v>
      </c>
      <c r="AO1231" s="10">
        <f>IF(AO1230=0,1,AO1230)</f>
        <v>1</v>
      </c>
      <c r="AP1231" s="10">
        <f t="shared" ref="AP1231:CB1231" si="4210">IF(AP1230=0,1,AP1230)</f>
        <v>6.5</v>
      </c>
      <c r="AQ1231" s="10">
        <f t="shared" si="4210"/>
        <v>1.75</v>
      </c>
      <c r="AR1231" s="10">
        <f t="shared" si="4210"/>
        <v>1.1052631578947369</v>
      </c>
      <c r="AS1231" s="10">
        <f t="shared" si="4210"/>
        <v>1.0434782608695652</v>
      </c>
      <c r="AT1231" s="10">
        <f t="shared" si="4210"/>
        <v>1.0357142857142858</v>
      </c>
      <c r="AU1231" s="10">
        <f t="shared" si="4210"/>
        <v>1.032258064516129</v>
      </c>
      <c r="AV1231" s="10">
        <f t="shared" si="4210"/>
        <v>1.0625</v>
      </c>
      <c r="AW1231" s="10">
        <f t="shared" si="4210"/>
        <v>1.0277777777777777</v>
      </c>
      <c r="AX1231" s="10">
        <f t="shared" si="4210"/>
        <v>1</v>
      </c>
      <c r="AY1231" s="10">
        <f t="shared" si="4210"/>
        <v>1</v>
      </c>
      <c r="AZ1231" s="10">
        <f t="shared" si="4210"/>
        <v>1</v>
      </c>
      <c r="BA1231" s="10">
        <f t="shared" si="4210"/>
        <v>1</v>
      </c>
      <c r="BB1231" s="10">
        <f t="shared" si="4210"/>
        <v>1</v>
      </c>
      <c r="BC1231" s="10">
        <f t="shared" si="4210"/>
        <v>1</v>
      </c>
      <c r="BD1231" s="10">
        <f t="shared" si="4210"/>
        <v>1</v>
      </c>
      <c r="BE1231" s="10">
        <f t="shared" si="4210"/>
        <v>1</v>
      </c>
      <c r="BF1231" s="10">
        <f t="shared" si="4210"/>
        <v>1</v>
      </c>
      <c r="BG1231" s="10">
        <f t="shared" si="4210"/>
        <v>1</v>
      </c>
      <c r="BH1231" s="10">
        <f t="shared" si="4210"/>
        <v>1</v>
      </c>
      <c r="BI1231" s="10">
        <f t="shared" si="4210"/>
        <v>1</v>
      </c>
      <c r="BJ1231" s="10">
        <f t="shared" si="4210"/>
        <v>1</v>
      </c>
      <c r="BK1231" s="10">
        <f t="shared" si="4210"/>
        <v>1</v>
      </c>
      <c r="BL1231" s="10">
        <f t="shared" si="4210"/>
        <v>1</v>
      </c>
      <c r="BM1231" s="10">
        <f t="shared" si="4210"/>
        <v>1</v>
      </c>
      <c r="BN1231" s="10">
        <f t="shared" si="4210"/>
        <v>1</v>
      </c>
      <c r="BO1231" s="10">
        <f t="shared" si="4210"/>
        <v>1</v>
      </c>
      <c r="BP1231" s="10">
        <f t="shared" si="4210"/>
        <v>1</v>
      </c>
      <c r="BQ1231" s="10">
        <f t="shared" si="4210"/>
        <v>1</v>
      </c>
      <c r="BR1231" s="10">
        <f t="shared" si="4210"/>
        <v>1</v>
      </c>
      <c r="BS1231" s="10">
        <f t="shared" si="4210"/>
        <v>1</v>
      </c>
      <c r="BT1231" s="10">
        <f t="shared" si="4210"/>
        <v>1</v>
      </c>
      <c r="BU1231" s="10">
        <f t="shared" si="4210"/>
        <v>1</v>
      </c>
      <c r="BV1231" s="10">
        <f t="shared" si="4210"/>
        <v>1</v>
      </c>
      <c r="BW1231" s="10">
        <f t="shared" si="4210"/>
        <v>1</v>
      </c>
      <c r="BX1231" s="10">
        <f t="shared" si="4210"/>
        <v>1</v>
      </c>
      <c r="BY1231" s="10">
        <f t="shared" si="4210"/>
        <v>1</v>
      </c>
      <c r="BZ1231" s="10">
        <f t="shared" si="4210"/>
        <v>1</v>
      </c>
      <c r="CA1231" s="10">
        <f t="shared" si="4210"/>
        <v>1</v>
      </c>
      <c r="CB1231" s="10">
        <f t="shared" si="4210"/>
        <v>1</v>
      </c>
      <c r="CC1231" s="10">
        <f>IF(CC1230=0,1,CC1230)</f>
        <v>1</v>
      </c>
      <c r="CD1231" s="10">
        <f t="shared" ref="CD1231:DP1231" si="4211">IF(CD1230=0,1,CD1230)</f>
        <v>1</v>
      </c>
      <c r="CE1231" s="10">
        <f t="shared" si="4211"/>
        <v>1</v>
      </c>
      <c r="CF1231" s="10">
        <f t="shared" si="4211"/>
        <v>1</v>
      </c>
      <c r="CG1231" s="10">
        <f t="shared" si="4211"/>
        <v>1</v>
      </c>
      <c r="CH1231" s="10">
        <f t="shared" si="4211"/>
        <v>1</v>
      </c>
      <c r="CI1231" s="10">
        <f t="shared" si="4211"/>
        <v>1</v>
      </c>
      <c r="CJ1231" s="10">
        <f t="shared" si="4211"/>
        <v>1</v>
      </c>
      <c r="CK1231" s="10">
        <f t="shared" si="4211"/>
        <v>1</v>
      </c>
      <c r="CL1231" s="10">
        <f t="shared" si="4211"/>
        <v>1</v>
      </c>
      <c r="CM1231" s="10">
        <f t="shared" si="4211"/>
        <v>1</v>
      </c>
      <c r="CN1231" s="10">
        <f t="shared" si="4211"/>
        <v>1</v>
      </c>
      <c r="CO1231" s="10">
        <f t="shared" si="4211"/>
        <v>1</v>
      </c>
      <c r="CP1231" s="10">
        <f t="shared" si="4211"/>
        <v>1</v>
      </c>
      <c r="CQ1231" s="10">
        <f t="shared" si="4211"/>
        <v>1</v>
      </c>
      <c r="CR1231" s="10">
        <f t="shared" si="4211"/>
        <v>1</v>
      </c>
      <c r="CS1231" s="10">
        <f t="shared" si="4211"/>
        <v>1</v>
      </c>
      <c r="CT1231" s="10">
        <f t="shared" si="4211"/>
        <v>1</v>
      </c>
      <c r="CU1231" s="10">
        <f t="shared" si="4211"/>
        <v>1</v>
      </c>
      <c r="CV1231" s="10">
        <f t="shared" si="4211"/>
        <v>1</v>
      </c>
      <c r="CW1231" s="10">
        <f t="shared" si="4211"/>
        <v>1</v>
      </c>
      <c r="CX1231" s="10">
        <f t="shared" si="4211"/>
        <v>1</v>
      </c>
      <c r="CY1231" s="10">
        <f t="shared" si="4211"/>
        <v>1</v>
      </c>
      <c r="CZ1231" s="10">
        <f t="shared" si="4211"/>
        <v>1</v>
      </c>
      <c r="DA1231" s="10">
        <f t="shared" si="4211"/>
        <v>1</v>
      </c>
      <c r="DB1231" s="10">
        <f t="shared" si="4211"/>
        <v>1</v>
      </c>
      <c r="DC1231" s="10">
        <f t="shared" si="4211"/>
        <v>1</v>
      </c>
      <c r="DD1231" s="10">
        <f t="shared" si="4211"/>
        <v>1</v>
      </c>
      <c r="DE1231" s="10">
        <f t="shared" si="4211"/>
        <v>1</v>
      </c>
      <c r="DF1231" s="10">
        <f t="shared" si="4211"/>
        <v>1</v>
      </c>
      <c r="DG1231" s="10">
        <f t="shared" si="4211"/>
        <v>1</v>
      </c>
      <c r="DH1231" s="10">
        <f t="shared" si="4211"/>
        <v>1</v>
      </c>
      <c r="DI1231" s="10">
        <f t="shared" si="4211"/>
        <v>1</v>
      </c>
      <c r="DJ1231" s="10">
        <f t="shared" si="4211"/>
        <v>1</v>
      </c>
      <c r="DK1231" s="10">
        <f t="shared" si="4211"/>
        <v>1</v>
      </c>
      <c r="DL1231" s="10">
        <f t="shared" si="4211"/>
        <v>1</v>
      </c>
      <c r="DM1231" s="10">
        <f t="shared" si="4211"/>
        <v>1</v>
      </c>
      <c r="DN1231" s="10">
        <f t="shared" si="4211"/>
        <v>1</v>
      </c>
      <c r="DO1231" s="10">
        <f t="shared" si="4211"/>
        <v>1</v>
      </c>
      <c r="DP1231" s="10">
        <f t="shared" si="4211"/>
        <v>1</v>
      </c>
      <c r="DQ1231" s="10">
        <f>IF(DQ1230=0,1,DQ1230)</f>
        <v>1</v>
      </c>
      <c r="DR1231" s="10">
        <f t="shared" ref="DR1231:FD1231" si="4212">IF(DR1230=0,1,DR1230)</f>
        <v>1</v>
      </c>
      <c r="DS1231" s="10">
        <f t="shared" si="4212"/>
        <v>1</v>
      </c>
      <c r="DT1231" s="10">
        <f t="shared" si="4212"/>
        <v>1</v>
      </c>
      <c r="DU1231" s="10">
        <f t="shared" si="4212"/>
        <v>1</v>
      </c>
      <c r="DV1231" s="10">
        <f t="shared" si="4212"/>
        <v>1</v>
      </c>
      <c r="DW1231" s="10">
        <f t="shared" si="4212"/>
        <v>1</v>
      </c>
      <c r="DX1231" s="10">
        <f t="shared" si="4212"/>
        <v>1</v>
      </c>
      <c r="DY1231" s="10">
        <f t="shared" si="4212"/>
        <v>1</v>
      </c>
      <c r="DZ1231" s="10">
        <f t="shared" si="4212"/>
        <v>1</v>
      </c>
      <c r="EA1231" s="10">
        <f t="shared" si="4212"/>
        <v>1</v>
      </c>
      <c r="EB1231" s="10">
        <f t="shared" si="4212"/>
        <v>1</v>
      </c>
      <c r="EC1231" s="10">
        <f t="shared" si="4212"/>
        <v>1</v>
      </c>
      <c r="ED1231" s="10">
        <f t="shared" si="4212"/>
        <v>1</v>
      </c>
      <c r="EE1231" s="10">
        <f t="shared" si="4212"/>
        <v>1</v>
      </c>
      <c r="EF1231" s="10">
        <f t="shared" si="4212"/>
        <v>1</v>
      </c>
      <c r="EG1231" s="10">
        <f t="shared" si="4212"/>
        <v>1</v>
      </c>
      <c r="EH1231" s="10">
        <f t="shared" si="4212"/>
        <v>1</v>
      </c>
      <c r="EI1231" s="10">
        <f t="shared" si="4212"/>
        <v>1</v>
      </c>
      <c r="EJ1231" s="10">
        <f t="shared" si="4212"/>
        <v>1</v>
      </c>
      <c r="EK1231" s="10">
        <f t="shared" si="4212"/>
        <v>1</v>
      </c>
      <c r="EL1231" s="10">
        <f t="shared" si="4212"/>
        <v>1</v>
      </c>
      <c r="EM1231" s="10">
        <f t="shared" si="4212"/>
        <v>1</v>
      </c>
      <c r="EN1231" s="10">
        <f t="shared" si="4212"/>
        <v>1</v>
      </c>
      <c r="EO1231" s="10">
        <f t="shared" si="4212"/>
        <v>1</v>
      </c>
      <c r="EP1231" s="10">
        <f t="shared" si="4212"/>
        <v>1</v>
      </c>
      <c r="EQ1231" s="10">
        <f t="shared" si="4212"/>
        <v>1</v>
      </c>
      <c r="ER1231" s="10">
        <f t="shared" si="4212"/>
        <v>1</v>
      </c>
      <c r="ES1231" s="10">
        <f t="shared" si="4212"/>
        <v>1</v>
      </c>
      <c r="ET1231" s="10">
        <f t="shared" si="4212"/>
        <v>1</v>
      </c>
      <c r="EU1231" s="10">
        <f t="shared" si="4212"/>
        <v>1</v>
      </c>
      <c r="EV1231" s="10">
        <f t="shared" si="4212"/>
        <v>1</v>
      </c>
      <c r="EW1231" s="10">
        <f t="shared" si="4212"/>
        <v>1</v>
      </c>
      <c r="EX1231" s="10">
        <f t="shared" si="4212"/>
        <v>1</v>
      </c>
      <c r="EY1231" s="10">
        <f t="shared" si="4212"/>
        <v>1</v>
      </c>
      <c r="EZ1231" s="10">
        <f t="shared" si="4212"/>
        <v>1</v>
      </c>
      <c r="FA1231" s="10">
        <f t="shared" si="4212"/>
        <v>1</v>
      </c>
      <c r="FB1231" s="10">
        <f t="shared" si="4212"/>
        <v>1</v>
      </c>
      <c r="FC1231" s="10">
        <f t="shared" si="4212"/>
        <v>1</v>
      </c>
      <c r="FD1231" s="10">
        <f t="shared" si="4212"/>
        <v>1</v>
      </c>
      <c r="FE1231" s="10">
        <f>IF(FE1230=0,1,FE1230)</f>
        <v>1</v>
      </c>
      <c r="FF1231" s="10">
        <f t="shared" ref="FF1231:GR1231" si="4213">IF(FF1230=0,1,FF1230)</f>
        <v>1</v>
      </c>
      <c r="FG1231" s="10">
        <f t="shared" si="4213"/>
        <v>1</v>
      </c>
      <c r="FH1231" s="10">
        <f t="shared" si="4213"/>
        <v>1</v>
      </c>
      <c r="FI1231" s="10">
        <f t="shared" si="4213"/>
        <v>1</v>
      </c>
      <c r="FJ1231" s="10">
        <f t="shared" si="4213"/>
        <v>1</v>
      </c>
      <c r="FK1231" s="10">
        <f t="shared" si="4213"/>
        <v>1</v>
      </c>
      <c r="FL1231" s="10">
        <f t="shared" si="4213"/>
        <v>1</v>
      </c>
      <c r="FM1231" s="10">
        <f t="shared" si="4213"/>
        <v>1</v>
      </c>
      <c r="FN1231" s="10">
        <f t="shared" si="4213"/>
        <v>1</v>
      </c>
      <c r="FO1231" s="10">
        <f t="shared" si="4213"/>
        <v>1</v>
      </c>
      <c r="FP1231" s="10">
        <f t="shared" si="4213"/>
        <v>1</v>
      </c>
      <c r="FQ1231" s="10">
        <f t="shared" si="4213"/>
        <v>1</v>
      </c>
      <c r="FR1231" s="10">
        <f t="shared" si="4213"/>
        <v>1</v>
      </c>
      <c r="FS1231" s="10">
        <f t="shared" si="4213"/>
        <v>1</v>
      </c>
      <c r="FT1231" s="10">
        <f t="shared" si="4213"/>
        <v>1</v>
      </c>
      <c r="FU1231" s="10">
        <f t="shared" si="4213"/>
        <v>1</v>
      </c>
      <c r="FV1231" s="10">
        <f t="shared" si="4213"/>
        <v>1</v>
      </c>
      <c r="FW1231" s="10">
        <f t="shared" si="4213"/>
        <v>1</v>
      </c>
      <c r="FX1231" s="10">
        <f t="shared" si="4213"/>
        <v>1</v>
      </c>
      <c r="FY1231" s="10">
        <f t="shared" si="4213"/>
        <v>1</v>
      </c>
      <c r="FZ1231" s="10">
        <f t="shared" si="4213"/>
        <v>1</v>
      </c>
      <c r="GA1231" s="10">
        <f t="shared" si="4213"/>
        <v>1</v>
      </c>
      <c r="GB1231" s="10">
        <f t="shared" si="4213"/>
        <v>1</v>
      </c>
      <c r="GC1231" s="10">
        <f t="shared" si="4213"/>
        <v>1</v>
      </c>
      <c r="GD1231" s="10">
        <f t="shared" si="4213"/>
        <v>1</v>
      </c>
      <c r="GE1231" s="10">
        <f t="shared" si="4213"/>
        <v>1</v>
      </c>
      <c r="GF1231" s="10">
        <f t="shared" si="4213"/>
        <v>1</v>
      </c>
      <c r="GG1231" s="10">
        <f t="shared" si="4213"/>
        <v>1</v>
      </c>
      <c r="GH1231" s="10">
        <f t="shared" si="4213"/>
        <v>1</v>
      </c>
      <c r="GI1231" s="10">
        <f t="shared" si="4213"/>
        <v>1</v>
      </c>
      <c r="GJ1231" s="10">
        <f t="shared" si="4213"/>
        <v>1</v>
      </c>
      <c r="GK1231" s="10">
        <f t="shared" si="4213"/>
        <v>1</v>
      </c>
      <c r="GL1231" s="10">
        <f t="shared" si="4213"/>
        <v>1</v>
      </c>
      <c r="GM1231" s="10">
        <f t="shared" si="4213"/>
        <v>1</v>
      </c>
      <c r="GN1231" s="10">
        <f t="shared" si="4213"/>
        <v>1</v>
      </c>
      <c r="GO1231" s="10">
        <f t="shared" si="4213"/>
        <v>1</v>
      </c>
      <c r="GP1231" s="10">
        <f t="shared" si="4213"/>
        <v>1</v>
      </c>
      <c r="GQ1231" s="10">
        <f t="shared" si="4213"/>
        <v>1</v>
      </c>
      <c r="GR1231" s="10">
        <f t="shared" si="4213"/>
        <v>1</v>
      </c>
      <c r="GS1231" s="10">
        <f>IF(GS1230=0,1,GS1230)</f>
        <v>1</v>
      </c>
    </row>
    <row r="1232" spans="1:201" ht="15.75" thickBot="1" x14ac:dyDescent="0.3">
      <c r="A1232" s="104" t="s">
        <v>4</v>
      </c>
      <c r="B1232" s="24">
        <f>PRODUCT(B1231:AO1231)</f>
        <v>1.8419587024141149</v>
      </c>
      <c r="C1232" s="24">
        <f>PRODUCT(C1231:AO1231)</f>
        <v>1.0556227905199955</v>
      </c>
      <c r="D1232" s="24">
        <f>PRODUCT(D1231:AO1231)</f>
        <v>1.0260780952796309</v>
      </c>
      <c r="E1232" s="24">
        <f>PRODUCT(E1231:AO1231)</f>
        <v>1.0154199923954785</v>
      </c>
      <c r="F1232" s="24">
        <f>PRODUCT(F1231:AO1231)</f>
        <v>1.0096823413501703</v>
      </c>
      <c r="G1232" s="24">
        <f>PRODUCT(G1231:AO1231)</f>
        <v>1.0067274535218764</v>
      </c>
      <c r="H1232" s="24">
        <f>PRODUCT(H1231:AO1231)</f>
        <v>1.004789764700518</v>
      </c>
      <c r="I1232" s="24">
        <f>PRODUCT(I1231:AO1231)</f>
        <v>1.0035046152781166</v>
      </c>
      <c r="J1232" s="24">
        <f>PRODUCT(J1231:AO1231)</f>
        <v>1.0024194051061515</v>
      </c>
      <c r="K1232" s="24">
        <f>PRODUCT(K1231:AO1231)</f>
        <v>1.0016578400223133</v>
      </c>
      <c r="L1232" s="24">
        <f>PRODUCT(L1231:AO1231)</f>
        <v>1.0013117360562662</v>
      </c>
      <c r="M1232" s="24">
        <f>PRODUCT(M1231:AO1231)</f>
        <v>1.0009501414416027</v>
      </c>
      <c r="N1232" s="24">
        <f>PRODUCT(N1231:AO1231)</f>
        <v>1.0006601835398001</v>
      </c>
      <c r="O1232" s="24">
        <f>PRODUCT(O1231:AO1231)</f>
        <v>1.0004829474517356</v>
      </c>
      <c r="P1232" s="24">
        <f>PRODUCT(P1231:AO1231)</f>
        <v>1.0003583042916593</v>
      </c>
      <c r="Q1232" s="24">
        <f>PRODUCT(Q1231:AO1231)</f>
        <v>1.0002782195680093</v>
      </c>
      <c r="R1232" s="24">
        <f>PRODUCT(R1231:AO1231)</f>
        <v>1.0002008874374906</v>
      </c>
      <c r="S1232" s="24">
        <f>PRODUCT(S1231:AO1231)</f>
        <v>1.0001448882836117</v>
      </c>
      <c r="T1232" s="24">
        <f>PRODUCT(T1231:AO1231)</f>
        <v>1.0001087310626771</v>
      </c>
      <c r="U1232" s="24">
        <f>PRODUCT(U1231:AO1231)</f>
        <v>1.0000824494520242</v>
      </c>
      <c r="V1232" s="24">
        <f>PRODUCT(V1231:AO1231)</f>
        <v>1.000059829165574</v>
      </c>
      <c r="W1232" s="24">
        <f>PRODUCT(W1231:AO1231)</f>
        <v>1.0000515869821649</v>
      </c>
      <c r="X1232" s="24">
        <f>PRODUCT(X1231:AO1231)</f>
        <v>1.0000435245640991</v>
      </c>
      <c r="Y1232" s="24">
        <f>PRODUCT(Y1231:AO1231)</f>
        <v>1.0000329421769272</v>
      </c>
      <c r="Z1232" s="24">
        <f>PRODUCT(Z1231:AO1231)</f>
        <v>1.0000276998013589</v>
      </c>
      <c r="AA1232" s="24">
        <f>PRODUCT(AA1231:AO1231)</f>
        <v>1.0000250854455452</v>
      </c>
      <c r="AB1232" s="24">
        <f>PRODUCT(AB1231:AO1231)</f>
        <v>1.0000198405128862</v>
      </c>
      <c r="AC1232" s="24">
        <f>PRODUCT(AC1231:AO1231)</f>
        <v>1.0000172065943767</v>
      </c>
      <c r="AD1232" s="24">
        <f>PRODUCT(AD1231:AO1231)</f>
        <v>1.000014577129078</v>
      </c>
      <c r="AE1232" s="24">
        <f>PRODUCT(AE1231:AO1231)</f>
        <v>1.000014577129078</v>
      </c>
      <c r="AF1232" s="24">
        <f>PRODUCT(AF1231:AO1231)</f>
        <v>1.0000082166235706</v>
      </c>
      <c r="AG1232" s="24">
        <f>PRODUCT(AG1231:AO1231)</f>
        <v>1.0000046790630643</v>
      </c>
      <c r="AH1232" s="24">
        <f>PRODUCT(AH1231:AO1231)</f>
        <v>1.0000046790630643</v>
      </c>
      <c r="AI1232" s="24">
        <f>PRODUCT(AI1231:AO1231)</f>
        <v>1</v>
      </c>
      <c r="AJ1232" s="24">
        <f>PRODUCT(AJ1231:AO1231)</f>
        <v>1</v>
      </c>
      <c r="AK1232" s="24">
        <f>PRODUCT(AK1231:AO1231)</f>
        <v>1</v>
      </c>
      <c r="AL1232" s="24">
        <f>PRODUCT(AL1231:AO1231)</f>
        <v>1</v>
      </c>
      <c r="AM1232" s="24">
        <f>PRODUCT(AM1231:AO1231)</f>
        <v>1</v>
      </c>
      <c r="AN1232" s="24">
        <f>PRODUCT(AN1231:AO1231)</f>
        <v>1</v>
      </c>
      <c r="AO1232" s="25">
        <f>PRODUCT(AO1231:AO1231)</f>
        <v>1</v>
      </c>
      <c r="AP1232" s="24">
        <f>PRODUCT(AP1231:CC1231)</f>
        <v>15.316407691739869</v>
      </c>
      <c r="AQ1232" s="24">
        <f>PRODUCT(AQ1231:CC1231)</f>
        <v>2.356370414113826</v>
      </c>
      <c r="AR1232" s="24">
        <f>PRODUCT(AR1231:CC1231)</f>
        <v>1.3464973794936146</v>
      </c>
      <c r="AS1232" s="24">
        <f>PRODUCT(AS1231:CC1231)</f>
        <v>1.2182595338275564</v>
      </c>
      <c r="AT1232" s="24">
        <f>PRODUCT(AT1231:CC1231)</f>
        <v>1.1674987199180749</v>
      </c>
      <c r="AU1232" s="24">
        <f>PRODUCT(AU1231:CC1231)</f>
        <v>1.1272401433691754</v>
      </c>
      <c r="AV1232" s="24">
        <f>PRODUCT(AV1231:CC1231)</f>
        <v>1.0920138888888888</v>
      </c>
      <c r="AW1232" s="24">
        <f>PRODUCT(AW1231:CC1231)</f>
        <v>1.0277777777777777</v>
      </c>
      <c r="AX1232" s="24">
        <f>PRODUCT(AX1231:CC1231)</f>
        <v>1</v>
      </c>
      <c r="AY1232" s="24">
        <f>PRODUCT(AY1231:CC1231)</f>
        <v>1</v>
      </c>
      <c r="AZ1232" s="24">
        <f>PRODUCT(AZ1231:CC1231)</f>
        <v>1</v>
      </c>
      <c r="BA1232" s="24">
        <f>PRODUCT(BA1231:CC1231)</f>
        <v>1</v>
      </c>
      <c r="BB1232" s="24">
        <f>PRODUCT(BB1231:CC1231)</f>
        <v>1</v>
      </c>
      <c r="BC1232" s="24">
        <f>PRODUCT(BC1231:CC1231)</f>
        <v>1</v>
      </c>
      <c r="BD1232" s="24">
        <f>PRODUCT(BD1231:CC1231)</f>
        <v>1</v>
      </c>
      <c r="BE1232" s="24">
        <f>PRODUCT(BE1231:CC1231)</f>
        <v>1</v>
      </c>
      <c r="BF1232" s="24">
        <f>PRODUCT(BF1231:CC1231)</f>
        <v>1</v>
      </c>
      <c r="BG1232" s="24">
        <f>PRODUCT(BG1231:CC1231)</f>
        <v>1</v>
      </c>
      <c r="BH1232" s="24">
        <f>PRODUCT(BH1231:CC1231)</f>
        <v>1</v>
      </c>
      <c r="BI1232" s="24">
        <f>PRODUCT(BI1231:CC1231)</f>
        <v>1</v>
      </c>
      <c r="BJ1232" s="24">
        <f>PRODUCT(BJ1231:CC1231)</f>
        <v>1</v>
      </c>
      <c r="BK1232" s="24">
        <f>PRODUCT(BK1231:CC1231)</f>
        <v>1</v>
      </c>
      <c r="BL1232" s="24">
        <f>PRODUCT(BL1231:CC1231)</f>
        <v>1</v>
      </c>
      <c r="BM1232" s="24">
        <f>PRODUCT(BM1231:CC1231)</f>
        <v>1</v>
      </c>
      <c r="BN1232" s="24">
        <f>PRODUCT(BN1231:CC1231)</f>
        <v>1</v>
      </c>
      <c r="BO1232" s="24">
        <f>PRODUCT(BO1231:CC1231)</f>
        <v>1</v>
      </c>
      <c r="BP1232" s="24">
        <f>PRODUCT(BP1231:CC1231)</f>
        <v>1</v>
      </c>
      <c r="BQ1232" s="24">
        <f>PRODUCT(BQ1231:CC1231)</f>
        <v>1</v>
      </c>
      <c r="BR1232" s="24">
        <f>PRODUCT(BR1231:CC1231)</f>
        <v>1</v>
      </c>
      <c r="BS1232" s="24">
        <f>PRODUCT(BS1231:CC1231)</f>
        <v>1</v>
      </c>
      <c r="BT1232" s="24">
        <f>PRODUCT(BT1231:CC1231)</f>
        <v>1</v>
      </c>
      <c r="BU1232" s="24">
        <f>PRODUCT(BU1231:CC1231)</f>
        <v>1</v>
      </c>
      <c r="BV1232" s="24">
        <f>PRODUCT(BV1231:CC1231)</f>
        <v>1</v>
      </c>
      <c r="BW1232" s="24">
        <f>PRODUCT(BW1231:CC1231)</f>
        <v>1</v>
      </c>
      <c r="BX1232" s="24">
        <f>PRODUCT(BX1231:CC1231)</f>
        <v>1</v>
      </c>
      <c r="BY1232" s="24">
        <f>PRODUCT(BY1231:CC1231)</f>
        <v>1</v>
      </c>
      <c r="BZ1232" s="24">
        <f>PRODUCT(BZ1231:CC1231)</f>
        <v>1</v>
      </c>
      <c r="CA1232" s="24">
        <f>PRODUCT(CA1231:CC1231)</f>
        <v>1</v>
      </c>
      <c r="CB1232" s="24">
        <f>PRODUCT(CB1231:CC1231)</f>
        <v>1</v>
      </c>
      <c r="CC1232" s="25">
        <f>PRODUCT(CC1231:CC1231)</f>
        <v>1</v>
      </c>
      <c r="CD1232" s="24">
        <f>PRODUCT(CD1231:DQ1231)</f>
        <v>1</v>
      </c>
      <c r="CE1232" s="24">
        <f>PRODUCT(CE1231:DQ1231)</f>
        <v>1</v>
      </c>
      <c r="CF1232" s="24">
        <f>PRODUCT(CF1231:DQ1231)</f>
        <v>1</v>
      </c>
      <c r="CG1232" s="24">
        <f>PRODUCT(CG1231:DQ1231)</f>
        <v>1</v>
      </c>
      <c r="CH1232" s="24">
        <f>PRODUCT(CH1231:DQ1231)</f>
        <v>1</v>
      </c>
      <c r="CI1232" s="24">
        <f>PRODUCT(CI1231:DQ1231)</f>
        <v>1</v>
      </c>
      <c r="CJ1232" s="24">
        <f>PRODUCT(CJ1231:DQ1231)</f>
        <v>1</v>
      </c>
      <c r="CK1232" s="24">
        <f>PRODUCT(CK1231:DQ1231)</f>
        <v>1</v>
      </c>
      <c r="CL1232" s="24">
        <f>PRODUCT(CL1231:DQ1231)</f>
        <v>1</v>
      </c>
      <c r="CM1232" s="24">
        <f>PRODUCT(CM1231:DQ1231)</f>
        <v>1</v>
      </c>
      <c r="CN1232" s="24">
        <f>PRODUCT(CN1231:DQ1231)</f>
        <v>1</v>
      </c>
      <c r="CO1232" s="24">
        <f>PRODUCT(CO1231:DQ1231)</f>
        <v>1</v>
      </c>
      <c r="CP1232" s="24">
        <f>PRODUCT(CP1231:DQ1231)</f>
        <v>1</v>
      </c>
      <c r="CQ1232" s="24">
        <f>PRODUCT(CQ1231:DQ1231)</f>
        <v>1</v>
      </c>
      <c r="CR1232" s="24">
        <f>PRODUCT(CR1231:DQ1231)</f>
        <v>1</v>
      </c>
      <c r="CS1232" s="24">
        <f>PRODUCT(CS1231:DQ1231)</f>
        <v>1</v>
      </c>
      <c r="CT1232" s="24">
        <f>PRODUCT(CT1231:DQ1231)</f>
        <v>1</v>
      </c>
      <c r="CU1232" s="24">
        <f>PRODUCT(CU1231:DQ1231)</f>
        <v>1</v>
      </c>
      <c r="CV1232" s="24">
        <f>PRODUCT(CV1231:DQ1231)</f>
        <v>1</v>
      </c>
      <c r="CW1232" s="24">
        <f>PRODUCT(CW1231:DQ1231)</f>
        <v>1</v>
      </c>
      <c r="CX1232" s="24">
        <f>PRODUCT(CX1231:DQ1231)</f>
        <v>1</v>
      </c>
      <c r="CY1232" s="24">
        <f>PRODUCT(CY1231:DQ1231)</f>
        <v>1</v>
      </c>
      <c r="CZ1232" s="24">
        <f>PRODUCT(CZ1231:DQ1231)</f>
        <v>1</v>
      </c>
      <c r="DA1232" s="24">
        <f>PRODUCT(DA1231:DQ1231)</f>
        <v>1</v>
      </c>
      <c r="DB1232" s="24">
        <f>PRODUCT(DB1231:DQ1231)</f>
        <v>1</v>
      </c>
      <c r="DC1232" s="24">
        <f>PRODUCT(DC1231:DQ1231)</f>
        <v>1</v>
      </c>
      <c r="DD1232" s="24">
        <f>PRODUCT(DD1231:DQ1231)</f>
        <v>1</v>
      </c>
      <c r="DE1232" s="24">
        <f>PRODUCT(DE1231:DQ1231)</f>
        <v>1</v>
      </c>
      <c r="DF1232" s="24">
        <f>PRODUCT(DF1231:DQ1231)</f>
        <v>1</v>
      </c>
      <c r="DG1232" s="24">
        <f>PRODUCT(DG1231:DQ1231)</f>
        <v>1</v>
      </c>
      <c r="DH1232" s="24">
        <f>PRODUCT(DH1231:DQ1231)</f>
        <v>1</v>
      </c>
      <c r="DI1232" s="24">
        <f>PRODUCT(DI1231:DQ1231)</f>
        <v>1</v>
      </c>
      <c r="DJ1232" s="24">
        <f>PRODUCT(DJ1231:DQ1231)</f>
        <v>1</v>
      </c>
      <c r="DK1232" s="24">
        <f>PRODUCT(DK1231:DQ1231)</f>
        <v>1</v>
      </c>
      <c r="DL1232" s="24">
        <f>PRODUCT(DL1231:DQ1231)</f>
        <v>1</v>
      </c>
      <c r="DM1232" s="24">
        <f>PRODUCT(DM1231:DQ1231)</f>
        <v>1</v>
      </c>
      <c r="DN1232" s="24">
        <f>PRODUCT(DN1231:DQ1231)</f>
        <v>1</v>
      </c>
      <c r="DO1232" s="24">
        <f>PRODUCT(DO1231:DQ1231)</f>
        <v>1</v>
      </c>
      <c r="DP1232" s="24">
        <f>PRODUCT(DP1231:DQ1231)</f>
        <v>1</v>
      </c>
      <c r="DQ1232" s="25">
        <f>PRODUCT(DQ1231:DQ1231)</f>
        <v>1</v>
      </c>
      <c r="DR1232" s="24">
        <f>PRODUCT(DR1231:FE1231)</f>
        <v>1</v>
      </c>
      <c r="DS1232" s="24">
        <f>PRODUCT(DS1231:FE1231)</f>
        <v>1</v>
      </c>
      <c r="DT1232" s="24">
        <f>PRODUCT(DT1231:FE1231)</f>
        <v>1</v>
      </c>
      <c r="DU1232" s="24">
        <f>PRODUCT(DU1231:FE1231)</f>
        <v>1</v>
      </c>
      <c r="DV1232" s="24">
        <f>PRODUCT(DV1231:FE1231)</f>
        <v>1</v>
      </c>
      <c r="DW1232" s="24">
        <f>PRODUCT(DW1231:FE1231)</f>
        <v>1</v>
      </c>
      <c r="DX1232" s="24">
        <f>PRODUCT(DX1231:FE1231)</f>
        <v>1</v>
      </c>
      <c r="DY1232" s="24">
        <f>PRODUCT(DY1231:FE1231)</f>
        <v>1</v>
      </c>
      <c r="DZ1232" s="24">
        <f>PRODUCT(DZ1231:FE1231)</f>
        <v>1</v>
      </c>
      <c r="EA1232" s="24">
        <f>PRODUCT(EA1231:FE1231)</f>
        <v>1</v>
      </c>
      <c r="EB1232" s="24">
        <f>PRODUCT(EB1231:FE1231)</f>
        <v>1</v>
      </c>
      <c r="EC1232" s="24">
        <f>PRODUCT(EC1231:FE1231)</f>
        <v>1</v>
      </c>
      <c r="ED1232" s="24">
        <f>PRODUCT(ED1231:FE1231)</f>
        <v>1</v>
      </c>
      <c r="EE1232" s="24">
        <f>PRODUCT(EE1231:FE1231)</f>
        <v>1</v>
      </c>
      <c r="EF1232" s="24">
        <f>PRODUCT(EF1231:FE1231)</f>
        <v>1</v>
      </c>
      <c r="EG1232" s="24">
        <f>PRODUCT(EG1231:FE1231)</f>
        <v>1</v>
      </c>
      <c r="EH1232" s="24">
        <f>PRODUCT(EH1231:FE1231)</f>
        <v>1</v>
      </c>
      <c r="EI1232" s="24">
        <f>PRODUCT(EI1231:FE1231)</f>
        <v>1</v>
      </c>
      <c r="EJ1232" s="24">
        <f>PRODUCT(EJ1231:FE1231)</f>
        <v>1</v>
      </c>
      <c r="EK1232" s="24">
        <f>PRODUCT(EK1231:FE1231)</f>
        <v>1</v>
      </c>
      <c r="EL1232" s="24">
        <f>PRODUCT(EL1231:FE1231)</f>
        <v>1</v>
      </c>
      <c r="EM1232" s="24">
        <f>PRODUCT(EM1231:FE1231)</f>
        <v>1</v>
      </c>
      <c r="EN1232" s="24">
        <f>PRODUCT(EN1231:FE1231)</f>
        <v>1</v>
      </c>
      <c r="EO1232" s="24">
        <f>PRODUCT(EO1231:FE1231)</f>
        <v>1</v>
      </c>
      <c r="EP1232" s="24">
        <f>PRODUCT(EP1231:FE1231)</f>
        <v>1</v>
      </c>
      <c r="EQ1232" s="24">
        <f>PRODUCT(EQ1231:FE1231)</f>
        <v>1</v>
      </c>
      <c r="ER1232" s="24">
        <f>PRODUCT(ER1231:FE1231)</f>
        <v>1</v>
      </c>
      <c r="ES1232" s="24">
        <f>PRODUCT(ES1231:FE1231)</f>
        <v>1</v>
      </c>
      <c r="ET1232" s="24">
        <f>PRODUCT(ET1231:FE1231)</f>
        <v>1</v>
      </c>
      <c r="EU1232" s="24">
        <f>PRODUCT(EU1231:FE1231)</f>
        <v>1</v>
      </c>
      <c r="EV1232" s="24">
        <f>PRODUCT(EV1231:FE1231)</f>
        <v>1</v>
      </c>
      <c r="EW1232" s="24">
        <f>PRODUCT(EW1231:FE1231)</f>
        <v>1</v>
      </c>
      <c r="EX1232" s="24">
        <f>PRODUCT(EX1231:FE1231)</f>
        <v>1</v>
      </c>
      <c r="EY1232" s="24">
        <f>PRODUCT(EY1231:FE1231)</f>
        <v>1</v>
      </c>
      <c r="EZ1232" s="24">
        <f>PRODUCT(EZ1231:FE1231)</f>
        <v>1</v>
      </c>
      <c r="FA1232" s="24">
        <f>PRODUCT(FA1231:FE1231)</f>
        <v>1</v>
      </c>
      <c r="FB1232" s="24">
        <f>PRODUCT(FB1231:FE1231)</f>
        <v>1</v>
      </c>
      <c r="FC1232" s="24">
        <f>PRODUCT(FC1231:FE1231)</f>
        <v>1</v>
      </c>
      <c r="FD1232" s="24">
        <f>PRODUCT(FD1231:FE1231)</f>
        <v>1</v>
      </c>
      <c r="FE1232" s="25">
        <f>PRODUCT(FE1231:FE1231)</f>
        <v>1</v>
      </c>
      <c r="FF1232" s="24">
        <f>PRODUCT(FF1231:GS1231)</f>
        <v>1</v>
      </c>
      <c r="FG1232" s="24">
        <f>PRODUCT(FG1231:GS1231)</f>
        <v>1</v>
      </c>
      <c r="FH1232" s="24">
        <f>PRODUCT(FH1231:GS1231)</f>
        <v>1</v>
      </c>
      <c r="FI1232" s="24">
        <f>PRODUCT(FI1231:GS1231)</f>
        <v>1</v>
      </c>
      <c r="FJ1232" s="24">
        <f>PRODUCT(FJ1231:GS1231)</f>
        <v>1</v>
      </c>
      <c r="FK1232" s="24">
        <f>PRODUCT(FK1231:GS1231)</f>
        <v>1</v>
      </c>
      <c r="FL1232" s="24">
        <f>PRODUCT(FL1231:GS1231)</f>
        <v>1</v>
      </c>
      <c r="FM1232" s="24">
        <f>PRODUCT(FM1231:GS1231)</f>
        <v>1</v>
      </c>
      <c r="FN1232" s="24">
        <f>PRODUCT(FN1231:GS1231)</f>
        <v>1</v>
      </c>
      <c r="FO1232" s="24">
        <f>PRODUCT(FO1231:GS1231)</f>
        <v>1</v>
      </c>
      <c r="FP1232" s="24">
        <f>PRODUCT(FP1231:GS1231)</f>
        <v>1</v>
      </c>
      <c r="FQ1232" s="24">
        <f>PRODUCT(FQ1231:GS1231)</f>
        <v>1</v>
      </c>
      <c r="FR1232" s="24">
        <f>PRODUCT(FR1231:GS1231)</f>
        <v>1</v>
      </c>
      <c r="FS1232" s="24">
        <f>PRODUCT(FS1231:GS1231)</f>
        <v>1</v>
      </c>
      <c r="FT1232" s="24">
        <f>PRODUCT(FT1231:GS1231)</f>
        <v>1</v>
      </c>
      <c r="FU1232" s="24">
        <f>PRODUCT(FU1231:GS1231)</f>
        <v>1</v>
      </c>
      <c r="FV1232" s="24">
        <f>PRODUCT(FV1231:GS1231)</f>
        <v>1</v>
      </c>
      <c r="FW1232" s="24">
        <f>PRODUCT(FW1231:GS1231)</f>
        <v>1</v>
      </c>
      <c r="FX1232" s="24">
        <f>PRODUCT(FX1231:GS1231)</f>
        <v>1</v>
      </c>
      <c r="FY1232" s="24">
        <f>PRODUCT(FY1231:GS1231)</f>
        <v>1</v>
      </c>
      <c r="FZ1232" s="24">
        <f>PRODUCT(FZ1231:GS1231)</f>
        <v>1</v>
      </c>
      <c r="GA1232" s="24">
        <f>PRODUCT(GA1231:GS1231)</f>
        <v>1</v>
      </c>
      <c r="GB1232" s="24">
        <f>PRODUCT(GB1231:GS1231)</f>
        <v>1</v>
      </c>
      <c r="GC1232" s="24">
        <f>PRODUCT(GC1231:GS1231)</f>
        <v>1</v>
      </c>
      <c r="GD1232" s="24">
        <f>PRODUCT(GD1231:GS1231)</f>
        <v>1</v>
      </c>
      <c r="GE1232" s="24">
        <f>PRODUCT(GE1231:GS1231)</f>
        <v>1</v>
      </c>
      <c r="GF1232" s="24">
        <f>PRODUCT(GF1231:GS1231)</f>
        <v>1</v>
      </c>
      <c r="GG1232" s="24">
        <f>PRODUCT(GG1231:GS1231)</f>
        <v>1</v>
      </c>
      <c r="GH1232" s="24">
        <f>PRODUCT(GH1231:GS1231)</f>
        <v>1</v>
      </c>
      <c r="GI1232" s="24">
        <f>PRODUCT(GI1231:GS1231)</f>
        <v>1</v>
      </c>
      <c r="GJ1232" s="24">
        <f>PRODUCT(GJ1231:GS1231)</f>
        <v>1</v>
      </c>
      <c r="GK1232" s="24">
        <f>PRODUCT(GK1231:GS1231)</f>
        <v>1</v>
      </c>
      <c r="GL1232" s="24">
        <f>PRODUCT(GL1231:GS1231)</f>
        <v>1</v>
      </c>
      <c r="GM1232" s="24">
        <f>PRODUCT(GM1231:GS1231)</f>
        <v>1</v>
      </c>
      <c r="GN1232" s="24">
        <f>PRODUCT(GN1231:GS1231)</f>
        <v>1</v>
      </c>
      <c r="GO1232" s="24">
        <f>PRODUCT(GO1231:GS1231)</f>
        <v>1</v>
      </c>
      <c r="GP1232" s="24">
        <f>PRODUCT(GP1231:GS1231)</f>
        <v>1</v>
      </c>
      <c r="GQ1232" s="24">
        <f>PRODUCT(GQ1231:GS1231)</f>
        <v>1</v>
      </c>
      <c r="GR1232" s="24">
        <f>PRODUCT(GR1231:GS1231)</f>
        <v>1</v>
      </c>
      <c r="GS1232" s="25">
        <f>PRODUCT(GS1231:GS1231)</f>
        <v>1</v>
      </c>
    </row>
    <row r="1233" spans="1:201" x14ac:dyDescent="0.25">
      <c r="A1233" s="16" t="s">
        <v>19</v>
      </c>
      <c r="B1233" s="17">
        <f>B1232*B1181</f>
        <v>27467.288170399283</v>
      </c>
      <c r="C1233" s="17">
        <f>C1232*C1180</f>
        <v>27104.170769391407</v>
      </c>
      <c r="D1233" s="17">
        <f>D1232*D1179</f>
        <v>29662.891656438849</v>
      </c>
      <c r="E1233" s="17">
        <f>E1232*E1178</f>
        <v>27776.813891978316</v>
      </c>
      <c r="F1233" s="17">
        <f>F1232*F1177</f>
        <v>26989.818666631403</v>
      </c>
      <c r="G1233" s="17">
        <f>G1232*G1176</f>
        <v>25889.003194768575</v>
      </c>
      <c r="H1233" s="17">
        <f>H1232*H1175</f>
        <v>23097.102321170805</v>
      </c>
      <c r="I1233" s="17">
        <f>I1232*I1174</f>
        <v>26594.879314100646</v>
      </c>
      <c r="J1233" s="17">
        <f>J1232*J1173</f>
        <v>25172.756101025676</v>
      </c>
      <c r="K1233" s="17">
        <f>K1232*K1172</f>
        <v>22048.49237457116</v>
      </c>
      <c r="L1233" s="17">
        <f>L1232*L1171</f>
        <v>17468.88454723762</v>
      </c>
      <c r="M1233" s="17">
        <f>M1232*M1170</f>
        <v>17599.706336967698</v>
      </c>
      <c r="N1233" s="17">
        <f>N1232*N1169</f>
        <v>16540.912833912895</v>
      </c>
      <c r="O1233" s="17">
        <f>O1232*O1168</f>
        <v>12784.171102538277</v>
      </c>
      <c r="P1233" s="17">
        <f>P1232*P1167</f>
        <v>18894.767651460861</v>
      </c>
      <c r="Q1233" s="17">
        <f>Q1232*Q1166</f>
        <v>22877.36315973994</v>
      </c>
      <c r="R1233" s="17">
        <f>R1232*R1165</f>
        <v>22546.528404615914</v>
      </c>
      <c r="S1233" s="17">
        <f>S1232*S1164</f>
        <v>21856.166243661766</v>
      </c>
      <c r="T1233" s="17">
        <f>T1232*T1163</f>
        <v>21222.307273150007</v>
      </c>
      <c r="U1233" s="17">
        <f>U1232*U1162</f>
        <v>23870.967985970365</v>
      </c>
      <c r="V1233" s="17">
        <f>V1232*V1161</f>
        <v>23582.410831553399</v>
      </c>
      <c r="W1233" s="17">
        <f>W1232*W1160</f>
        <v>24188.247734337623</v>
      </c>
      <c r="X1233" s="17">
        <f>X1232*X1159</f>
        <v>23510.023218977403</v>
      </c>
      <c r="Y1233" s="17">
        <f>Y1232*Y1158</f>
        <v>27201.896060154595</v>
      </c>
      <c r="Z1233" s="17">
        <f>Z1232*Z1157</f>
        <v>28597.792131219459</v>
      </c>
      <c r="AA1233" s="17">
        <f>AA1232*AA1156</f>
        <v>30715.770499459923</v>
      </c>
      <c r="AB1233" s="17">
        <f>AB1232*AB1155</f>
        <v>29701.589283073234</v>
      </c>
      <c r="AC1233" s="17">
        <f>AC1232*AC1154</f>
        <v>33506.576524151184</v>
      </c>
      <c r="AD1233" s="17">
        <f>AD1232*AD1153</f>
        <v>33591.489660342857</v>
      </c>
      <c r="AE1233" s="17">
        <f>AE1232*AE1152</f>
        <v>32278.47052057238</v>
      </c>
      <c r="AF1233" s="17">
        <f>AF1232*AF1151</f>
        <v>31763.260984614473</v>
      </c>
      <c r="AG1233" s="17">
        <f>AG1232*AG1150</f>
        <v>35075.164118136985</v>
      </c>
      <c r="AH1233" s="17">
        <f>AH1232*AH1149</f>
        <v>33890.158573447254</v>
      </c>
      <c r="AI1233" s="17">
        <f>AI1232*AI1148</f>
        <v>32300</v>
      </c>
      <c r="AJ1233" s="17">
        <f>AJ1232*AJ1147</f>
        <v>29393</v>
      </c>
      <c r="AK1233" s="17">
        <f>AK1232*AK1146</f>
        <v>30715</v>
      </c>
      <c r="AL1233" s="17">
        <f>AL1232*AL1145</f>
        <v>29591</v>
      </c>
      <c r="AM1233" s="17">
        <f>AM1232*AM1144</f>
        <v>29531</v>
      </c>
      <c r="AN1233" s="17">
        <f>AN1232*AN1143</f>
        <v>28042</v>
      </c>
      <c r="AO1233" s="17">
        <f>AO1232*AO1142</f>
        <v>34147</v>
      </c>
      <c r="AP1233" s="17">
        <f>AP1232*AP1181</f>
        <v>0</v>
      </c>
      <c r="AQ1233" s="17">
        <f>AQ1232*AQ1180</f>
        <v>2.356370414113826</v>
      </c>
      <c r="AR1233" s="17">
        <f>AR1232*AR1179</f>
        <v>2.6929947589872292</v>
      </c>
      <c r="AS1233" s="17">
        <f>AS1232*AS1178</f>
        <v>2.4365190676551127</v>
      </c>
      <c r="AT1233" s="17">
        <f>AT1232*AT1177</f>
        <v>2.3349974398361497</v>
      </c>
      <c r="AU1233" s="17">
        <f>AU1232*AU1176</f>
        <v>1.1272401433691754</v>
      </c>
      <c r="AV1233" s="17">
        <f>AV1232*AV1175</f>
        <v>2.1840277777777777</v>
      </c>
      <c r="AW1233" s="17">
        <f>AW1232*AW1174</f>
        <v>2.0555555555555554</v>
      </c>
      <c r="AX1233" s="17">
        <f>AX1232*AX1173</f>
        <v>3</v>
      </c>
      <c r="AY1233" s="17">
        <f>AY1232*AY1172</f>
        <v>4</v>
      </c>
      <c r="AZ1233" s="17">
        <f>AZ1232*AZ1171</f>
        <v>1</v>
      </c>
      <c r="BA1233" s="17">
        <f>BA1232*BA1170</f>
        <v>2</v>
      </c>
      <c r="BB1233" s="17">
        <f>BB1232*BB1169</f>
        <v>4</v>
      </c>
      <c r="BC1233" s="17">
        <f>BC1232*BC1168</f>
        <v>2</v>
      </c>
      <c r="BD1233" s="17">
        <f>BD1232*BD1167</f>
        <v>1</v>
      </c>
      <c r="BE1233" s="17">
        <f>BE1232*BE1166</f>
        <v>4</v>
      </c>
      <c r="BF1233" s="17">
        <f>BF1232*BF1165</f>
        <v>6</v>
      </c>
      <c r="BG1233" s="17">
        <f>BG1232*BG1164</f>
        <v>3</v>
      </c>
      <c r="BH1233" s="17">
        <f>BH1232*BH1163</f>
        <v>3</v>
      </c>
      <c r="BI1233" s="17">
        <f>BI1232*BI1162</f>
        <v>4</v>
      </c>
      <c r="BJ1233" s="17">
        <f>BJ1232*BJ1161</f>
        <v>3</v>
      </c>
      <c r="BK1233" s="17">
        <f>BK1232*BK1160</f>
        <v>4</v>
      </c>
      <c r="BL1233" s="17">
        <f>BL1232*BL1159</f>
        <v>2</v>
      </c>
      <c r="BM1233" s="17">
        <f>BM1232*BM1158</f>
        <v>4</v>
      </c>
      <c r="BN1233" s="17">
        <f>BN1232*BN1157</f>
        <v>4</v>
      </c>
      <c r="BO1233" s="17">
        <f>BO1232*BO1156</f>
        <v>4</v>
      </c>
      <c r="BP1233" s="17">
        <f>BP1232*BP1155</f>
        <v>7</v>
      </c>
      <c r="BQ1233" s="17">
        <f>BQ1232*BQ1154</f>
        <v>2</v>
      </c>
      <c r="BR1233" s="17">
        <f>BR1232*BR1153</f>
        <v>5</v>
      </c>
      <c r="BS1233" s="17">
        <f>BS1232*BS1152</f>
        <v>3</v>
      </c>
      <c r="BT1233" s="17">
        <f>BT1232*BT1151</f>
        <v>1</v>
      </c>
      <c r="BU1233" s="17">
        <f>BU1232*BU1150</f>
        <v>2</v>
      </c>
      <c r="BV1233" s="17">
        <f>BV1232*BV1149</f>
        <v>2</v>
      </c>
      <c r="BW1233" s="17">
        <f>BW1232*BW1148</f>
        <v>6</v>
      </c>
      <c r="BX1233" s="17">
        <f>BX1232*BX1147</f>
        <v>5</v>
      </c>
      <c r="BY1233" s="17">
        <f>BY1232*BY1146</f>
        <v>5</v>
      </c>
      <c r="BZ1233" s="17">
        <f>BZ1232*BZ1145</f>
        <v>5</v>
      </c>
      <c r="CA1233" s="17">
        <f>CA1232*CA1144</f>
        <v>7</v>
      </c>
      <c r="CB1233" s="17">
        <f>CB1232*CB1143</f>
        <v>2</v>
      </c>
      <c r="CC1233" s="17">
        <f>CC1232*CC1142</f>
        <v>3</v>
      </c>
      <c r="CD1233" s="17">
        <f>CD1232*CD1181</f>
        <v>0</v>
      </c>
      <c r="CE1233" s="17">
        <f>CE1232*CE1180</f>
        <v>0</v>
      </c>
      <c r="CF1233" s="17">
        <f>CF1232*CF1179</f>
        <v>0</v>
      </c>
      <c r="CG1233" s="17">
        <f>CG1232*CG1178</f>
        <v>0</v>
      </c>
      <c r="CH1233" s="17">
        <f>CH1232*CH1177</f>
        <v>0</v>
      </c>
      <c r="CI1233" s="17">
        <f>CI1232*CI1176</f>
        <v>0</v>
      </c>
      <c r="CJ1233" s="17">
        <f>CJ1232*CJ1175</f>
        <v>0</v>
      </c>
      <c r="CK1233" s="17">
        <f>CK1232*CK1174</f>
        <v>0</v>
      </c>
      <c r="CL1233" s="17">
        <f>CL1232*CL1173</f>
        <v>0</v>
      </c>
      <c r="CM1233" s="17">
        <f>CM1232*CM1172</f>
        <v>0</v>
      </c>
      <c r="CN1233" s="17">
        <f>CN1232*CN1171</f>
        <v>0</v>
      </c>
      <c r="CO1233" s="17">
        <f>CO1232*CO1170</f>
        <v>0</v>
      </c>
      <c r="CP1233" s="17">
        <f>CP1232*CP1169</f>
        <v>0</v>
      </c>
      <c r="CQ1233" s="17">
        <f>CQ1232*CQ1168</f>
        <v>0</v>
      </c>
      <c r="CR1233" s="17">
        <f>CR1232*CR1167</f>
        <v>0</v>
      </c>
      <c r="CS1233" s="17">
        <f>CS1232*CS1166</f>
        <v>0</v>
      </c>
      <c r="CT1233" s="17">
        <f>CT1232*CT1165</f>
        <v>0</v>
      </c>
      <c r="CU1233" s="17">
        <f>CU1232*CU1164</f>
        <v>0</v>
      </c>
      <c r="CV1233" s="17">
        <f>CV1232*CV1163</f>
        <v>0</v>
      </c>
      <c r="CW1233" s="17">
        <f>CW1232*CW1162</f>
        <v>0</v>
      </c>
      <c r="CX1233" s="17">
        <f>CX1232*CX1161</f>
        <v>0</v>
      </c>
      <c r="CY1233" s="17">
        <f>CY1232*CY1160</f>
        <v>0</v>
      </c>
      <c r="CZ1233" s="17">
        <f>CZ1232*CZ1159</f>
        <v>0</v>
      </c>
      <c r="DA1233" s="17">
        <f>DA1232*DA1158</f>
        <v>0</v>
      </c>
      <c r="DB1233" s="17">
        <f>DB1232*DB1157</f>
        <v>0</v>
      </c>
      <c r="DC1233" s="17">
        <f>DC1232*DC1156</f>
        <v>0</v>
      </c>
      <c r="DD1233" s="17">
        <f>DD1232*DD1155</f>
        <v>0</v>
      </c>
      <c r="DE1233" s="17">
        <f>DE1232*DE1154</f>
        <v>0</v>
      </c>
      <c r="DF1233" s="17">
        <f>DF1232*DF1153</f>
        <v>0</v>
      </c>
      <c r="DG1233" s="17">
        <f>DG1232*DG1152</f>
        <v>0</v>
      </c>
      <c r="DH1233" s="17">
        <f>DH1232*DH1151</f>
        <v>0</v>
      </c>
      <c r="DI1233" s="17">
        <f>DI1232*DI1150</f>
        <v>0</v>
      </c>
      <c r="DJ1233" s="17">
        <f>DJ1232*DJ1149</f>
        <v>0</v>
      </c>
      <c r="DK1233" s="17">
        <f>DK1232*DK1148</f>
        <v>0</v>
      </c>
      <c r="DL1233" s="17">
        <f>DL1232*DL1147</f>
        <v>0</v>
      </c>
      <c r="DM1233" s="17">
        <f>DM1232*DM1146</f>
        <v>0</v>
      </c>
      <c r="DN1233" s="17">
        <f>DN1232*DN1145</f>
        <v>0</v>
      </c>
      <c r="DO1233" s="17">
        <f>DO1232*DO1144</f>
        <v>0</v>
      </c>
      <c r="DP1233" s="17">
        <f>DP1232*DP1143</f>
        <v>0</v>
      </c>
      <c r="DQ1233" s="17">
        <f>DQ1232*DQ1142</f>
        <v>0</v>
      </c>
      <c r="DR1233" s="17">
        <f>DR1232*DR1181</f>
        <v>0</v>
      </c>
      <c r="DS1233" s="17">
        <f>DS1232*DS1180</f>
        <v>0</v>
      </c>
      <c r="DT1233" s="17">
        <f>DT1232*DT1179</f>
        <v>0</v>
      </c>
      <c r="DU1233" s="17">
        <f>DU1232*DU1178</f>
        <v>0</v>
      </c>
      <c r="DV1233" s="17">
        <f>DV1232*DV1177</f>
        <v>0</v>
      </c>
      <c r="DW1233" s="17">
        <f>DW1232*DW1176</f>
        <v>0</v>
      </c>
      <c r="DX1233" s="17">
        <f>DX1232*DX1175</f>
        <v>0</v>
      </c>
      <c r="DY1233" s="17">
        <f>DY1232*DY1174</f>
        <v>0</v>
      </c>
      <c r="DZ1233" s="17">
        <f>DZ1232*DZ1173</f>
        <v>0</v>
      </c>
      <c r="EA1233" s="17">
        <f>EA1232*EA1172</f>
        <v>0</v>
      </c>
      <c r="EB1233" s="17">
        <f>EB1232*EB1171</f>
        <v>0</v>
      </c>
      <c r="EC1233" s="17">
        <f>EC1232*EC1170</f>
        <v>0</v>
      </c>
      <c r="ED1233" s="17">
        <f>ED1232*ED1169</f>
        <v>0</v>
      </c>
      <c r="EE1233" s="17">
        <f>EE1232*EE1168</f>
        <v>0</v>
      </c>
      <c r="EF1233" s="17">
        <f>EF1232*EF1167</f>
        <v>0</v>
      </c>
      <c r="EG1233" s="17">
        <f>EG1232*EG1166</f>
        <v>0</v>
      </c>
      <c r="EH1233" s="17">
        <f>EH1232*EH1165</f>
        <v>0</v>
      </c>
      <c r="EI1233" s="17">
        <f>EI1232*EI1164</f>
        <v>0</v>
      </c>
      <c r="EJ1233" s="17">
        <f>EJ1232*EJ1163</f>
        <v>0</v>
      </c>
      <c r="EK1233" s="17">
        <f>EK1232*EK1162</f>
        <v>0</v>
      </c>
      <c r="EL1233" s="17">
        <f>EL1232*EL1161</f>
        <v>0</v>
      </c>
      <c r="EM1233" s="17">
        <f>EM1232*EM1160</f>
        <v>0</v>
      </c>
      <c r="EN1233" s="17">
        <f>EN1232*EN1159</f>
        <v>0</v>
      </c>
      <c r="EO1233" s="17">
        <f>EO1232*EO1158</f>
        <v>0</v>
      </c>
      <c r="EP1233" s="17">
        <f>EP1232*EP1157</f>
        <v>0</v>
      </c>
      <c r="EQ1233" s="17">
        <f>EQ1232*EQ1156</f>
        <v>0</v>
      </c>
      <c r="ER1233" s="17">
        <f>ER1232*ER1155</f>
        <v>0</v>
      </c>
      <c r="ES1233" s="17">
        <f>ES1232*ES1154</f>
        <v>0</v>
      </c>
      <c r="ET1233" s="17">
        <f>ET1232*ET1153</f>
        <v>0</v>
      </c>
      <c r="EU1233" s="17">
        <f>EU1232*EU1152</f>
        <v>0</v>
      </c>
      <c r="EV1233" s="17">
        <f>EV1232*EV1151</f>
        <v>0</v>
      </c>
      <c r="EW1233" s="17">
        <f>EW1232*EW1150</f>
        <v>0</v>
      </c>
      <c r="EX1233" s="17">
        <f>EX1232*EX1149</f>
        <v>0</v>
      </c>
      <c r="EY1233" s="17">
        <f>EY1232*EY1148</f>
        <v>0</v>
      </c>
      <c r="EZ1233" s="17">
        <f>EZ1232*EZ1147</f>
        <v>0</v>
      </c>
      <c r="FA1233" s="17">
        <f>FA1232*FA1146</f>
        <v>0</v>
      </c>
      <c r="FB1233" s="17">
        <f>FB1232*FB1145</f>
        <v>0</v>
      </c>
      <c r="FC1233" s="17">
        <f>FC1232*FC1144</f>
        <v>0</v>
      </c>
      <c r="FD1233" s="17">
        <f>FD1232*FD1143</f>
        <v>0</v>
      </c>
      <c r="FE1233" s="17">
        <f>FE1232*FE1142</f>
        <v>0</v>
      </c>
      <c r="FF1233" s="17">
        <f>FF1232*FF1181</f>
        <v>0</v>
      </c>
      <c r="FG1233" s="17">
        <f>FG1232*FG1180</f>
        <v>0</v>
      </c>
      <c r="FH1233" s="17">
        <f>FH1232*FH1179</f>
        <v>0</v>
      </c>
      <c r="FI1233" s="17">
        <f>FI1232*FI1178</f>
        <v>0</v>
      </c>
      <c r="FJ1233" s="17">
        <f>FJ1232*FJ1177</f>
        <v>0</v>
      </c>
      <c r="FK1233" s="17">
        <f>FK1232*FK1176</f>
        <v>0</v>
      </c>
      <c r="FL1233" s="17">
        <f>FL1232*FL1175</f>
        <v>0</v>
      </c>
      <c r="FM1233" s="17">
        <f>FM1232*FM1174</f>
        <v>0</v>
      </c>
      <c r="FN1233" s="17">
        <f>FN1232*FN1173</f>
        <v>0</v>
      </c>
      <c r="FO1233" s="17">
        <f>FO1232*FO1172</f>
        <v>0</v>
      </c>
      <c r="FP1233" s="17">
        <f>FP1232*FP1171</f>
        <v>0</v>
      </c>
      <c r="FQ1233" s="17">
        <f>FQ1232*FQ1170</f>
        <v>0</v>
      </c>
      <c r="FR1233" s="17">
        <f>FR1232*FR1169</f>
        <v>0</v>
      </c>
      <c r="FS1233" s="17">
        <f>FS1232*FS1168</f>
        <v>0</v>
      </c>
      <c r="FT1233" s="17">
        <f>FT1232*FT1167</f>
        <v>0</v>
      </c>
      <c r="FU1233" s="17">
        <f>FU1232*FU1166</f>
        <v>0</v>
      </c>
      <c r="FV1233" s="17">
        <f>FV1232*FV1165</f>
        <v>0</v>
      </c>
      <c r="FW1233" s="17">
        <f>FW1232*FW1164</f>
        <v>0</v>
      </c>
      <c r="FX1233" s="17">
        <f>FX1232*FX1163</f>
        <v>0</v>
      </c>
      <c r="FY1233" s="17">
        <f>FY1232*FY1162</f>
        <v>0</v>
      </c>
      <c r="FZ1233" s="17">
        <f>FZ1232*FZ1161</f>
        <v>0</v>
      </c>
      <c r="GA1233" s="17">
        <f>GA1232*GA1160</f>
        <v>0</v>
      </c>
      <c r="GB1233" s="17">
        <f>GB1232*GB1159</f>
        <v>0</v>
      </c>
      <c r="GC1233" s="17">
        <f>GC1232*GC1158</f>
        <v>0</v>
      </c>
      <c r="GD1233" s="17">
        <f>GD1232*GD1157</f>
        <v>0</v>
      </c>
      <c r="GE1233" s="17">
        <f>GE1232*GE1156</f>
        <v>0</v>
      </c>
      <c r="GF1233" s="17">
        <f>GF1232*GF1155</f>
        <v>0</v>
      </c>
      <c r="GG1233" s="17">
        <f>GG1232*GG1154</f>
        <v>0</v>
      </c>
      <c r="GH1233" s="17">
        <f>GH1232*GH1153</f>
        <v>0</v>
      </c>
      <c r="GI1233" s="17">
        <f>GI1232*GI1152</f>
        <v>0</v>
      </c>
      <c r="GJ1233" s="17">
        <f>GJ1232*GJ1151</f>
        <v>0</v>
      </c>
      <c r="GK1233" s="17">
        <f>GK1232*GK1150</f>
        <v>0</v>
      </c>
      <c r="GL1233" s="17">
        <f>GL1232*GL1149</f>
        <v>0</v>
      </c>
      <c r="GM1233" s="17">
        <f>GM1232*GM1148</f>
        <v>0</v>
      </c>
      <c r="GN1233" s="17">
        <f>GN1232*GN1147</f>
        <v>0</v>
      </c>
      <c r="GO1233" s="17">
        <f>GO1232*GO1146</f>
        <v>0</v>
      </c>
      <c r="GP1233" s="17">
        <f>GP1232*GP1145</f>
        <v>0</v>
      </c>
      <c r="GQ1233" s="17">
        <f>GQ1232*GQ1144</f>
        <v>0</v>
      </c>
      <c r="GR1233" s="17">
        <f>GR1232*GR1143</f>
        <v>0</v>
      </c>
      <c r="GS1233" s="17">
        <f>GS1232*GS1142</f>
        <v>0</v>
      </c>
    </row>
    <row r="1235" spans="1:201" x14ac:dyDescent="0.25">
      <c r="A1235" s="4" t="s">
        <v>133</v>
      </c>
      <c r="B1235" s="73">
        <f>FYQtr_LDF</f>
        <v>20233</v>
      </c>
      <c r="C1235" s="73">
        <f t="shared" ref="C1235:AL1235" si="4214">IF(RIGHT(B1235,1)="1",B1235-7,B1235-1)</f>
        <v>20232</v>
      </c>
      <c r="D1235" s="73">
        <f t="shared" si="4214"/>
        <v>20231</v>
      </c>
      <c r="E1235" s="73">
        <f t="shared" si="4214"/>
        <v>20224</v>
      </c>
      <c r="F1235" s="73">
        <f t="shared" si="4214"/>
        <v>20223</v>
      </c>
      <c r="G1235" s="73">
        <f t="shared" si="4214"/>
        <v>20222</v>
      </c>
      <c r="H1235" s="73">
        <f t="shared" si="4214"/>
        <v>20221</v>
      </c>
      <c r="I1235" s="73">
        <f t="shared" si="4214"/>
        <v>20214</v>
      </c>
      <c r="J1235" s="73">
        <f t="shared" si="4214"/>
        <v>20213</v>
      </c>
      <c r="K1235" s="73">
        <f t="shared" si="4214"/>
        <v>20212</v>
      </c>
      <c r="L1235" s="73">
        <f t="shared" si="4214"/>
        <v>20211</v>
      </c>
      <c r="M1235" s="73">
        <f t="shared" si="4214"/>
        <v>20204</v>
      </c>
      <c r="N1235" s="73">
        <f t="shared" si="4214"/>
        <v>20203</v>
      </c>
      <c r="O1235" s="73">
        <f t="shared" si="4214"/>
        <v>20202</v>
      </c>
      <c r="P1235" s="73">
        <f t="shared" si="4214"/>
        <v>20201</v>
      </c>
      <c r="Q1235" s="73">
        <f t="shared" si="4214"/>
        <v>20194</v>
      </c>
      <c r="R1235" s="73">
        <f t="shared" si="4214"/>
        <v>20193</v>
      </c>
      <c r="S1235" s="73">
        <f t="shared" si="4214"/>
        <v>20192</v>
      </c>
      <c r="T1235" s="73">
        <f t="shared" si="4214"/>
        <v>20191</v>
      </c>
      <c r="U1235" s="73">
        <f t="shared" si="4214"/>
        <v>20184</v>
      </c>
      <c r="V1235" s="73">
        <f t="shared" si="4214"/>
        <v>20183</v>
      </c>
      <c r="W1235" s="73">
        <f t="shared" si="4214"/>
        <v>20182</v>
      </c>
      <c r="X1235" s="73">
        <f t="shared" si="4214"/>
        <v>20181</v>
      </c>
      <c r="Y1235" s="73">
        <f t="shared" si="4214"/>
        <v>20174</v>
      </c>
      <c r="Z1235" s="73">
        <f t="shared" si="4214"/>
        <v>20173</v>
      </c>
      <c r="AA1235" s="73">
        <f t="shared" si="4214"/>
        <v>20172</v>
      </c>
      <c r="AB1235" s="73">
        <f t="shared" si="4214"/>
        <v>20171</v>
      </c>
      <c r="AC1235" s="73">
        <f t="shared" si="4214"/>
        <v>20164</v>
      </c>
      <c r="AD1235" s="73">
        <f t="shared" si="4214"/>
        <v>20163</v>
      </c>
      <c r="AE1235" s="73">
        <f t="shared" si="4214"/>
        <v>20162</v>
      </c>
      <c r="AF1235" s="73">
        <f t="shared" si="4214"/>
        <v>20161</v>
      </c>
      <c r="AG1235" s="73">
        <f t="shared" si="4214"/>
        <v>20154</v>
      </c>
      <c r="AH1235" s="73">
        <f t="shared" si="4214"/>
        <v>20153</v>
      </c>
      <c r="AI1235" s="73">
        <f t="shared" si="4214"/>
        <v>20152</v>
      </c>
      <c r="AJ1235" s="73">
        <f t="shared" si="4214"/>
        <v>20151</v>
      </c>
      <c r="AK1235" s="73">
        <f t="shared" si="4214"/>
        <v>20144</v>
      </c>
      <c r="AL1235" s="73">
        <f t="shared" si="4214"/>
        <v>20143</v>
      </c>
      <c r="AM1235" s="73"/>
      <c r="AN1235" s="73"/>
      <c r="AO1235" s="73"/>
      <c r="AP1235" s="73">
        <f>FYQtr_LDF</f>
        <v>20233</v>
      </c>
      <c r="AQ1235" s="73">
        <f t="shared" ref="AQ1235" si="4215">IF(RIGHT(AP1235,1)="1",AP1235-7,AP1235-1)</f>
        <v>20232</v>
      </c>
      <c r="AR1235" s="73">
        <f t="shared" ref="AR1235" si="4216">IF(RIGHT(AQ1235,1)="1",AQ1235-7,AQ1235-1)</f>
        <v>20231</v>
      </c>
      <c r="AS1235" s="73">
        <f t="shared" ref="AS1235" si="4217">IF(RIGHT(AR1235,1)="1",AR1235-7,AR1235-1)</f>
        <v>20224</v>
      </c>
      <c r="AT1235" s="73">
        <f t="shared" ref="AT1235" si="4218">IF(RIGHT(AS1235,1)="1",AS1235-7,AS1235-1)</f>
        <v>20223</v>
      </c>
      <c r="AU1235" s="73">
        <f t="shared" ref="AU1235" si="4219">IF(RIGHT(AT1235,1)="1",AT1235-7,AT1235-1)</f>
        <v>20222</v>
      </c>
      <c r="AV1235" s="73">
        <f t="shared" ref="AV1235" si="4220">IF(RIGHT(AU1235,1)="1",AU1235-7,AU1235-1)</f>
        <v>20221</v>
      </c>
      <c r="AW1235" s="73">
        <f t="shared" ref="AW1235" si="4221">IF(RIGHT(AV1235,1)="1",AV1235-7,AV1235-1)</f>
        <v>20214</v>
      </c>
      <c r="AX1235" s="73">
        <f t="shared" ref="AX1235" si="4222">IF(RIGHT(AW1235,1)="1",AW1235-7,AW1235-1)</f>
        <v>20213</v>
      </c>
      <c r="AY1235" s="73">
        <f t="shared" ref="AY1235" si="4223">IF(RIGHT(AX1235,1)="1",AX1235-7,AX1235-1)</f>
        <v>20212</v>
      </c>
      <c r="AZ1235" s="73">
        <f t="shared" ref="AZ1235" si="4224">IF(RIGHT(AY1235,1)="1",AY1235-7,AY1235-1)</f>
        <v>20211</v>
      </c>
      <c r="BA1235" s="73">
        <f t="shared" ref="BA1235" si="4225">IF(RIGHT(AZ1235,1)="1",AZ1235-7,AZ1235-1)</f>
        <v>20204</v>
      </c>
      <c r="BB1235" s="73">
        <f t="shared" ref="BB1235" si="4226">IF(RIGHT(BA1235,1)="1",BA1235-7,BA1235-1)</f>
        <v>20203</v>
      </c>
      <c r="BC1235" s="73">
        <f t="shared" ref="BC1235" si="4227">IF(RIGHT(BB1235,1)="1",BB1235-7,BB1235-1)</f>
        <v>20202</v>
      </c>
      <c r="BD1235" s="73">
        <f t="shared" ref="BD1235" si="4228">IF(RIGHT(BC1235,1)="1",BC1235-7,BC1235-1)</f>
        <v>20201</v>
      </c>
      <c r="BE1235" s="73">
        <f t="shared" ref="BE1235" si="4229">IF(RIGHT(BD1235,1)="1",BD1235-7,BD1235-1)</f>
        <v>20194</v>
      </c>
      <c r="BF1235" s="73">
        <f t="shared" ref="BF1235" si="4230">IF(RIGHT(BE1235,1)="1",BE1235-7,BE1235-1)</f>
        <v>20193</v>
      </c>
      <c r="BG1235" s="73">
        <f t="shared" ref="BG1235" si="4231">IF(RIGHT(BF1235,1)="1",BF1235-7,BF1235-1)</f>
        <v>20192</v>
      </c>
      <c r="BH1235" s="73">
        <f t="shared" ref="BH1235" si="4232">IF(RIGHT(BG1235,1)="1",BG1235-7,BG1235-1)</f>
        <v>20191</v>
      </c>
      <c r="BI1235" s="73">
        <f t="shared" ref="BI1235" si="4233">IF(RIGHT(BH1235,1)="1",BH1235-7,BH1235-1)</f>
        <v>20184</v>
      </c>
      <c r="BJ1235" s="73">
        <f t="shared" ref="BJ1235" si="4234">IF(RIGHT(BI1235,1)="1",BI1235-7,BI1235-1)</f>
        <v>20183</v>
      </c>
      <c r="BK1235" s="73">
        <f t="shared" ref="BK1235" si="4235">IF(RIGHT(BJ1235,1)="1",BJ1235-7,BJ1235-1)</f>
        <v>20182</v>
      </c>
      <c r="BL1235" s="73">
        <f t="shared" ref="BL1235" si="4236">IF(RIGHT(BK1235,1)="1",BK1235-7,BK1235-1)</f>
        <v>20181</v>
      </c>
      <c r="BM1235" s="73">
        <f t="shared" ref="BM1235" si="4237">IF(RIGHT(BL1235,1)="1",BL1235-7,BL1235-1)</f>
        <v>20174</v>
      </c>
      <c r="BN1235" s="73">
        <f t="shared" ref="BN1235" si="4238">IF(RIGHT(BM1235,1)="1",BM1235-7,BM1235-1)</f>
        <v>20173</v>
      </c>
      <c r="BO1235" s="73">
        <f t="shared" ref="BO1235" si="4239">IF(RIGHT(BN1235,1)="1",BN1235-7,BN1235-1)</f>
        <v>20172</v>
      </c>
      <c r="BP1235" s="73">
        <f t="shared" ref="BP1235" si="4240">IF(RIGHT(BO1235,1)="1",BO1235-7,BO1235-1)</f>
        <v>20171</v>
      </c>
      <c r="BQ1235" s="73">
        <f t="shared" ref="BQ1235" si="4241">IF(RIGHT(BP1235,1)="1",BP1235-7,BP1235-1)</f>
        <v>20164</v>
      </c>
      <c r="BR1235" s="73">
        <f t="shared" ref="BR1235" si="4242">IF(RIGHT(BQ1235,1)="1",BQ1235-7,BQ1235-1)</f>
        <v>20163</v>
      </c>
      <c r="BS1235" s="73">
        <f t="shared" ref="BS1235" si="4243">IF(RIGHT(BR1235,1)="1",BR1235-7,BR1235-1)</f>
        <v>20162</v>
      </c>
      <c r="BT1235" s="73">
        <f t="shared" ref="BT1235" si="4244">IF(RIGHT(BS1235,1)="1",BS1235-7,BS1235-1)</f>
        <v>20161</v>
      </c>
      <c r="BU1235" s="73">
        <f t="shared" ref="BU1235" si="4245">IF(RIGHT(BT1235,1)="1",BT1235-7,BT1235-1)</f>
        <v>20154</v>
      </c>
      <c r="BV1235" s="73">
        <f t="shared" ref="BV1235" si="4246">IF(RIGHT(BU1235,1)="1",BU1235-7,BU1235-1)</f>
        <v>20153</v>
      </c>
      <c r="BW1235" s="73">
        <f t="shared" ref="BW1235" si="4247">IF(RIGHT(BV1235,1)="1",BV1235-7,BV1235-1)</f>
        <v>20152</v>
      </c>
      <c r="BX1235" s="73">
        <f t="shared" ref="BX1235" si="4248">IF(RIGHT(BW1235,1)="1",BW1235-7,BW1235-1)</f>
        <v>20151</v>
      </c>
      <c r="BY1235" s="73">
        <f t="shared" ref="BY1235" si="4249">IF(RIGHT(BX1235,1)="1",BX1235-7,BX1235-1)</f>
        <v>20144</v>
      </c>
      <c r="BZ1235" s="73">
        <f t="shared" ref="BZ1235" si="4250">IF(RIGHT(BY1235,1)="1",BY1235-7,BY1235-1)</f>
        <v>20143</v>
      </c>
      <c r="CA1235" s="73"/>
      <c r="CB1235" s="73"/>
      <c r="CC1235" s="73"/>
      <c r="CD1235" s="73">
        <f>FYQtr_LDF</f>
        <v>20233</v>
      </c>
      <c r="CE1235" s="73">
        <f t="shared" ref="CE1235" si="4251">IF(RIGHT(CD1235,1)="1",CD1235-7,CD1235-1)</f>
        <v>20232</v>
      </c>
      <c r="CF1235" s="73">
        <f t="shared" ref="CF1235" si="4252">IF(RIGHT(CE1235,1)="1",CE1235-7,CE1235-1)</f>
        <v>20231</v>
      </c>
      <c r="CG1235" s="73">
        <f t="shared" ref="CG1235" si="4253">IF(RIGHT(CF1235,1)="1",CF1235-7,CF1235-1)</f>
        <v>20224</v>
      </c>
      <c r="CH1235" s="73">
        <f t="shared" ref="CH1235" si="4254">IF(RIGHT(CG1235,1)="1",CG1235-7,CG1235-1)</f>
        <v>20223</v>
      </c>
      <c r="CI1235" s="73">
        <f t="shared" ref="CI1235" si="4255">IF(RIGHT(CH1235,1)="1",CH1235-7,CH1235-1)</f>
        <v>20222</v>
      </c>
      <c r="CJ1235" s="73">
        <f t="shared" ref="CJ1235" si="4256">IF(RIGHT(CI1235,1)="1",CI1235-7,CI1235-1)</f>
        <v>20221</v>
      </c>
      <c r="CK1235" s="73">
        <f t="shared" ref="CK1235" si="4257">IF(RIGHT(CJ1235,1)="1",CJ1235-7,CJ1235-1)</f>
        <v>20214</v>
      </c>
      <c r="CL1235" s="73">
        <f t="shared" ref="CL1235" si="4258">IF(RIGHT(CK1235,1)="1",CK1235-7,CK1235-1)</f>
        <v>20213</v>
      </c>
      <c r="CM1235" s="73">
        <f t="shared" ref="CM1235" si="4259">IF(RIGHT(CL1235,1)="1",CL1235-7,CL1235-1)</f>
        <v>20212</v>
      </c>
      <c r="CN1235" s="73">
        <f t="shared" ref="CN1235" si="4260">IF(RIGHT(CM1235,1)="1",CM1235-7,CM1235-1)</f>
        <v>20211</v>
      </c>
      <c r="CO1235" s="73">
        <f t="shared" ref="CO1235" si="4261">IF(RIGHT(CN1235,1)="1",CN1235-7,CN1235-1)</f>
        <v>20204</v>
      </c>
      <c r="CP1235" s="73">
        <f t="shared" ref="CP1235" si="4262">IF(RIGHT(CO1235,1)="1",CO1235-7,CO1235-1)</f>
        <v>20203</v>
      </c>
      <c r="CQ1235" s="73">
        <f t="shared" ref="CQ1235" si="4263">IF(RIGHT(CP1235,1)="1",CP1235-7,CP1235-1)</f>
        <v>20202</v>
      </c>
      <c r="CR1235" s="73">
        <f t="shared" ref="CR1235" si="4264">IF(RIGHT(CQ1235,1)="1",CQ1235-7,CQ1235-1)</f>
        <v>20201</v>
      </c>
      <c r="CS1235" s="73">
        <f t="shared" ref="CS1235" si="4265">IF(RIGHT(CR1235,1)="1",CR1235-7,CR1235-1)</f>
        <v>20194</v>
      </c>
      <c r="CT1235" s="73">
        <f t="shared" ref="CT1235" si="4266">IF(RIGHT(CS1235,1)="1",CS1235-7,CS1235-1)</f>
        <v>20193</v>
      </c>
      <c r="CU1235" s="73">
        <f t="shared" ref="CU1235" si="4267">IF(RIGHT(CT1235,1)="1",CT1235-7,CT1235-1)</f>
        <v>20192</v>
      </c>
      <c r="CV1235" s="73">
        <f t="shared" ref="CV1235" si="4268">IF(RIGHT(CU1235,1)="1",CU1235-7,CU1235-1)</f>
        <v>20191</v>
      </c>
      <c r="CW1235" s="73">
        <f t="shared" ref="CW1235" si="4269">IF(RIGHT(CV1235,1)="1",CV1235-7,CV1235-1)</f>
        <v>20184</v>
      </c>
      <c r="CX1235" s="73">
        <f t="shared" ref="CX1235" si="4270">IF(RIGHT(CW1235,1)="1",CW1235-7,CW1235-1)</f>
        <v>20183</v>
      </c>
      <c r="CY1235" s="73">
        <f t="shared" ref="CY1235" si="4271">IF(RIGHT(CX1235,1)="1",CX1235-7,CX1235-1)</f>
        <v>20182</v>
      </c>
      <c r="CZ1235" s="73">
        <f t="shared" ref="CZ1235" si="4272">IF(RIGHT(CY1235,1)="1",CY1235-7,CY1235-1)</f>
        <v>20181</v>
      </c>
      <c r="DA1235" s="73">
        <f t="shared" ref="DA1235" si="4273">IF(RIGHT(CZ1235,1)="1",CZ1235-7,CZ1235-1)</f>
        <v>20174</v>
      </c>
      <c r="DB1235" s="73">
        <f t="shared" ref="DB1235" si="4274">IF(RIGHT(DA1235,1)="1",DA1235-7,DA1235-1)</f>
        <v>20173</v>
      </c>
      <c r="DC1235" s="73">
        <f t="shared" ref="DC1235" si="4275">IF(RIGHT(DB1235,1)="1",DB1235-7,DB1235-1)</f>
        <v>20172</v>
      </c>
      <c r="DD1235" s="73">
        <f t="shared" ref="DD1235" si="4276">IF(RIGHT(DC1235,1)="1",DC1235-7,DC1235-1)</f>
        <v>20171</v>
      </c>
      <c r="DE1235" s="73">
        <f t="shared" ref="DE1235" si="4277">IF(RIGHT(DD1235,1)="1",DD1235-7,DD1235-1)</f>
        <v>20164</v>
      </c>
      <c r="DF1235" s="73">
        <f t="shared" ref="DF1235" si="4278">IF(RIGHT(DE1235,1)="1",DE1235-7,DE1235-1)</f>
        <v>20163</v>
      </c>
      <c r="DG1235" s="73">
        <f t="shared" ref="DG1235" si="4279">IF(RIGHT(DF1235,1)="1",DF1235-7,DF1235-1)</f>
        <v>20162</v>
      </c>
      <c r="DH1235" s="73">
        <f t="shared" ref="DH1235" si="4280">IF(RIGHT(DG1235,1)="1",DG1235-7,DG1235-1)</f>
        <v>20161</v>
      </c>
      <c r="DI1235" s="73">
        <f t="shared" ref="DI1235" si="4281">IF(RIGHT(DH1235,1)="1",DH1235-7,DH1235-1)</f>
        <v>20154</v>
      </c>
      <c r="DJ1235" s="73">
        <f t="shared" ref="DJ1235" si="4282">IF(RIGHT(DI1235,1)="1",DI1235-7,DI1235-1)</f>
        <v>20153</v>
      </c>
      <c r="DK1235" s="73">
        <f t="shared" ref="DK1235" si="4283">IF(RIGHT(DJ1235,1)="1",DJ1235-7,DJ1235-1)</f>
        <v>20152</v>
      </c>
      <c r="DL1235" s="73">
        <f t="shared" ref="DL1235" si="4284">IF(RIGHT(DK1235,1)="1",DK1235-7,DK1235-1)</f>
        <v>20151</v>
      </c>
      <c r="DM1235" s="73">
        <f t="shared" ref="DM1235" si="4285">IF(RIGHT(DL1235,1)="1",DL1235-7,DL1235-1)</f>
        <v>20144</v>
      </c>
      <c r="DN1235" s="73">
        <f t="shared" ref="DN1235" si="4286">IF(RIGHT(DM1235,1)="1",DM1235-7,DM1235-1)</f>
        <v>20143</v>
      </c>
      <c r="DO1235" s="73"/>
      <c r="DP1235" s="73"/>
      <c r="DQ1235" s="73"/>
      <c r="DR1235" s="73">
        <f>FYQtr_LDF</f>
        <v>20233</v>
      </c>
      <c r="DS1235" s="73">
        <f t="shared" ref="DS1235" si="4287">IF(RIGHT(DR1235,1)="1",DR1235-7,DR1235-1)</f>
        <v>20232</v>
      </c>
      <c r="DT1235" s="73">
        <f t="shared" ref="DT1235" si="4288">IF(RIGHT(DS1235,1)="1",DS1235-7,DS1235-1)</f>
        <v>20231</v>
      </c>
      <c r="DU1235" s="73">
        <f t="shared" ref="DU1235" si="4289">IF(RIGHT(DT1235,1)="1",DT1235-7,DT1235-1)</f>
        <v>20224</v>
      </c>
      <c r="DV1235" s="73">
        <f t="shared" ref="DV1235" si="4290">IF(RIGHT(DU1235,1)="1",DU1235-7,DU1235-1)</f>
        <v>20223</v>
      </c>
      <c r="DW1235" s="73">
        <f t="shared" ref="DW1235" si="4291">IF(RIGHT(DV1235,1)="1",DV1235-7,DV1235-1)</f>
        <v>20222</v>
      </c>
      <c r="DX1235" s="73">
        <f t="shared" ref="DX1235" si="4292">IF(RIGHT(DW1235,1)="1",DW1235-7,DW1235-1)</f>
        <v>20221</v>
      </c>
      <c r="DY1235" s="73">
        <f t="shared" ref="DY1235" si="4293">IF(RIGHT(DX1235,1)="1",DX1235-7,DX1235-1)</f>
        <v>20214</v>
      </c>
      <c r="DZ1235" s="73">
        <f t="shared" ref="DZ1235" si="4294">IF(RIGHT(DY1235,1)="1",DY1235-7,DY1235-1)</f>
        <v>20213</v>
      </c>
      <c r="EA1235" s="73">
        <f t="shared" ref="EA1235" si="4295">IF(RIGHT(DZ1235,1)="1",DZ1235-7,DZ1235-1)</f>
        <v>20212</v>
      </c>
      <c r="EB1235" s="73">
        <f t="shared" ref="EB1235" si="4296">IF(RIGHT(EA1235,1)="1",EA1235-7,EA1235-1)</f>
        <v>20211</v>
      </c>
      <c r="EC1235" s="73">
        <f t="shared" ref="EC1235" si="4297">IF(RIGHT(EB1235,1)="1",EB1235-7,EB1235-1)</f>
        <v>20204</v>
      </c>
      <c r="ED1235" s="73">
        <f t="shared" ref="ED1235" si="4298">IF(RIGHT(EC1235,1)="1",EC1235-7,EC1235-1)</f>
        <v>20203</v>
      </c>
      <c r="EE1235" s="73">
        <f t="shared" ref="EE1235" si="4299">IF(RIGHT(ED1235,1)="1",ED1235-7,ED1235-1)</f>
        <v>20202</v>
      </c>
      <c r="EF1235" s="73">
        <f t="shared" ref="EF1235" si="4300">IF(RIGHT(EE1235,1)="1",EE1235-7,EE1235-1)</f>
        <v>20201</v>
      </c>
      <c r="EG1235" s="73">
        <f t="shared" ref="EG1235" si="4301">IF(RIGHT(EF1235,1)="1",EF1235-7,EF1235-1)</f>
        <v>20194</v>
      </c>
      <c r="EH1235" s="73">
        <f t="shared" ref="EH1235" si="4302">IF(RIGHT(EG1235,1)="1",EG1235-7,EG1235-1)</f>
        <v>20193</v>
      </c>
      <c r="EI1235" s="73">
        <f t="shared" ref="EI1235" si="4303">IF(RIGHT(EH1235,1)="1",EH1235-7,EH1235-1)</f>
        <v>20192</v>
      </c>
      <c r="EJ1235" s="73">
        <f t="shared" ref="EJ1235" si="4304">IF(RIGHT(EI1235,1)="1",EI1235-7,EI1235-1)</f>
        <v>20191</v>
      </c>
      <c r="EK1235" s="73">
        <f t="shared" ref="EK1235" si="4305">IF(RIGHT(EJ1235,1)="1",EJ1235-7,EJ1235-1)</f>
        <v>20184</v>
      </c>
      <c r="EL1235" s="73">
        <f t="shared" ref="EL1235" si="4306">IF(RIGHT(EK1235,1)="1",EK1235-7,EK1235-1)</f>
        <v>20183</v>
      </c>
      <c r="EM1235" s="73">
        <f t="shared" ref="EM1235" si="4307">IF(RIGHT(EL1235,1)="1",EL1235-7,EL1235-1)</f>
        <v>20182</v>
      </c>
      <c r="EN1235" s="73">
        <f t="shared" ref="EN1235" si="4308">IF(RIGHT(EM1235,1)="1",EM1235-7,EM1235-1)</f>
        <v>20181</v>
      </c>
      <c r="EO1235" s="73">
        <f t="shared" ref="EO1235" si="4309">IF(RIGHT(EN1235,1)="1",EN1235-7,EN1235-1)</f>
        <v>20174</v>
      </c>
      <c r="EP1235" s="73">
        <f t="shared" ref="EP1235" si="4310">IF(RIGHT(EO1235,1)="1",EO1235-7,EO1235-1)</f>
        <v>20173</v>
      </c>
      <c r="EQ1235" s="73">
        <f t="shared" ref="EQ1235" si="4311">IF(RIGHT(EP1235,1)="1",EP1235-7,EP1235-1)</f>
        <v>20172</v>
      </c>
      <c r="ER1235" s="73">
        <f t="shared" ref="ER1235" si="4312">IF(RIGHT(EQ1235,1)="1",EQ1235-7,EQ1235-1)</f>
        <v>20171</v>
      </c>
      <c r="ES1235" s="73">
        <f t="shared" ref="ES1235" si="4313">IF(RIGHT(ER1235,1)="1",ER1235-7,ER1235-1)</f>
        <v>20164</v>
      </c>
      <c r="ET1235" s="73">
        <f t="shared" ref="ET1235" si="4314">IF(RIGHT(ES1235,1)="1",ES1235-7,ES1235-1)</f>
        <v>20163</v>
      </c>
      <c r="EU1235" s="73">
        <f t="shared" ref="EU1235" si="4315">IF(RIGHT(ET1235,1)="1",ET1235-7,ET1235-1)</f>
        <v>20162</v>
      </c>
      <c r="EV1235" s="73">
        <f t="shared" ref="EV1235" si="4316">IF(RIGHT(EU1235,1)="1",EU1235-7,EU1235-1)</f>
        <v>20161</v>
      </c>
      <c r="EW1235" s="73">
        <f t="shared" ref="EW1235" si="4317">IF(RIGHT(EV1235,1)="1",EV1235-7,EV1235-1)</f>
        <v>20154</v>
      </c>
      <c r="EX1235" s="73">
        <f t="shared" ref="EX1235" si="4318">IF(RIGHT(EW1235,1)="1",EW1235-7,EW1235-1)</f>
        <v>20153</v>
      </c>
      <c r="EY1235" s="73">
        <f t="shared" ref="EY1235" si="4319">IF(RIGHT(EX1235,1)="1",EX1235-7,EX1235-1)</f>
        <v>20152</v>
      </c>
      <c r="EZ1235" s="73">
        <f t="shared" ref="EZ1235" si="4320">IF(RIGHT(EY1235,1)="1",EY1235-7,EY1235-1)</f>
        <v>20151</v>
      </c>
      <c r="FA1235" s="73">
        <f t="shared" ref="FA1235" si="4321">IF(RIGHT(EZ1235,1)="1",EZ1235-7,EZ1235-1)</f>
        <v>20144</v>
      </c>
      <c r="FB1235" s="73">
        <f t="shared" ref="FB1235" si="4322">IF(RIGHT(FA1235,1)="1",FA1235-7,FA1235-1)</f>
        <v>20143</v>
      </c>
      <c r="FC1235" s="73"/>
      <c r="FD1235" s="73"/>
      <c r="FE1235" s="73"/>
      <c r="FF1235" s="73">
        <f>FYQtr_LDF</f>
        <v>20233</v>
      </c>
      <c r="FG1235" s="73">
        <f t="shared" ref="FG1235" si="4323">IF(RIGHT(FF1235,1)="1",FF1235-7,FF1235-1)</f>
        <v>20232</v>
      </c>
      <c r="FH1235" s="73">
        <f t="shared" ref="FH1235" si="4324">IF(RIGHT(FG1235,1)="1",FG1235-7,FG1235-1)</f>
        <v>20231</v>
      </c>
      <c r="FI1235" s="73">
        <f t="shared" ref="FI1235" si="4325">IF(RIGHT(FH1235,1)="1",FH1235-7,FH1235-1)</f>
        <v>20224</v>
      </c>
      <c r="FJ1235" s="73">
        <f t="shared" ref="FJ1235" si="4326">IF(RIGHT(FI1235,1)="1",FI1235-7,FI1235-1)</f>
        <v>20223</v>
      </c>
      <c r="FK1235" s="73">
        <f t="shared" ref="FK1235" si="4327">IF(RIGHT(FJ1235,1)="1",FJ1235-7,FJ1235-1)</f>
        <v>20222</v>
      </c>
      <c r="FL1235" s="73">
        <f t="shared" ref="FL1235" si="4328">IF(RIGHT(FK1235,1)="1",FK1235-7,FK1235-1)</f>
        <v>20221</v>
      </c>
      <c r="FM1235" s="73">
        <f t="shared" ref="FM1235" si="4329">IF(RIGHT(FL1235,1)="1",FL1235-7,FL1235-1)</f>
        <v>20214</v>
      </c>
      <c r="FN1235" s="73">
        <f t="shared" ref="FN1235" si="4330">IF(RIGHT(FM1235,1)="1",FM1235-7,FM1235-1)</f>
        <v>20213</v>
      </c>
      <c r="FO1235" s="73">
        <f t="shared" ref="FO1235" si="4331">IF(RIGHT(FN1235,1)="1",FN1235-7,FN1235-1)</f>
        <v>20212</v>
      </c>
      <c r="FP1235" s="73">
        <f t="shared" ref="FP1235" si="4332">IF(RIGHT(FO1235,1)="1",FO1235-7,FO1235-1)</f>
        <v>20211</v>
      </c>
      <c r="FQ1235" s="73">
        <f t="shared" ref="FQ1235" si="4333">IF(RIGHT(FP1235,1)="1",FP1235-7,FP1235-1)</f>
        <v>20204</v>
      </c>
      <c r="FR1235" s="73">
        <f t="shared" ref="FR1235" si="4334">IF(RIGHT(FQ1235,1)="1",FQ1235-7,FQ1235-1)</f>
        <v>20203</v>
      </c>
      <c r="FS1235" s="73">
        <f t="shared" ref="FS1235" si="4335">IF(RIGHT(FR1235,1)="1",FR1235-7,FR1235-1)</f>
        <v>20202</v>
      </c>
      <c r="FT1235" s="73">
        <f t="shared" ref="FT1235" si="4336">IF(RIGHT(FS1235,1)="1",FS1235-7,FS1235-1)</f>
        <v>20201</v>
      </c>
      <c r="FU1235" s="73">
        <f t="shared" ref="FU1235" si="4337">IF(RIGHT(FT1235,1)="1",FT1235-7,FT1235-1)</f>
        <v>20194</v>
      </c>
      <c r="FV1235" s="73">
        <f t="shared" ref="FV1235" si="4338">IF(RIGHT(FU1235,1)="1",FU1235-7,FU1235-1)</f>
        <v>20193</v>
      </c>
      <c r="FW1235" s="73">
        <f t="shared" ref="FW1235" si="4339">IF(RIGHT(FV1235,1)="1",FV1235-7,FV1235-1)</f>
        <v>20192</v>
      </c>
      <c r="FX1235" s="73">
        <f t="shared" ref="FX1235" si="4340">IF(RIGHT(FW1235,1)="1",FW1235-7,FW1235-1)</f>
        <v>20191</v>
      </c>
      <c r="FY1235" s="73">
        <f t="shared" ref="FY1235" si="4341">IF(RIGHT(FX1235,1)="1",FX1235-7,FX1235-1)</f>
        <v>20184</v>
      </c>
      <c r="FZ1235" s="73">
        <f t="shared" ref="FZ1235" si="4342">IF(RIGHT(FY1235,1)="1",FY1235-7,FY1235-1)</f>
        <v>20183</v>
      </c>
      <c r="GA1235" s="73">
        <f t="shared" ref="GA1235" si="4343">IF(RIGHT(FZ1235,1)="1",FZ1235-7,FZ1235-1)</f>
        <v>20182</v>
      </c>
      <c r="GB1235" s="73">
        <f t="shared" ref="GB1235" si="4344">IF(RIGHT(GA1235,1)="1",GA1235-7,GA1235-1)</f>
        <v>20181</v>
      </c>
      <c r="GC1235" s="73">
        <f t="shared" ref="GC1235" si="4345">IF(RIGHT(GB1235,1)="1",GB1235-7,GB1235-1)</f>
        <v>20174</v>
      </c>
      <c r="GD1235" s="73">
        <f t="shared" ref="GD1235" si="4346">IF(RIGHT(GC1235,1)="1",GC1235-7,GC1235-1)</f>
        <v>20173</v>
      </c>
      <c r="GE1235" s="73">
        <f t="shared" ref="GE1235" si="4347">IF(RIGHT(GD1235,1)="1",GD1235-7,GD1235-1)</f>
        <v>20172</v>
      </c>
      <c r="GF1235" s="73">
        <f t="shared" ref="GF1235" si="4348">IF(RIGHT(GE1235,1)="1",GE1235-7,GE1235-1)</f>
        <v>20171</v>
      </c>
      <c r="GG1235" s="73">
        <f t="shared" ref="GG1235" si="4349">IF(RIGHT(GF1235,1)="1",GF1235-7,GF1235-1)</f>
        <v>20164</v>
      </c>
      <c r="GH1235" s="73">
        <f t="shared" ref="GH1235" si="4350">IF(RIGHT(GG1235,1)="1",GG1235-7,GG1235-1)</f>
        <v>20163</v>
      </c>
      <c r="GI1235" s="73">
        <f t="shared" ref="GI1235" si="4351">IF(RIGHT(GH1235,1)="1",GH1235-7,GH1235-1)</f>
        <v>20162</v>
      </c>
      <c r="GJ1235" s="73">
        <f t="shared" ref="GJ1235" si="4352">IF(RIGHT(GI1235,1)="1",GI1235-7,GI1235-1)</f>
        <v>20161</v>
      </c>
      <c r="GK1235" s="73">
        <f t="shared" ref="GK1235" si="4353">IF(RIGHT(GJ1235,1)="1",GJ1235-7,GJ1235-1)</f>
        <v>20154</v>
      </c>
      <c r="GL1235" s="73">
        <f t="shared" ref="GL1235" si="4354">IF(RIGHT(GK1235,1)="1",GK1235-7,GK1235-1)</f>
        <v>20153</v>
      </c>
      <c r="GM1235" s="73">
        <f t="shared" ref="GM1235" si="4355">IF(RIGHT(GL1235,1)="1",GL1235-7,GL1235-1)</f>
        <v>20152</v>
      </c>
      <c r="GN1235" s="73">
        <f t="shared" ref="GN1235" si="4356">IF(RIGHT(GM1235,1)="1",GM1235-7,GM1235-1)</f>
        <v>20151</v>
      </c>
      <c r="GO1235" s="73">
        <f t="shared" ref="GO1235" si="4357">IF(RIGHT(GN1235,1)="1",GN1235-7,GN1235-1)</f>
        <v>20144</v>
      </c>
      <c r="GP1235" s="73">
        <f t="shared" ref="GP1235" si="4358">IF(RIGHT(GO1235,1)="1",GO1235-7,GO1235-1)</f>
        <v>20143</v>
      </c>
      <c r="GQ1235" s="73"/>
      <c r="GR1235" s="73"/>
      <c r="GS1235" s="73"/>
    </row>
    <row r="1236" spans="1:201" x14ac:dyDescent="0.25">
      <c r="A1236" s="4" t="s">
        <v>134</v>
      </c>
      <c r="B1236" s="46">
        <f>B75+C74+D73+E72</f>
        <v>78550321.559999987</v>
      </c>
      <c r="C1236" s="46">
        <f>C74+D73+E72+F71</f>
        <v>82801069.669999987</v>
      </c>
      <c r="D1236" s="46">
        <f>D73+E72+F71+G70</f>
        <v>78690327.289999992</v>
      </c>
      <c r="E1236" s="46">
        <f>E72+F71+G70+H69</f>
        <v>72413827.390000001</v>
      </c>
      <c r="F1236" s="46">
        <f>F71+G70+H69+I68</f>
        <v>68774264</v>
      </c>
      <c r="G1236" s="46">
        <f>G70+H69+I68+J67</f>
        <v>65250042.480000004</v>
      </c>
      <c r="H1236" s="46">
        <f>H69+I68+J67+K66</f>
        <v>62250586.070000008</v>
      </c>
      <c r="I1236" s="46">
        <f>I68+J67+K66+L65</f>
        <v>57841676.670000002</v>
      </c>
      <c r="J1236" s="46">
        <f>J67+K66+L65+M64</f>
        <v>52117347.759999998</v>
      </c>
      <c r="K1236" s="46">
        <f>K66+L65+M64+N63</f>
        <v>47645906.969999991</v>
      </c>
      <c r="L1236" s="46">
        <f>L65+M64+N63+O62</f>
        <v>42807751.539999992</v>
      </c>
      <c r="M1236" s="46">
        <f>M64+N63+O62+P61</f>
        <v>42770788.93999999</v>
      </c>
      <c r="N1236" s="46">
        <f>N63+O62+P61+Q60</f>
        <v>45458454.440000005</v>
      </c>
      <c r="O1236" s="46">
        <f>O62+P61+Q60+R59</f>
        <v>48147764.019999996</v>
      </c>
      <c r="P1236" s="46">
        <f>P61+Q60+R59+S58</f>
        <v>52332713.32</v>
      </c>
      <c r="Q1236" s="46">
        <f>Q60+R59+S58+T57</f>
        <v>54355563.270000011</v>
      </c>
      <c r="R1236" s="46">
        <f>R59+S58+T57+U56</f>
        <v>53560398.859999999</v>
      </c>
      <c r="S1236" s="46">
        <f>S58+T57+U56+V55</f>
        <v>52795755.590000004</v>
      </c>
      <c r="T1236" s="46">
        <f>T57+U56+V55+W54</f>
        <v>52037791.279999994</v>
      </c>
      <c r="U1236" s="46">
        <f>U56+V55+W54+X53</f>
        <v>50972226.289999999</v>
      </c>
      <c r="V1236" s="46">
        <f>V55+W54+X53+Y52</f>
        <v>51174037.329999998</v>
      </c>
      <c r="W1236" s="46">
        <f>W54+X53+Y52+Z51</f>
        <v>51809954.059999995</v>
      </c>
      <c r="X1236" s="46">
        <f>X53+Y52+Z51+AA50</f>
        <v>52759768.859999999</v>
      </c>
      <c r="Y1236" s="46">
        <f>Y52+Z51+AA50+AB49</f>
        <v>53991851.099999987</v>
      </c>
      <c r="Z1236" s="46">
        <f>Z51+AA50+AB49+AC48</f>
        <v>53918655.549999997</v>
      </c>
      <c r="AA1236" s="46">
        <f>AA50+AB49+AC48+AD47</f>
        <v>53245137.659999989</v>
      </c>
      <c r="AB1236" s="46">
        <f>AB49+AC48+AD47+AE46</f>
        <v>52103875.429999992</v>
      </c>
      <c r="AC1236" s="46">
        <f>AC48+AD47+AE46+AF45</f>
        <v>50597743.290000007</v>
      </c>
      <c r="AD1236" s="46">
        <f>AD47+AE46+AF45+AG44</f>
        <v>49445954.850000009</v>
      </c>
      <c r="AE1236" s="46">
        <f>AE46+AF45+AG44+AH43</f>
        <v>48241886.500000007</v>
      </c>
      <c r="AF1236" s="46">
        <f>AF45+AG44+AH43+AI42</f>
        <v>47358865.990000002</v>
      </c>
      <c r="AG1236" s="46">
        <f>AG44+AH43+AI42+AJ41</f>
        <v>45603815.219999999</v>
      </c>
      <c r="AH1236" s="46">
        <f>AH43+AI42+AJ41+AK40</f>
        <v>44551360.810000002</v>
      </c>
      <c r="AI1236" s="46">
        <f>AI42+AJ41+AK40+AL39</f>
        <v>43435660.609999999</v>
      </c>
      <c r="AJ1236" s="46">
        <f>AJ41+AK40+AL39+AM38</f>
        <v>42588324.880000003</v>
      </c>
      <c r="AK1236" s="46">
        <f>AK40+AL39+AM38+AN37</f>
        <v>41997466.570000008</v>
      </c>
      <c r="AL1236" s="46">
        <f>AL39+AM38+AN37+AO36</f>
        <v>41022298.250000007</v>
      </c>
      <c r="AM1236" s="46"/>
      <c r="AN1236" s="46"/>
      <c r="AO1236" s="46"/>
      <c r="AP1236" s="46">
        <f>AP75+AQ74+AR73+AS72</f>
        <v>205150</v>
      </c>
      <c r="AQ1236" s="46">
        <f>AQ74+AR73+AS72+AT71</f>
        <v>259550</v>
      </c>
      <c r="AR1236" s="46">
        <f>AR73+AS72+AT71+AU70</f>
        <v>316807.75</v>
      </c>
      <c r="AS1236" s="46">
        <f>AS72+AT71+AU70+AV69</f>
        <v>351907.75</v>
      </c>
      <c r="AT1236" s="46">
        <f>AT71+AU70+AV69+AW68</f>
        <v>330157.75</v>
      </c>
      <c r="AU1236" s="46">
        <f>AU70+AV69+AW68+AX67</f>
        <v>289007.75</v>
      </c>
      <c r="AV1236" s="46">
        <f>AV69+AW68+AX67+AY66</f>
        <v>221585</v>
      </c>
      <c r="AW1236" s="46">
        <f>AW68+AX67+AY66+AZ65</f>
        <v>244835</v>
      </c>
      <c r="AX1236" s="46">
        <f>AX67+AY66+AZ65+BA64</f>
        <v>202085</v>
      </c>
      <c r="AY1236" s="46">
        <f>AY66+AZ65+BA64+BB63</f>
        <v>194085</v>
      </c>
      <c r="AZ1236" s="46">
        <f>AZ65+BA64+BB63+BC62</f>
        <v>210500</v>
      </c>
      <c r="BA1236" s="46">
        <f>BA64+BB63+BC62+BD61</f>
        <v>160374.9</v>
      </c>
      <c r="BB1236" s="46">
        <f>BB63+BC62+BD61+BE60</f>
        <v>167374.9</v>
      </c>
      <c r="BC1236" s="46">
        <f>BC62+BD61+BE60+BF59</f>
        <v>310474.90000000002</v>
      </c>
      <c r="BD1236" s="46">
        <f>BD61+BE60+BF59+BG58</f>
        <v>382224.9</v>
      </c>
      <c r="BE1236" s="46">
        <f>BE60+BF59+BG58+BH57</f>
        <v>375350</v>
      </c>
      <c r="BF1236" s="46">
        <f>BF59+BG58+BH57+BI56</f>
        <v>474150</v>
      </c>
      <c r="BG1236" s="46">
        <f>BG58+BH57+BI56+BJ55</f>
        <v>447695.42</v>
      </c>
      <c r="BH1236" s="46">
        <f>BH57+BI56+BJ55+BK54</f>
        <v>477195.42</v>
      </c>
      <c r="BI1236" s="46">
        <f>BI56+BJ55+BK54+BL53</f>
        <v>542195.41999999993</v>
      </c>
      <c r="BJ1236" s="46">
        <f>BJ55+BK54+BL53+BM52</f>
        <v>539653.41999999993</v>
      </c>
      <c r="BK1236" s="46">
        <f>BK54+BL53+BM52+BN51</f>
        <v>452458</v>
      </c>
      <c r="BL1236" s="46">
        <f>BL53+BM52+BN51+BO50</f>
        <v>409692.12</v>
      </c>
      <c r="BM1236" s="46">
        <f>BM52+BN51+BO50+BP49</f>
        <v>437692.12</v>
      </c>
      <c r="BN1236" s="46">
        <f>BN51+BO50+BP49+BQ48</f>
        <v>379934.12</v>
      </c>
      <c r="BO1236" s="46">
        <f>BO50+BP49+BQ48+BR47</f>
        <v>396134.12</v>
      </c>
      <c r="BP1236" s="46">
        <f>BP49+BQ48+BR47+BS46</f>
        <v>353150</v>
      </c>
      <c r="BQ1236" s="46">
        <f>BQ48+BR47+BS46+BT45</f>
        <v>262750</v>
      </c>
      <c r="BR1236" s="46">
        <f>BR47+BS46+BT45+BU44</f>
        <v>275600</v>
      </c>
      <c r="BS1236" s="46">
        <f>BS46+BT45+BU44+BV43</f>
        <v>290595.77</v>
      </c>
      <c r="BT1236" s="46">
        <f>BT45+BU44+BV43+BW42</f>
        <v>354170.77</v>
      </c>
      <c r="BU1236" s="46">
        <f>BU44+BV43+BW42+BX41</f>
        <v>417767.2</v>
      </c>
      <c r="BV1236" s="46">
        <f>BV43+BW42+BX41+BY40</f>
        <v>511667.20000000001</v>
      </c>
      <c r="BW1236" s="46">
        <f>BW42+BX41+BY40+BZ39</f>
        <v>507321.43</v>
      </c>
      <c r="BX1236" s="46">
        <f>BX41+BY40+BZ39+CA38</f>
        <v>509886.88</v>
      </c>
      <c r="BY1236" s="46">
        <f>BY40+BZ39+CA38+CB37</f>
        <v>483010.55000000005</v>
      </c>
      <c r="BZ1236" s="46">
        <f>BZ39+CA38+CB37+CC36</f>
        <v>367111.87000000005</v>
      </c>
      <c r="CA1236" s="46"/>
      <c r="CB1236" s="46"/>
      <c r="CC1236" s="46"/>
      <c r="CD1236" s="46">
        <f>CD75+CE74+CF73+CG72</f>
        <v>0</v>
      </c>
      <c r="CE1236" s="46">
        <f>CE74+CF73+CG72+CH71</f>
        <v>0</v>
      </c>
      <c r="CF1236" s="46">
        <f>CF73+CG72+CH71+CI70</f>
        <v>0</v>
      </c>
      <c r="CG1236" s="46">
        <f>CG72+CH71+CI70+CJ69</f>
        <v>0</v>
      </c>
      <c r="CH1236" s="46">
        <f>CH71+CI70+CJ69+CK68</f>
        <v>0</v>
      </c>
      <c r="CI1236" s="46">
        <f>CI70+CJ69+CK68+CL67</f>
        <v>0</v>
      </c>
      <c r="CJ1236" s="46">
        <f>CJ69+CK68+CL67+CM66</f>
        <v>0</v>
      </c>
      <c r="CK1236" s="46">
        <f>CK68+CL67+CM66+CN65</f>
        <v>0</v>
      </c>
      <c r="CL1236" s="46">
        <f>CL67+CM66+CN65+CO64</f>
        <v>0</v>
      </c>
      <c r="CM1236" s="46">
        <f>CM66+CN65+CO64+CP63</f>
        <v>0</v>
      </c>
      <c r="CN1236" s="46">
        <f>CN65+CO64+CP63+CQ62</f>
        <v>0</v>
      </c>
      <c r="CO1236" s="46">
        <f>CO64+CP63+CQ62+CR61</f>
        <v>0</v>
      </c>
      <c r="CP1236" s="46">
        <f>CP63+CQ62+CR61+CS60</f>
        <v>0</v>
      </c>
      <c r="CQ1236" s="46">
        <f>CQ62+CR61+CS60+CT59</f>
        <v>0</v>
      </c>
      <c r="CR1236" s="46">
        <f>CR61+CS60+CT59+CU58</f>
        <v>0</v>
      </c>
      <c r="CS1236" s="46">
        <f>CS60+CT59+CU58+CV57</f>
        <v>0</v>
      </c>
      <c r="CT1236" s="46">
        <f>CT59+CU58+CV57+CW56</f>
        <v>0</v>
      </c>
      <c r="CU1236" s="46">
        <f>CU58+CV57+CW56+CX55</f>
        <v>0</v>
      </c>
      <c r="CV1236" s="46">
        <f>CV57+CW56+CX55+CY54</f>
        <v>0</v>
      </c>
      <c r="CW1236" s="46">
        <f>CW56+CX55+CY54+CZ53</f>
        <v>0</v>
      </c>
      <c r="CX1236" s="46">
        <f>CX55+CY54+CZ53+DA52</f>
        <v>0</v>
      </c>
      <c r="CY1236" s="46">
        <f>CY54+CZ53+DA52+DB51</f>
        <v>0</v>
      </c>
      <c r="CZ1236" s="46">
        <f>CZ53+DA52+DB51+DC50</f>
        <v>0</v>
      </c>
      <c r="DA1236" s="46">
        <f>DA52+DB51+DC50+DD49</f>
        <v>0</v>
      </c>
      <c r="DB1236" s="46">
        <f>DB51+DC50+DD49+DE48</f>
        <v>0</v>
      </c>
      <c r="DC1236" s="46">
        <f>DC50+DD49+DE48+DF47</f>
        <v>0</v>
      </c>
      <c r="DD1236" s="46">
        <f>DD49+DE48+DF47+DG46</f>
        <v>0</v>
      </c>
      <c r="DE1236" s="46">
        <f>DE48+DF47+DG46+DH45</f>
        <v>0</v>
      </c>
      <c r="DF1236" s="46">
        <f>DF47+DG46+DH45+DI44</f>
        <v>0</v>
      </c>
      <c r="DG1236" s="46">
        <f>DG46+DH45+DI44+DJ43</f>
        <v>0</v>
      </c>
      <c r="DH1236" s="46">
        <f>DH45+DI44+DJ43+DK42</f>
        <v>0</v>
      </c>
      <c r="DI1236" s="46">
        <f>DI44+DJ43+DK42+DL41</f>
        <v>0</v>
      </c>
      <c r="DJ1236" s="46">
        <f>DJ43+DK42+DL41+DM40</f>
        <v>0</v>
      </c>
      <c r="DK1236" s="46">
        <f>DK42+DL41+DM40+DN39</f>
        <v>0</v>
      </c>
      <c r="DL1236" s="46">
        <f>DL41+DM40+DN39+DO38</f>
        <v>0</v>
      </c>
      <c r="DM1236" s="46">
        <f>DM40+DN39+DO38+DP37</f>
        <v>0</v>
      </c>
      <c r="DN1236" s="46">
        <f>DN39+DO38+DP37+DQ36</f>
        <v>0</v>
      </c>
      <c r="DO1236" s="46"/>
      <c r="DP1236" s="46"/>
      <c r="DQ1236" s="46"/>
      <c r="DR1236" s="46">
        <f>DR75+DS74+DT73+DU72</f>
        <v>0</v>
      </c>
      <c r="DS1236" s="46">
        <f>DS74+DT73+DU72+DV71</f>
        <v>0</v>
      </c>
      <c r="DT1236" s="46">
        <f>DT73+DU72+DV71+DW70</f>
        <v>0</v>
      </c>
      <c r="DU1236" s="46">
        <f>DU72+DV71+DW70+DX69</f>
        <v>0</v>
      </c>
      <c r="DV1236" s="46">
        <f>DV71+DW70+DX69+DY68</f>
        <v>0</v>
      </c>
      <c r="DW1236" s="46">
        <f>DW70+DX69+DY68+DZ67</f>
        <v>0</v>
      </c>
      <c r="DX1236" s="46">
        <f>DX69+DY68+DZ67+EA66</f>
        <v>0</v>
      </c>
      <c r="DY1236" s="46">
        <f>DY68+DZ67+EA66+EB65</f>
        <v>0</v>
      </c>
      <c r="DZ1236" s="46">
        <f>DZ67+EA66+EB65+EC64</f>
        <v>0</v>
      </c>
      <c r="EA1236" s="46">
        <f>EA66+EB65+EC64+ED63</f>
        <v>0</v>
      </c>
      <c r="EB1236" s="46">
        <f>EB65+EC64+ED63+EE62</f>
        <v>0</v>
      </c>
      <c r="EC1236" s="46">
        <f>EC64+ED63+EE62+EF61</f>
        <v>0</v>
      </c>
      <c r="ED1236" s="46">
        <f>ED63+EE62+EF61+EG60</f>
        <v>0</v>
      </c>
      <c r="EE1236" s="46">
        <f>EE62+EF61+EG60+EH59</f>
        <v>0</v>
      </c>
      <c r="EF1236" s="46">
        <f>EF61+EG60+EH59+EI58</f>
        <v>0</v>
      </c>
      <c r="EG1236" s="46">
        <f>EG60+EH59+EI58+EJ57</f>
        <v>0</v>
      </c>
      <c r="EH1236" s="46">
        <f>EH59+EI58+EJ57+EK56</f>
        <v>0</v>
      </c>
      <c r="EI1236" s="46">
        <f>EI58+EJ57+EK56+EL55</f>
        <v>0</v>
      </c>
      <c r="EJ1236" s="46">
        <f>EJ57+EK56+EL55+EM54</f>
        <v>0</v>
      </c>
      <c r="EK1236" s="46">
        <f>EK56+EL55+EM54+EN53</f>
        <v>0</v>
      </c>
      <c r="EL1236" s="46">
        <f>EL55+EM54+EN53+EO52</f>
        <v>0</v>
      </c>
      <c r="EM1236" s="46">
        <f>EM54+EN53+EO52+EP51</f>
        <v>0</v>
      </c>
      <c r="EN1236" s="46">
        <f>EN53+EO52+EP51+EQ50</f>
        <v>0</v>
      </c>
      <c r="EO1236" s="46">
        <f>EO52+EP51+EQ50+ER49</f>
        <v>0</v>
      </c>
      <c r="EP1236" s="46">
        <f>EP51+EQ50+ER49+ES48</f>
        <v>0</v>
      </c>
      <c r="EQ1236" s="46">
        <f>EQ50+ER49+ES48+ET47</f>
        <v>0</v>
      </c>
      <c r="ER1236" s="46">
        <f>ER49+ES48+ET47+EU46</f>
        <v>0</v>
      </c>
      <c r="ES1236" s="46">
        <f>ES48+ET47+EU46+EV45</f>
        <v>0</v>
      </c>
      <c r="ET1236" s="46">
        <f>ET47+EU46+EV45+EW44</f>
        <v>0</v>
      </c>
      <c r="EU1236" s="46">
        <f>EU46+EV45+EW44+EX43</f>
        <v>0</v>
      </c>
      <c r="EV1236" s="46">
        <f>EV45+EW44+EX43+EY42</f>
        <v>0</v>
      </c>
      <c r="EW1236" s="46">
        <f>EW44+EX43+EY42+EZ41</f>
        <v>0</v>
      </c>
      <c r="EX1236" s="46">
        <f>EX43+EY42+EZ41+FA40</f>
        <v>0</v>
      </c>
      <c r="EY1236" s="46">
        <f>EY42+EZ41+FA40+FB39</f>
        <v>0</v>
      </c>
      <c r="EZ1236" s="46">
        <f>EZ41+FA40+FB39+FC38</f>
        <v>0</v>
      </c>
      <c r="FA1236" s="46">
        <f>FA40+FB39+FC38+FD37</f>
        <v>0</v>
      </c>
      <c r="FB1236" s="46">
        <f>FB39+FC38+FD37+FE36</f>
        <v>0</v>
      </c>
      <c r="FC1236" s="46"/>
      <c r="FD1236" s="46"/>
      <c r="FE1236" s="46"/>
      <c r="FF1236" s="46">
        <f>FF75+FG74+FH73+FI72</f>
        <v>0</v>
      </c>
      <c r="FG1236" s="46">
        <f>FG74+FH73+FI72+FJ71</f>
        <v>0</v>
      </c>
      <c r="FH1236" s="46">
        <f>FH73+FI72+FJ71+FK70</f>
        <v>0</v>
      </c>
      <c r="FI1236" s="46">
        <f>FI72+FJ71+FK70+FL69</f>
        <v>0</v>
      </c>
      <c r="FJ1236" s="46">
        <f>FJ71+FK70+FL69+FM68</f>
        <v>0</v>
      </c>
      <c r="FK1236" s="46">
        <f>FK70+FL69+FM68+FN67</f>
        <v>0</v>
      </c>
      <c r="FL1236" s="46">
        <f>FL69+FM68+FN67+FO66</f>
        <v>0</v>
      </c>
      <c r="FM1236" s="46">
        <f>FM68+FN67+FO66+FP65</f>
        <v>0</v>
      </c>
      <c r="FN1236" s="46">
        <f>FN67+FO66+FP65+FQ64</f>
        <v>0</v>
      </c>
      <c r="FO1236" s="46">
        <f>FO66+FP65+FQ64+FR63</f>
        <v>0</v>
      </c>
      <c r="FP1236" s="46">
        <f>FP65+FQ64+FR63+FS62</f>
        <v>0</v>
      </c>
      <c r="FQ1236" s="46">
        <f>FQ64+FR63+FS62+FT61</f>
        <v>0</v>
      </c>
      <c r="FR1236" s="46">
        <f>FR63+FS62+FT61+FU60</f>
        <v>0</v>
      </c>
      <c r="FS1236" s="46">
        <f>FS62+FT61+FU60+FV59</f>
        <v>0</v>
      </c>
      <c r="FT1236" s="46">
        <f>FT61+FU60+FV59+FW58</f>
        <v>0</v>
      </c>
      <c r="FU1236" s="46">
        <f>FU60+FV59+FW58+FX57</f>
        <v>0</v>
      </c>
      <c r="FV1236" s="46">
        <f>FV59+FW58+FX57+FY56</f>
        <v>0</v>
      </c>
      <c r="FW1236" s="46">
        <f>FW58+FX57+FY56+FZ55</f>
        <v>0</v>
      </c>
      <c r="FX1236" s="46">
        <f>FX57+FY56+FZ55+GA54</f>
        <v>0</v>
      </c>
      <c r="FY1236" s="46">
        <f>FY56+FZ55+GA54+GB53</f>
        <v>0</v>
      </c>
      <c r="FZ1236" s="46">
        <f>FZ55+GA54+GB53+GC52</f>
        <v>0</v>
      </c>
      <c r="GA1236" s="46">
        <f>GA54+GB53+GC52+GD51</f>
        <v>0</v>
      </c>
      <c r="GB1236" s="46">
        <f>GB53+GC52+GD51+GE50</f>
        <v>0</v>
      </c>
      <c r="GC1236" s="46">
        <f>GC52+GD51+GE50+GF49</f>
        <v>0</v>
      </c>
      <c r="GD1236" s="46">
        <f>GD51+GE50+GF49+GG48</f>
        <v>0</v>
      </c>
      <c r="GE1236" s="46">
        <f>GE50+GF49+GG48+GH47</f>
        <v>0</v>
      </c>
      <c r="GF1236" s="46">
        <f>GF49+GG48+GH47+GI46</f>
        <v>0</v>
      </c>
      <c r="GG1236" s="46">
        <f>GG48+GH47+GI46+GJ45</f>
        <v>0</v>
      </c>
      <c r="GH1236" s="46">
        <f>GH47+GI46+GJ45+GK44</f>
        <v>0</v>
      </c>
      <c r="GI1236" s="46">
        <f>GI46+GJ45+GK44+GL43</f>
        <v>0</v>
      </c>
      <c r="GJ1236" s="46">
        <f>GJ45+GK44+GL43+GM42</f>
        <v>0</v>
      </c>
      <c r="GK1236" s="46">
        <f>GK44+GL43+GM42+GN41</f>
        <v>0</v>
      </c>
      <c r="GL1236" s="46">
        <f>GL43+GM42+GN41+GO40</f>
        <v>0</v>
      </c>
      <c r="GM1236" s="46">
        <f>GM42+GN41+GO40+GP39</f>
        <v>0</v>
      </c>
      <c r="GN1236" s="46">
        <f>GN41+GO40+GP39+GQ38</f>
        <v>0</v>
      </c>
      <c r="GO1236" s="46">
        <f>GO40+GP39+GQ38+GR37</f>
        <v>0</v>
      </c>
      <c r="GP1236" s="46">
        <f>GP39+GQ38+GR37+GS36</f>
        <v>0</v>
      </c>
      <c r="GQ1236" s="46"/>
      <c r="GR1236" s="46"/>
      <c r="GS1236" s="46"/>
    </row>
    <row r="1237" spans="1:201" x14ac:dyDescent="0.25">
      <c r="A1237" s="4" t="s">
        <v>135</v>
      </c>
      <c r="B1237" s="46">
        <f>B175+C174+D173+E172</f>
        <v>78538336.439999998</v>
      </c>
      <c r="C1237" s="46">
        <f>C174+D173+E172+F171</f>
        <v>82788569.549999982</v>
      </c>
      <c r="D1237" s="46">
        <f>D173+E172+F171+G170</f>
        <v>78677214.689999998</v>
      </c>
      <c r="E1237" s="46">
        <f>E172+F171+G170+H169</f>
        <v>72398692.109999999</v>
      </c>
      <c r="F1237" s="46">
        <f>F171+G170+H169+I168</f>
        <v>68761074.320000008</v>
      </c>
      <c r="G1237" s="46">
        <f>G170+H169+I168+J167</f>
        <v>65235322.800000012</v>
      </c>
      <c r="H1237" s="46">
        <f>H169+I168+J167+K166</f>
        <v>62235676.390000001</v>
      </c>
      <c r="I1237" s="46">
        <f>I168+J167+K166+L165</f>
        <v>57827119.670000002</v>
      </c>
      <c r="J1237" s="46">
        <f>J167+K166+L165+M164</f>
        <v>52103934.57</v>
      </c>
      <c r="K1237" s="46">
        <f>K166+L165+M164+N163</f>
        <v>47627353.779999994</v>
      </c>
      <c r="L1237" s="46">
        <f>L165+M164+N163+O162</f>
        <v>42786078.849999987</v>
      </c>
      <c r="M1237" s="46">
        <f>M164+N163+O162+P161</f>
        <v>42728727.539999992</v>
      </c>
      <c r="N1237" s="46">
        <f>N163+O162+P161+Q160</f>
        <v>45400454.010000005</v>
      </c>
      <c r="O1237" s="46">
        <f>O162+P161+Q160+R159</f>
        <v>48082119.659999996</v>
      </c>
      <c r="P1237" s="46">
        <f>P161+Q160+R159+S158</f>
        <v>52268079.660000004</v>
      </c>
      <c r="Q1237" s="46">
        <f>Q160+R159+S158+T157</f>
        <v>54308183.320000008</v>
      </c>
      <c r="R1237" s="46">
        <f>R159+S158+T157+U156</f>
        <v>53529828.130000003</v>
      </c>
      <c r="S1237" s="46">
        <f>S158+T157+U156+V155</f>
        <v>52770937.089999996</v>
      </c>
      <c r="T1237" s="46">
        <f>T157+U156+V155+W154</f>
        <v>52012873.509999998</v>
      </c>
      <c r="U1237" s="46">
        <f>U156+V155+W154+X153</f>
        <v>50949071.519999996</v>
      </c>
      <c r="V1237" s="46">
        <f>V155+W154+X153+Y152</f>
        <v>51142189.799999997</v>
      </c>
      <c r="W1237" s="46">
        <f>W154+X153+Y152+Z151</f>
        <v>51782598.229999997</v>
      </c>
      <c r="X1237" s="46">
        <f>X153+Y152+Z151+AA150</f>
        <v>52732689.099999994</v>
      </c>
      <c r="Y1237" s="46">
        <f>Y152+Z151+AA150+AB149</f>
        <v>53965908.339999996</v>
      </c>
      <c r="Z1237" s="46">
        <f>Z151+AA150+AB149+AC148</f>
        <v>53901848.549999997</v>
      </c>
      <c r="AA1237" s="46">
        <f>AA150+AB149+AC148+AD147</f>
        <v>53232845.209999993</v>
      </c>
      <c r="AB1237" s="46">
        <f>AB149+AC148+AD147+AE146</f>
        <v>52094084.980000004</v>
      </c>
      <c r="AC1237" s="46">
        <f>AC148+AD147+AE146+AF145</f>
        <v>50589503.260000005</v>
      </c>
      <c r="AD1237" s="46">
        <f>AD147+AE146+AF145+AG144</f>
        <v>49438526.450000003</v>
      </c>
      <c r="AE1237" s="46">
        <f>AE146+AF145+AG144+AH143</f>
        <v>48233418.740000002</v>
      </c>
      <c r="AF1237" s="46">
        <f>AF145+AG144+AH143+AI142</f>
        <v>47352583.230000004</v>
      </c>
      <c r="AG1237" s="46">
        <f>AG144+AH143+AI142+AJ141</f>
        <v>45586852.400000006</v>
      </c>
      <c r="AH1237" s="46">
        <f>AH143+AI142+AJ141+AK140</f>
        <v>44532043.810000002</v>
      </c>
      <c r="AI1237" s="46">
        <f>AI142+AJ141+AK140+AL139</f>
        <v>43417840.890000001</v>
      </c>
      <c r="AJ1237" s="46">
        <f>AJ141+AK140+AL139+AM138</f>
        <v>42570574.559999995</v>
      </c>
      <c r="AK1237" s="46">
        <f>AK140+AL139+AM138+AN137</f>
        <v>41991462.390000008</v>
      </c>
      <c r="AL1237" s="46">
        <f>AL139+AM138+AN137+AO136</f>
        <v>41012160.540000007</v>
      </c>
      <c r="AM1237" s="46"/>
      <c r="AN1237" s="46"/>
      <c r="AO1237" s="46"/>
      <c r="AP1237" s="46">
        <f>AP175+AQ174+AR173+AS172</f>
        <v>205150</v>
      </c>
      <c r="AQ1237" s="46">
        <f>AQ174+AR173+AS172+AT171</f>
        <v>259550</v>
      </c>
      <c r="AR1237" s="46">
        <f>AR173+AS172+AT171+AU170</f>
        <v>316800</v>
      </c>
      <c r="AS1237" s="46">
        <f>AS172+AT171+AU170+AV169</f>
        <v>351900</v>
      </c>
      <c r="AT1237" s="46">
        <f>AT171+AU170+AV169+AW168</f>
        <v>330150</v>
      </c>
      <c r="AU1237" s="46">
        <f>AU170+AV169+AW168+AX167</f>
        <v>289000</v>
      </c>
      <c r="AV1237" s="46">
        <f>AV169+AW168+AX167+AY166</f>
        <v>221550</v>
      </c>
      <c r="AW1237" s="46">
        <f>AW168+AX167+AY166+AZ165</f>
        <v>244800</v>
      </c>
      <c r="AX1237" s="46">
        <f>AX167+AY166+AZ165+BA164</f>
        <v>202050</v>
      </c>
      <c r="AY1237" s="46">
        <f>AY166+AZ165+BA164+BB163</f>
        <v>194050</v>
      </c>
      <c r="AZ1237" s="46">
        <f>AZ165+BA164+BB163+BC162</f>
        <v>210500</v>
      </c>
      <c r="BA1237" s="46">
        <f>BA164+BB163+BC162+BD161</f>
        <v>160350</v>
      </c>
      <c r="BB1237" s="46">
        <f>BB163+BC162+BD161+BE160</f>
        <v>167350</v>
      </c>
      <c r="BC1237" s="46">
        <f>BC162+BD161+BE160+BF159</f>
        <v>310450</v>
      </c>
      <c r="BD1237" s="46">
        <f>BD161+BE160+BF159+BG158</f>
        <v>382200</v>
      </c>
      <c r="BE1237" s="46">
        <f>BE160+BF159+BG158+BH157</f>
        <v>375350</v>
      </c>
      <c r="BF1237" s="46">
        <f>BF159+BG158+BH157+BI156</f>
        <v>474150</v>
      </c>
      <c r="BG1237" s="46">
        <f>BG158+BH157+BI156+BJ155</f>
        <v>439721.42</v>
      </c>
      <c r="BH1237" s="46">
        <f>BH157+BI156+BJ155+BK154</f>
        <v>469221.42</v>
      </c>
      <c r="BI1237" s="46">
        <f>BI156+BJ155+BK154+BL153</f>
        <v>534221.41999999993</v>
      </c>
      <c r="BJ1237" s="46">
        <f>BJ155+BK154+BL153+BM152</f>
        <v>531671.41999999993</v>
      </c>
      <c r="BK1237" s="46">
        <f>BK154+BL153+BM152+BN151</f>
        <v>452450</v>
      </c>
      <c r="BL1237" s="46">
        <f>BL153+BM152+BN151+BO150</f>
        <v>409684.12</v>
      </c>
      <c r="BM1237" s="46">
        <f>BM152+BN151+BO150+BP149</f>
        <v>437684.12</v>
      </c>
      <c r="BN1237" s="46">
        <f>BN151+BO150+BP149+BQ148</f>
        <v>379934.12</v>
      </c>
      <c r="BO1237" s="46">
        <f>BO150+BP149+BQ148+BR147</f>
        <v>396134.12</v>
      </c>
      <c r="BP1237" s="46">
        <f>BP149+BQ148+BR147+BS146</f>
        <v>353150</v>
      </c>
      <c r="BQ1237" s="46">
        <f>BQ148+BR147+BS146+BT145</f>
        <v>262750</v>
      </c>
      <c r="BR1237" s="46">
        <f>BR147+BS146+BT145+BU144</f>
        <v>275600</v>
      </c>
      <c r="BS1237" s="46">
        <f>BS146+BT145+BU144+BV143</f>
        <v>280400</v>
      </c>
      <c r="BT1237" s="46">
        <f>BT145+BU144+BV143+BW142</f>
        <v>343975</v>
      </c>
      <c r="BU1237" s="46">
        <f>BU144+BV143+BW142+BX141</f>
        <v>407571.43</v>
      </c>
      <c r="BV1237" s="46">
        <f>BV143+BW142+BX141+BY140</f>
        <v>501471.43</v>
      </c>
      <c r="BW1237" s="46">
        <f>BW142+BX141+BY140+BZ139</f>
        <v>507321.43</v>
      </c>
      <c r="BX1237" s="46">
        <f>BX141+BY140+BZ139+CA138</f>
        <v>509446.43</v>
      </c>
      <c r="BY1237" s="46">
        <f>BY140+BZ139+CA138+CB137</f>
        <v>482500</v>
      </c>
      <c r="BZ1237" s="46">
        <f>BZ139+CA138+CB137+CC136</f>
        <v>366601.32</v>
      </c>
      <c r="CA1237" s="46"/>
      <c r="CB1237" s="46"/>
      <c r="CC1237" s="46"/>
      <c r="CD1237" s="46">
        <f>CD175+CE174+CF173+CG172</f>
        <v>0</v>
      </c>
      <c r="CE1237" s="46">
        <f>CE174+CF173+CG172+CH171</f>
        <v>0</v>
      </c>
      <c r="CF1237" s="46">
        <f>CF173+CG172+CH171+CI170</f>
        <v>0</v>
      </c>
      <c r="CG1237" s="46">
        <f>CG172+CH171+CI170+CJ169</f>
        <v>0</v>
      </c>
      <c r="CH1237" s="46">
        <f>CH171+CI170+CJ169+CK168</f>
        <v>0</v>
      </c>
      <c r="CI1237" s="46">
        <f>CI170+CJ169+CK168+CL167</f>
        <v>0</v>
      </c>
      <c r="CJ1237" s="46">
        <f>CJ169+CK168+CL167+CM166</f>
        <v>0</v>
      </c>
      <c r="CK1237" s="46">
        <f>CK168+CL167+CM166+CN165</f>
        <v>0</v>
      </c>
      <c r="CL1237" s="46">
        <f>CL167+CM166+CN165+CO164</f>
        <v>0</v>
      </c>
      <c r="CM1237" s="46">
        <f>CM166+CN165+CO164+CP163</f>
        <v>0</v>
      </c>
      <c r="CN1237" s="46">
        <f>CN165+CO164+CP163+CQ162</f>
        <v>0</v>
      </c>
      <c r="CO1237" s="46">
        <f>CO164+CP163+CQ162+CR161</f>
        <v>0</v>
      </c>
      <c r="CP1237" s="46">
        <f>CP163+CQ162+CR161+CS160</f>
        <v>0</v>
      </c>
      <c r="CQ1237" s="46">
        <f>CQ162+CR161+CS160+CT159</f>
        <v>0</v>
      </c>
      <c r="CR1237" s="46">
        <f>CR161+CS160+CT159+CU158</f>
        <v>0</v>
      </c>
      <c r="CS1237" s="46">
        <f>CS160+CT159+CU158+CV157</f>
        <v>0</v>
      </c>
      <c r="CT1237" s="46">
        <f>CT159+CU158+CV157+CW156</f>
        <v>0</v>
      </c>
      <c r="CU1237" s="46">
        <f>CU158+CV157+CW156+CX155</f>
        <v>0</v>
      </c>
      <c r="CV1237" s="46">
        <f>CV157+CW156+CX155+CY154</f>
        <v>0</v>
      </c>
      <c r="CW1237" s="46">
        <f>CW156+CX155+CY154+CZ153</f>
        <v>0</v>
      </c>
      <c r="CX1237" s="46">
        <f>CX155+CY154+CZ153+DA152</f>
        <v>0</v>
      </c>
      <c r="CY1237" s="46">
        <f>CY154+CZ153+DA152+DB151</f>
        <v>0</v>
      </c>
      <c r="CZ1237" s="46">
        <f>CZ153+DA152+DB151+DC150</f>
        <v>0</v>
      </c>
      <c r="DA1237" s="46">
        <f>DA152+DB151+DC150+DD149</f>
        <v>0</v>
      </c>
      <c r="DB1237" s="46">
        <f>DB151+DC150+DD149+DE148</f>
        <v>0</v>
      </c>
      <c r="DC1237" s="46">
        <f>DC150+DD149+DE148+DF147</f>
        <v>0</v>
      </c>
      <c r="DD1237" s="46">
        <f>DD149+DE148+DF147+DG146</f>
        <v>0</v>
      </c>
      <c r="DE1237" s="46">
        <f>DE148+DF147+DG146+DH145</f>
        <v>0</v>
      </c>
      <c r="DF1237" s="46">
        <f>DF147+DG146+DH145+DI144</f>
        <v>0</v>
      </c>
      <c r="DG1237" s="46">
        <f>DG146+DH145+DI144+DJ143</f>
        <v>0</v>
      </c>
      <c r="DH1237" s="46">
        <f>DH145+DI144+DJ143+DK142</f>
        <v>0</v>
      </c>
      <c r="DI1237" s="46">
        <f>DI144+DJ143+DK142+DL141</f>
        <v>0</v>
      </c>
      <c r="DJ1237" s="46">
        <f>DJ143+DK142+DL141+DM140</f>
        <v>0</v>
      </c>
      <c r="DK1237" s="46">
        <f>DK142+DL141+DM140+DN139</f>
        <v>0</v>
      </c>
      <c r="DL1237" s="46">
        <f>DL141+DM140+DN139+DO138</f>
        <v>0</v>
      </c>
      <c r="DM1237" s="46">
        <f>DM140+DN139+DO138+DP137</f>
        <v>0</v>
      </c>
      <c r="DN1237" s="46">
        <f>DN139+DO138+DP137+DQ136</f>
        <v>0</v>
      </c>
      <c r="DO1237" s="46"/>
      <c r="DP1237" s="46"/>
      <c r="DQ1237" s="46"/>
      <c r="DR1237" s="46">
        <f>DR175+DS174+DT173+DU172</f>
        <v>0</v>
      </c>
      <c r="DS1237" s="46">
        <f>DS174+DT173+DU172+DV171</f>
        <v>0</v>
      </c>
      <c r="DT1237" s="46">
        <f>DT173+DU172+DV171+DW170</f>
        <v>0</v>
      </c>
      <c r="DU1237" s="46">
        <f>DU172+DV171+DW170+DX169</f>
        <v>0</v>
      </c>
      <c r="DV1237" s="46">
        <f>DV171+DW170+DX169+DY168</f>
        <v>0</v>
      </c>
      <c r="DW1237" s="46">
        <f>DW170+DX169+DY168+DZ167</f>
        <v>0</v>
      </c>
      <c r="DX1237" s="46">
        <f>DX169+DY168+DZ167+EA166</f>
        <v>0</v>
      </c>
      <c r="DY1237" s="46">
        <f>DY168+DZ167+EA166+EB165</f>
        <v>0</v>
      </c>
      <c r="DZ1237" s="46">
        <f>DZ167+EA166+EB165+EC164</f>
        <v>0</v>
      </c>
      <c r="EA1237" s="46">
        <f>EA166+EB165+EC164+ED163</f>
        <v>0</v>
      </c>
      <c r="EB1237" s="46">
        <f>EB165+EC164+ED163+EE162</f>
        <v>0</v>
      </c>
      <c r="EC1237" s="46">
        <f>EC164+ED163+EE162+EF161</f>
        <v>0</v>
      </c>
      <c r="ED1237" s="46">
        <f>ED163+EE162+EF161+EG160</f>
        <v>0</v>
      </c>
      <c r="EE1237" s="46">
        <f>EE162+EF161+EG160+EH159</f>
        <v>0</v>
      </c>
      <c r="EF1237" s="46">
        <f>EF161+EG160+EH159+EI158</f>
        <v>0</v>
      </c>
      <c r="EG1237" s="46">
        <f>EG160+EH159+EI158+EJ157</f>
        <v>0</v>
      </c>
      <c r="EH1237" s="46">
        <f>EH159+EI158+EJ157+EK156</f>
        <v>0</v>
      </c>
      <c r="EI1237" s="46">
        <f>EI158+EJ157+EK156+EL155</f>
        <v>0</v>
      </c>
      <c r="EJ1237" s="46">
        <f>EJ157+EK156+EL155+EM154</f>
        <v>0</v>
      </c>
      <c r="EK1237" s="46">
        <f>EK156+EL155+EM154+EN153</f>
        <v>0</v>
      </c>
      <c r="EL1237" s="46">
        <f>EL155+EM154+EN153+EO152</f>
        <v>0</v>
      </c>
      <c r="EM1237" s="46">
        <f>EM154+EN153+EO152+EP151</f>
        <v>0</v>
      </c>
      <c r="EN1237" s="46">
        <f>EN153+EO152+EP151+EQ150</f>
        <v>0</v>
      </c>
      <c r="EO1237" s="46">
        <f>EO152+EP151+EQ150+ER149</f>
        <v>0</v>
      </c>
      <c r="EP1237" s="46">
        <f>EP151+EQ150+ER149+ES148</f>
        <v>0</v>
      </c>
      <c r="EQ1237" s="46">
        <f>EQ150+ER149+ES148+ET147</f>
        <v>0</v>
      </c>
      <c r="ER1237" s="46">
        <f>ER149+ES148+ET147+EU146</f>
        <v>0</v>
      </c>
      <c r="ES1237" s="46">
        <f>ES148+ET147+EU146+EV145</f>
        <v>0</v>
      </c>
      <c r="ET1237" s="46">
        <f>ET147+EU146+EV145+EW144</f>
        <v>0</v>
      </c>
      <c r="EU1237" s="46">
        <f>EU146+EV145+EW144+EX143</f>
        <v>0</v>
      </c>
      <c r="EV1237" s="46">
        <f>EV145+EW144+EX143+EY142</f>
        <v>0</v>
      </c>
      <c r="EW1237" s="46">
        <f>EW144+EX143+EY142+EZ141</f>
        <v>0</v>
      </c>
      <c r="EX1237" s="46">
        <f>EX143+EY142+EZ141+FA140</f>
        <v>0</v>
      </c>
      <c r="EY1237" s="46">
        <f>EY142+EZ141+FA140+FB139</f>
        <v>0</v>
      </c>
      <c r="EZ1237" s="46">
        <f>EZ141+FA140+FB139+FC138</f>
        <v>0</v>
      </c>
      <c r="FA1237" s="46">
        <f>FA140+FB139+FC138+FD137</f>
        <v>0</v>
      </c>
      <c r="FB1237" s="46">
        <f>FB139+FC138+FD137+FE136</f>
        <v>0</v>
      </c>
      <c r="FC1237" s="46"/>
      <c r="FD1237" s="46"/>
      <c r="FE1237" s="46"/>
      <c r="FF1237" s="46">
        <f>FF175+FG174+FH173+FI172</f>
        <v>0</v>
      </c>
      <c r="FG1237" s="46">
        <f>FG174+FH173+FI172+FJ171</f>
        <v>0</v>
      </c>
      <c r="FH1237" s="46">
        <f>FH173+FI172+FJ171+FK170</f>
        <v>0</v>
      </c>
      <c r="FI1237" s="46">
        <f>FI172+FJ171+FK170+FL169</f>
        <v>0</v>
      </c>
      <c r="FJ1237" s="46">
        <f>FJ171+FK170+FL169+FM168</f>
        <v>0</v>
      </c>
      <c r="FK1237" s="46">
        <f>FK170+FL169+FM168+FN167</f>
        <v>0</v>
      </c>
      <c r="FL1237" s="46">
        <f>FL169+FM168+FN167+FO166</f>
        <v>0</v>
      </c>
      <c r="FM1237" s="46">
        <f>FM168+FN167+FO166+FP165</f>
        <v>0</v>
      </c>
      <c r="FN1237" s="46">
        <f>FN167+FO166+FP165+FQ164</f>
        <v>0</v>
      </c>
      <c r="FO1237" s="46">
        <f>FO166+FP165+FQ164+FR163</f>
        <v>0</v>
      </c>
      <c r="FP1237" s="46">
        <f>FP165+FQ164+FR163+FS162</f>
        <v>0</v>
      </c>
      <c r="FQ1237" s="46">
        <f>FQ164+FR163+FS162+FT161</f>
        <v>0</v>
      </c>
      <c r="FR1237" s="46">
        <f>FR163+FS162+FT161+FU160</f>
        <v>0</v>
      </c>
      <c r="FS1237" s="46">
        <f>FS162+FT161+FU160+FV159</f>
        <v>0</v>
      </c>
      <c r="FT1237" s="46">
        <f>FT161+FU160+FV159+FW158</f>
        <v>0</v>
      </c>
      <c r="FU1237" s="46">
        <f>FU160+FV159+FW158+FX157</f>
        <v>0</v>
      </c>
      <c r="FV1237" s="46">
        <f>FV159+FW158+FX157+FY156</f>
        <v>0</v>
      </c>
      <c r="FW1237" s="46">
        <f>FW158+FX157+FY156+FZ155</f>
        <v>0</v>
      </c>
      <c r="FX1237" s="46">
        <f>FX157+FY156+FZ155+GA154</f>
        <v>0</v>
      </c>
      <c r="FY1237" s="46">
        <f>FY156+FZ155+GA154+GB153</f>
        <v>0</v>
      </c>
      <c r="FZ1237" s="46">
        <f>FZ155+GA154+GB153+GC152</f>
        <v>0</v>
      </c>
      <c r="GA1237" s="46">
        <f>GA154+GB153+GC152+GD151</f>
        <v>0</v>
      </c>
      <c r="GB1237" s="46">
        <f>GB153+GC152+GD151+GE150</f>
        <v>0</v>
      </c>
      <c r="GC1237" s="46">
        <f>GC152+GD151+GE150+GF149</f>
        <v>0</v>
      </c>
      <c r="GD1237" s="46">
        <f>GD151+GE150+GF149+GG148</f>
        <v>0</v>
      </c>
      <c r="GE1237" s="46">
        <f>GE150+GF149+GG148+GH147</f>
        <v>0</v>
      </c>
      <c r="GF1237" s="46">
        <f>GF149+GG148+GH147+GI146</f>
        <v>0</v>
      </c>
      <c r="GG1237" s="46">
        <f>GG148+GH147+GI146+GJ145</f>
        <v>0</v>
      </c>
      <c r="GH1237" s="46">
        <f>GH147+GI146+GJ145+GK144</f>
        <v>0</v>
      </c>
      <c r="GI1237" s="46">
        <f>GI146+GJ145+GK144+GL143</f>
        <v>0</v>
      </c>
      <c r="GJ1237" s="46">
        <f>GJ145+GK144+GL143+GM142</f>
        <v>0</v>
      </c>
      <c r="GK1237" s="46">
        <f>GK144+GL143+GM142+GN141</f>
        <v>0</v>
      </c>
      <c r="GL1237" s="46">
        <f>GL143+GM142+GN141+GO140</f>
        <v>0</v>
      </c>
      <c r="GM1237" s="46">
        <f>GM142+GN141+GO140+GP139</f>
        <v>0</v>
      </c>
      <c r="GN1237" s="46">
        <f>GN141+GO140+GP139+GQ138</f>
        <v>0</v>
      </c>
      <c r="GO1237" s="46">
        <f>GO140+GP139+GQ138+GR137</f>
        <v>0</v>
      </c>
      <c r="GP1237" s="46">
        <f>GP139+GQ138+GR137+GS136</f>
        <v>0</v>
      </c>
      <c r="GQ1237" s="46"/>
      <c r="GR1237" s="46"/>
      <c r="GS1237" s="46"/>
    </row>
    <row r="1238" spans="1:201" x14ac:dyDescent="0.25">
      <c r="A1238" s="4" t="s">
        <v>145</v>
      </c>
      <c r="B1238" s="46">
        <f>B275+C274+D273+E272</f>
        <v>11985.12</v>
      </c>
      <c r="C1238" s="46">
        <f>C274+D273+E272+F271</f>
        <v>12500.12</v>
      </c>
      <c r="D1238" s="46">
        <f>D273+E272+F271+G270</f>
        <v>13112.6</v>
      </c>
      <c r="E1238" s="46">
        <f>E272+F271+G270+H269</f>
        <v>15135.28</v>
      </c>
      <c r="F1238" s="46">
        <f>F271+G270+H269+I268</f>
        <v>13189.68</v>
      </c>
      <c r="G1238" s="46">
        <f>G270+H269+I268+J267</f>
        <v>14719.68</v>
      </c>
      <c r="H1238" s="46">
        <f>H269+I268+J267+K266</f>
        <v>14909.68</v>
      </c>
      <c r="I1238" s="46">
        <f>I268+J267+K266+L265</f>
        <v>14557</v>
      </c>
      <c r="J1238" s="46">
        <f>J267+K266+L265+M264</f>
        <v>13413.19</v>
      </c>
      <c r="K1238" s="46">
        <f>K266+L265+M264+N263</f>
        <v>18553.190000000002</v>
      </c>
      <c r="L1238" s="46">
        <f>L265+M264+N263+O262</f>
        <v>21672.690000000002</v>
      </c>
      <c r="M1238" s="46">
        <f>M264+N263+O262+P261</f>
        <v>42061.4</v>
      </c>
      <c r="N1238" s="46">
        <f>N263+O262+P261+Q260</f>
        <v>58000.429999999993</v>
      </c>
      <c r="O1238" s="46">
        <f>O262+P261+Q260+R259</f>
        <v>65644.359999999986</v>
      </c>
      <c r="P1238" s="46">
        <f>P261+Q260+R259+S258</f>
        <v>64633.659999999996</v>
      </c>
      <c r="Q1238" s="46">
        <f>Q260+R259+S258+T257</f>
        <v>47379.95</v>
      </c>
      <c r="R1238" s="46">
        <f>R259+S258+T257+U256</f>
        <v>30570.73</v>
      </c>
      <c r="S1238" s="46">
        <f>S258+T257+U256+V255</f>
        <v>24818.5</v>
      </c>
      <c r="T1238" s="46">
        <f>T257+U256+V255+W254</f>
        <v>24917.77</v>
      </c>
      <c r="U1238" s="46">
        <f>U256+V255+W254+X253</f>
        <v>23154.77</v>
      </c>
      <c r="V1238" s="46">
        <f>V255+W254+X253+Y252</f>
        <v>31847.53</v>
      </c>
      <c r="W1238" s="46">
        <f>W254+X253+Y252+Z251</f>
        <v>27355.83</v>
      </c>
      <c r="X1238" s="46">
        <f>X253+Y252+Z251+AA250</f>
        <v>27079.760000000002</v>
      </c>
      <c r="Y1238" s="46">
        <f>Y252+Z251+AA250+AB249</f>
        <v>25942.760000000002</v>
      </c>
      <c r="Z1238" s="46">
        <f>Z251+AA250+AB249+AC248</f>
        <v>16807</v>
      </c>
      <c r="AA1238" s="46">
        <f>AA250+AB249+AC248+AD247</f>
        <v>12292.45</v>
      </c>
      <c r="AB1238" s="46">
        <f>AB249+AC248+AD247+AE246</f>
        <v>9790.4500000000007</v>
      </c>
      <c r="AC1238" s="46">
        <f>AC248+AD247+AE246+AF245</f>
        <v>8240.0299999999988</v>
      </c>
      <c r="AD1238" s="46">
        <f>AD247+AE246+AF245+AG244</f>
        <v>7428.4</v>
      </c>
      <c r="AE1238" s="46">
        <f>AE246+AF245+AG244+AH243</f>
        <v>8467.76</v>
      </c>
      <c r="AF1238" s="46">
        <f>AF245+AG244+AH243+AI242</f>
        <v>6282.76</v>
      </c>
      <c r="AG1238" s="46">
        <f>AG244+AH243+AI242+AJ241</f>
        <v>16962.82</v>
      </c>
      <c r="AH1238" s="46">
        <f>AH243+AI242+AJ241+AK240</f>
        <v>19317</v>
      </c>
      <c r="AI1238" s="46">
        <f>AI242+AJ241+AK240+AL239</f>
        <v>17819.719999999998</v>
      </c>
      <c r="AJ1238" s="46">
        <f>AJ241+AK240+AL239+AM238</f>
        <v>17750.319999999996</v>
      </c>
      <c r="AK1238" s="46">
        <f>AK240+AL239+AM238+AN237</f>
        <v>6004.18</v>
      </c>
      <c r="AL1238" s="46">
        <f>AL239+AM238+AN237+AO236</f>
        <v>10137.709999999999</v>
      </c>
      <c r="AM1238" s="46"/>
      <c r="AN1238" s="46"/>
      <c r="AO1238" s="46"/>
      <c r="AP1238" s="46">
        <f>AP275+AQ274+AR273+AS272</f>
        <v>0</v>
      </c>
      <c r="AQ1238" s="46">
        <f>AQ274+AR273+AS272+AT271</f>
        <v>0</v>
      </c>
      <c r="AR1238" s="46">
        <f>AR273+AS272+AT271+AU270</f>
        <v>7.75</v>
      </c>
      <c r="AS1238" s="46">
        <f>AS272+AT271+AU270+AV269</f>
        <v>7.75</v>
      </c>
      <c r="AT1238" s="46">
        <f>AT271+AU270+AV269+AW268</f>
        <v>7.75</v>
      </c>
      <c r="AU1238" s="46">
        <f>AU270+AV269+AW268+AX267</f>
        <v>7.75</v>
      </c>
      <c r="AV1238" s="46">
        <f>AV269+AW268+AX267+AY266</f>
        <v>35</v>
      </c>
      <c r="AW1238" s="46">
        <f>AW268+AX267+AY266+AZ265</f>
        <v>35</v>
      </c>
      <c r="AX1238" s="46">
        <f>AX267+AY266+AZ265+BA264</f>
        <v>35</v>
      </c>
      <c r="AY1238" s="46">
        <f>AY266+AZ265+BA264+BB263</f>
        <v>35</v>
      </c>
      <c r="AZ1238" s="46">
        <f>AZ265+BA264+BB263+BC262</f>
        <v>0</v>
      </c>
      <c r="BA1238" s="46">
        <f>BA264+BB263+BC262+BD261</f>
        <v>24.9</v>
      </c>
      <c r="BB1238" s="46">
        <f>BB263+BC262+BD261+BE260</f>
        <v>24.9</v>
      </c>
      <c r="BC1238" s="46">
        <f>BC262+BD261+BE260+BF259</f>
        <v>24.9</v>
      </c>
      <c r="BD1238" s="46">
        <f>BD261+BE260+BF259+BG258</f>
        <v>24.9</v>
      </c>
      <c r="BE1238" s="46">
        <f>BE260+BF259+BG258+BH257</f>
        <v>0</v>
      </c>
      <c r="BF1238" s="46">
        <f>BF259+BG258+BH257+BI256</f>
        <v>0</v>
      </c>
      <c r="BG1238" s="46">
        <f>BG258+BH257+BI256+BJ255</f>
        <v>7974</v>
      </c>
      <c r="BH1238" s="46">
        <f>BH257+BI256+BJ255+BK254</f>
        <v>7974</v>
      </c>
      <c r="BI1238" s="46">
        <f>BI256+BJ255+BK254+BL253</f>
        <v>7974</v>
      </c>
      <c r="BJ1238" s="46">
        <f>BJ255+BK254+BL253+BM252</f>
        <v>7982</v>
      </c>
      <c r="BK1238" s="46">
        <f>BK254+BL253+BM252+BN251</f>
        <v>8</v>
      </c>
      <c r="BL1238" s="46">
        <f>BL253+BM252+BN251+BO250</f>
        <v>8</v>
      </c>
      <c r="BM1238" s="46">
        <f>BM252+BN251+BO250+BP249</f>
        <v>8</v>
      </c>
      <c r="BN1238" s="46">
        <f>BN251+BO250+BP249+BQ248</f>
        <v>0</v>
      </c>
      <c r="BO1238" s="46">
        <f>BO250+BP249+BQ248+BR247</f>
        <v>0</v>
      </c>
      <c r="BP1238" s="46">
        <f>BP249+BQ248+BR247+BS246</f>
        <v>0</v>
      </c>
      <c r="BQ1238" s="46">
        <f>BQ248+BR247+BS246+BT245</f>
        <v>0</v>
      </c>
      <c r="BR1238" s="46">
        <f>BR247+BS246+BT245+BU244</f>
        <v>0</v>
      </c>
      <c r="BS1238" s="46">
        <f>BS246+BT245+BU244+BV243</f>
        <v>10195.769999999999</v>
      </c>
      <c r="BT1238" s="46">
        <f>BT245+BU244+BV243+BW242</f>
        <v>10195.769999999999</v>
      </c>
      <c r="BU1238" s="46">
        <f>BU244+BV243+BW242+BX241</f>
        <v>10195.769999999999</v>
      </c>
      <c r="BV1238" s="46">
        <f>BV243+BW242+BX241+BY240</f>
        <v>10195.769999999999</v>
      </c>
      <c r="BW1238" s="46">
        <f>BW242+BX241+BY240+BZ239</f>
        <v>0</v>
      </c>
      <c r="BX1238" s="46">
        <f>BX241+BY240+BZ239+CA238</f>
        <v>440.45</v>
      </c>
      <c r="BY1238" s="46">
        <f>BY240+BZ239+CA238+CB237</f>
        <v>510.54999999999995</v>
      </c>
      <c r="BZ1238" s="46">
        <f>BZ239+CA238+CB237+CC236</f>
        <v>510.54999999999995</v>
      </c>
      <c r="CA1238" s="46"/>
      <c r="CB1238" s="46"/>
      <c r="CC1238" s="46"/>
      <c r="CD1238" s="46">
        <f>CD275+CE274+CF273+CG272</f>
        <v>0</v>
      </c>
      <c r="CE1238" s="46">
        <f>CE274+CF273+CG272+CH271</f>
        <v>0</v>
      </c>
      <c r="CF1238" s="46">
        <f>CF273+CG272+CH271+CI270</f>
        <v>0</v>
      </c>
      <c r="CG1238" s="46">
        <f>CG272+CH271+CI270+CJ269</f>
        <v>0</v>
      </c>
      <c r="CH1238" s="46">
        <f>CH271+CI270+CJ269+CK268</f>
        <v>0</v>
      </c>
      <c r="CI1238" s="46">
        <f>CI270+CJ269+CK268+CL267</f>
        <v>0</v>
      </c>
      <c r="CJ1238" s="46">
        <f>CJ269+CK268+CL267+CM266</f>
        <v>0</v>
      </c>
      <c r="CK1238" s="46">
        <f>CK268+CL267+CM266+CN265</f>
        <v>0</v>
      </c>
      <c r="CL1238" s="46">
        <f>CL267+CM266+CN265+CO264</f>
        <v>0</v>
      </c>
      <c r="CM1238" s="46">
        <f>CM266+CN265+CO264+CP263</f>
        <v>0</v>
      </c>
      <c r="CN1238" s="46">
        <f>CN265+CO264+CP263+CQ262</f>
        <v>0</v>
      </c>
      <c r="CO1238" s="46">
        <f>CO264+CP263+CQ262+CR261</f>
        <v>0</v>
      </c>
      <c r="CP1238" s="46">
        <f>CP263+CQ262+CR261+CS260</f>
        <v>0</v>
      </c>
      <c r="CQ1238" s="46">
        <f>CQ262+CR261+CS260+CT259</f>
        <v>0</v>
      </c>
      <c r="CR1238" s="46">
        <f>CR261+CS260+CT259+CU258</f>
        <v>0</v>
      </c>
      <c r="CS1238" s="46">
        <f>CS260+CT259+CU258+CV257</f>
        <v>0</v>
      </c>
      <c r="CT1238" s="46">
        <f>CT259+CU258+CV257+CW256</f>
        <v>0</v>
      </c>
      <c r="CU1238" s="46">
        <f>CU258+CV257+CW256+CX255</f>
        <v>0</v>
      </c>
      <c r="CV1238" s="46">
        <f>CV257+CW256+CX255+CY254</f>
        <v>0</v>
      </c>
      <c r="CW1238" s="46">
        <f>CW256+CX255+CY254+CZ253</f>
        <v>0</v>
      </c>
      <c r="CX1238" s="46">
        <f>CX255+CY254+CZ253+DA252</f>
        <v>0</v>
      </c>
      <c r="CY1238" s="46">
        <f>CY254+CZ253+DA252+DB251</f>
        <v>0</v>
      </c>
      <c r="CZ1238" s="46">
        <f>CZ253+DA252+DB251+DC250</f>
        <v>0</v>
      </c>
      <c r="DA1238" s="46">
        <f>DA252+DB251+DC250+DD249</f>
        <v>0</v>
      </c>
      <c r="DB1238" s="46">
        <f>DB251+DC250+DD249+DE248</f>
        <v>0</v>
      </c>
      <c r="DC1238" s="46">
        <f>DC250+DD249+DE248+DF247</f>
        <v>0</v>
      </c>
      <c r="DD1238" s="46">
        <f>DD249+DE248+DF247+DG246</f>
        <v>0</v>
      </c>
      <c r="DE1238" s="46">
        <f>DE248+DF247+DG246+DH245</f>
        <v>0</v>
      </c>
      <c r="DF1238" s="46">
        <f>DF247+DG246+DH245+DI244</f>
        <v>0</v>
      </c>
      <c r="DG1238" s="46">
        <f>DG246+DH245+DI244+DJ243</f>
        <v>0</v>
      </c>
      <c r="DH1238" s="46">
        <f>DH245+DI244+DJ243+DK242</f>
        <v>0</v>
      </c>
      <c r="DI1238" s="46">
        <f>DI244+DJ243+DK242+DL241</f>
        <v>0</v>
      </c>
      <c r="DJ1238" s="46">
        <f>DJ243+DK242+DL241+DM240</f>
        <v>0</v>
      </c>
      <c r="DK1238" s="46">
        <f>DK242+DL241+DM240+DN239</f>
        <v>0</v>
      </c>
      <c r="DL1238" s="46">
        <f>DL241+DM240+DN239+DO238</f>
        <v>0</v>
      </c>
      <c r="DM1238" s="46">
        <f>DM240+DN239+DO238+DP237</f>
        <v>0</v>
      </c>
      <c r="DN1238" s="46">
        <f>DN239+DO238+DP237+DQ236</f>
        <v>0</v>
      </c>
      <c r="DO1238" s="46"/>
      <c r="DP1238" s="46"/>
      <c r="DQ1238" s="46"/>
      <c r="DR1238" s="46">
        <f>DR275+DS274+DT273+DU272</f>
        <v>0</v>
      </c>
      <c r="DS1238" s="46">
        <f>DS274+DT273+DU272+DV271</f>
        <v>0</v>
      </c>
      <c r="DT1238" s="46">
        <f>DT273+DU272+DV271+DW270</f>
        <v>0</v>
      </c>
      <c r="DU1238" s="46">
        <f>DU272+DV271+DW270+DX269</f>
        <v>0</v>
      </c>
      <c r="DV1238" s="46">
        <f>DV271+DW270+DX269+DY268</f>
        <v>0</v>
      </c>
      <c r="DW1238" s="46">
        <f>DW270+DX269+DY268+DZ267</f>
        <v>0</v>
      </c>
      <c r="DX1238" s="46">
        <f>DX269+DY268+DZ267+EA266</f>
        <v>0</v>
      </c>
      <c r="DY1238" s="46">
        <f>DY268+DZ267+EA266+EB265</f>
        <v>0</v>
      </c>
      <c r="DZ1238" s="46">
        <f>DZ267+EA266+EB265+EC264</f>
        <v>0</v>
      </c>
      <c r="EA1238" s="46">
        <f>EA266+EB265+EC264+ED263</f>
        <v>0</v>
      </c>
      <c r="EB1238" s="46">
        <f>EB265+EC264+ED263+EE262</f>
        <v>0</v>
      </c>
      <c r="EC1238" s="46">
        <f>EC264+ED263+EE262+EF261</f>
        <v>0</v>
      </c>
      <c r="ED1238" s="46">
        <f>ED263+EE262+EF261+EG260</f>
        <v>0</v>
      </c>
      <c r="EE1238" s="46">
        <f>EE262+EF261+EG260+EH259</f>
        <v>0</v>
      </c>
      <c r="EF1238" s="46">
        <f>EF261+EG260+EH259+EI258</f>
        <v>0</v>
      </c>
      <c r="EG1238" s="46">
        <f>EG260+EH259+EI258+EJ257</f>
        <v>0</v>
      </c>
      <c r="EH1238" s="46">
        <f>EH259+EI258+EJ257+EK256</f>
        <v>0</v>
      </c>
      <c r="EI1238" s="46">
        <f>EI258+EJ257+EK256+EL255</f>
        <v>0</v>
      </c>
      <c r="EJ1238" s="46">
        <f>EJ257+EK256+EL255+EM254</f>
        <v>0</v>
      </c>
      <c r="EK1238" s="46">
        <f>EK256+EL255+EM254+EN253</f>
        <v>0</v>
      </c>
      <c r="EL1238" s="46">
        <f>EL255+EM254+EN253+EO252</f>
        <v>0</v>
      </c>
      <c r="EM1238" s="46">
        <f>EM254+EN253+EO252+EP251</f>
        <v>0</v>
      </c>
      <c r="EN1238" s="46">
        <f>EN253+EO252+EP251+EQ250</f>
        <v>0</v>
      </c>
      <c r="EO1238" s="46">
        <f>EO252+EP251+EQ250+ER249</f>
        <v>0</v>
      </c>
      <c r="EP1238" s="46">
        <f>EP251+EQ250+ER249+ES248</f>
        <v>0</v>
      </c>
      <c r="EQ1238" s="46">
        <f>EQ250+ER249+ES248+ET247</f>
        <v>0</v>
      </c>
      <c r="ER1238" s="46">
        <f>ER249+ES248+ET247+EU246</f>
        <v>0</v>
      </c>
      <c r="ES1238" s="46">
        <f>ES248+ET247+EU246+EV245</f>
        <v>0</v>
      </c>
      <c r="ET1238" s="46">
        <f>ET247+EU246+EV245+EW244</f>
        <v>0</v>
      </c>
      <c r="EU1238" s="46">
        <f>EU246+EV245+EW244+EX243</f>
        <v>0</v>
      </c>
      <c r="EV1238" s="46">
        <f>EV245+EW244+EX243+EY242</f>
        <v>0</v>
      </c>
      <c r="EW1238" s="46">
        <f>EW244+EX243+EY242+EZ241</f>
        <v>0</v>
      </c>
      <c r="EX1238" s="46">
        <f>EX243+EY242+EZ241+FA240</f>
        <v>0</v>
      </c>
      <c r="EY1238" s="46">
        <f>EY242+EZ241+FA240+FB239</f>
        <v>0</v>
      </c>
      <c r="EZ1238" s="46">
        <f>EZ241+FA240+FB239+FC238</f>
        <v>0</v>
      </c>
      <c r="FA1238" s="46">
        <f>FA240+FB239+FC238+FD237</f>
        <v>0</v>
      </c>
      <c r="FB1238" s="46">
        <f>FB239+FC238+FD237+FE236</f>
        <v>0</v>
      </c>
      <c r="FC1238" s="46"/>
      <c r="FD1238" s="46"/>
      <c r="FE1238" s="46"/>
      <c r="FF1238" s="46">
        <f>FF275+FG274+FH273+FI272</f>
        <v>0</v>
      </c>
      <c r="FG1238" s="46">
        <f>FG274+FH273+FI272+FJ271</f>
        <v>0</v>
      </c>
      <c r="FH1238" s="46">
        <f>FH273+FI272+FJ271+FK270</f>
        <v>0</v>
      </c>
      <c r="FI1238" s="46">
        <f>FI272+FJ271+FK270+FL269</f>
        <v>0</v>
      </c>
      <c r="FJ1238" s="46">
        <f>FJ271+FK270+FL269+FM268</f>
        <v>0</v>
      </c>
      <c r="FK1238" s="46">
        <f>FK270+FL269+FM268+FN267</f>
        <v>0</v>
      </c>
      <c r="FL1238" s="46">
        <f>FL269+FM268+FN267+FO266</f>
        <v>0</v>
      </c>
      <c r="FM1238" s="46">
        <f>FM268+FN267+FO266+FP265</f>
        <v>0</v>
      </c>
      <c r="FN1238" s="46">
        <f>FN267+FO266+FP265+FQ264</f>
        <v>0</v>
      </c>
      <c r="FO1238" s="46">
        <f>FO266+FP265+FQ264+FR263</f>
        <v>0</v>
      </c>
      <c r="FP1238" s="46">
        <f>FP265+FQ264+FR263+FS262</f>
        <v>0</v>
      </c>
      <c r="FQ1238" s="46">
        <f>FQ264+FR263+FS262+FT261</f>
        <v>0</v>
      </c>
      <c r="FR1238" s="46">
        <f>FR263+FS262+FT261+FU260</f>
        <v>0</v>
      </c>
      <c r="FS1238" s="46">
        <f>FS262+FT261+FU260+FV259</f>
        <v>0</v>
      </c>
      <c r="FT1238" s="46">
        <f>FT261+FU260+FV259+FW258</f>
        <v>0</v>
      </c>
      <c r="FU1238" s="46">
        <f>FU260+FV259+FW258+FX257</f>
        <v>0</v>
      </c>
      <c r="FV1238" s="46">
        <f>FV259+FW258+FX257+FY256</f>
        <v>0</v>
      </c>
      <c r="FW1238" s="46">
        <f>FW258+FX257+FY256+FZ255</f>
        <v>0</v>
      </c>
      <c r="FX1238" s="46">
        <f>FX257+FY256+FZ255+GA254</f>
        <v>0</v>
      </c>
      <c r="FY1238" s="46">
        <f>FY256+FZ255+GA254+GB253</f>
        <v>0</v>
      </c>
      <c r="FZ1238" s="46">
        <f>FZ255+GA254+GB253+GC252</f>
        <v>0</v>
      </c>
      <c r="GA1238" s="46">
        <f>GA254+GB253+GC252+GD251</f>
        <v>0</v>
      </c>
      <c r="GB1238" s="46">
        <f>GB253+GC252+GD251+GE250</f>
        <v>0</v>
      </c>
      <c r="GC1238" s="46">
        <f>GC252+GD251+GE250+GF249</f>
        <v>0</v>
      </c>
      <c r="GD1238" s="46">
        <f>GD251+GE250+GF249+GG248</f>
        <v>0</v>
      </c>
      <c r="GE1238" s="46">
        <f>GE250+GF249+GG248+GH247</f>
        <v>0</v>
      </c>
      <c r="GF1238" s="46">
        <f>GF249+GG248+GH247+GI246</f>
        <v>0</v>
      </c>
      <c r="GG1238" s="46">
        <f>GG248+GH247+GI246+GJ245</f>
        <v>0</v>
      </c>
      <c r="GH1238" s="46">
        <f>GH247+GI246+GJ245+GK244</f>
        <v>0</v>
      </c>
      <c r="GI1238" s="46">
        <f>GI246+GJ245+GK244+GL243</f>
        <v>0</v>
      </c>
      <c r="GJ1238" s="46">
        <f>GJ245+GK244+GL243+GM242</f>
        <v>0</v>
      </c>
      <c r="GK1238" s="46">
        <f>GK244+GL243+GM242+GN241</f>
        <v>0</v>
      </c>
      <c r="GL1238" s="46">
        <f>GL243+GM242+GN241+GO240</f>
        <v>0</v>
      </c>
      <c r="GM1238" s="46">
        <f>GM242+GN241+GO240+GP239</f>
        <v>0</v>
      </c>
      <c r="GN1238" s="46">
        <f>GN241+GO240+GP239+GQ238</f>
        <v>0</v>
      </c>
      <c r="GO1238" s="46">
        <f>GO240+GP239+GQ238+GR237</f>
        <v>0</v>
      </c>
      <c r="GP1238" s="46">
        <f>GP239+GQ238+GR237+GS236</f>
        <v>0</v>
      </c>
      <c r="GQ1238" s="46"/>
      <c r="GR1238" s="46"/>
      <c r="GS1238" s="46"/>
    </row>
    <row r="1239" spans="1:201" x14ac:dyDescent="0.25">
      <c r="A1239" s="4" t="s">
        <v>136</v>
      </c>
      <c r="B1239" s="46">
        <f>B478+C477+D476+E475</f>
        <v>87880554.559999987</v>
      </c>
      <c r="C1239" s="46">
        <f>C477+D476+E475+F474</f>
        <v>83723252.669999987</v>
      </c>
      <c r="D1239" s="46">
        <f>D476+E475+F474+G473</f>
        <v>79059930.289999992</v>
      </c>
      <c r="E1239" s="46">
        <f>E475+F474+G473+H472</f>
        <v>72573627.390000001</v>
      </c>
      <c r="F1239" s="46">
        <f>F474+G473+H472+I471</f>
        <v>68856654</v>
      </c>
      <c r="G1239" s="46">
        <f>G473+H472+I471+J470</f>
        <v>65301212.480000004</v>
      </c>
      <c r="H1239" s="46">
        <f>H472+I471+J470+K469</f>
        <v>62284176.070000008</v>
      </c>
      <c r="I1239" s="46">
        <f>I471+J470+K469+L468</f>
        <v>57862546.670000002</v>
      </c>
      <c r="J1239" s="46">
        <f>J470+K469+L468+M467</f>
        <v>52132517.759999998</v>
      </c>
      <c r="K1239" s="46">
        <f>K469+L468+M467+N466</f>
        <v>47651986.969999991</v>
      </c>
      <c r="L1239" s="46">
        <f>L468+M467+N466+O465</f>
        <v>42811311.539999992</v>
      </c>
      <c r="M1239" s="46">
        <f>M467+N466+O465+P464</f>
        <v>42773958.93999999</v>
      </c>
      <c r="N1239" s="46">
        <f>N466+O465+P464+Q463</f>
        <v>45461314.440000005</v>
      </c>
      <c r="O1239" s="46">
        <f>O465+P464+Q463+R462</f>
        <v>48150064.019999996</v>
      </c>
      <c r="P1239" s="46">
        <f>P464+Q463+R462+S461</f>
        <v>52372023.32</v>
      </c>
      <c r="Q1239" s="46">
        <f>Q463+R462+S461+T460</f>
        <v>54394313.270000011</v>
      </c>
      <c r="R1239" s="46">
        <f>R462+S461+T460+U459</f>
        <v>53598898.859999999</v>
      </c>
      <c r="S1239" s="46">
        <f>S461+T460+U459+V458</f>
        <v>52834670.590000004</v>
      </c>
      <c r="T1239" s="46">
        <f>T460+U459+V458+W457</f>
        <v>52039031.279999994</v>
      </c>
      <c r="U1239" s="46">
        <f>U459+V458+W457+X456</f>
        <v>50973466.289999999</v>
      </c>
      <c r="V1239" s="46">
        <f>V458+W457+X456+Y455</f>
        <v>51175277.329999998</v>
      </c>
      <c r="W1239" s="46">
        <f>W457+X456+Y455+Z454</f>
        <v>51810519.059999995</v>
      </c>
      <c r="X1239" s="46">
        <f>X456+Y455+Z454+AA453</f>
        <v>52759948.859999999</v>
      </c>
      <c r="Y1239" s="46">
        <f>Y455+Z454+AA453+AB452</f>
        <v>53992031.099999987</v>
      </c>
      <c r="Z1239" s="46">
        <f>Z454+AA453+AB452+AC451</f>
        <v>53918835.549999997</v>
      </c>
      <c r="AA1239" s="46">
        <f>AA453+AB452+AC451+AD450</f>
        <v>53245137.659999989</v>
      </c>
      <c r="AB1239" s="46">
        <f>AB452+AC451+AD450+AE449</f>
        <v>52103875.429999992</v>
      </c>
      <c r="AC1239" s="46">
        <f>AC451+AD450+AE449+AF448</f>
        <v>50597743.290000007</v>
      </c>
      <c r="AD1239" s="46">
        <f>AD450+AE449+AF448+AG447</f>
        <v>49445954.850000009</v>
      </c>
      <c r="AE1239" s="46">
        <f>AE449+AF448+AG447+AH446</f>
        <v>48241886.500000007</v>
      </c>
      <c r="AF1239" s="46">
        <f>AF448+AG447+AH446+AI445</f>
        <v>47358865.990000002</v>
      </c>
      <c r="AG1239" s="46">
        <f>AG447+AH446+AI445+AJ444</f>
        <v>45603815.219999999</v>
      </c>
      <c r="AH1239" s="46">
        <f>AH446+AI445+AJ444+AK443</f>
        <v>44551360.810000002</v>
      </c>
      <c r="AI1239" s="46">
        <f>AI445+AJ444+AK443+AL442</f>
        <v>43435660.609999999</v>
      </c>
      <c r="AJ1239" s="46">
        <f>AJ444+AK443+AL442+AM441</f>
        <v>42588324.880000003</v>
      </c>
      <c r="AK1239" s="46">
        <f>AK443+AL442+AM441+AN440</f>
        <v>41997466.570000008</v>
      </c>
      <c r="AL1239" s="46">
        <f>AL442+AM441+AN440+AO439</f>
        <v>41022298.250000007</v>
      </c>
      <c r="AM1239" s="46"/>
      <c r="AN1239" s="46"/>
      <c r="AO1239" s="46"/>
      <c r="AP1239" s="46">
        <f>AP478+AQ477+AR476+AS475</f>
        <v>299590</v>
      </c>
      <c r="AQ1239" s="46">
        <f>AQ477+AR476+AS475+AT474</f>
        <v>316730</v>
      </c>
      <c r="AR1239" s="46">
        <f>AR476+AS475+AT474+AU473</f>
        <v>347647.75</v>
      </c>
      <c r="AS1239" s="46">
        <f>AS475+AT474+AU473+AV472</f>
        <v>389387.75</v>
      </c>
      <c r="AT1239" s="46">
        <f>AT474+AU473+AV472+AW471</f>
        <v>352217.75</v>
      </c>
      <c r="AU1239" s="46">
        <f>AU473+AV472+AW471+AX470</f>
        <v>304427.75</v>
      </c>
      <c r="AV1239" s="46">
        <f>AV472+AW471+AX470+AY469</f>
        <v>237005</v>
      </c>
      <c r="AW1239" s="46">
        <f>AW471+AX470+AY469+AZ468</f>
        <v>244835</v>
      </c>
      <c r="AX1239" s="46">
        <f>AX470+AY469+AZ468+BA467</f>
        <v>202085</v>
      </c>
      <c r="AY1239" s="46">
        <f>AY469+AZ468+BA467+BB466</f>
        <v>194085</v>
      </c>
      <c r="AZ1239" s="46">
        <f>AZ468+BA467+BB466+BC465</f>
        <v>210500</v>
      </c>
      <c r="BA1239" s="46">
        <f>BA467+BB466+BC465+BD464</f>
        <v>160374.9</v>
      </c>
      <c r="BB1239" s="46">
        <f>BB466+BC465+BD464+BE463</f>
        <v>167374.9</v>
      </c>
      <c r="BC1239" s="46">
        <f>BC465+BD464+BE463+BF462</f>
        <v>310474.90000000002</v>
      </c>
      <c r="BD1239" s="46">
        <f>BD464+BE463+BF462+BG461</f>
        <v>382224.9</v>
      </c>
      <c r="BE1239" s="46">
        <f>BE463+BF462+BG461+BH460</f>
        <v>375350</v>
      </c>
      <c r="BF1239" s="46">
        <f>BF462+BG461+BH460+BI459</f>
        <v>474150</v>
      </c>
      <c r="BG1239" s="46">
        <f>BG461+BH460+BI459+BJ458</f>
        <v>447695.42</v>
      </c>
      <c r="BH1239" s="46">
        <f>BH460+BI459+BJ458+BK457</f>
        <v>477195.42</v>
      </c>
      <c r="BI1239" s="46">
        <f>BI459+BJ458+BK457+BL456</f>
        <v>542195.41999999993</v>
      </c>
      <c r="BJ1239" s="46">
        <f>BJ458+BK457+BL456+BM455</f>
        <v>539653.41999999993</v>
      </c>
      <c r="BK1239" s="46">
        <f>BK457+BL456+BM455+BN454</f>
        <v>452458</v>
      </c>
      <c r="BL1239" s="46">
        <f>BL456+BM455+BN454+BO453</f>
        <v>409692.12</v>
      </c>
      <c r="BM1239" s="46">
        <f>BM455+BN454+BO453+BP452</f>
        <v>437692.12</v>
      </c>
      <c r="BN1239" s="46">
        <f>BN454+BO453+BP452+BQ451</f>
        <v>379934.12</v>
      </c>
      <c r="BO1239" s="46">
        <f>BO453+BP452+BQ451+BR450</f>
        <v>396134.12</v>
      </c>
      <c r="BP1239" s="46">
        <f>BP452+BQ451+BR450+BS449</f>
        <v>353150</v>
      </c>
      <c r="BQ1239" s="46">
        <f>BQ451+BR450+BS449+BT448</f>
        <v>262750</v>
      </c>
      <c r="BR1239" s="46">
        <f>BR450+BS449+BT448+BU447</f>
        <v>275600</v>
      </c>
      <c r="BS1239" s="46">
        <f>BS449+BT448+BU447+BV446</f>
        <v>290595.77</v>
      </c>
      <c r="BT1239" s="46">
        <f>BT448+BU447+BV446+BW445</f>
        <v>354170.77</v>
      </c>
      <c r="BU1239" s="46">
        <f>BU447+BV446+BW445+BX444</f>
        <v>417767.2</v>
      </c>
      <c r="BV1239" s="46">
        <f>BV446+BW445+BX444+BY443</f>
        <v>511667.20000000001</v>
      </c>
      <c r="BW1239" s="46">
        <f>BW445+BX444+BY443+BZ442</f>
        <v>507321.43</v>
      </c>
      <c r="BX1239" s="46">
        <f>BX444+BY443+BZ442+CA441</f>
        <v>509886.88</v>
      </c>
      <c r="BY1239" s="46">
        <f>BY443+BZ442+CA441+CB440</f>
        <v>483010.55000000005</v>
      </c>
      <c r="BZ1239" s="46">
        <f>BZ442+CA441+CB440+CC439</f>
        <v>367111.87000000005</v>
      </c>
      <c r="CA1239" s="46"/>
      <c r="CB1239" s="46"/>
      <c r="CC1239" s="46"/>
      <c r="CD1239" s="46">
        <f>CD478+CE477+CF476+CG475</f>
        <v>0</v>
      </c>
      <c r="CE1239" s="46">
        <f>CE477+CF476+CG475+CH474</f>
        <v>0</v>
      </c>
      <c r="CF1239" s="46">
        <f>CF476+CG475+CH474+CI473</f>
        <v>0</v>
      </c>
      <c r="CG1239" s="46">
        <f>CG475+CH474+CI473+CJ472</f>
        <v>0</v>
      </c>
      <c r="CH1239" s="46">
        <f>CH474+CI473+CJ472+CK471</f>
        <v>0</v>
      </c>
      <c r="CI1239" s="46">
        <f>CI473+CJ472+CK471+CL470</f>
        <v>0</v>
      </c>
      <c r="CJ1239" s="46">
        <f>CJ472+CK471+CL470+CM469</f>
        <v>0</v>
      </c>
      <c r="CK1239" s="46">
        <f>CK471+CL470+CM469+CN468</f>
        <v>0</v>
      </c>
      <c r="CL1239" s="46">
        <f>CL470+CM469+CN468+CO467</f>
        <v>0</v>
      </c>
      <c r="CM1239" s="46">
        <f>CM469+CN468+CO467+CP466</f>
        <v>0</v>
      </c>
      <c r="CN1239" s="46">
        <f>CN468+CO467+CP466+CQ465</f>
        <v>0</v>
      </c>
      <c r="CO1239" s="46">
        <f>CO467+CP466+CQ465+CR464</f>
        <v>0</v>
      </c>
      <c r="CP1239" s="46">
        <f>CP466+CQ465+CR464+CS463</f>
        <v>0</v>
      </c>
      <c r="CQ1239" s="46">
        <f>CQ465+CR464+CS463+CT462</f>
        <v>0</v>
      </c>
      <c r="CR1239" s="46">
        <f>CR464+CS463+CT462+CU461</f>
        <v>0</v>
      </c>
      <c r="CS1239" s="46">
        <f>CS463+CT462+CU461+CV460</f>
        <v>0</v>
      </c>
      <c r="CT1239" s="46">
        <f>CT462+CU461+CV460+CW459</f>
        <v>0</v>
      </c>
      <c r="CU1239" s="46">
        <f>CU461+CV460+CW459+CX458</f>
        <v>0</v>
      </c>
      <c r="CV1239" s="46">
        <f>CV460+CW459+CX458+CY457</f>
        <v>0</v>
      </c>
      <c r="CW1239" s="46">
        <f>CW459+CX458+CY457+CZ456</f>
        <v>0</v>
      </c>
      <c r="CX1239" s="46">
        <f>CX458+CY457+CZ456+DA455</f>
        <v>0</v>
      </c>
      <c r="CY1239" s="46">
        <f>CY457+CZ456+DA455+DB454</f>
        <v>0</v>
      </c>
      <c r="CZ1239" s="46">
        <f>CZ456+DA455+DB454+DC453</f>
        <v>0</v>
      </c>
      <c r="DA1239" s="46">
        <f>DA455+DB454+DC453+DD452</f>
        <v>0</v>
      </c>
      <c r="DB1239" s="46">
        <f>DB454+DC453+DD452+DE451</f>
        <v>0</v>
      </c>
      <c r="DC1239" s="46">
        <f>DC453+DD452+DE451+DF450</f>
        <v>0</v>
      </c>
      <c r="DD1239" s="46">
        <f>DD452+DE451+DF450+DG449</f>
        <v>0</v>
      </c>
      <c r="DE1239" s="46">
        <f>DE451+DF450+DG449+DH448</f>
        <v>0</v>
      </c>
      <c r="DF1239" s="46">
        <f>DF450+DG449+DH448+DI447</f>
        <v>0</v>
      </c>
      <c r="DG1239" s="46">
        <f>DG449+DH448+DI447+DJ446</f>
        <v>0</v>
      </c>
      <c r="DH1239" s="46">
        <f>DH448+DI447+DJ446+DK445</f>
        <v>0</v>
      </c>
      <c r="DI1239" s="46">
        <f>DI447+DJ446+DK445+DL444</f>
        <v>0</v>
      </c>
      <c r="DJ1239" s="46">
        <f>DJ446+DK445+DL444+DM443</f>
        <v>0</v>
      </c>
      <c r="DK1239" s="46">
        <f>DK445+DL444+DM443+DN442</f>
        <v>0</v>
      </c>
      <c r="DL1239" s="46">
        <f>DL444+DM443+DN442+DO441</f>
        <v>0</v>
      </c>
      <c r="DM1239" s="46">
        <f>DM443+DN442+DO441+DP440</f>
        <v>0</v>
      </c>
      <c r="DN1239" s="46">
        <f>DN442+DO441+DP440+DQ439</f>
        <v>0</v>
      </c>
      <c r="DO1239" s="46"/>
      <c r="DP1239" s="46"/>
      <c r="DQ1239" s="46"/>
      <c r="DR1239" s="46">
        <f>DR478+DS477+DT476+DU475</f>
        <v>0</v>
      </c>
      <c r="DS1239" s="46">
        <f>DS477+DT476+DU475+DV474</f>
        <v>0</v>
      </c>
      <c r="DT1239" s="46">
        <f>DT476+DU475+DV474+DW473</f>
        <v>0</v>
      </c>
      <c r="DU1239" s="46">
        <f>DU475+DV474+DW473+DX472</f>
        <v>0</v>
      </c>
      <c r="DV1239" s="46">
        <f>DV474+DW473+DX472+DY471</f>
        <v>0</v>
      </c>
      <c r="DW1239" s="46">
        <f>DW473+DX472+DY471+DZ470</f>
        <v>0</v>
      </c>
      <c r="DX1239" s="46">
        <f>DX472+DY471+DZ470+EA469</f>
        <v>0</v>
      </c>
      <c r="DY1239" s="46">
        <f>DY471+DZ470+EA469+EB468</f>
        <v>0</v>
      </c>
      <c r="DZ1239" s="46">
        <f>DZ470+EA469+EB468+EC467</f>
        <v>0</v>
      </c>
      <c r="EA1239" s="46">
        <f>EA469+EB468+EC467+ED466</f>
        <v>0</v>
      </c>
      <c r="EB1239" s="46">
        <f>EB468+EC467+ED466+EE465</f>
        <v>0</v>
      </c>
      <c r="EC1239" s="46">
        <f>EC467+ED466+EE465+EF464</f>
        <v>0</v>
      </c>
      <c r="ED1239" s="46">
        <f>ED466+EE465+EF464+EG463</f>
        <v>0</v>
      </c>
      <c r="EE1239" s="46">
        <f>EE465+EF464+EG463+EH462</f>
        <v>0</v>
      </c>
      <c r="EF1239" s="46">
        <f>EF464+EG463+EH462+EI461</f>
        <v>0</v>
      </c>
      <c r="EG1239" s="46">
        <f>EG463+EH462+EI461+EJ460</f>
        <v>0</v>
      </c>
      <c r="EH1239" s="46">
        <f>EH462+EI461+EJ460+EK459</f>
        <v>0</v>
      </c>
      <c r="EI1239" s="46">
        <f>EI461+EJ460+EK459+EL458</f>
        <v>0</v>
      </c>
      <c r="EJ1239" s="46">
        <f>EJ460+EK459+EL458+EM457</f>
        <v>0</v>
      </c>
      <c r="EK1239" s="46">
        <f>EK459+EL458+EM457+EN456</f>
        <v>0</v>
      </c>
      <c r="EL1239" s="46">
        <f>EL458+EM457+EN456+EO455</f>
        <v>0</v>
      </c>
      <c r="EM1239" s="46">
        <f>EM457+EN456+EO455+EP454</f>
        <v>0</v>
      </c>
      <c r="EN1239" s="46">
        <f>EN456+EO455+EP454+EQ453</f>
        <v>0</v>
      </c>
      <c r="EO1239" s="46">
        <f>EO455+EP454+EQ453+ER452</f>
        <v>0</v>
      </c>
      <c r="EP1239" s="46">
        <f>EP454+EQ453+ER452+ES451</f>
        <v>0</v>
      </c>
      <c r="EQ1239" s="46">
        <f>EQ453+ER452+ES451+ET450</f>
        <v>0</v>
      </c>
      <c r="ER1239" s="46">
        <f>ER452+ES451+ET450+EU449</f>
        <v>0</v>
      </c>
      <c r="ES1239" s="46">
        <f>ES451+ET450+EU449+EV448</f>
        <v>0</v>
      </c>
      <c r="ET1239" s="46">
        <f>ET450+EU449+EV448+EW447</f>
        <v>0</v>
      </c>
      <c r="EU1239" s="46">
        <f>EU449+EV448+EW447+EX446</f>
        <v>0</v>
      </c>
      <c r="EV1239" s="46">
        <f>EV448+EW447+EX446+EY445</f>
        <v>0</v>
      </c>
      <c r="EW1239" s="46">
        <f>EW447+EX446+EY445+EZ444</f>
        <v>0</v>
      </c>
      <c r="EX1239" s="46">
        <f>EX446+EY445+EZ444+FA443</f>
        <v>0</v>
      </c>
      <c r="EY1239" s="46">
        <f>EY445+EZ444+FA443+FB442</f>
        <v>0</v>
      </c>
      <c r="EZ1239" s="46">
        <f>EZ444+FA443+FB442+FC441</f>
        <v>0</v>
      </c>
      <c r="FA1239" s="46">
        <f>FA443+FB442+FC441+FD440</f>
        <v>0</v>
      </c>
      <c r="FB1239" s="46">
        <f>FB442+FC441+FD440+FE439</f>
        <v>0</v>
      </c>
      <c r="FC1239" s="46"/>
      <c r="FD1239" s="46"/>
      <c r="FE1239" s="46"/>
      <c r="FF1239" s="46">
        <f>FF478+FG477+FH476+FI475</f>
        <v>0</v>
      </c>
      <c r="FG1239" s="46">
        <f>FG477+FH476+FI475+FJ474</f>
        <v>0</v>
      </c>
      <c r="FH1239" s="46">
        <f>FH476+FI475+FJ474+FK473</f>
        <v>0</v>
      </c>
      <c r="FI1239" s="46">
        <f>FI475+FJ474+FK473+FL472</f>
        <v>0</v>
      </c>
      <c r="FJ1239" s="46">
        <f>FJ474+FK473+FL472+FM471</f>
        <v>0</v>
      </c>
      <c r="FK1239" s="46">
        <f>FK473+FL472+FM471+FN470</f>
        <v>0</v>
      </c>
      <c r="FL1239" s="46">
        <f>FL472+FM471+FN470+FO469</f>
        <v>0</v>
      </c>
      <c r="FM1239" s="46">
        <f>FM471+FN470+FO469+FP468</f>
        <v>0</v>
      </c>
      <c r="FN1239" s="46">
        <f>FN470+FO469+FP468+FQ467</f>
        <v>0</v>
      </c>
      <c r="FO1239" s="46">
        <f>FO469+FP468+FQ467+FR466</f>
        <v>0</v>
      </c>
      <c r="FP1239" s="46">
        <f>FP468+FQ467+FR466+FS465</f>
        <v>0</v>
      </c>
      <c r="FQ1239" s="46">
        <f>FQ467+FR466+FS465+FT464</f>
        <v>0</v>
      </c>
      <c r="FR1239" s="46">
        <f>FR466+FS465+FT464+FU463</f>
        <v>0</v>
      </c>
      <c r="FS1239" s="46">
        <f>FS465+FT464+FU463+FV462</f>
        <v>0</v>
      </c>
      <c r="FT1239" s="46">
        <f>FT464+FU463+FV462+FW461</f>
        <v>0</v>
      </c>
      <c r="FU1239" s="46">
        <f>FU463+FV462+FW461+FX460</f>
        <v>0</v>
      </c>
      <c r="FV1239" s="46">
        <f>FV462+FW461+FX460+FY459</f>
        <v>0</v>
      </c>
      <c r="FW1239" s="46">
        <f>FW461+FX460+FY459+FZ458</f>
        <v>0</v>
      </c>
      <c r="FX1239" s="46">
        <f>FX460+FY459+FZ458+GA457</f>
        <v>0</v>
      </c>
      <c r="FY1239" s="46">
        <f>FY459+FZ458+GA457+GB456</f>
        <v>0</v>
      </c>
      <c r="FZ1239" s="46">
        <f>FZ458+GA457+GB456+GC455</f>
        <v>0</v>
      </c>
      <c r="GA1239" s="46">
        <f>GA457+GB456+GC455+GD454</f>
        <v>0</v>
      </c>
      <c r="GB1239" s="46">
        <f>GB456+GC455+GD454+GE453</f>
        <v>0</v>
      </c>
      <c r="GC1239" s="46">
        <f>GC455+GD454+GE453+GF452</f>
        <v>0</v>
      </c>
      <c r="GD1239" s="46">
        <f>GD454+GE453+GF452+GG451</f>
        <v>0</v>
      </c>
      <c r="GE1239" s="46">
        <f>GE453+GF452+GG451+GH450</f>
        <v>0</v>
      </c>
      <c r="GF1239" s="46">
        <f>GF452+GG451+GH450+GI449</f>
        <v>0</v>
      </c>
      <c r="GG1239" s="46">
        <f>GG451+GH450+GI449+GJ448</f>
        <v>0</v>
      </c>
      <c r="GH1239" s="46">
        <f>GH450+GI449+GJ448+GK447</f>
        <v>0</v>
      </c>
      <c r="GI1239" s="46">
        <f>GI449+GJ448+GK447+GL446</f>
        <v>0</v>
      </c>
      <c r="GJ1239" s="46">
        <f>GJ448+GK447+GL446+GM445</f>
        <v>0</v>
      </c>
      <c r="GK1239" s="46">
        <f>GK447+GL446+GM445+GN444</f>
        <v>0</v>
      </c>
      <c r="GL1239" s="46">
        <f>GL446+GM445+GN444+GO443</f>
        <v>0</v>
      </c>
      <c r="GM1239" s="46">
        <f>GM445+GN444+GO443+GP442</f>
        <v>0</v>
      </c>
      <c r="GN1239" s="46">
        <f>GN444+GO443+GP442+GQ441</f>
        <v>0</v>
      </c>
      <c r="GO1239" s="46">
        <f>GO443+GP442+GQ441+GR440</f>
        <v>0</v>
      </c>
      <c r="GP1239" s="46">
        <f>GP442+GQ441+GR440+GS439</f>
        <v>0</v>
      </c>
      <c r="GQ1239" s="46"/>
      <c r="GR1239" s="46"/>
      <c r="GS1239" s="46"/>
    </row>
    <row r="1240" spans="1:201" x14ac:dyDescent="0.25">
      <c r="A1240" s="4" t="s">
        <v>158</v>
      </c>
      <c r="B1240" s="46">
        <f>B578+C577+D576+E575</f>
        <v>87868569.439999998</v>
      </c>
      <c r="C1240" s="46">
        <f>C577+D576+E575+F574</f>
        <v>83710752.549999982</v>
      </c>
      <c r="D1240" s="46">
        <f>D576+E575+F574+G573</f>
        <v>79046817.689999998</v>
      </c>
      <c r="E1240" s="46">
        <f>E575+F574+G573+H572</f>
        <v>72558492.109999999</v>
      </c>
      <c r="F1240" s="46">
        <f>F574+G573+H572+I571</f>
        <v>68843464.320000008</v>
      </c>
      <c r="G1240" s="46">
        <f>G573+H572+I571+J570</f>
        <v>65286492.800000012</v>
      </c>
      <c r="H1240" s="46">
        <f>H572+I571+J570+K569</f>
        <v>62269266.390000001</v>
      </c>
      <c r="I1240" s="46">
        <f>I571+J570+K569+L568</f>
        <v>57847989.670000002</v>
      </c>
      <c r="J1240" s="46">
        <f>J570+K569+L568+M567</f>
        <v>52119104.57</v>
      </c>
      <c r="K1240" s="46">
        <f>K569+L568+M567+N566</f>
        <v>47633433.779999994</v>
      </c>
      <c r="L1240" s="46">
        <f>L568+M567+N566+O565</f>
        <v>42789638.849999987</v>
      </c>
      <c r="M1240" s="46">
        <f>M567+N566+O565+P564</f>
        <v>42731897.539999992</v>
      </c>
      <c r="N1240" s="46">
        <f>N566+O565+P564+Q563</f>
        <v>45403314.010000005</v>
      </c>
      <c r="O1240" s="46">
        <f>O565+P564+Q563+R562</f>
        <v>48084419.659999996</v>
      </c>
      <c r="P1240" s="46">
        <f>P564+Q563+R562+S561</f>
        <v>52307389.660000004</v>
      </c>
      <c r="Q1240" s="46">
        <f>Q563+R562+S561+T560</f>
        <v>54346933.320000008</v>
      </c>
      <c r="R1240" s="46">
        <f>R562+S561+T560+U559</f>
        <v>53568328.130000003</v>
      </c>
      <c r="S1240" s="46">
        <f>S561+T560+U559+V558</f>
        <v>52809852.089999996</v>
      </c>
      <c r="T1240" s="46">
        <f>T560+U559+V558+W557</f>
        <v>52014113.509999998</v>
      </c>
      <c r="U1240" s="46">
        <f>U559+V558+W557+X556</f>
        <v>50950311.519999996</v>
      </c>
      <c r="V1240" s="46">
        <f>V558+W557+X556+Y555</f>
        <v>51143429.799999997</v>
      </c>
      <c r="W1240" s="46">
        <f>W557+X556+Y555+Z554</f>
        <v>51783163.229999997</v>
      </c>
      <c r="X1240" s="46">
        <f>X556+Y555+Z554+AA553</f>
        <v>52732869.099999994</v>
      </c>
      <c r="Y1240" s="46">
        <f>Y555+Z554+AA553+AB552</f>
        <v>53966088.339999996</v>
      </c>
      <c r="Z1240" s="46">
        <f>Z554+AA553+AB552+AC551</f>
        <v>53902028.549999997</v>
      </c>
      <c r="AA1240" s="46">
        <f>AA553+AB552+AC551+AD550</f>
        <v>53232845.209999993</v>
      </c>
      <c r="AB1240" s="46">
        <f>AB552+AC551+AD550+AE549</f>
        <v>52094084.980000004</v>
      </c>
      <c r="AC1240" s="46">
        <f>AC551+AD550+AE549+AF548</f>
        <v>50589503.260000005</v>
      </c>
      <c r="AD1240" s="46">
        <f>AD550+AE549+AF548+AG547</f>
        <v>49438526.450000003</v>
      </c>
      <c r="AE1240" s="46">
        <f>AE549+AF548+AG547+AH546</f>
        <v>48233418.740000002</v>
      </c>
      <c r="AF1240" s="46">
        <f>AF548+AG547+AH546+AI545</f>
        <v>47352583.230000004</v>
      </c>
      <c r="AG1240" s="46">
        <f>AG547+AH546+AI545+AJ544</f>
        <v>45586852.400000006</v>
      </c>
      <c r="AH1240" s="46">
        <f>AH546+AI545+AJ544+AK543</f>
        <v>44532043.810000002</v>
      </c>
      <c r="AI1240" s="46">
        <f>AI545+AJ544+AK543+AL542</f>
        <v>43417840.890000001</v>
      </c>
      <c r="AJ1240" s="46">
        <f>AJ544+AK543+AL542+AM541</f>
        <v>42570574.559999995</v>
      </c>
      <c r="AK1240" s="46">
        <f>AK543+AL542+AM541+AN540</f>
        <v>41991462.390000008</v>
      </c>
      <c r="AL1240" s="46">
        <f>AL542+AM541+AN540+AO539</f>
        <v>41012160.540000007</v>
      </c>
      <c r="AM1240" s="46"/>
      <c r="AN1240" s="46"/>
      <c r="AO1240" s="46"/>
      <c r="AP1240" s="46">
        <f>AP578+AQ577+AR576+AS575</f>
        <v>299590</v>
      </c>
      <c r="AQ1240" s="46">
        <f>AQ577+AR576+AS575+AT574</f>
        <v>316730</v>
      </c>
      <c r="AR1240" s="46">
        <f>AR576+AS575+AT574+AU573</f>
        <v>347640</v>
      </c>
      <c r="AS1240" s="46">
        <f>AS575+AT574+AU573+AV572</f>
        <v>389380</v>
      </c>
      <c r="AT1240" s="46">
        <f>AT574+AU573+AV572+AW571</f>
        <v>352210</v>
      </c>
      <c r="AU1240" s="46">
        <f>AU573+AV572+AW571+AX570</f>
        <v>304420</v>
      </c>
      <c r="AV1240" s="46">
        <f>AV572+AW571+AX570+AY569</f>
        <v>236970</v>
      </c>
      <c r="AW1240" s="46">
        <f>AW571+AX570+AY569+AZ568</f>
        <v>244800</v>
      </c>
      <c r="AX1240" s="46">
        <f>AX570+AY569+AZ568+BA567</f>
        <v>202050</v>
      </c>
      <c r="AY1240" s="46">
        <f>AY569+AZ568+BA567+BB566</f>
        <v>194050</v>
      </c>
      <c r="AZ1240" s="46">
        <f>AZ568+BA567+BB566+BC565</f>
        <v>210500</v>
      </c>
      <c r="BA1240" s="46">
        <f>BA567+BB566+BC565+BD564</f>
        <v>160350</v>
      </c>
      <c r="BB1240" s="46">
        <f>BB566+BC565+BD564+BE563</f>
        <v>167350</v>
      </c>
      <c r="BC1240" s="46">
        <f>BC565+BD564+BE563+BF562</f>
        <v>310450</v>
      </c>
      <c r="BD1240" s="46">
        <f>BD564+BE563+BF562+BG561</f>
        <v>382200</v>
      </c>
      <c r="BE1240" s="46">
        <f>BE563+BF562+BG561+BH560</f>
        <v>375350</v>
      </c>
      <c r="BF1240" s="46">
        <f>BF562+BG561+BH560+BI559</f>
        <v>474150</v>
      </c>
      <c r="BG1240" s="46">
        <f>BG561+BH560+BI559+BJ558</f>
        <v>439721.42</v>
      </c>
      <c r="BH1240" s="46">
        <f>BH560+BI559+BJ558+BK557</f>
        <v>469221.42</v>
      </c>
      <c r="BI1240" s="46">
        <f>BI559+BJ558+BK557+BL556</f>
        <v>534221.41999999993</v>
      </c>
      <c r="BJ1240" s="46">
        <f>BJ558+BK557+BL556+BM555</f>
        <v>531671.41999999993</v>
      </c>
      <c r="BK1240" s="46">
        <f>BK557+BL556+BM555+BN554</f>
        <v>452450</v>
      </c>
      <c r="BL1240" s="46">
        <f>BL556+BM555+BN554+BO553</f>
        <v>409684.12</v>
      </c>
      <c r="BM1240" s="46">
        <f>BM555+BN554+BO553+BP552</f>
        <v>437684.12</v>
      </c>
      <c r="BN1240" s="46">
        <f>BN554+BO553+BP552+BQ551</f>
        <v>379934.12</v>
      </c>
      <c r="BO1240" s="46">
        <f>BO553+BP552+BQ551+BR550</f>
        <v>396134.12</v>
      </c>
      <c r="BP1240" s="46">
        <f>BP552+BQ551+BR550+BS549</f>
        <v>353150</v>
      </c>
      <c r="BQ1240" s="46">
        <f>BQ551+BR550+BS549+BT548</f>
        <v>262750</v>
      </c>
      <c r="BR1240" s="46">
        <f>BR550+BS549+BT548+BU547</f>
        <v>275600</v>
      </c>
      <c r="BS1240" s="46">
        <f>BS549+BT548+BU547+BV546</f>
        <v>280400</v>
      </c>
      <c r="BT1240" s="46">
        <f>BT548+BU547+BV546+BW545</f>
        <v>343975</v>
      </c>
      <c r="BU1240" s="46">
        <f>BU547+BV546+BW545+BX544</f>
        <v>407571.43</v>
      </c>
      <c r="BV1240" s="46">
        <f>BV546+BW545+BX544+BY543</f>
        <v>501471.43</v>
      </c>
      <c r="BW1240" s="46">
        <f>BW545+BX544+BY543+BZ542</f>
        <v>507321.43</v>
      </c>
      <c r="BX1240" s="46">
        <f>BX544+BY543+BZ542+CA541</f>
        <v>509446.43</v>
      </c>
      <c r="BY1240" s="46">
        <f>BY543+BZ542+CA541+CB540</f>
        <v>482500</v>
      </c>
      <c r="BZ1240" s="46">
        <f>BZ542+CA541+CB540+CC539</f>
        <v>366601.32</v>
      </c>
      <c r="CA1240" s="46"/>
      <c r="CB1240" s="46"/>
      <c r="CC1240" s="46"/>
      <c r="CD1240" s="46">
        <f>CD578+CE577+CF576+CG575</f>
        <v>0</v>
      </c>
      <c r="CE1240" s="46">
        <f>CE577+CF576+CG575+CH574</f>
        <v>0</v>
      </c>
      <c r="CF1240" s="46">
        <f>CF576+CG575+CH574+CI573</f>
        <v>0</v>
      </c>
      <c r="CG1240" s="46">
        <f>CG575+CH574+CI573+CJ572</f>
        <v>0</v>
      </c>
      <c r="CH1240" s="46">
        <f>CH574+CI573+CJ572+CK571</f>
        <v>0</v>
      </c>
      <c r="CI1240" s="46">
        <f>CI573+CJ572+CK571+CL570</f>
        <v>0</v>
      </c>
      <c r="CJ1240" s="46">
        <f>CJ572+CK571+CL570+CM569</f>
        <v>0</v>
      </c>
      <c r="CK1240" s="46">
        <f>CK571+CL570+CM569+CN568</f>
        <v>0</v>
      </c>
      <c r="CL1240" s="46">
        <f>CL570+CM569+CN568+CO567</f>
        <v>0</v>
      </c>
      <c r="CM1240" s="46">
        <f>CM569+CN568+CO567+CP566</f>
        <v>0</v>
      </c>
      <c r="CN1240" s="46">
        <f>CN568+CO567+CP566+CQ565</f>
        <v>0</v>
      </c>
      <c r="CO1240" s="46">
        <f>CO567+CP566+CQ565+CR564</f>
        <v>0</v>
      </c>
      <c r="CP1240" s="46">
        <f>CP566+CQ565+CR564+CS563</f>
        <v>0</v>
      </c>
      <c r="CQ1240" s="46">
        <f>CQ565+CR564+CS563+CT562</f>
        <v>0</v>
      </c>
      <c r="CR1240" s="46">
        <f>CR564+CS563+CT562+CU561</f>
        <v>0</v>
      </c>
      <c r="CS1240" s="46">
        <f>CS563+CT562+CU561+CV560</f>
        <v>0</v>
      </c>
      <c r="CT1240" s="46">
        <f>CT562+CU561+CV560+CW559</f>
        <v>0</v>
      </c>
      <c r="CU1240" s="46">
        <f>CU561+CV560+CW559+CX558</f>
        <v>0</v>
      </c>
      <c r="CV1240" s="46">
        <f>CV560+CW559+CX558+CY557</f>
        <v>0</v>
      </c>
      <c r="CW1240" s="46">
        <f>CW559+CX558+CY557+CZ556</f>
        <v>0</v>
      </c>
      <c r="CX1240" s="46">
        <f>CX558+CY557+CZ556+DA555</f>
        <v>0</v>
      </c>
      <c r="CY1240" s="46">
        <f>CY557+CZ556+DA555+DB554</f>
        <v>0</v>
      </c>
      <c r="CZ1240" s="46">
        <f>CZ556+DA555+DB554+DC553</f>
        <v>0</v>
      </c>
      <c r="DA1240" s="46">
        <f>DA555+DB554+DC553+DD552</f>
        <v>0</v>
      </c>
      <c r="DB1240" s="46">
        <f>DB554+DC553+DD552+DE551</f>
        <v>0</v>
      </c>
      <c r="DC1240" s="46">
        <f>DC553+DD552+DE551+DF550</f>
        <v>0</v>
      </c>
      <c r="DD1240" s="46">
        <f>DD552+DE551+DF550+DG549</f>
        <v>0</v>
      </c>
      <c r="DE1240" s="46">
        <f>DE551+DF550+DG549+DH548</f>
        <v>0</v>
      </c>
      <c r="DF1240" s="46">
        <f>DF550+DG549+DH548+DI547</f>
        <v>0</v>
      </c>
      <c r="DG1240" s="46">
        <f>DG549+DH548+DI547+DJ546</f>
        <v>0</v>
      </c>
      <c r="DH1240" s="46">
        <f>DH548+DI547+DJ546+DK545</f>
        <v>0</v>
      </c>
      <c r="DI1240" s="46">
        <f>DI547+DJ546+DK545+DL544</f>
        <v>0</v>
      </c>
      <c r="DJ1240" s="46">
        <f>DJ546+DK545+DL544+DM543</f>
        <v>0</v>
      </c>
      <c r="DK1240" s="46">
        <f>DK545+DL544+DM543+DN542</f>
        <v>0</v>
      </c>
      <c r="DL1240" s="46">
        <f>DL544+DM543+DN542+DO541</f>
        <v>0</v>
      </c>
      <c r="DM1240" s="46">
        <f>DM543+DN542+DO541+DP540</f>
        <v>0</v>
      </c>
      <c r="DN1240" s="46">
        <f>DN542+DO541+DP540+DQ539</f>
        <v>0</v>
      </c>
      <c r="DO1240" s="46"/>
      <c r="DP1240" s="46"/>
      <c r="DQ1240" s="46"/>
      <c r="DR1240" s="46">
        <f>DR578+DS577+DT576+DU575</f>
        <v>0</v>
      </c>
      <c r="DS1240" s="46">
        <f>DS577+DT576+DU575+DV574</f>
        <v>0</v>
      </c>
      <c r="DT1240" s="46">
        <f>DT576+DU575+DV574+DW573</f>
        <v>0</v>
      </c>
      <c r="DU1240" s="46">
        <f>DU575+DV574+DW573+DX572</f>
        <v>0</v>
      </c>
      <c r="DV1240" s="46">
        <f>DV574+DW573+DX572+DY571</f>
        <v>0</v>
      </c>
      <c r="DW1240" s="46">
        <f>DW573+DX572+DY571+DZ570</f>
        <v>0</v>
      </c>
      <c r="DX1240" s="46">
        <f>DX572+DY571+DZ570+EA569</f>
        <v>0</v>
      </c>
      <c r="DY1240" s="46">
        <f>DY571+DZ570+EA569+EB568</f>
        <v>0</v>
      </c>
      <c r="DZ1240" s="46">
        <f>DZ570+EA569+EB568+EC567</f>
        <v>0</v>
      </c>
      <c r="EA1240" s="46">
        <f>EA569+EB568+EC567+ED566</f>
        <v>0</v>
      </c>
      <c r="EB1240" s="46">
        <f>EB568+EC567+ED566+EE565</f>
        <v>0</v>
      </c>
      <c r="EC1240" s="46">
        <f>EC567+ED566+EE565+EF564</f>
        <v>0</v>
      </c>
      <c r="ED1240" s="46">
        <f>ED566+EE565+EF564+EG563</f>
        <v>0</v>
      </c>
      <c r="EE1240" s="46">
        <f>EE565+EF564+EG563+EH562</f>
        <v>0</v>
      </c>
      <c r="EF1240" s="46">
        <f>EF564+EG563+EH562+EI561</f>
        <v>0</v>
      </c>
      <c r="EG1240" s="46">
        <f>EG563+EH562+EI561+EJ560</f>
        <v>0</v>
      </c>
      <c r="EH1240" s="46">
        <f>EH562+EI561+EJ560+EK559</f>
        <v>0</v>
      </c>
      <c r="EI1240" s="46">
        <f>EI561+EJ560+EK559+EL558</f>
        <v>0</v>
      </c>
      <c r="EJ1240" s="46">
        <f>EJ560+EK559+EL558+EM557</f>
        <v>0</v>
      </c>
      <c r="EK1240" s="46">
        <f>EK559+EL558+EM557+EN556</f>
        <v>0</v>
      </c>
      <c r="EL1240" s="46">
        <f>EL558+EM557+EN556+EO555</f>
        <v>0</v>
      </c>
      <c r="EM1240" s="46">
        <f>EM557+EN556+EO555+EP554</f>
        <v>0</v>
      </c>
      <c r="EN1240" s="46">
        <f>EN556+EO555+EP554+EQ553</f>
        <v>0</v>
      </c>
      <c r="EO1240" s="46">
        <f>EO555+EP554+EQ553+ER552</f>
        <v>0</v>
      </c>
      <c r="EP1240" s="46">
        <f>EP554+EQ553+ER552+ES551</f>
        <v>0</v>
      </c>
      <c r="EQ1240" s="46">
        <f>EQ553+ER552+ES551+ET550</f>
        <v>0</v>
      </c>
      <c r="ER1240" s="46">
        <f>ER552+ES551+ET550+EU549</f>
        <v>0</v>
      </c>
      <c r="ES1240" s="46">
        <f>ES551+ET550+EU549+EV548</f>
        <v>0</v>
      </c>
      <c r="ET1240" s="46">
        <f>ET550+EU549+EV548+EW547</f>
        <v>0</v>
      </c>
      <c r="EU1240" s="46">
        <f>EU549+EV548+EW547+EX546</f>
        <v>0</v>
      </c>
      <c r="EV1240" s="46">
        <f>EV548+EW547+EX546+EY545</f>
        <v>0</v>
      </c>
      <c r="EW1240" s="46">
        <f>EW547+EX546+EY545+EZ544</f>
        <v>0</v>
      </c>
      <c r="EX1240" s="46">
        <f>EX546+EY545+EZ544+FA543</f>
        <v>0</v>
      </c>
      <c r="EY1240" s="46">
        <f>EY545+EZ544+FA543+FB542</f>
        <v>0</v>
      </c>
      <c r="EZ1240" s="46">
        <f>EZ544+FA543+FB542+FC541</f>
        <v>0</v>
      </c>
      <c r="FA1240" s="46">
        <f>FA543+FB542+FC541+FD540</f>
        <v>0</v>
      </c>
      <c r="FB1240" s="46">
        <f>FB542+FC541+FD540+FE539</f>
        <v>0</v>
      </c>
      <c r="FC1240" s="46"/>
      <c r="FD1240" s="46"/>
      <c r="FE1240" s="46"/>
      <c r="FF1240" s="46">
        <f>FF578+FG577+FH576+FI575</f>
        <v>0</v>
      </c>
      <c r="FG1240" s="46">
        <f>FG577+FH576+FI575+FJ574</f>
        <v>0</v>
      </c>
      <c r="FH1240" s="46">
        <f>FH576+FI575+FJ574+FK573</f>
        <v>0</v>
      </c>
      <c r="FI1240" s="46">
        <f>FI575+FJ574+FK573+FL572</f>
        <v>0</v>
      </c>
      <c r="FJ1240" s="46">
        <f>FJ574+FK573+FL572+FM571</f>
        <v>0</v>
      </c>
      <c r="FK1240" s="46">
        <f>FK573+FL572+FM571+FN570</f>
        <v>0</v>
      </c>
      <c r="FL1240" s="46">
        <f>FL572+FM571+FN570+FO569</f>
        <v>0</v>
      </c>
      <c r="FM1240" s="46">
        <f>FM571+FN570+FO569+FP568</f>
        <v>0</v>
      </c>
      <c r="FN1240" s="46">
        <f>FN570+FO569+FP568+FQ567</f>
        <v>0</v>
      </c>
      <c r="FO1240" s="46">
        <f>FO569+FP568+FQ567+FR566</f>
        <v>0</v>
      </c>
      <c r="FP1240" s="46">
        <f>FP568+FQ567+FR566+FS565</f>
        <v>0</v>
      </c>
      <c r="FQ1240" s="46">
        <f>FQ567+FR566+FS565+FT564</f>
        <v>0</v>
      </c>
      <c r="FR1240" s="46">
        <f>FR566+FS565+FT564+FU563</f>
        <v>0</v>
      </c>
      <c r="FS1240" s="46">
        <f>FS565+FT564+FU563+FV562</f>
        <v>0</v>
      </c>
      <c r="FT1240" s="46">
        <f>FT564+FU563+FV562+FW561</f>
        <v>0</v>
      </c>
      <c r="FU1240" s="46">
        <f>FU563+FV562+FW561+FX560</f>
        <v>0</v>
      </c>
      <c r="FV1240" s="46">
        <f>FV562+FW561+FX560+FY559</f>
        <v>0</v>
      </c>
      <c r="FW1240" s="46">
        <f>FW561+FX560+FY559+FZ558</f>
        <v>0</v>
      </c>
      <c r="FX1240" s="46">
        <f>FX560+FY559+FZ558+GA557</f>
        <v>0</v>
      </c>
      <c r="FY1240" s="46">
        <f>FY559+FZ558+GA557+GB556</f>
        <v>0</v>
      </c>
      <c r="FZ1240" s="46">
        <f>FZ558+GA557+GB556+GC555</f>
        <v>0</v>
      </c>
      <c r="GA1240" s="46">
        <f>GA557+GB556+GC555+GD554</f>
        <v>0</v>
      </c>
      <c r="GB1240" s="46">
        <f>GB556+GC555+GD554+GE553</f>
        <v>0</v>
      </c>
      <c r="GC1240" s="46">
        <f>GC555+GD554+GE553+GF552</f>
        <v>0</v>
      </c>
      <c r="GD1240" s="46">
        <f>GD554+GE553+GF552+GG551</f>
        <v>0</v>
      </c>
      <c r="GE1240" s="46">
        <f>GE553+GF552+GG551+GH550</f>
        <v>0</v>
      </c>
      <c r="GF1240" s="46">
        <f>GF552+GG551+GH550+GI549</f>
        <v>0</v>
      </c>
      <c r="GG1240" s="46">
        <f>GG551+GH550+GI549+GJ548</f>
        <v>0</v>
      </c>
      <c r="GH1240" s="46">
        <f>GH550+GI549+GJ548+GK547</f>
        <v>0</v>
      </c>
      <c r="GI1240" s="46">
        <f>GI549+GJ548+GK547+GL546</f>
        <v>0</v>
      </c>
      <c r="GJ1240" s="46">
        <f>GJ548+GK547+GL546+GM545</f>
        <v>0</v>
      </c>
      <c r="GK1240" s="46">
        <f>GK547+GL546+GM545+GN544</f>
        <v>0</v>
      </c>
      <c r="GL1240" s="46">
        <f>GL546+GM545+GN544+GO543</f>
        <v>0</v>
      </c>
      <c r="GM1240" s="46">
        <f>GM545+GN544+GO543+GP542</f>
        <v>0</v>
      </c>
      <c r="GN1240" s="46">
        <f>GN544+GO543+GP542+GQ541</f>
        <v>0</v>
      </c>
      <c r="GO1240" s="46">
        <f>GO543+GP542+GQ541+GR540</f>
        <v>0</v>
      </c>
      <c r="GP1240" s="46">
        <f>GP542+GQ541+GR540+GS539</f>
        <v>0</v>
      </c>
      <c r="GQ1240" s="46"/>
      <c r="GR1240" s="46"/>
      <c r="GS1240" s="46"/>
    </row>
    <row r="1241" spans="1:201" x14ac:dyDescent="0.25">
      <c r="A1241" s="4" t="s">
        <v>146</v>
      </c>
      <c r="B1241" s="46">
        <f>B678+C677+D676+E675</f>
        <v>0</v>
      </c>
      <c r="C1241" s="46">
        <f>C677+D676+E675+F674</f>
        <v>0</v>
      </c>
      <c r="D1241" s="46">
        <f>D676+E675+F674+G673</f>
        <v>0</v>
      </c>
      <c r="E1241" s="46">
        <f>E675+F674+G673+H672</f>
        <v>0</v>
      </c>
      <c r="F1241" s="46">
        <f>F674+G673+H672+I671</f>
        <v>0</v>
      </c>
      <c r="G1241" s="46">
        <f>G673+H672+I671+J670</f>
        <v>0</v>
      </c>
      <c r="H1241" s="46">
        <f>H672+I671+J670+K669</f>
        <v>0</v>
      </c>
      <c r="I1241" s="46">
        <f>I671+J670+K669+L668</f>
        <v>0</v>
      </c>
      <c r="J1241" s="46">
        <f>J670+K669+L668+M667</f>
        <v>0</v>
      </c>
      <c r="K1241" s="46">
        <f>K669+L668+M667+N666</f>
        <v>0</v>
      </c>
      <c r="L1241" s="46">
        <f>L668+M667+N666+O665</f>
        <v>0</v>
      </c>
      <c r="M1241" s="46">
        <f>M667+N666+O665+P664</f>
        <v>0</v>
      </c>
      <c r="N1241" s="46">
        <f>N666+O665+P664+Q663</f>
        <v>0</v>
      </c>
      <c r="O1241" s="46">
        <f>O665+P664+Q663+R662</f>
        <v>0</v>
      </c>
      <c r="P1241" s="46">
        <f>P664+Q663+R662+S661</f>
        <v>0</v>
      </c>
      <c r="Q1241" s="46">
        <f>Q663+R662+S661+T660</f>
        <v>0</v>
      </c>
      <c r="R1241" s="46">
        <f>R662+S661+T660+U659</f>
        <v>0</v>
      </c>
      <c r="S1241" s="46">
        <f>S661+T660+U659+V658</f>
        <v>0</v>
      </c>
      <c r="T1241" s="46">
        <f>T660+U659+V658+W657</f>
        <v>0</v>
      </c>
      <c r="U1241" s="46">
        <f>U659+V658+W657+X656</f>
        <v>0</v>
      </c>
      <c r="V1241" s="46">
        <f>V658+W657+X656+Y655</f>
        <v>0</v>
      </c>
      <c r="W1241" s="46">
        <f>W657+X656+Y655+Z654</f>
        <v>0</v>
      </c>
      <c r="X1241" s="46">
        <f>X656+Y655+Z654+AA653</f>
        <v>0</v>
      </c>
      <c r="Y1241" s="46">
        <f>Y655+Z654+AA653+AB652</f>
        <v>0</v>
      </c>
      <c r="Z1241" s="46">
        <f>Z654+AA653+AB652+AC651</f>
        <v>0</v>
      </c>
      <c r="AA1241" s="46">
        <f>AA653+AB652+AC651+AD650</f>
        <v>0</v>
      </c>
      <c r="AB1241" s="46">
        <f>AB652+AC651+AD650+AE649</f>
        <v>0</v>
      </c>
      <c r="AC1241" s="46">
        <f>AC651+AD650+AE649+AF648</f>
        <v>0</v>
      </c>
      <c r="AD1241" s="46">
        <f>AD650+AE649+AF648+AG647</f>
        <v>0</v>
      </c>
      <c r="AE1241" s="46">
        <f>AE649+AF648+AG647+AH646</f>
        <v>0</v>
      </c>
      <c r="AF1241" s="46">
        <f>AF648+AG647+AH646+AI645</f>
        <v>0</v>
      </c>
      <c r="AG1241" s="46">
        <f>AG647+AH646+AI645+AJ644</f>
        <v>0</v>
      </c>
      <c r="AH1241" s="46">
        <f>AH646+AI645+AJ644+AK643</f>
        <v>0</v>
      </c>
      <c r="AI1241" s="46">
        <f>AI645+AJ644+AK643+AL642</f>
        <v>0</v>
      </c>
      <c r="AJ1241" s="46">
        <f>AJ644+AK643+AL642+AM641</f>
        <v>0</v>
      </c>
      <c r="AK1241" s="46">
        <f>AK643+AL642+AM641+AN640</f>
        <v>0</v>
      </c>
      <c r="AL1241" s="46">
        <f>AL642+AM641+AN640+AO639</f>
        <v>0</v>
      </c>
      <c r="AM1241" s="46"/>
      <c r="AN1241" s="46"/>
      <c r="AO1241" s="46"/>
      <c r="AP1241" s="46">
        <f>AP678+AQ677+AR676+AS675</f>
        <v>0</v>
      </c>
      <c r="AQ1241" s="46">
        <f>AQ677+AR676+AS675+AT674</f>
        <v>0</v>
      </c>
      <c r="AR1241" s="46">
        <f>AR676+AS675+AT674+AU673</f>
        <v>0</v>
      </c>
      <c r="AS1241" s="46">
        <f>AS675+AT674+AU673+AV672</f>
        <v>0</v>
      </c>
      <c r="AT1241" s="46">
        <f>AT674+AU673+AV672+AW671</f>
        <v>0</v>
      </c>
      <c r="AU1241" s="46">
        <f>AU673+AV672+AW671+AX670</f>
        <v>0</v>
      </c>
      <c r="AV1241" s="46">
        <f>AV672+AW671+AX670+AY669</f>
        <v>0</v>
      </c>
      <c r="AW1241" s="46">
        <f>AW671+AX670+AY669+AZ668</f>
        <v>0</v>
      </c>
      <c r="AX1241" s="46">
        <f>AX670+AY669+AZ668+BA667</f>
        <v>0</v>
      </c>
      <c r="AY1241" s="46">
        <f>AY669+AZ668+BA667+BB666</f>
        <v>0</v>
      </c>
      <c r="AZ1241" s="46">
        <f>AZ668+BA667+BB666+BC665</f>
        <v>0</v>
      </c>
      <c r="BA1241" s="46">
        <f>BA667+BB666+BC665+BD664</f>
        <v>0</v>
      </c>
      <c r="BB1241" s="46">
        <f>BB666+BC665+BD664+BE663</f>
        <v>0</v>
      </c>
      <c r="BC1241" s="46">
        <f>BC665+BD664+BE663+BF662</f>
        <v>0</v>
      </c>
      <c r="BD1241" s="46">
        <f>BD664+BE663+BF662+BG661</f>
        <v>0</v>
      </c>
      <c r="BE1241" s="46">
        <f>BE663+BF662+BG661+BH660</f>
        <v>0</v>
      </c>
      <c r="BF1241" s="46">
        <f>BF662+BG661+BH660+BI659</f>
        <v>0</v>
      </c>
      <c r="BG1241" s="46">
        <f>BG661+BH660+BI659+BJ658</f>
        <v>0</v>
      </c>
      <c r="BH1241" s="46">
        <f>BH660+BI659+BJ658+BK657</f>
        <v>0</v>
      </c>
      <c r="BI1241" s="46">
        <f>BI659+BJ658+BK657+BL656</f>
        <v>0</v>
      </c>
      <c r="BJ1241" s="46">
        <f>BJ658+BK657+BL656+BM655</f>
        <v>0</v>
      </c>
      <c r="BK1241" s="46">
        <f>BK657+BL656+BM655+BN654</f>
        <v>0</v>
      </c>
      <c r="BL1241" s="46">
        <f>BL656+BM655+BN654+BO653</f>
        <v>0</v>
      </c>
      <c r="BM1241" s="46">
        <f>BM655+BN654+BO653+BP652</f>
        <v>0</v>
      </c>
      <c r="BN1241" s="46">
        <f>BN654+BO653+BP652+BQ651</f>
        <v>0</v>
      </c>
      <c r="BO1241" s="46">
        <f>BO653+BP652+BQ651+BR650</f>
        <v>0</v>
      </c>
      <c r="BP1241" s="46">
        <f>BP652+BQ651+BR650+BS649</f>
        <v>0</v>
      </c>
      <c r="BQ1241" s="46">
        <f>BQ651+BR650+BS649+BT648</f>
        <v>0</v>
      </c>
      <c r="BR1241" s="46">
        <f>BR650+BS649+BT648+BU647</f>
        <v>0</v>
      </c>
      <c r="BS1241" s="46">
        <f>BS649+BT648+BU647+BV646</f>
        <v>0</v>
      </c>
      <c r="BT1241" s="46">
        <f>BT648+BU647+BV646+BW645</f>
        <v>0</v>
      </c>
      <c r="BU1241" s="46">
        <f>BU647+BV646+BW645+BX644</f>
        <v>0</v>
      </c>
      <c r="BV1241" s="46">
        <f>BV646+BW645+BX644+BY643</f>
        <v>0</v>
      </c>
      <c r="BW1241" s="46">
        <f>BW645+BX644+BY643+BZ642</f>
        <v>0</v>
      </c>
      <c r="BX1241" s="46">
        <f>BX644+BY643+BZ642+CA641</f>
        <v>0</v>
      </c>
      <c r="BY1241" s="46">
        <f>BY643+BZ642+CA641+CB640</f>
        <v>0</v>
      </c>
      <c r="BZ1241" s="46">
        <f>BZ642+CA641+CB640+CC639</f>
        <v>0</v>
      </c>
      <c r="CA1241" s="46"/>
      <c r="CB1241" s="46"/>
      <c r="CC1241" s="46"/>
      <c r="CD1241" s="46">
        <f>CD678+CE677+CF676+CG675</f>
        <v>0</v>
      </c>
      <c r="CE1241" s="46">
        <f>CE677+CF676+CG675+CH674</f>
        <v>0</v>
      </c>
      <c r="CF1241" s="46">
        <f>CF676+CG675+CH674+CI673</f>
        <v>0</v>
      </c>
      <c r="CG1241" s="46">
        <f>CG675+CH674+CI673+CJ672</f>
        <v>0</v>
      </c>
      <c r="CH1241" s="46">
        <f>CH674+CI673+CJ672+CK671</f>
        <v>0</v>
      </c>
      <c r="CI1241" s="46">
        <f>CI673+CJ672+CK671+CL670</f>
        <v>0</v>
      </c>
      <c r="CJ1241" s="46">
        <f>CJ672+CK671+CL670+CM669</f>
        <v>0</v>
      </c>
      <c r="CK1241" s="46">
        <f>CK671+CL670+CM669+CN668</f>
        <v>0</v>
      </c>
      <c r="CL1241" s="46">
        <f>CL670+CM669+CN668+CO667</f>
        <v>0</v>
      </c>
      <c r="CM1241" s="46">
        <f>CM669+CN668+CO667+CP666</f>
        <v>0</v>
      </c>
      <c r="CN1241" s="46">
        <f>CN668+CO667+CP666+CQ665</f>
        <v>0</v>
      </c>
      <c r="CO1241" s="46">
        <f>CO667+CP666+CQ665+CR664</f>
        <v>0</v>
      </c>
      <c r="CP1241" s="46">
        <f>CP666+CQ665+CR664+CS663</f>
        <v>0</v>
      </c>
      <c r="CQ1241" s="46">
        <f>CQ665+CR664+CS663+CT662</f>
        <v>0</v>
      </c>
      <c r="CR1241" s="46">
        <f>CR664+CS663+CT662+CU661</f>
        <v>0</v>
      </c>
      <c r="CS1241" s="46">
        <f>CS663+CT662+CU661+CV660</f>
        <v>0</v>
      </c>
      <c r="CT1241" s="46">
        <f>CT662+CU661+CV660+CW659</f>
        <v>0</v>
      </c>
      <c r="CU1241" s="46">
        <f>CU661+CV660+CW659+CX658</f>
        <v>0</v>
      </c>
      <c r="CV1241" s="46">
        <f>CV660+CW659+CX658+CY657</f>
        <v>0</v>
      </c>
      <c r="CW1241" s="46">
        <f>CW659+CX658+CY657+CZ656</f>
        <v>0</v>
      </c>
      <c r="CX1241" s="46">
        <f>CX658+CY657+CZ656+DA655</f>
        <v>0</v>
      </c>
      <c r="CY1241" s="46">
        <f>CY657+CZ656+DA655+DB654</f>
        <v>0</v>
      </c>
      <c r="CZ1241" s="46">
        <f>CZ656+DA655+DB654+DC653</f>
        <v>0</v>
      </c>
      <c r="DA1241" s="46">
        <f>DA655+DB654+DC653+DD652</f>
        <v>0</v>
      </c>
      <c r="DB1241" s="46">
        <f>DB654+DC653+DD652+DE651</f>
        <v>0</v>
      </c>
      <c r="DC1241" s="46">
        <f>DC653+DD652+DE651+DF650</f>
        <v>0</v>
      </c>
      <c r="DD1241" s="46">
        <f>DD652+DE651+DF650+DG649</f>
        <v>0</v>
      </c>
      <c r="DE1241" s="46">
        <f>DE651+DF650+DG649+DH648</f>
        <v>0</v>
      </c>
      <c r="DF1241" s="46">
        <f>DF650+DG649+DH648+DI647</f>
        <v>0</v>
      </c>
      <c r="DG1241" s="46">
        <f>DG649+DH648+DI647+DJ646</f>
        <v>0</v>
      </c>
      <c r="DH1241" s="46">
        <f>DH648+DI647+DJ646+DK645</f>
        <v>0</v>
      </c>
      <c r="DI1241" s="46">
        <f>DI647+DJ646+DK645+DL644</f>
        <v>0</v>
      </c>
      <c r="DJ1241" s="46">
        <f>DJ646+DK645+DL644+DM643</f>
        <v>0</v>
      </c>
      <c r="DK1241" s="46">
        <f>DK645+DL644+DM643+DN642</f>
        <v>0</v>
      </c>
      <c r="DL1241" s="46">
        <f>DL644+DM643+DN642+DO641</f>
        <v>0</v>
      </c>
      <c r="DM1241" s="46">
        <f>DM643+DN642+DO641+DP640</f>
        <v>0</v>
      </c>
      <c r="DN1241" s="46">
        <f>DN642+DO641+DP640+DQ639</f>
        <v>0</v>
      </c>
      <c r="DO1241" s="46"/>
      <c r="DP1241" s="46"/>
      <c r="DQ1241" s="46"/>
      <c r="DR1241" s="46">
        <f>DR678+DS677+DT676+DU675</f>
        <v>0</v>
      </c>
      <c r="DS1241" s="46">
        <f>DS677+DT676+DU675+DV674</f>
        <v>0</v>
      </c>
      <c r="DT1241" s="46">
        <f>DT676+DU675+DV674+DW673</f>
        <v>0</v>
      </c>
      <c r="DU1241" s="46">
        <f>DU675+DV674+DW673+DX672</f>
        <v>0</v>
      </c>
      <c r="DV1241" s="46">
        <f>DV674+DW673+DX672+DY671</f>
        <v>0</v>
      </c>
      <c r="DW1241" s="46">
        <f>DW673+DX672+DY671+DZ670</f>
        <v>0</v>
      </c>
      <c r="DX1241" s="46">
        <f>DX672+DY671+DZ670+EA669</f>
        <v>0</v>
      </c>
      <c r="DY1241" s="46">
        <f>DY671+DZ670+EA669+EB668</f>
        <v>0</v>
      </c>
      <c r="DZ1241" s="46">
        <f>DZ670+EA669+EB668+EC667</f>
        <v>0</v>
      </c>
      <c r="EA1241" s="46">
        <f>EA669+EB668+EC667+ED666</f>
        <v>0</v>
      </c>
      <c r="EB1241" s="46">
        <f>EB668+EC667+ED666+EE665</f>
        <v>0</v>
      </c>
      <c r="EC1241" s="46">
        <f>EC667+ED666+EE665+EF664</f>
        <v>0</v>
      </c>
      <c r="ED1241" s="46">
        <f>ED666+EE665+EF664+EG663</f>
        <v>0</v>
      </c>
      <c r="EE1241" s="46">
        <f>EE665+EF664+EG663+EH662</f>
        <v>0</v>
      </c>
      <c r="EF1241" s="46">
        <f>EF664+EG663+EH662+EI661</f>
        <v>0</v>
      </c>
      <c r="EG1241" s="46">
        <f>EG663+EH662+EI661+EJ660</f>
        <v>0</v>
      </c>
      <c r="EH1241" s="46">
        <f>EH662+EI661+EJ660+EK659</f>
        <v>0</v>
      </c>
      <c r="EI1241" s="46">
        <f>EI661+EJ660+EK659+EL658</f>
        <v>0</v>
      </c>
      <c r="EJ1241" s="46">
        <f>EJ660+EK659+EL658+EM657</f>
        <v>0</v>
      </c>
      <c r="EK1241" s="46">
        <f>EK659+EL658+EM657+EN656</f>
        <v>0</v>
      </c>
      <c r="EL1241" s="46">
        <f>EL658+EM657+EN656+EO655</f>
        <v>0</v>
      </c>
      <c r="EM1241" s="46">
        <f>EM657+EN656+EO655+EP654</f>
        <v>0</v>
      </c>
      <c r="EN1241" s="46">
        <f>EN656+EO655+EP654+EQ653</f>
        <v>0</v>
      </c>
      <c r="EO1241" s="46">
        <f>EO655+EP654+EQ653+ER652</f>
        <v>0</v>
      </c>
      <c r="EP1241" s="46">
        <f>EP654+EQ653+ER652+ES651</f>
        <v>0</v>
      </c>
      <c r="EQ1241" s="46">
        <f>EQ653+ER652+ES651+ET650</f>
        <v>0</v>
      </c>
      <c r="ER1241" s="46">
        <f>ER652+ES651+ET650+EU649</f>
        <v>0</v>
      </c>
      <c r="ES1241" s="46">
        <f>ES651+ET650+EU649+EV648</f>
        <v>0</v>
      </c>
      <c r="ET1241" s="46">
        <f>ET650+EU649+EV648+EW647</f>
        <v>0</v>
      </c>
      <c r="EU1241" s="46">
        <f>EU649+EV648+EW647+EX646</f>
        <v>0</v>
      </c>
      <c r="EV1241" s="46">
        <f>EV648+EW647+EX646+EY645</f>
        <v>0</v>
      </c>
      <c r="EW1241" s="46">
        <f>EW647+EX646+EY645+EZ644</f>
        <v>0</v>
      </c>
      <c r="EX1241" s="46">
        <f>EX646+EY645+EZ644+FA643</f>
        <v>0</v>
      </c>
      <c r="EY1241" s="46">
        <f>EY645+EZ644+FA643+FB642</f>
        <v>0</v>
      </c>
      <c r="EZ1241" s="46">
        <f>EZ644+FA643+FB642+FC641</f>
        <v>0</v>
      </c>
      <c r="FA1241" s="46">
        <f>FA643+FB642+FC641+FD640</f>
        <v>0</v>
      </c>
      <c r="FB1241" s="46">
        <f>FB642+FC641+FD640+FE639</f>
        <v>0</v>
      </c>
      <c r="FC1241" s="46"/>
      <c r="FD1241" s="46"/>
      <c r="FE1241" s="46"/>
      <c r="FF1241" s="46">
        <f>FF678+FG677+FH676+FI675</f>
        <v>0</v>
      </c>
      <c r="FG1241" s="46">
        <f>FG677+FH676+FI675+FJ674</f>
        <v>0</v>
      </c>
      <c r="FH1241" s="46">
        <f>FH676+FI675+FJ674+FK673</f>
        <v>0</v>
      </c>
      <c r="FI1241" s="46">
        <f>FI675+FJ674+FK673+FL672</f>
        <v>0</v>
      </c>
      <c r="FJ1241" s="46">
        <f>FJ674+FK673+FL672+FM671</f>
        <v>0</v>
      </c>
      <c r="FK1241" s="46">
        <f>FK673+FL672+FM671+FN670</f>
        <v>0</v>
      </c>
      <c r="FL1241" s="46">
        <f>FL672+FM671+FN670+FO669</f>
        <v>0</v>
      </c>
      <c r="FM1241" s="46">
        <f>FM671+FN670+FO669+FP668</f>
        <v>0</v>
      </c>
      <c r="FN1241" s="46">
        <f>FN670+FO669+FP668+FQ667</f>
        <v>0</v>
      </c>
      <c r="FO1241" s="46">
        <f>FO669+FP668+FQ667+FR666</f>
        <v>0</v>
      </c>
      <c r="FP1241" s="46">
        <f>FP668+FQ667+FR666+FS665</f>
        <v>0</v>
      </c>
      <c r="FQ1241" s="46">
        <f>FQ667+FR666+FS665+FT664</f>
        <v>0</v>
      </c>
      <c r="FR1241" s="46">
        <f>FR666+FS665+FT664+FU663</f>
        <v>0</v>
      </c>
      <c r="FS1241" s="46">
        <f>FS665+FT664+FU663+FV662</f>
        <v>0</v>
      </c>
      <c r="FT1241" s="46">
        <f>FT664+FU663+FV662+FW661</f>
        <v>0</v>
      </c>
      <c r="FU1241" s="46">
        <f>FU663+FV662+FW661+FX660</f>
        <v>0</v>
      </c>
      <c r="FV1241" s="46">
        <f>FV662+FW661+FX660+FY659</f>
        <v>0</v>
      </c>
      <c r="FW1241" s="46">
        <f>FW661+FX660+FY659+FZ658</f>
        <v>0</v>
      </c>
      <c r="FX1241" s="46">
        <f>FX660+FY659+FZ658+GA657</f>
        <v>0</v>
      </c>
      <c r="FY1241" s="46">
        <f>FY659+FZ658+GA657+GB656</f>
        <v>0</v>
      </c>
      <c r="FZ1241" s="46">
        <f>FZ658+GA657+GB656+GC655</f>
        <v>0</v>
      </c>
      <c r="GA1241" s="46">
        <f>GA657+GB656+GC655+GD654</f>
        <v>0</v>
      </c>
      <c r="GB1241" s="46">
        <f>GB656+GC655+GD654+GE653</f>
        <v>0</v>
      </c>
      <c r="GC1241" s="46">
        <f>GC655+GD654+GE653+GF652</f>
        <v>0</v>
      </c>
      <c r="GD1241" s="46">
        <f>GD654+GE653+GF652+GG651</f>
        <v>0</v>
      </c>
      <c r="GE1241" s="46">
        <f>GE653+GF652+GG651+GH650</f>
        <v>0</v>
      </c>
      <c r="GF1241" s="46">
        <f>GF652+GG651+GH650+GI649</f>
        <v>0</v>
      </c>
      <c r="GG1241" s="46">
        <f>GG651+GH650+GI649+GJ648</f>
        <v>0</v>
      </c>
      <c r="GH1241" s="46">
        <f>GH650+GI649+GJ648+GK647</f>
        <v>0</v>
      </c>
      <c r="GI1241" s="46">
        <f>GI649+GJ648+GK647+GL646</f>
        <v>0</v>
      </c>
      <c r="GJ1241" s="46">
        <f>GJ648+GK647+GL646+GM645</f>
        <v>0</v>
      </c>
      <c r="GK1241" s="46">
        <f>GK647+GL646+GM645+GN644</f>
        <v>0</v>
      </c>
      <c r="GL1241" s="46">
        <f>GL646+GM645+GN644+GO643</f>
        <v>0</v>
      </c>
      <c r="GM1241" s="46">
        <f>GM645+GN644+GO643+GP642</f>
        <v>0</v>
      </c>
      <c r="GN1241" s="46">
        <f>GN644+GO643+GP642+GQ641</f>
        <v>0</v>
      </c>
      <c r="GO1241" s="46">
        <f>GO643+GP642+GQ641+GR640</f>
        <v>0</v>
      </c>
      <c r="GP1241" s="46">
        <f>GP642+GQ641+GR640+GS639</f>
        <v>0</v>
      </c>
      <c r="GQ1241" s="46"/>
      <c r="GR1241" s="46"/>
      <c r="GS1241" s="46"/>
    </row>
    <row r="1242" spans="1:201" x14ac:dyDescent="0.25">
      <c r="A1242" s="4" t="s">
        <v>137</v>
      </c>
      <c r="B1242" s="46">
        <f>SUM(B127:E127)</f>
        <v>86545635.66174227</v>
      </c>
      <c r="C1242" s="46">
        <f t="shared" ref="C1242:AL1242" si="4359">SUM(C127:F127)</f>
        <v>82620654.432705253</v>
      </c>
      <c r="D1242" s="46">
        <f t="shared" si="4359"/>
        <v>78568544.947929695</v>
      </c>
      <c r="E1242" s="46">
        <f t="shared" si="4359"/>
        <v>72445108.057077557</v>
      </c>
      <c r="F1242" s="46">
        <f t="shared" si="4359"/>
        <v>68843561.528161675</v>
      </c>
      <c r="G1242" s="46">
        <f t="shared" si="4359"/>
        <v>65318967.409589425</v>
      </c>
      <c r="H1242" s="46">
        <f t="shared" si="4359"/>
        <v>62308878.581907734</v>
      </c>
      <c r="I1242" s="46">
        <f t="shared" si="4359"/>
        <v>57886694.564181685</v>
      </c>
      <c r="J1242" s="46">
        <f t="shared" si="4359"/>
        <v>52149547.987241507</v>
      </c>
      <c r="K1242" s="46">
        <f t="shared" si="4359"/>
        <v>47669584.931148946</v>
      </c>
      <c r="L1242" s="46">
        <f t="shared" si="4359"/>
        <v>42824554.841606081</v>
      </c>
      <c r="M1242" s="46">
        <f t="shared" si="4359"/>
        <v>42782827.317014948</v>
      </c>
      <c r="N1242" s="46">
        <f t="shared" si="4359"/>
        <v>45466960.666954704</v>
      </c>
      <c r="O1242" s="46">
        <f t="shared" si="4359"/>
        <v>48153727.619876698</v>
      </c>
      <c r="P1242" s="46">
        <f t="shared" si="4359"/>
        <v>52337163.770723917</v>
      </c>
      <c r="Q1242" s="46">
        <f t="shared" si="4359"/>
        <v>54358253.21306143</v>
      </c>
      <c r="R1242" s="46">
        <f t="shared" si="4359"/>
        <v>53561550.941092126</v>
      </c>
      <c r="S1242" s="46">
        <f t="shared" si="4359"/>
        <v>52795899.743289962</v>
      </c>
      <c r="T1242" s="46">
        <f t="shared" si="4359"/>
        <v>52037550.470413804</v>
      </c>
      <c r="U1242" s="46">
        <f t="shared" si="4359"/>
        <v>50971754.276595011</v>
      </c>
      <c r="V1242" s="46">
        <f t="shared" si="4359"/>
        <v>51173419.681341626</v>
      </c>
      <c r="W1242" s="46">
        <f t="shared" si="4359"/>
        <v>51809129.245242886</v>
      </c>
      <c r="X1242" s="46">
        <f t="shared" si="4359"/>
        <v>52758745.744472928</v>
      </c>
      <c r="Y1242" s="46">
        <f t="shared" si="4359"/>
        <v>53990790.634673603</v>
      </c>
      <c r="Z1242" s="46">
        <f t="shared" si="4359"/>
        <v>53917562.041384771</v>
      </c>
      <c r="AA1242" s="46">
        <f t="shared" si="4359"/>
        <v>53244065.540694557</v>
      </c>
      <c r="AB1242" s="46">
        <f t="shared" si="4359"/>
        <v>52102765.412519164</v>
      </c>
      <c r="AC1242" s="46">
        <f t="shared" si="4359"/>
        <v>50596613.381422877</v>
      </c>
      <c r="AD1242" s="46">
        <f t="shared" si="4359"/>
        <v>49444712.415812261</v>
      </c>
      <c r="AE1242" s="46">
        <f t="shared" si="4359"/>
        <v>48240508.887347683</v>
      </c>
      <c r="AF1242" s="46">
        <f t="shared" si="4359"/>
        <v>47357455.011136435</v>
      </c>
      <c r="AG1242" s="46">
        <f t="shared" si="4359"/>
        <v>45602383.679636374</v>
      </c>
      <c r="AH1242" s="46">
        <f t="shared" si="4359"/>
        <v>44549948.170143872</v>
      </c>
      <c r="AI1242" s="46">
        <f t="shared" si="4359"/>
        <v>43434394.678677946</v>
      </c>
      <c r="AJ1242" s="46">
        <f t="shared" si="4359"/>
        <v>42587353.772881277</v>
      </c>
      <c r="AK1242" s="46">
        <f t="shared" si="4359"/>
        <v>41996809.570549935</v>
      </c>
      <c r="AL1242" s="46">
        <f t="shared" si="4359"/>
        <v>41022004.031002723</v>
      </c>
      <c r="AM1242" s="46"/>
      <c r="AN1242" s="46"/>
      <c r="AO1242" s="46"/>
      <c r="AP1242" s="46">
        <f>SUM(AP127:AS127)</f>
        <v>349359.33652196819</v>
      </c>
      <c r="AQ1242" s="46">
        <f t="shared" ref="AQ1242" si="4360">SUM(AQ127:AT127)</f>
        <v>330478.27196045936</v>
      </c>
      <c r="AR1242" s="46">
        <f t="shared" ref="AR1242" si="4361">SUM(AR127:AU127)</f>
        <v>350784.12440626277</v>
      </c>
      <c r="AS1242" s="46">
        <f t="shared" ref="AS1242" si="4362">SUM(AS127:AV127)</f>
        <v>376832.19774548686</v>
      </c>
      <c r="AT1242" s="46">
        <f t="shared" ref="AT1242" si="4363">SUM(AT127:AW127)</f>
        <v>342961.93260804145</v>
      </c>
      <c r="AU1242" s="46">
        <f t="shared" ref="AU1242" si="4364">SUM(AU127:AX127)</f>
        <v>295483.41558056965</v>
      </c>
      <c r="AV1242" s="46">
        <f t="shared" ref="AV1242" si="4365">SUM(AV127:AY127)</f>
        <v>225888.27954120765</v>
      </c>
      <c r="AW1242" s="46">
        <f t="shared" ref="AW1242" si="4366">SUM(AW127:AZ127)</f>
        <v>248157.43792428655</v>
      </c>
      <c r="AX1242" s="46">
        <f t="shared" ref="AX1242" si="4367">SUM(AX127:BA127)</f>
        <v>203721.34530241787</v>
      </c>
      <c r="AY1242" s="46">
        <f t="shared" ref="AY1242" si="4368">SUM(AY127:BB127)</f>
        <v>194931.51453934982</v>
      </c>
      <c r="AZ1242" s="46">
        <f t="shared" ref="AZ1242" si="4369">SUM(AZ127:BC127)</f>
        <v>211087.61663598</v>
      </c>
      <c r="BA1242" s="46">
        <f t="shared" ref="BA1242" si="4370">SUM(BA127:BD127)</f>
        <v>160374.9</v>
      </c>
      <c r="BB1242" s="46">
        <f t="shared" ref="BB1242" si="4371">SUM(BB127:BE127)</f>
        <v>167374.9</v>
      </c>
      <c r="BC1242" s="46">
        <f t="shared" ref="BC1242" si="4372">SUM(BC127:BF127)</f>
        <v>310474.90000000002</v>
      </c>
      <c r="BD1242" s="46">
        <f t="shared" ref="BD1242" si="4373">SUM(BD127:BG127)</f>
        <v>382224.9</v>
      </c>
      <c r="BE1242" s="46">
        <f t="shared" ref="BE1242" si="4374">SUM(BE127:BH127)</f>
        <v>375350</v>
      </c>
      <c r="BF1242" s="46">
        <f t="shared" ref="BF1242" si="4375">SUM(BF127:BI127)</f>
        <v>474150</v>
      </c>
      <c r="BG1242" s="46">
        <f t="shared" ref="BG1242" si="4376">SUM(BG127:BJ127)</f>
        <v>447695.42</v>
      </c>
      <c r="BH1242" s="46">
        <f t="shared" ref="BH1242" si="4377">SUM(BH127:BK127)</f>
        <v>477195.42</v>
      </c>
      <c r="BI1242" s="46">
        <f t="shared" ref="BI1242" si="4378">SUM(BI127:BL127)</f>
        <v>542195.41999999993</v>
      </c>
      <c r="BJ1242" s="46">
        <f t="shared" ref="BJ1242" si="4379">SUM(BJ127:BM127)</f>
        <v>539653.41999999993</v>
      </c>
      <c r="BK1242" s="46">
        <f t="shared" ref="BK1242" si="4380">SUM(BK127:BN127)</f>
        <v>452458</v>
      </c>
      <c r="BL1242" s="46">
        <f t="shared" ref="BL1242" si="4381">SUM(BL127:BO127)</f>
        <v>409692.12</v>
      </c>
      <c r="BM1242" s="46">
        <f t="shared" ref="BM1242" si="4382">SUM(BM127:BP127)</f>
        <v>437692.12</v>
      </c>
      <c r="BN1242" s="46">
        <f t="shared" ref="BN1242" si="4383">SUM(BN127:BQ127)</f>
        <v>379934.12</v>
      </c>
      <c r="BO1242" s="46">
        <f t="shared" ref="BO1242" si="4384">SUM(BO127:BR127)</f>
        <v>396134.12</v>
      </c>
      <c r="BP1242" s="46">
        <f t="shared" ref="BP1242" si="4385">SUM(BP127:BS127)</f>
        <v>353150</v>
      </c>
      <c r="BQ1242" s="46">
        <f t="shared" ref="BQ1242" si="4386">SUM(BQ127:BT127)</f>
        <v>262750</v>
      </c>
      <c r="BR1242" s="46">
        <f t="shared" ref="BR1242" si="4387">SUM(BR127:BU127)</f>
        <v>275600</v>
      </c>
      <c r="BS1242" s="46">
        <f t="shared" ref="BS1242" si="4388">SUM(BS127:BV127)</f>
        <v>290595.77</v>
      </c>
      <c r="BT1242" s="46">
        <f t="shared" ref="BT1242" si="4389">SUM(BT127:BW127)</f>
        <v>354170.77</v>
      </c>
      <c r="BU1242" s="46">
        <f t="shared" ref="BU1242" si="4390">SUM(BU127:BX127)</f>
        <v>417767.2</v>
      </c>
      <c r="BV1242" s="46">
        <f t="shared" ref="BV1242" si="4391">SUM(BV127:BY127)</f>
        <v>511667.20000000001</v>
      </c>
      <c r="BW1242" s="46">
        <f t="shared" ref="BW1242" si="4392">SUM(BW127:BZ127)</f>
        <v>507321.43</v>
      </c>
      <c r="BX1242" s="46">
        <f t="shared" ref="BX1242" si="4393">SUM(BX127:CA127)</f>
        <v>509886.88</v>
      </c>
      <c r="BY1242" s="46">
        <f t="shared" ref="BY1242" si="4394">SUM(BY127:CB127)</f>
        <v>483010.55000000005</v>
      </c>
      <c r="BZ1242" s="46">
        <f t="shared" ref="BZ1242" si="4395">SUM(BZ127:CC127)</f>
        <v>367111.87000000005</v>
      </c>
      <c r="CA1242" s="46"/>
      <c r="CB1242" s="46"/>
      <c r="CC1242" s="46"/>
      <c r="CD1242" s="46">
        <f>SUM(CD127:CG127)</f>
        <v>0</v>
      </c>
      <c r="CE1242" s="46">
        <f t="shared" ref="CE1242" si="4396">SUM(CE127:CH127)</f>
        <v>0</v>
      </c>
      <c r="CF1242" s="46">
        <f t="shared" ref="CF1242" si="4397">SUM(CF127:CI127)</f>
        <v>0</v>
      </c>
      <c r="CG1242" s="46">
        <f t="shared" ref="CG1242" si="4398">SUM(CG127:CJ127)</f>
        <v>0</v>
      </c>
      <c r="CH1242" s="46">
        <f t="shared" ref="CH1242" si="4399">SUM(CH127:CK127)</f>
        <v>0</v>
      </c>
      <c r="CI1242" s="46">
        <f t="shared" ref="CI1242" si="4400">SUM(CI127:CL127)</f>
        <v>0</v>
      </c>
      <c r="CJ1242" s="46">
        <f t="shared" ref="CJ1242" si="4401">SUM(CJ127:CM127)</f>
        <v>0</v>
      </c>
      <c r="CK1242" s="46">
        <f t="shared" ref="CK1242" si="4402">SUM(CK127:CN127)</f>
        <v>0</v>
      </c>
      <c r="CL1242" s="46">
        <f t="shared" ref="CL1242" si="4403">SUM(CL127:CO127)</f>
        <v>0</v>
      </c>
      <c r="CM1242" s="46">
        <f t="shared" ref="CM1242" si="4404">SUM(CM127:CP127)</f>
        <v>0</v>
      </c>
      <c r="CN1242" s="46">
        <f t="shared" ref="CN1242" si="4405">SUM(CN127:CQ127)</f>
        <v>0</v>
      </c>
      <c r="CO1242" s="46">
        <f t="shared" ref="CO1242" si="4406">SUM(CO127:CR127)</f>
        <v>0</v>
      </c>
      <c r="CP1242" s="46">
        <f t="shared" ref="CP1242" si="4407">SUM(CP127:CS127)</f>
        <v>0</v>
      </c>
      <c r="CQ1242" s="46">
        <f t="shared" ref="CQ1242" si="4408">SUM(CQ127:CT127)</f>
        <v>0</v>
      </c>
      <c r="CR1242" s="46">
        <f t="shared" ref="CR1242" si="4409">SUM(CR127:CU127)</f>
        <v>0</v>
      </c>
      <c r="CS1242" s="46">
        <f t="shared" ref="CS1242" si="4410">SUM(CS127:CV127)</f>
        <v>0</v>
      </c>
      <c r="CT1242" s="46">
        <f t="shared" ref="CT1242" si="4411">SUM(CT127:CW127)</f>
        <v>0</v>
      </c>
      <c r="CU1242" s="46">
        <f t="shared" ref="CU1242" si="4412">SUM(CU127:CX127)</f>
        <v>0</v>
      </c>
      <c r="CV1242" s="46">
        <f t="shared" ref="CV1242" si="4413">SUM(CV127:CY127)</f>
        <v>0</v>
      </c>
      <c r="CW1242" s="46">
        <f t="shared" ref="CW1242" si="4414">SUM(CW127:CZ127)</f>
        <v>0</v>
      </c>
      <c r="CX1242" s="46">
        <f t="shared" ref="CX1242" si="4415">SUM(CX127:DA127)</f>
        <v>0</v>
      </c>
      <c r="CY1242" s="46">
        <f t="shared" ref="CY1242" si="4416">SUM(CY127:DB127)</f>
        <v>0</v>
      </c>
      <c r="CZ1242" s="46">
        <f t="shared" ref="CZ1242" si="4417">SUM(CZ127:DC127)</f>
        <v>0</v>
      </c>
      <c r="DA1242" s="46">
        <f t="shared" ref="DA1242" si="4418">SUM(DA127:DD127)</f>
        <v>0</v>
      </c>
      <c r="DB1242" s="46">
        <f t="shared" ref="DB1242" si="4419">SUM(DB127:DE127)</f>
        <v>0</v>
      </c>
      <c r="DC1242" s="46">
        <f t="shared" ref="DC1242" si="4420">SUM(DC127:DF127)</f>
        <v>0</v>
      </c>
      <c r="DD1242" s="46">
        <f t="shared" ref="DD1242" si="4421">SUM(DD127:DG127)</f>
        <v>0</v>
      </c>
      <c r="DE1242" s="46">
        <f t="shared" ref="DE1242" si="4422">SUM(DE127:DH127)</f>
        <v>0</v>
      </c>
      <c r="DF1242" s="46">
        <f t="shared" ref="DF1242" si="4423">SUM(DF127:DI127)</f>
        <v>0</v>
      </c>
      <c r="DG1242" s="46">
        <f t="shared" ref="DG1242" si="4424">SUM(DG127:DJ127)</f>
        <v>0</v>
      </c>
      <c r="DH1242" s="46">
        <f t="shared" ref="DH1242" si="4425">SUM(DH127:DK127)</f>
        <v>0</v>
      </c>
      <c r="DI1242" s="46">
        <f t="shared" ref="DI1242" si="4426">SUM(DI127:DL127)</f>
        <v>0</v>
      </c>
      <c r="DJ1242" s="46">
        <f t="shared" ref="DJ1242" si="4427">SUM(DJ127:DM127)</f>
        <v>0</v>
      </c>
      <c r="DK1242" s="46">
        <f t="shared" ref="DK1242" si="4428">SUM(DK127:DN127)</f>
        <v>0</v>
      </c>
      <c r="DL1242" s="46">
        <f t="shared" ref="DL1242" si="4429">SUM(DL127:DO127)</f>
        <v>0</v>
      </c>
      <c r="DM1242" s="46">
        <f t="shared" ref="DM1242" si="4430">SUM(DM127:DP127)</f>
        <v>0</v>
      </c>
      <c r="DN1242" s="46">
        <f t="shared" ref="DN1242" si="4431">SUM(DN127:DQ127)</f>
        <v>0</v>
      </c>
      <c r="DO1242" s="46"/>
      <c r="DP1242" s="46"/>
      <c r="DQ1242" s="46"/>
      <c r="DR1242" s="46">
        <f>SUM(DR127:DU127)</f>
        <v>0</v>
      </c>
      <c r="DS1242" s="46">
        <f t="shared" ref="DS1242" si="4432">SUM(DS127:DV127)</f>
        <v>0</v>
      </c>
      <c r="DT1242" s="46">
        <f t="shared" ref="DT1242" si="4433">SUM(DT127:DW127)</f>
        <v>0</v>
      </c>
      <c r="DU1242" s="46">
        <f t="shared" ref="DU1242" si="4434">SUM(DU127:DX127)</f>
        <v>0</v>
      </c>
      <c r="DV1242" s="46">
        <f t="shared" ref="DV1242" si="4435">SUM(DV127:DY127)</f>
        <v>0</v>
      </c>
      <c r="DW1242" s="46">
        <f t="shared" ref="DW1242" si="4436">SUM(DW127:DZ127)</f>
        <v>0</v>
      </c>
      <c r="DX1242" s="46">
        <f t="shared" ref="DX1242" si="4437">SUM(DX127:EA127)</f>
        <v>0</v>
      </c>
      <c r="DY1242" s="46">
        <f t="shared" ref="DY1242" si="4438">SUM(DY127:EB127)</f>
        <v>0</v>
      </c>
      <c r="DZ1242" s="46">
        <f t="shared" ref="DZ1242" si="4439">SUM(DZ127:EC127)</f>
        <v>0</v>
      </c>
      <c r="EA1242" s="46">
        <f t="shared" ref="EA1242" si="4440">SUM(EA127:ED127)</f>
        <v>0</v>
      </c>
      <c r="EB1242" s="46">
        <f t="shared" ref="EB1242" si="4441">SUM(EB127:EE127)</f>
        <v>0</v>
      </c>
      <c r="EC1242" s="46">
        <f t="shared" ref="EC1242" si="4442">SUM(EC127:EF127)</f>
        <v>0</v>
      </c>
      <c r="ED1242" s="46">
        <f t="shared" ref="ED1242" si="4443">SUM(ED127:EG127)</f>
        <v>0</v>
      </c>
      <c r="EE1242" s="46">
        <f t="shared" ref="EE1242" si="4444">SUM(EE127:EH127)</f>
        <v>0</v>
      </c>
      <c r="EF1242" s="46">
        <f t="shared" ref="EF1242" si="4445">SUM(EF127:EI127)</f>
        <v>0</v>
      </c>
      <c r="EG1242" s="46">
        <f t="shared" ref="EG1242" si="4446">SUM(EG127:EJ127)</f>
        <v>0</v>
      </c>
      <c r="EH1242" s="46">
        <f t="shared" ref="EH1242" si="4447">SUM(EH127:EK127)</f>
        <v>0</v>
      </c>
      <c r="EI1242" s="46">
        <f t="shared" ref="EI1242" si="4448">SUM(EI127:EL127)</f>
        <v>0</v>
      </c>
      <c r="EJ1242" s="46">
        <f t="shared" ref="EJ1242" si="4449">SUM(EJ127:EM127)</f>
        <v>0</v>
      </c>
      <c r="EK1242" s="46">
        <f t="shared" ref="EK1242" si="4450">SUM(EK127:EN127)</f>
        <v>0</v>
      </c>
      <c r="EL1242" s="46">
        <f t="shared" ref="EL1242" si="4451">SUM(EL127:EO127)</f>
        <v>0</v>
      </c>
      <c r="EM1242" s="46">
        <f t="shared" ref="EM1242" si="4452">SUM(EM127:EP127)</f>
        <v>0</v>
      </c>
      <c r="EN1242" s="46">
        <f t="shared" ref="EN1242" si="4453">SUM(EN127:EQ127)</f>
        <v>0</v>
      </c>
      <c r="EO1242" s="46">
        <f t="shared" ref="EO1242" si="4454">SUM(EO127:ER127)</f>
        <v>0</v>
      </c>
      <c r="EP1242" s="46">
        <f t="shared" ref="EP1242" si="4455">SUM(EP127:ES127)</f>
        <v>0</v>
      </c>
      <c r="EQ1242" s="46">
        <f t="shared" ref="EQ1242" si="4456">SUM(EQ127:ET127)</f>
        <v>0</v>
      </c>
      <c r="ER1242" s="46">
        <f t="shared" ref="ER1242" si="4457">SUM(ER127:EU127)</f>
        <v>0</v>
      </c>
      <c r="ES1242" s="46">
        <f t="shared" ref="ES1242" si="4458">SUM(ES127:EV127)</f>
        <v>0</v>
      </c>
      <c r="ET1242" s="46">
        <f t="shared" ref="ET1242" si="4459">SUM(ET127:EW127)</f>
        <v>0</v>
      </c>
      <c r="EU1242" s="46">
        <f t="shared" ref="EU1242" si="4460">SUM(EU127:EX127)</f>
        <v>0</v>
      </c>
      <c r="EV1242" s="46">
        <f t="shared" ref="EV1242" si="4461">SUM(EV127:EY127)</f>
        <v>0</v>
      </c>
      <c r="EW1242" s="46">
        <f t="shared" ref="EW1242" si="4462">SUM(EW127:EZ127)</f>
        <v>0</v>
      </c>
      <c r="EX1242" s="46">
        <f t="shared" ref="EX1242" si="4463">SUM(EX127:FA127)</f>
        <v>0</v>
      </c>
      <c r="EY1242" s="46">
        <f t="shared" ref="EY1242" si="4464">SUM(EY127:FB127)</f>
        <v>0</v>
      </c>
      <c r="EZ1242" s="46">
        <f t="shared" ref="EZ1242" si="4465">SUM(EZ127:FC127)</f>
        <v>0</v>
      </c>
      <c r="FA1242" s="46">
        <f t="shared" ref="FA1242" si="4466">SUM(FA127:FD127)</f>
        <v>0</v>
      </c>
      <c r="FB1242" s="46">
        <f t="shared" ref="FB1242" si="4467">SUM(FB127:FE127)</f>
        <v>0</v>
      </c>
      <c r="FC1242" s="46"/>
      <c r="FD1242" s="46"/>
      <c r="FE1242" s="46"/>
      <c r="FF1242" s="46">
        <f>SUM(FF127:FI127)</f>
        <v>0</v>
      </c>
      <c r="FG1242" s="46">
        <f t="shared" ref="FG1242" si="4468">SUM(FG127:FJ127)</f>
        <v>0</v>
      </c>
      <c r="FH1242" s="46">
        <f t="shared" ref="FH1242" si="4469">SUM(FH127:FK127)</f>
        <v>0</v>
      </c>
      <c r="FI1242" s="46">
        <f t="shared" ref="FI1242" si="4470">SUM(FI127:FL127)</f>
        <v>0</v>
      </c>
      <c r="FJ1242" s="46">
        <f t="shared" ref="FJ1242" si="4471">SUM(FJ127:FM127)</f>
        <v>0</v>
      </c>
      <c r="FK1242" s="46">
        <f t="shared" ref="FK1242" si="4472">SUM(FK127:FN127)</f>
        <v>0</v>
      </c>
      <c r="FL1242" s="46">
        <f t="shared" ref="FL1242" si="4473">SUM(FL127:FO127)</f>
        <v>0</v>
      </c>
      <c r="FM1242" s="46">
        <f t="shared" ref="FM1242" si="4474">SUM(FM127:FP127)</f>
        <v>0</v>
      </c>
      <c r="FN1242" s="46">
        <f t="shared" ref="FN1242" si="4475">SUM(FN127:FQ127)</f>
        <v>0</v>
      </c>
      <c r="FO1242" s="46">
        <f t="shared" ref="FO1242" si="4476">SUM(FO127:FR127)</f>
        <v>0</v>
      </c>
      <c r="FP1242" s="46">
        <f t="shared" ref="FP1242" si="4477">SUM(FP127:FS127)</f>
        <v>0</v>
      </c>
      <c r="FQ1242" s="46">
        <f t="shared" ref="FQ1242" si="4478">SUM(FQ127:FT127)</f>
        <v>0</v>
      </c>
      <c r="FR1242" s="46">
        <f t="shared" ref="FR1242" si="4479">SUM(FR127:FU127)</f>
        <v>0</v>
      </c>
      <c r="FS1242" s="46">
        <f t="shared" ref="FS1242" si="4480">SUM(FS127:FV127)</f>
        <v>0</v>
      </c>
      <c r="FT1242" s="46">
        <f t="shared" ref="FT1242" si="4481">SUM(FT127:FW127)</f>
        <v>0</v>
      </c>
      <c r="FU1242" s="46">
        <f t="shared" ref="FU1242" si="4482">SUM(FU127:FX127)</f>
        <v>0</v>
      </c>
      <c r="FV1242" s="46">
        <f t="shared" ref="FV1242" si="4483">SUM(FV127:FY127)</f>
        <v>0</v>
      </c>
      <c r="FW1242" s="46">
        <f t="shared" ref="FW1242" si="4484">SUM(FW127:FZ127)</f>
        <v>0</v>
      </c>
      <c r="FX1242" s="46">
        <f t="shared" ref="FX1242" si="4485">SUM(FX127:GA127)</f>
        <v>0</v>
      </c>
      <c r="FY1242" s="46">
        <f t="shared" ref="FY1242" si="4486">SUM(FY127:GB127)</f>
        <v>0</v>
      </c>
      <c r="FZ1242" s="46">
        <f t="shared" ref="FZ1242" si="4487">SUM(FZ127:GC127)</f>
        <v>0</v>
      </c>
      <c r="GA1242" s="46">
        <f t="shared" ref="GA1242" si="4488">SUM(GA127:GD127)</f>
        <v>0</v>
      </c>
      <c r="GB1242" s="46">
        <f t="shared" ref="GB1242" si="4489">SUM(GB127:GE127)</f>
        <v>0</v>
      </c>
      <c r="GC1242" s="46">
        <f t="shared" ref="GC1242" si="4490">SUM(GC127:GF127)</f>
        <v>0</v>
      </c>
      <c r="GD1242" s="46">
        <f t="shared" ref="GD1242" si="4491">SUM(GD127:GG127)</f>
        <v>0</v>
      </c>
      <c r="GE1242" s="46">
        <f t="shared" ref="GE1242" si="4492">SUM(GE127:GH127)</f>
        <v>0</v>
      </c>
      <c r="GF1242" s="46">
        <f t="shared" ref="GF1242" si="4493">SUM(GF127:GI127)</f>
        <v>0</v>
      </c>
      <c r="GG1242" s="46">
        <f t="shared" ref="GG1242" si="4494">SUM(GG127:GJ127)</f>
        <v>0</v>
      </c>
      <c r="GH1242" s="46">
        <f t="shared" ref="GH1242" si="4495">SUM(GH127:GK127)</f>
        <v>0</v>
      </c>
      <c r="GI1242" s="46">
        <f t="shared" ref="GI1242" si="4496">SUM(GI127:GL127)</f>
        <v>0</v>
      </c>
      <c r="GJ1242" s="46">
        <f t="shared" ref="GJ1242" si="4497">SUM(GJ127:GM127)</f>
        <v>0</v>
      </c>
      <c r="GK1242" s="46">
        <f t="shared" ref="GK1242" si="4498">SUM(GK127:GN127)</f>
        <v>0</v>
      </c>
      <c r="GL1242" s="46">
        <f t="shared" ref="GL1242" si="4499">SUM(GL127:GO127)</f>
        <v>0</v>
      </c>
      <c r="GM1242" s="46">
        <f t="shared" ref="GM1242" si="4500">SUM(GM127:GP127)</f>
        <v>0</v>
      </c>
      <c r="GN1242" s="46">
        <f t="shared" ref="GN1242" si="4501">SUM(GN127:GQ127)</f>
        <v>0</v>
      </c>
      <c r="GO1242" s="46">
        <f t="shared" ref="GO1242" si="4502">SUM(GO127:GR127)</f>
        <v>0</v>
      </c>
      <c r="GP1242" s="46">
        <f t="shared" ref="GP1242" si="4503">SUM(GP127:GS127)</f>
        <v>0</v>
      </c>
      <c r="GQ1242" s="46"/>
      <c r="GR1242" s="46"/>
      <c r="GS1242" s="46"/>
    </row>
    <row r="1243" spans="1:201" x14ac:dyDescent="0.25">
      <c r="A1243" s="4" t="s">
        <v>138</v>
      </c>
      <c r="B1243" s="46">
        <f>SUM(B227:E227)</f>
        <v>86525987.116006181</v>
      </c>
      <c r="C1243" s="46">
        <f t="shared" ref="C1243:AL1243" si="4504">SUM(C227:F227)</f>
        <v>82603230.729333535</v>
      </c>
      <c r="D1243" s="46">
        <f t="shared" si="4504"/>
        <v>78551919.106710523</v>
      </c>
      <c r="E1243" s="46">
        <f t="shared" si="4504"/>
        <v>72427630.668576539</v>
      </c>
      <c r="F1243" s="46">
        <f t="shared" si="4504"/>
        <v>68828842.209296227</v>
      </c>
      <c r="G1243" s="46">
        <f t="shared" si="4504"/>
        <v>65303368.045442052</v>
      </c>
      <c r="H1243" s="46">
        <f t="shared" si="4504"/>
        <v>62293559.505361207</v>
      </c>
      <c r="I1243" s="46">
        <f t="shared" si="4504"/>
        <v>57871933.58244954</v>
      </c>
      <c r="J1243" s="46">
        <f t="shared" si="4504"/>
        <v>52136113.950162634</v>
      </c>
      <c r="K1243" s="46">
        <f t="shared" si="4504"/>
        <v>47651026.617644414</v>
      </c>
      <c r="L1243" s="46">
        <f t="shared" si="4504"/>
        <v>42802891.861080714</v>
      </c>
      <c r="M1243" s="46">
        <f t="shared" si="4504"/>
        <v>42740786.456128031</v>
      </c>
      <c r="N1243" s="46">
        <f t="shared" si="4504"/>
        <v>45408955.241113007</v>
      </c>
      <c r="O1243" s="46">
        <f t="shared" si="4504"/>
        <v>48088078.173616782</v>
      </c>
      <c r="P1243" s="46">
        <f t="shared" si="4504"/>
        <v>52272525.275194302</v>
      </c>
      <c r="Q1243" s="46">
        <f t="shared" si="4504"/>
        <v>54310871.194281422</v>
      </c>
      <c r="R1243" s="46">
        <f t="shared" si="4504"/>
        <v>53530979.446388118</v>
      </c>
      <c r="S1243" s="46">
        <f t="shared" si="4504"/>
        <v>52771081.27608113</v>
      </c>
      <c r="T1243" s="46">
        <f t="shared" si="4504"/>
        <v>52012632.736112222</v>
      </c>
      <c r="U1243" s="46">
        <f t="shared" si="4504"/>
        <v>50948599.557487272</v>
      </c>
      <c r="V1243" s="46">
        <f t="shared" si="4504"/>
        <v>51141572.338806212</v>
      </c>
      <c r="W1243" s="46">
        <f t="shared" si="4504"/>
        <v>51781773.614697851</v>
      </c>
      <c r="X1243" s="46">
        <f t="shared" si="4504"/>
        <v>52731666.198615856</v>
      </c>
      <c r="Y1243" s="46">
        <f t="shared" si="4504"/>
        <v>53964848.060351707</v>
      </c>
      <c r="Z1243" s="46">
        <f t="shared" si="4504"/>
        <v>53900755.062653057</v>
      </c>
      <c r="AA1243" s="46">
        <f t="shared" si="4504"/>
        <v>53231773.022009544</v>
      </c>
      <c r="AB1243" s="46">
        <f t="shared" si="4504"/>
        <v>52092974.844914399</v>
      </c>
      <c r="AC1243" s="46">
        <f t="shared" si="4504"/>
        <v>50588373.205707334</v>
      </c>
      <c r="AD1243" s="46">
        <f t="shared" si="4504"/>
        <v>49437283.831516586</v>
      </c>
      <c r="AE1243" s="46">
        <f t="shared" si="4504"/>
        <v>48232040.962596461</v>
      </c>
      <c r="AF1243" s="46">
        <f t="shared" si="4504"/>
        <v>47351172.022338912</v>
      </c>
      <c r="AG1243" s="46">
        <f t="shared" si="4504"/>
        <v>45585420.959280998</v>
      </c>
      <c r="AH1243" s="46">
        <f t="shared" si="4504"/>
        <v>44530631.354056224</v>
      </c>
      <c r="AI1243" s="46">
        <f t="shared" si="4504"/>
        <v>43416575.118885458</v>
      </c>
      <c r="AJ1243" s="46">
        <f t="shared" si="4504"/>
        <v>42569603.687764727</v>
      </c>
      <c r="AK1243" s="46">
        <f t="shared" si="4504"/>
        <v>41990805.334600456</v>
      </c>
      <c r="AL1243" s="46">
        <f t="shared" si="4504"/>
        <v>41011866.261797264</v>
      </c>
      <c r="AM1243" s="46"/>
      <c r="AN1243" s="46"/>
      <c r="AO1243" s="46"/>
      <c r="AP1243" s="46">
        <f>SUM(AP227:AS227)</f>
        <v>349402.41662320792</v>
      </c>
      <c r="AQ1243" s="46">
        <f t="shared" ref="AQ1243" si="4505">SUM(AQ227:AT227)</f>
        <v>330524.46717244911</v>
      </c>
      <c r="AR1243" s="46">
        <f t="shared" ref="AR1243" si="4506">SUM(AR227:AU227)</f>
        <v>350834.0210443231</v>
      </c>
      <c r="AS1243" s="46">
        <f t="shared" ref="AS1243" si="4507">SUM(AS227:AV227)</f>
        <v>376888.19949350512</v>
      </c>
      <c r="AT1243" s="46">
        <f t="shared" ref="AT1243" si="4508">SUM(AT227:AW227)</f>
        <v>343014.52153540414</v>
      </c>
      <c r="AU1243" s="46">
        <f t="shared" ref="AU1243" si="4509">SUM(AU227:AX227)</f>
        <v>295529.65546174289</v>
      </c>
      <c r="AV1243" s="46">
        <f t="shared" ref="AV1243" si="4510">SUM(AV227:AY227)</f>
        <v>225888.83395898712</v>
      </c>
      <c r="AW1243" s="46">
        <f t="shared" ref="AW1243" si="4511">SUM(AW227:AZ227)</f>
        <v>248149.29415299953</v>
      </c>
      <c r="AX1243" s="46">
        <f t="shared" ref="AX1243" si="4512">SUM(AX227:BA227)</f>
        <v>203699.09839695747</v>
      </c>
      <c r="AY1243" s="46">
        <f t="shared" ref="AY1243" si="4513">SUM(AY227:BB227)</f>
        <v>194902.66118233313</v>
      </c>
      <c r="AZ1243" s="46">
        <f t="shared" ref="AZ1243" si="4514">SUM(AZ227:BC227)</f>
        <v>211092.0376414934</v>
      </c>
      <c r="BA1243" s="46">
        <f t="shared" ref="BA1243" si="4515">SUM(BA227:BD227)</f>
        <v>160350</v>
      </c>
      <c r="BB1243" s="46">
        <f t="shared" ref="BB1243" si="4516">SUM(BB227:BE227)</f>
        <v>167350</v>
      </c>
      <c r="BC1243" s="46">
        <f t="shared" ref="BC1243" si="4517">SUM(BC227:BF227)</f>
        <v>310450</v>
      </c>
      <c r="BD1243" s="46">
        <f t="shared" ref="BD1243" si="4518">SUM(BD227:BG227)</f>
        <v>382200</v>
      </c>
      <c r="BE1243" s="46">
        <f t="shared" ref="BE1243" si="4519">SUM(BE227:BH227)</f>
        <v>375350</v>
      </c>
      <c r="BF1243" s="46">
        <f t="shared" ref="BF1243" si="4520">SUM(BF227:BI227)</f>
        <v>474150</v>
      </c>
      <c r="BG1243" s="46">
        <f t="shared" ref="BG1243" si="4521">SUM(BG227:BJ227)</f>
        <v>439721.42</v>
      </c>
      <c r="BH1243" s="46">
        <f t="shared" ref="BH1243" si="4522">SUM(BH227:BK227)</f>
        <v>469221.42</v>
      </c>
      <c r="BI1243" s="46">
        <f t="shared" ref="BI1243" si="4523">SUM(BI227:BL227)</f>
        <v>534221.41999999993</v>
      </c>
      <c r="BJ1243" s="46">
        <f t="shared" ref="BJ1243" si="4524">SUM(BJ227:BM227)</f>
        <v>531671.41999999993</v>
      </c>
      <c r="BK1243" s="46">
        <f t="shared" ref="BK1243" si="4525">SUM(BK227:BN227)</f>
        <v>452450</v>
      </c>
      <c r="BL1243" s="46">
        <f t="shared" ref="BL1243" si="4526">SUM(BL227:BO227)</f>
        <v>409684.12</v>
      </c>
      <c r="BM1243" s="46">
        <f t="shared" ref="BM1243" si="4527">SUM(BM227:BP227)</f>
        <v>437684.12</v>
      </c>
      <c r="BN1243" s="46">
        <f t="shared" ref="BN1243" si="4528">SUM(BN227:BQ227)</f>
        <v>379934.12</v>
      </c>
      <c r="BO1243" s="46">
        <f t="shared" ref="BO1243" si="4529">SUM(BO227:BR227)</f>
        <v>396134.12</v>
      </c>
      <c r="BP1243" s="46">
        <f t="shared" ref="BP1243" si="4530">SUM(BP227:BS227)</f>
        <v>353150</v>
      </c>
      <c r="BQ1243" s="46">
        <f t="shared" ref="BQ1243" si="4531">SUM(BQ227:BT227)</f>
        <v>262750</v>
      </c>
      <c r="BR1243" s="46">
        <f t="shared" ref="BR1243" si="4532">SUM(BR227:BU227)</f>
        <v>275600</v>
      </c>
      <c r="BS1243" s="46">
        <f t="shared" ref="BS1243" si="4533">SUM(BS227:BV227)</f>
        <v>280400</v>
      </c>
      <c r="BT1243" s="46">
        <f t="shared" ref="BT1243" si="4534">SUM(BT227:BW227)</f>
        <v>343975</v>
      </c>
      <c r="BU1243" s="46">
        <f t="shared" ref="BU1243" si="4535">SUM(BU227:BX227)</f>
        <v>407571.43</v>
      </c>
      <c r="BV1243" s="46">
        <f t="shared" ref="BV1243" si="4536">SUM(BV227:BY227)</f>
        <v>501471.43</v>
      </c>
      <c r="BW1243" s="46">
        <f t="shared" ref="BW1243" si="4537">SUM(BW227:BZ227)</f>
        <v>507321.43</v>
      </c>
      <c r="BX1243" s="46">
        <f t="shared" ref="BX1243" si="4538">SUM(BX227:CA227)</f>
        <v>509446.43</v>
      </c>
      <c r="BY1243" s="46">
        <f t="shared" ref="BY1243" si="4539">SUM(BY227:CB227)</f>
        <v>482500</v>
      </c>
      <c r="BZ1243" s="46">
        <f t="shared" ref="BZ1243" si="4540">SUM(BZ227:CC227)</f>
        <v>366601.32</v>
      </c>
      <c r="CA1243" s="46"/>
      <c r="CB1243" s="46"/>
      <c r="CC1243" s="46"/>
      <c r="CD1243" s="46">
        <f>SUM(CD227:CG227)</f>
        <v>0</v>
      </c>
      <c r="CE1243" s="46">
        <f t="shared" ref="CE1243" si="4541">SUM(CE227:CH227)</f>
        <v>0</v>
      </c>
      <c r="CF1243" s="46">
        <f t="shared" ref="CF1243" si="4542">SUM(CF227:CI227)</f>
        <v>0</v>
      </c>
      <c r="CG1243" s="46">
        <f t="shared" ref="CG1243" si="4543">SUM(CG227:CJ227)</f>
        <v>0</v>
      </c>
      <c r="CH1243" s="46">
        <f t="shared" ref="CH1243" si="4544">SUM(CH227:CK227)</f>
        <v>0</v>
      </c>
      <c r="CI1243" s="46">
        <f t="shared" ref="CI1243" si="4545">SUM(CI227:CL227)</f>
        <v>0</v>
      </c>
      <c r="CJ1243" s="46">
        <f t="shared" ref="CJ1243" si="4546">SUM(CJ227:CM227)</f>
        <v>0</v>
      </c>
      <c r="CK1243" s="46">
        <f t="shared" ref="CK1243" si="4547">SUM(CK227:CN227)</f>
        <v>0</v>
      </c>
      <c r="CL1243" s="46">
        <f t="shared" ref="CL1243" si="4548">SUM(CL227:CO227)</f>
        <v>0</v>
      </c>
      <c r="CM1243" s="46">
        <f t="shared" ref="CM1243" si="4549">SUM(CM227:CP227)</f>
        <v>0</v>
      </c>
      <c r="CN1243" s="46">
        <f t="shared" ref="CN1243" si="4550">SUM(CN227:CQ227)</f>
        <v>0</v>
      </c>
      <c r="CO1243" s="46">
        <f t="shared" ref="CO1243" si="4551">SUM(CO227:CR227)</f>
        <v>0</v>
      </c>
      <c r="CP1243" s="46">
        <f t="shared" ref="CP1243" si="4552">SUM(CP227:CS227)</f>
        <v>0</v>
      </c>
      <c r="CQ1243" s="46">
        <f t="shared" ref="CQ1243" si="4553">SUM(CQ227:CT227)</f>
        <v>0</v>
      </c>
      <c r="CR1243" s="46">
        <f t="shared" ref="CR1243" si="4554">SUM(CR227:CU227)</f>
        <v>0</v>
      </c>
      <c r="CS1243" s="46">
        <f t="shared" ref="CS1243" si="4555">SUM(CS227:CV227)</f>
        <v>0</v>
      </c>
      <c r="CT1243" s="46">
        <f t="shared" ref="CT1243" si="4556">SUM(CT227:CW227)</f>
        <v>0</v>
      </c>
      <c r="CU1243" s="46">
        <f t="shared" ref="CU1243" si="4557">SUM(CU227:CX227)</f>
        <v>0</v>
      </c>
      <c r="CV1243" s="46">
        <f t="shared" ref="CV1243" si="4558">SUM(CV227:CY227)</f>
        <v>0</v>
      </c>
      <c r="CW1243" s="46">
        <f t="shared" ref="CW1243" si="4559">SUM(CW227:CZ227)</f>
        <v>0</v>
      </c>
      <c r="CX1243" s="46">
        <f t="shared" ref="CX1243" si="4560">SUM(CX227:DA227)</f>
        <v>0</v>
      </c>
      <c r="CY1243" s="46">
        <f t="shared" ref="CY1243" si="4561">SUM(CY227:DB227)</f>
        <v>0</v>
      </c>
      <c r="CZ1243" s="46">
        <f t="shared" ref="CZ1243" si="4562">SUM(CZ227:DC227)</f>
        <v>0</v>
      </c>
      <c r="DA1243" s="46">
        <f t="shared" ref="DA1243" si="4563">SUM(DA227:DD227)</f>
        <v>0</v>
      </c>
      <c r="DB1243" s="46">
        <f t="shared" ref="DB1243" si="4564">SUM(DB227:DE227)</f>
        <v>0</v>
      </c>
      <c r="DC1243" s="46">
        <f t="shared" ref="DC1243" si="4565">SUM(DC227:DF227)</f>
        <v>0</v>
      </c>
      <c r="DD1243" s="46">
        <f t="shared" ref="DD1243" si="4566">SUM(DD227:DG227)</f>
        <v>0</v>
      </c>
      <c r="DE1243" s="46">
        <f t="shared" ref="DE1243" si="4567">SUM(DE227:DH227)</f>
        <v>0</v>
      </c>
      <c r="DF1243" s="46">
        <f t="shared" ref="DF1243" si="4568">SUM(DF227:DI227)</f>
        <v>0</v>
      </c>
      <c r="DG1243" s="46">
        <f t="shared" ref="DG1243" si="4569">SUM(DG227:DJ227)</f>
        <v>0</v>
      </c>
      <c r="DH1243" s="46">
        <f t="shared" ref="DH1243" si="4570">SUM(DH227:DK227)</f>
        <v>0</v>
      </c>
      <c r="DI1243" s="46">
        <f t="shared" ref="DI1243" si="4571">SUM(DI227:DL227)</f>
        <v>0</v>
      </c>
      <c r="DJ1243" s="46">
        <f t="shared" ref="DJ1243" si="4572">SUM(DJ227:DM227)</f>
        <v>0</v>
      </c>
      <c r="DK1243" s="46">
        <f t="shared" ref="DK1243" si="4573">SUM(DK227:DN227)</f>
        <v>0</v>
      </c>
      <c r="DL1243" s="46">
        <f t="shared" ref="DL1243" si="4574">SUM(DL227:DO227)</f>
        <v>0</v>
      </c>
      <c r="DM1243" s="46">
        <f t="shared" ref="DM1243" si="4575">SUM(DM227:DP227)</f>
        <v>0</v>
      </c>
      <c r="DN1243" s="46">
        <f t="shared" ref="DN1243" si="4576">SUM(DN227:DQ227)</f>
        <v>0</v>
      </c>
      <c r="DO1243" s="46"/>
      <c r="DP1243" s="46"/>
      <c r="DQ1243" s="46"/>
      <c r="DR1243" s="46">
        <f>SUM(DR227:DU227)</f>
        <v>0</v>
      </c>
      <c r="DS1243" s="46">
        <f t="shared" ref="DS1243" si="4577">SUM(DS227:DV227)</f>
        <v>0</v>
      </c>
      <c r="DT1243" s="46">
        <f t="shared" ref="DT1243" si="4578">SUM(DT227:DW227)</f>
        <v>0</v>
      </c>
      <c r="DU1243" s="46">
        <f t="shared" ref="DU1243" si="4579">SUM(DU227:DX227)</f>
        <v>0</v>
      </c>
      <c r="DV1243" s="46">
        <f t="shared" ref="DV1243" si="4580">SUM(DV227:DY227)</f>
        <v>0</v>
      </c>
      <c r="DW1243" s="46">
        <f t="shared" ref="DW1243" si="4581">SUM(DW227:DZ227)</f>
        <v>0</v>
      </c>
      <c r="DX1243" s="46">
        <f t="shared" ref="DX1243" si="4582">SUM(DX227:EA227)</f>
        <v>0</v>
      </c>
      <c r="DY1243" s="46">
        <f t="shared" ref="DY1243" si="4583">SUM(DY227:EB227)</f>
        <v>0</v>
      </c>
      <c r="DZ1243" s="46">
        <f t="shared" ref="DZ1243" si="4584">SUM(DZ227:EC227)</f>
        <v>0</v>
      </c>
      <c r="EA1243" s="46">
        <f t="shared" ref="EA1243" si="4585">SUM(EA227:ED227)</f>
        <v>0</v>
      </c>
      <c r="EB1243" s="46">
        <f t="shared" ref="EB1243" si="4586">SUM(EB227:EE227)</f>
        <v>0</v>
      </c>
      <c r="EC1243" s="46">
        <f t="shared" ref="EC1243" si="4587">SUM(EC227:EF227)</f>
        <v>0</v>
      </c>
      <c r="ED1243" s="46">
        <f t="shared" ref="ED1243" si="4588">SUM(ED227:EG227)</f>
        <v>0</v>
      </c>
      <c r="EE1243" s="46">
        <f t="shared" ref="EE1243" si="4589">SUM(EE227:EH227)</f>
        <v>0</v>
      </c>
      <c r="EF1243" s="46">
        <f t="shared" ref="EF1243" si="4590">SUM(EF227:EI227)</f>
        <v>0</v>
      </c>
      <c r="EG1243" s="46">
        <f t="shared" ref="EG1243" si="4591">SUM(EG227:EJ227)</f>
        <v>0</v>
      </c>
      <c r="EH1243" s="46">
        <f t="shared" ref="EH1243" si="4592">SUM(EH227:EK227)</f>
        <v>0</v>
      </c>
      <c r="EI1243" s="46">
        <f t="shared" ref="EI1243" si="4593">SUM(EI227:EL227)</f>
        <v>0</v>
      </c>
      <c r="EJ1243" s="46">
        <f t="shared" ref="EJ1243" si="4594">SUM(EJ227:EM227)</f>
        <v>0</v>
      </c>
      <c r="EK1243" s="46">
        <f t="shared" ref="EK1243" si="4595">SUM(EK227:EN227)</f>
        <v>0</v>
      </c>
      <c r="EL1243" s="46">
        <f t="shared" ref="EL1243" si="4596">SUM(EL227:EO227)</f>
        <v>0</v>
      </c>
      <c r="EM1243" s="46">
        <f t="shared" ref="EM1243" si="4597">SUM(EM227:EP227)</f>
        <v>0</v>
      </c>
      <c r="EN1243" s="46">
        <f t="shared" ref="EN1243" si="4598">SUM(EN227:EQ227)</f>
        <v>0</v>
      </c>
      <c r="EO1243" s="46">
        <f t="shared" ref="EO1243" si="4599">SUM(EO227:ER227)</f>
        <v>0</v>
      </c>
      <c r="EP1243" s="46">
        <f t="shared" ref="EP1243" si="4600">SUM(EP227:ES227)</f>
        <v>0</v>
      </c>
      <c r="EQ1243" s="46">
        <f t="shared" ref="EQ1243" si="4601">SUM(EQ227:ET227)</f>
        <v>0</v>
      </c>
      <c r="ER1243" s="46">
        <f t="shared" ref="ER1243" si="4602">SUM(ER227:EU227)</f>
        <v>0</v>
      </c>
      <c r="ES1243" s="46">
        <f t="shared" ref="ES1243" si="4603">SUM(ES227:EV227)</f>
        <v>0</v>
      </c>
      <c r="ET1243" s="46">
        <f t="shared" ref="ET1243" si="4604">SUM(ET227:EW227)</f>
        <v>0</v>
      </c>
      <c r="EU1243" s="46">
        <f t="shared" ref="EU1243" si="4605">SUM(EU227:EX227)</f>
        <v>0</v>
      </c>
      <c r="EV1243" s="46">
        <f t="shared" ref="EV1243" si="4606">SUM(EV227:EY227)</f>
        <v>0</v>
      </c>
      <c r="EW1243" s="46">
        <f t="shared" ref="EW1243" si="4607">SUM(EW227:EZ227)</f>
        <v>0</v>
      </c>
      <c r="EX1243" s="46">
        <f t="shared" ref="EX1243" si="4608">SUM(EX227:FA227)</f>
        <v>0</v>
      </c>
      <c r="EY1243" s="46">
        <f t="shared" ref="EY1243" si="4609">SUM(EY227:FB227)</f>
        <v>0</v>
      </c>
      <c r="EZ1243" s="46">
        <f t="shared" ref="EZ1243" si="4610">SUM(EZ227:FC227)</f>
        <v>0</v>
      </c>
      <c r="FA1243" s="46">
        <f t="shared" ref="FA1243" si="4611">SUM(FA227:FD227)</f>
        <v>0</v>
      </c>
      <c r="FB1243" s="46">
        <f t="shared" ref="FB1243" si="4612">SUM(FB227:FE227)</f>
        <v>0</v>
      </c>
      <c r="FC1243" s="46"/>
      <c r="FD1243" s="46"/>
      <c r="FE1243" s="46"/>
      <c r="FF1243" s="46">
        <f>SUM(FF227:FI227)</f>
        <v>0</v>
      </c>
      <c r="FG1243" s="46">
        <f t="shared" ref="FG1243" si="4613">SUM(FG227:FJ227)</f>
        <v>0</v>
      </c>
      <c r="FH1243" s="46">
        <f t="shared" ref="FH1243" si="4614">SUM(FH227:FK227)</f>
        <v>0</v>
      </c>
      <c r="FI1243" s="46">
        <f t="shared" ref="FI1243" si="4615">SUM(FI227:FL227)</f>
        <v>0</v>
      </c>
      <c r="FJ1243" s="46">
        <f t="shared" ref="FJ1243" si="4616">SUM(FJ227:FM227)</f>
        <v>0</v>
      </c>
      <c r="FK1243" s="46">
        <f t="shared" ref="FK1243" si="4617">SUM(FK227:FN227)</f>
        <v>0</v>
      </c>
      <c r="FL1243" s="46">
        <f t="shared" ref="FL1243" si="4618">SUM(FL227:FO227)</f>
        <v>0</v>
      </c>
      <c r="FM1243" s="46">
        <f t="shared" ref="FM1243" si="4619">SUM(FM227:FP227)</f>
        <v>0</v>
      </c>
      <c r="FN1243" s="46">
        <f t="shared" ref="FN1243" si="4620">SUM(FN227:FQ227)</f>
        <v>0</v>
      </c>
      <c r="FO1243" s="46">
        <f t="shared" ref="FO1243" si="4621">SUM(FO227:FR227)</f>
        <v>0</v>
      </c>
      <c r="FP1243" s="46">
        <f t="shared" ref="FP1243" si="4622">SUM(FP227:FS227)</f>
        <v>0</v>
      </c>
      <c r="FQ1243" s="46">
        <f t="shared" ref="FQ1243" si="4623">SUM(FQ227:FT227)</f>
        <v>0</v>
      </c>
      <c r="FR1243" s="46">
        <f t="shared" ref="FR1243" si="4624">SUM(FR227:FU227)</f>
        <v>0</v>
      </c>
      <c r="FS1243" s="46">
        <f t="shared" ref="FS1243" si="4625">SUM(FS227:FV227)</f>
        <v>0</v>
      </c>
      <c r="FT1243" s="46">
        <f t="shared" ref="FT1243" si="4626">SUM(FT227:FW227)</f>
        <v>0</v>
      </c>
      <c r="FU1243" s="46">
        <f t="shared" ref="FU1243" si="4627">SUM(FU227:FX227)</f>
        <v>0</v>
      </c>
      <c r="FV1243" s="46">
        <f t="shared" ref="FV1243" si="4628">SUM(FV227:FY227)</f>
        <v>0</v>
      </c>
      <c r="FW1243" s="46">
        <f t="shared" ref="FW1243" si="4629">SUM(FW227:FZ227)</f>
        <v>0</v>
      </c>
      <c r="FX1243" s="46">
        <f t="shared" ref="FX1243" si="4630">SUM(FX227:GA227)</f>
        <v>0</v>
      </c>
      <c r="FY1243" s="46">
        <f t="shared" ref="FY1243" si="4631">SUM(FY227:GB227)</f>
        <v>0</v>
      </c>
      <c r="FZ1243" s="46">
        <f t="shared" ref="FZ1243" si="4632">SUM(FZ227:GC227)</f>
        <v>0</v>
      </c>
      <c r="GA1243" s="46">
        <f t="shared" ref="GA1243" si="4633">SUM(GA227:GD227)</f>
        <v>0</v>
      </c>
      <c r="GB1243" s="46">
        <f t="shared" ref="GB1243" si="4634">SUM(GB227:GE227)</f>
        <v>0</v>
      </c>
      <c r="GC1243" s="46">
        <f t="shared" ref="GC1243" si="4635">SUM(GC227:GF227)</f>
        <v>0</v>
      </c>
      <c r="GD1243" s="46">
        <f t="shared" ref="GD1243" si="4636">SUM(GD227:GG227)</f>
        <v>0</v>
      </c>
      <c r="GE1243" s="46">
        <f t="shared" ref="GE1243" si="4637">SUM(GE227:GH227)</f>
        <v>0</v>
      </c>
      <c r="GF1243" s="46">
        <f t="shared" ref="GF1243" si="4638">SUM(GF227:GI227)</f>
        <v>0</v>
      </c>
      <c r="GG1243" s="46">
        <f t="shared" ref="GG1243" si="4639">SUM(GG227:GJ227)</f>
        <v>0</v>
      </c>
      <c r="GH1243" s="46">
        <f t="shared" ref="GH1243" si="4640">SUM(GH227:GK227)</f>
        <v>0</v>
      </c>
      <c r="GI1243" s="46">
        <f t="shared" ref="GI1243" si="4641">SUM(GI227:GL227)</f>
        <v>0</v>
      </c>
      <c r="GJ1243" s="46">
        <f t="shared" ref="GJ1243" si="4642">SUM(GJ227:GM227)</f>
        <v>0</v>
      </c>
      <c r="GK1243" s="46">
        <f t="shared" ref="GK1243" si="4643">SUM(GK227:GN227)</f>
        <v>0</v>
      </c>
      <c r="GL1243" s="46">
        <f t="shared" ref="GL1243" si="4644">SUM(GL227:GO227)</f>
        <v>0</v>
      </c>
      <c r="GM1243" s="46">
        <f t="shared" ref="GM1243" si="4645">SUM(GM227:GP227)</f>
        <v>0</v>
      </c>
      <c r="GN1243" s="46">
        <f t="shared" ref="GN1243" si="4646">SUM(GN227:GQ227)</f>
        <v>0</v>
      </c>
      <c r="GO1243" s="46">
        <f t="shared" ref="GO1243" si="4647">SUM(GO227:GR227)</f>
        <v>0</v>
      </c>
      <c r="GP1243" s="46">
        <f t="shared" ref="GP1243" si="4648">SUM(GP227:GS227)</f>
        <v>0</v>
      </c>
      <c r="GQ1243" s="46"/>
      <c r="GR1243" s="46"/>
      <c r="GS1243" s="46"/>
    </row>
    <row r="1244" spans="1:201" x14ac:dyDescent="0.25">
      <c r="A1244" s="4" t="s">
        <v>141</v>
      </c>
      <c r="B1244" s="46">
        <f>SUM(B327:E327)</f>
        <v>15414.118958056304</v>
      </c>
      <c r="C1244" s="46">
        <f t="shared" ref="C1244:AL1244" si="4649">SUM(C327:F327)</f>
        <v>13970.758930785338</v>
      </c>
      <c r="D1244" s="46">
        <f t="shared" si="4649"/>
        <v>14106.702865467763</v>
      </c>
      <c r="E1244" s="46">
        <f t="shared" si="4649"/>
        <v>16001.148996402064</v>
      </c>
      <c r="F1244" s="46">
        <f t="shared" si="4649"/>
        <v>13600.68496629404</v>
      </c>
      <c r="G1244" s="46">
        <f t="shared" si="4649"/>
        <v>15001.154020817807</v>
      </c>
      <c r="H1244" s="46">
        <f t="shared" si="4649"/>
        <v>15064.815598462759</v>
      </c>
      <c r="I1244" s="46">
        <f t="shared" si="4649"/>
        <v>14639.631628531575</v>
      </c>
      <c r="J1244" s="46">
        <f t="shared" si="4649"/>
        <v>13425.948180001886</v>
      </c>
      <c r="K1244" s="46">
        <f t="shared" si="4649"/>
        <v>18558.144906982074</v>
      </c>
      <c r="L1244" s="46">
        <f t="shared" si="4649"/>
        <v>21671.673014364867</v>
      </c>
      <c r="M1244" s="46">
        <f t="shared" si="4649"/>
        <v>42053.774119868496</v>
      </c>
      <c r="N1244" s="46">
        <f t="shared" si="4649"/>
        <v>58000.429999999993</v>
      </c>
      <c r="O1244" s="46">
        <f t="shared" si="4649"/>
        <v>65644.359999999986</v>
      </c>
      <c r="P1244" s="46">
        <f t="shared" si="4649"/>
        <v>64633.659999999996</v>
      </c>
      <c r="Q1244" s="46">
        <f t="shared" si="4649"/>
        <v>47379.95</v>
      </c>
      <c r="R1244" s="46">
        <f t="shared" si="4649"/>
        <v>30570.73</v>
      </c>
      <c r="S1244" s="46">
        <f t="shared" si="4649"/>
        <v>24818.5</v>
      </c>
      <c r="T1244" s="46">
        <f t="shared" si="4649"/>
        <v>24917.77</v>
      </c>
      <c r="U1244" s="46">
        <f t="shared" si="4649"/>
        <v>23154.77</v>
      </c>
      <c r="V1244" s="46">
        <f t="shared" si="4649"/>
        <v>31847.53</v>
      </c>
      <c r="W1244" s="46">
        <f t="shared" si="4649"/>
        <v>27355.83</v>
      </c>
      <c r="X1244" s="46">
        <f t="shared" si="4649"/>
        <v>27079.760000000002</v>
      </c>
      <c r="Y1244" s="46">
        <f t="shared" si="4649"/>
        <v>25942.760000000002</v>
      </c>
      <c r="Z1244" s="46">
        <f t="shared" si="4649"/>
        <v>16807</v>
      </c>
      <c r="AA1244" s="46">
        <f t="shared" si="4649"/>
        <v>12292.45</v>
      </c>
      <c r="AB1244" s="46">
        <f t="shared" si="4649"/>
        <v>9790.4500000000007</v>
      </c>
      <c r="AC1244" s="46">
        <f t="shared" si="4649"/>
        <v>8240.0299999999988</v>
      </c>
      <c r="AD1244" s="46">
        <f t="shared" si="4649"/>
        <v>7428.4</v>
      </c>
      <c r="AE1244" s="46">
        <f t="shared" si="4649"/>
        <v>8467.76</v>
      </c>
      <c r="AF1244" s="46">
        <f t="shared" si="4649"/>
        <v>6282.76</v>
      </c>
      <c r="AG1244" s="46">
        <f t="shared" si="4649"/>
        <v>16962.82</v>
      </c>
      <c r="AH1244" s="46">
        <f t="shared" si="4649"/>
        <v>19317</v>
      </c>
      <c r="AI1244" s="46">
        <f t="shared" si="4649"/>
        <v>17819.719999999998</v>
      </c>
      <c r="AJ1244" s="46">
        <f t="shared" si="4649"/>
        <v>17750.319999999996</v>
      </c>
      <c r="AK1244" s="46">
        <f t="shared" si="4649"/>
        <v>6004.18</v>
      </c>
      <c r="AL1244" s="46">
        <f t="shared" si="4649"/>
        <v>10137.709999999999</v>
      </c>
      <c r="AM1244" s="46"/>
      <c r="AN1244" s="46"/>
      <c r="AO1244" s="46"/>
      <c r="AP1244" s="46">
        <f>SUM(AP327:AS327)</f>
        <v>0</v>
      </c>
      <c r="AQ1244" s="46">
        <f t="shared" ref="AQ1244" si="4650">SUM(AQ327:AT327)</f>
        <v>0</v>
      </c>
      <c r="AR1244" s="46">
        <f t="shared" ref="AR1244" si="4651">SUM(AR327:AU327)</f>
        <v>7.75</v>
      </c>
      <c r="AS1244" s="46">
        <f t="shared" ref="AS1244" si="4652">SUM(AS327:AV327)</f>
        <v>7.75</v>
      </c>
      <c r="AT1244" s="46">
        <f t="shared" ref="AT1244" si="4653">SUM(AT327:AW327)</f>
        <v>7.75</v>
      </c>
      <c r="AU1244" s="46">
        <f t="shared" ref="AU1244" si="4654">SUM(AU327:AX327)</f>
        <v>7.75</v>
      </c>
      <c r="AV1244" s="46">
        <f t="shared" ref="AV1244" si="4655">SUM(AV327:AY327)</f>
        <v>35</v>
      </c>
      <c r="AW1244" s="46">
        <f t="shared" ref="AW1244" si="4656">SUM(AW327:AZ327)</f>
        <v>35</v>
      </c>
      <c r="AX1244" s="46">
        <f t="shared" ref="AX1244" si="4657">SUM(AX327:BA327)</f>
        <v>35</v>
      </c>
      <c r="AY1244" s="46">
        <f t="shared" ref="AY1244" si="4658">SUM(AY327:BB327)</f>
        <v>35</v>
      </c>
      <c r="AZ1244" s="46">
        <f t="shared" ref="AZ1244" si="4659">SUM(AZ327:BC327)</f>
        <v>0</v>
      </c>
      <c r="BA1244" s="46">
        <f t="shared" ref="BA1244" si="4660">SUM(BA327:BD327)</f>
        <v>24.9</v>
      </c>
      <c r="BB1244" s="46">
        <f t="shared" ref="BB1244" si="4661">SUM(BB327:BE327)</f>
        <v>24.9</v>
      </c>
      <c r="BC1244" s="46">
        <f t="shared" ref="BC1244" si="4662">SUM(BC327:BF327)</f>
        <v>24.9</v>
      </c>
      <c r="BD1244" s="46">
        <f t="shared" ref="BD1244" si="4663">SUM(BD327:BG327)</f>
        <v>24.9</v>
      </c>
      <c r="BE1244" s="46">
        <f t="shared" ref="BE1244" si="4664">SUM(BE327:BH327)</f>
        <v>0</v>
      </c>
      <c r="BF1244" s="46">
        <f t="shared" ref="BF1244" si="4665">SUM(BF327:BI327)</f>
        <v>0</v>
      </c>
      <c r="BG1244" s="46">
        <f t="shared" ref="BG1244" si="4666">SUM(BG327:BJ327)</f>
        <v>7974</v>
      </c>
      <c r="BH1244" s="46">
        <f t="shared" ref="BH1244" si="4667">SUM(BH327:BK327)</f>
        <v>7974</v>
      </c>
      <c r="BI1244" s="46">
        <f t="shared" ref="BI1244" si="4668">SUM(BI327:BL327)</f>
        <v>7974</v>
      </c>
      <c r="BJ1244" s="46">
        <f t="shared" ref="BJ1244" si="4669">SUM(BJ327:BM327)</f>
        <v>7982</v>
      </c>
      <c r="BK1244" s="46">
        <f t="shared" ref="BK1244" si="4670">SUM(BK327:BN327)</f>
        <v>8</v>
      </c>
      <c r="BL1244" s="46">
        <f t="shared" ref="BL1244" si="4671">SUM(BL327:BO327)</f>
        <v>8</v>
      </c>
      <c r="BM1244" s="46">
        <f t="shared" ref="BM1244" si="4672">SUM(BM327:BP327)</f>
        <v>8</v>
      </c>
      <c r="BN1244" s="46">
        <f t="shared" ref="BN1244" si="4673">SUM(BN327:BQ327)</f>
        <v>0</v>
      </c>
      <c r="BO1244" s="46">
        <f t="shared" ref="BO1244" si="4674">SUM(BO327:BR327)</f>
        <v>0</v>
      </c>
      <c r="BP1244" s="46">
        <f t="shared" ref="BP1244" si="4675">SUM(BP327:BS327)</f>
        <v>0</v>
      </c>
      <c r="BQ1244" s="46">
        <f t="shared" ref="BQ1244" si="4676">SUM(BQ327:BT327)</f>
        <v>0</v>
      </c>
      <c r="BR1244" s="46">
        <f t="shared" ref="BR1244" si="4677">SUM(BR327:BU327)</f>
        <v>0</v>
      </c>
      <c r="BS1244" s="46">
        <f t="shared" ref="BS1244" si="4678">SUM(BS327:BV327)</f>
        <v>10195.769999999999</v>
      </c>
      <c r="BT1244" s="46">
        <f t="shared" ref="BT1244" si="4679">SUM(BT327:BW327)</f>
        <v>10195.769999999999</v>
      </c>
      <c r="BU1244" s="46">
        <f t="shared" ref="BU1244" si="4680">SUM(BU327:BX327)</f>
        <v>10195.769999999999</v>
      </c>
      <c r="BV1244" s="46">
        <f t="shared" ref="BV1244" si="4681">SUM(BV327:BY327)</f>
        <v>10195.769999999999</v>
      </c>
      <c r="BW1244" s="46">
        <f t="shared" ref="BW1244" si="4682">SUM(BW327:BZ327)</f>
        <v>0</v>
      </c>
      <c r="BX1244" s="46">
        <f t="shared" ref="BX1244" si="4683">SUM(BX327:CA327)</f>
        <v>440.45</v>
      </c>
      <c r="BY1244" s="46">
        <f t="shared" ref="BY1244" si="4684">SUM(BY327:CB327)</f>
        <v>510.54999999999995</v>
      </c>
      <c r="BZ1244" s="46">
        <f t="shared" ref="BZ1244" si="4685">SUM(BZ327:CC327)</f>
        <v>510.54999999999995</v>
      </c>
      <c r="CA1244" s="46"/>
      <c r="CB1244" s="46"/>
      <c r="CC1244" s="46"/>
      <c r="CD1244" s="46">
        <f>SUM(CD327:CG327)</f>
        <v>0</v>
      </c>
      <c r="CE1244" s="46">
        <f t="shared" ref="CE1244" si="4686">SUM(CE327:CH327)</f>
        <v>0</v>
      </c>
      <c r="CF1244" s="46">
        <f t="shared" ref="CF1244" si="4687">SUM(CF327:CI327)</f>
        <v>0</v>
      </c>
      <c r="CG1244" s="46">
        <f t="shared" ref="CG1244" si="4688">SUM(CG327:CJ327)</f>
        <v>0</v>
      </c>
      <c r="CH1244" s="46">
        <f t="shared" ref="CH1244" si="4689">SUM(CH327:CK327)</f>
        <v>0</v>
      </c>
      <c r="CI1244" s="46">
        <f t="shared" ref="CI1244" si="4690">SUM(CI327:CL327)</f>
        <v>0</v>
      </c>
      <c r="CJ1244" s="46">
        <f t="shared" ref="CJ1244" si="4691">SUM(CJ327:CM327)</f>
        <v>0</v>
      </c>
      <c r="CK1244" s="46">
        <f t="shared" ref="CK1244" si="4692">SUM(CK327:CN327)</f>
        <v>0</v>
      </c>
      <c r="CL1244" s="46">
        <f t="shared" ref="CL1244" si="4693">SUM(CL327:CO327)</f>
        <v>0</v>
      </c>
      <c r="CM1244" s="46">
        <f t="shared" ref="CM1244" si="4694">SUM(CM327:CP327)</f>
        <v>0</v>
      </c>
      <c r="CN1244" s="46">
        <f t="shared" ref="CN1244" si="4695">SUM(CN327:CQ327)</f>
        <v>0</v>
      </c>
      <c r="CO1244" s="46">
        <f t="shared" ref="CO1244" si="4696">SUM(CO327:CR327)</f>
        <v>0</v>
      </c>
      <c r="CP1244" s="46">
        <f t="shared" ref="CP1244" si="4697">SUM(CP327:CS327)</f>
        <v>0</v>
      </c>
      <c r="CQ1244" s="46">
        <f t="shared" ref="CQ1244" si="4698">SUM(CQ327:CT327)</f>
        <v>0</v>
      </c>
      <c r="CR1244" s="46">
        <f t="shared" ref="CR1244" si="4699">SUM(CR327:CU327)</f>
        <v>0</v>
      </c>
      <c r="CS1244" s="46">
        <f t="shared" ref="CS1244" si="4700">SUM(CS327:CV327)</f>
        <v>0</v>
      </c>
      <c r="CT1244" s="46">
        <f t="shared" ref="CT1244" si="4701">SUM(CT327:CW327)</f>
        <v>0</v>
      </c>
      <c r="CU1244" s="46">
        <f t="shared" ref="CU1244" si="4702">SUM(CU327:CX327)</f>
        <v>0</v>
      </c>
      <c r="CV1244" s="46">
        <f t="shared" ref="CV1244" si="4703">SUM(CV327:CY327)</f>
        <v>0</v>
      </c>
      <c r="CW1244" s="46">
        <f t="shared" ref="CW1244" si="4704">SUM(CW327:CZ327)</f>
        <v>0</v>
      </c>
      <c r="CX1244" s="46">
        <f t="shared" ref="CX1244" si="4705">SUM(CX327:DA327)</f>
        <v>0</v>
      </c>
      <c r="CY1244" s="46">
        <f t="shared" ref="CY1244" si="4706">SUM(CY327:DB327)</f>
        <v>0</v>
      </c>
      <c r="CZ1244" s="46">
        <f t="shared" ref="CZ1244" si="4707">SUM(CZ327:DC327)</f>
        <v>0</v>
      </c>
      <c r="DA1244" s="46">
        <f t="shared" ref="DA1244" si="4708">SUM(DA327:DD327)</f>
        <v>0</v>
      </c>
      <c r="DB1244" s="46">
        <f t="shared" ref="DB1244" si="4709">SUM(DB327:DE327)</f>
        <v>0</v>
      </c>
      <c r="DC1244" s="46">
        <f t="shared" ref="DC1244" si="4710">SUM(DC327:DF327)</f>
        <v>0</v>
      </c>
      <c r="DD1244" s="46">
        <f t="shared" ref="DD1244" si="4711">SUM(DD327:DG327)</f>
        <v>0</v>
      </c>
      <c r="DE1244" s="46">
        <f t="shared" ref="DE1244" si="4712">SUM(DE327:DH327)</f>
        <v>0</v>
      </c>
      <c r="DF1244" s="46">
        <f t="shared" ref="DF1244" si="4713">SUM(DF327:DI327)</f>
        <v>0</v>
      </c>
      <c r="DG1244" s="46">
        <f t="shared" ref="DG1244" si="4714">SUM(DG327:DJ327)</f>
        <v>0</v>
      </c>
      <c r="DH1244" s="46">
        <f t="shared" ref="DH1244" si="4715">SUM(DH327:DK327)</f>
        <v>0</v>
      </c>
      <c r="DI1244" s="46">
        <f t="shared" ref="DI1244" si="4716">SUM(DI327:DL327)</f>
        <v>0</v>
      </c>
      <c r="DJ1244" s="46">
        <f t="shared" ref="DJ1244" si="4717">SUM(DJ327:DM327)</f>
        <v>0</v>
      </c>
      <c r="DK1244" s="46">
        <f t="shared" ref="DK1244" si="4718">SUM(DK327:DN327)</f>
        <v>0</v>
      </c>
      <c r="DL1244" s="46">
        <f t="shared" ref="DL1244" si="4719">SUM(DL327:DO327)</f>
        <v>0</v>
      </c>
      <c r="DM1244" s="46">
        <f t="shared" ref="DM1244" si="4720">SUM(DM327:DP327)</f>
        <v>0</v>
      </c>
      <c r="DN1244" s="46">
        <f t="shared" ref="DN1244" si="4721">SUM(DN327:DQ327)</f>
        <v>0</v>
      </c>
      <c r="DO1244" s="46"/>
      <c r="DP1244" s="46"/>
      <c r="DQ1244" s="46"/>
      <c r="DR1244" s="46">
        <f>SUM(DR327:DU327)</f>
        <v>0</v>
      </c>
      <c r="DS1244" s="46">
        <f t="shared" ref="DS1244" si="4722">SUM(DS327:DV327)</f>
        <v>0</v>
      </c>
      <c r="DT1244" s="46">
        <f t="shared" ref="DT1244" si="4723">SUM(DT327:DW327)</f>
        <v>0</v>
      </c>
      <c r="DU1244" s="46">
        <f t="shared" ref="DU1244" si="4724">SUM(DU327:DX327)</f>
        <v>0</v>
      </c>
      <c r="DV1244" s="46">
        <f t="shared" ref="DV1244" si="4725">SUM(DV327:DY327)</f>
        <v>0</v>
      </c>
      <c r="DW1244" s="46">
        <f t="shared" ref="DW1244" si="4726">SUM(DW327:DZ327)</f>
        <v>0</v>
      </c>
      <c r="DX1244" s="46">
        <f t="shared" ref="DX1244" si="4727">SUM(DX327:EA327)</f>
        <v>0</v>
      </c>
      <c r="DY1244" s="46">
        <f t="shared" ref="DY1244" si="4728">SUM(DY327:EB327)</f>
        <v>0</v>
      </c>
      <c r="DZ1244" s="46">
        <f t="shared" ref="DZ1244" si="4729">SUM(DZ327:EC327)</f>
        <v>0</v>
      </c>
      <c r="EA1244" s="46">
        <f t="shared" ref="EA1244" si="4730">SUM(EA327:ED327)</f>
        <v>0</v>
      </c>
      <c r="EB1244" s="46">
        <f t="shared" ref="EB1244" si="4731">SUM(EB327:EE327)</f>
        <v>0</v>
      </c>
      <c r="EC1244" s="46">
        <f t="shared" ref="EC1244" si="4732">SUM(EC327:EF327)</f>
        <v>0</v>
      </c>
      <c r="ED1244" s="46">
        <f t="shared" ref="ED1244" si="4733">SUM(ED327:EG327)</f>
        <v>0</v>
      </c>
      <c r="EE1244" s="46">
        <f t="shared" ref="EE1244" si="4734">SUM(EE327:EH327)</f>
        <v>0</v>
      </c>
      <c r="EF1244" s="46">
        <f t="shared" ref="EF1244" si="4735">SUM(EF327:EI327)</f>
        <v>0</v>
      </c>
      <c r="EG1244" s="46">
        <f t="shared" ref="EG1244" si="4736">SUM(EG327:EJ327)</f>
        <v>0</v>
      </c>
      <c r="EH1244" s="46">
        <f t="shared" ref="EH1244" si="4737">SUM(EH327:EK327)</f>
        <v>0</v>
      </c>
      <c r="EI1244" s="46">
        <f t="shared" ref="EI1244" si="4738">SUM(EI327:EL327)</f>
        <v>0</v>
      </c>
      <c r="EJ1244" s="46">
        <f t="shared" ref="EJ1244" si="4739">SUM(EJ327:EM327)</f>
        <v>0</v>
      </c>
      <c r="EK1244" s="46">
        <f t="shared" ref="EK1244" si="4740">SUM(EK327:EN327)</f>
        <v>0</v>
      </c>
      <c r="EL1244" s="46">
        <f t="shared" ref="EL1244" si="4741">SUM(EL327:EO327)</f>
        <v>0</v>
      </c>
      <c r="EM1244" s="46">
        <f t="shared" ref="EM1244" si="4742">SUM(EM327:EP327)</f>
        <v>0</v>
      </c>
      <c r="EN1244" s="46">
        <f t="shared" ref="EN1244" si="4743">SUM(EN327:EQ327)</f>
        <v>0</v>
      </c>
      <c r="EO1244" s="46">
        <f t="shared" ref="EO1244" si="4744">SUM(EO327:ER327)</f>
        <v>0</v>
      </c>
      <c r="EP1244" s="46">
        <f t="shared" ref="EP1244" si="4745">SUM(EP327:ES327)</f>
        <v>0</v>
      </c>
      <c r="EQ1244" s="46">
        <f t="shared" ref="EQ1244" si="4746">SUM(EQ327:ET327)</f>
        <v>0</v>
      </c>
      <c r="ER1244" s="46">
        <f t="shared" ref="ER1244" si="4747">SUM(ER327:EU327)</f>
        <v>0</v>
      </c>
      <c r="ES1244" s="46">
        <f t="shared" ref="ES1244" si="4748">SUM(ES327:EV327)</f>
        <v>0</v>
      </c>
      <c r="ET1244" s="46">
        <f t="shared" ref="ET1244" si="4749">SUM(ET327:EW327)</f>
        <v>0</v>
      </c>
      <c r="EU1244" s="46">
        <f t="shared" ref="EU1244" si="4750">SUM(EU327:EX327)</f>
        <v>0</v>
      </c>
      <c r="EV1244" s="46">
        <f t="shared" ref="EV1244" si="4751">SUM(EV327:EY327)</f>
        <v>0</v>
      </c>
      <c r="EW1244" s="46">
        <f t="shared" ref="EW1244" si="4752">SUM(EW327:EZ327)</f>
        <v>0</v>
      </c>
      <c r="EX1244" s="46">
        <f t="shared" ref="EX1244" si="4753">SUM(EX327:FA327)</f>
        <v>0</v>
      </c>
      <c r="EY1244" s="46">
        <f t="shared" ref="EY1244" si="4754">SUM(EY327:FB327)</f>
        <v>0</v>
      </c>
      <c r="EZ1244" s="46">
        <f t="shared" ref="EZ1244" si="4755">SUM(EZ327:FC327)</f>
        <v>0</v>
      </c>
      <c r="FA1244" s="46">
        <f t="shared" ref="FA1244" si="4756">SUM(FA327:FD327)</f>
        <v>0</v>
      </c>
      <c r="FB1244" s="46">
        <f t="shared" ref="FB1244" si="4757">SUM(FB327:FE327)</f>
        <v>0</v>
      </c>
      <c r="FC1244" s="46"/>
      <c r="FD1244" s="46"/>
      <c r="FE1244" s="46"/>
      <c r="FF1244" s="46">
        <f>SUM(FF327:FI327)</f>
        <v>0</v>
      </c>
      <c r="FG1244" s="46">
        <f t="shared" ref="FG1244" si="4758">SUM(FG327:FJ327)</f>
        <v>0</v>
      </c>
      <c r="FH1244" s="46">
        <f t="shared" ref="FH1244" si="4759">SUM(FH327:FK327)</f>
        <v>0</v>
      </c>
      <c r="FI1244" s="46">
        <f t="shared" ref="FI1244" si="4760">SUM(FI327:FL327)</f>
        <v>0</v>
      </c>
      <c r="FJ1244" s="46">
        <f t="shared" ref="FJ1244" si="4761">SUM(FJ327:FM327)</f>
        <v>0</v>
      </c>
      <c r="FK1244" s="46">
        <f t="shared" ref="FK1244" si="4762">SUM(FK327:FN327)</f>
        <v>0</v>
      </c>
      <c r="FL1244" s="46">
        <f t="shared" ref="FL1244" si="4763">SUM(FL327:FO327)</f>
        <v>0</v>
      </c>
      <c r="FM1244" s="46">
        <f t="shared" ref="FM1244" si="4764">SUM(FM327:FP327)</f>
        <v>0</v>
      </c>
      <c r="FN1244" s="46">
        <f t="shared" ref="FN1244" si="4765">SUM(FN327:FQ327)</f>
        <v>0</v>
      </c>
      <c r="FO1244" s="46">
        <f t="shared" ref="FO1244" si="4766">SUM(FO327:FR327)</f>
        <v>0</v>
      </c>
      <c r="FP1244" s="46">
        <f t="shared" ref="FP1244" si="4767">SUM(FP327:FS327)</f>
        <v>0</v>
      </c>
      <c r="FQ1244" s="46">
        <f t="shared" ref="FQ1244" si="4768">SUM(FQ327:FT327)</f>
        <v>0</v>
      </c>
      <c r="FR1244" s="46">
        <f t="shared" ref="FR1244" si="4769">SUM(FR327:FU327)</f>
        <v>0</v>
      </c>
      <c r="FS1244" s="46">
        <f t="shared" ref="FS1244" si="4770">SUM(FS327:FV327)</f>
        <v>0</v>
      </c>
      <c r="FT1244" s="46">
        <f t="shared" ref="FT1244" si="4771">SUM(FT327:FW327)</f>
        <v>0</v>
      </c>
      <c r="FU1244" s="46">
        <f t="shared" ref="FU1244" si="4772">SUM(FU327:FX327)</f>
        <v>0</v>
      </c>
      <c r="FV1244" s="46">
        <f t="shared" ref="FV1244" si="4773">SUM(FV327:FY327)</f>
        <v>0</v>
      </c>
      <c r="FW1244" s="46">
        <f t="shared" ref="FW1244" si="4774">SUM(FW327:FZ327)</f>
        <v>0</v>
      </c>
      <c r="FX1244" s="46">
        <f t="shared" ref="FX1244" si="4775">SUM(FX327:GA327)</f>
        <v>0</v>
      </c>
      <c r="FY1244" s="46">
        <f t="shared" ref="FY1244" si="4776">SUM(FY327:GB327)</f>
        <v>0</v>
      </c>
      <c r="FZ1244" s="46">
        <f t="shared" ref="FZ1244" si="4777">SUM(FZ327:GC327)</f>
        <v>0</v>
      </c>
      <c r="GA1244" s="46">
        <f t="shared" ref="GA1244" si="4778">SUM(GA327:GD327)</f>
        <v>0</v>
      </c>
      <c r="GB1244" s="46">
        <f t="shared" ref="GB1244" si="4779">SUM(GB327:GE327)</f>
        <v>0</v>
      </c>
      <c r="GC1244" s="46">
        <f t="shared" ref="GC1244" si="4780">SUM(GC327:GF327)</f>
        <v>0</v>
      </c>
      <c r="GD1244" s="46">
        <f t="shared" ref="GD1244" si="4781">SUM(GD327:GG327)</f>
        <v>0</v>
      </c>
      <c r="GE1244" s="46">
        <f t="shared" ref="GE1244" si="4782">SUM(GE327:GH327)</f>
        <v>0</v>
      </c>
      <c r="GF1244" s="46">
        <f t="shared" ref="GF1244" si="4783">SUM(GF327:GI327)</f>
        <v>0</v>
      </c>
      <c r="GG1244" s="46">
        <f t="shared" ref="GG1244" si="4784">SUM(GG327:GJ327)</f>
        <v>0</v>
      </c>
      <c r="GH1244" s="46">
        <f t="shared" ref="GH1244" si="4785">SUM(GH327:GK327)</f>
        <v>0</v>
      </c>
      <c r="GI1244" s="46">
        <f t="shared" ref="GI1244" si="4786">SUM(GI327:GL327)</f>
        <v>0</v>
      </c>
      <c r="GJ1244" s="46">
        <f t="shared" ref="GJ1244" si="4787">SUM(GJ327:GM327)</f>
        <v>0</v>
      </c>
      <c r="GK1244" s="46">
        <f t="shared" ref="GK1244" si="4788">SUM(GK327:GN327)</f>
        <v>0</v>
      </c>
      <c r="GL1244" s="46">
        <f t="shared" ref="GL1244" si="4789">SUM(GL327:GO327)</f>
        <v>0</v>
      </c>
      <c r="GM1244" s="46">
        <f t="shared" ref="GM1244" si="4790">SUM(GM327:GP327)</f>
        <v>0</v>
      </c>
      <c r="GN1244" s="46">
        <f t="shared" ref="GN1244" si="4791">SUM(GN327:GQ327)</f>
        <v>0</v>
      </c>
      <c r="GO1244" s="46">
        <f t="shared" ref="GO1244" si="4792">SUM(GO327:GR327)</f>
        <v>0</v>
      </c>
      <c r="GP1244" s="46">
        <f t="shared" ref="GP1244" si="4793">SUM(GP327:GS327)</f>
        <v>0</v>
      </c>
      <c r="GQ1244" s="46"/>
      <c r="GR1244" s="46"/>
      <c r="GS1244" s="46"/>
    </row>
    <row r="1245" spans="1:201" x14ac:dyDescent="0.25">
      <c r="A1245" s="4" t="s">
        <v>142</v>
      </c>
      <c r="B1245" s="46">
        <f>SUM(B429:E429)</f>
        <v>17876.478049899102</v>
      </c>
      <c r="C1245" s="46">
        <f t="shared" ref="C1245:AL1245" si="4794">SUM(C429:F429)</f>
        <v>14293.730750014649</v>
      </c>
      <c r="D1245" s="46">
        <f t="shared" si="4794"/>
        <v>14023.213272843783</v>
      </c>
      <c r="E1245" s="46">
        <f t="shared" si="4794"/>
        <v>15848.127978872455</v>
      </c>
      <c r="F1245" s="46">
        <f t="shared" si="4794"/>
        <v>13616.424134198558</v>
      </c>
      <c r="G1245" s="46">
        <f t="shared" si="4794"/>
        <v>15057.670234749427</v>
      </c>
      <c r="H1245" s="46">
        <f t="shared" si="4794"/>
        <v>15151.055070420134</v>
      </c>
      <c r="I1245" s="46">
        <f t="shared" si="4794"/>
        <v>14707.026349586751</v>
      </c>
      <c r="J1245" s="46">
        <f t="shared" si="4794"/>
        <v>13439.739120807295</v>
      </c>
      <c r="K1245" s="46">
        <f t="shared" si="4794"/>
        <v>18563.534354768461</v>
      </c>
      <c r="L1245" s="46">
        <f t="shared" si="4794"/>
        <v>21671.708511464338</v>
      </c>
      <c r="M1245" s="46">
        <f t="shared" si="4794"/>
        <v>42048.287621936252</v>
      </c>
      <c r="N1245" s="46">
        <f t="shared" si="4794"/>
        <v>58001.344435894367</v>
      </c>
      <c r="O1245" s="46">
        <f t="shared" si="4794"/>
        <v>65645.347153152456</v>
      </c>
      <c r="P1245" s="46">
        <f t="shared" si="4794"/>
        <v>64649.08688086654</v>
      </c>
      <c r="Q1245" s="46">
        <f t="shared" si="4794"/>
        <v>47394.919435031668</v>
      </c>
      <c r="R1245" s="46">
        <f t="shared" si="4794"/>
        <v>30585.797808596122</v>
      </c>
      <c r="S1245" s="46">
        <f t="shared" si="4794"/>
        <v>24834.060561654576</v>
      </c>
      <c r="T1245" s="46">
        <f t="shared" si="4794"/>
        <v>24918.580745724175</v>
      </c>
      <c r="U1245" s="46">
        <f t="shared" si="4794"/>
        <v>23155.636024423526</v>
      </c>
      <c r="V1245" s="46">
        <f t="shared" si="4794"/>
        <v>31848.41847659065</v>
      </c>
      <c r="W1245" s="46">
        <f t="shared" si="4794"/>
        <v>27356.08362717375</v>
      </c>
      <c r="X1245" s="46">
        <f t="shared" si="4794"/>
        <v>27079.859542439164</v>
      </c>
      <c r="Y1245" s="46">
        <f t="shared" si="4794"/>
        <v>25942.85278167963</v>
      </c>
      <c r="Z1245" s="46">
        <f t="shared" si="4794"/>
        <v>16807.078531906376</v>
      </c>
      <c r="AA1245" s="46">
        <f t="shared" si="4794"/>
        <v>12292.444781912371</v>
      </c>
      <c r="AB1245" s="46">
        <f t="shared" si="4794"/>
        <v>9790.4460980872136</v>
      </c>
      <c r="AC1245" s="46">
        <f t="shared" si="4794"/>
        <v>8240.0239043231995</v>
      </c>
      <c r="AD1245" s="46">
        <f t="shared" si="4794"/>
        <v>7428.3940440132919</v>
      </c>
      <c r="AE1245" s="46">
        <f t="shared" si="4794"/>
        <v>8467.7537913868509</v>
      </c>
      <c r="AF1245" s="46">
        <f t="shared" si="4794"/>
        <v>6282.7535644355903</v>
      </c>
      <c r="AG1245" s="46">
        <f t="shared" si="4794"/>
        <v>16962.81919805818</v>
      </c>
      <c r="AH1245" s="46">
        <f t="shared" si="4794"/>
        <v>19316.998737728059</v>
      </c>
      <c r="AI1245" s="46">
        <f t="shared" si="4794"/>
        <v>17819.718125328156</v>
      </c>
      <c r="AJ1245" s="46">
        <f t="shared" si="4794"/>
        <v>17750.318127177346</v>
      </c>
      <c r="AK1245" s="46">
        <f t="shared" si="4794"/>
        <v>6004.1791540598115</v>
      </c>
      <c r="AL1245" s="46">
        <f t="shared" si="4794"/>
        <v>10137.70934055511</v>
      </c>
      <c r="AM1245" s="46"/>
      <c r="AN1245" s="46"/>
      <c r="AO1245" s="46"/>
      <c r="AP1245" s="46">
        <f>SUM(AP429:AS429)</f>
        <v>0</v>
      </c>
      <c r="AQ1245" s="46">
        <f t="shared" ref="AQ1245" si="4795">SUM(AQ429:AT429)</f>
        <v>0</v>
      </c>
      <c r="AR1245" s="46">
        <f t="shared" ref="AR1245" si="4796">SUM(AR429:AU429)</f>
        <v>7.8525287905377859</v>
      </c>
      <c r="AS1245" s="46">
        <f t="shared" ref="AS1245" si="4797">SUM(AS429:AV429)</f>
        <v>7.8525287905377859</v>
      </c>
      <c r="AT1245" s="46">
        <f t="shared" ref="AT1245" si="4798">SUM(AT429:AW429)</f>
        <v>7.8525287905377859</v>
      </c>
      <c r="AU1245" s="46">
        <f t="shared" ref="AU1245" si="4799">SUM(AU429:AX429)</f>
        <v>7.8525287905377859</v>
      </c>
      <c r="AV1245" s="46">
        <f t="shared" ref="AV1245" si="4800">SUM(AV429:AY429)</f>
        <v>35.223974132993611</v>
      </c>
      <c r="AW1245" s="46">
        <f t="shared" ref="AW1245" si="4801">SUM(AW429:AZ429)</f>
        <v>35.223974132993611</v>
      </c>
      <c r="AX1245" s="46">
        <f t="shared" ref="AX1245" si="4802">SUM(AX429:BA429)</f>
        <v>35.223974132993611</v>
      </c>
      <c r="AY1245" s="46">
        <f t="shared" ref="AY1245" si="4803">SUM(AY429:BB429)</f>
        <v>35.223974132993611</v>
      </c>
      <c r="AZ1245" s="46">
        <f t="shared" ref="AZ1245" si="4804">SUM(AZ429:BC429)</f>
        <v>0</v>
      </c>
      <c r="BA1245" s="46">
        <f t="shared" ref="BA1245" si="4805">SUM(BA429:BD429)</f>
        <v>24.9</v>
      </c>
      <c r="BB1245" s="46">
        <f t="shared" ref="BB1245" si="4806">SUM(BB429:BE429)</f>
        <v>24.9</v>
      </c>
      <c r="BC1245" s="46">
        <f t="shared" ref="BC1245" si="4807">SUM(BC429:BF429)</f>
        <v>24.9</v>
      </c>
      <c r="BD1245" s="46">
        <f t="shared" ref="BD1245" si="4808">SUM(BD429:BG429)</f>
        <v>24.9</v>
      </c>
      <c r="BE1245" s="46">
        <f t="shared" ref="BE1245" si="4809">SUM(BE429:BH429)</f>
        <v>0</v>
      </c>
      <c r="BF1245" s="46">
        <f t="shared" ref="BF1245" si="4810">SUM(BF429:BI429)</f>
        <v>0</v>
      </c>
      <c r="BG1245" s="46">
        <f t="shared" ref="BG1245" si="4811">SUM(BG429:BJ429)</f>
        <v>7974</v>
      </c>
      <c r="BH1245" s="46">
        <f t="shared" ref="BH1245" si="4812">SUM(BH429:BK429)</f>
        <v>7974</v>
      </c>
      <c r="BI1245" s="46">
        <f t="shared" ref="BI1245" si="4813">SUM(BI429:BL429)</f>
        <v>7974</v>
      </c>
      <c r="BJ1245" s="46">
        <f t="shared" ref="BJ1245" si="4814">SUM(BJ429:BM429)</f>
        <v>7982</v>
      </c>
      <c r="BK1245" s="46">
        <f t="shared" ref="BK1245" si="4815">SUM(BK429:BN429)</f>
        <v>8</v>
      </c>
      <c r="BL1245" s="46">
        <f t="shared" ref="BL1245" si="4816">SUM(BL429:BO429)</f>
        <v>8</v>
      </c>
      <c r="BM1245" s="46">
        <f t="shared" ref="BM1245" si="4817">SUM(BM429:BP429)</f>
        <v>8</v>
      </c>
      <c r="BN1245" s="46">
        <f t="shared" ref="BN1245" si="4818">SUM(BN429:BQ429)</f>
        <v>0</v>
      </c>
      <c r="BO1245" s="46">
        <f t="shared" ref="BO1245" si="4819">SUM(BO429:BR429)</f>
        <v>0</v>
      </c>
      <c r="BP1245" s="46">
        <f t="shared" ref="BP1245" si="4820">SUM(BP429:BS429)</f>
        <v>0</v>
      </c>
      <c r="BQ1245" s="46">
        <f t="shared" ref="BQ1245" si="4821">SUM(BQ429:BT429)</f>
        <v>0</v>
      </c>
      <c r="BR1245" s="46">
        <f t="shared" ref="BR1245" si="4822">SUM(BR429:BU429)</f>
        <v>0</v>
      </c>
      <c r="BS1245" s="46">
        <f t="shared" ref="BS1245" si="4823">SUM(BS429:BV429)</f>
        <v>10195.769999999997</v>
      </c>
      <c r="BT1245" s="46">
        <f t="shared" ref="BT1245" si="4824">SUM(BT429:BW429)</f>
        <v>10195.769999999997</v>
      </c>
      <c r="BU1245" s="46">
        <f t="shared" ref="BU1245" si="4825">SUM(BU429:BX429)</f>
        <v>10195.769999999997</v>
      </c>
      <c r="BV1245" s="46">
        <f t="shared" ref="BV1245" si="4826">SUM(BV429:BY429)</f>
        <v>10195.769999999997</v>
      </c>
      <c r="BW1245" s="46">
        <f t="shared" ref="BW1245" si="4827">SUM(BW429:BZ429)</f>
        <v>0</v>
      </c>
      <c r="BX1245" s="46">
        <f t="shared" ref="BX1245" si="4828">SUM(BX429:CA429)</f>
        <v>440.45</v>
      </c>
      <c r="BY1245" s="46">
        <f t="shared" ref="BY1245" si="4829">SUM(BY429:CB429)</f>
        <v>510.54999999999995</v>
      </c>
      <c r="BZ1245" s="46">
        <f t="shared" ref="BZ1245" si="4830">SUM(BZ429:CC429)</f>
        <v>510.54999999999995</v>
      </c>
      <c r="CA1245" s="46"/>
      <c r="CB1245" s="46"/>
      <c r="CC1245" s="46"/>
      <c r="CD1245" s="46">
        <f>SUM(CD429:CG429)</f>
        <v>0</v>
      </c>
      <c r="CE1245" s="46">
        <f t="shared" ref="CE1245" si="4831">SUM(CE429:CH429)</f>
        <v>0</v>
      </c>
      <c r="CF1245" s="46">
        <f t="shared" ref="CF1245" si="4832">SUM(CF429:CI429)</f>
        <v>0</v>
      </c>
      <c r="CG1245" s="46">
        <f t="shared" ref="CG1245" si="4833">SUM(CG429:CJ429)</f>
        <v>0</v>
      </c>
      <c r="CH1245" s="46">
        <f t="shared" ref="CH1245" si="4834">SUM(CH429:CK429)</f>
        <v>0</v>
      </c>
      <c r="CI1245" s="46">
        <f t="shared" ref="CI1245" si="4835">SUM(CI429:CL429)</f>
        <v>0</v>
      </c>
      <c r="CJ1245" s="46">
        <f t="shared" ref="CJ1245" si="4836">SUM(CJ429:CM429)</f>
        <v>0</v>
      </c>
      <c r="CK1245" s="46">
        <f t="shared" ref="CK1245" si="4837">SUM(CK429:CN429)</f>
        <v>0</v>
      </c>
      <c r="CL1245" s="46">
        <f t="shared" ref="CL1245" si="4838">SUM(CL429:CO429)</f>
        <v>0</v>
      </c>
      <c r="CM1245" s="46">
        <f t="shared" ref="CM1245" si="4839">SUM(CM429:CP429)</f>
        <v>0</v>
      </c>
      <c r="CN1245" s="46">
        <f t="shared" ref="CN1245" si="4840">SUM(CN429:CQ429)</f>
        <v>0</v>
      </c>
      <c r="CO1245" s="46">
        <f t="shared" ref="CO1245" si="4841">SUM(CO429:CR429)</f>
        <v>0</v>
      </c>
      <c r="CP1245" s="46">
        <f t="shared" ref="CP1245" si="4842">SUM(CP429:CS429)</f>
        <v>0</v>
      </c>
      <c r="CQ1245" s="46">
        <f t="shared" ref="CQ1245" si="4843">SUM(CQ429:CT429)</f>
        <v>0</v>
      </c>
      <c r="CR1245" s="46">
        <f t="shared" ref="CR1245" si="4844">SUM(CR429:CU429)</f>
        <v>0</v>
      </c>
      <c r="CS1245" s="46">
        <f t="shared" ref="CS1245" si="4845">SUM(CS429:CV429)</f>
        <v>0</v>
      </c>
      <c r="CT1245" s="46">
        <f t="shared" ref="CT1245" si="4846">SUM(CT429:CW429)</f>
        <v>0</v>
      </c>
      <c r="CU1245" s="46">
        <f t="shared" ref="CU1245" si="4847">SUM(CU429:CX429)</f>
        <v>0</v>
      </c>
      <c r="CV1245" s="46">
        <f t="shared" ref="CV1245" si="4848">SUM(CV429:CY429)</f>
        <v>0</v>
      </c>
      <c r="CW1245" s="46">
        <f t="shared" ref="CW1245" si="4849">SUM(CW429:CZ429)</f>
        <v>0</v>
      </c>
      <c r="CX1245" s="46">
        <f t="shared" ref="CX1245" si="4850">SUM(CX429:DA429)</f>
        <v>0</v>
      </c>
      <c r="CY1245" s="46">
        <f t="shared" ref="CY1245" si="4851">SUM(CY429:DB429)</f>
        <v>0</v>
      </c>
      <c r="CZ1245" s="46">
        <f t="shared" ref="CZ1245" si="4852">SUM(CZ429:DC429)</f>
        <v>0</v>
      </c>
      <c r="DA1245" s="46">
        <f t="shared" ref="DA1245" si="4853">SUM(DA429:DD429)</f>
        <v>0</v>
      </c>
      <c r="DB1245" s="46">
        <f t="shared" ref="DB1245" si="4854">SUM(DB429:DE429)</f>
        <v>0</v>
      </c>
      <c r="DC1245" s="46">
        <f t="shared" ref="DC1245" si="4855">SUM(DC429:DF429)</f>
        <v>0</v>
      </c>
      <c r="DD1245" s="46">
        <f t="shared" ref="DD1245" si="4856">SUM(DD429:DG429)</f>
        <v>0</v>
      </c>
      <c r="DE1245" s="46">
        <f t="shared" ref="DE1245" si="4857">SUM(DE429:DH429)</f>
        <v>0</v>
      </c>
      <c r="DF1245" s="46">
        <f t="shared" ref="DF1245" si="4858">SUM(DF429:DI429)</f>
        <v>0</v>
      </c>
      <c r="DG1245" s="46">
        <f t="shared" ref="DG1245" si="4859">SUM(DG429:DJ429)</f>
        <v>0</v>
      </c>
      <c r="DH1245" s="46">
        <f t="shared" ref="DH1245" si="4860">SUM(DH429:DK429)</f>
        <v>0</v>
      </c>
      <c r="DI1245" s="46">
        <f t="shared" ref="DI1245" si="4861">SUM(DI429:DL429)</f>
        <v>0</v>
      </c>
      <c r="DJ1245" s="46">
        <f t="shared" ref="DJ1245" si="4862">SUM(DJ429:DM429)</f>
        <v>0</v>
      </c>
      <c r="DK1245" s="46">
        <f t="shared" ref="DK1245" si="4863">SUM(DK429:DN429)</f>
        <v>0</v>
      </c>
      <c r="DL1245" s="46">
        <f t="shared" ref="DL1245" si="4864">SUM(DL429:DO429)</f>
        <v>0</v>
      </c>
      <c r="DM1245" s="46">
        <f t="shared" ref="DM1245" si="4865">SUM(DM429:DP429)</f>
        <v>0</v>
      </c>
      <c r="DN1245" s="46">
        <f t="shared" ref="DN1245" si="4866">SUM(DN429:DQ429)</f>
        <v>0</v>
      </c>
      <c r="DO1245" s="46"/>
      <c r="DP1245" s="46"/>
      <c r="DQ1245" s="46"/>
      <c r="DR1245" s="46">
        <f>SUM(DR429:DU429)</f>
        <v>0</v>
      </c>
      <c r="DS1245" s="46">
        <f t="shared" ref="DS1245" si="4867">SUM(DS429:DV429)</f>
        <v>0</v>
      </c>
      <c r="DT1245" s="46">
        <f t="shared" ref="DT1245" si="4868">SUM(DT429:DW429)</f>
        <v>0</v>
      </c>
      <c r="DU1245" s="46">
        <f t="shared" ref="DU1245" si="4869">SUM(DU429:DX429)</f>
        <v>0</v>
      </c>
      <c r="DV1245" s="46">
        <f t="shared" ref="DV1245" si="4870">SUM(DV429:DY429)</f>
        <v>0</v>
      </c>
      <c r="DW1245" s="46">
        <f t="shared" ref="DW1245" si="4871">SUM(DW429:DZ429)</f>
        <v>0</v>
      </c>
      <c r="DX1245" s="46">
        <f t="shared" ref="DX1245" si="4872">SUM(DX429:EA429)</f>
        <v>0</v>
      </c>
      <c r="DY1245" s="46">
        <f t="shared" ref="DY1245" si="4873">SUM(DY429:EB429)</f>
        <v>0</v>
      </c>
      <c r="DZ1245" s="46">
        <f t="shared" ref="DZ1245" si="4874">SUM(DZ429:EC429)</f>
        <v>0</v>
      </c>
      <c r="EA1245" s="46">
        <f t="shared" ref="EA1245" si="4875">SUM(EA429:ED429)</f>
        <v>0</v>
      </c>
      <c r="EB1245" s="46">
        <f t="shared" ref="EB1245" si="4876">SUM(EB429:EE429)</f>
        <v>0</v>
      </c>
      <c r="EC1245" s="46">
        <f t="shared" ref="EC1245" si="4877">SUM(EC429:EF429)</f>
        <v>0</v>
      </c>
      <c r="ED1245" s="46">
        <f t="shared" ref="ED1245" si="4878">SUM(ED429:EG429)</f>
        <v>0</v>
      </c>
      <c r="EE1245" s="46">
        <f t="shared" ref="EE1245" si="4879">SUM(EE429:EH429)</f>
        <v>0</v>
      </c>
      <c r="EF1245" s="46">
        <f t="shared" ref="EF1245" si="4880">SUM(EF429:EI429)</f>
        <v>0</v>
      </c>
      <c r="EG1245" s="46">
        <f t="shared" ref="EG1245" si="4881">SUM(EG429:EJ429)</f>
        <v>0</v>
      </c>
      <c r="EH1245" s="46">
        <f t="shared" ref="EH1245" si="4882">SUM(EH429:EK429)</f>
        <v>0</v>
      </c>
      <c r="EI1245" s="46">
        <f t="shared" ref="EI1245" si="4883">SUM(EI429:EL429)</f>
        <v>0</v>
      </c>
      <c r="EJ1245" s="46">
        <f t="shared" ref="EJ1245" si="4884">SUM(EJ429:EM429)</f>
        <v>0</v>
      </c>
      <c r="EK1245" s="46">
        <f t="shared" ref="EK1245" si="4885">SUM(EK429:EN429)</f>
        <v>0</v>
      </c>
      <c r="EL1245" s="46">
        <f t="shared" ref="EL1245" si="4886">SUM(EL429:EO429)</f>
        <v>0</v>
      </c>
      <c r="EM1245" s="46">
        <f t="shared" ref="EM1245" si="4887">SUM(EM429:EP429)</f>
        <v>0</v>
      </c>
      <c r="EN1245" s="46">
        <f t="shared" ref="EN1245" si="4888">SUM(EN429:EQ429)</f>
        <v>0</v>
      </c>
      <c r="EO1245" s="46">
        <f t="shared" ref="EO1245" si="4889">SUM(EO429:ER429)</f>
        <v>0</v>
      </c>
      <c r="EP1245" s="46">
        <f t="shared" ref="EP1245" si="4890">SUM(EP429:ES429)</f>
        <v>0</v>
      </c>
      <c r="EQ1245" s="46">
        <f t="shared" ref="EQ1245" si="4891">SUM(EQ429:ET429)</f>
        <v>0</v>
      </c>
      <c r="ER1245" s="46">
        <f t="shared" ref="ER1245" si="4892">SUM(ER429:EU429)</f>
        <v>0</v>
      </c>
      <c r="ES1245" s="46">
        <f t="shared" ref="ES1245" si="4893">SUM(ES429:EV429)</f>
        <v>0</v>
      </c>
      <c r="ET1245" s="46">
        <f t="shared" ref="ET1245" si="4894">SUM(ET429:EW429)</f>
        <v>0</v>
      </c>
      <c r="EU1245" s="46">
        <f t="shared" ref="EU1245" si="4895">SUM(EU429:EX429)</f>
        <v>0</v>
      </c>
      <c r="EV1245" s="46">
        <f t="shared" ref="EV1245" si="4896">SUM(EV429:EY429)</f>
        <v>0</v>
      </c>
      <c r="EW1245" s="46">
        <f t="shared" ref="EW1245" si="4897">SUM(EW429:EZ429)</f>
        <v>0</v>
      </c>
      <c r="EX1245" s="46">
        <f t="shared" ref="EX1245" si="4898">SUM(EX429:FA429)</f>
        <v>0</v>
      </c>
      <c r="EY1245" s="46">
        <f t="shared" ref="EY1245" si="4899">SUM(EY429:FB429)</f>
        <v>0</v>
      </c>
      <c r="EZ1245" s="46">
        <f t="shared" ref="EZ1245" si="4900">SUM(EZ429:FC429)</f>
        <v>0</v>
      </c>
      <c r="FA1245" s="46">
        <f t="shared" ref="FA1245" si="4901">SUM(FA429:FD429)</f>
        <v>0</v>
      </c>
      <c r="FB1245" s="46">
        <f t="shared" ref="FB1245" si="4902">SUM(FB429:FE429)</f>
        <v>0</v>
      </c>
      <c r="FC1245" s="46"/>
      <c r="FD1245" s="46"/>
      <c r="FE1245" s="46"/>
      <c r="FF1245" s="46">
        <f>SUM(FF429:FI429)</f>
        <v>0</v>
      </c>
      <c r="FG1245" s="46">
        <f t="shared" ref="FG1245" si="4903">SUM(FG429:FJ429)</f>
        <v>0</v>
      </c>
      <c r="FH1245" s="46">
        <f t="shared" ref="FH1245" si="4904">SUM(FH429:FK429)</f>
        <v>0</v>
      </c>
      <c r="FI1245" s="46">
        <f t="shared" ref="FI1245" si="4905">SUM(FI429:FL429)</f>
        <v>0</v>
      </c>
      <c r="FJ1245" s="46">
        <f t="shared" ref="FJ1245" si="4906">SUM(FJ429:FM429)</f>
        <v>0</v>
      </c>
      <c r="FK1245" s="46">
        <f t="shared" ref="FK1245" si="4907">SUM(FK429:FN429)</f>
        <v>0</v>
      </c>
      <c r="FL1245" s="46">
        <f t="shared" ref="FL1245" si="4908">SUM(FL429:FO429)</f>
        <v>0</v>
      </c>
      <c r="FM1245" s="46">
        <f t="shared" ref="FM1245" si="4909">SUM(FM429:FP429)</f>
        <v>0</v>
      </c>
      <c r="FN1245" s="46">
        <f t="shared" ref="FN1245" si="4910">SUM(FN429:FQ429)</f>
        <v>0</v>
      </c>
      <c r="FO1245" s="46">
        <f t="shared" ref="FO1245" si="4911">SUM(FO429:FR429)</f>
        <v>0</v>
      </c>
      <c r="FP1245" s="46">
        <f t="shared" ref="FP1245" si="4912">SUM(FP429:FS429)</f>
        <v>0</v>
      </c>
      <c r="FQ1245" s="46">
        <f t="shared" ref="FQ1245" si="4913">SUM(FQ429:FT429)</f>
        <v>0</v>
      </c>
      <c r="FR1245" s="46">
        <f t="shared" ref="FR1245" si="4914">SUM(FR429:FU429)</f>
        <v>0</v>
      </c>
      <c r="FS1245" s="46">
        <f t="shared" ref="FS1245" si="4915">SUM(FS429:FV429)</f>
        <v>0</v>
      </c>
      <c r="FT1245" s="46">
        <f t="shared" ref="FT1245" si="4916">SUM(FT429:FW429)</f>
        <v>0</v>
      </c>
      <c r="FU1245" s="46">
        <f t="shared" ref="FU1245" si="4917">SUM(FU429:FX429)</f>
        <v>0</v>
      </c>
      <c r="FV1245" s="46">
        <f t="shared" ref="FV1245" si="4918">SUM(FV429:FY429)</f>
        <v>0</v>
      </c>
      <c r="FW1245" s="46">
        <f t="shared" ref="FW1245" si="4919">SUM(FW429:FZ429)</f>
        <v>0</v>
      </c>
      <c r="FX1245" s="46">
        <f t="shared" ref="FX1245" si="4920">SUM(FX429:GA429)</f>
        <v>0</v>
      </c>
      <c r="FY1245" s="46">
        <f t="shared" ref="FY1245" si="4921">SUM(FY429:GB429)</f>
        <v>0</v>
      </c>
      <c r="FZ1245" s="46">
        <f t="shared" ref="FZ1245" si="4922">SUM(FZ429:GC429)</f>
        <v>0</v>
      </c>
      <c r="GA1245" s="46">
        <f t="shared" ref="GA1245" si="4923">SUM(GA429:GD429)</f>
        <v>0</v>
      </c>
      <c r="GB1245" s="46">
        <f t="shared" ref="GB1245" si="4924">SUM(GB429:GE429)</f>
        <v>0</v>
      </c>
      <c r="GC1245" s="46">
        <f t="shared" ref="GC1245" si="4925">SUM(GC429:GF429)</f>
        <v>0</v>
      </c>
      <c r="GD1245" s="46">
        <f t="shared" ref="GD1245" si="4926">SUM(GD429:GG429)</f>
        <v>0</v>
      </c>
      <c r="GE1245" s="46">
        <f t="shared" ref="GE1245" si="4927">SUM(GE429:GH429)</f>
        <v>0</v>
      </c>
      <c r="GF1245" s="46">
        <f t="shared" ref="GF1245" si="4928">SUM(GF429:GI429)</f>
        <v>0</v>
      </c>
      <c r="GG1245" s="46">
        <f t="shared" ref="GG1245" si="4929">SUM(GG429:GJ429)</f>
        <v>0</v>
      </c>
      <c r="GH1245" s="46">
        <f t="shared" ref="GH1245" si="4930">SUM(GH429:GK429)</f>
        <v>0</v>
      </c>
      <c r="GI1245" s="46">
        <f t="shared" ref="GI1245" si="4931">SUM(GI429:GL429)</f>
        <v>0</v>
      </c>
      <c r="GJ1245" s="46">
        <f t="shared" ref="GJ1245" si="4932">SUM(GJ429:GM429)</f>
        <v>0</v>
      </c>
      <c r="GK1245" s="46">
        <f t="shared" ref="GK1245" si="4933">SUM(GK429:GN429)</f>
        <v>0</v>
      </c>
      <c r="GL1245" s="46">
        <f t="shared" ref="GL1245" si="4934">SUM(GL429:GO429)</f>
        <v>0</v>
      </c>
      <c r="GM1245" s="46">
        <f t="shared" ref="GM1245" si="4935">SUM(GM429:GP429)</f>
        <v>0</v>
      </c>
      <c r="GN1245" s="46">
        <f t="shared" ref="GN1245" si="4936">SUM(GN429:GQ429)</f>
        <v>0</v>
      </c>
      <c r="GO1245" s="46">
        <f t="shared" ref="GO1245" si="4937">SUM(GO429:GR429)</f>
        <v>0</v>
      </c>
      <c r="GP1245" s="46">
        <f t="shared" ref="GP1245" si="4938">SUM(GP429:GS429)</f>
        <v>0</v>
      </c>
      <c r="GQ1245" s="46"/>
      <c r="GR1245" s="46"/>
      <c r="GS1245" s="46"/>
    </row>
    <row r="1246" spans="1:201" x14ac:dyDescent="0.25">
      <c r="A1246" s="4" t="s">
        <v>139</v>
      </c>
      <c r="B1246" s="46">
        <f>SUM(B530:E530)</f>
        <v>90158239.258714408</v>
      </c>
      <c r="C1246" s="46">
        <f t="shared" ref="C1246:AL1246" si="4939">SUM(C530:F530)</f>
        <v>83093092.947741702</v>
      </c>
      <c r="D1246" s="46">
        <f t="shared" si="4939"/>
        <v>78775549.543919116</v>
      </c>
      <c r="E1246" s="46">
        <f t="shared" si="4939"/>
        <v>72529078.321884885</v>
      </c>
      <c r="F1246" s="46">
        <f t="shared" si="4939"/>
        <v>68883839.370406836</v>
      </c>
      <c r="G1246" s="46">
        <f t="shared" si="4939"/>
        <v>65344396.46326977</v>
      </c>
      <c r="H1246" s="46">
        <f t="shared" si="4939"/>
        <v>62324637.752452768</v>
      </c>
      <c r="I1246" s="46">
        <f t="shared" si="4939"/>
        <v>57895061.762413681</v>
      </c>
      <c r="J1246" s="46">
        <f t="shared" si="4939"/>
        <v>52156016.270416006</v>
      </c>
      <c r="K1246" s="46">
        <f t="shared" si="4939"/>
        <v>47670509.538525291</v>
      </c>
      <c r="L1246" s="46">
        <f t="shared" si="4939"/>
        <v>42824486.901152119</v>
      </c>
      <c r="M1246" s="46">
        <f t="shared" si="4939"/>
        <v>42783310.130365759</v>
      </c>
      <c r="N1246" s="46">
        <f t="shared" si="4939"/>
        <v>45468027.984631814</v>
      </c>
      <c r="O1246" s="46">
        <f t="shared" si="4939"/>
        <v>48154736.894527741</v>
      </c>
      <c r="P1246" s="46">
        <f t="shared" si="4939"/>
        <v>52375379.254476085</v>
      </c>
      <c r="Q1246" s="46">
        <f t="shared" si="4939"/>
        <v>54396135.702089101</v>
      </c>
      <c r="R1246" s="46">
        <f t="shared" si="4939"/>
        <v>53599445.460073277</v>
      </c>
      <c r="S1246" s="46">
        <f t="shared" si="4939"/>
        <v>52834444.3129436</v>
      </c>
      <c r="T1246" s="46">
        <f t="shared" si="4939"/>
        <v>52038540.461427398</v>
      </c>
      <c r="U1246" s="46">
        <f t="shared" si="4939"/>
        <v>50972862.612878315</v>
      </c>
      <c r="V1246" s="46">
        <f t="shared" si="4939"/>
        <v>51174597.467341065</v>
      </c>
      <c r="W1246" s="46">
        <f t="shared" si="4939"/>
        <v>51809651.19087974</v>
      </c>
      <c r="X1246" s="46">
        <f t="shared" si="4939"/>
        <v>52758919.865115374</v>
      </c>
      <c r="Y1246" s="46">
        <f t="shared" si="4939"/>
        <v>53990947.169060245</v>
      </c>
      <c r="Z1246" s="46">
        <f t="shared" si="4939"/>
        <v>53917702.545591891</v>
      </c>
      <c r="AA1246" s="46">
        <f t="shared" si="4939"/>
        <v>53244026.780020729</v>
      </c>
      <c r="AB1246" s="46">
        <f t="shared" si="4939"/>
        <v>52102727.555200696</v>
      </c>
      <c r="AC1246" s="46">
        <f t="shared" si="4939"/>
        <v>50596554.77400402</v>
      </c>
      <c r="AD1246" s="46">
        <f t="shared" si="4939"/>
        <v>49444659.138069533</v>
      </c>
      <c r="AE1246" s="46">
        <f t="shared" si="4939"/>
        <v>48240460.693705618</v>
      </c>
      <c r="AF1246" s="46">
        <f t="shared" si="4939"/>
        <v>47357411.573293008</v>
      </c>
      <c r="AG1246" s="46">
        <f t="shared" si="4939"/>
        <v>45602383.679636374</v>
      </c>
      <c r="AH1246" s="46">
        <f t="shared" si="4939"/>
        <v>44549948.170143872</v>
      </c>
      <c r="AI1246" s="46">
        <f t="shared" si="4939"/>
        <v>43434394.678677946</v>
      </c>
      <c r="AJ1246" s="46">
        <f t="shared" si="4939"/>
        <v>42587353.772881277</v>
      </c>
      <c r="AK1246" s="46">
        <f t="shared" si="4939"/>
        <v>41996809.570549935</v>
      </c>
      <c r="AL1246" s="46">
        <f t="shared" si="4939"/>
        <v>41022004.031002723</v>
      </c>
      <c r="AM1246" s="46"/>
      <c r="AN1246" s="46"/>
      <c r="AO1246" s="46"/>
      <c r="AP1246" s="46">
        <f>SUM(AP530:AS530)</f>
        <v>376894.99905244453</v>
      </c>
      <c r="AQ1246" s="46">
        <f t="shared" ref="AQ1246" si="4940">SUM(AQ530:AT530)</f>
        <v>338141.96359202272</v>
      </c>
      <c r="AR1246" s="46">
        <f t="shared" ref="AR1246" si="4941">SUM(AR530:AU530)</f>
        <v>358417.81952701649</v>
      </c>
      <c r="AS1246" s="46">
        <f t="shared" ref="AS1246" si="4942">SUM(AS530:AV530)</f>
        <v>397248.59951149795</v>
      </c>
      <c r="AT1246" s="46">
        <f t="shared" ref="AT1246" si="4943">SUM(AT530:AW530)</f>
        <v>356344.54367483762</v>
      </c>
      <c r="AU1246" s="46">
        <f t="shared" ref="AU1246" si="4944">SUM(AU530:AX530)</f>
        <v>307748.4452650192</v>
      </c>
      <c r="AV1246" s="46">
        <f t="shared" ref="AV1246" si="4945">SUM(AV530:AY530)</f>
        <v>239171.27668048366</v>
      </c>
      <c r="AW1246" s="46">
        <f t="shared" ref="AW1246" si="4946">SUM(AW530:AZ530)</f>
        <v>246900.60231695673</v>
      </c>
      <c r="AX1246" s="46">
        <f t="shared" ref="AX1246" si="4947">SUM(AX530:BA530)</f>
        <v>203110.73120833069</v>
      </c>
      <c r="AY1246" s="46">
        <f t="shared" ref="AY1246" si="4948">SUM(AY530:BB530)</f>
        <v>194319.12477203493</v>
      </c>
      <c r="AZ1246" s="46">
        <f t="shared" ref="AZ1246" si="4949">SUM(AZ530:BC530)</f>
        <v>210473.18986540835</v>
      </c>
      <c r="BA1246" s="46">
        <f t="shared" ref="BA1246" si="4950">SUM(BA530:BD530)</f>
        <v>160374.9</v>
      </c>
      <c r="BB1246" s="46">
        <f t="shared" ref="BB1246" si="4951">SUM(BB530:BE530)</f>
        <v>167374.9</v>
      </c>
      <c r="BC1246" s="46">
        <f t="shared" ref="BC1246" si="4952">SUM(BC530:BF530)</f>
        <v>310474.90000000002</v>
      </c>
      <c r="BD1246" s="46">
        <f t="shared" ref="BD1246" si="4953">SUM(BD530:BG530)</f>
        <v>382224.9</v>
      </c>
      <c r="BE1246" s="46">
        <f t="shared" ref="BE1246" si="4954">SUM(BE530:BH530)</f>
        <v>375350</v>
      </c>
      <c r="BF1246" s="46">
        <f t="shared" ref="BF1246" si="4955">SUM(BF530:BI530)</f>
        <v>474150</v>
      </c>
      <c r="BG1246" s="46">
        <f t="shared" ref="BG1246" si="4956">SUM(BG530:BJ530)</f>
        <v>447695.42</v>
      </c>
      <c r="BH1246" s="46">
        <f t="shared" ref="BH1246" si="4957">SUM(BH530:BK530)</f>
        <v>477195.42</v>
      </c>
      <c r="BI1246" s="46">
        <f t="shared" ref="BI1246" si="4958">SUM(BI530:BL530)</f>
        <v>542195.41999999993</v>
      </c>
      <c r="BJ1246" s="46">
        <f t="shared" ref="BJ1246" si="4959">SUM(BJ530:BM530)</f>
        <v>539653.41999999993</v>
      </c>
      <c r="BK1246" s="46">
        <f t="shared" ref="BK1246" si="4960">SUM(BK530:BN530)</f>
        <v>452458</v>
      </c>
      <c r="BL1246" s="46">
        <f t="shared" ref="BL1246" si="4961">SUM(BL530:BO530)</f>
        <v>409692.12</v>
      </c>
      <c r="BM1246" s="46">
        <f t="shared" ref="BM1246" si="4962">SUM(BM530:BP530)</f>
        <v>437692.12</v>
      </c>
      <c r="BN1246" s="46">
        <f t="shared" ref="BN1246" si="4963">SUM(BN530:BQ530)</f>
        <v>379934.12</v>
      </c>
      <c r="BO1246" s="46">
        <f t="shared" ref="BO1246" si="4964">SUM(BO530:BR530)</f>
        <v>396134.12</v>
      </c>
      <c r="BP1246" s="46">
        <f t="shared" ref="BP1246" si="4965">SUM(BP530:BS530)</f>
        <v>353150</v>
      </c>
      <c r="BQ1246" s="46">
        <f t="shared" ref="BQ1246" si="4966">SUM(BQ530:BT530)</f>
        <v>262750</v>
      </c>
      <c r="BR1246" s="46">
        <f t="shared" ref="BR1246" si="4967">SUM(BR530:BU530)</f>
        <v>275600</v>
      </c>
      <c r="BS1246" s="46">
        <f t="shared" ref="BS1246" si="4968">SUM(BS530:BV530)</f>
        <v>290595.77</v>
      </c>
      <c r="BT1246" s="46">
        <f t="shared" ref="BT1246" si="4969">SUM(BT530:BW530)</f>
        <v>354170.77</v>
      </c>
      <c r="BU1246" s="46">
        <f t="shared" ref="BU1246" si="4970">SUM(BU530:BX530)</f>
        <v>417767.2</v>
      </c>
      <c r="BV1246" s="46">
        <f t="shared" ref="BV1246" si="4971">SUM(BV530:BY530)</f>
        <v>511667.20000000001</v>
      </c>
      <c r="BW1246" s="46">
        <f t="shared" ref="BW1246" si="4972">SUM(BW530:BZ530)</f>
        <v>507321.43</v>
      </c>
      <c r="BX1246" s="46">
        <f t="shared" ref="BX1246" si="4973">SUM(BX530:CA530)</f>
        <v>509886.88</v>
      </c>
      <c r="BY1246" s="46">
        <f t="shared" ref="BY1246" si="4974">SUM(BY530:CB530)</f>
        <v>483010.55000000005</v>
      </c>
      <c r="BZ1246" s="46">
        <f t="shared" ref="BZ1246" si="4975">SUM(BZ530:CC530)</f>
        <v>367111.87000000005</v>
      </c>
      <c r="CA1246" s="46"/>
      <c r="CB1246" s="46"/>
      <c r="CC1246" s="46"/>
      <c r="CD1246" s="46">
        <f>SUM(CD530:CG530)</f>
        <v>0</v>
      </c>
      <c r="CE1246" s="46">
        <f t="shared" ref="CE1246" si="4976">SUM(CE530:CH530)</f>
        <v>0</v>
      </c>
      <c r="CF1246" s="46">
        <f t="shared" ref="CF1246" si="4977">SUM(CF530:CI530)</f>
        <v>0</v>
      </c>
      <c r="CG1246" s="46">
        <f t="shared" ref="CG1246" si="4978">SUM(CG530:CJ530)</f>
        <v>0</v>
      </c>
      <c r="CH1246" s="46">
        <f t="shared" ref="CH1246" si="4979">SUM(CH530:CK530)</f>
        <v>0</v>
      </c>
      <c r="CI1246" s="46">
        <f t="shared" ref="CI1246" si="4980">SUM(CI530:CL530)</f>
        <v>0</v>
      </c>
      <c r="CJ1246" s="46">
        <f t="shared" ref="CJ1246" si="4981">SUM(CJ530:CM530)</f>
        <v>0</v>
      </c>
      <c r="CK1246" s="46">
        <f t="shared" ref="CK1246" si="4982">SUM(CK530:CN530)</f>
        <v>0</v>
      </c>
      <c r="CL1246" s="46">
        <f t="shared" ref="CL1246" si="4983">SUM(CL530:CO530)</f>
        <v>0</v>
      </c>
      <c r="CM1246" s="46">
        <f t="shared" ref="CM1246" si="4984">SUM(CM530:CP530)</f>
        <v>0</v>
      </c>
      <c r="CN1246" s="46">
        <f t="shared" ref="CN1246" si="4985">SUM(CN530:CQ530)</f>
        <v>0</v>
      </c>
      <c r="CO1246" s="46">
        <f t="shared" ref="CO1246" si="4986">SUM(CO530:CR530)</f>
        <v>0</v>
      </c>
      <c r="CP1246" s="46">
        <f t="shared" ref="CP1246" si="4987">SUM(CP530:CS530)</f>
        <v>0</v>
      </c>
      <c r="CQ1246" s="46">
        <f t="shared" ref="CQ1246" si="4988">SUM(CQ530:CT530)</f>
        <v>0</v>
      </c>
      <c r="CR1246" s="46">
        <f t="shared" ref="CR1246" si="4989">SUM(CR530:CU530)</f>
        <v>0</v>
      </c>
      <c r="CS1246" s="46">
        <f t="shared" ref="CS1246" si="4990">SUM(CS530:CV530)</f>
        <v>0</v>
      </c>
      <c r="CT1246" s="46">
        <f t="shared" ref="CT1246" si="4991">SUM(CT530:CW530)</f>
        <v>0</v>
      </c>
      <c r="CU1246" s="46">
        <f t="shared" ref="CU1246" si="4992">SUM(CU530:CX530)</f>
        <v>0</v>
      </c>
      <c r="CV1246" s="46">
        <f t="shared" ref="CV1246" si="4993">SUM(CV530:CY530)</f>
        <v>0</v>
      </c>
      <c r="CW1246" s="46">
        <f t="shared" ref="CW1246" si="4994">SUM(CW530:CZ530)</f>
        <v>0</v>
      </c>
      <c r="CX1246" s="46">
        <f t="shared" ref="CX1246" si="4995">SUM(CX530:DA530)</f>
        <v>0</v>
      </c>
      <c r="CY1246" s="46">
        <f t="shared" ref="CY1246" si="4996">SUM(CY530:DB530)</f>
        <v>0</v>
      </c>
      <c r="CZ1246" s="46">
        <f t="shared" ref="CZ1246" si="4997">SUM(CZ530:DC530)</f>
        <v>0</v>
      </c>
      <c r="DA1246" s="46">
        <f t="shared" ref="DA1246" si="4998">SUM(DA530:DD530)</f>
        <v>0</v>
      </c>
      <c r="DB1246" s="46">
        <f t="shared" ref="DB1246" si="4999">SUM(DB530:DE530)</f>
        <v>0</v>
      </c>
      <c r="DC1246" s="46">
        <f t="shared" ref="DC1246" si="5000">SUM(DC530:DF530)</f>
        <v>0</v>
      </c>
      <c r="DD1246" s="46">
        <f t="shared" ref="DD1246" si="5001">SUM(DD530:DG530)</f>
        <v>0</v>
      </c>
      <c r="DE1246" s="46">
        <f t="shared" ref="DE1246" si="5002">SUM(DE530:DH530)</f>
        <v>0</v>
      </c>
      <c r="DF1246" s="46">
        <f t="shared" ref="DF1246" si="5003">SUM(DF530:DI530)</f>
        <v>0</v>
      </c>
      <c r="DG1246" s="46">
        <f t="shared" ref="DG1246" si="5004">SUM(DG530:DJ530)</f>
        <v>0</v>
      </c>
      <c r="DH1246" s="46">
        <f t="shared" ref="DH1246" si="5005">SUM(DH530:DK530)</f>
        <v>0</v>
      </c>
      <c r="DI1246" s="46">
        <f t="shared" ref="DI1246" si="5006">SUM(DI530:DL530)</f>
        <v>0</v>
      </c>
      <c r="DJ1246" s="46">
        <f t="shared" ref="DJ1246" si="5007">SUM(DJ530:DM530)</f>
        <v>0</v>
      </c>
      <c r="DK1246" s="46">
        <f t="shared" ref="DK1246" si="5008">SUM(DK530:DN530)</f>
        <v>0</v>
      </c>
      <c r="DL1246" s="46">
        <f t="shared" ref="DL1246" si="5009">SUM(DL530:DO530)</f>
        <v>0</v>
      </c>
      <c r="DM1246" s="46">
        <f t="shared" ref="DM1246" si="5010">SUM(DM530:DP530)</f>
        <v>0</v>
      </c>
      <c r="DN1246" s="46">
        <f t="shared" ref="DN1246" si="5011">SUM(DN530:DQ530)</f>
        <v>0</v>
      </c>
      <c r="DO1246" s="46"/>
      <c r="DP1246" s="46"/>
      <c r="DQ1246" s="46"/>
      <c r="DR1246" s="46">
        <f>SUM(DR530:DU530)</f>
        <v>0</v>
      </c>
      <c r="DS1246" s="46">
        <f t="shared" ref="DS1246" si="5012">SUM(DS530:DV530)</f>
        <v>0</v>
      </c>
      <c r="DT1246" s="46">
        <f t="shared" ref="DT1246" si="5013">SUM(DT530:DW530)</f>
        <v>0</v>
      </c>
      <c r="DU1246" s="46">
        <f t="shared" ref="DU1246" si="5014">SUM(DU530:DX530)</f>
        <v>0</v>
      </c>
      <c r="DV1246" s="46">
        <f t="shared" ref="DV1246" si="5015">SUM(DV530:DY530)</f>
        <v>0</v>
      </c>
      <c r="DW1246" s="46">
        <f t="shared" ref="DW1246" si="5016">SUM(DW530:DZ530)</f>
        <v>0</v>
      </c>
      <c r="DX1246" s="46">
        <f t="shared" ref="DX1246" si="5017">SUM(DX530:EA530)</f>
        <v>0</v>
      </c>
      <c r="DY1246" s="46">
        <f t="shared" ref="DY1246" si="5018">SUM(DY530:EB530)</f>
        <v>0</v>
      </c>
      <c r="DZ1246" s="46">
        <f t="shared" ref="DZ1246" si="5019">SUM(DZ530:EC530)</f>
        <v>0</v>
      </c>
      <c r="EA1246" s="46">
        <f t="shared" ref="EA1246" si="5020">SUM(EA530:ED530)</f>
        <v>0</v>
      </c>
      <c r="EB1246" s="46">
        <f t="shared" ref="EB1246" si="5021">SUM(EB530:EE530)</f>
        <v>0</v>
      </c>
      <c r="EC1246" s="46">
        <f t="shared" ref="EC1246" si="5022">SUM(EC530:EF530)</f>
        <v>0</v>
      </c>
      <c r="ED1246" s="46">
        <f t="shared" ref="ED1246" si="5023">SUM(ED530:EG530)</f>
        <v>0</v>
      </c>
      <c r="EE1246" s="46">
        <f t="shared" ref="EE1246" si="5024">SUM(EE530:EH530)</f>
        <v>0</v>
      </c>
      <c r="EF1246" s="46">
        <f t="shared" ref="EF1246" si="5025">SUM(EF530:EI530)</f>
        <v>0</v>
      </c>
      <c r="EG1246" s="46">
        <f t="shared" ref="EG1246" si="5026">SUM(EG530:EJ530)</f>
        <v>0</v>
      </c>
      <c r="EH1246" s="46">
        <f t="shared" ref="EH1246" si="5027">SUM(EH530:EK530)</f>
        <v>0</v>
      </c>
      <c r="EI1246" s="46">
        <f t="shared" ref="EI1246" si="5028">SUM(EI530:EL530)</f>
        <v>0</v>
      </c>
      <c r="EJ1246" s="46">
        <f t="shared" ref="EJ1246" si="5029">SUM(EJ530:EM530)</f>
        <v>0</v>
      </c>
      <c r="EK1246" s="46">
        <f t="shared" ref="EK1246" si="5030">SUM(EK530:EN530)</f>
        <v>0</v>
      </c>
      <c r="EL1246" s="46">
        <f t="shared" ref="EL1246" si="5031">SUM(EL530:EO530)</f>
        <v>0</v>
      </c>
      <c r="EM1246" s="46">
        <f t="shared" ref="EM1246" si="5032">SUM(EM530:EP530)</f>
        <v>0</v>
      </c>
      <c r="EN1246" s="46">
        <f t="shared" ref="EN1246" si="5033">SUM(EN530:EQ530)</f>
        <v>0</v>
      </c>
      <c r="EO1246" s="46">
        <f t="shared" ref="EO1246" si="5034">SUM(EO530:ER530)</f>
        <v>0</v>
      </c>
      <c r="EP1246" s="46">
        <f t="shared" ref="EP1246" si="5035">SUM(EP530:ES530)</f>
        <v>0</v>
      </c>
      <c r="EQ1246" s="46">
        <f t="shared" ref="EQ1246" si="5036">SUM(EQ530:ET530)</f>
        <v>0</v>
      </c>
      <c r="ER1246" s="46">
        <f t="shared" ref="ER1246" si="5037">SUM(ER530:EU530)</f>
        <v>0</v>
      </c>
      <c r="ES1246" s="46">
        <f t="shared" ref="ES1246" si="5038">SUM(ES530:EV530)</f>
        <v>0</v>
      </c>
      <c r="ET1246" s="46">
        <f t="shared" ref="ET1246" si="5039">SUM(ET530:EW530)</f>
        <v>0</v>
      </c>
      <c r="EU1246" s="46">
        <f t="shared" ref="EU1246" si="5040">SUM(EU530:EX530)</f>
        <v>0</v>
      </c>
      <c r="EV1246" s="46">
        <f t="shared" ref="EV1246" si="5041">SUM(EV530:EY530)</f>
        <v>0</v>
      </c>
      <c r="EW1246" s="46">
        <f t="shared" ref="EW1246" si="5042">SUM(EW530:EZ530)</f>
        <v>0</v>
      </c>
      <c r="EX1246" s="46">
        <f t="shared" ref="EX1246" si="5043">SUM(EX530:FA530)</f>
        <v>0</v>
      </c>
      <c r="EY1246" s="46">
        <f t="shared" ref="EY1246" si="5044">SUM(EY530:FB530)</f>
        <v>0</v>
      </c>
      <c r="EZ1246" s="46">
        <f t="shared" ref="EZ1246" si="5045">SUM(EZ530:FC530)</f>
        <v>0</v>
      </c>
      <c r="FA1246" s="46">
        <f t="shared" ref="FA1246" si="5046">SUM(FA530:FD530)</f>
        <v>0</v>
      </c>
      <c r="FB1246" s="46">
        <f t="shared" ref="FB1246" si="5047">SUM(FB530:FE530)</f>
        <v>0</v>
      </c>
      <c r="FC1246" s="46"/>
      <c r="FD1246" s="46"/>
      <c r="FE1246" s="46"/>
      <c r="FF1246" s="46">
        <f>SUM(FF530:FI530)</f>
        <v>0</v>
      </c>
      <c r="FG1246" s="46">
        <f t="shared" ref="FG1246" si="5048">SUM(FG530:FJ530)</f>
        <v>0</v>
      </c>
      <c r="FH1246" s="46">
        <f t="shared" ref="FH1246" si="5049">SUM(FH530:FK530)</f>
        <v>0</v>
      </c>
      <c r="FI1246" s="46">
        <f t="shared" ref="FI1246" si="5050">SUM(FI530:FL530)</f>
        <v>0</v>
      </c>
      <c r="FJ1246" s="46">
        <f t="shared" ref="FJ1246" si="5051">SUM(FJ530:FM530)</f>
        <v>0</v>
      </c>
      <c r="FK1246" s="46">
        <f t="shared" ref="FK1246" si="5052">SUM(FK530:FN530)</f>
        <v>0</v>
      </c>
      <c r="FL1246" s="46">
        <f t="shared" ref="FL1246" si="5053">SUM(FL530:FO530)</f>
        <v>0</v>
      </c>
      <c r="FM1246" s="46">
        <f t="shared" ref="FM1246" si="5054">SUM(FM530:FP530)</f>
        <v>0</v>
      </c>
      <c r="FN1246" s="46">
        <f t="shared" ref="FN1246" si="5055">SUM(FN530:FQ530)</f>
        <v>0</v>
      </c>
      <c r="FO1246" s="46">
        <f t="shared" ref="FO1246" si="5056">SUM(FO530:FR530)</f>
        <v>0</v>
      </c>
      <c r="FP1246" s="46">
        <f t="shared" ref="FP1246" si="5057">SUM(FP530:FS530)</f>
        <v>0</v>
      </c>
      <c r="FQ1246" s="46">
        <f t="shared" ref="FQ1246" si="5058">SUM(FQ530:FT530)</f>
        <v>0</v>
      </c>
      <c r="FR1246" s="46">
        <f t="shared" ref="FR1246" si="5059">SUM(FR530:FU530)</f>
        <v>0</v>
      </c>
      <c r="FS1246" s="46">
        <f t="shared" ref="FS1246" si="5060">SUM(FS530:FV530)</f>
        <v>0</v>
      </c>
      <c r="FT1246" s="46">
        <f t="shared" ref="FT1246" si="5061">SUM(FT530:FW530)</f>
        <v>0</v>
      </c>
      <c r="FU1246" s="46">
        <f t="shared" ref="FU1246" si="5062">SUM(FU530:FX530)</f>
        <v>0</v>
      </c>
      <c r="FV1246" s="46">
        <f t="shared" ref="FV1246" si="5063">SUM(FV530:FY530)</f>
        <v>0</v>
      </c>
      <c r="FW1246" s="46">
        <f t="shared" ref="FW1246" si="5064">SUM(FW530:FZ530)</f>
        <v>0</v>
      </c>
      <c r="FX1246" s="46">
        <f t="shared" ref="FX1246" si="5065">SUM(FX530:GA530)</f>
        <v>0</v>
      </c>
      <c r="FY1246" s="46">
        <f t="shared" ref="FY1246" si="5066">SUM(FY530:GB530)</f>
        <v>0</v>
      </c>
      <c r="FZ1246" s="46">
        <f t="shared" ref="FZ1246" si="5067">SUM(FZ530:GC530)</f>
        <v>0</v>
      </c>
      <c r="GA1246" s="46">
        <f t="shared" ref="GA1246" si="5068">SUM(GA530:GD530)</f>
        <v>0</v>
      </c>
      <c r="GB1246" s="46">
        <f t="shared" ref="GB1246" si="5069">SUM(GB530:GE530)</f>
        <v>0</v>
      </c>
      <c r="GC1246" s="46">
        <f t="shared" ref="GC1246" si="5070">SUM(GC530:GF530)</f>
        <v>0</v>
      </c>
      <c r="GD1246" s="46">
        <f t="shared" ref="GD1246" si="5071">SUM(GD530:GG530)</f>
        <v>0</v>
      </c>
      <c r="GE1246" s="46">
        <f t="shared" ref="GE1246" si="5072">SUM(GE530:GH530)</f>
        <v>0</v>
      </c>
      <c r="GF1246" s="46">
        <f t="shared" ref="GF1246" si="5073">SUM(GF530:GI530)</f>
        <v>0</v>
      </c>
      <c r="GG1246" s="46">
        <f t="shared" ref="GG1246" si="5074">SUM(GG530:GJ530)</f>
        <v>0</v>
      </c>
      <c r="GH1246" s="46">
        <f t="shared" ref="GH1246" si="5075">SUM(GH530:GK530)</f>
        <v>0</v>
      </c>
      <c r="GI1246" s="46">
        <f t="shared" ref="GI1246" si="5076">SUM(GI530:GL530)</f>
        <v>0</v>
      </c>
      <c r="GJ1246" s="46">
        <f t="shared" ref="GJ1246" si="5077">SUM(GJ530:GM530)</f>
        <v>0</v>
      </c>
      <c r="GK1246" s="46">
        <f t="shared" ref="GK1246" si="5078">SUM(GK530:GN530)</f>
        <v>0</v>
      </c>
      <c r="GL1246" s="46">
        <f t="shared" ref="GL1246" si="5079">SUM(GL530:GO530)</f>
        <v>0</v>
      </c>
      <c r="GM1246" s="46">
        <f t="shared" ref="GM1246" si="5080">SUM(GM530:GP530)</f>
        <v>0</v>
      </c>
      <c r="GN1246" s="46">
        <f t="shared" ref="GN1246" si="5081">SUM(GN530:GQ530)</f>
        <v>0</v>
      </c>
      <c r="GO1246" s="46">
        <f t="shared" ref="GO1246" si="5082">SUM(GO530:GR530)</f>
        <v>0</v>
      </c>
      <c r="GP1246" s="46">
        <f t="shared" ref="GP1246" si="5083">SUM(GP530:GS530)</f>
        <v>0</v>
      </c>
      <c r="GQ1246" s="46"/>
      <c r="GR1246" s="46"/>
      <c r="GS1246" s="46"/>
    </row>
    <row r="1247" spans="1:201" x14ac:dyDescent="0.25">
      <c r="A1247" s="4" t="s">
        <v>140</v>
      </c>
      <c r="B1247" s="46">
        <f>SUM(B630:E630)</f>
        <v>90137628.874158829</v>
      </c>
      <c r="C1247" s="46">
        <f t="shared" ref="C1247:AL1247" si="5084">SUM(C630:F630)</f>
        <v>83075531.740125149</v>
      </c>
      <c r="D1247" s="46">
        <f t="shared" si="5084"/>
        <v>78758855.168417364</v>
      </c>
      <c r="E1247" s="46">
        <f t="shared" si="5084"/>
        <v>72511570.711259335</v>
      </c>
      <c r="F1247" s="46">
        <f t="shared" si="5084"/>
        <v>68869099.039378166</v>
      </c>
      <c r="G1247" s="46">
        <f t="shared" si="5084"/>
        <v>65328784.793762796</v>
      </c>
      <c r="H1247" s="46">
        <f t="shared" si="5084"/>
        <v>62309310.419152394</v>
      </c>
      <c r="I1247" s="46">
        <f t="shared" si="5084"/>
        <v>57880295.08614862</v>
      </c>
      <c r="J1247" s="46">
        <f t="shared" si="5084"/>
        <v>52142578.288998127</v>
      </c>
      <c r="K1247" s="46">
        <f t="shared" si="5084"/>
        <v>47651949.439350225</v>
      </c>
      <c r="L1247" s="46">
        <f t="shared" si="5084"/>
        <v>42802823.105529219</v>
      </c>
      <c r="M1247" s="46">
        <f t="shared" si="5084"/>
        <v>42741269.535562903</v>
      </c>
      <c r="N1247" s="46">
        <f t="shared" si="5084"/>
        <v>45410023.639697552</v>
      </c>
      <c r="O1247" s="46">
        <f t="shared" si="5084"/>
        <v>48089088.597833686</v>
      </c>
      <c r="P1247" s="46">
        <f t="shared" si="5084"/>
        <v>52310741.852654994</v>
      </c>
      <c r="Q1247" s="46">
        <f t="shared" si="5084"/>
        <v>54348754.226380251</v>
      </c>
      <c r="R1247" s="46">
        <f t="shared" si="5084"/>
        <v>53568874.194038071</v>
      </c>
      <c r="S1247" s="46">
        <f t="shared" si="5084"/>
        <v>52809625.86921449</v>
      </c>
      <c r="T1247" s="46">
        <f t="shared" si="5084"/>
        <v>52013622.750766158</v>
      </c>
      <c r="U1247" s="46">
        <f t="shared" si="5084"/>
        <v>50949707.901390366</v>
      </c>
      <c r="V1247" s="46">
        <f t="shared" si="5084"/>
        <v>51142750.136221908</v>
      </c>
      <c r="W1247" s="46">
        <f t="shared" si="5084"/>
        <v>51782295.558852986</v>
      </c>
      <c r="X1247" s="46">
        <f t="shared" si="5084"/>
        <v>52731840.312841848</v>
      </c>
      <c r="Y1247" s="46">
        <f t="shared" si="5084"/>
        <v>53965004.58870668</v>
      </c>
      <c r="Z1247" s="46">
        <f t="shared" si="5084"/>
        <v>53900895.565274313</v>
      </c>
      <c r="AA1247" s="46">
        <f t="shared" si="5084"/>
        <v>53231734.25776419</v>
      </c>
      <c r="AB1247" s="46">
        <f t="shared" si="5084"/>
        <v>52092936.982968822</v>
      </c>
      <c r="AC1247" s="46">
        <f t="shared" si="5084"/>
        <v>50588314.587677233</v>
      </c>
      <c r="AD1247" s="46">
        <f t="shared" si="5084"/>
        <v>49437230.544784173</v>
      </c>
      <c r="AE1247" s="46">
        <f t="shared" si="5084"/>
        <v>48231992.761444002</v>
      </c>
      <c r="AF1247" s="46">
        <f t="shared" si="5084"/>
        <v>47351128.578127973</v>
      </c>
      <c r="AG1247" s="46">
        <f t="shared" si="5084"/>
        <v>45585420.959280998</v>
      </c>
      <c r="AH1247" s="46">
        <f t="shared" si="5084"/>
        <v>44530631.354056224</v>
      </c>
      <c r="AI1247" s="46">
        <f t="shared" si="5084"/>
        <v>43416575.118885458</v>
      </c>
      <c r="AJ1247" s="46">
        <f t="shared" si="5084"/>
        <v>42569603.687764727</v>
      </c>
      <c r="AK1247" s="46">
        <f t="shared" si="5084"/>
        <v>41990805.334600456</v>
      </c>
      <c r="AL1247" s="46">
        <f t="shared" si="5084"/>
        <v>41011866.261797264</v>
      </c>
      <c r="AM1247" s="46"/>
      <c r="AN1247" s="46"/>
      <c r="AO1247" s="46"/>
      <c r="AP1247" s="46">
        <f>SUM(AP630:AS630)</f>
        <v>376940.86021689756</v>
      </c>
      <c r="AQ1247" s="46">
        <f t="shared" ref="AQ1247" si="5085">SUM(AQ630:AT630)</f>
        <v>338188.54625224869</v>
      </c>
      <c r="AR1247" s="46">
        <f t="shared" ref="AR1247" si="5086">SUM(AR630:AU630)</f>
        <v>358467.84449759533</v>
      </c>
      <c r="AS1247" s="46">
        <f t="shared" ref="AS1247" si="5087">SUM(AS630:AV630)</f>
        <v>397307.44869436091</v>
      </c>
      <c r="AT1247" s="46">
        <f t="shared" ref="AT1247" si="5088">SUM(AT630:AW630)</f>
        <v>356399.34937059932</v>
      </c>
      <c r="AU1247" s="46">
        <f t="shared" ref="AU1247" si="5089">SUM(AU630:AX630)</f>
        <v>307796.97191223816</v>
      </c>
      <c r="AV1247" s="46">
        <f t="shared" ref="AV1247" si="5090">SUM(AV630:AY630)</f>
        <v>239174.25850640598</v>
      </c>
      <c r="AW1247" s="46">
        <f t="shared" ref="AW1247" si="5091">SUM(AW630:AZ630)</f>
        <v>246887.78518713359</v>
      </c>
      <c r="AX1247" s="46">
        <f t="shared" ref="AX1247" si="5092">SUM(AX630:BA630)</f>
        <v>203083.91919942311</v>
      </c>
      <c r="AY1247" s="46">
        <f t="shared" ref="AY1247" si="5093">SUM(AY630:BB630)</f>
        <v>194285.67914840052</v>
      </c>
      <c r="AZ1247" s="46">
        <f t="shared" ref="AZ1247" si="5094">SUM(AZ630:BC630)</f>
        <v>210472.98948670374</v>
      </c>
      <c r="BA1247" s="46">
        <f t="shared" ref="BA1247" si="5095">SUM(BA630:BD630)</f>
        <v>160350</v>
      </c>
      <c r="BB1247" s="46">
        <f t="shared" ref="BB1247" si="5096">SUM(BB630:BE630)</f>
        <v>167350</v>
      </c>
      <c r="BC1247" s="46">
        <f t="shared" ref="BC1247" si="5097">SUM(BC630:BF630)</f>
        <v>310450</v>
      </c>
      <c r="BD1247" s="46">
        <f t="shared" ref="BD1247" si="5098">SUM(BD630:BG630)</f>
        <v>382200</v>
      </c>
      <c r="BE1247" s="46">
        <f t="shared" ref="BE1247" si="5099">SUM(BE630:BH630)</f>
        <v>375350</v>
      </c>
      <c r="BF1247" s="46">
        <f t="shared" ref="BF1247" si="5100">SUM(BF630:BI630)</f>
        <v>474150</v>
      </c>
      <c r="BG1247" s="46">
        <f t="shared" ref="BG1247" si="5101">SUM(BG630:BJ630)</f>
        <v>439721.42</v>
      </c>
      <c r="BH1247" s="46">
        <f t="shared" ref="BH1247" si="5102">SUM(BH630:BK630)</f>
        <v>469221.42</v>
      </c>
      <c r="BI1247" s="46">
        <f t="shared" ref="BI1247" si="5103">SUM(BI630:BL630)</f>
        <v>534221.41999999993</v>
      </c>
      <c r="BJ1247" s="46">
        <f t="shared" ref="BJ1247" si="5104">SUM(BJ630:BM630)</f>
        <v>531671.41999999993</v>
      </c>
      <c r="BK1247" s="46">
        <f t="shared" ref="BK1247" si="5105">SUM(BK630:BN630)</f>
        <v>452450</v>
      </c>
      <c r="BL1247" s="46">
        <f t="shared" ref="BL1247" si="5106">SUM(BL630:BO630)</f>
        <v>409684.12</v>
      </c>
      <c r="BM1247" s="46">
        <f t="shared" ref="BM1247" si="5107">SUM(BM630:BP630)</f>
        <v>437684.12</v>
      </c>
      <c r="BN1247" s="46">
        <f t="shared" ref="BN1247" si="5108">SUM(BN630:BQ630)</f>
        <v>379934.12</v>
      </c>
      <c r="BO1247" s="46">
        <f t="shared" ref="BO1247" si="5109">SUM(BO630:BR630)</f>
        <v>396134.12</v>
      </c>
      <c r="BP1247" s="46">
        <f t="shared" ref="BP1247" si="5110">SUM(BP630:BS630)</f>
        <v>353150</v>
      </c>
      <c r="BQ1247" s="46">
        <f t="shared" ref="BQ1247" si="5111">SUM(BQ630:BT630)</f>
        <v>262750</v>
      </c>
      <c r="BR1247" s="46">
        <f t="shared" ref="BR1247" si="5112">SUM(BR630:BU630)</f>
        <v>275600</v>
      </c>
      <c r="BS1247" s="46">
        <f t="shared" ref="BS1247" si="5113">SUM(BS630:BV630)</f>
        <v>280400</v>
      </c>
      <c r="BT1247" s="46">
        <f t="shared" ref="BT1247" si="5114">SUM(BT630:BW630)</f>
        <v>343975</v>
      </c>
      <c r="BU1247" s="46">
        <f t="shared" ref="BU1247" si="5115">SUM(BU630:BX630)</f>
        <v>407571.43</v>
      </c>
      <c r="BV1247" s="46">
        <f t="shared" ref="BV1247" si="5116">SUM(BV630:BY630)</f>
        <v>501471.43</v>
      </c>
      <c r="BW1247" s="46">
        <f t="shared" ref="BW1247" si="5117">SUM(BW630:BZ630)</f>
        <v>507321.43</v>
      </c>
      <c r="BX1247" s="46">
        <f t="shared" ref="BX1247" si="5118">SUM(BX630:CA630)</f>
        <v>509446.43</v>
      </c>
      <c r="BY1247" s="46">
        <f t="shared" ref="BY1247" si="5119">SUM(BY630:CB630)</f>
        <v>482500</v>
      </c>
      <c r="BZ1247" s="46">
        <f t="shared" ref="BZ1247" si="5120">SUM(BZ630:CC630)</f>
        <v>366601.32</v>
      </c>
      <c r="CA1247" s="46"/>
      <c r="CB1247" s="46"/>
      <c r="CC1247" s="46"/>
      <c r="CD1247" s="46">
        <f>SUM(CD630:CG630)</f>
        <v>0</v>
      </c>
      <c r="CE1247" s="46">
        <f t="shared" ref="CE1247" si="5121">SUM(CE630:CH630)</f>
        <v>0</v>
      </c>
      <c r="CF1247" s="46">
        <f t="shared" ref="CF1247" si="5122">SUM(CF630:CI630)</f>
        <v>0</v>
      </c>
      <c r="CG1247" s="46">
        <f t="shared" ref="CG1247" si="5123">SUM(CG630:CJ630)</f>
        <v>0</v>
      </c>
      <c r="CH1247" s="46">
        <f t="shared" ref="CH1247" si="5124">SUM(CH630:CK630)</f>
        <v>0</v>
      </c>
      <c r="CI1247" s="46">
        <f t="shared" ref="CI1247" si="5125">SUM(CI630:CL630)</f>
        <v>0</v>
      </c>
      <c r="CJ1247" s="46">
        <f t="shared" ref="CJ1247" si="5126">SUM(CJ630:CM630)</f>
        <v>0</v>
      </c>
      <c r="CK1247" s="46">
        <f t="shared" ref="CK1247" si="5127">SUM(CK630:CN630)</f>
        <v>0</v>
      </c>
      <c r="CL1247" s="46">
        <f t="shared" ref="CL1247" si="5128">SUM(CL630:CO630)</f>
        <v>0</v>
      </c>
      <c r="CM1247" s="46">
        <f t="shared" ref="CM1247" si="5129">SUM(CM630:CP630)</f>
        <v>0</v>
      </c>
      <c r="CN1247" s="46">
        <f t="shared" ref="CN1247" si="5130">SUM(CN630:CQ630)</f>
        <v>0</v>
      </c>
      <c r="CO1247" s="46">
        <f t="shared" ref="CO1247" si="5131">SUM(CO630:CR630)</f>
        <v>0</v>
      </c>
      <c r="CP1247" s="46">
        <f t="shared" ref="CP1247" si="5132">SUM(CP630:CS630)</f>
        <v>0</v>
      </c>
      <c r="CQ1247" s="46">
        <f t="shared" ref="CQ1247" si="5133">SUM(CQ630:CT630)</f>
        <v>0</v>
      </c>
      <c r="CR1247" s="46">
        <f t="shared" ref="CR1247" si="5134">SUM(CR630:CU630)</f>
        <v>0</v>
      </c>
      <c r="CS1247" s="46">
        <f t="shared" ref="CS1247" si="5135">SUM(CS630:CV630)</f>
        <v>0</v>
      </c>
      <c r="CT1247" s="46">
        <f t="shared" ref="CT1247" si="5136">SUM(CT630:CW630)</f>
        <v>0</v>
      </c>
      <c r="CU1247" s="46">
        <f t="shared" ref="CU1247" si="5137">SUM(CU630:CX630)</f>
        <v>0</v>
      </c>
      <c r="CV1247" s="46">
        <f t="shared" ref="CV1247" si="5138">SUM(CV630:CY630)</f>
        <v>0</v>
      </c>
      <c r="CW1247" s="46">
        <f t="shared" ref="CW1247" si="5139">SUM(CW630:CZ630)</f>
        <v>0</v>
      </c>
      <c r="CX1247" s="46">
        <f t="shared" ref="CX1247" si="5140">SUM(CX630:DA630)</f>
        <v>0</v>
      </c>
      <c r="CY1247" s="46">
        <f t="shared" ref="CY1247" si="5141">SUM(CY630:DB630)</f>
        <v>0</v>
      </c>
      <c r="CZ1247" s="46">
        <f t="shared" ref="CZ1247" si="5142">SUM(CZ630:DC630)</f>
        <v>0</v>
      </c>
      <c r="DA1247" s="46">
        <f t="shared" ref="DA1247" si="5143">SUM(DA630:DD630)</f>
        <v>0</v>
      </c>
      <c r="DB1247" s="46">
        <f t="shared" ref="DB1247" si="5144">SUM(DB630:DE630)</f>
        <v>0</v>
      </c>
      <c r="DC1247" s="46">
        <f t="shared" ref="DC1247" si="5145">SUM(DC630:DF630)</f>
        <v>0</v>
      </c>
      <c r="DD1247" s="46">
        <f t="shared" ref="DD1247" si="5146">SUM(DD630:DG630)</f>
        <v>0</v>
      </c>
      <c r="DE1247" s="46">
        <f t="shared" ref="DE1247" si="5147">SUM(DE630:DH630)</f>
        <v>0</v>
      </c>
      <c r="DF1247" s="46">
        <f t="shared" ref="DF1247" si="5148">SUM(DF630:DI630)</f>
        <v>0</v>
      </c>
      <c r="DG1247" s="46">
        <f t="shared" ref="DG1247" si="5149">SUM(DG630:DJ630)</f>
        <v>0</v>
      </c>
      <c r="DH1247" s="46">
        <f t="shared" ref="DH1247" si="5150">SUM(DH630:DK630)</f>
        <v>0</v>
      </c>
      <c r="DI1247" s="46">
        <f t="shared" ref="DI1247" si="5151">SUM(DI630:DL630)</f>
        <v>0</v>
      </c>
      <c r="DJ1247" s="46">
        <f t="shared" ref="DJ1247" si="5152">SUM(DJ630:DM630)</f>
        <v>0</v>
      </c>
      <c r="DK1247" s="46">
        <f t="shared" ref="DK1247" si="5153">SUM(DK630:DN630)</f>
        <v>0</v>
      </c>
      <c r="DL1247" s="46">
        <f t="shared" ref="DL1247" si="5154">SUM(DL630:DO630)</f>
        <v>0</v>
      </c>
      <c r="DM1247" s="46">
        <f t="shared" ref="DM1247" si="5155">SUM(DM630:DP630)</f>
        <v>0</v>
      </c>
      <c r="DN1247" s="46">
        <f t="shared" ref="DN1247" si="5156">SUM(DN630:DQ630)</f>
        <v>0</v>
      </c>
      <c r="DO1247" s="46"/>
      <c r="DP1247" s="46"/>
      <c r="DQ1247" s="46"/>
      <c r="DR1247" s="46">
        <f>SUM(DR630:DU630)</f>
        <v>0</v>
      </c>
      <c r="DS1247" s="46">
        <f t="shared" ref="DS1247" si="5157">SUM(DS630:DV630)</f>
        <v>0</v>
      </c>
      <c r="DT1247" s="46">
        <f t="shared" ref="DT1247" si="5158">SUM(DT630:DW630)</f>
        <v>0</v>
      </c>
      <c r="DU1247" s="46">
        <f t="shared" ref="DU1247" si="5159">SUM(DU630:DX630)</f>
        <v>0</v>
      </c>
      <c r="DV1247" s="46">
        <f t="shared" ref="DV1247" si="5160">SUM(DV630:DY630)</f>
        <v>0</v>
      </c>
      <c r="DW1247" s="46">
        <f t="shared" ref="DW1247" si="5161">SUM(DW630:DZ630)</f>
        <v>0</v>
      </c>
      <c r="DX1247" s="46">
        <f t="shared" ref="DX1247" si="5162">SUM(DX630:EA630)</f>
        <v>0</v>
      </c>
      <c r="DY1247" s="46">
        <f t="shared" ref="DY1247" si="5163">SUM(DY630:EB630)</f>
        <v>0</v>
      </c>
      <c r="DZ1247" s="46">
        <f t="shared" ref="DZ1247" si="5164">SUM(DZ630:EC630)</f>
        <v>0</v>
      </c>
      <c r="EA1247" s="46">
        <f t="shared" ref="EA1247" si="5165">SUM(EA630:ED630)</f>
        <v>0</v>
      </c>
      <c r="EB1247" s="46">
        <f t="shared" ref="EB1247" si="5166">SUM(EB630:EE630)</f>
        <v>0</v>
      </c>
      <c r="EC1247" s="46">
        <f t="shared" ref="EC1247" si="5167">SUM(EC630:EF630)</f>
        <v>0</v>
      </c>
      <c r="ED1247" s="46">
        <f t="shared" ref="ED1247" si="5168">SUM(ED630:EG630)</f>
        <v>0</v>
      </c>
      <c r="EE1247" s="46">
        <f t="shared" ref="EE1247" si="5169">SUM(EE630:EH630)</f>
        <v>0</v>
      </c>
      <c r="EF1247" s="46">
        <f t="shared" ref="EF1247" si="5170">SUM(EF630:EI630)</f>
        <v>0</v>
      </c>
      <c r="EG1247" s="46">
        <f t="shared" ref="EG1247" si="5171">SUM(EG630:EJ630)</f>
        <v>0</v>
      </c>
      <c r="EH1247" s="46">
        <f t="shared" ref="EH1247" si="5172">SUM(EH630:EK630)</f>
        <v>0</v>
      </c>
      <c r="EI1247" s="46">
        <f t="shared" ref="EI1247" si="5173">SUM(EI630:EL630)</f>
        <v>0</v>
      </c>
      <c r="EJ1247" s="46">
        <f t="shared" ref="EJ1247" si="5174">SUM(EJ630:EM630)</f>
        <v>0</v>
      </c>
      <c r="EK1247" s="46">
        <f t="shared" ref="EK1247" si="5175">SUM(EK630:EN630)</f>
        <v>0</v>
      </c>
      <c r="EL1247" s="46">
        <f t="shared" ref="EL1247" si="5176">SUM(EL630:EO630)</f>
        <v>0</v>
      </c>
      <c r="EM1247" s="46">
        <f t="shared" ref="EM1247" si="5177">SUM(EM630:EP630)</f>
        <v>0</v>
      </c>
      <c r="EN1247" s="46">
        <f t="shared" ref="EN1247" si="5178">SUM(EN630:EQ630)</f>
        <v>0</v>
      </c>
      <c r="EO1247" s="46">
        <f t="shared" ref="EO1247" si="5179">SUM(EO630:ER630)</f>
        <v>0</v>
      </c>
      <c r="EP1247" s="46">
        <f t="shared" ref="EP1247" si="5180">SUM(EP630:ES630)</f>
        <v>0</v>
      </c>
      <c r="EQ1247" s="46">
        <f t="shared" ref="EQ1247" si="5181">SUM(EQ630:ET630)</f>
        <v>0</v>
      </c>
      <c r="ER1247" s="46">
        <f t="shared" ref="ER1247" si="5182">SUM(ER630:EU630)</f>
        <v>0</v>
      </c>
      <c r="ES1247" s="46">
        <f t="shared" ref="ES1247" si="5183">SUM(ES630:EV630)</f>
        <v>0</v>
      </c>
      <c r="ET1247" s="46">
        <f t="shared" ref="ET1247" si="5184">SUM(ET630:EW630)</f>
        <v>0</v>
      </c>
      <c r="EU1247" s="46">
        <f t="shared" ref="EU1247" si="5185">SUM(EU630:EX630)</f>
        <v>0</v>
      </c>
      <c r="EV1247" s="46">
        <f t="shared" ref="EV1247" si="5186">SUM(EV630:EY630)</f>
        <v>0</v>
      </c>
      <c r="EW1247" s="46">
        <f t="shared" ref="EW1247" si="5187">SUM(EW630:EZ630)</f>
        <v>0</v>
      </c>
      <c r="EX1247" s="46">
        <f t="shared" ref="EX1247" si="5188">SUM(EX630:FA630)</f>
        <v>0</v>
      </c>
      <c r="EY1247" s="46">
        <f t="shared" ref="EY1247" si="5189">SUM(EY630:FB630)</f>
        <v>0</v>
      </c>
      <c r="EZ1247" s="46">
        <f t="shared" ref="EZ1247" si="5190">SUM(EZ630:FC630)</f>
        <v>0</v>
      </c>
      <c r="FA1247" s="46">
        <f t="shared" ref="FA1247" si="5191">SUM(FA630:FD630)</f>
        <v>0</v>
      </c>
      <c r="FB1247" s="46">
        <f t="shared" ref="FB1247" si="5192">SUM(FB630:FE630)</f>
        <v>0</v>
      </c>
      <c r="FC1247" s="46"/>
      <c r="FD1247" s="46"/>
      <c r="FE1247" s="46"/>
      <c r="FF1247" s="46">
        <f>SUM(FF630:FI630)</f>
        <v>0</v>
      </c>
      <c r="FG1247" s="46">
        <f t="shared" ref="FG1247" si="5193">SUM(FG630:FJ630)</f>
        <v>0</v>
      </c>
      <c r="FH1247" s="46">
        <f t="shared" ref="FH1247" si="5194">SUM(FH630:FK630)</f>
        <v>0</v>
      </c>
      <c r="FI1247" s="46">
        <f t="shared" ref="FI1247" si="5195">SUM(FI630:FL630)</f>
        <v>0</v>
      </c>
      <c r="FJ1247" s="46">
        <f t="shared" ref="FJ1247" si="5196">SUM(FJ630:FM630)</f>
        <v>0</v>
      </c>
      <c r="FK1247" s="46">
        <f t="shared" ref="FK1247" si="5197">SUM(FK630:FN630)</f>
        <v>0</v>
      </c>
      <c r="FL1247" s="46">
        <f t="shared" ref="FL1247" si="5198">SUM(FL630:FO630)</f>
        <v>0</v>
      </c>
      <c r="FM1247" s="46">
        <f t="shared" ref="FM1247" si="5199">SUM(FM630:FP630)</f>
        <v>0</v>
      </c>
      <c r="FN1247" s="46">
        <f t="shared" ref="FN1247" si="5200">SUM(FN630:FQ630)</f>
        <v>0</v>
      </c>
      <c r="FO1247" s="46">
        <f t="shared" ref="FO1247" si="5201">SUM(FO630:FR630)</f>
        <v>0</v>
      </c>
      <c r="FP1247" s="46">
        <f t="shared" ref="FP1247" si="5202">SUM(FP630:FS630)</f>
        <v>0</v>
      </c>
      <c r="FQ1247" s="46">
        <f t="shared" ref="FQ1247" si="5203">SUM(FQ630:FT630)</f>
        <v>0</v>
      </c>
      <c r="FR1247" s="46">
        <f t="shared" ref="FR1247" si="5204">SUM(FR630:FU630)</f>
        <v>0</v>
      </c>
      <c r="FS1247" s="46">
        <f t="shared" ref="FS1247" si="5205">SUM(FS630:FV630)</f>
        <v>0</v>
      </c>
      <c r="FT1247" s="46">
        <f t="shared" ref="FT1247" si="5206">SUM(FT630:FW630)</f>
        <v>0</v>
      </c>
      <c r="FU1247" s="46">
        <f t="shared" ref="FU1247" si="5207">SUM(FU630:FX630)</f>
        <v>0</v>
      </c>
      <c r="FV1247" s="46">
        <f t="shared" ref="FV1247" si="5208">SUM(FV630:FY630)</f>
        <v>0</v>
      </c>
      <c r="FW1247" s="46">
        <f t="shared" ref="FW1247" si="5209">SUM(FW630:FZ630)</f>
        <v>0</v>
      </c>
      <c r="FX1247" s="46">
        <f t="shared" ref="FX1247" si="5210">SUM(FX630:GA630)</f>
        <v>0</v>
      </c>
      <c r="FY1247" s="46">
        <f t="shared" ref="FY1247" si="5211">SUM(FY630:GB630)</f>
        <v>0</v>
      </c>
      <c r="FZ1247" s="46">
        <f t="shared" ref="FZ1247" si="5212">SUM(FZ630:GC630)</f>
        <v>0</v>
      </c>
      <c r="GA1247" s="46">
        <f t="shared" ref="GA1247" si="5213">SUM(GA630:GD630)</f>
        <v>0</v>
      </c>
      <c r="GB1247" s="46">
        <f t="shared" ref="GB1247" si="5214">SUM(GB630:GE630)</f>
        <v>0</v>
      </c>
      <c r="GC1247" s="46">
        <f t="shared" ref="GC1247" si="5215">SUM(GC630:GF630)</f>
        <v>0</v>
      </c>
      <c r="GD1247" s="46">
        <f t="shared" ref="GD1247" si="5216">SUM(GD630:GG630)</f>
        <v>0</v>
      </c>
      <c r="GE1247" s="46">
        <f t="shared" ref="GE1247" si="5217">SUM(GE630:GH630)</f>
        <v>0</v>
      </c>
      <c r="GF1247" s="46">
        <f t="shared" ref="GF1247" si="5218">SUM(GF630:GI630)</f>
        <v>0</v>
      </c>
      <c r="GG1247" s="46">
        <f t="shared" ref="GG1247" si="5219">SUM(GG630:GJ630)</f>
        <v>0</v>
      </c>
      <c r="GH1247" s="46">
        <f t="shared" ref="GH1247" si="5220">SUM(GH630:GK630)</f>
        <v>0</v>
      </c>
      <c r="GI1247" s="46">
        <f t="shared" ref="GI1247" si="5221">SUM(GI630:GL630)</f>
        <v>0</v>
      </c>
      <c r="GJ1247" s="46">
        <f t="shared" ref="GJ1247" si="5222">SUM(GJ630:GM630)</f>
        <v>0</v>
      </c>
      <c r="GK1247" s="46">
        <f t="shared" ref="GK1247" si="5223">SUM(GK630:GN630)</f>
        <v>0</v>
      </c>
      <c r="GL1247" s="46">
        <f t="shared" ref="GL1247" si="5224">SUM(GL630:GO630)</f>
        <v>0</v>
      </c>
      <c r="GM1247" s="46">
        <f t="shared" ref="GM1247" si="5225">SUM(GM630:GP630)</f>
        <v>0</v>
      </c>
      <c r="GN1247" s="46">
        <f t="shared" ref="GN1247" si="5226">SUM(GN630:GQ630)</f>
        <v>0</v>
      </c>
      <c r="GO1247" s="46">
        <f t="shared" ref="GO1247" si="5227">SUM(GO630:GR630)</f>
        <v>0</v>
      </c>
      <c r="GP1247" s="46">
        <f t="shared" ref="GP1247" si="5228">SUM(GP630:GS630)</f>
        <v>0</v>
      </c>
      <c r="GQ1247" s="46"/>
      <c r="GR1247" s="46"/>
      <c r="GS1247" s="46"/>
    </row>
    <row r="1248" spans="1:201" x14ac:dyDescent="0.25">
      <c r="A1248" s="4" t="s">
        <v>143</v>
      </c>
      <c r="B1248" s="46">
        <f>SUM(B730:E730)</f>
        <v>0</v>
      </c>
      <c r="C1248" s="46">
        <f t="shared" ref="C1248:AL1248" si="5229">SUM(C730:F730)</f>
        <v>0</v>
      </c>
      <c r="D1248" s="46">
        <f t="shared" si="5229"/>
        <v>0</v>
      </c>
      <c r="E1248" s="46">
        <f t="shared" si="5229"/>
        <v>0</v>
      </c>
      <c r="F1248" s="46">
        <f t="shared" si="5229"/>
        <v>0</v>
      </c>
      <c r="G1248" s="46">
        <f t="shared" si="5229"/>
        <v>0</v>
      </c>
      <c r="H1248" s="46">
        <f t="shared" si="5229"/>
        <v>0</v>
      </c>
      <c r="I1248" s="46">
        <f t="shared" si="5229"/>
        <v>0</v>
      </c>
      <c r="J1248" s="46">
        <f t="shared" si="5229"/>
        <v>0</v>
      </c>
      <c r="K1248" s="46">
        <f t="shared" si="5229"/>
        <v>0</v>
      </c>
      <c r="L1248" s="46">
        <f t="shared" si="5229"/>
        <v>0</v>
      </c>
      <c r="M1248" s="46">
        <f t="shared" si="5229"/>
        <v>0</v>
      </c>
      <c r="N1248" s="46">
        <f t="shared" si="5229"/>
        <v>0</v>
      </c>
      <c r="O1248" s="46">
        <f t="shared" si="5229"/>
        <v>0</v>
      </c>
      <c r="P1248" s="46">
        <f t="shared" si="5229"/>
        <v>0</v>
      </c>
      <c r="Q1248" s="46">
        <f t="shared" si="5229"/>
        <v>0</v>
      </c>
      <c r="R1248" s="46">
        <f t="shared" si="5229"/>
        <v>0</v>
      </c>
      <c r="S1248" s="46">
        <f t="shared" si="5229"/>
        <v>0</v>
      </c>
      <c r="T1248" s="46">
        <f t="shared" si="5229"/>
        <v>0</v>
      </c>
      <c r="U1248" s="46">
        <f t="shared" si="5229"/>
        <v>0</v>
      </c>
      <c r="V1248" s="46">
        <f t="shared" si="5229"/>
        <v>0</v>
      </c>
      <c r="W1248" s="46">
        <f t="shared" si="5229"/>
        <v>0</v>
      </c>
      <c r="X1248" s="46">
        <f t="shared" si="5229"/>
        <v>0</v>
      </c>
      <c r="Y1248" s="46">
        <f t="shared" si="5229"/>
        <v>0</v>
      </c>
      <c r="Z1248" s="46">
        <f t="shared" si="5229"/>
        <v>0</v>
      </c>
      <c r="AA1248" s="46">
        <f t="shared" si="5229"/>
        <v>0</v>
      </c>
      <c r="AB1248" s="46">
        <f t="shared" si="5229"/>
        <v>0</v>
      </c>
      <c r="AC1248" s="46">
        <f t="shared" si="5229"/>
        <v>0</v>
      </c>
      <c r="AD1248" s="46">
        <f t="shared" si="5229"/>
        <v>0</v>
      </c>
      <c r="AE1248" s="46">
        <f t="shared" si="5229"/>
        <v>0</v>
      </c>
      <c r="AF1248" s="46">
        <f t="shared" si="5229"/>
        <v>0</v>
      </c>
      <c r="AG1248" s="46">
        <f t="shared" si="5229"/>
        <v>0</v>
      </c>
      <c r="AH1248" s="46">
        <f t="shared" si="5229"/>
        <v>0</v>
      </c>
      <c r="AI1248" s="46">
        <f t="shared" si="5229"/>
        <v>0</v>
      </c>
      <c r="AJ1248" s="46">
        <f t="shared" si="5229"/>
        <v>0</v>
      </c>
      <c r="AK1248" s="46">
        <f t="shared" si="5229"/>
        <v>0</v>
      </c>
      <c r="AL1248" s="46">
        <f t="shared" si="5229"/>
        <v>0</v>
      </c>
      <c r="AM1248" s="46"/>
      <c r="AN1248" s="46"/>
      <c r="AO1248" s="46"/>
      <c r="AP1248" s="46">
        <f>SUM(AP730:AS730)</f>
        <v>0</v>
      </c>
      <c r="AQ1248" s="46">
        <f t="shared" ref="AQ1248" si="5230">SUM(AQ730:AT730)</f>
        <v>0</v>
      </c>
      <c r="AR1248" s="46">
        <f t="shared" ref="AR1248" si="5231">SUM(AR730:AU730)</f>
        <v>0</v>
      </c>
      <c r="AS1248" s="46">
        <f t="shared" ref="AS1248" si="5232">SUM(AS730:AV730)</f>
        <v>0</v>
      </c>
      <c r="AT1248" s="46">
        <f t="shared" ref="AT1248" si="5233">SUM(AT730:AW730)</f>
        <v>0</v>
      </c>
      <c r="AU1248" s="46">
        <f t="shared" ref="AU1248" si="5234">SUM(AU730:AX730)</f>
        <v>0</v>
      </c>
      <c r="AV1248" s="46">
        <f t="shared" ref="AV1248" si="5235">SUM(AV730:AY730)</f>
        <v>0</v>
      </c>
      <c r="AW1248" s="46">
        <f t="shared" ref="AW1248" si="5236">SUM(AW730:AZ730)</f>
        <v>0</v>
      </c>
      <c r="AX1248" s="46">
        <f t="shared" ref="AX1248" si="5237">SUM(AX730:BA730)</f>
        <v>0</v>
      </c>
      <c r="AY1248" s="46">
        <f t="shared" ref="AY1248" si="5238">SUM(AY730:BB730)</f>
        <v>0</v>
      </c>
      <c r="AZ1248" s="46">
        <f t="shared" ref="AZ1248" si="5239">SUM(AZ730:BC730)</f>
        <v>0</v>
      </c>
      <c r="BA1248" s="46">
        <f t="shared" ref="BA1248" si="5240">SUM(BA730:BD730)</f>
        <v>0</v>
      </c>
      <c r="BB1248" s="46">
        <f t="shared" ref="BB1248" si="5241">SUM(BB730:BE730)</f>
        <v>0</v>
      </c>
      <c r="BC1248" s="46">
        <f t="shared" ref="BC1248" si="5242">SUM(BC730:BF730)</f>
        <v>0</v>
      </c>
      <c r="BD1248" s="46">
        <f t="shared" ref="BD1248" si="5243">SUM(BD730:BG730)</f>
        <v>0</v>
      </c>
      <c r="BE1248" s="46">
        <f t="shared" ref="BE1248" si="5244">SUM(BE730:BH730)</f>
        <v>0</v>
      </c>
      <c r="BF1248" s="46">
        <f t="shared" ref="BF1248" si="5245">SUM(BF730:BI730)</f>
        <v>0</v>
      </c>
      <c r="BG1248" s="46">
        <f t="shared" ref="BG1248" si="5246">SUM(BG730:BJ730)</f>
        <v>0</v>
      </c>
      <c r="BH1248" s="46">
        <f t="shared" ref="BH1248" si="5247">SUM(BH730:BK730)</f>
        <v>0</v>
      </c>
      <c r="BI1248" s="46">
        <f t="shared" ref="BI1248" si="5248">SUM(BI730:BL730)</f>
        <v>0</v>
      </c>
      <c r="BJ1248" s="46">
        <f t="shared" ref="BJ1248" si="5249">SUM(BJ730:BM730)</f>
        <v>0</v>
      </c>
      <c r="BK1248" s="46">
        <f t="shared" ref="BK1248" si="5250">SUM(BK730:BN730)</f>
        <v>0</v>
      </c>
      <c r="BL1248" s="46">
        <f t="shared" ref="BL1248" si="5251">SUM(BL730:BO730)</f>
        <v>0</v>
      </c>
      <c r="BM1248" s="46">
        <f t="shared" ref="BM1248" si="5252">SUM(BM730:BP730)</f>
        <v>0</v>
      </c>
      <c r="BN1248" s="46">
        <f t="shared" ref="BN1248" si="5253">SUM(BN730:BQ730)</f>
        <v>0</v>
      </c>
      <c r="BO1248" s="46">
        <f t="shared" ref="BO1248" si="5254">SUM(BO730:BR730)</f>
        <v>0</v>
      </c>
      <c r="BP1248" s="46">
        <f t="shared" ref="BP1248" si="5255">SUM(BP730:BS730)</f>
        <v>0</v>
      </c>
      <c r="BQ1248" s="46">
        <f t="shared" ref="BQ1248" si="5256">SUM(BQ730:BT730)</f>
        <v>0</v>
      </c>
      <c r="BR1248" s="46">
        <f t="shared" ref="BR1248" si="5257">SUM(BR730:BU730)</f>
        <v>0</v>
      </c>
      <c r="BS1248" s="46">
        <f t="shared" ref="BS1248" si="5258">SUM(BS730:BV730)</f>
        <v>0</v>
      </c>
      <c r="BT1248" s="46">
        <f t="shared" ref="BT1248" si="5259">SUM(BT730:BW730)</f>
        <v>0</v>
      </c>
      <c r="BU1248" s="46">
        <f t="shared" ref="BU1248" si="5260">SUM(BU730:BX730)</f>
        <v>0</v>
      </c>
      <c r="BV1248" s="46">
        <f t="shared" ref="BV1248" si="5261">SUM(BV730:BY730)</f>
        <v>0</v>
      </c>
      <c r="BW1248" s="46">
        <f t="shared" ref="BW1248" si="5262">SUM(BW730:BZ730)</f>
        <v>0</v>
      </c>
      <c r="BX1248" s="46">
        <f t="shared" ref="BX1248" si="5263">SUM(BX730:CA730)</f>
        <v>0</v>
      </c>
      <c r="BY1248" s="46">
        <f t="shared" ref="BY1248" si="5264">SUM(BY730:CB730)</f>
        <v>0</v>
      </c>
      <c r="BZ1248" s="46">
        <f t="shared" ref="BZ1248" si="5265">SUM(BZ730:CC730)</f>
        <v>0</v>
      </c>
      <c r="CA1248" s="46"/>
      <c r="CB1248" s="46"/>
      <c r="CC1248" s="46"/>
      <c r="CD1248" s="46">
        <f>SUM(CD730:CG730)</f>
        <v>0</v>
      </c>
      <c r="CE1248" s="46">
        <f t="shared" ref="CE1248" si="5266">SUM(CE730:CH730)</f>
        <v>0</v>
      </c>
      <c r="CF1248" s="46">
        <f t="shared" ref="CF1248" si="5267">SUM(CF730:CI730)</f>
        <v>0</v>
      </c>
      <c r="CG1248" s="46">
        <f t="shared" ref="CG1248" si="5268">SUM(CG730:CJ730)</f>
        <v>0</v>
      </c>
      <c r="CH1248" s="46">
        <f t="shared" ref="CH1248" si="5269">SUM(CH730:CK730)</f>
        <v>0</v>
      </c>
      <c r="CI1248" s="46">
        <f t="shared" ref="CI1248" si="5270">SUM(CI730:CL730)</f>
        <v>0</v>
      </c>
      <c r="CJ1248" s="46">
        <f t="shared" ref="CJ1248" si="5271">SUM(CJ730:CM730)</f>
        <v>0</v>
      </c>
      <c r="CK1248" s="46">
        <f t="shared" ref="CK1248" si="5272">SUM(CK730:CN730)</f>
        <v>0</v>
      </c>
      <c r="CL1248" s="46">
        <f t="shared" ref="CL1248" si="5273">SUM(CL730:CO730)</f>
        <v>0</v>
      </c>
      <c r="CM1248" s="46">
        <f t="shared" ref="CM1248" si="5274">SUM(CM730:CP730)</f>
        <v>0</v>
      </c>
      <c r="CN1248" s="46">
        <f t="shared" ref="CN1248" si="5275">SUM(CN730:CQ730)</f>
        <v>0</v>
      </c>
      <c r="CO1248" s="46">
        <f t="shared" ref="CO1248" si="5276">SUM(CO730:CR730)</f>
        <v>0</v>
      </c>
      <c r="CP1248" s="46">
        <f t="shared" ref="CP1248" si="5277">SUM(CP730:CS730)</f>
        <v>0</v>
      </c>
      <c r="CQ1248" s="46">
        <f t="shared" ref="CQ1248" si="5278">SUM(CQ730:CT730)</f>
        <v>0</v>
      </c>
      <c r="CR1248" s="46">
        <f t="shared" ref="CR1248" si="5279">SUM(CR730:CU730)</f>
        <v>0</v>
      </c>
      <c r="CS1248" s="46">
        <f t="shared" ref="CS1248" si="5280">SUM(CS730:CV730)</f>
        <v>0</v>
      </c>
      <c r="CT1248" s="46">
        <f t="shared" ref="CT1248" si="5281">SUM(CT730:CW730)</f>
        <v>0</v>
      </c>
      <c r="CU1248" s="46">
        <f t="shared" ref="CU1248" si="5282">SUM(CU730:CX730)</f>
        <v>0</v>
      </c>
      <c r="CV1248" s="46">
        <f t="shared" ref="CV1248" si="5283">SUM(CV730:CY730)</f>
        <v>0</v>
      </c>
      <c r="CW1248" s="46">
        <f t="shared" ref="CW1248" si="5284">SUM(CW730:CZ730)</f>
        <v>0</v>
      </c>
      <c r="CX1248" s="46">
        <f t="shared" ref="CX1248" si="5285">SUM(CX730:DA730)</f>
        <v>0</v>
      </c>
      <c r="CY1248" s="46">
        <f t="shared" ref="CY1248" si="5286">SUM(CY730:DB730)</f>
        <v>0</v>
      </c>
      <c r="CZ1248" s="46">
        <f t="shared" ref="CZ1248" si="5287">SUM(CZ730:DC730)</f>
        <v>0</v>
      </c>
      <c r="DA1248" s="46">
        <f t="shared" ref="DA1248" si="5288">SUM(DA730:DD730)</f>
        <v>0</v>
      </c>
      <c r="DB1248" s="46">
        <f t="shared" ref="DB1248" si="5289">SUM(DB730:DE730)</f>
        <v>0</v>
      </c>
      <c r="DC1248" s="46">
        <f t="shared" ref="DC1248" si="5290">SUM(DC730:DF730)</f>
        <v>0</v>
      </c>
      <c r="DD1248" s="46">
        <f t="shared" ref="DD1248" si="5291">SUM(DD730:DG730)</f>
        <v>0</v>
      </c>
      <c r="DE1248" s="46">
        <f t="shared" ref="DE1248" si="5292">SUM(DE730:DH730)</f>
        <v>0</v>
      </c>
      <c r="DF1248" s="46">
        <f t="shared" ref="DF1248" si="5293">SUM(DF730:DI730)</f>
        <v>0</v>
      </c>
      <c r="DG1248" s="46">
        <f t="shared" ref="DG1248" si="5294">SUM(DG730:DJ730)</f>
        <v>0</v>
      </c>
      <c r="DH1248" s="46">
        <f t="shared" ref="DH1248" si="5295">SUM(DH730:DK730)</f>
        <v>0</v>
      </c>
      <c r="DI1248" s="46">
        <f t="shared" ref="DI1248" si="5296">SUM(DI730:DL730)</f>
        <v>0</v>
      </c>
      <c r="DJ1248" s="46">
        <f t="shared" ref="DJ1248" si="5297">SUM(DJ730:DM730)</f>
        <v>0</v>
      </c>
      <c r="DK1248" s="46">
        <f t="shared" ref="DK1248" si="5298">SUM(DK730:DN730)</f>
        <v>0</v>
      </c>
      <c r="DL1248" s="46">
        <f t="shared" ref="DL1248" si="5299">SUM(DL730:DO730)</f>
        <v>0</v>
      </c>
      <c r="DM1248" s="46">
        <f t="shared" ref="DM1248" si="5300">SUM(DM730:DP730)</f>
        <v>0</v>
      </c>
      <c r="DN1248" s="46">
        <f t="shared" ref="DN1248" si="5301">SUM(DN730:DQ730)</f>
        <v>0</v>
      </c>
      <c r="DO1248" s="46"/>
      <c r="DP1248" s="46"/>
      <c r="DQ1248" s="46"/>
      <c r="DR1248" s="46">
        <f>SUM(DR730:DU730)</f>
        <v>0</v>
      </c>
      <c r="DS1248" s="46">
        <f t="shared" ref="DS1248" si="5302">SUM(DS730:DV730)</f>
        <v>0</v>
      </c>
      <c r="DT1248" s="46">
        <f t="shared" ref="DT1248" si="5303">SUM(DT730:DW730)</f>
        <v>0</v>
      </c>
      <c r="DU1248" s="46">
        <f t="shared" ref="DU1248" si="5304">SUM(DU730:DX730)</f>
        <v>0</v>
      </c>
      <c r="DV1248" s="46">
        <f t="shared" ref="DV1248" si="5305">SUM(DV730:DY730)</f>
        <v>0</v>
      </c>
      <c r="DW1248" s="46">
        <f t="shared" ref="DW1248" si="5306">SUM(DW730:DZ730)</f>
        <v>0</v>
      </c>
      <c r="DX1248" s="46">
        <f t="shared" ref="DX1248" si="5307">SUM(DX730:EA730)</f>
        <v>0</v>
      </c>
      <c r="DY1248" s="46">
        <f t="shared" ref="DY1248" si="5308">SUM(DY730:EB730)</f>
        <v>0</v>
      </c>
      <c r="DZ1248" s="46">
        <f t="shared" ref="DZ1248" si="5309">SUM(DZ730:EC730)</f>
        <v>0</v>
      </c>
      <c r="EA1248" s="46">
        <f t="shared" ref="EA1248" si="5310">SUM(EA730:ED730)</f>
        <v>0</v>
      </c>
      <c r="EB1248" s="46">
        <f t="shared" ref="EB1248" si="5311">SUM(EB730:EE730)</f>
        <v>0</v>
      </c>
      <c r="EC1248" s="46">
        <f t="shared" ref="EC1248" si="5312">SUM(EC730:EF730)</f>
        <v>0</v>
      </c>
      <c r="ED1248" s="46">
        <f t="shared" ref="ED1248" si="5313">SUM(ED730:EG730)</f>
        <v>0</v>
      </c>
      <c r="EE1248" s="46">
        <f t="shared" ref="EE1248" si="5314">SUM(EE730:EH730)</f>
        <v>0</v>
      </c>
      <c r="EF1248" s="46">
        <f t="shared" ref="EF1248" si="5315">SUM(EF730:EI730)</f>
        <v>0</v>
      </c>
      <c r="EG1248" s="46">
        <f t="shared" ref="EG1248" si="5316">SUM(EG730:EJ730)</f>
        <v>0</v>
      </c>
      <c r="EH1248" s="46">
        <f t="shared" ref="EH1248" si="5317">SUM(EH730:EK730)</f>
        <v>0</v>
      </c>
      <c r="EI1248" s="46">
        <f t="shared" ref="EI1248" si="5318">SUM(EI730:EL730)</f>
        <v>0</v>
      </c>
      <c r="EJ1248" s="46">
        <f t="shared" ref="EJ1248" si="5319">SUM(EJ730:EM730)</f>
        <v>0</v>
      </c>
      <c r="EK1248" s="46">
        <f t="shared" ref="EK1248" si="5320">SUM(EK730:EN730)</f>
        <v>0</v>
      </c>
      <c r="EL1248" s="46">
        <f t="shared" ref="EL1248" si="5321">SUM(EL730:EO730)</f>
        <v>0</v>
      </c>
      <c r="EM1248" s="46">
        <f t="shared" ref="EM1248" si="5322">SUM(EM730:EP730)</f>
        <v>0</v>
      </c>
      <c r="EN1248" s="46">
        <f t="shared" ref="EN1248" si="5323">SUM(EN730:EQ730)</f>
        <v>0</v>
      </c>
      <c r="EO1248" s="46">
        <f t="shared" ref="EO1248" si="5324">SUM(EO730:ER730)</f>
        <v>0</v>
      </c>
      <c r="EP1248" s="46">
        <f t="shared" ref="EP1248" si="5325">SUM(EP730:ES730)</f>
        <v>0</v>
      </c>
      <c r="EQ1248" s="46">
        <f t="shared" ref="EQ1248" si="5326">SUM(EQ730:ET730)</f>
        <v>0</v>
      </c>
      <c r="ER1248" s="46">
        <f t="shared" ref="ER1248" si="5327">SUM(ER730:EU730)</f>
        <v>0</v>
      </c>
      <c r="ES1248" s="46">
        <f t="shared" ref="ES1248" si="5328">SUM(ES730:EV730)</f>
        <v>0</v>
      </c>
      <c r="ET1248" s="46">
        <f t="shared" ref="ET1248" si="5329">SUM(ET730:EW730)</f>
        <v>0</v>
      </c>
      <c r="EU1248" s="46">
        <f t="shared" ref="EU1248" si="5330">SUM(EU730:EX730)</f>
        <v>0</v>
      </c>
      <c r="EV1248" s="46">
        <f t="shared" ref="EV1248" si="5331">SUM(EV730:EY730)</f>
        <v>0</v>
      </c>
      <c r="EW1248" s="46">
        <f t="shared" ref="EW1248" si="5332">SUM(EW730:EZ730)</f>
        <v>0</v>
      </c>
      <c r="EX1248" s="46">
        <f t="shared" ref="EX1248" si="5333">SUM(EX730:FA730)</f>
        <v>0</v>
      </c>
      <c r="EY1248" s="46">
        <f t="shared" ref="EY1248" si="5334">SUM(EY730:FB730)</f>
        <v>0</v>
      </c>
      <c r="EZ1248" s="46">
        <f t="shared" ref="EZ1248" si="5335">SUM(EZ730:FC730)</f>
        <v>0</v>
      </c>
      <c r="FA1248" s="46">
        <f t="shared" ref="FA1248" si="5336">SUM(FA730:FD730)</f>
        <v>0</v>
      </c>
      <c r="FB1248" s="46">
        <f t="shared" ref="FB1248" si="5337">SUM(FB730:FE730)</f>
        <v>0</v>
      </c>
      <c r="FC1248" s="46"/>
      <c r="FD1248" s="46"/>
      <c r="FE1248" s="46"/>
      <c r="FF1248" s="46">
        <f>SUM(FF730:FI730)</f>
        <v>0</v>
      </c>
      <c r="FG1248" s="46">
        <f t="shared" ref="FG1248" si="5338">SUM(FG730:FJ730)</f>
        <v>0</v>
      </c>
      <c r="FH1248" s="46">
        <f t="shared" ref="FH1248" si="5339">SUM(FH730:FK730)</f>
        <v>0</v>
      </c>
      <c r="FI1248" s="46">
        <f t="shared" ref="FI1248" si="5340">SUM(FI730:FL730)</f>
        <v>0</v>
      </c>
      <c r="FJ1248" s="46">
        <f t="shared" ref="FJ1248" si="5341">SUM(FJ730:FM730)</f>
        <v>0</v>
      </c>
      <c r="FK1248" s="46">
        <f t="shared" ref="FK1248" si="5342">SUM(FK730:FN730)</f>
        <v>0</v>
      </c>
      <c r="FL1248" s="46">
        <f t="shared" ref="FL1248" si="5343">SUM(FL730:FO730)</f>
        <v>0</v>
      </c>
      <c r="FM1248" s="46">
        <f t="shared" ref="FM1248" si="5344">SUM(FM730:FP730)</f>
        <v>0</v>
      </c>
      <c r="FN1248" s="46">
        <f t="shared" ref="FN1248" si="5345">SUM(FN730:FQ730)</f>
        <v>0</v>
      </c>
      <c r="FO1248" s="46">
        <f t="shared" ref="FO1248" si="5346">SUM(FO730:FR730)</f>
        <v>0</v>
      </c>
      <c r="FP1248" s="46">
        <f t="shared" ref="FP1248" si="5347">SUM(FP730:FS730)</f>
        <v>0</v>
      </c>
      <c r="FQ1248" s="46">
        <f t="shared" ref="FQ1248" si="5348">SUM(FQ730:FT730)</f>
        <v>0</v>
      </c>
      <c r="FR1248" s="46">
        <f t="shared" ref="FR1248" si="5349">SUM(FR730:FU730)</f>
        <v>0</v>
      </c>
      <c r="FS1248" s="46">
        <f t="shared" ref="FS1248" si="5350">SUM(FS730:FV730)</f>
        <v>0</v>
      </c>
      <c r="FT1248" s="46">
        <f t="shared" ref="FT1248" si="5351">SUM(FT730:FW730)</f>
        <v>0</v>
      </c>
      <c r="FU1248" s="46">
        <f t="shared" ref="FU1248" si="5352">SUM(FU730:FX730)</f>
        <v>0</v>
      </c>
      <c r="FV1248" s="46">
        <f t="shared" ref="FV1248" si="5353">SUM(FV730:FY730)</f>
        <v>0</v>
      </c>
      <c r="FW1248" s="46">
        <f t="shared" ref="FW1248" si="5354">SUM(FW730:FZ730)</f>
        <v>0</v>
      </c>
      <c r="FX1248" s="46">
        <f t="shared" ref="FX1248" si="5355">SUM(FX730:GA730)</f>
        <v>0</v>
      </c>
      <c r="FY1248" s="46">
        <f t="shared" ref="FY1248" si="5356">SUM(FY730:GB730)</f>
        <v>0</v>
      </c>
      <c r="FZ1248" s="46">
        <f t="shared" ref="FZ1248" si="5357">SUM(FZ730:GC730)</f>
        <v>0</v>
      </c>
      <c r="GA1248" s="46">
        <f t="shared" ref="GA1248" si="5358">SUM(GA730:GD730)</f>
        <v>0</v>
      </c>
      <c r="GB1248" s="46">
        <f t="shared" ref="GB1248" si="5359">SUM(GB730:GE730)</f>
        <v>0</v>
      </c>
      <c r="GC1248" s="46">
        <f t="shared" ref="GC1248" si="5360">SUM(GC730:GF730)</f>
        <v>0</v>
      </c>
      <c r="GD1248" s="46">
        <f t="shared" ref="GD1248" si="5361">SUM(GD730:GG730)</f>
        <v>0</v>
      </c>
      <c r="GE1248" s="46">
        <f t="shared" ref="GE1248" si="5362">SUM(GE730:GH730)</f>
        <v>0</v>
      </c>
      <c r="GF1248" s="46">
        <f t="shared" ref="GF1248" si="5363">SUM(GF730:GI730)</f>
        <v>0</v>
      </c>
      <c r="GG1248" s="46">
        <f t="shared" ref="GG1248" si="5364">SUM(GG730:GJ730)</f>
        <v>0</v>
      </c>
      <c r="GH1248" s="46">
        <f t="shared" ref="GH1248" si="5365">SUM(GH730:GK730)</f>
        <v>0</v>
      </c>
      <c r="GI1248" s="46">
        <f t="shared" ref="GI1248" si="5366">SUM(GI730:GL730)</f>
        <v>0</v>
      </c>
      <c r="GJ1248" s="46">
        <f t="shared" ref="GJ1248" si="5367">SUM(GJ730:GM730)</f>
        <v>0</v>
      </c>
      <c r="GK1248" s="46">
        <f t="shared" ref="GK1248" si="5368">SUM(GK730:GN730)</f>
        <v>0</v>
      </c>
      <c r="GL1248" s="46">
        <f t="shared" ref="GL1248" si="5369">SUM(GL730:GO730)</f>
        <v>0</v>
      </c>
      <c r="GM1248" s="46">
        <f t="shared" ref="GM1248" si="5370">SUM(GM730:GP730)</f>
        <v>0</v>
      </c>
      <c r="GN1248" s="46">
        <f t="shared" ref="GN1248" si="5371">SUM(GN730:GQ730)</f>
        <v>0</v>
      </c>
      <c r="GO1248" s="46">
        <f t="shared" ref="GO1248" si="5372">SUM(GO730:GR730)</f>
        <v>0</v>
      </c>
      <c r="GP1248" s="46">
        <f t="shared" ref="GP1248" si="5373">SUM(GP730:GS730)</f>
        <v>0</v>
      </c>
      <c r="GQ1248" s="46"/>
      <c r="GR1248" s="46"/>
      <c r="GS1248" s="46"/>
    </row>
    <row r="1249" spans="1:201" x14ac:dyDescent="0.25">
      <c r="A1249" s="4" t="s">
        <v>144</v>
      </c>
      <c r="B1249" s="46">
        <f>SUM(B832:E832)</f>
        <v>0</v>
      </c>
      <c r="C1249" s="46">
        <f t="shared" ref="C1249:AL1249" si="5374">SUM(C832:F832)</f>
        <v>0</v>
      </c>
      <c r="D1249" s="46">
        <f t="shared" si="5374"/>
        <v>0</v>
      </c>
      <c r="E1249" s="46">
        <f t="shared" si="5374"/>
        <v>0</v>
      </c>
      <c r="F1249" s="46">
        <f t="shared" si="5374"/>
        <v>0</v>
      </c>
      <c r="G1249" s="46">
        <f t="shared" si="5374"/>
        <v>0</v>
      </c>
      <c r="H1249" s="46">
        <f t="shared" si="5374"/>
        <v>0</v>
      </c>
      <c r="I1249" s="46">
        <f t="shared" si="5374"/>
        <v>0</v>
      </c>
      <c r="J1249" s="46">
        <f t="shared" si="5374"/>
        <v>0</v>
      </c>
      <c r="K1249" s="46">
        <f t="shared" si="5374"/>
        <v>0</v>
      </c>
      <c r="L1249" s="46">
        <f t="shared" si="5374"/>
        <v>0</v>
      </c>
      <c r="M1249" s="46">
        <f t="shared" si="5374"/>
        <v>0</v>
      </c>
      <c r="N1249" s="46">
        <f t="shared" si="5374"/>
        <v>0</v>
      </c>
      <c r="O1249" s="46">
        <f t="shared" si="5374"/>
        <v>0</v>
      </c>
      <c r="P1249" s="46">
        <f t="shared" si="5374"/>
        <v>0</v>
      </c>
      <c r="Q1249" s="46">
        <f t="shared" si="5374"/>
        <v>0</v>
      </c>
      <c r="R1249" s="46">
        <f t="shared" si="5374"/>
        <v>0</v>
      </c>
      <c r="S1249" s="46">
        <f t="shared" si="5374"/>
        <v>0</v>
      </c>
      <c r="T1249" s="46">
        <f t="shared" si="5374"/>
        <v>0</v>
      </c>
      <c r="U1249" s="46">
        <f t="shared" si="5374"/>
        <v>0</v>
      </c>
      <c r="V1249" s="46">
        <f t="shared" si="5374"/>
        <v>0</v>
      </c>
      <c r="W1249" s="46">
        <f t="shared" si="5374"/>
        <v>0</v>
      </c>
      <c r="X1249" s="46">
        <f t="shared" si="5374"/>
        <v>0</v>
      </c>
      <c r="Y1249" s="46">
        <f t="shared" si="5374"/>
        <v>0</v>
      </c>
      <c r="Z1249" s="46">
        <f t="shared" si="5374"/>
        <v>0</v>
      </c>
      <c r="AA1249" s="46">
        <f t="shared" si="5374"/>
        <v>0</v>
      </c>
      <c r="AB1249" s="46">
        <f t="shared" si="5374"/>
        <v>0</v>
      </c>
      <c r="AC1249" s="46">
        <f t="shared" si="5374"/>
        <v>0</v>
      </c>
      <c r="AD1249" s="46">
        <f t="shared" si="5374"/>
        <v>0</v>
      </c>
      <c r="AE1249" s="46">
        <f t="shared" si="5374"/>
        <v>0</v>
      </c>
      <c r="AF1249" s="46">
        <f t="shared" si="5374"/>
        <v>0</v>
      </c>
      <c r="AG1249" s="46">
        <f t="shared" si="5374"/>
        <v>0</v>
      </c>
      <c r="AH1249" s="46">
        <f t="shared" si="5374"/>
        <v>0</v>
      </c>
      <c r="AI1249" s="46">
        <f t="shared" si="5374"/>
        <v>0</v>
      </c>
      <c r="AJ1249" s="46">
        <f t="shared" si="5374"/>
        <v>0</v>
      </c>
      <c r="AK1249" s="46">
        <f t="shared" si="5374"/>
        <v>0</v>
      </c>
      <c r="AL1249" s="46">
        <f t="shared" si="5374"/>
        <v>0</v>
      </c>
      <c r="AM1249" s="46"/>
      <c r="AN1249" s="46"/>
      <c r="AO1249" s="46"/>
      <c r="AP1249" s="46">
        <f>SUM(AP832:AS832)</f>
        <v>0</v>
      </c>
      <c r="AQ1249" s="46">
        <f t="shared" ref="AQ1249" si="5375">SUM(AQ832:AT832)</f>
        <v>0</v>
      </c>
      <c r="AR1249" s="46">
        <f t="shared" ref="AR1249" si="5376">SUM(AR832:AU832)</f>
        <v>0</v>
      </c>
      <c r="AS1249" s="46">
        <f t="shared" ref="AS1249" si="5377">SUM(AS832:AV832)</f>
        <v>0</v>
      </c>
      <c r="AT1249" s="46">
        <f t="shared" ref="AT1249" si="5378">SUM(AT832:AW832)</f>
        <v>0</v>
      </c>
      <c r="AU1249" s="46">
        <f t="shared" ref="AU1249" si="5379">SUM(AU832:AX832)</f>
        <v>0</v>
      </c>
      <c r="AV1249" s="46">
        <f t="shared" ref="AV1249" si="5380">SUM(AV832:AY832)</f>
        <v>0</v>
      </c>
      <c r="AW1249" s="46">
        <f t="shared" ref="AW1249" si="5381">SUM(AW832:AZ832)</f>
        <v>0</v>
      </c>
      <c r="AX1249" s="46">
        <f t="shared" ref="AX1249" si="5382">SUM(AX832:BA832)</f>
        <v>0</v>
      </c>
      <c r="AY1249" s="46">
        <f t="shared" ref="AY1249" si="5383">SUM(AY832:BB832)</f>
        <v>0</v>
      </c>
      <c r="AZ1249" s="46">
        <f t="shared" ref="AZ1249" si="5384">SUM(AZ832:BC832)</f>
        <v>0</v>
      </c>
      <c r="BA1249" s="46">
        <f t="shared" ref="BA1249" si="5385">SUM(BA832:BD832)</f>
        <v>0</v>
      </c>
      <c r="BB1249" s="46">
        <f t="shared" ref="BB1249" si="5386">SUM(BB832:BE832)</f>
        <v>0</v>
      </c>
      <c r="BC1249" s="46">
        <f t="shared" ref="BC1249" si="5387">SUM(BC832:BF832)</f>
        <v>0</v>
      </c>
      <c r="BD1249" s="46">
        <f t="shared" ref="BD1249" si="5388">SUM(BD832:BG832)</f>
        <v>0</v>
      </c>
      <c r="BE1249" s="46">
        <f t="shared" ref="BE1249" si="5389">SUM(BE832:BH832)</f>
        <v>0</v>
      </c>
      <c r="BF1249" s="46">
        <f t="shared" ref="BF1249" si="5390">SUM(BF832:BI832)</f>
        <v>0</v>
      </c>
      <c r="BG1249" s="46">
        <f t="shared" ref="BG1249" si="5391">SUM(BG832:BJ832)</f>
        <v>0</v>
      </c>
      <c r="BH1249" s="46">
        <f t="shared" ref="BH1249" si="5392">SUM(BH832:BK832)</f>
        <v>0</v>
      </c>
      <c r="BI1249" s="46">
        <f t="shared" ref="BI1249" si="5393">SUM(BI832:BL832)</f>
        <v>0</v>
      </c>
      <c r="BJ1249" s="46">
        <f t="shared" ref="BJ1249" si="5394">SUM(BJ832:BM832)</f>
        <v>0</v>
      </c>
      <c r="BK1249" s="46">
        <f t="shared" ref="BK1249" si="5395">SUM(BK832:BN832)</f>
        <v>0</v>
      </c>
      <c r="BL1249" s="46">
        <f t="shared" ref="BL1249" si="5396">SUM(BL832:BO832)</f>
        <v>0</v>
      </c>
      <c r="BM1249" s="46">
        <f t="shared" ref="BM1249" si="5397">SUM(BM832:BP832)</f>
        <v>0</v>
      </c>
      <c r="BN1249" s="46">
        <f t="shared" ref="BN1249" si="5398">SUM(BN832:BQ832)</f>
        <v>0</v>
      </c>
      <c r="BO1249" s="46">
        <f t="shared" ref="BO1249" si="5399">SUM(BO832:BR832)</f>
        <v>0</v>
      </c>
      <c r="BP1249" s="46">
        <f t="shared" ref="BP1249" si="5400">SUM(BP832:BS832)</f>
        <v>0</v>
      </c>
      <c r="BQ1249" s="46">
        <f t="shared" ref="BQ1249" si="5401">SUM(BQ832:BT832)</f>
        <v>0</v>
      </c>
      <c r="BR1249" s="46">
        <f t="shared" ref="BR1249" si="5402">SUM(BR832:BU832)</f>
        <v>0</v>
      </c>
      <c r="BS1249" s="46">
        <f t="shared" ref="BS1249" si="5403">SUM(BS832:BV832)</f>
        <v>0</v>
      </c>
      <c r="BT1249" s="46">
        <f t="shared" ref="BT1249" si="5404">SUM(BT832:BW832)</f>
        <v>0</v>
      </c>
      <c r="BU1249" s="46">
        <f t="shared" ref="BU1249" si="5405">SUM(BU832:BX832)</f>
        <v>0</v>
      </c>
      <c r="BV1249" s="46">
        <f t="shared" ref="BV1249" si="5406">SUM(BV832:BY832)</f>
        <v>0</v>
      </c>
      <c r="BW1249" s="46">
        <f t="shared" ref="BW1249" si="5407">SUM(BW832:BZ832)</f>
        <v>0</v>
      </c>
      <c r="BX1249" s="46">
        <f t="shared" ref="BX1249" si="5408">SUM(BX832:CA832)</f>
        <v>0</v>
      </c>
      <c r="BY1249" s="46">
        <f t="shared" ref="BY1249" si="5409">SUM(BY832:CB832)</f>
        <v>0</v>
      </c>
      <c r="BZ1249" s="46">
        <f t="shared" ref="BZ1249" si="5410">SUM(BZ832:CC832)</f>
        <v>0</v>
      </c>
      <c r="CA1249" s="46"/>
      <c r="CB1249" s="46"/>
      <c r="CC1249" s="46"/>
      <c r="CD1249" s="46">
        <f>SUM(CD832:CG832)</f>
        <v>0</v>
      </c>
      <c r="CE1249" s="46">
        <f t="shared" ref="CE1249" si="5411">SUM(CE832:CH832)</f>
        <v>0</v>
      </c>
      <c r="CF1249" s="46">
        <f t="shared" ref="CF1249" si="5412">SUM(CF832:CI832)</f>
        <v>0</v>
      </c>
      <c r="CG1249" s="46">
        <f t="shared" ref="CG1249" si="5413">SUM(CG832:CJ832)</f>
        <v>0</v>
      </c>
      <c r="CH1249" s="46">
        <f t="shared" ref="CH1249" si="5414">SUM(CH832:CK832)</f>
        <v>0</v>
      </c>
      <c r="CI1249" s="46">
        <f t="shared" ref="CI1249" si="5415">SUM(CI832:CL832)</f>
        <v>0</v>
      </c>
      <c r="CJ1249" s="46">
        <f t="shared" ref="CJ1249" si="5416">SUM(CJ832:CM832)</f>
        <v>0</v>
      </c>
      <c r="CK1249" s="46">
        <f t="shared" ref="CK1249" si="5417">SUM(CK832:CN832)</f>
        <v>0</v>
      </c>
      <c r="CL1249" s="46">
        <f t="shared" ref="CL1249" si="5418">SUM(CL832:CO832)</f>
        <v>0</v>
      </c>
      <c r="CM1249" s="46">
        <f t="shared" ref="CM1249" si="5419">SUM(CM832:CP832)</f>
        <v>0</v>
      </c>
      <c r="CN1249" s="46">
        <f t="shared" ref="CN1249" si="5420">SUM(CN832:CQ832)</f>
        <v>0</v>
      </c>
      <c r="CO1249" s="46">
        <f t="shared" ref="CO1249" si="5421">SUM(CO832:CR832)</f>
        <v>0</v>
      </c>
      <c r="CP1249" s="46">
        <f t="shared" ref="CP1249" si="5422">SUM(CP832:CS832)</f>
        <v>0</v>
      </c>
      <c r="CQ1249" s="46">
        <f t="shared" ref="CQ1249" si="5423">SUM(CQ832:CT832)</f>
        <v>0</v>
      </c>
      <c r="CR1249" s="46">
        <f t="shared" ref="CR1249" si="5424">SUM(CR832:CU832)</f>
        <v>0</v>
      </c>
      <c r="CS1249" s="46">
        <f t="shared" ref="CS1249" si="5425">SUM(CS832:CV832)</f>
        <v>0</v>
      </c>
      <c r="CT1249" s="46">
        <f t="shared" ref="CT1249" si="5426">SUM(CT832:CW832)</f>
        <v>0</v>
      </c>
      <c r="CU1249" s="46">
        <f t="shared" ref="CU1249" si="5427">SUM(CU832:CX832)</f>
        <v>0</v>
      </c>
      <c r="CV1249" s="46">
        <f t="shared" ref="CV1249" si="5428">SUM(CV832:CY832)</f>
        <v>0</v>
      </c>
      <c r="CW1249" s="46">
        <f t="shared" ref="CW1249" si="5429">SUM(CW832:CZ832)</f>
        <v>0</v>
      </c>
      <c r="CX1249" s="46">
        <f t="shared" ref="CX1249" si="5430">SUM(CX832:DA832)</f>
        <v>0</v>
      </c>
      <c r="CY1249" s="46">
        <f t="shared" ref="CY1249" si="5431">SUM(CY832:DB832)</f>
        <v>0</v>
      </c>
      <c r="CZ1249" s="46">
        <f t="shared" ref="CZ1249" si="5432">SUM(CZ832:DC832)</f>
        <v>0</v>
      </c>
      <c r="DA1249" s="46">
        <f t="shared" ref="DA1249" si="5433">SUM(DA832:DD832)</f>
        <v>0</v>
      </c>
      <c r="DB1249" s="46">
        <f t="shared" ref="DB1249" si="5434">SUM(DB832:DE832)</f>
        <v>0</v>
      </c>
      <c r="DC1249" s="46">
        <f t="shared" ref="DC1249" si="5435">SUM(DC832:DF832)</f>
        <v>0</v>
      </c>
      <c r="DD1249" s="46">
        <f t="shared" ref="DD1249" si="5436">SUM(DD832:DG832)</f>
        <v>0</v>
      </c>
      <c r="DE1249" s="46">
        <f t="shared" ref="DE1249" si="5437">SUM(DE832:DH832)</f>
        <v>0</v>
      </c>
      <c r="DF1249" s="46">
        <f t="shared" ref="DF1249" si="5438">SUM(DF832:DI832)</f>
        <v>0</v>
      </c>
      <c r="DG1249" s="46">
        <f t="shared" ref="DG1249" si="5439">SUM(DG832:DJ832)</f>
        <v>0</v>
      </c>
      <c r="DH1249" s="46">
        <f t="shared" ref="DH1249" si="5440">SUM(DH832:DK832)</f>
        <v>0</v>
      </c>
      <c r="DI1249" s="46">
        <f t="shared" ref="DI1249" si="5441">SUM(DI832:DL832)</f>
        <v>0</v>
      </c>
      <c r="DJ1249" s="46">
        <f t="shared" ref="DJ1249" si="5442">SUM(DJ832:DM832)</f>
        <v>0</v>
      </c>
      <c r="DK1249" s="46">
        <f t="shared" ref="DK1249" si="5443">SUM(DK832:DN832)</f>
        <v>0</v>
      </c>
      <c r="DL1249" s="46">
        <f t="shared" ref="DL1249" si="5444">SUM(DL832:DO832)</f>
        <v>0</v>
      </c>
      <c r="DM1249" s="46">
        <f t="shared" ref="DM1249" si="5445">SUM(DM832:DP832)</f>
        <v>0</v>
      </c>
      <c r="DN1249" s="46">
        <f t="shared" ref="DN1249" si="5446">SUM(DN832:DQ832)</f>
        <v>0</v>
      </c>
      <c r="DO1249" s="46"/>
      <c r="DP1249" s="46"/>
      <c r="DQ1249" s="46"/>
      <c r="DR1249" s="46">
        <f>SUM(DR832:DU832)</f>
        <v>0</v>
      </c>
      <c r="DS1249" s="46">
        <f t="shared" ref="DS1249" si="5447">SUM(DS832:DV832)</f>
        <v>0</v>
      </c>
      <c r="DT1249" s="46">
        <f t="shared" ref="DT1249" si="5448">SUM(DT832:DW832)</f>
        <v>0</v>
      </c>
      <c r="DU1249" s="46">
        <f t="shared" ref="DU1249" si="5449">SUM(DU832:DX832)</f>
        <v>0</v>
      </c>
      <c r="DV1249" s="46">
        <f t="shared" ref="DV1249" si="5450">SUM(DV832:DY832)</f>
        <v>0</v>
      </c>
      <c r="DW1249" s="46">
        <f t="shared" ref="DW1249" si="5451">SUM(DW832:DZ832)</f>
        <v>0</v>
      </c>
      <c r="DX1249" s="46">
        <f t="shared" ref="DX1249" si="5452">SUM(DX832:EA832)</f>
        <v>0</v>
      </c>
      <c r="DY1249" s="46">
        <f t="shared" ref="DY1249" si="5453">SUM(DY832:EB832)</f>
        <v>0</v>
      </c>
      <c r="DZ1249" s="46">
        <f t="shared" ref="DZ1249" si="5454">SUM(DZ832:EC832)</f>
        <v>0</v>
      </c>
      <c r="EA1249" s="46">
        <f t="shared" ref="EA1249" si="5455">SUM(EA832:ED832)</f>
        <v>0</v>
      </c>
      <c r="EB1249" s="46">
        <f t="shared" ref="EB1249" si="5456">SUM(EB832:EE832)</f>
        <v>0</v>
      </c>
      <c r="EC1249" s="46">
        <f t="shared" ref="EC1249" si="5457">SUM(EC832:EF832)</f>
        <v>0</v>
      </c>
      <c r="ED1249" s="46">
        <f t="shared" ref="ED1249" si="5458">SUM(ED832:EG832)</f>
        <v>0</v>
      </c>
      <c r="EE1249" s="46">
        <f t="shared" ref="EE1249" si="5459">SUM(EE832:EH832)</f>
        <v>0</v>
      </c>
      <c r="EF1249" s="46">
        <f t="shared" ref="EF1249" si="5460">SUM(EF832:EI832)</f>
        <v>0</v>
      </c>
      <c r="EG1249" s="46">
        <f t="shared" ref="EG1249" si="5461">SUM(EG832:EJ832)</f>
        <v>0</v>
      </c>
      <c r="EH1249" s="46">
        <f t="shared" ref="EH1249" si="5462">SUM(EH832:EK832)</f>
        <v>0</v>
      </c>
      <c r="EI1249" s="46">
        <f t="shared" ref="EI1249" si="5463">SUM(EI832:EL832)</f>
        <v>0</v>
      </c>
      <c r="EJ1249" s="46">
        <f t="shared" ref="EJ1249" si="5464">SUM(EJ832:EM832)</f>
        <v>0</v>
      </c>
      <c r="EK1249" s="46">
        <f t="shared" ref="EK1249" si="5465">SUM(EK832:EN832)</f>
        <v>0</v>
      </c>
      <c r="EL1249" s="46">
        <f t="shared" ref="EL1249" si="5466">SUM(EL832:EO832)</f>
        <v>0</v>
      </c>
      <c r="EM1249" s="46">
        <f t="shared" ref="EM1249" si="5467">SUM(EM832:EP832)</f>
        <v>0</v>
      </c>
      <c r="EN1249" s="46">
        <f t="shared" ref="EN1249" si="5468">SUM(EN832:EQ832)</f>
        <v>0</v>
      </c>
      <c r="EO1249" s="46">
        <f t="shared" ref="EO1249" si="5469">SUM(EO832:ER832)</f>
        <v>0</v>
      </c>
      <c r="EP1249" s="46">
        <f t="shared" ref="EP1249" si="5470">SUM(EP832:ES832)</f>
        <v>0</v>
      </c>
      <c r="EQ1249" s="46">
        <f t="shared" ref="EQ1249" si="5471">SUM(EQ832:ET832)</f>
        <v>0</v>
      </c>
      <c r="ER1249" s="46">
        <f t="shared" ref="ER1249" si="5472">SUM(ER832:EU832)</f>
        <v>0</v>
      </c>
      <c r="ES1249" s="46">
        <f t="shared" ref="ES1249" si="5473">SUM(ES832:EV832)</f>
        <v>0</v>
      </c>
      <c r="ET1249" s="46">
        <f t="shared" ref="ET1249" si="5474">SUM(ET832:EW832)</f>
        <v>0</v>
      </c>
      <c r="EU1249" s="46">
        <f t="shared" ref="EU1249" si="5475">SUM(EU832:EX832)</f>
        <v>0</v>
      </c>
      <c r="EV1249" s="46">
        <f t="shared" ref="EV1249" si="5476">SUM(EV832:EY832)</f>
        <v>0</v>
      </c>
      <c r="EW1249" s="46">
        <f t="shared" ref="EW1249" si="5477">SUM(EW832:EZ832)</f>
        <v>0</v>
      </c>
      <c r="EX1249" s="46">
        <f t="shared" ref="EX1249" si="5478">SUM(EX832:FA832)</f>
        <v>0</v>
      </c>
      <c r="EY1249" s="46">
        <f t="shared" ref="EY1249" si="5479">SUM(EY832:FB832)</f>
        <v>0</v>
      </c>
      <c r="EZ1249" s="46">
        <f t="shared" ref="EZ1249" si="5480">SUM(EZ832:FC832)</f>
        <v>0</v>
      </c>
      <c r="FA1249" s="46">
        <f t="shared" ref="FA1249" si="5481">SUM(FA832:FD832)</f>
        <v>0</v>
      </c>
      <c r="FB1249" s="46">
        <f t="shared" ref="FB1249" si="5482">SUM(FB832:FE832)</f>
        <v>0</v>
      </c>
      <c r="FC1249" s="46"/>
      <c r="FD1249" s="46"/>
      <c r="FE1249" s="46"/>
      <c r="FF1249" s="46">
        <f>SUM(FF832:FI832)</f>
        <v>0</v>
      </c>
      <c r="FG1249" s="46">
        <f t="shared" ref="FG1249" si="5483">SUM(FG832:FJ832)</f>
        <v>0</v>
      </c>
      <c r="FH1249" s="46">
        <f t="shared" ref="FH1249" si="5484">SUM(FH832:FK832)</f>
        <v>0</v>
      </c>
      <c r="FI1249" s="46">
        <f t="shared" ref="FI1249" si="5485">SUM(FI832:FL832)</f>
        <v>0</v>
      </c>
      <c r="FJ1249" s="46">
        <f t="shared" ref="FJ1249" si="5486">SUM(FJ832:FM832)</f>
        <v>0</v>
      </c>
      <c r="FK1249" s="46">
        <f t="shared" ref="FK1249" si="5487">SUM(FK832:FN832)</f>
        <v>0</v>
      </c>
      <c r="FL1249" s="46">
        <f t="shared" ref="FL1249" si="5488">SUM(FL832:FO832)</f>
        <v>0</v>
      </c>
      <c r="FM1249" s="46">
        <f t="shared" ref="FM1249" si="5489">SUM(FM832:FP832)</f>
        <v>0</v>
      </c>
      <c r="FN1249" s="46">
        <f t="shared" ref="FN1249" si="5490">SUM(FN832:FQ832)</f>
        <v>0</v>
      </c>
      <c r="FO1249" s="46">
        <f t="shared" ref="FO1249" si="5491">SUM(FO832:FR832)</f>
        <v>0</v>
      </c>
      <c r="FP1249" s="46">
        <f t="shared" ref="FP1249" si="5492">SUM(FP832:FS832)</f>
        <v>0</v>
      </c>
      <c r="FQ1249" s="46">
        <f t="shared" ref="FQ1249" si="5493">SUM(FQ832:FT832)</f>
        <v>0</v>
      </c>
      <c r="FR1249" s="46">
        <f t="shared" ref="FR1249" si="5494">SUM(FR832:FU832)</f>
        <v>0</v>
      </c>
      <c r="FS1249" s="46">
        <f t="shared" ref="FS1249" si="5495">SUM(FS832:FV832)</f>
        <v>0</v>
      </c>
      <c r="FT1249" s="46">
        <f t="shared" ref="FT1249" si="5496">SUM(FT832:FW832)</f>
        <v>0</v>
      </c>
      <c r="FU1249" s="46">
        <f t="shared" ref="FU1249" si="5497">SUM(FU832:FX832)</f>
        <v>0</v>
      </c>
      <c r="FV1249" s="46">
        <f t="shared" ref="FV1249" si="5498">SUM(FV832:FY832)</f>
        <v>0</v>
      </c>
      <c r="FW1249" s="46">
        <f t="shared" ref="FW1249" si="5499">SUM(FW832:FZ832)</f>
        <v>0</v>
      </c>
      <c r="FX1249" s="46">
        <f t="shared" ref="FX1249" si="5500">SUM(FX832:GA832)</f>
        <v>0</v>
      </c>
      <c r="FY1249" s="46">
        <f t="shared" ref="FY1249" si="5501">SUM(FY832:GB832)</f>
        <v>0</v>
      </c>
      <c r="FZ1249" s="46">
        <f t="shared" ref="FZ1249" si="5502">SUM(FZ832:GC832)</f>
        <v>0</v>
      </c>
      <c r="GA1249" s="46">
        <f t="shared" ref="GA1249" si="5503">SUM(GA832:GD832)</f>
        <v>0</v>
      </c>
      <c r="GB1249" s="46">
        <f t="shared" ref="GB1249" si="5504">SUM(GB832:GE832)</f>
        <v>0</v>
      </c>
      <c r="GC1249" s="46">
        <f t="shared" ref="GC1249" si="5505">SUM(GC832:GF832)</f>
        <v>0</v>
      </c>
      <c r="GD1249" s="46">
        <f t="shared" ref="GD1249" si="5506">SUM(GD832:GG832)</f>
        <v>0</v>
      </c>
      <c r="GE1249" s="46">
        <f t="shared" ref="GE1249" si="5507">SUM(GE832:GH832)</f>
        <v>0</v>
      </c>
      <c r="GF1249" s="46">
        <f t="shared" ref="GF1249" si="5508">SUM(GF832:GI832)</f>
        <v>0</v>
      </c>
      <c r="GG1249" s="46">
        <f t="shared" ref="GG1249" si="5509">SUM(GG832:GJ832)</f>
        <v>0</v>
      </c>
      <c r="GH1249" s="46">
        <f t="shared" ref="GH1249" si="5510">SUM(GH832:GK832)</f>
        <v>0</v>
      </c>
      <c r="GI1249" s="46">
        <f t="shared" ref="GI1249" si="5511">SUM(GI832:GL832)</f>
        <v>0</v>
      </c>
      <c r="GJ1249" s="46">
        <f t="shared" ref="GJ1249" si="5512">SUM(GJ832:GM832)</f>
        <v>0</v>
      </c>
      <c r="GK1249" s="46">
        <f t="shared" ref="GK1249" si="5513">SUM(GK832:GN832)</f>
        <v>0</v>
      </c>
      <c r="GL1249" s="46">
        <f t="shared" ref="GL1249" si="5514">SUM(GL832:GO832)</f>
        <v>0</v>
      </c>
      <c r="GM1249" s="46">
        <f t="shared" ref="GM1249" si="5515">SUM(GM832:GP832)</f>
        <v>0</v>
      </c>
      <c r="GN1249" s="46">
        <f t="shared" ref="GN1249" si="5516">SUM(GN832:GQ832)</f>
        <v>0</v>
      </c>
      <c r="GO1249" s="46">
        <f t="shared" ref="GO1249" si="5517">SUM(GO832:GR832)</f>
        <v>0</v>
      </c>
      <c r="GP1249" s="46">
        <f t="shared" ref="GP1249" si="5518">SUM(GP832:GS832)</f>
        <v>0</v>
      </c>
      <c r="GQ1249" s="46"/>
      <c r="GR1249" s="46"/>
      <c r="GS1249" s="46"/>
    </row>
  </sheetData>
  <sheetProtection algorithmName="SHA-512" hashValue="2frd5bQteNU636ljDeQIxdV5jC1ekfnxRZwpQTN04rSPSKqZPg8y/AZwfZSf9VibpTZwtbSPyfJgg0tk4AaOGw==" saltValue="WwjJgWO9Nw23iY4YThjMhg==" spinCount="100000" sheet="1" objects="1" scenarios="1" formatColumns="0" formatRows="0" sort="0"/>
  <mergeCells count="10">
    <mergeCell ref="DU7:DV7"/>
    <mergeCell ref="DU8:DV8"/>
    <mergeCell ref="FI7:FJ7"/>
    <mergeCell ref="FI8:FJ8"/>
    <mergeCell ref="E7:F7"/>
    <mergeCell ref="E8:F8"/>
    <mergeCell ref="AS7:AT7"/>
    <mergeCell ref="AS8:AT8"/>
    <mergeCell ref="CG7:CH7"/>
    <mergeCell ref="CG8:CH8"/>
  </mergeCells>
  <conditionalFormatting sqref="B639:AO678">
    <cfRule type="expression" dxfId="9" priority="10">
      <formula>IF(DCCEDevtBasis="No",TRUE,FALSE)</formula>
    </cfRule>
  </conditionalFormatting>
  <conditionalFormatting sqref="E8:F8">
    <cfRule type="expression" dxfId="8" priority="9">
      <formula>IF(OR(E7="Paid - Loss &amp; DCCE",E7="Incurred - Loss &amp; DCCE"),TRUE,FALSE)</formula>
    </cfRule>
  </conditionalFormatting>
  <conditionalFormatting sqref="AP639:CC678">
    <cfRule type="expression" dxfId="7" priority="8">
      <formula>IF(DCCEDevtBasis="No",TRUE,FALSE)</formula>
    </cfRule>
  </conditionalFormatting>
  <conditionalFormatting sqref="AS8:AT8">
    <cfRule type="expression" dxfId="6" priority="7">
      <formula>IF(OR(AS7="Paid - Loss &amp; DCCE",AS7="Incurred - Loss &amp; DCCE"),TRUE,FALSE)</formula>
    </cfRule>
  </conditionalFormatting>
  <conditionalFormatting sqref="CD639:DQ678">
    <cfRule type="expression" dxfId="5" priority="6">
      <formula>IF(DCCEDevtBasis="No",TRUE,FALSE)</formula>
    </cfRule>
  </conditionalFormatting>
  <conditionalFormatting sqref="CG8:CH8">
    <cfRule type="expression" dxfId="4" priority="5">
      <formula>IF(OR(CG7="Paid - Loss &amp; DCCE",CG7="Incurred - Loss &amp; DCCE"),TRUE,FALSE)</formula>
    </cfRule>
  </conditionalFormatting>
  <conditionalFormatting sqref="DR639:FE678">
    <cfRule type="expression" dxfId="3" priority="4">
      <formula>IF(DCCEDevtBasis="No",TRUE,FALSE)</formula>
    </cfRule>
  </conditionalFormatting>
  <conditionalFormatting sqref="DU8:DV8">
    <cfRule type="expression" dxfId="2" priority="3">
      <formula>IF(OR(DU7="Paid - Loss &amp; DCCE",DU7="Incurred - Loss &amp; DCCE"),TRUE,FALSE)</formula>
    </cfRule>
  </conditionalFormatting>
  <conditionalFormatting sqref="FF639:GS678">
    <cfRule type="expression" dxfId="1" priority="2">
      <formula>IF(DCCEDevtBasis="No",TRUE,FALSE)</formula>
    </cfRule>
  </conditionalFormatting>
  <conditionalFormatting sqref="FI8:FJ8">
    <cfRule type="expression" dxfId="0" priority="1">
      <formula>IF(OR(FI7="Paid - Loss &amp; DCCE",FI7="Incurred - Loss &amp; DCCE"),TRUE,FALSE)</formula>
    </cfRule>
  </conditionalFormatting>
  <dataValidations count="4">
    <dataValidation type="list" allowBlank="1" showInputMessage="1" showErrorMessage="1" sqref="E23 AS23 CG23 DU23 FI23" xr:uid="{00000000-0002-0000-0400-000000000000}">
      <formula1>"Paid,Incurred,NA"</formula1>
    </dataValidation>
    <dataValidation type="list" allowBlank="1" showInputMessage="1" showErrorMessage="1" sqref="J23 AX23 CL23 DZ23 FN23" xr:uid="{00000000-0002-0000-0400-000001000000}">
      <formula1>"Ratio,Dollar,NA"</formula1>
    </dataValidation>
    <dataValidation type="list" allowBlank="1" showInputMessage="1" showErrorMessage="1" error="Please click on one of the valid selections." sqref="E7:F7 AS7:AT7 CG7:CH7 DU7:DV7 FI7:FJ7" xr:uid="{00000000-0002-0000-0400-000002000000}">
      <formula1>"Paid - Loss &amp; DCCE,Paid - Pure Loss,Incurred - Loss &amp; DCCE,Incurred - Pure Loss"</formula1>
    </dataValidation>
    <dataValidation type="list" allowBlank="1" showInputMessage="1" showErrorMessage="1" error="Please click on one of the valid selections." sqref="FI8:FJ8 E8:F8 AS8:AT8 CG8:CH8 DU8:DV8" xr:uid="{00000000-0002-0000-0400-000003000000}">
      <formula1>"Paid - DCCE Dollar,Paid - DCCE (by Ratio),Incurred - DCCE Dollar,Incurred - DCCE (by Ratio),NA"</formula1>
    </dataValidation>
  </dataValidations>
  <hyperlinks>
    <hyperlink ref="B12" location="'2.Exhibit 7 - Quarterly'!B28" display="Paid - Loss &amp; DCCE" xr:uid="{00000000-0004-0000-0400-000000000000}"/>
    <hyperlink ref="B13" location="'2.Exhibit 7 - Quarterly'!B128" display="Paid - Pure Loss" xr:uid="{00000000-0004-0000-0400-000001000000}"/>
    <hyperlink ref="B14" location="'2.Exhibit 7 - Quarterly'!B431" display="Incurred - Loss &amp; DCCE" xr:uid="{00000000-0004-0000-0400-000002000000}"/>
    <hyperlink ref="B15" location="'2.Exhibit 7 - Quarterly'!B531" display="Incurred - Pure Loss" xr:uid="{00000000-0004-0000-0400-000003000000}"/>
    <hyperlink ref="B17" location="'2.Exhibit 7 - Quarterly'!B228" display="Paid - DCCE Dollar" xr:uid="{00000000-0004-0000-0400-000004000000}"/>
    <hyperlink ref="B18" location="'2.Exhibit 7 - Quarterly'!B328" display="Paid - DCCE (by Ratio)" xr:uid="{00000000-0004-0000-0400-000005000000}"/>
    <hyperlink ref="B19" location="'2.Exhibit 7 - Quarterly'!B631" display="Incurred - DCCE Dollar" xr:uid="{00000000-0004-0000-0400-000006000000}"/>
    <hyperlink ref="B20" location="'2.Exhibit 7 - Quarterly'!B731" display="Incurred - DCCE (by Ratio)" xr:uid="{00000000-0004-0000-0400-000007000000}"/>
    <hyperlink ref="AP12" location="'2.Exhibit 7 - Quarterly'!AP28" display="Paid - Loss &amp; DCCE" xr:uid="{00000000-0004-0000-0400-000008000000}"/>
    <hyperlink ref="AP13" location="'2.Exhibit 7 - Quarterly'!AP128" display="Paid - Pure Loss" xr:uid="{00000000-0004-0000-0400-000009000000}"/>
    <hyperlink ref="AP14" location="'2.Exhibit 7 - Quarterly'!AP431" display="Incurred - Loss &amp; DCCE" xr:uid="{00000000-0004-0000-0400-00000A000000}"/>
    <hyperlink ref="AP15" location="'2.Exhibit 7 - Quarterly'!AP531" display="Incurred - Pure Loss" xr:uid="{00000000-0004-0000-0400-00000B000000}"/>
    <hyperlink ref="AP17" location="'2.Exhibit 7 - Quarterly'!AP228" display="Paid - DCCE Dollar" xr:uid="{00000000-0004-0000-0400-00000C000000}"/>
    <hyperlink ref="AP18" location="'2.Exhibit 7 - Quarterly'!AP328" display="Paid - DCCE (by Ratio)" xr:uid="{00000000-0004-0000-0400-00000D000000}"/>
    <hyperlink ref="AP19" location="'2.Exhibit 7 - Quarterly'!AP631" display="Incurred - DCCE Dollar" xr:uid="{00000000-0004-0000-0400-00000E000000}"/>
    <hyperlink ref="AP20" location="'2.Exhibit 7 - Quarterly'!AP731" display="Incurred - DCCE (by Ratio)" xr:uid="{00000000-0004-0000-0400-00000F000000}"/>
    <hyperlink ref="CD12" location="'2.Exhibit 7 - Quarterly'!CD28" display="Paid - Loss &amp; DCCE" xr:uid="{00000000-0004-0000-0400-000010000000}"/>
    <hyperlink ref="CD13" location="'2.Exhibit 7 - Quarterly'!CD128" display="Paid - Pure Loss" xr:uid="{00000000-0004-0000-0400-000011000000}"/>
    <hyperlink ref="CD14" location="'2.Exhibit 7 - Quarterly'!CD431" display="Incurred - Loss &amp; DCCE" xr:uid="{00000000-0004-0000-0400-000012000000}"/>
    <hyperlink ref="CD15" location="'2.Exhibit 7 - Quarterly'!CD531" display="Incurred - Pure Loss" xr:uid="{00000000-0004-0000-0400-000013000000}"/>
    <hyperlink ref="CD17" location="'2.Exhibit 7 - Quarterly'!CD228" display="Paid - DCCE Dollar" xr:uid="{00000000-0004-0000-0400-000014000000}"/>
    <hyperlink ref="CD18" location="'2.Exhibit 7 - Quarterly'!CD328" display="Paid - DCCE (by Ratio)" xr:uid="{00000000-0004-0000-0400-000015000000}"/>
    <hyperlink ref="CD19" location="'2.Exhibit 7 - Quarterly'!CD631" display="Incurred - DCCE Dollar" xr:uid="{00000000-0004-0000-0400-000016000000}"/>
    <hyperlink ref="CD20" location="'2.Exhibit 7 - Quarterly'!CD731" display="Incurred - DCCE (by Ratio)" xr:uid="{00000000-0004-0000-0400-000017000000}"/>
    <hyperlink ref="DR12" location="'2.Exhibit 7 - Quarterly'!DR28" display="Paid - Loss &amp; DCCE" xr:uid="{00000000-0004-0000-0400-000018000000}"/>
    <hyperlink ref="DR13" location="'2.Exhibit 7 - Quarterly'!DR128" display="Paid - Pure Loss" xr:uid="{00000000-0004-0000-0400-000019000000}"/>
    <hyperlink ref="DR14" location="'2.Exhibit 7 - Quarterly'!DR431" display="Incurred - Loss &amp; DCCE" xr:uid="{00000000-0004-0000-0400-00001A000000}"/>
    <hyperlink ref="DR15" location="'2.Exhibit 7 - Quarterly'!DR531" display="Incurred - Pure Loss" xr:uid="{00000000-0004-0000-0400-00001B000000}"/>
    <hyperlink ref="DR17" location="'2.Exhibit 7 - Quarterly'!DR228" display="Paid - DCCE Dollar" xr:uid="{00000000-0004-0000-0400-00001C000000}"/>
    <hyperlink ref="DR18" location="'2.Exhibit 7 - Quarterly'!DR328" display="Paid - DCCE (by Ratio)" xr:uid="{00000000-0004-0000-0400-00001D000000}"/>
    <hyperlink ref="DR19" location="'2.Exhibit 7 - Quarterly'!DR631" display="Incurred - DCCE Dollar" xr:uid="{00000000-0004-0000-0400-00001E000000}"/>
    <hyperlink ref="DR20" location="'2.Exhibit 7 - Quarterly'!DR731" display="Incurred - DCCE (by Ratio)" xr:uid="{00000000-0004-0000-0400-00001F000000}"/>
    <hyperlink ref="FF12" location="'2.Exhibit 7 - Quarterly'!FF28" display="Paid - Loss &amp; DCCE" xr:uid="{00000000-0004-0000-0400-000020000000}"/>
    <hyperlink ref="FF13" location="'2.Exhibit 7 - Quarterly'!FF128" display="Paid - Pure Loss" xr:uid="{00000000-0004-0000-0400-000021000000}"/>
    <hyperlink ref="FF14" location="'2.Exhibit 7 - Quarterly'!FF431" display="Incurred - Loss &amp; DCCE" xr:uid="{00000000-0004-0000-0400-000022000000}"/>
    <hyperlink ref="FF15" location="'2.Exhibit 7 - Quarterly'!FF531" display="Incurred - Pure Loss" xr:uid="{00000000-0004-0000-0400-000023000000}"/>
    <hyperlink ref="FF17" location="'2.Exhibit 7 - Quarterly'!FF228" display="Paid - DCCE Dollar" xr:uid="{00000000-0004-0000-0400-000024000000}"/>
    <hyperlink ref="FF18" location="'2.Exhibit 7 - Quarterly'!FF328" display="Paid - DCCE (by Ratio)" xr:uid="{00000000-0004-0000-0400-000025000000}"/>
    <hyperlink ref="FF19" location="'2.Exhibit 7 - Quarterly'!FF631" display="Incurred - DCCE Dollar" xr:uid="{00000000-0004-0000-0400-000026000000}"/>
    <hyperlink ref="FF20" location="'2.Exhibit 7 - Quarterly'!FF731" display="Incurred - DCCE (by Ratio)" xr:uid="{00000000-0004-0000-0400-000027000000}"/>
  </hyperlinks>
  <printOptions horizontalCentered="1"/>
  <pageMargins left="0.45" right="0.45" top="0.5" bottom="0.5" header="0.3" footer="0.3"/>
  <pageSetup paperSize="5" scale="46" fitToWidth="0" fitToHeight="0" pageOrder="overThenDown" orientation="landscape" useFirstPageNumber="1" r:id="rId1"/>
  <headerFooter>
    <oddHeader>&amp;R&amp;"-,Bold"&amp;12Exhibit 7</oddHeader>
    <oddFooter>&amp;CSupplemental Quarterly Development Template&amp;RPage 2.&amp;P&amp;L6/5/2023 Edition</oddFooter>
  </headerFooter>
  <rowBreaks count="24" manualBreakCount="24">
    <brk id="27" min="1" max="40" man="1"/>
    <brk id="75" max="16383" man="1"/>
    <brk id="127" max="16383" man="1"/>
    <brk id="175" max="16383" man="1"/>
    <brk id="227" max="16383" man="1"/>
    <brk id="275" max="16383" man="1"/>
    <brk id="327" max="16383" man="1"/>
    <brk id="375" max="16383" man="1"/>
    <brk id="430" min="1" max="200" man="1"/>
    <brk id="478" min="1" max="200" man="1"/>
    <brk id="530" min="1" max="200" man="1"/>
    <brk id="578" min="1" max="200" man="1"/>
    <brk id="630" min="1" max="200" man="1"/>
    <brk id="678" min="1" max="200" man="1"/>
    <brk id="730" min="1" max="200" man="1"/>
    <brk id="778" min="1" max="200" man="1"/>
    <brk id="833" max="16383" man="1"/>
    <brk id="881" max="16383" man="1"/>
    <brk id="933" max="16383" man="1"/>
    <brk id="981" max="16383" man="1"/>
    <brk id="1033" min="1" max="200" man="1"/>
    <brk id="1081" min="1" max="200" man="1"/>
    <brk id="1133" min="1" max="200" man="1"/>
    <brk id="1181" min="1" max="200" man="1"/>
  </rowBreaks>
  <colBreaks count="9" manualBreakCount="9">
    <brk id="21" max="1048575" man="1"/>
    <brk id="41" min="27" max="1232" man="1"/>
    <brk id="61" min="27" max="1232" man="1"/>
    <brk id="81" min="27" max="1232" man="1"/>
    <brk id="101" min="27" max="1232" man="1"/>
    <brk id="121" min="27" max="1232" man="1"/>
    <brk id="141" min="27" max="1232" man="1"/>
    <brk id="161" min="27" max="1232" man="1"/>
    <brk id="181" min="27" max="1232" man="1"/>
  </colBreak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41</vt:i4>
      </vt:variant>
    </vt:vector>
  </HeadingPairs>
  <TitlesOfParts>
    <vt:vector size="44" baseType="lpstr">
      <vt:lpstr>Instructions</vt:lpstr>
      <vt:lpstr>1.General</vt:lpstr>
      <vt:lpstr>2.Exhibit 7 - Quarterly</vt:lpstr>
      <vt:lpstr>AggMethod</vt:lpstr>
      <vt:lpstr>CDI_FileNo</vt:lpstr>
      <vt:lpstr>CNP_Exh7Paid</vt:lpstr>
      <vt:lpstr>CNP_Exh7Reported</vt:lpstr>
      <vt:lpstr>Co_Name</vt:lpstr>
      <vt:lpstr>Completed_By</vt:lpstr>
      <vt:lpstr>Completed_Date</vt:lpstr>
      <vt:lpstr>Covg01</vt:lpstr>
      <vt:lpstr>Covg02</vt:lpstr>
      <vt:lpstr>Covg03</vt:lpstr>
      <vt:lpstr>Covg04</vt:lpstr>
      <vt:lpstr>Covg05</vt:lpstr>
      <vt:lpstr>DCCEDevtBasis</vt:lpstr>
      <vt:lpstr>Detailed_LineDesc01</vt:lpstr>
      <vt:lpstr>Detailed_LineDesc02</vt:lpstr>
      <vt:lpstr>Detailed_LineDesc03</vt:lpstr>
      <vt:lpstr>Detailed_LineDesc04</vt:lpstr>
      <vt:lpstr>Detailed_LineDesc05</vt:lpstr>
      <vt:lpstr>Edition_Date</vt:lpstr>
      <vt:lpstr>exh7Q_Coverage1</vt:lpstr>
      <vt:lpstr>exh7Q_Coverage2</vt:lpstr>
      <vt:lpstr>exh7Q_Coverage3</vt:lpstr>
      <vt:lpstr>exh7Q_Coverage4</vt:lpstr>
      <vt:lpstr>exh7Q_Coverage5</vt:lpstr>
      <vt:lpstr>FYQtr_LDF</vt:lpstr>
      <vt:lpstr>General_Line</vt:lpstr>
      <vt:lpstr>List_AggMethod</vt:lpstr>
      <vt:lpstr>List_DetailLine</vt:lpstr>
      <vt:lpstr>List_GeneralLine</vt:lpstr>
      <vt:lpstr>List_LineType</vt:lpstr>
      <vt:lpstr>List_PrintExh</vt:lpstr>
      <vt:lpstr>List_YNIndicator</vt:lpstr>
      <vt:lpstr>List_YNnaIndicator</vt:lpstr>
      <vt:lpstr>NAICsplit</vt:lpstr>
      <vt:lpstr>NumCovgs</vt:lpstr>
      <vt:lpstr>OpenClosed_Exh7Paid</vt:lpstr>
      <vt:lpstr>'1.General'!Print_Area</vt:lpstr>
      <vt:lpstr>'2.Exhibit 7 - Quarterly'!Print_Area</vt:lpstr>
      <vt:lpstr>Instructions!Print_Area</vt:lpstr>
      <vt:lpstr>Settings!Print_Area</vt:lpstr>
      <vt:lpstr>'2.Exhibit 7 - Quarterly'!Print_Titles</vt:lpstr>
    </vt:vector>
  </TitlesOfParts>
  <Company>Department of Insurance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SuppQtrDevTI</dc:title>
  <dc:creator>RRBtemplates@insurance.ca.gov</dc:creator>
  <cp:lastModifiedBy>Michael Kossuth</cp:lastModifiedBy>
  <cp:lastPrinted>2022-01-07T18:38:22Z</cp:lastPrinted>
  <dcterms:created xsi:type="dcterms:W3CDTF">2014-10-15T15:53:44Z</dcterms:created>
  <dcterms:modified xsi:type="dcterms:W3CDTF">2024-03-06T23:03:34Z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fec7713-ff10-4e30-a417-5bbcd9826c75_Enabled">
    <vt:lpwstr>true</vt:lpwstr>
  </property>
  <property fmtid="{D5CDD505-2E9C-101B-9397-08002B2CF9AE}" pid="3" name="MSIP_Label_9fec7713-ff10-4e30-a417-5bbcd9826c75_SetDate">
    <vt:lpwstr>2024-03-06T22:22:02Z</vt:lpwstr>
  </property>
  <property fmtid="{D5CDD505-2E9C-101B-9397-08002B2CF9AE}" pid="4" name="MSIP_Label_9fec7713-ff10-4e30-a417-5bbcd9826c75_Method">
    <vt:lpwstr>Standard</vt:lpwstr>
  </property>
  <property fmtid="{D5CDD505-2E9C-101B-9397-08002B2CF9AE}" pid="5" name="MSIP_Label_9fec7713-ff10-4e30-a417-5bbcd9826c75_Name">
    <vt:lpwstr>Enteprise-InternalUseOnly-Child-514205181618919515141225</vt:lpwstr>
  </property>
  <property fmtid="{D5CDD505-2E9C-101B-9397-08002B2CF9AE}" pid="6" name="MSIP_Label_9fec7713-ff10-4e30-a417-5bbcd9826c75_SiteId">
    <vt:lpwstr>fa23982e-6646-4a33-a5c4-1a848d02fcc4</vt:lpwstr>
  </property>
  <property fmtid="{D5CDD505-2E9C-101B-9397-08002B2CF9AE}" pid="7" name="MSIP_Label_9fec7713-ff10-4e30-a417-5bbcd9826c75_ActionId">
    <vt:lpwstr>9480085e-5075-4219-b3a3-5ff5fc6f4ca6</vt:lpwstr>
  </property>
  <property fmtid="{D5CDD505-2E9C-101B-9397-08002B2CF9AE}" pid="8" name="MSIP_Label_9fec7713-ff10-4e30-a417-5bbcd9826c75_ContentBits">
    <vt:lpwstr>0</vt:lpwstr>
  </property>
</Properties>
</file>